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E:\Downloads\Lote 06 - Sertão\"/>
    </mc:Choice>
  </mc:AlternateContent>
  <xr:revisionPtr revIDLastSave="0" documentId="13_ncr:1_{26AD2D40-238A-4E6C-AC9B-E04DAF100B5B}" xr6:coauthVersionLast="47" xr6:coauthVersionMax="47" xr10:uidLastSave="{00000000-0000-0000-0000-000000000000}"/>
  <bookViews>
    <workbookView xWindow="-120" yWindow="480" windowWidth="20730" windowHeight="11160" xr2:uid="{3E1F23D2-54A2-42C3-9233-774DC373F1BF}"/>
  </bookViews>
  <sheets>
    <sheet name="C CÓDIGO"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 localSheetId="0">#REF!</definedName>
    <definedName name="\">#REF!</definedName>
    <definedName name="\0" localSheetId="0">#REF!</definedName>
    <definedName name="\0">#REF!</definedName>
    <definedName name="\a" localSheetId="0">#REF!</definedName>
    <definedName name="\a">#REF!</definedName>
    <definedName name="\d">#N/A</definedName>
    <definedName name="\f">#N/A</definedName>
    <definedName name="\I" localSheetId="0">#REF!</definedName>
    <definedName name="\I">#REF!</definedName>
    <definedName name="\p">#N/A</definedName>
    <definedName name="\S" localSheetId="0">#REF!</definedName>
    <definedName name="\S">#REF!</definedName>
    <definedName name="\z">[1]MARSHALL!$M$3</definedName>
    <definedName name="_">NA()</definedName>
    <definedName name="___" localSheetId="0" hidden="1">#REF!</definedName>
    <definedName name="___" hidden="1">#REF!</definedName>
    <definedName name="_____" localSheetId="0" hidden="1">#REF!</definedName>
    <definedName name="_____" hidden="1">#REF!</definedName>
    <definedName name="________" localSheetId="0" hidden="1">#REF!</definedName>
    <definedName name="________" hidden="1">#REF!</definedName>
    <definedName name="______________" localSheetId="0" hidden="1">#REF!</definedName>
    <definedName name="______________" hidden="1">#REF!</definedName>
    <definedName name="_______________" localSheetId="0" hidden="1">#REF!</definedName>
    <definedName name="_______________" hidden="1">#REF!</definedName>
    <definedName name="____________________________E" localSheetId="0" hidden="1">#REF!</definedName>
    <definedName name="____________________________E" hidden="1">#REF!</definedName>
    <definedName name="____________________________T" localSheetId="0" hidden="1">#REF!</definedName>
    <definedName name="____________________________T" hidden="1">#REF!</definedName>
    <definedName name="____________________________UO" localSheetId="0" hidden="1">#REF!</definedName>
    <definedName name="____________________________UO" hidden="1">#REF!</definedName>
    <definedName name="___________________________W" localSheetId="0" hidden="1">#REF!</definedName>
    <definedName name="___________________________W" hidden="1">#REF!</definedName>
    <definedName name="__________________________D" localSheetId="0" hidden="1">#REF!</definedName>
    <definedName name="__________________________D" hidden="1">#REF!</definedName>
    <definedName name="_________________________OUT98" hidden="1">{#N/A,#N/A,TRUE,"Serviços"}</definedName>
    <definedName name="________________________OUT98" hidden="1">{#N/A,#N/A,TRUE,"Serviços"}</definedName>
    <definedName name="________________________RE" localSheetId="0" hidden="1">#REF!</definedName>
    <definedName name="________________________RE" hidden="1">#REF!</definedName>
    <definedName name="_______________________fr" localSheetId="0" hidden="1">#REF!</definedName>
    <definedName name="_______________________fr" hidden="1">#REF!</definedName>
    <definedName name="_______________________OUT98" hidden="1">{#N/A,#N/A,TRUE,"Serviços"}</definedName>
    <definedName name="_______________________RE" localSheetId="0" hidden="1">#REF!</definedName>
    <definedName name="_______________________RE" hidden="1">#REF!</definedName>
    <definedName name="_______________________T" localSheetId="0" hidden="1">#REF!</definedName>
    <definedName name="_______________________T" hidden="1">#REF!</definedName>
    <definedName name="______________________CAP20" localSheetId="0">#REF!</definedName>
    <definedName name="______________________CAP20">#REF!</definedName>
    <definedName name="______________________OUT98" hidden="1">{#N/A,#N/A,TRUE,"Serviços"}</definedName>
    <definedName name="______________________RE" localSheetId="0" hidden="1">#REF!</definedName>
    <definedName name="______________________RE" hidden="1">#REF!</definedName>
    <definedName name="______________________TB10" localSheetId="0">#REF!</definedName>
    <definedName name="______________________TB10">#REF!</definedName>
    <definedName name="______________________TCB5" localSheetId="0">#REF!</definedName>
    <definedName name="______________________TCB5">#REF!</definedName>
    <definedName name="______________________tcc4" localSheetId="0">#REF!</definedName>
    <definedName name="______________________tcc4">#REF!</definedName>
    <definedName name="_____________________CAP20" localSheetId="0">#REF!</definedName>
    <definedName name="_____________________CAP20">#REF!</definedName>
    <definedName name="_____________________OUT98" hidden="1">{#N/A,#N/A,TRUE,"Serviços"}</definedName>
    <definedName name="_____________________SD" localSheetId="0" hidden="1">#REF!</definedName>
    <definedName name="_____________________SD" hidden="1">#REF!</definedName>
    <definedName name="_____________________TB10" localSheetId="0">#REF!</definedName>
    <definedName name="_____________________TB10">#REF!</definedName>
    <definedName name="_____________________TCB5" localSheetId="0">#REF!</definedName>
    <definedName name="_____________________TCB5">#REF!</definedName>
    <definedName name="_____________________tcc4" localSheetId="0">#REF!</definedName>
    <definedName name="_____________________tcc4">#REF!</definedName>
    <definedName name="_____________________wq" localSheetId="0" hidden="1">#REF!</definedName>
    <definedName name="_____________________wq" hidden="1">#REF!</definedName>
    <definedName name="____________________D" localSheetId="0" hidden="1">#REF!</definedName>
    <definedName name="____________________D" hidden="1">#REF!</definedName>
    <definedName name="____________________OUT98" hidden="1">{#N/A,#N/A,TRUE,"Serviços"}</definedName>
    <definedName name="____________________tcc4" localSheetId="0">#REF!</definedName>
    <definedName name="____________________tcc4">#REF!</definedName>
    <definedName name="___________________CAP20" localSheetId="0">#REF!</definedName>
    <definedName name="___________________CAP20">#REF!</definedName>
    <definedName name="___________________HGF" localSheetId="0" hidden="1">#REF!</definedName>
    <definedName name="___________________HGF" hidden="1">#REF!</definedName>
    <definedName name="___________________OUT98" hidden="1">{#N/A,#N/A,TRUE,"Serviços"}</definedName>
    <definedName name="___________________TB10" localSheetId="0">#REF!</definedName>
    <definedName name="___________________TB10">#REF!</definedName>
    <definedName name="___________________TCB5" localSheetId="0">#REF!</definedName>
    <definedName name="___________________TCB5">#REF!</definedName>
    <definedName name="___________________tcc4" localSheetId="0">#REF!</definedName>
    <definedName name="___________________tcc4">#REF!</definedName>
    <definedName name="__________________CAP20" localSheetId="0">#REF!</definedName>
    <definedName name="__________________CAP20">#REF!</definedName>
    <definedName name="__________________F" localSheetId="0" hidden="1">#REF!</definedName>
    <definedName name="__________________F" hidden="1">#REF!</definedName>
    <definedName name="__________________OUT98" hidden="1">{#N/A,#N/A,TRUE,"Serviços"}</definedName>
    <definedName name="__________________TB10" localSheetId="0">#REF!</definedName>
    <definedName name="__________________TB10">#REF!</definedName>
    <definedName name="__________________TCB5" localSheetId="0">#REF!</definedName>
    <definedName name="__________________TCB5">#REF!</definedName>
    <definedName name="__________________tcc4" localSheetId="0">#REF!</definedName>
    <definedName name="__________________tcc4">#REF!</definedName>
    <definedName name="_________________CAP20" localSheetId="0">#REF!</definedName>
    <definedName name="_________________CAP20">#REF!</definedName>
    <definedName name="_________________OUT98" hidden="1">{#N/A,#N/A,TRUE,"Serviços"}</definedName>
    <definedName name="_________________qw" localSheetId="0" hidden="1">#REF!</definedName>
    <definedName name="_________________qw" hidden="1">#REF!</definedName>
    <definedName name="_________________TB10" localSheetId="0">#REF!</definedName>
    <definedName name="_________________TB10">#REF!</definedName>
    <definedName name="_________________TCB5" localSheetId="0">#REF!</definedName>
    <definedName name="_________________TCB5">#REF!</definedName>
    <definedName name="_________________tcc4" localSheetId="0">#REF!</definedName>
    <definedName name="_________________tcc4">#REF!</definedName>
    <definedName name="_________________U" localSheetId="0" hidden="1">#REF!</definedName>
    <definedName name="_________________U" hidden="1">#REF!</definedName>
    <definedName name="________________CAP20" localSheetId="0">#REF!</definedName>
    <definedName name="________________CAP20">#REF!</definedName>
    <definedName name="________________OUT98" hidden="1">{#N/A,#N/A,TRUE,"Serviços"}</definedName>
    <definedName name="________________T" localSheetId="0" hidden="1">#REF!</definedName>
    <definedName name="________________T" hidden="1">#REF!</definedName>
    <definedName name="________________TB10" localSheetId="0">#REF!</definedName>
    <definedName name="________________TB10">#REF!</definedName>
    <definedName name="________________TCB5" localSheetId="0">#REF!</definedName>
    <definedName name="________________TCB5">#REF!</definedName>
    <definedName name="________________tcc4" localSheetId="0">#REF!</definedName>
    <definedName name="________________tcc4">#REF!</definedName>
    <definedName name="_______________CAP20" localSheetId="0">#REF!</definedName>
    <definedName name="_______________CAP20">#REF!</definedName>
    <definedName name="_______________E" localSheetId="0" hidden="1">#REF!</definedName>
    <definedName name="_______________E" hidden="1">#REF!</definedName>
    <definedName name="_______________OUT98" hidden="1">{#N/A,#N/A,TRUE,"Serviços"}</definedName>
    <definedName name="_______________r" localSheetId="0">#REF!</definedName>
    <definedName name="_______________r">#REF!</definedName>
    <definedName name="_______________TB10" localSheetId="0">#REF!</definedName>
    <definedName name="_______________TB10">#REF!</definedName>
    <definedName name="_______________TCB5" localSheetId="0">#REF!</definedName>
    <definedName name="_______________TCB5">#REF!</definedName>
    <definedName name="_______________tcc4" localSheetId="0">#REF!</definedName>
    <definedName name="_______________tcc4">#REF!</definedName>
    <definedName name="______________as" localSheetId="0" hidden="1">#REF!</definedName>
    <definedName name="______________as" hidden="1">#REF!</definedName>
    <definedName name="______________CAP20" localSheetId="0">#REF!</definedName>
    <definedName name="______________CAP20">#REF!</definedName>
    <definedName name="______________JAN18" hidden="1">{#N/A,#N/A,TRUE,"Serviços"}</definedName>
    <definedName name="______________OUT98" hidden="1">{#N/A,#N/A,TRUE,"Serviços"}</definedName>
    <definedName name="______________PL1" localSheetId="0">#REF!</definedName>
    <definedName name="______________PL1">#REF!</definedName>
    <definedName name="______________r" localSheetId="0">#REF!</definedName>
    <definedName name="______________r">#REF!</definedName>
    <definedName name="______________RT" localSheetId="0" hidden="1">#REF!</definedName>
    <definedName name="______________RT" hidden="1">#REF!</definedName>
    <definedName name="______________TB10" localSheetId="0">#REF!</definedName>
    <definedName name="______________TB10">#REF!</definedName>
    <definedName name="______________TCB5" localSheetId="0">#REF!</definedName>
    <definedName name="______________TCB5">#REF!</definedName>
    <definedName name="______________tcc4" localSheetId="0">#REF!</definedName>
    <definedName name="______________tcc4">#REF!</definedName>
    <definedName name="_____________CAP20" localSheetId="0">#REF!</definedName>
    <definedName name="_____________CAP20">#REF!</definedName>
    <definedName name="_____________OUT98" hidden="1">{#N/A,#N/A,TRUE,"Serviços"}</definedName>
    <definedName name="_____________PL1" localSheetId="0">#REF!</definedName>
    <definedName name="_____________PL1">#REF!</definedName>
    <definedName name="_____________r" localSheetId="0">#REF!</definedName>
    <definedName name="_____________r">#REF!</definedName>
    <definedName name="_____________TB10" localSheetId="0">#REF!</definedName>
    <definedName name="_____________TB10">#REF!</definedName>
    <definedName name="_____________TCB5" localSheetId="0">#REF!</definedName>
    <definedName name="_____________TCB5">#REF!</definedName>
    <definedName name="_____________tcc4" localSheetId="0">#REF!</definedName>
    <definedName name="_____________tcc4">#REF!</definedName>
    <definedName name="____________CAP20" localSheetId="0">#REF!</definedName>
    <definedName name="____________CAP20">#REF!</definedName>
    <definedName name="____________Ext2" localSheetId="0">#REF!</definedName>
    <definedName name="____________Ext2">#REF!</definedName>
    <definedName name="____________OUT98" hidden="1">{#N/A,#N/A,TRUE,"Serviços"}</definedName>
    <definedName name="____________OUT988" hidden="1">{#N/A,#N/A,TRUE,"Serviços"}</definedName>
    <definedName name="____________PL1" localSheetId="0">#REF!</definedName>
    <definedName name="____________PL1">#REF!</definedName>
    <definedName name="____________r" localSheetId="0">#REF!</definedName>
    <definedName name="____________r">#REF!</definedName>
    <definedName name="____________sd" localSheetId="0" hidden="1">#REF!</definedName>
    <definedName name="____________sd" hidden="1">#REF!</definedName>
    <definedName name="____________TB10" localSheetId="0">#REF!</definedName>
    <definedName name="____________TB10">#REF!</definedName>
    <definedName name="____________TCB5" localSheetId="0">#REF!</definedName>
    <definedName name="____________TCB5">#REF!</definedName>
    <definedName name="____________tcc4" localSheetId="0">#REF!</definedName>
    <definedName name="____________tcc4">#REF!</definedName>
    <definedName name="___________23" localSheetId="0" hidden="1">#REF!</definedName>
    <definedName name="___________23" hidden="1">#REF!</definedName>
    <definedName name="___________CAP20" localSheetId="0">#REF!</definedName>
    <definedName name="___________CAP20">#REF!</definedName>
    <definedName name="___________Ext2" localSheetId="0">#REF!</definedName>
    <definedName name="___________Ext2">#REF!</definedName>
    <definedName name="___________Ext2_25" localSheetId="0">#REF!</definedName>
    <definedName name="___________Ext2_25">#REF!</definedName>
    <definedName name="___________OUT98" hidden="1">{#N/A,#N/A,TRUE,"Serviços"}</definedName>
    <definedName name="___________OUT988" hidden="1">{#N/A,#N/A,TRUE,"Serviços"}</definedName>
    <definedName name="___________OUT9888" hidden="1">{#N/A,#N/A,TRUE,"Serviços"}</definedName>
    <definedName name="___________PL1" localSheetId="0">#REF!</definedName>
    <definedName name="___________PL1">#REF!</definedName>
    <definedName name="___________r" localSheetId="0">#REF!</definedName>
    <definedName name="___________r">#REF!</definedName>
    <definedName name="___________TB10" localSheetId="0">#REF!</definedName>
    <definedName name="___________TB10">#REF!</definedName>
    <definedName name="___________TCB5" localSheetId="0">#REF!</definedName>
    <definedName name="___________TCB5">#REF!</definedName>
    <definedName name="___________tcc4" localSheetId="0">#REF!</definedName>
    <definedName name="___________tcc4">#REF!</definedName>
    <definedName name="__________CAP20" localSheetId="0">#REF!</definedName>
    <definedName name="__________CAP20">#REF!</definedName>
    <definedName name="__________Ext2" localSheetId="0">#REF!</definedName>
    <definedName name="__________Ext2">#REF!</definedName>
    <definedName name="__________OUT98" hidden="1">{#N/A,#N/A,TRUE,"Serviços"}</definedName>
    <definedName name="__________PL1" localSheetId="0">#REF!</definedName>
    <definedName name="__________PL1">#REF!</definedName>
    <definedName name="__________PL1_25" localSheetId="0">#REF!</definedName>
    <definedName name="__________PL1_25">#REF!</definedName>
    <definedName name="__________r" localSheetId="0">#REF!</definedName>
    <definedName name="__________r">#REF!</definedName>
    <definedName name="__________r_25" localSheetId="0">#REF!</definedName>
    <definedName name="__________r_25">#REF!</definedName>
    <definedName name="__________Rbv1" localSheetId="0">#REF!</definedName>
    <definedName name="__________Rbv1">#REF!</definedName>
    <definedName name="__________TB10" localSheetId="0">#REF!</definedName>
    <definedName name="__________TB10">#REF!</definedName>
    <definedName name="__________TCB5" localSheetId="0">#REF!</definedName>
    <definedName name="__________TCB5">#REF!</definedName>
    <definedName name="__________tcc4" localSheetId="0">#REF!</definedName>
    <definedName name="__________tcc4">#REF!</definedName>
    <definedName name="_________CAP20" localSheetId="0">#REF!</definedName>
    <definedName name="_________CAP20">#REF!</definedName>
    <definedName name="_________Ext2" localSheetId="0">#REF!</definedName>
    <definedName name="_________Ext2">#REF!</definedName>
    <definedName name="_________Ext2_25" localSheetId="0">#REF!</definedName>
    <definedName name="_________Ext2_25">#REF!</definedName>
    <definedName name="_________gf" localSheetId="0" hidden="1">#REF!</definedName>
    <definedName name="_________gf" hidden="1">#REF!</definedName>
    <definedName name="_________op" localSheetId="0" hidden="1">#REF!</definedName>
    <definedName name="_________op" hidden="1">#REF!</definedName>
    <definedName name="_________OUT98" hidden="1">{#N/A,#N/A,TRUE,"Serviços"}</definedName>
    <definedName name="_________out99" hidden="1">{#N/A,#N/A,TRUE,"Serviços"}</definedName>
    <definedName name="_________OUTT98" hidden="1">{#N/A,#N/A,TRUE,"Serviços"}</definedName>
    <definedName name="_________OUTT988" hidden="1">{#N/A,#N/A,TRUE,"Serviços"}</definedName>
    <definedName name="_________PL1" localSheetId="0">#REF!</definedName>
    <definedName name="_________PL1">#REF!</definedName>
    <definedName name="_________r" localSheetId="0">#REF!</definedName>
    <definedName name="_________r">#REF!</definedName>
    <definedName name="_________r_25" localSheetId="0">#REF!</definedName>
    <definedName name="_________r_25">#REF!</definedName>
    <definedName name="_________Rbv1" localSheetId="0">#REF!</definedName>
    <definedName name="_________Rbv1">#REF!</definedName>
    <definedName name="_________TB10" localSheetId="0">#REF!</definedName>
    <definedName name="_________TB10">#REF!</definedName>
    <definedName name="_________TCB5" localSheetId="0">#REF!</definedName>
    <definedName name="_________TCB5">#REF!</definedName>
    <definedName name="_________tcc4" localSheetId="0">#REF!</definedName>
    <definedName name="_________tcc4">#REF!</definedName>
    <definedName name="________CAP20" localSheetId="0">#REF!</definedName>
    <definedName name="________CAP20">#REF!</definedName>
    <definedName name="________Ext2" localSheetId="0">#REF!</definedName>
    <definedName name="________Ext2">#REF!</definedName>
    <definedName name="________OUT98" hidden="1">{#N/A,#N/A,TRUE,"Serviços"}</definedName>
    <definedName name="________out99" hidden="1">{#N/A,#N/A,TRUE,"Serviços"}</definedName>
    <definedName name="________OUTTT98" hidden="1">{#N/A,#N/A,TRUE,"Serviços"}</definedName>
    <definedName name="________PL1" localSheetId="0">#REF!</definedName>
    <definedName name="________PL1">#REF!</definedName>
    <definedName name="________PL1_25" localSheetId="0">#REF!</definedName>
    <definedName name="________PL1_25">#REF!</definedName>
    <definedName name="________r" localSheetId="0">#REF!</definedName>
    <definedName name="________r">#REF!</definedName>
    <definedName name="________r_25" localSheetId="0">#REF!</definedName>
    <definedName name="________r_25">#REF!</definedName>
    <definedName name="________Rbv1" localSheetId="0">#REF!</definedName>
    <definedName name="________Rbv1">#REF!</definedName>
    <definedName name="________TB10" localSheetId="0">#REF!</definedName>
    <definedName name="________TB10">#REF!</definedName>
    <definedName name="________TCB5" localSheetId="0">#REF!</definedName>
    <definedName name="________TCB5">#REF!</definedName>
    <definedName name="________tcc4" localSheetId="0">#REF!</definedName>
    <definedName name="________tcc4">#REF!</definedName>
    <definedName name="_______cab1" localSheetId="0">#REF!</definedName>
    <definedName name="_______cab1">#REF!</definedName>
    <definedName name="_______CAP20" localSheetId="0">#REF!</definedName>
    <definedName name="_______CAP20">#REF!</definedName>
    <definedName name="_______Ext2" localSheetId="0">#REF!</definedName>
    <definedName name="_______Ext2">#REF!</definedName>
    <definedName name="_______JAZ1" localSheetId="0">#REF!</definedName>
    <definedName name="_______JAZ1">#REF!</definedName>
    <definedName name="_______JAZ11" localSheetId="0">#REF!</definedName>
    <definedName name="_______JAZ11">#REF!</definedName>
    <definedName name="_______JAZ2" localSheetId="0">#REF!</definedName>
    <definedName name="_______JAZ2">#REF!</definedName>
    <definedName name="_______JAZ22" localSheetId="0">#REF!</definedName>
    <definedName name="_______JAZ22">#REF!</definedName>
    <definedName name="_______JAZ3" localSheetId="0">#REF!</definedName>
    <definedName name="_______JAZ3">#REF!</definedName>
    <definedName name="_______JAZ33" localSheetId="0">#REF!</definedName>
    <definedName name="_______JAZ33">#REF!</definedName>
    <definedName name="_______KM406407" localSheetId="0">#REF!</definedName>
    <definedName name="_______KM406407">#REF!</definedName>
    <definedName name="_______OUT98" hidden="1">{#N/A,#N/A,TRUE,"Serviços"}</definedName>
    <definedName name="_______OUT9888" hidden="1">{#N/A,#N/A,TRUE,"Serviços"}</definedName>
    <definedName name="_______out99" hidden="1">{#N/A,#N/A,TRUE,"Serviços"}</definedName>
    <definedName name="_______PL1" localSheetId="0">#REF!</definedName>
    <definedName name="_______PL1">#REF!</definedName>
    <definedName name="_______r" localSheetId="0">#REF!</definedName>
    <definedName name="_______r">#REF!</definedName>
    <definedName name="_______Rbv1" localSheetId="0">#REF!</definedName>
    <definedName name="_______Rbv1">#REF!</definedName>
    <definedName name="_______RET1" localSheetId="0">#REF!</definedName>
    <definedName name="_______RET1">#REF!</definedName>
    <definedName name="_______TB10" localSheetId="0">#REF!</definedName>
    <definedName name="_______TB10">#REF!</definedName>
    <definedName name="_______TCB5" localSheetId="0">#REF!</definedName>
    <definedName name="_______TCB5">#REF!</definedName>
    <definedName name="_______tcc4" localSheetId="0">#REF!</definedName>
    <definedName name="_______tcc4">#REF!</definedName>
    <definedName name="______cab1" localSheetId="0">#REF!</definedName>
    <definedName name="______cab1">#REF!</definedName>
    <definedName name="______CAP20" localSheetId="0">#REF!</definedName>
    <definedName name="______CAP20">#REF!</definedName>
    <definedName name="______Ext2" localSheetId="0">#REF!</definedName>
    <definedName name="______Ext2">#REF!</definedName>
    <definedName name="______JAZ1" localSheetId="0">#REF!</definedName>
    <definedName name="______JAZ1">#REF!</definedName>
    <definedName name="______JAZ11" localSheetId="0">#REF!</definedName>
    <definedName name="______JAZ11">#REF!</definedName>
    <definedName name="______JAZ2" localSheetId="0">#REF!</definedName>
    <definedName name="______JAZ2">#REF!</definedName>
    <definedName name="______JAZ22" localSheetId="0">#REF!</definedName>
    <definedName name="______JAZ22">#REF!</definedName>
    <definedName name="______JAZ3" localSheetId="0">#REF!</definedName>
    <definedName name="______JAZ3">#REF!</definedName>
    <definedName name="______JAZ33" localSheetId="0">#REF!</definedName>
    <definedName name="______JAZ33">#REF!</definedName>
    <definedName name="______KM406407" localSheetId="0">#REF!</definedName>
    <definedName name="______KM406407">#REF!</definedName>
    <definedName name="______OUT98" hidden="1">{#N/A,#N/A,TRUE,"Serviços"}</definedName>
    <definedName name="______out99" hidden="1">{#N/A,#N/A,TRUE,"Serviços"}</definedName>
    <definedName name="______OUTT98888" hidden="1">{#N/A,#N/A,TRUE,"Serviços"}</definedName>
    <definedName name="______PL1" localSheetId="0">#REF!</definedName>
    <definedName name="______PL1">#REF!</definedName>
    <definedName name="______r" localSheetId="0">#REF!</definedName>
    <definedName name="______r">#REF!</definedName>
    <definedName name="______Rbv1" localSheetId="0">#REF!</definedName>
    <definedName name="______Rbv1">#REF!</definedName>
    <definedName name="______RET1" localSheetId="0">#REF!</definedName>
    <definedName name="______RET1">#REF!</definedName>
    <definedName name="______TB10" localSheetId="0">#REF!</definedName>
    <definedName name="______TB10">#REF!</definedName>
    <definedName name="______TCB5" localSheetId="0">#REF!</definedName>
    <definedName name="______TCB5">#REF!</definedName>
    <definedName name="______tcc4" localSheetId="0">#REF!</definedName>
    <definedName name="______tcc4">#REF!</definedName>
    <definedName name="_____cab1" localSheetId="0">#REF!</definedName>
    <definedName name="_____cab1">#REF!</definedName>
    <definedName name="_____CAP20" localSheetId="0">#REF!</definedName>
    <definedName name="_____CAP20">#REF!</definedName>
    <definedName name="_____DT" localSheetId="0" hidden="1">#REF!</definedName>
    <definedName name="_____DT" hidden="1">#REF!</definedName>
    <definedName name="_____Ext2" localSheetId="0">#REF!</definedName>
    <definedName name="_____Ext2">#REF!</definedName>
    <definedName name="_____JAZ1" localSheetId="0">#REF!</definedName>
    <definedName name="_____JAZ1">#REF!</definedName>
    <definedName name="_____JAZ11" localSheetId="0">#REF!</definedName>
    <definedName name="_____JAZ11">#REF!</definedName>
    <definedName name="_____JAZ2" localSheetId="0">#REF!</definedName>
    <definedName name="_____JAZ2">#REF!</definedName>
    <definedName name="_____JAZ22" localSheetId="0">#REF!</definedName>
    <definedName name="_____JAZ22">#REF!</definedName>
    <definedName name="_____JAZ3" localSheetId="0">#REF!</definedName>
    <definedName name="_____JAZ3">#REF!</definedName>
    <definedName name="_____JAZ33" localSheetId="0">#REF!</definedName>
    <definedName name="_____JAZ33">#REF!</definedName>
    <definedName name="_____KM406407" localSheetId="0">#REF!</definedName>
    <definedName name="_____KM406407">#REF!</definedName>
    <definedName name="_____OUT98" hidden="1">{#N/A,#N/A,TRUE,"Serviços"}</definedName>
    <definedName name="_____out99" hidden="1">{#N/A,#N/A,TRUE,"Serviços"}</definedName>
    <definedName name="_____OUTTT988" hidden="1">{#N/A,#N/A,TRUE,"Serviços"}</definedName>
    <definedName name="_____PL1" localSheetId="0">#REF!</definedName>
    <definedName name="_____PL1">#REF!</definedName>
    <definedName name="_____r" localSheetId="0">#REF!</definedName>
    <definedName name="_____r">#REF!</definedName>
    <definedName name="_____Rbv1" localSheetId="0">#REF!</definedName>
    <definedName name="_____Rbv1">#REF!</definedName>
    <definedName name="_____RET1" localSheetId="0">#REF!</definedName>
    <definedName name="_____RET1">#REF!</definedName>
    <definedName name="_____TB10" localSheetId="0">#REF!</definedName>
    <definedName name="_____TB10">#REF!</definedName>
    <definedName name="_____TCB5" localSheetId="0">#REF!</definedName>
    <definedName name="_____TCB5">#REF!</definedName>
    <definedName name="_____tcc4" localSheetId="0">#REF!</definedName>
    <definedName name="_____tcc4">#REF!</definedName>
    <definedName name="_____TOT2">NA()</definedName>
    <definedName name="____ACA25">NA()</definedName>
    <definedName name="____ACA50">NA()</definedName>
    <definedName name="____ACM30">'[2]MATBET CUSTO'!$E$9</definedName>
    <definedName name="____BDI1">[2]INVENTÁRIO!$B$3</definedName>
    <definedName name="____cab1" localSheetId="0">#REF!</definedName>
    <definedName name="____cab1">#REF!</definedName>
    <definedName name="____CAP20" localSheetId="0">#REF!</definedName>
    <definedName name="____CAP20">#REF!</definedName>
    <definedName name="____CCM30">NA()</definedName>
    <definedName name="____CMM30">NA()</definedName>
    <definedName name="____JAZ1" localSheetId="0">#REF!</definedName>
    <definedName name="____JAZ1">#REF!</definedName>
    <definedName name="____JAZ11" localSheetId="0">#REF!</definedName>
    <definedName name="____JAZ11">#REF!</definedName>
    <definedName name="____JAZ2" localSheetId="0">#REF!</definedName>
    <definedName name="____JAZ2">#REF!</definedName>
    <definedName name="____JAZ22" localSheetId="0">#REF!</definedName>
    <definedName name="____JAZ22">#REF!</definedName>
    <definedName name="____JAZ3" localSheetId="0">#REF!</definedName>
    <definedName name="____JAZ3">#REF!</definedName>
    <definedName name="____JAZ33" localSheetId="0">#REF!</definedName>
    <definedName name="____JAZ33">#REF!</definedName>
    <definedName name="____KM406407">NA()</definedName>
    <definedName name="____la2">NA()</definedName>
    <definedName name="____OUT98" hidden="1">{#N/A,#N/A,TRUE,"Serviços"}</definedName>
    <definedName name="____out99" hidden="1">{#N/A,#N/A,TRUE,"Serviços"}</definedName>
    <definedName name="____OUTTT98" hidden="1">{#N/A,#N/A,TRUE,"Serviços"}</definedName>
    <definedName name="____PCM30">NA()</definedName>
    <definedName name="____PL1">NA()</definedName>
    <definedName name="____PLA2">NA()</definedName>
    <definedName name="____PNV2002">NA()</definedName>
    <definedName name="____PNV2003">NA()</definedName>
    <definedName name="____PNV2009">NA()</definedName>
    <definedName name="____PTB10">NA()</definedName>
    <definedName name="____r" localSheetId="0">#REF!</definedName>
    <definedName name="____r">#REF!</definedName>
    <definedName name="____Rbv1" localSheetId="0">#REF!</definedName>
    <definedName name="____Rbv1">#REF!</definedName>
    <definedName name="____RET1" localSheetId="0">#REF!</definedName>
    <definedName name="____RET1">#REF!</definedName>
    <definedName name="____TB10">NA()</definedName>
    <definedName name="____TCB5" localSheetId="0">#REF!</definedName>
    <definedName name="____TCB5">#REF!</definedName>
    <definedName name="____tcc4" localSheetId="0">#REF!</definedName>
    <definedName name="____tcc4">#REF!</definedName>
    <definedName name="____TCM30">'[2]MATBET CUSTO'!$F$22</definedName>
    <definedName name="____TOT1">NA()</definedName>
    <definedName name="____TOT2">NA()</definedName>
    <definedName name="____TOT3">NA()</definedName>
    <definedName name="____TOT4">NA()</definedName>
    <definedName name="____TOT5">NA()</definedName>
    <definedName name="____TOT6">NA()</definedName>
    <definedName name="____TOT7">NA()</definedName>
    <definedName name="____tota">NA()</definedName>
    <definedName name="____TSD2">NA()</definedName>
    <definedName name="___12" localSheetId="0" hidden="1">#REF!</definedName>
    <definedName name="___12" hidden="1">#REF!</definedName>
    <definedName name="___ABR95" localSheetId="0">#REF!</definedName>
    <definedName name="___ABR95">#REF!</definedName>
    <definedName name="___ABR96" localSheetId="0">#REF!</definedName>
    <definedName name="___ABR96">#REF!</definedName>
    <definedName name="___ABR97" localSheetId="0">#REF!</definedName>
    <definedName name="___ABR97">#REF!</definedName>
    <definedName name="___ABR98" localSheetId="0">#REF!</definedName>
    <definedName name="___ABR98">#REF!</definedName>
    <definedName name="___ABR99" localSheetId="0">#REF!</definedName>
    <definedName name="___ABR99">#REF!</definedName>
    <definedName name="___ACA25">NA()</definedName>
    <definedName name="___ACA50">NA()</definedName>
    <definedName name="___ACM30">'[2]MATBET CUSTO'!$E$9</definedName>
    <definedName name="___AGO95" localSheetId="0">#REF!</definedName>
    <definedName name="___AGO95">#REF!</definedName>
    <definedName name="___AGO96" localSheetId="0">#REF!</definedName>
    <definedName name="___AGO96">#REF!</definedName>
    <definedName name="___AGO97" localSheetId="0">#REF!</definedName>
    <definedName name="___AGO97">#REF!</definedName>
    <definedName name="___AGO98" localSheetId="0">#REF!</definedName>
    <definedName name="___AGO98">#REF!</definedName>
    <definedName name="___AGO99" localSheetId="0">#REF!</definedName>
    <definedName name="___AGO99">#REF!</definedName>
    <definedName name="___BDI1">[2]INVENTÁRIO!$B$3</definedName>
    <definedName name="___cab1" localSheetId="0">#REF!</definedName>
    <definedName name="___cab1">#REF!</definedName>
    <definedName name="___CAP20" localSheetId="0">#REF!</definedName>
    <definedName name="___CAP20">#REF!</definedName>
    <definedName name="___CCM30">NA()</definedName>
    <definedName name="___CMM30">NA()</definedName>
    <definedName name="___DEZ94" localSheetId="0">#REF!</definedName>
    <definedName name="___DEZ94">#REF!</definedName>
    <definedName name="___DEZ95" localSheetId="0">#REF!</definedName>
    <definedName name="___DEZ95">#REF!</definedName>
    <definedName name="___DEZ96" localSheetId="0">#REF!</definedName>
    <definedName name="___DEZ96">#REF!</definedName>
    <definedName name="___DEZ97" localSheetId="0">#REF!</definedName>
    <definedName name="___DEZ97">#REF!</definedName>
    <definedName name="___DEZ98" localSheetId="0">#REF!</definedName>
    <definedName name="___DEZ98">#REF!</definedName>
    <definedName name="___DEZ99" localSheetId="0">#REF!</definedName>
    <definedName name="___DEZ99">#REF!</definedName>
    <definedName name="___Ext2" localSheetId="0">#REF!</definedName>
    <definedName name="___Ext2">#REF!</definedName>
    <definedName name="___FEV95" localSheetId="0">#REF!</definedName>
    <definedName name="___FEV95">#REF!</definedName>
    <definedName name="___FEV96" localSheetId="0">#REF!</definedName>
    <definedName name="___FEV96">#REF!</definedName>
    <definedName name="___FEV97" localSheetId="0">#REF!</definedName>
    <definedName name="___FEV97">#REF!</definedName>
    <definedName name="___FEV98" localSheetId="0">#REF!</definedName>
    <definedName name="___FEV98">#REF!</definedName>
    <definedName name="___FEV99" localSheetId="0">#REF!</definedName>
    <definedName name="___FEV99">#REF!</definedName>
    <definedName name="___JAN95" localSheetId="0">#REF!</definedName>
    <definedName name="___JAN95">#REF!</definedName>
    <definedName name="___JAN96" localSheetId="0">#REF!</definedName>
    <definedName name="___JAN96">#REF!</definedName>
    <definedName name="___JAN97" localSheetId="0">#REF!</definedName>
    <definedName name="___JAN97">#REF!</definedName>
    <definedName name="___JAN98" localSheetId="0">#REF!</definedName>
    <definedName name="___JAN98">#REF!</definedName>
    <definedName name="___JAN99" localSheetId="0">#REF!</definedName>
    <definedName name="___JAN99">#REF!</definedName>
    <definedName name="___JAZ1" localSheetId="0">#REF!</definedName>
    <definedName name="___JAZ1">#REF!</definedName>
    <definedName name="___JAZ11" localSheetId="0">#REF!</definedName>
    <definedName name="___JAZ11">#REF!</definedName>
    <definedName name="___JAZ2" localSheetId="0">#REF!</definedName>
    <definedName name="___JAZ2">#REF!</definedName>
    <definedName name="___JAZ22" localSheetId="0">#REF!</definedName>
    <definedName name="___JAZ22">#REF!</definedName>
    <definedName name="___JAZ3" localSheetId="0">#REF!</definedName>
    <definedName name="___JAZ3">#REF!</definedName>
    <definedName name="___JAZ33" localSheetId="0">#REF!</definedName>
    <definedName name="___JAZ33">#REF!</definedName>
    <definedName name="___JUL95" localSheetId="0">#REF!</definedName>
    <definedName name="___JUL95">#REF!</definedName>
    <definedName name="___JUL96" localSheetId="0">#REF!</definedName>
    <definedName name="___JUL96">#REF!</definedName>
    <definedName name="___JUL97" localSheetId="0">#REF!</definedName>
    <definedName name="___JUL97">#REF!</definedName>
    <definedName name="___JUL98" localSheetId="0">#REF!</definedName>
    <definedName name="___JUL98">#REF!</definedName>
    <definedName name="___JUL99" localSheetId="0">#REF!</definedName>
    <definedName name="___JUL99">#REF!</definedName>
    <definedName name="___JUN95" localSheetId="0">#REF!</definedName>
    <definedName name="___JUN95">#REF!</definedName>
    <definedName name="___JUN96" localSheetId="0">#REF!</definedName>
    <definedName name="___JUN96">#REF!</definedName>
    <definedName name="___JUN97" localSheetId="0">#REF!</definedName>
    <definedName name="___JUN97">#REF!</definedName>
    <definedName name="___JUN98" localSheetId="0">#REF!</definedName>
    <definedName name="___JUN98">#REF!</definedName>
    <definedName name="___JUN99" localSheetId="0">#REF!</definedName>
    <definedName name="___JUN99">#REF!</definedName>
    <definedName name="___KM406407">NA()</definedName>
    <definedName name="___km736" localSheetId="0">#REF!</definedName>
    <definedName name="___km736">#REF!</definedName>
    <definedName name="___la2">NA()</definedName>
    <definedName name="___MAI95" localSheetId="0">#REF!</definedName>
    <definedName name="___MAI95">#REF!</definedName>
    <definedName name="___MAI96" localSheetId="0">#REF!</definedName>
    <definedName name="___MAI96">#REF!</definedName>
    <definedName name="___MAI97" localSheetId="0">#REF!</definedName>
    <definedName name="___MAI97">#REF!</definedName>
    <definedName name="___MAI98" localSheetId="0">#REF!</definedName>
    <definedName name="___MAI98">#REF!</definedName>
    <definedName name="___MAI99" localSheetId="0">#REF!</definedName>
    <definedName name="___MAI99">#REF!</definedName>
    <definedName name="___MAR95" localSheetId="0">#REF!</definedName>
    <definedName name="___MAR95">#REF!</definedName>
    <definedName name="___MAR96" localSheetId="0">#REF!</definedName>
    <definedName name="___MAR96">#REF!</definedName>
    <definedName name="___MAR97" localSheetId="0">#REF!</definedName>
    <definedName name="___MAR97">#REF!</definedName>
    <definedName name="___MAR98" localSheetId="0">#REF!</definedName>
    <definedName name="___MAR98">#REF!</definedName>
    <definedName name="___MAR99" localSheetId="0">#REF!</definedName>
    <definedName name="___MAR99">#REF!</definedName>
    <definedName name="___NOV94" localSheetId="0">#REF!</definedName>
    <definedName name="___NOV94">#REF!</definedName>
    <definedName name="___NOV95" localSheetId="0">#REF!</definedName>
    <definedName name="___NOV95">#REF!</definedName>
    <definedName name="___NOV96" localSheetId="0">#REF!</definedName>
    <definedName name="___NOV96">#REF!</definedName>
    <definedName name="___NOV97" localSheetId="0">#REF!</definedName>
    <definedName name="___NOV97">#REF!</definedName>
    <definedName name="___NOV98" localSheetId="0">#REF!</definedName>
    <definedName name="___NOV98">#REF!</definedName>
    <definedName name="___NOV99" localSheetId="0">#REF!</definedName>
    <definedName name="___NOV99">#REF!</definedName>
    <definedName name="___OUT94" localSheetId="0">#REF!</definedName>
    <definedName name="___OUT94">#REF!</definedName>
    <definedName name="___OUT95" localSheetId="0">#REF!</definedName>
    <definedName name="___OUT95">#REF!</definedName>
    <definedName name="___OUT96" localSheetId="0">#REF!</definedName>
    <definedName name="___OUT96">#REF!</definedName>
    <definedName name="___OUT97" localSheetId="0">#REF!</definedName>
    <definedName name="___OUT97">#REF!</definedName>
    <definedName name="___OUT98" hidden="1">{#N/A,#N/A,TRUE,"Serviços"}</definedName>
    <definedName name="___out99" hidden="1">{#N/A,#N/A,TRUE,"Serviços"}</definedName>
    <definedName name="___PCM30">NA()</definedName>
    <definedName name="___PL1">NA()</definedName>
    <definedName name="___PLA2">NA()</definedName>
    <definedName name="___PNV2002">NA()</definedName>
    <definedName name="___PNV2003">NA()</definedName>
    <definedName name="___PNV2009">NA()</definedName>
    <definedName name="___PTB10">NA()</definedName>
    <definedName name="___r" localSheetId="0">#REF!</definedName>
    <definedName name="___r">#REF!</definedName>
    <definedName name="___Rbv1" localSheetId="0">#REF!</definedName>
    <definedName name="___Rbv1">#REF!</definedName>
    <definedName name="___RET1" localSheetId="0">#REF!</definedName>
    <definedName name="___RET1">#REF!</definedName>
    <definedName name="___s" localSheetId="0">#REF!</definedName>
    <definedName name="___s">#REF!</definedName>
    <definedName name="___SE2" localSheetId="0">#REF!</definedName>
    <definedName name="___SE2">#REF!</definedName>
    <definedName name="___SEG1" localSheetId="0">#REF!</definedName>
    <definedName name="___SEG1">#REF!</definedName>
    <definedName name="___SET94" localSheetId="0">#REF!</definedName>
    <definedName name="___SET94">#REF!</definedName>
    <definedName name="___SET95" localSheetId="0">#REF!</definedName>
    <definedName name="___SET95">#REF!</definedName>
    <definedName name="___SET96" localSheetId="0">#REF!</definedName>
    <definedName name="___SET96">#REF!</definedName>
    <definedName name="___SET97" localSheetId="0">#REF!</definedName>
    <definedName name="___SET97">#REF!</definedName>
    <definedName name="___SET98" localSheetId="0">#REF!</definedName>
    <definedName name="___SET98">#REF!</definedName>
    <definedName name="___SET99" localSheetId="0">#REF!</definedName>
    <definedName name="___SET99">#REF!</definedName>
    <definedName name="___tab1" localSheetId="0">#REF!</definedName>
    <definedName name="___tab1">#REF!</definedName>
    <definedName name="___TB10">NA()</definedName>
    <definedName name="___TCB5" localSheetId="0">#REF!</definedName>
    <definedName name="___TCB5">#REF!</definedName>
    <definedName name="___tcc4" localSheetId="0">#REF!</definedName>
    <definedName name="___tcc4">#REF!</definedName>
    <definedName name="___TCM30">'[2]MATBET CUSTO'!$F$22</definedName>
    <definedName name="___TOT1">NA()</definedName>
    <definedName name="___TOT2">NA()</definedName>
    <definedName name="___TOT3">NA()</definedName>
    <definedName name="___TOT4">NA()</definedName>
    <definedName name="___TOT5">NA()</definedName>
    <definedName name="___TOT6">NA()</definedName>
    <definedName name="___TOT7">NA()</definedName>
    <definedName name="___TSD2">NA()</definedName>
    <definedName name="___tt1">#N/A</definedName>
    <definedName name="___xlnm.Print_Area_4">NA()</definedName>
    <definedName name="__123Graph_A" localSheetId="0" hidden="1">#REF!</definedName>
    <definedName name="__123Graph_A" hidden="1">#REF!</definedName>
    <definedName name="__123Graph_AGraph1" hidden="1">[3]A!$B$4:$B$8</definedName>
    <definedName name="__123Graph_AGraph10" hidden="1">[4]aux!$I$24:$M$24</definedName>
    <definedName name="__123Graph_AGraph11" hidden="1">[4]aux!$I$26:$M$26</definedName>
    <definedName name="__123Graph_AGraph12" hidden="1">[4]aux!$I$28:$M$28</definedName>
    <definedName name="__123Graph_AGraph2" hidden="1">[3]A!$C$4:$C$8</definedName>
    <definedName name="__123Graph_AGraph3" hidden="1">[3]A!$D$4:$D$8</definedName>
    <definedName name="__123Graph_AGraph4" hidden="1">[3]A!$B$4:$B$9</definedName>
    <definedName name="__123Graph_AGraph5" hidden="1">[3]A!$B$4:$B$9</definedName>
    <definedName name="__123Graph_AGraph6" hidden="1">[3]A!$E$4:$E$8</definedName>
    <definedName name="__123Graph_AGraph7" hidden="1">[3]A!$B$4:$E$4</definedName>
    <definedName name="__123Graph_AGraph8" hidden="1">[3]A!$B$4:$E$4</definedName>
    <definedName name="__123Graph_AGraph9" hidden="1">[4]aux!$I$22:$M$22</definedName>
    <definedName name="__123Graph_B" localSheetId="0" hidden="1">#REF!</definedName>
    <definedName name="__123Graph_B" hidden="1">#REF!</definedName>
    <definedName name="__123Graph_BGraph1" hidden="1">[4]aux!$B$6:$F$6</definedName>
    <definedName name="__123Graph_BGraph10" hidden="1">[4]aux!$B$24:$F$24</definedName>
    <definedName name="__123Graph_BGraph11" hidden="1">[4]aux!$B$26:$F$26</definedName>
    <definedName name="__123Graph_BGraph12" hidden="1">[4]aux!$B$28:$F$28</definedName>
    <definedName name="__123Graph_BGraph2" hidden="1">[4]aux!$B$8:$F$8</definedName>
    <definedName name="__123Graph_BGraph3" hidden="1">[4]aux!$B$10:$F$10</definedName>
    <definedName name="__123Graph_BGraph4" hidden="1">[4]aux!$B$12:$F$12</definedName>
    <definedName name="__123Graph_BGraph5" hidden="1">[4]aux!$B$14:$F$14</definedName>
    <definedName name="__123Graph_BGraph6" hidden="1">[4]aux!$B$16:$F$16</definedName>
    <definedName name="__123Graph_BGraph7" hidden="1">[3]A!$B$5:$E$5</definedName>
    <definedName name="__123Graph_BGraph8" hidden="1">[3]A!$B$5:$E$5</definedName>
    <definedName name="__123Graph_BGraph9" hidden="1">[4]aux!$B$22:$F$22</definedName>
    <definedName name="__123Graph_C" localSheetId="0" hidden="1">#REF!</definedName>
    <definedName name="__123Graph_C" hidden="1">#REF!</definedName>
    <definedName name="__123Graph_CGraph7" hidden="1">[3]A!$B$6:$E$6</definedName>
    <definedName name="__123Graph_CGraph8" hidden="1">[3]A!$B$6:$E$6</definedName>
    <definedName name="__123Graph_D" hidden="1">'[5]Etapa Única'!$C$125:$C$134</definedName>
    <definedName name="__123Graph_DGraph7" hidden="1">[3]A!$B$7:$E$7</definedName>
    <definedName name="__123Graph_DGraph8" hidden="1">[3]A!$B$7:$E$7</definedName>
    <definedName name="__123Graph_E" hidden="1">'[5]Etapa Única'!$E$125:$E$134</definedName>
    <definedName name="__123Graph_EGraph7" hidden="1">[3]A!$B$8:$E$8</definedName>
    <definedName name="__123Graph_EGraph8" hidden="1">[3]A!$B$8:$E$8</definedName>
    <definedName name="__123Graph_X" localSheetId="0" hidden="1">#REF!</definedName>
    <definedName name="__123Graph_X" hidden="1">#REF!</definedName>
    <definedName name="__123Graph_XGraph1" hidden="1">[3]A!$A$4:$A$8</definedName>
    <definedName name="__123Graph_XGraph10" hidden="1">[4]aux!$B$25:$F$25</definedName>
    <definedName name="__123Graph_XGraph11" hidden="1">[4]aux!$B$27:$F$27</definedName>
    <definedName name="__123Graph_XGraph12" hidden="1">[4]aux!$B$29:$F$29</definedName>
    <definedName name="__123Graph_XGraph2" hidden="1">[3]A!$A$4:$A$8</definedName>
    <definedName name="__123Graph_XGraph3" hidden="1">[3]A!$A$4:$A$8</definedName>
    <definedName name="__123Graph_XGraph4" hidden="1">[3]A!$A$4:$A$9</definedName>
    <definedName name="__123Graph_XGraph5" hidden="1">[3]A!$A$4:$A$9</definedName>
    <definedName name="__123Graph_XGraph6" hidden="1">[3]A!$A$4:$A$8</definedName>
    <definedName name="__123Graph_XGraph7" hidden="1">[3]A!$B$3:$E$3</definedName>
    <definedName name="__123Graph_XGraph8" hidden="1">[3]A!$B$3:$E$3</definedName>
    <definedName name="__123Graph_XGraph9" hidden="1">[4]aux!$B$23:$F$23</definedName>
    <definedName name="__1Excel_BuiltIn_Print_Area_2_1" localSheetId="0">#REF!</definedName>
    <definedName name="__1Excel_BuiltIn_Print_Area_2_1">#REF!</definedName>
    <definedName name="__1Excel_BuiltIn_Print_Area_7_1" localSheetId="0">#REF!</definedName>
    <definedName name="__1Excel_BuiltIn_Print_Area_7_1">#REF!</definedName>
    <definedName name="__2Excel_BuiltIn_Print_Area_8_1" localSheetId="0">#REF!</definedName>
    <definedName name="__2Excel_BuiltIn_Print_Area_8_1">#REF!</definedName>
    <definedName name="__3Excel_BuiltIn_Print_Titles_1_1" localSheetId="0">#REF!</definedName>
    <definedName name="__3Excel_BuiltIn_Print_Titles_1_1">#REF!</definedName>
    <definedName name="__ABR95" localSheetId="0">#REF!</definedName>
    <definedName name="__ABR95">#REF!</definedName>
    <definedName name="__ABR96" localSheetId="0">#REF!</definedName>
    <definedName name="__ABR96">#REF!</definedName>
    <definedName name="__ABR97" localSheetId="0">#REF!</definedName>
    <definedName name="__ABR97">#REF!</definedName>
    <definedName name="__ABR98" localSheetId="0">#REF!</definedName>
    <definedName name="__ABR98">#REF!</definedName>
    <definedName name="__ABR99" localSheetId="0">#REF!</definedName>
    <definedName name="__ABR99">#REF!</definedName>
    <definedName name="__ACA25">NA()</definedName>
    <definedName name="__ACA50">NA()</definedName>
    <definedName name="__ACM30">'[2]MATBET CUSTO'!$E$9</definedName>
    <definedName name="__AGO95" localSheetId="0">#REF!</definedName>
    <definedName name="__AGO95">#REF!</definedName>
    <definedName name="__AGO96" localSheetId="0">#REF!</definedName>
    <definedName name="__AGO96">#REF!</definedName>
    <definedName name="__AGO97" localSheetId="0">#REF!</definedName>
    <definedName name="__AGO97">#REF!</definedName>
    <definedName name="__AGO98" localSheetId="0">#REF!</definedName>
    <definedName name="__AGO98">#REF!</definedName>
    <definedName name="__AGO99" localSheetId="0">#REF!</definedName>
    <definedName name="__AGO99">#REF!</definedName>
    <definedName name="__arg13" localSheetId="0">#REF!</definedName>
    <definedName name="__arg13">#REF!</definedName>
    <definedName name="__arg16" localSheetId="0">#REF!</definedName>
    <definedName name="__arg16">#REF!</definedName>
    <definedName name="__ATD08" localSheetId="0">#REF!</definedName>
    <definedName name="__ATD08">#REF!</definedName>
    <definedName name="__BDI1">[2]INVENTÁRIO!$B$3</definedName>
    <definedName name="__cab1" localSheetId="0">#REF!</definedName>
    <definedName name="__cab1">#REF!</definedName>
    <definedName name="__CAP20" localSheetId="0">#REF!</definedName>
    <definedName name="__CAP20">#REF!</definedName>
    <definedName name="__CCM30">NA()</definedName>
    <definedName name="__CMM30">NA()</definedName>
    <definedName name="__DEZ94" localSheetId="0">#REF!</definedName>
    <definedName name="__DEZ94">#REF!</definedName>
    <definedName name="__DEZ95" localSheetId="0">#REF!</definedName>
    <definedName name="__DEZ95">#REF!</definedName>
    <definedName name="__DEZ96" localSheetId="0">#REF!</definedName>
    <definedName name="__DEZ96">#REF!</definedName>
    <definedName name="__DEZ97" localSheetId="0">#REF!</definedName>
    <definedName name="__DEZ97">#REF!</definedName>
    <definedName name="__DEZ98" localSheetId="0">#REF!</definedName>
    <definedName name="__DEZ98">#REF!</definedName>
    <definedName name="__DEZ99" localSheetId="0">#REF!</definedName>
    <definedName name="__DEZ99">#REF!</definedName>
    <definedName name="__DPS8" localSheetId="0">#REF!</definedName>
    <definedName name="__DPS8">#REF!</definedName>
    <definedName name="__FEV95" localSheetId="0">#REF!</definedName>
    <definedName name="__FEV95">#REF!</definedName>
    <definedName name="__FEV96" localSheetId="0">#REF!</definedName>
    <definedName name="__FEV96">#REF!</definedName>
    <definedName name="__FEV97" localSheetId="0">#REF!</definedName>
    <definedName name="__FEV97">#REF!</definedName>
    <definedName name="__FEV98" localSheetId="0">#REF!</definedName>
    <definedName name="__FEV98">#REF!</definedName>
    <definedName name="__FEV99" localSheetId="0">#REF!</definedName>
    <definedName name="__FEV99">#REF!</definedName>
    <definedName name="__IntlFixup" hidden="1">TRUE</definedName>
    <definedName name="__JAN95" localSheetId="0">#REF!</definedName>
    <definedName name="__JAN95">#REF!</definedName>
    <definedName name="__JAN96" localSheetId="0">#REF!</definedName>
    <definedName name="__JAN96">#REF!</definedName>
    <definedName name="__JAN97" localSheetId="0">#REF!</definedName>
    <definedName name="__JAN97">#REF!</definedName>
    <definedName name="__JAN98" localSheetId="0">#REF!</definedName>
    <definedName name="__JAN98">#REF!</definedName>
    <definedName name="__JAN99" localSheetId="0">#REF!</definedName>
    <definedName name="__JAN99">#REF!</definedName>
    <definedName name="__JAZ1" localSheetId="0">#REF!</definedName>
    <definedName name="__JAZ1">#REF!</definedName>
    <definedName name="__JAZ11" localSheetId="0">#REF!</definedName>
    <definedName name="__JAZ11">#REF!</definedName>
    <definedName name="__JAZ2" localSheetId="0">#REF!</definedName>
    <definedName name="__JAZ2">#REF!</definedName>
    <definedName name="__JAZ22" localSheetId="0">#REF!</definedName>
    <definedName name="__JAZ22">#REF!</definedName>
    <definedName name="__JAZ3" localSheetId="0">#REF!</definedName>
    <definedName name="__JAZ3">#REF!</definedName>
    <definedName name="__JAZ33" localSheetId="0">#REF!</definedName>
    <definedName name="__JAZ33">#REF!</definedName>
    <definedName name="__JUL95" localSheetId="0">#REF!</definedName>
    <definedName name="__JUL95">#REF!</definedName>
    <definedName name="__JUL96" localSheetId="0">#REF!</definedName>
    <definedName name="__JUL96">#REF!</definedName>
    <definedName name="__JUL97" localSheetId="0">#REF!</definedName>
    <definedName name="__JUL97">#REF!</definedName>
    <definedName name="__JUL98" localSheetId="0">#REF!</definedName>
    <definedName name="__JUL98">#REF!</definedName>
    <definedName name="__JUL99" localSheetId="0">#REF!</definedName>
    <definedName name="__JUL99">#REF!</definedName>
    <definedName name="__JUN95" localSheetId="0">#REF!</definedName>
    <definedName name="__JUN95">#REF!</definedName>
    <definedName name="__JUN96" localSheetId="0">#REF!</definedName>
    <definedName name="__JUN96">#REF!</definedName>
    <definedName name="__JUN97" localSheetId="0">#REF!</definedName>
    <definedName name="__JUN97">#REF!</definedName>
    <definedName name="__JUN98" localSheetId="0">#REF!</definedName>
    <definedName name="__JUN98">#REF!</definedName>
    <definedName name="__JUN99" localSheetId="0">#REF!</definedName>
    <definedName name="__JUN99">#REF!</definedName>
    <definedName name="__KM406407">NA()</definedName>
    <definedName name="__la2">NA()</definedName>
    <definedName name="__MAI95" localSheetId="0">#REF!</definedName>
    <definedName name="__MAI95">#REF!</definedName>
    <definedName name="__MAI96" localSheetId="0">#REF!</definedName>
    <definedName name="__MAI96">#REF!</definedName>
    <definedName name="__MAI97" localSheetId="0">#REF!</definedName>
    <definedName name="__MAI97">#REF!</definedName>
    <definedName name="__MAI98" localSheetId="0">#REF!</definedName>
    <definedName name="__MAI98">#REF!</definedName>
    <definedName name="__MAI99" localSheetId="0">#REF!</definedName>
    <definedName name="__MAI99">#REF!</definedName>
    <definedName name="__MAR95" localSheetId="0">#REF!</definedName>
    <definedName name="__MAR95">#REF!</definedName>
    <definedName name="__MAR96" localSheetId="0">#REF!</definedName>
    <definedName name="__MAR96">#REF!</definedName>
    <definedName name="__MAR97" localSheetId="0">#REF!</definedName>
    <definedName name="__MAR97">#REF!</definedName>
    <definedName name="__MAR98" localSheetId="0">#REF!</definedName>
    <definedName name="__MAR98">#REF!</definedName>
    <definedName name="__MAR99" localSheetId="0">#REF!</definedName>
    <definedName name="__MAR99">#REF!</definedName>
    <definedName name="__NOV94" localSheetId="0">#REF!</definedName>
    <definedName name="__NOV94">#REF!</definedName>
    <definedName name="__NOV95" localSheetId="0">#REF!</definedName>
    <definedName name="__NOV95">#REF!</definedName>
    <definedName name="__NOV96" localSheetId="0">#REF!</definedName>
    <definedName name="__NOV96">#REF!</definedName>
    <definedName name="__NOV97" localSheetId="0">#REF!</definedName>
    <definedName name="__NOV97">#REF!</definedName>
    <definedName name="__NOV98" localSheetId="0">#REF!</definedName>
    <definedName name="__NOV98">#REF!</definedName>
    <definedName name="__NOV99" localSheetId="0">#REF!</definedName>
    <definedName name="__NOV99">#REF!</definedName>
    <definedName name="__OUT94" localSheetId="0">#REF!</definedName>
    <definedName name="__OUT94">#REF!</definedName>
    <definedName name="__OUT95" localSheetId="0">#REF!</definedName>
    <definedName name="__OUT95">#REF!</definedName>
    <definedName name="__OUT96" localSheetId="0">#REF!</definedName>
    <definedName name="__OUT96">#REF!</definedName>
    <definedName name="__OUT97" localSheetId="0">#REF!</definedName>
    <definedName name="__OUT97">#REF!</definedName>
    <definedName name="__OUT98" hidden="1">{#N/A,#N/A,TRUE,"Serviços"}</definedName>
    <definedName name="__OUT988888" hidden="1">{#N/A,#N/A,TRUE,"Serviços"}</definedName>
    <definedName name="__OUT99" localSheetId="0">#REF!</definedName>
    <definedName name="__OUT99">#REF!</definedName>
    <definedName name="__PA01" hidden="1">{"'teste'!$B$2:$R$49"}</definedName>
    <definedName name="__PAG1">"$#REF!.$C$16"</definedName>
    <definedName name="__PAG10">"$#REF!.$C$26"</definedName>
    <definedName name="__PAG11">"$#REF!.$C$27"</definedName>
    <definedName name="__PAG12">"$#REF!.$C$28"</definedName>
    <definedName name="__PAG13">"$#REF!.$C$21"</definedName>
    <definedName name="__PAG2">"$#REF!.$C$17"</definedName>
    <definedName name="__PAG3">"$#REF!.$C$18"</definedName>
    <definedName name="__PAG4">"$#REF!.$C$19"</definedName>
    <definedName name="__PAG5">"$#REF!.$C$20"</definedName>
    <definedName name="__PAG6">"$#REF!.$C$22"</definedName>
    <definedName name="__PAG7">"$#REF!.$C$23"</definedName>
    <definedName name="__PAG8">"$#REF!.$C$24"</definedName>
    <definedName name="__PAG9">"$#REF!.$C$25"</definedName>
    <definedName name="__PCM30">NA()</definedName>
    <definedName name="__PL1">NA()</definedName>
    <definedName name="__PLA2">NA()</definedName>
    <definedName name="__PNV2002">NA()</definedName>
    <definedName name="__PNV2003">NA()</definedName>
    <definedName name="__PNV2009">NA()</definedName>
    <definedName name="__PTB10">NA()</definedName>
    <definedName name="__QQ2">#N/A</definedName>
    <definedName name="__r" localSheetId="0">#REF!</definedName>
    <definedName name="__r">#REF!</definedName>
    <definedName name="__Rbv1" localSheetId="0">#REF!</definedName>
    <definedName name="__Rbv1">#REF!</definedName>
    <definedName name="__RET1" localSheetId="0">#REF!</definedName>
    <definedName name="__RET1">#REF!</definedName>
    <definedName name="__SE2" localSheetId="0">#REF!</definedName>
    <definedName name="__SE2">#REF!</definedName>
    <definedName name="__SEG1" localSheetId="0">#REF!</definedName>
    <definedName name="__SEG1">#REF!</definedName>
    <definedName name="__SET94" localSheetId="0">#REF!</definedName>
    <definedName name="__SET94">#REF!</definedName>
    <definedName name="__SET95" localSheetId="0">#REF!</definedName>
    <definedName name="__SET95">#REF!</definedName>
    <definedName name="__SET96" localSheetId="0">#REF!</definedName>
    <definedName name="__SET96">#REF!</definedName>
    <definedName name="__SET97" localSheetId="0">#REF!</definedName>
    <definedName name="__SET97">#REF!</definedName>
    <definedName name="__SET98" localSheetId="0">#REF!</definedName>
    <definedName name="__SET98">#REF!</definedName>
    <definedName name="__SET99" localSheetId="0">#REF!</definedName>
    <definedName name="__SET99">#REF!</definedName>
    <definedName name="__STC04" localSheetId="0">#REF!</definedName>
    <definedName name="__STC04">#REF!</definedName>
    <definedName name="__TB10">NA()</definedName>
    <definedName name="__tb97">"$#REF!.$E$71"</definedName>
    <definedName name="__tbw97">"$#REF!.$E$73"</definedName>
    <definedName name="__TCB5" localSheetId="0">#REF!</definedName>
    <definedName name="__TCB5">#REF!</definedName>
    <definedName name="__tcc4" localSheetId="0">#REF!</definedName>
    <definedName name="__tcc4">#REF!</definedName>
    <definedName name="__TCM30">'[2]MATBET CUSTO'!$F$22</definedName>
    <definedName name="__TOT1">NA()</definedName>
    <definedName name="__TOT2">NA()</definedName>
    <definedName name="__TOT3">NA()</definedName>
    <definedName name="__TOT4">NA()</definedName>
    <definedName name="__TOT5">NA()</definedName>
    <definedName name="__TOT6">NA()</definedName>
    <definedName name="__TOT7">NA()</definedName>
    <definedName name="__TP10" localSheetId="0">#REF!</definedName>
    <definedName name="__TP10">#REF!</definedName>
    <definedName name="__TP5" localSheetId="0">#REF!</definedName>
    <definedName name="__TP5">#REF!</definedName>
    <definedName name="__TSD2">NA()</definedName>
    <definedName name="__tt1">#N/A</definedName>
    <definedName name="__VV9" localSheetId="0">#REF!</definedName>
    <definedName name="__VV9">#REF!</definedName>
    <definedName name="__xlfn.AVERAGEIF" hidden="1">#NAME?</definedName>
    <definedName name="__xlfn.RTD" hidden="1">#NAME?</definedName>
    <definedName name="__xlnm.Print_Area_2" localSheetId="0">#REF!</definedName>
    <definedName name="__xlnm.Print_Area_2">#REF!</definedName>
    <definedName name="__xlnm.Print_Area_4">NA()</definedName>
    <definedName name="_0" localSheetId="0">#REF!</definedName>
    <definedName name="_0">#REF!</definedName>
    <definedName name="_0_1" localSheetId="0">#REF!</definedName>
    <definedName name="_0_1">#REF!</definedName>
    <definedName name="_0_11" localSheetId="0">#REF!</definedName>
    <definedName name="_0_11">#REF!</definedName>
    <definedName name="_0_12" localSheetId="0">#REF!</definedName>
    <definedName name="_0_12">#REF!</definedName>
    <definedName name="_0_13" localSheetId="0">#REF!</definedName>
    <definedName name="_0_13">#REF!</definedName>
    <definedName name="_0_14">#N/A</definedName>
    <definedName name="_0_14_1">#N/A</definedName>
    <definedName name="_0_15" localSheetId="0">#REF!</definedName>
    <definedName name="_0_15">#REF!</definedName>
    <definedName name="_0_16" localSheetId="0">#REF!</definedName>
    <definedName name="_0_16">#REF!</definedName>
    <definedName name="_0_17" localSheetId="0">#REF!</definedName>
    <definedName name="_0_17">#REF!</definedName>
    <definedName name="_0_19" localSheetId="0">#REF!</definedName>
    <definedName name="_0_19">#REF!</definedName>
    <definedName name="_0_2" localSheetId="0">#REF!</definedName>
    <definedName name="_0_2">#REF!</definedName>
    <definedName name="_0_28" localSheetId="0">#REF!</definedName>
    <definedName name="_0_28">#REF!</definedName>
    <definedName name="_0_3" localSheetId="0">#REF!</definedName>
    <definedName name="_0_3">#REF!</definedName>
    <definedName name="_0_4" localSheetId="0">#REF!</definedName>
    <definedName name="_0_4">#REF!</definedName>
    <definedName name="_0_7" localSheetId="0">#REF!</definedName>
    <definedName name="_0_7">#REF!</definedName>
    <definedName name="_0_7_1" localSheetId="0">#REF!</definedName>
    <definedName name="_0_7_1">#REF!</definedName>
    <definedName name="_0_7_14">#N/A</definedName>
    <definedName name="_0_9" localSheetId="0">#REF!</definedName>
    <definedName name="_0_9">#REF!</definedName>
    <definedName name="_01_09_96">NA()</definedName>
    <definedName name="_01_09_96_25" localSheetId="0">#REF!</definedName>
    <definedName name="_01_09_96_25">#REF!</definedName>
    <definedName name="_08.302.01" localSheetId="0">#REF!</definedName>
    <definedName name="_08.302.01">#REF!</definedName>
    <definedName name="_08.302.01_1" localSheetId="0">#REF!</definedName>
    <definedName name="_08.302.01_1">#REF!</definedName>
    <definedName name="_08_302_01">NA()</definedName>
    <definedName name="_1__123Graph_ACHART_1" localSheetId="0" hidden="1">#REF!</definedName>
    <definedName name="_1__123Graph_ACHART_1" hidden="1">#REF!</definedName>
    <definedName name="_1_I_1" localSheetId="0">#REF!</definedName>
    <definedName name="_1_I_1">#REF!</definedName>
    <definedName name="_10__123Graph_ECHART_1" localSheetId="0" hidden="1">#REF!</definedName>
    <definedName name="_10__123Graph_ECHART_1" hidden="1">#REF!</definedName>
    <definedName name="_10_a_14_1" localSheetId="0">#REF!</definedName>
    <definedName name="_10_a_14_1">#REF!</definedName>
    <definedName name="_100Excel_BuiltIn_Print_Area_7_1_1_1">#N/A</definedName>
    <definedName name="_101Excel_BuiltIn_Print_Area_7_1_1_2">#N/A</definedName>
    <definedName name="_104Excel_BuiltIn_Print_Area_8_1" localSheetId="0">#REF!</definedName>
    <definedName name="_104Excel_BuiltIn_Print_Area_8_1">#REF!</definedName>
    <definedName name="_106Excel_BuiltIn_Print_Area_8_1_1">#N/A</definedName>
    <definedName name="_107Excel_BuiltIn_Print_Area_8_1_1_1">#N/A</definedName>
    <definedName name="_11_a_7_1">#N/A</definedName>
    <definedName name="_110Excel_BuiltIn_Print_Titles_1_1" localSheetId="0">#REF!</definedName>
    <definedName name="_110Excel_BuiltIn_Print_Titles_1_1">#REF!</definedName>
    <definedName name="_112Excel_BuiltIn_Print_Titles_1_1_1">#N/A</definedName>
    <definedName name="_113Excel_BuiltIn_Print_Titles_1_1_1_1">#N/A</definedName>
    <definedName name="_114Excel_BuiltIn_Print_Titles_1_1_1_2">#N/A</definedName>
    <definedName name="_115Print_Area_MI_1_1" localSheetId="0">#REF!</definedName>
    <definedName name="_115Print_Area_MI_1_1">#REF!</definedName>
    <definedName name="_12__123Graph_FCHART_1" localSheetId="0" hidden="1">#REF!</definedName>
    <definedName name="_12__123Graph_FCHART_1" hidden="1">#REF!</definedName>
    <definedName name="_12_c_1" localSheetId="0">#REF!</definedName>
    <definedName name="_12_c_1">#REF!</definedName>
    <definedName name="_123" hidden="1">{#N/A,#N/A,TRUE,"Serviços"}</definedName>
    <definedName name="_13_c_11_1" localSheetId="0">#REF!</definedName>
    <definedName name="_13_c_11_1">#REF!</definedName>
    <definedName name="_14__123Graph_XCHART_3" localSheetId="0" hidden="1">#REF!</definedName>
    <definedName name="_14__123Graph_XCHART_3" hidden="1">#REF!</definedName>
    <definedName name="_14_c_12_1" localSheetId="0">#REF!</definedName>
    <definedName name="_14_c_12_1">#REF!</definedName>
    <definedName name="_15_c_13_1" localSheetId="0">#REF!</definedName>
    <definedName name="_15_c_13_1">#REF!</definedName>
    <definedName name="_15Excel_BuiltIn_Print_Titles_2_1" localSheetId="0">#REF!</definedName>
    <definedName name="_15Excel_BuiltIn_Print_Titles_2_1">#REF!</definedName>
    <definedName name="_16_c_15_1" localSheetId="0">#REF!</definedName>
    <definedName name="_16_c_15_1">#REF!</definedName>
    <definedName name="_17_c_16_1" localSheetId="0">#REF!</definedName>
    <definedName name="_17_c_16_1">#REF!</definedName>
    <definedName name="_18_c_17_1" localSheetId="0">#REF!</definedName>
    <definedName name="_18_c_17_1">#REF!</definedName>
    <definedName name="_1830201" hidden="1">#N/A</definedName>
    <definedName name="_1830201_26">NA()</definedName>
    <definedName name="_1830201_27">NA()</definedName>
    <definedName name="_18Excel_BuiltIn_Print_Area_1_1" localSheetId="0">#REF!</definedName>
    <definedName name="_18Excel_BuiltIn_Print_Area_1_1">#REF!</definedName>
    <definedName name="_19_c_19_1" localSheetId="0">#REF!</definedName>
    <definedName name="_19_c_19_1">#REF!</definedName>
    <definedName name="_1Excel_BuiltIn_Print_Area_1_1" localSheetId="0">#REF!</definedName>
    <definedName name="_1Excel_BuiltIn_Print_Area_1_1">#REF!</definedName>
    <definedName name="_1Excel_BuiltIn_Print_Area_2_1" localSheetId="0">#REF!</definedName>
    <definedName name="_1Excel_BuiltIn_Print_Area_2_1">#REF!</definedName>
    <definedName name="_1Excel_BuiltIn_Print_Area_5_1" localSheetId="0">#REF!</definedName>
    <definedName name="_1Excel_BuiltIn_Print_Area_5_1">#REF!</definedName>
    <definedName name="_1Excel_BuiltIn_Print_Area_7_1" localSheetId="0">#REF!</definedName>
    <definedName name="_1Excel_BuiltIn_Print_Area_7_1">#REF!</definedName>
    <definedName name="_1Excel_BuiltIn_Print_Area_9_1">"$#REF!.$A$1:$P$515"</definedName>
    <definedName name="_1VB3" localSheetId="0">#REF!</definedName>
    <definedName name="_1VB3">#REF!</definedName>
    <definedName name="_2" localSheetId="0">#REF!</definedName>
    <definedName name="_2">#REF!</definedName>
    <definedName name="_2__123Graph_ACHART_3" localSheetId="0" hidden="1">#REF!</definedName>
    <definedName name="_2__123Graph_ACHART_3" hidden="1">#REF!</definedName>
    <definedName name="_2_0_1">#N/A</definedName>
    <definedName name="_2_11" localSheetId="0">#REF!</definedName>
    <definedName name="_2_11">#REF!</definedName>
    <definedName name="_2_12" localSheetId="0">#REF!</definedName>
    <definedName name="_2_12">#REF!</definedName>
    <definedName name="_2_13" localSheetId="0">#REF!</definedName>
    <definedName name="_2_13">#REF!</definedName>
    <definedName name="_2_14">#N/A</definedName>
    <definedName name="_2_15" localSheetId="0">#REF!</definedName>
    <definedName name="_2_15">#REF!</definedName>
    <definedName name="_2_16" localSheetId="0">#REF!</definedName>
    <definedName name="_2_16">#REF!</definedName>
    <definedName name="_2_17" localSheetId="0">#REF!</definedName>
    <definedName name="_2_17">#REF!</definedName>
    <definedName name="_2_19" localSheetId="0">#REF!</definedName>
    <definedName name="_2_19">#REF!</definedName>
    <definedName name="_2_2" localSheetId="0">#REF!</definedName>
    <definedName name="_2_2">#REF!</definedName>
    <definedName name="_2_28" localSheetId="0">#REF!</definedName>
    <definedName name="_2_28">#REF!</definedName>
    <definedName name="_2_3" localSheetId="0">#REF!</definedName>
    <definedName name="_2_3">#REF!</definedName>
    <definedName name="_2_4" localSheetId="0">#REF!</definedName>
    <definedName name="_2_4">#REF!</definedName>
    <definedName name="_2_7" localSheetId="0">#REF!</definedName>
    <definedName name="_2_7">#REF!</definedName>
    <definedName name="_2_9" localSheetId="0">#REF!</definedName>
    <definedName name="_2_9">#REF!</definedName>
    <definedName name="_20_c_2_1" localSheetId="0">#REF!</definedName>
    <definedName name="_20_c_2_1">#REF!</definedName>
    <definedName name="_21_c_28_1" localSheetId="0">#REF!</definedName>
    <definedName name="_21_c_28_1">#REF!</definedName>
    <definedName name="_22_c_3_1" localSheetId="0">#REF!</definedName>
    <definedName name="_22_c_3_1">#REF!</definedName>
    <definedName name="_23_c_4_1" localSheetId="0">#REF!</definedName>
    <definedName name="_23_c_4_1">#REF!</definedName>
    <definedName name="_24_c_7_1" localSheetId="0">#REF!</definedName>
    <definedName name="_24_c_7_1">#REF!</definedName>
    <definedName name="_25_c_9_1" localSheetId="0">#REF!</definedName>
    <definedName name="_25_c_9_1">#REF!</definedName>
    <definedName name="_27_I_1">#N/A</definedName>
    <definedName name="_28_I_1_1">#N/A</definedName>
    <definedName name="_29_I_1_2">#N/A</definedName>
    <definedName name="_2Excel_BuiltIn_Print_Area_5_1" localSheetId="0">#REF!</definedName>
    <definedName name="_2Excel_BuiltIn_Print_Area_5_1">#REF!</definedName>
    <definedName name="_2Excel_BuiltIn_Print_Area_7_1">"'file:///Y:/ENGENHARIA/Deise Aoki/PATOS - OK/PATOS 05-09-2007-ok/Laptop - Arquivos/DNIT/PATOs/Rondonópolis/PATO_BR-364_km_000_ao_km_11290_LICITAÇÃO MAIO DE 2007.xls'#$reg_mec_fx_dm_.$#REF!$#REF!:$#REF!$#REF!"</definedName>
    <definedName name="_2Excel_BuiltIn_Print_Area_8_1" localSheetId="0">#REF!</definedName>
    <definedName name="_2Excel_BuiltIn_Print_Area_8_1">#REF!</definedName>
    <definedName name="_3_0_1_1">#N/A</definedName>
    <definedName name="_31_S_1">#N/A</definedName>
    <definedName name="_32_S_1_1">#N/A</definedName>
    <definedName name="_33_S_1_2">#N/A</definedName>
    <definedName name="_34_S_14_1" localSheetId="0">#REF!</definedName>
    <definedName name="_34_S_14_1">#REF!</definedName>
    <definedName name="_35_x_1" localSheetId="0">#REF!</definedName>
    <definedName name="_35_x_1">#REF!</definedName>
    <definedName name="_36_x_11_1" localSheetId="0">#REF!</definedName>
    <definedName name="_36_x_11_1">#REF!</definedName>
    <definedName name="_37_x_12_1" localSheetId="0">#REF!</definedName>
    <definedName name="_37_x_12_1">#REF!</definedName>
    <definedName name="_38_x_13_1" localSheetId="0">#REF!</definedName>
    <definedName name="_38_x_13_1">#REF!</definedName>
    <definedName name="_39_x_15_1" localSheetId="0">#REF!</definedName>
    <definedName name="_39_x_15_1">#REF!</definedName>
    <definedName name="_3Excel_BuiltIn_Print_Area_11_1_1">"$#REF!.$A$1:$AL$33"</definedName>
    <definedName name="_3Excel_BuiltIn_Print_Titles_1_1" localSheetId="0">#REF!</definedName>
    <definedName name="_3Excel_BuiltIn_Print_Titles_1_1">#REF!</definedName>
    <definedName name="_3S0120000">#N/A</definedName>
    <definedName name="_3S0120000_1" localSheetId="0">#REF!</definedName>
    <definedName name="_3S0120000_1">#REF!</definedName>
    <definedName name="_3S0193000">#N/A</definedName>
    <definedName name="_3S0193000_1" localSheetId="0">#REF!</definedName>
    <definedName name="_3S0193000_1">#REF!</definedName>
    <definedName name="_3S0220001">#N/A</definedName>
    <definedName name="_3S0220001_1" localSheetId="0">#REF!</definedName>
    <definedName name="_3S0220001_1">#REF!</definedName>
    <definedName name="_3S0223000">#N/A</definedName>
    <definedName name="_3S0223000_1" localSheetId="0">#REF!</definedName>
    <definedName name="_3S0223000_1">#REF!</definedName>
    <definedName name="_3S0240000">#N/A</definedName>
    <definedName name="_3S0240000_1" localSheetId="0">#REF!</definedName>
    <definedName name="_3S0240000_1">#REF!</definedName>
    <definedName name="_3S0251000">#N/A</definedName>
    <definedName name="_3S0251000_1" localSheetId="0">#REF!</definedName>
    <definedName name="_3S0251000_1">#REF!</definedName>
    <definedName name="_3S0253001">#N/A</definedName>
    <definedName name="_3S0253001_1" localSheetId="0">#REF!</definedName>
    <definedName name="_3S0253001_1">#REF!</definedName>
    <definedName name="_3S0254000">#N/A</definedName>
    <definedName name="_3S0254000_1" localSheetId="0">#REF!</definedName>
    <definedName name="_3S0254000_1">#REF!</definedName>
    <definedName name="_3S0260100">#N/A</definedName>
    <definedName name="_3S0260100_1" localSheetId="0">#REF!</definedName>
    <definedName name="_3S0260100_1">#REF!</definedName>
    <definedName name="_3S0290000">#N/A</definedName>
    <definedName name="_3S0290000_1" localSheetId="0">#REF!</definedName>
    <definedName name="_3S0290000_1">#REF!</definedName>
    <definedName name="_3S0331000">#N/A</definedName>
    <definedName name="_3S0331000_1" localSheetId="0">#REF!</definedName>
    <definedName name="_3S0331000_1">#REF!</definedName>
    <definedName name="_3S0332901">#N/A</definedName>
    <definedName name="_3S0332901_1" localSheetId="0">#REF!</definedName>
    <definedName name="_3S0332901_1">#REF!</definedName>
    <definedName name="_3S0334002">#N/A</definedName>
    <definedName name="_3S0334002_1" localSheetId="0">#REF!</definedName>
    <definedName name="_3S0334002_1">#REF!</definedName>
    <definedName name="_3S0335300">#N/A</definedName>
    <definedName name="_3S0335300_1" localSheetId="0">#REF!</definedName>
    <definedName name="_3S0335300_1">#REF!</definedName>
    <definedName name="_3S0337000">#N/A</definedName>
    <definedName name="_3S0337000_1" localSheetId="0">#REF!</definedName>
    <definedName name="_3S0337000_1">#REF!</definedName>
    <definedName name="_3S0394001">#N/A</definedName>
    <definedName name="_3S0394001_1" localSheetId="0">#REF!</definedName>
    <definedName name="_3S0394001_1">#REF!</definedName>
    <definedName name="_3S0394002">#N/A</definedName>
    <definedName name="_3S0394002_1" localSheetId="0">#REF!</definedName>
    <definedName name="_3S0394002_1">#REF!</definedName>
    <definedName name="_3S0395000">#N/A</definedName>
    <definedName name="_3S0395000_1" localSheetId="0">#REF!</definedName>
    <definedName name="_3S0395000_1">#REF!</definedName>
    <definedName name="_3S0400000">#N/A</definedName>
    <definedName name="_3S0400000_1" localSheetId="0">#REF!</definedName>
    <definedName name="_3S0400000_1">#REF!</definedName>
    <definedName name="_3S0400001">#N/A</definedName>
    <definedName name="_3S0400001_1" localSheetId="0">#REF!</definedName>
    <definedName name="_3S0400001_1">#REF!</definedName>
    <definedName name="_3S0459000">#N/A</definedName>
    <definedName name="_3S0459000_1" localSheetId="0">#REF!</definedName>
    <definedName name="_3S0459000_1">#REF!</definedName>
    <definedName name="_3S0499908">#N/A</definedName>
    <definedName name="_3S0499908_1" localSheetId="0">#REF!</definedName>
    <definedName name="_3S0499908_1">#REF!</definedName>
    <definedName name="_3S0500000">#N/A</definedName>
    <definedName name="_3S0500000_1" localSheetId="0">#REF!</definedName>
    <definedName name="_3S0500000_1">#REF!</definedName>
    <definedName name="_3S0500100">#N/A</definedName>
    <definedName name="_3S0500100_1" localSheetId="0">#REF!</definedName>
    <definedName name="_3S0500100_1">#REF!</definedName>
    <definedName name="_3S0510102">#N/A</definedName>
    <definedName name="_3S0510102_1" localSheetId="0">#REF!</definedName>
    <definedName name="_3S0510102_1">#REF!</definedName>
    <definedName name="_3S0810000">#N/A</definedName>
    <definedName name="_3S0810000_1" localSheetId="0">#REF!</definedName>
    <definedName name="_3S0810000_1">#REF!</definedName>
    <definedName name="_3S0810101">#N/A</definedName>
    <definedName name="_3S0810101_1" localSheetId="0">#REF!</definedName>
    <definedName name="_3S0810101_1">#REF!</definedName>
    <definedName name="_3S0810102">#N/A</definedName>
    <definedName name="_3S0810102_1" localSheetId="0">#REF!</definedName>
    <definedName name="_3S0810102_1">#REF!</definedName>
    <definedName name="_3S0810201">#N/A</definedName>
    <definedName name="_3S0810201_1" localSheetId="0">#REF!</definedName>
    <definedName name="_3S0810201_1">#REF!</definedName>
    <definedName name="_3S0810900">#N/A</definedName>
    <definedName name="_3S0810900_1" localSheetId="0">#REF!</definedName>
    <definedName name="_3S0810900_1">#REF!</definedName>
    <definedName name="_3S0820000">#N/A</definedName>
    <definedName name="_3S0820000_1" localSheetId="0">#REF!</definedName>
    <definedName name="_3S0820000_1">#REF!</definedName>
    <definedName name="_3S0830001">#N/A</definedName>
    <definedName name="_3S0830001_1" localSheetId="0">#REF!</definedName>
    <definedName name="_3S0830001_1">#REF!</definedName>
    <definedName name="_3S0830101">#N/A</definedName>
    <definedName name="_3S0830101_1" localSheetId="0">#REF!</definedName>
    <definedName name="_3S0830101_1">#REF!</definedName>
    <definedName name="_3S0830102">#N/A</definedName>
    <definedName name="_3S0830102_1" localSheetId="0">#REF!</definedName>
    <definedName name="_3S0830102_1">#REF!</definedName>
    <definedName name="_3S0830103">#N/A</definedName>
    <definedName name="_3S0830103_1" localSheetId="0">#REF!</definedName>
    <definedName name="_3S0830103_1">#REF!</definedName>
    <definedName name="_3S0830201">#N/A</definedName>
    <definedName name="_3S0830201_1" localSheetId="0">#REF!</definedName>
    <definedName name="_3S0830201_1">#REF!</definedName>
    <definedName name="_3S0830202">#N/A</definedName>
    <definedName name="_3S0830202_1" localSheetId="0">#REF!</definedName>
    <definedName name="_3S0830202_1">#REF!</definedName>
    <definedName name="_3S0830203">#N/A</definedName>
    <definedName name="_3S0830203_1" localSheetId="0">#REF!</definedName>
    <definedName name="_3S0830203_1">#REF!</definedName>
    <definedName name="_3S0830204">#N/A</definedName>
    <definedName name="_3S0830204_1" localSheetId="0">#REF!</definedName>
    <definedName name="_3S0830204_1">#REF!</definedName>
    <definedName name="_3S0830205">#N/A</definedName>
    <definedName name="_3S0830205_1" localSheetId="0">#REF!</definedName>
    <definedName name="_3S0830205_1">#REF!</definedName>
    <definedName name="_3S0840000">#N/A</definedName>
    <definedName name="_3S0840000_1" localSheetId="0">#REF!</definedName>
    <definedName name="_3S0840000_1">#REF!</definedName>
    <definedName name="_3S0840001">#N/A</definedName>
    <definedName name="_3S0840001_1" localSheetId="0">#REF!</definedName>
    <definedName name="_3S0840001_1">#REF!</definedName>
    <definedName name="_3S0840002">#N/A</definedName>
    <definedName name="_3S0840002_1" localSheetId="0">#REF!</definedName>
    <definedName name="_3S0840002_1">#REF!</definedName>
    <definedName name="_3S0840100">#N/A</definedName>
    <definedName name="_3S0840100_1" localSheetId="0">#REF!</definedName>
    <definedName name="_3S0840100_1">#REF!</definedName>
    <definedName name="_3S0840200">#N/A</definedName>
    <definedName name="_3S0840200_1" localSheetId="0">#REF!</definedName>
    <definedName name="_3S0840200_1">#REF!</definedName>
    <definedName name="_3S0840300">#N/A</definedName>
    <definedName name="_3S0840300_1" localSheetId="0">#REF!</definedName>
    <definedName name="_3S0840300_1">#REF!</definedName>
    <definedName name="_3S0840400">#N/A</definedName>
    <definedName name="_3S0840400_1" localSheetId="0">#REF!</definedName>
    <definedName name="_3S0840400_1">#REF!</definedName>
    <definedName name="_3S0850000">#N/A</definedName>
    <definedName name="_3S0850000_1" localSheetId="0">#REF!</definedName>
    <definedName name="_3S0850000_1">#REF!</definedName>
    <definedName name="_3S0850100">#N/A</definedName>
    <definedName name="_3S0850100_1" localSheetId="0">#REF!</definedName>
    <definedName name="_3S0850100_1">#REF!</definedName>
    <definedName name="_3S0851000">#N/A</definedName>
    <definedName name="_3S0851000_1" localSheetId="0">#REF!</definedName>
    <definedName name="_3S0851000_1">#REF!</definedName>
    <definedName name="_3S0851100">#N/A</definedName>
    <definedName name="_3S0851100_1" localSheetId="0">#REF!</definedName>
    <definedName name="_3S0851100_1">#REF!</definedName>
    <definedName name="_3S0890000">#N/A</definedName>
    <definedName name="_3S0890000_1" localSheetId="0">#REF!</definedName>
    <definedName name="_3S0890000_1">#REF!</definedName>
    <definedName name="_3S0890001">#N/A</definedName>
    <definedName name="_3S0890001_1" localSheetId="0">#REF!</definedName>
    <definedName name="_3S0890001_1">#REF!</definedName>
    <definedName name="_3S0890100">#N/A</definedName>
    <definedName name="_3S0890100_1" localSheetId="0">#REF!</definedName>
    <definedName name="_3S0890100_1">#REF!</definedName>
    <definedName name="_3S0890101">#N/A</definedName>
    <definedName name="_3S0890101_1" localSheetId="0">#REF!</definedName>
    <definedName name="_3S0890101_1">#REF!</definedName>
    <definedName name="_3S0891000">#N/A</definedName>
    <definedName name="_3S0891000_1" localSheetId="0">#REF!</definedName>
    <definedName name="_3S0891000_1">#REF!</definedName>
    <definedName name="_3S0900200">#N/A</definedName>
    <definedName name="_3S0900200_1" localSheetId="0">#REF!</definedName>
    <definedName name="_3S0900200_1">#REF!</definedName>
    <definedName name="_3S0900203">#N/A</definedName>
    <definedName name="_3S0900203_1" localSheetId="0">#REF!</definedName>
    <definedName name="_3S0900203_1">#REF!</definedName>
    <definedName name="_3S0900241">#N/A</definedName>
    <definedName name="_3S0900241_1" localSheetId="0">#REF!</definedName>
    <definedName name="_3S0900241_1">#REF!</definedName>
    <definedName name="_3S0920270">#N/A</definedName>
    <definedName name="_3S0920270_1" localSheetId="0">#REF!</definedName>
    <definedName name="_3S0920270_1">#REF!</definedName>
    <definedName name="_4__123Graph_BCHART_1" localSheetId="0" hidden="1">#REF!</definedName>
    <definedName name="_4__123Graph_BCHART_1" hidden="1">#REF!</definedName>
    <definedName name="_4_0_14_1" localSheetId="0">#REF!</definedName>
    <definedName name="_4_0_14_1">#REF!</definedName>
    <definedName name="_40_x_16_1" localSheetId="0">#REF!</definedName>
    <definedName name="_40_x_16_1">#REF!</definedName>
    <definedName name="_41_x_17_1" localSheetId="0">#REF!</definedName>
    <definedName name="_41_x_17_1">#REF!</definedName>
    <definedName name="_42_x_19_1" localSheetId="0">#REF!</definedName>
    <definedName name="_42_x_19_1">#REF!</definedName>
    <definedName name="_43_x_2_1" localSheetId="0">#REF!</definedName>
    <definedName name="_43_x_2_1">#REF!</definedName>
    <definedName name="_44_x_28_1" localSheetId="0">#REF!</definedName>
    <definedName name="_44_x_28_1">#REF!</definedName>
    <definedName name="_45_x_3_1" localSheetId="0">#REF!</definedName>
    <definedName name="_45_x_3_1">#REF!</definedName>
    <definedName name="_46_x_4_1" localSheetId="0">#REF!</definedName>
    <definedName name="_46_x_4_1">#REF!</definedName>
    <definedName name="_47_x_7_1" localSheetId="0">#REF!</definedName>
    <definedName name="_47_x_7_1">#REF!</definedName>
    <definedName name="_48_x_9_1" localSheetId="0">#REF!</definedName>
    <definedName name="_48_x_9_1">#REF!</definedName>
    <definedName name="_4S0612001">#N/A</definedName>
    <definedName name="_4S0612001_1" localSheetId="0">#REF!</definedName>
    <definedName name="_4S0612001_1">#REF!</definedName>
    <definedName name="_4S0612101">#N/A</definedName>
    <definedName name="_4S0612101_1" localSheetId="0">#REF!</definedName>
    <definedName name="_4S0612101_1">#REF!</definedName>
    <definedName name="_4S0612111">#N/A</definedName>
    <definedName name="_4S0612111_1" localSheetId="0">#REF!</definedName>
    <definedName name="_4S0612111_1">#REF!</definedName>
    <definedName name="_4S0620002">#N/A</definedName>
    <definedName name="_4S0620002_1" localSheetId="0">#REF!</definedName>
    <definedName name="_4S0620002_1">#REF!</definedName>
    <definedName name="_5_0_7_1">#N/A</definedName>
    <definedName name="_50_z_1">#N/A</definedName>
    <definedName name="_51_z_1_1">#N/A</definedName>
    <definedName name="_52Excel_BuiltIn_Criteria_1" localSheetId="0">#REF!</definedName>
    <definedName name="_52Excel_BuiltIn_Criteria_1">#REF!</definedName>
    <definedName name="_53Excel_BuiltIn_Criteria_11_1" localSheetId="0">#REF!</definedName>
    <definedName name="_53Excel_BuiltIn_Criteria_11_1">#REF!</definedName>
    <definedName name="_54Excel_BuiltIn_Criteria_12_1" localSheetId="0">#REF!</definedName>
    <definedName name="_54Excel_BuiltIn_Criteria_12_1">#REF!</definedName>
    <definedName name="_55Excel_BuiltIn_Criteria_13_1" localSheetId="0">#REF!</definedName>
    <definedName name="_55Excel_BuiltIn_Criteria_13_1">#REF!</definedName>
    <definedName name="_56Excel_BuiltIn_Criteria_15_1" localSheetId="0">#REF!</definedName>
    <definedName name="_56Excel_BuiltIn_Criteria_15_1">#REF!</definedName>
    <definedName name="_57Excel_BuiltIn_Criteria_16_1" localSheetId="0">#REF!</definedName>
    <definedName name="_57Excel_BuiltIn_Criteria_16_1">#REF!</definedName>
    <definedName name="_58Excel_BuiltIn_Criteria_17_1" localSheetId="0">#REF!</definedName>
    <definedName name="_58Excel_BuiltIn_Criteria_17_1">#REF!</definedName>
    <definedName name="_59Excel_BuiltIn_Criteria_19_1" localSheetId="0">#REF!</definedName>
    <definedName name="_59Excel_BuiltIn_Criteria_19_1">#REF!</definedName>
    <definedName name="_6__123Graph_CCHART_1" localSheetId="0" hidden="1">#REF!</definedName>
    <definedName name="_6__123Graph_CCHART_1" hidden="1">#REF!</definedName>
    <definedName name="_6_2_1">#N/A</definedName>
    <definedName name="_60Excel_BuiltIn_Criteria_2_1" localSheetId="0">#REF!</definedName>
    <definedName name="_60Excel_BuiltIn_Criteria_2_1">#REF!</definedName>
    <definedName name="_61Excel_BuiltIn_Criteria_28_1" localSheetId="0">#REF!</definedName>
    <definedName name="_61Excel_BuiltIn_Criteria_28_1">#REF!</definedName>
    <definedName name="_62Excel_BuiltIn_Criteria_3_1" localSheetId="0">#REF!</definedName>
    <definedName name="_62Excel_BuiltIn_Criteria_3_1">#REF!</definedName>
    <definedName name="_63Excel_BuiltIn_Criteria_4_1" localSheetId="0">#REF!</definedName>
    <definedName name="_63Excel_BuiltIn_Criteria_4_1">#REF!</definedName>
    <definedName name="_64Excel_BuiltIn_Criteria_7_1" localSheetId="0">#REF!</definedName>
    <definedName name="_64Excel_BuiltIn_Criteria_7_1">#REF!</definedName>
    <definedName name="_65Excel_BuiltIn_Criteria_9_1" localSheetId="0">#REF!</definedName>
    <definedName name="_65Excel_BuiltIn_Criteria_9_1">#REF!</definedName>
    <definedName name="_67Excel_BuiltIn_Database_1">#N/A</definedName>
    <definedName name="_68Excel_BuiltIn_Database_1_1">#N/A</definedName>
    <definedName name="_70Excel_BuiltIn_Print_Area_1_1" localSheetId="0">#REF!</definedName>
    <definedName name="_70Excel_BuiltIn_Print_Area_1_1">#REF!</definedName>
    <definedName name="_72Excel_BuiltIn_Print_Area_1_1_1">#N/A</definedName>
    <definedName name="_74Excel_BuiltIn_Print_Area_1_1_1_1" localSheetId="0">#REF!</definedName>
    <definedName name="_74Excel_BuiltIn_Print_Area_1_1_1_1">#REF!</definedName>
    <definedName name="_76Excel_BuiltIn_Print_Area_1_1_1_1_1">#N/A</definedName>
    <definedName name="_77Excel_BuiltIn_Print_Area_1_1_1_1_1_1">#N/A</definedName>
    <definedName name="_78Excel_BuiltIn_Print_Area_1_1_1_1_1_1_1">#N/A</definedName>
    <definedName name="_79Excel_BuiltIn_Print_Area_1_1_1_1_1_1_1_1">#N/A</definedName>
    <definedName name="_8__123Graph_DCHART_1" localSheetId="0" hidden="1">#REF!</definedName>
    <definedName name="_8__123Graph_DCHART_1" hidden="1">#REF!</definedName>
    <definedName name="_8_a_1">#N/A</definedName>
    <definedName name="_80Excel_BuiltIn_Print_Area_1_1_1_1_1_1_1_1_1">#N/A</definedName>
    <definedName name="_81Excel_BuiltIn_Print_Area_1_1_1_1_1_1_1_1_1_1">#N/A</definedName>
    <definedName name="_82Excel_BuiltIn_Print_Area_2_1" localSheetId="0">#REF!</definedName>
    <definedName name="_82Excel_BuiltIn_Print_Area_2_1">#REF!</definedName>
    <definedName name="_85Excel_BuiltIn_Print_Area_2_1_1_1_1_1_1">#N/A</definedName>
    <definedName name="_86Excel_BuiltIn_Print_Area_2_1_1_1_1_1_1_1">#N/A</definedName>
    <definedName name="_87Excel_BuiltIn_Print_Area_2_1_1_1_1_1_1_1_1">#N/A</definedName>
    <definedName name="_88Excel_BuiltIn_Print_Area_20_1" localSheetId="0">#REF!</definedName>
    <definedName name="_88Excel_BuiltIn_Print_Area_20_1">#REF!</definedName>
    <definedName name="_89Excel_BuiltIn_Print_Area_3_1" localSheetId="0">#REF!</definedName>
    <definedName name="_89Excel_BuiltIn_Print_Area_3_1">#REF!</definedName>
    <definedName name="_9_a_1_1">#N/A</definedName>
    <definedName name="_90Excel_BuiltIn_Print_Area_3_1_1">#N/A</definedName>
    <definedName name="_91Excel_BuiltIn_Print_Area_3_1_1_1">#N/A</definedName>
    <definedName name="_92Excel_BuiltIn_Print_Area_3_1_1_1_1">#N/A</definedName>
    <definedName name="_93Excel_BuiltIn_Print_Area_3_1_1_1_1_1">#N/A</definedName>
    <definedName name="_94Excel_BuiltIn_Print_Area_6_1" localSheetId="0">#REF!</definedName>
    <definedName name="_94Excel_BuiltIn_Print_Area_6_1">#REF!</definedName>
    <definedName name="_97Excel_BuiltIn_Print_Area_7_1" localSheetId="0">#REF!</definedName>
    <definedName name="_97Excel_BuiltIn_Print_Area_7_1">#REF!</definedName>
    <definedName name="_99Excel_BuiltIn_Print_Area_7_1_1">#N/A</definedName>
    <definedName name="_a" localSheetId="0">#REF!</definedName>
    <definedName name="_a">#REF!</definedName>
    <definedName name="_a_1" localSheetId="0">#REF!</definedName>
    <definedName name="_a_1">#REF!</definedName>
    <definedName name="_a_11" localSheetId="0">#REF!</definedName>
    <definedName name="_a_11">#REF!</definedName>
    <definedName name="_a_12" localSheetId="0">#REF!</definedName>
    <definedName name="_a_12">#REF!</definedName>
    <definedName name="_a_13" localSheetId="0">#REF!</definedName>
    <definedName name="_a_13">#REF!</definedName>
    <definedName name="_a_14">#N/A</definedName>
    <definedName name="_a_14_1">#N/A</definedName>
    <definedName name="_a_15" localSheetId="0">#REF!</definedName>
    <definedName name="_a_15">#REF!</definedName>
    <definedName name="_a_16" localSheetId="0">#REF!</definedName>
    <definedName name="_a_16">#REF!</definedName>
    <definedName name="_a_17" localSheetId="0">#REF!</definedName>
    <definedName name="_a_17">#REF!</definedName>
    <definedName name="_a_19" localSheetId="0">#REF!</definedName>
    <definedName name="_a_19">#REF!</definedName>
    <definedName name="_a_2" localSheetId="0">#REF!</definedName>
    <definedName name="_a_2">#REF!</definedName>
    <definedName name="_a_28" localSheetId="0">#REF!</definedName>
    <definedName name="_a_28">#REF!</definedName>
    <definedName name="_a_3" localSheetId="0">#REF!</definedName>
    <definedName name="_a_3">#REF!</definedName>
    <definedName name="_a_4" localSheetId="0">#REF!</definedName>
    <definedName name="_a_4">#REF!</definedName>
    <definedName name="_a_7" localSheetId="0">#REF!</definedName>
    <definedName name="_a_7">#REF!</definedName>
    <definedName name="_a_7_1" localSheetId="0">#REF!</definedName>
    <definedName name="_a_7_1">#REF!</definedName>
    <definedName name="_a_7_14">#N/A</definedName>
    <definedName name="_a_9" localSheetId="0">#REF!</definedName>
    <definedName name="_a_9">#REF!</definedName>
    <definedName name="_AA2">#N/A</definedName>
    <definedName name="_ACA25">NA()</definedName>
    <definedName name="_ACA50">NA()</definedName>
    <definedName name="_ACM30">'[2]MATBET CUSTO'!$E$9</definedName>
    <definedName name="_arg13" localSheetId="0">#REF!</definedName>
    <definedName name="_arg13">#REF!</definedName>
    <definedName name="_arg16" localSheetId="0">#REF!</definedName>
    <definedName name="_arg16">#REF!</definedName>
    <definedName name="_BDI1">[2]INVENTÁRIO!$B$3</definedName>
    <definedName name="_BSADJ" localSheetId="0">#REF!</definedName>
    <definedName name="_BSADJ">#REF!</definedName>
    <definedName name="_BSTGT" localSheetId="0">#REF!</definedName>
    <definedName name="_BSTGT">#REF!</definedName>
    <definedName name="_c_11" localSheetId="0">#REF!</definedName>
    <definedName name="_c_11">#REF!</definedName>
    <definedName name="_c_12" localSheetId="0">#REF!</definedName>
    <definedName name="_c_12">#REF!</definedName>
    <definedName name="_c_13" localSheetId="0">#REF!</definedName>
    <definedName name="_c_13">#REF!</definedName>
    <definedName name="_c_15" localSheetId="0">#REF!</definedName>
    <definedName name="_c_15">#REF!</definedName>
    <definedName name="_c_16" localSheetId="0">#REF!</definedName>
    <definedName name="_c_16">#REF!</definedName>
    <definedName name="_c_17" localSheetId="0">#REF!</definedName>
    <definedName name="_c_17">#REF!</definedName>
    <definedName name="_c_19" localSheetId="0">#REF!</definedName>
    <definedName name="_c_19">#REF!</definedName>
    <definedName name="_c_2" localSheetId="0">#REF!</definedName>
    <definedName name="_c_2">#REF!</definedName>
    <definedName name="_c_28" localSheetId="0">#REF!</definedName>
    <definedName name="_c_28">#REF!</definedName>
    <definedName name="_c_3" localSheetId="0">#REF!</definedName>
    <definedName name="_c_3">#REF!</definedName>
    <definedName name="_c_4" localSheetId="0">#REF!</definedName>
    <definedName name="_c_4">#REF!</definedName>
    <definedName name="_c_7" localSheetId="0">#REF!</definedName>
    <definedName name="_c_7">#REF!</definedName>
    <definedName name="_c_9" localSheetId="0">#REF!</definedName>
    <definedName name="_c_9">#REF!</definedName>
    <definedName name="_cab1" localSheetId="0">#REF!</definedName>
    <definedName name="_cab1">#REF!</definedName>
    <definedName name="_CAP20" localSheetId="0">#REF!</definedName>
    <definedName name="_CAP20">#REF!</definedName>
    <definedName name="_CCM30">NA()</definedName>
    <definedName name="_CMM30">NA()</definedName>
    <definedName name="_Database" localSheetId="0">#REF!</definedName>
    <definedName name="_Database">#REF!</definedName>
    <definedName name="_Ext2" localSheetId="0">#REF!</definedName>
    <definedName name="_Ext2">#REF!</definedName>
    <definedName name="_Fill" localSheetId="0" hidden="1">#REF!</definedName>
    <definedName name="_Fill" hidden="1">#REF!</definedName>
    <definedName name="_xlnm._FilterDatabase" localSheetId="0" hidden="1">'C CÓDIGO'!$A$20:$AC$358</definedName>
    <definedName name="_xlnm._FilterDatabase" hidden="1">#REF!</definedName>
    <definedName name="_I">NA()</definedName>
    <definedName name="_I_1" localSheetId="0">#REF!</definedName>
    <definedName name="_I_1">#REF!</definedName>
    <definedName name="_I_1_1" localSheetId="0">#REF!</definedName>
    <definedName name="_I_1_1">#REF!</definedName>
    <definedName name="_I_1_1_1" localSheetId="0">#REF!</definedName>
    <definedName name="_I_1_1_1">#REF!</definedName>
    <definedName name="_I_1_1_19" localSheetId="0">#REF!</definedName>
    <definedName name="_I_1_1_19">#REF!</definedName>
    <definedName name="_I_1_19" localSheetId="0">#REF!</definedName>
    <definedName name="_I_1_19">#REF!</definedName>
    <definedName name="_I_19" localSheetId="0">#REF!</definedName>
    <definedName name="_I_19">#REF!</definedName>
    <definedName name="_I_25" localSheetId="0">#REF!</definedName>
    <definedName name="_I_25">#REF!</definedName>
    <definedName name="_IND1" localSheetId="0">#REF!</definedName>
    <definedName name="_IND1">#REF!</definedName>
    <definedName name="_IND2" localSheetId="0">#REF!</definedName>
    <definedName name="_IND2">#REF!</definedName>
    <definedName name="_JAZ1" localSheetId="0">#REF!</definedName>
    <definedName name="_JAZ1">#REF!</definedName>
    <definedName name="_JAZ11" localSheetId="0">#REF!</definedName>
    <definedName name="_JAZ11">#REF!</definedName>
    <definedName name="_JAZ2" localSheetId="0">#REF!</definedName>
    <definedName name="_JAZ2">#REF!</definedName>
    <definedName name="_JAZ22" localSheetId="0">#REF!</definedName>
    <definedName name="_JAZ22">#REF!</definedName>
    <definedName name="_JAZ3" localSheetId="0">#REF!</definedName>
    <definedName name="_JAZ3">#REF!</definedName>
    <definedName name="_JAZ33" localSheetId="0">#REF!</definedName>
    <definedName name="_JAZ33">#REF!</definedName>
    <definedName name="_Key1">NA()</definedName>
    <definedName name="_Key2">NA()</definedName>
    <definedName name="_KM406407">NA()</definedName>
    <definedName name="_km736" localSheetId="0">#REF!</definedName>
    <definedName name="_km736">#REF!</definedName>
    <definedName name="_la2">NA()</definedName>
    <definedName name="_MED1" localSheetId="0">#REF!</definedName>
    <definedName name="_MED1">#REF!</definedName>
    <definedName name="_MM" localSheetId="0" hidden="1">#REF!</definedName>
    <definedName name="_MM" hidden="1">#REF!</definedName>
    <definedName name="_Order1" hidden="1">255</definedName>
    <definedName name="_Order2">0</definedName>
    <definedName name="_OUT98" hidden="1">{#N/A,#N/A,TRUE,"Serviços"}</definedName>
    <definedName name="_OUT98_" hidden="1">{#N/A,#N/A,TRUE,"Serviços"}</definedName>
    <definedName name="_OUTTTT9888" hidden="1">{#N/A,#N/A,TRUE,"Serviços"}</definedName>
    <definedName name="_PA01" hidden="1">{"'teste'!$B$2:$R$49"}</definedName>
    <definedName name="_PAG1">"$#REF!.$C$16"</definedName>
    <definedName name="_PAG10">"$#REF!.$C$26"</definedName>
    <definedName name="_PAG11">"$#REF!.$C$27"</definedName>
    <definedName name="_PAG12">"$#REF!.$C$28"</definedName>
    <definedName name="_PAG13">"$#REF!.$C$21"</definedName>
    <definedName name="_PAG2">"$#REF!.$C$17"</definedName>
    <definedName name="_PAG3">"$#REF!.$C$18"</definedName>
    <definedName name="_PAG4">"$#REF!.$C$19"</definedName>
    <definedName name="_PAG5">"$#REF!.$C$20"</definedName>
    <definedName name="_PAG6">"$#REF!.$C$22"</definedName>
    <definedName name="_PAG7">"$#REF!.$C$23"</definedName>
    <definedName name="_PAG8">"$#REF!.$C$24"</definedName>
    <definedName name="_PAG9">"$#REF!.$C$25"</definedName>
    <definedName name="_Parse_On" localSheetId="0" hidden="1">#REF!</definedName>
    <definedName name="_Parse_On" hidden="1">#REF!</definedName>
    <definedName name="_Parse_Out" localSheetId="0" hidden="1">#REF!</definedName>
    <definedName name="_Parse_Out" hidden="1">#REF!</definedName>
    <definedName name="_PCM30">NA()</definedName>
    <definedName name="_PE412">#N/A</definedName>
    <definedName name="_PL1">NA()</definedName>
    <definedName name="_PLA2">NA()</definedName>
    <definedName name="_PM405">#N/A</definedName>
    <definedName name="_PNV2002">NA()</definedName>
    <definedName name="_PNV2003">NA()</definedName>
    <definedName name="_PNV2009">NA()</definedName>
    <definedName name="_PTB10">NA()</definedName>
    <definedName name="_pu334">#N/A</definedName>
    <definedName name="_pu335">#N/A</definedName>
    <definedName name="_PUE412">#N/A</definedName>
    <definedName name="_pum405">#N/A</definedName>
    <definedName name="_pum969">#N/A</definedName>
    <definedName name="_QQ2">#N/A</definedName>
    <definedName name="_r" localSheetId="0">#REF!</definedName>
    <definedName name="_r">#REF!</definedName>
    <definedName name="_r_15" localSheetId="0">#REF!</definedName>
    <definedName name="_r_15">#REF!</definedName>
    <definedName name="_r_4" localSheetId="0">#REF!</definedName>
    <definedName name="_r_4">#REF!</definedName>
    <definedName name="_Rbv1" localSheetId="0">#REF!</definedName>
    <definedName name="_Rbv1">#REF!</definedName>
    <definedName name="_RECONF." localSheetId="0">#REF!</definedName>
    <definedName name="_RECONF.">#REF!</definedName>
    <definedName name="_Regression_Int" hidden="1">1</definedName>
    <definedName name="_RET1" localSheetId="0">#REF!</definedName>
    <definedName name="_RET1">#REF!</definedName>
    <definedName name="_S">NA()</definedName>
    <definedName name="_S_1" localSheetId="0">#REF!</definedName>
    <definedName name="_S_1">#REF!</definedName>
    <definedName name="_S_1_1" localSheetId="0">#REF!</definedName>
    <definedName name="_S_1_1">#REF!</definedName>
    <definedName name="_S_1_14">#N/A</definedName>
    <definedName name="_S_10" localSheetId="0">#REF!</definedName>
    <definedName name="_S_10">#REF!</definedName>
    <definedName name="_S_11" localSheetId="0">#REF!</definedName>
    <definedName name="_S_11">#REF!</definedName>
    <definedName name="_S_12" localSheetId="0">#REF!</definedName>
    <definedName name="_S_12">#REF!</definedName>
    <definedName name="_S_13" localSheetId="0">#REF!</definedName>
    <definedName name="_S_13">#REF!</definedName>
    <definedName name="_S_14">#N/A</definedName>
    <definedName name="_S_14_1">#N/A</definedName>
    <definedName name="_S_15" localSheetId="0">#REF!</definedName>
    <definedName name="_S_15">#REF!</definedName>
    <definedName name="_S_16" localSheetId="0">#REF!</definedName>
    <definedName name="_S_16">#REF!</definedName>
    <definedName name="_S_17" localSheetId="0">#REF!</definedName>
    <definedName name="_S_17">#REF!</definedName>
    <definedName name="_S_19" localSheetId="0">#REF!</definedName>
    <definedName name="_S_19">#REF!</definedName>
    <definedName name="_S_2" localSheetId="0">#REF!</definedName>
    <definedName name="_S_2">#REF!</definedName>
    <definedName name="_S_25" localSheetId="0">#REF!</definedName>
    <definedName name="_S_25">#REF!</definedName>
    <definedName name="_S_27" localSheetId="0">#REF!</definedName>
    <definedName name="_S_27">#REF!</definedName>
    <definedName name="_S_28" localSheetId="0">#REF!</definedName>
    <definedName name="_S_28">#REF!</definedName>
    <definedName name="_S_29" localSheetId="0">#REF!</definedName>
    <definedName name="_S_29">#REF!</definedName>
    <definedName name="_S_3" localSheetId="0">#REF!</definedName>
    <definedName name="_S_3">#REF!</definedName>
    <definedName name="_S_31" localSheetId="0">#REF!</definedName>
    <definedName name="_S_31">#REF!</definedName>
    <definedName name="_S_4" localSheetId="0">#REF!</definedName>
    <definedName name="_S_4">#REF!</definedName>
    <definedName name="_S_7" localSheetId="0">#REF!</definedName>
    <definedName name="_S_7">#REF!</definedName>
    <definedName name="_S_9" localSheetId="0">#REF!</definedName>
    <definedName name="_S_9">#REF!</definedName>
    <definedName name="_SC1">#N/A</definedName>
    <definedName name="_SC10">#N/A</definedName>
    <definedName name="_SC11">#N/A</definedName>
    <definedName name="_SC12">#N/A</definedName>
    <definedName name="_SC13">#N/A</definedName>
    <definedName name="_SC14">#N/A</definedName>
    <definedName name="_SC2">#N/A</definedName>
    <definedName name="_SC3">#N/A</definedName>
    <definedName name="_SC4">#N/A</definedName>
    <definedName name="_SC5">#N/A</definedName>
    <definedName name="_SC6">#N/A</definedName>
    <definedName name="_SC7">#N/A</definedName>
    <definedName name="_SC8">#N/A</definedName>
    <definedName name="_SC9">#N/A</definedName>
    <definedName name="_SEG1" localSheetId="0">#REF!</definedName>
    <definedName name="_SEG1">#REF!</definedName>
    <definedName name="_Sort">NA()</definedName>
    <definedName name="_STC04" localSheetId="0">#REF!</definedName>
    <definedName name="_STC04">#REF!</definedName>
    <definedName name="_tab1" localSheetId="0">#REF!</definedName>
    <definedName name="_tab1">#REF!</definedName>
    <definedName name="_TB10">NA()</definedName>
    <definedName name="_tb97">"$#REF!.$E$71"</definedName>
    <definedName name="_tbw97">"$#REF!.$E$73"</definedName>
    <definedName name="_TCB5" localSheetId="0">#REF!</definedName>
    <definedName name="_TCB5">#REF!</definedName>
    <definedName name="_tcc4" localSheetId="0">#REF!</definedName>
    <definedName name="_tcc4">#REF!</definedName>
    <definedName name="_TCM30">'[2]MATBET CUSTO'!$F$22</definedName>
    <definedName name="_TOT1">NA()</definedName>
    <definedName name="_TOT2">NA()</definedName>
    <definedName name="_TOT3">NA()</definedName>
    <definedName name="_TOT4">NA()</definedName>
    <definedName name="_TOT5">NA()</definedName>
    <definedName name="_TOT6">NA()</definedName>
    <definedName name="_TOT7">NA()</definedName>
    <definedName name="_TP10" localSheetId="0">#REF!</definedName>
    <definedName name="_TP10">#REF!</definedName>
    <definedName name="_TP5" localSheetId="0">#REF!</definedName>
    <definedName name="_TP5">#REF!</definedName>
    <definedName name="_TSD2">NA()</definedName>
    <definedName name="_tt1">[0]!_tt1</definedName>
    <definedName name="_VV9" localSheetId="0">#REF!</definedName>
    <definedName name="_VV9">#REF!</definedName>
    <definedName name="_x_11" localSheetId="0">#REF!</definedName>
    <definedName name="_x_11">#REF!</definedName>
    <definedName name="_x_12" localSheetId="0">#REF!</definedName>
    <definedName name="_x_12">#REF!</definedName>
    <definedName name="_x_13" localSheetId="0">#REF!</definedName>
    <definedName name="_x_13">#REF!</definedName>
    <definedName name="_x_15" localSheetId="0">#REF!</definedName>
    <definedName name="_x_15">#REF!</definedName>
    <definedName name="_x_16" localSheetId="0">#REF!</definedName>
    <definedName name="_x_16">#REF!</definedName>
    <definedName name="_x_17" localSheetId="0">#REF!</definedName>
    <definedName name="_x_17">#REF!</definedName>
    <definedName name="_x_19" localSheetId="0">#REF!</definedName>
    <definedName name="_x_19">#REF!</definedName>
    <definedName name="_x_2" localSheetId="0">#REF!</definedName>
    <definedName name="_x_2">#REF!</definedName>
    <definedName name="_x_28" localSheetId="0">#REF!</definedName>
    <definedName name="_x_28">#REF!</definedName>
    <definedName name="_x_3" localSheetId="0">#REF!</definedName>
    <definedName name="_x_3">#REF!</definedName>
    <definedName name="_x_4" localSheetId="0">#REF!</definedName>
    <definedName name="_x_4">#REF!</definedName>
    <definedName name="_x_7" localSheetId="0">#REF!</definedName>
    <definedName name="_x_7">#REF!</definedName>
    <definedName name="_x_9" localSheetId="0">#REF!</definedName>
    <definedName name="_x_9">#REF!</definedName>
    <definedName name="_xlnm_Database">NA()</definedName>
    <definedName name="_xlnm_Print_Area">NA()</definedName>
    <definedName name="_xlnm_Recorder">NA()</definedName>
    <definedName name="_z_1" localSheetId="0">#REF!</definedName>
    <definedName name="_z_1">#REF!</definedName>
    <definedName name="_z_11" localSheetId="0">#REF!</definedName>
    <definedName name="_z_11">#REF!</definedName>
    <definedName name="_z_12" localSheetId="0">#REF!</definedName>
    <definedName name="_z_12">#REF!</definedName>
    <definedName name="_z_13" localSheetId="0">#REF!</definedName>
    <definedName name="_z_13">#REF!</definedName>
    <definedName name="_z_15" localSheetId="0">#REF!</definedName>
    <definedName name="_z_15">#REF!</definedName>
    <definedName name="_z_16" localSheetId="0">#REF!</definedName>
    <definedName name="_z_16">#REF!</definedName>
    <definedName name="_z_17" localSheetId="0">#REF!</definedName>
    <definedName name="_z_17">#REF!</definedName>
    <definedName name="_z_19" localSheetId="0">#REF!</definedName>
    <definedName name="_z_19">#REF!</definedName>
    <definedName name="_z_2" localSheetId="0">#REF!</definedName>
    <definedName name="_z_2">#REF!</definedName>
    <definedName name="_z_28" localSheetId="0">#REF!</definedName>
    <definedName name="_z_28">#REF!</definedName>
    <definedName name="_z_3" localSheetId="0">#REF!</definedName>
    <definedName name="_z_3">#REF!</definedName>
    <definedName name="_z_4" localSheetId="0">#REF!</definedName>
    <definedName name="_z_4">#REF!</definedName>
    <definedName name="_z_7" localSheetId="0">#REF!</definedName>
    <definedName name="_z_7">#REF!</definedName>
    <definedName name="_z_9" localSheetId="0">#REF!</definedName>
    <definedName name="_z_9">#REF!</definedName>
    <definedName name="a">NA()</definedName>
    <definedName name="A_1" localSheetId="0">#REF!</definedName>
    <definedName name="A_1">#REF!</definedName>
    <definedName name="a_25" localSheetId="0">#REF!</definedName>
    <definedName name="a_25">#REF!</definedName>
    <definedName name="a14.1.18" localSheetId="0">#REF!</definedName>
    <definedName name="a14.1.18">#REF!</definedName>
    <definedName name="AA">NA()</definedName>
    <definedName name="AA_1">AA_1</definedName>
    <definedName name="AA_10">AA_10</definedName>
    <definedName name="AA_12">AA_12</definedName>
    <definedName name="AA_13">AA_13</definedName>
    <definedName name="AA_14">AA_14</definedName>
    <definedName name="AA_19">#N/A</definedName>
    <definedName name="AA_2">AA_2</definedName>
    <definedName name="AA_21">#N/A</definedName>
    <definedName name="AA_22">AA_22</definedName>
    <definedName name="AA_23">#N/A</definedName>
    <definedName name="AA_24">#N/A</definedName>
    <definedName name="AA_25">AA_25</definedName>
    <definedName name="AA_26">AA_26</definedName>
    <definedName name="AA_27">AA_27</definedName>
    <definedName name="AA_28">AA_28</definedName>
    <definedName name="AA_29">AA_29</definedName>
    <definedName name="AA_3">AA_3</definedName>
    <definedName name="AA_30">AA_30</definedName>
    <definedName name="AA_31">AA_31</definedName>
    <definedName name="AA_32">AA_32</definedName>
    <definedName name="AA_33">AA_33</definedName>
    <definedName name="AA_34">AA_34</definedName>
    <definedName name="AA_35">AA_35</definedName>
    <definedName name="AA_36">AA_36</definedName>
    <definedName name="AA_37">AA_37</definedName>
    <definedName name="AA_38">AA_38</definedName>
    <definedName name="AA_39">#N/A</definedName>
    <definedName name="AA_4">AA_4</definedName>
    <definedName name="AA_40">#N/A</definedName>
    <definedName name="AA_41">#N/A</definedName>
    <definedName name="AA_42">#N/A</definedName>
    <definedName name="AA_43">#N/A</definedName>
    <definedName name="AA_44">#N/A</definedName>
    <definedName name="AA_45">#N/A</definedName>
    <definedName name="AA_46">#N/A</definedName>
    <definedName name="AA_47">#N/A</definedName>
    <definedName name="AA_48">#N/A</definedName>
    <definedName name="AA_5">AA_5</definedName>
    <definedName name="AA_51">#N/A</definedName>
    <definedName name="AA_52">#N/A</definedName>
    <definedName name="AA_53">#N/A</definedName>
    <definedName name="AA_54">#N/A</definedName>
    <definedName name="AA_55">#N/A</definedName>
    <definedName name="AA_56">#N/A</definedName>
    <definedName name="AA_57">#N/A</definedName>
    <definedName name="AA_58">#N/A</definedName>
    <definedName name="AA_59">#N/A</definedName>
    <definedName name="AA_6">AA_6</definedName>
    <definedName name="AA_60">#N/A</definedName>
    <definedName name="AA_61">#N/A</definedName>
    <definedName name="AA_62">#N/A</definedName>
    <definedName name="AA_63">#N/A</definedName>
    <definedName name="AA_64">#N/A</definedName>
    <definedName name="AA_65">#N/A</definedName>
    <definedName name="AA_66">#N/A</definedName>
    <definedName name="AA_67">#N/A</definedName>
    <definedName name="AA_68">#N/A</definedName>
    <definedName name="AA_69">#N/A</definedName>
    <definedName name="AA_7">AA_7</definedName>
    <definedName name="AA_70">#N/A</definedName>
    <definedName name="AA_71">#N/A</definedName>
    <definedName name="AA_72">#N/A</definedName>
    <definedName name="AA_8">AA_8</definedName>
    <definedName name="AA_9">AA_9</definedName>
    <definedName name="aaa" localSheetId="0">#REF!</definedName>
    <definedName name="aaa">#REF!</definedName>
    <definedName name="aaaa">NA()</definedName>
    <definedName name="aaaaa" hidden="1">{#N/A,#N/A,FALSE,"MO (2)"}</definedName>
    <definedName name="AAAAAAAAA">[0]!AAAAAAAAA</definedName>
    <definedName name="AAAAAAAAA_25">AAAAAAAAA_25</definedName>
    <definedName name="aauf">NA()</definedName>
    <definedName name="aauq">NA()</definedName>
    <definedName name="aauqs">NA()</definedName>
    <definedName name="AB">#N/A</definedName>
    <definedName name="abc">#N/A</definedName>
    <definedName name="ABC_ATUAL">NA()</definedName>
    <definedName name="ABC_LAGOA">NA()</definedName>
    <definedName name="ABR00" localSheetId="0">#REF!</definedName>
    <definedName name="ABR00">#REF!</definedName>
    <definedName name="ac">NA()</definedName>
    <definedName name="acabamentos" localSheetId="0">#REF!</definedName>
    <definedName name="acabamentos">#REF!</definedName>
    <definedName name="acabamentos_1" localSheetId="0">#REF!</definedName>
    <definedName name="acabamentos_1">#REF!</definedName>
    <definedName name="acabamentos_2" localSheetId="0">#REF!</definedName>
    <definedName name="acabamentos_2">#REF!</definedName>
    <definedName name="acabamentos_3" localSheetId="0">#REF!</definedName>
    <definedName name="acabamentos_3">#REF!</definedName>
    <definedName name="acabamentos_4" localSheetId="0">#REF!</definedName>
    <definedName name="acabamentos_4">#REF!</definedName>
    <definedName name="ACAP20">NA()</definedName>
    <definedName name="acha.coluna" localSheetId="0">#REF!</definedName>
    <definedName name="acha.coluna">#REF!</definedName>
    <definedName name="acha.dados" localSheetId="0">#REF!</definedName>
    <definedName name="acha.dados">#REF!</definedName>
    <definedName name="acha.dados2" localSheetId="0">#REF!</definedName>
    <definedName name="acha.dados2">#REF!</definedName>
    <definedName name="acha.linha" localSheetId="0">#REF!</definedName>
    <definedName name="acha.linha">#REF!</definedName>
    <definedName name="acha.linha2" localSheetId="0">#REF!</definedName>
    <definedName name="acha.linha2">#REF!</definedName>
    <definedName name="acost" hidden="1">{#N/A,#N/A,TRUE,"Serviços"}</definedName>
    <definedName name="ACOSTD" localSheetId="0">#REF!</definedName>
    <definedName name="ACOSTD">#REF!</definedName>
    <definedName name="ACOSTLE" localSheetId="0">#REF!</definedName>
    <definedName name="ACOSTLE">#REF!</definedName>
    <definedName name="ACRE" localSheetId="0" hidden="1">#REF!</definedName>
    <definedName name="ACRE" hidden="1">#REF!</definedName>
    <definedName name="acrescimo" localSheetId="0">#REF!</definedName>
    <definedName name="acrescimo">#REF!</definedName>
    <definedName name="Acréscimo" localSheetId="0">#REF!</definedName>
    <definedName name="Acréscimo">#REF!</definedName>
    <definedName name="acrescimo_11" localSheetId="0">#REF!</definedName>
    <definedName name="acrescimo_11">#REF!</definedName>
    <definedName name="acrescimo_12" localSheetId="0">#REF!</definedName>
    <definedName name="acrescimo_12">#REF!</definedName>
    <definedName name="acrescimo_13" localSheetId="0">#REF!</definedName>
    <definedName name="acrescimo_13">#REF!</definedName>
    <definedName name="acrescimo_15" localSheetId="0">#REF!</definedName>
    <definedName name="acrescimo_15">#REF!</definedName>
    <definedName name="acrescimo_16" localSheetId="0">#REF!</definedName>
    <definedName name="acrescimo_16">#REF!</definedName>
    <definedName name="acrescimo_17" localSheetId="0">#REF!</definedName>
    <definedName name="acrescimo_17">#REF!</definedName>
    <definedName name="acrescimo_19" localSheetId="0">#REF!</definedName>
    <definedName name="acrescimo_19">#REF!</definedName>
    <definedName name="acrescimo_2" localSheetId="0">#REF!</definedName>
    <definedName name="acrescimo_2">#REF!</definedName>
    <definedName name="acrescimo_28" localSheetId="0">#REF!</definedName>
    <definedName name="acrescimo_28">#REF!</definedName>
    <definedName name="acrescimo_3" localSheetId="0">#REF!</definedName>
    <definedName name="acrescimo_3">#REF!</definedName>
    <definedName name="acrescimo_4" localSheetId="0">#REF!</definedName>
    <definedName name="acrescimo_4">#REF!</definedName>
    <definedName name="acrescimo_7" localSheetId="0">#REF!</definedName>
    <definedName name="acrescimo_7">#REF!</definedName>
    <definedName name="acrescimo_9" localSheetId="0">#REF!</definedName>
    <definedName name="acrescimo_9">#REF!</definedName>
    <definedName name="acumulado">NA()</definedName>
    <definedName name="acumulado_1" localSheetId="0">#REF!</definedName>
    <definedName name="acumulado_1">#REF!</definedName>
    <definedName name="acumulado_4" localSheetId="0">#REF!</definedName>
    <definedName name="acumulado_4">#REF!</definedName>
    <definedName name="ad" hidden="1">{#N/A,#N/A,FALSE,"MO (2)"}</definedName>
    <definedName name="ademir" hidden="1">{#N/A,#N/A,FALSE,"Cronograma";#N/A,#N/A,FALSE,"Cronogr. 2"}</definedName>
    <definedName name="adfedfds">NA()</definedName>
    <definedName name="adicional_eixo" localSheetId="0">#REF!</definedName>
    <definedName name="adicional_eixo">#REF!</definedName>
    <definedName name="AEMUL" localSheetId="0">#REF!</definedName>
    <definedName name="AEMUL">#REF!</definedName>
    <definedName name="AEMULFLEX" localSheetId="0">#REF!</definedName>
    <definedName name="AEMULFLEX">#REF!</definedName>
    <definedName name="AFDD">#N/A</definedName>
    <definedName name="agff" localSheetId="0">#REF!</definedName>
    <definedName name="agff">#REF!</definedName>
    <definedName name="AGORA"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Agosto">#N/A</definedName>
    <definedName name="AGREGADO" localSheetId="0">#REF!</definedName>
    <definedName name="AGREGADO">#REF!</definedName>
    <definedName name="AGREGADO_10" localSheetId="0">#REF!</definedName>
    <definedName name="AGREGADO_10">#REF!</definedName>
    <definedName name="AGREGADO_10_19" localSheetId="0">#REF!</definedName>
    <definedName name="AGREGADO_10_19">#REF!</definedName>
    <definedName name="AGREGADO_17" localSheetId="0">#REF!</definedName>
    <definedName name="AGREGADO_17">#REF!</definedName>
    <definedName name="AGREGADO_17_19" localSheetId="0">#REF!</definedName>
    <definedName name="AGREGADO_17_19">#REF!</definedName>
    <definedName name="AGREGADO_19" localSheetId="0">#REF!</definedName>
    <definedName name="AGREGADO_19">#REF!</definedName>
    <definedName name="AGREGADO_6" localSheetId="0">#REF!</definedName>
    <definedName name="AGREGADO_6">#REF!</definedName>
    <definedName name="AGREGADO_6_19" localSheetId="0">#REF!</definedName>
    <definedName name="AGREGADO_6_19">#REF!</definedName>
    <definedName name="AGREGADO_7" localSheetId="0">#REF!</definedName>
    <definedName name="AGREGADO_7">#REF!</definedName>
    <definedName name="AGREGADO_7_19" localSheetId="0">#REF!</definedName>
    <definedName name="AGREGADO_7_19">#REF!</definedName>
    <definedName name="AGREGADO_8" localSheetId="0">#REF!</definedName>
    <definedName name="AGREGADO_8">#REF!</definedName>
    <definedName name="AGREGADO_8_19" localSheetId="0">#REF!</definedName>
    <definedName name="AGREGADO_8_19">#REF!</definedName>
    <definedName name="AGREGADO_9" localSheetId="0">#REF!</definedName>
    <definedName name="AGREGADO_9">#REF!</definedName>
    <definedName name="AGREGADO_9_19" localSheetId="0">#REF!</definedName>
    <definedName name="AGREGADO_9_19">#REF!</definedName>
    <definedName name="AILTON">#N/A</definedName>
    <definedName name="alcool">NA()</definedName>
    <definedName name="alcool_1" localSheetId="0">#REF!</definedName>
    <definedName name="alcool_1">#REF!</definedName>
    <definedName name="alex" hidden="1">{#N/A,#N/A,FALSE,"MO (2)"}</definedName>
    <definedName name="alex_1" hidden="1">{#N/A,#N/A,FALSE,"MO (2)"}</definedName>
    <definedName name="ALTA">NA()</definedName>
    <definedName name="ALTA_10" localSheetId="0">#REF!</definedName>
    <definedName name="ALTA_10">#REF!</definedName>
    <definedName name="ALTA_25" localSheetId="0">#REF!</definedName>
    <definedName name="ALTA_25">#REF!</definedName>
    <definedName name="ALTA_27" localSheetId="0">#REF!</definedName>
    <definedName name="ALTA_27">#REF!</definedName>
    <definedName name="ALTA_29" localSheetId="0">#REF!</definedName>
    <definedName name="ALTA_29">#REF!</definedName>
    <definedName name="ALTA_9" localSheetId="0">#REF!</definedName>
    <definedName name="ALTA_9">#REF!</definedName>
    <definedName name="alteração" localSheetId="0">#REF!</definedName>
    <definedName name="alteração">#REF!</definedName>
    <definedName name="alteração_1" localSheetId="0">#REF!</definedName>
    <definedName name="alteração_1">#REF!</definedName>
    <definedName name="am" hidden="1">{#N/A,#N/A,FALSE,"MO (2)"}</definedName>
    <definedName name="AM_01">#N/A</definedName>
    <definedName name="AM_01_1" localSheetId="0">#REF!</definedName>
    <definedName name="AM_01_1">#REF!</definedName>
    <definedName name="AM_04">#N/A</definedName>
    <definedName name="AM_04_1" localSheetId="0">#REF!</definedName>
    <definedName name="AM_04_1">#REF!</definedName>
    <definedName name="AM_35">#N/A</definedName>
    <definedName name="AM_35_1" localSheetId="0">#REF!</definedName>
    <definedName name="AM_35_1">#REF!</definedName>
    <definedName name="AM_40">#N/A</definedName>
    <definedName name="AM_40_1" localSheetId="0">#REF!</definedName>
    <definedName name="AM_40_1">#REF!</definedName>
    <definedName name="AM_41">#N/A</definedName>
    <definedName name="AM_41_1" localSheetId="0">#REF!</definedName>
    <definedName name="AM_41_1">#REF!</definedName>
    <definedName name="AM_42">#N/A</definedName>
    <definedName name="AM_42_1" localSheetId="0">#REF!</definedName>
    <definedName name="AM_42_1">#REF!</definedName>
    <definedName name="AM_43">#N/A</definedName>
    <definedName name="AM_43_1" localSheetId="0">#REF!</definedName>
    <definedName name="AM_43_1">#REF!</definedName>
    <definedName name="amarela">NA()</definedName>
    <definedName name="amarela_25" localSheetId="0">#REF!</definedName>
    <definedName name="amarela_25">#REF!</definedName>
    <definedName name="AMBIENTE">NA()</definedName>
    <definedName name="AND" localSheetId="0">#REF!</definedName>
    <definedName name="AND">#REF!</definedName>
    <definedName name="anscount" hidden="1">3</definedName>
    <definedName name="ant" hidden="1">{#N/A,#N/A,FALSE,"MO (2)"}</definedName>
    <definedName name="ant_1" hidden="1">{#N/A,#N/A,FALSE,"MO (2)"}</definedName>
    <definedName name="aoppp" localSheetId="0">#REF!</definedName>
    <definedName name="aoppp">#REF!</definedName>
    <definedName name="AQCAP20">"$#REF!.$I$15"</definedName>
    <definedName name="AQCM30">"$#REF!.$I$16"</definedName>
    <definedName name="AQRM1C">"$#REF!.$I$18"</definedName>
    <definedName name="AQRR1C">"$#REF!.$I$17"</definedName>
    <definedName name="area">NA()</definedName>
    <definedName name="_xlnm.Extract" localSheetId="0">#REF!</definedName>
    <definedName name="_xlnm.Extract">#REF!</definedName>
    <definedName name="_xlnm.Print_Area" localSheetId="0">'C CÓDIGO'!$A$1:$P$365</definedName>
    <definedName name="_xlnm.Print_Area">#REF!</definedName>
    <definedName name="Área_impressão_IM">NA()</definedName>
    <definedName name="Área_impressão_IM2" localSheetId="0">#REF!</definedName>
    <definedName name="Área_impressão_IM2">#REF!</definedName>
    <definedName name="AREAL" localSheetId="0">#REF!</definedName>
    <definedName name="AREAL">#REF!</definedName>
    <definedName name="areal.pista" localSheetId="0">#REF!</definedName>
    <definedName name="areal.pista">#REF!</definedName>
    <definedName name="AREAMICRO0.8" localSheetId="0">#REF!</definedName>
    <definedName name="AREAMICRO0.8">#REF!</definedName>
    <definedName name="AreaTeste" localSheetId="0">#REF!</definedName>
    <definedName name="AreaTeste">#REF!</definedName>
    <definedName name="AreaTeste2" localSheetId="0">#REF!</definedName>
    <definedName name="AreaTeste2">#REF!</definedName>
    <definedName name="AREC">NA()</definedName>
    <definedName name="AREIA">NA()</definedName>
    <definedName name="AREIACS">NA()</definedName>
    <definedName name="AREIANP" localSheetId="0">#REF!</definedName>
    <definedName name="AREIANP">#REF!</definedName>
    <definedName name="AREIAPAV" localSheetId="0">#REF!</definedName>
    <definedName name="AREIAPAV">#REF!</definedName>
    <definedName name="AREIAPAVUSINA" localSheetId="0">#REF!</definedName>
    <definedName name="AREIAPAVUSINA">#REF!</definedName>
    <definedName name="ARL1C">'[2]MATBET CUSTO'!$E$8</definedName>
    <definedName name="ARM1C">'[2]MATBET CUSTO'!$E$7</definedName>
    <definedName name="arquivo" localSheetId="0">#REF!</definedName>
    <definedName name="arquivo">#REF!</definedName>
    <definedName name="arquivo_1" localSheetId="0">#REF!</definedName>
    <definedName name="arquivo_1">#REF!</definedName>
    <definedName name="arquivo_2" localSheetId="0">#REF!</definedName>
    <definedName name="arquivo_2">#REF!</definedName>
    <definedName name="arquivo_3" localSheetId="0">#REF!</definedName>
    <definedName name="arquivo_3">#REF!</definedName>
    <definedName name="ARR1C">'[2]MATBET CUSTO'!$E$5</definedName>
    <definedName name="ARR2C">'[2]MATBET CUSTO'!$E$6</definedName>
    <definedName name="as" localSheetId="0">#REF!</definedName>
    <definedName name="as">#REF!</definedName>
    <definedName name="asasa" hidden="1">{#N/A,#N/A,FALSE,"MO (2)"}</definedName>
    <definedName name="ASCAP20" localSheetId="0">#REF!</definedName>
    <definedName name="ASCAP20">#REF!</definedName>
    <definedName name="ASCM30" localSheetId="0">#REF!</definedName>
    <definedName name="ASCM30">#REF!</definedName>
    <definedName name="asd" localSheetId="0">#REF!</definedName>
    <definedName name="asd">#REF!</definedName>
    <definedName name="asde" localSheetId="0">#REF!</definedName>
    <definedName name="asde">#REF!</definedName>
    <definedName name="asde_11" localSheetId="0">#REF!</definedName>
    <definedName name="asde_11">#REF!</definedName>
    <definedName name="asde_12" localSheetId="0">#REF!</definedName>
    <definedName name="asde_12">#REF!</definedName>
    <definedName name="asde_13" localSheetId="0">#REF!</definedName>
    <definedName name="asde_13">#REF!</definedName>
    <definedName name="asde_15" localSheetId="0">#REF!</definedName>
    <definedName name="asde_15">#REF!</definedName>
    <definedName name="asde_16" localSheetId="0">#REF!</definedName>
    <definedName name="asde_16">#REF!</definedName>
    <definedName name="asde_17" localSheetId="0">#REF!</definedName>
    <definedName name="asde_17">#REF!</definedName>
    <definedName name="asde_19" localSheetId="0">#REF!</definedName>
    <definedName name="asde_19">#REF!</definedName>
    <definedName name="asde_2" localSheetId="0">#REF!</definedName>
    <definedName name="asde_2">#REF!</definedName>
    <definedName name="asde_28" localSheetId="0">#REF!</definedName>
    <definedName name="asde_28">#REF!</definedName>
    <definedName name="asde_3" localSheetId="0">#REF!</definedName>
    <definedName name="asde_3">#REF!</definedName>
    <definedName name="asde_4" localSheetId="0">#REF!</definedName>
    <definedName name="asde_4">#REF!</definedName>
    <definedName name="asde_7" localSheetId="0">#REF!</definedName>
    <definedName name="asde_7">#REF!</definedName>
    <definedName name="asde_9" localSheetId="0">#REF!</definedName>
    <definedName name="asde_9">#REF!</definedName>
    <definedName name="ASDF" hidden="1">{#N/A,#N/A,TRUE,"Serviços"}</definedName>
    <definedName name="asdf_11" localSheetId="0">#REF!</definedName>
    <definedName name="asdf_11">#REF!</definedName>
    <definedName name="asdf_12" localSheetId="0">#REF!</definedName>
    <definedName name="asdf_12">#REF!</definedName>
    <definedName name="asdf_13" localSheetId="0">#REF!</definedName>
    <definedName name="asdf_13">#REF!</definedName>
    <definedName name="asdf_15" localSheetId="0">#REF!</definedName>
    <definedName name="asdf_15">#REF!</definedName>
    <definedName name="asdf_16" localSheetId="0">#REF!</definedName>
    <definedName name="asdf_16">#REF!</definedName>
    <definedName name="asdf_17" localSheetId="0">#REF!</definedName>
    <definedName name="asdf_17">#REF!</definedName>
    <definedName name="asdf_19" localSheetId="0">#REF!</definedName>
    <definedName name="asdf_19">#REF!</definedName>
    <definedName name="asdf_2" localSheetId="0">#REF!</definedName>
    <definedName name="asdf_2">#REF!</definedName>
    <definedName name="asdf_28" localSheetId="0">#REF!</definedName>
    <definedName name="asdf_28">#REF!</definedName>
    <definedName name="asdf_3" localSheetId="0">#REF!</definedName>
    <definedName name="asdf_3">#REF!</definedName>
    <definedName name="asdf_4" localSheetId="0">#REF!</definedName>
    <definedName name="asdf_4">#REF!</definedName>
    <definedName name="asdf_7" localSheetId="0">#REF!</definedName>
    <definedName name="asdf_7">#REF!</definedName>
    <definedName name="asdf_9" localSheetId="0">#REF!</definedName>
    <definedName name="asdf_9">#REF!</definedName>
    <definedName name="ASDFAS" localSheetId="0">#REF!</definedName>
    <definedName name="ASDFAS">#REF!</definedName>
    <definedName name="asdfasdf" localSheetId="0">#REF!</definedName>
    <definedName name="asdfasdf">#REF!</definedName>
    <definedName name="ASDFG" hidden="1">{#N/A,#N/A,TRUE,"Serviços"}</definedName>
    <definedName name="asdfghqefha" hidden="1">{#N/A,#N/A,FALSE,"MO (2)"}</definedName>
    <definedName name="ASEMUL" localSheetId="0">#REF!</definedName>
    <definedName name="ASEMUL">#REF!</definedName>
    <definedName name="ASFALTO" localSheetId="0">#REF!</definedName>
    <definedName name="ASFALTO">#REF!</definedName>
    <definedName name="ASFGG" hidden="1">{#N/A,#N/A,TRUE,"Serviços"}</definedName>
    <definedName name="ASPEP" localSheetId="0">#REF!</definedName>
    <definedName name="ASPEP">#REF!</definedName>
    <definedName name="ASRL1C" localSheetId="0">#REF!</definedName>
    <definedName name="ASRL1C">#REF!</definedName>
    <definedName name="ASRM1C" localSheetId="0">#REF!</definedName>
    <definedName name="ASRM1C">#REF!</definedName>
    <definedName name="ASRR1C" localSheetId="0">#REF!</definedName>
    <definedName name="ASRR1C">#REF!</definedName>
    <definedName name="ASRR1CF" localSheetId="0">#REF!</definedName>
    <definedName name="ASRR1CF">#REF!</definedName>
    <definedName name="ASRR2C" localSheetId="0">#REF!</definedName>
    <definedName name="ASRR2C">#REF!</definedName>
    <definedName name="ASRR2CF" localSheetId="0">#REF!</definedName>
    <definedName name="ASRR2CF">#REF!</definedName>
    <definedName name="ASS">_PL1</definedName>
    <definedName name="asscontrato" localSheetId="0">#REF!</definedName>
    <definedName name="asscontrato">#REF!</definedName>
    <definedName name="ASSENTAMENTO" localSheetId="0">#REF!</definedName>
    <definedName name="ASSENTAMENTO">#REF!</definedName>
    <definedName name="asss" hidden="1">{#N/A,#N/A,TRUE,"Serviços"}</definedName>
    <definedName name="aterro" localSheetId="0">#REF!</definedName>
    <definedName name="aterro">#REF!</definedName>
    <definedName name="Aterros" localSheetId="0">#REF!</definedName>
    <definedName name="Aterros">#REF!</definedName>
    <definedName name="ATRA" localSheetId="0">#REF!</definedName>
    <definedName name="ATRA">#REF!</definedName>
    <definedName name="ATSS" localSheetId="0">#REF!</definedName>
    <definedName name="ATSS">#REF!</definedName>
    <definedName name="ATUAL">"$#REF!.$F$29"</definedName>
    <definedName name="ATUALIZANDO" localSheetId="0">#REF!</definedName>
    <definedName name="ATUALIZANDO">#REF!</definedName>
    <definedName name="Aut_original" localSheetId="0">#REF!</definedName>
    <definedName name="Aut_original">#REF!</definedName>
    <definedName name="Aut_original_25" localSheetId="0">#REF!</definedName>
    <definedName name="Aut_original_25">#REF!</definedName>
    <definedName name="Aut_resumo" localSheetId="0">#REF!</definedName>
    <definedName name="Aut_resumo">#REF!</definedName>
    <definedName name="Aut_resumo_25" localSheetId="0">#REF!</definedName>
    <definedName name="Aut_resumo_25">#REF!</definedName>
    <definedName name="aux" localSheetId="0">#REF!</definedName>
    <definedName name="aux">#REF!</definedName>
    <definedName name="auxiliar" localSheetId="0">#REF!</definedName>
    <definedName name="auxiliar">#REF!</definedName>
    <definedName name="AVC">#N/A</definedName>
    <definedName name="AvFisZero">#N/A</definedName>
    <definedName name="AVV" localSheetId="0">#REF!</definedName>
    <definedName name="AVV">#REF!</definedName>
    <definedName name="azul">NA()</definedName>
    <definedName name="azul_25" localSheetId="0">#REF!</definedName>
    <definedName name="azul_25">#REF!</definedName>
    <definedName name="AZULSINAL">NA()</definedName>
    <definedName name="AZULSINAL_25" localSheetId="0">#REF!</definedName>
    <definedName name="AZULSINAL_25">#REF!</definedName>
    <definedName name="B">NA()</definedName>
    <definedName name="bacural" localSheetId="0">#REF!</definedName>
    <definedName name="bacural">#REF!</definedName>
    <definedName name="banco" localSheetId="0">#REF!</definedName>
    <definedName name="banco">#REF!</definedName>
    <definedName name="banco_1" localSheetId="0">#REF!</definedName>
    <definedName name="banco_1">#REF!</definedName>
    <definedName name="_xlnm.Database">TEXT([6]Dados!$G$29,"mm-aaaa")</definedName>
    <definedName name="banco2" localSheetId="0">#REF!</definedName>
    <definedName name="banco2">#REF!</definedName>
    <definedName name="banco2_19" localSheetId="0">#REF!</definedName>
    <definedName name="banco2_19">#REF!</definedName>
    <definedName name="BASE">NA()</definedName>
    <definedName name="batista" hidden="1">{#N/A,#N/A,FALSE,"SS 1";#N/A,#N/A,FALSE,"SS 2";#N/A,#N/A,FALSE,"TER 1 (1)";#N/A,#N/A,FALSE,"TER 1 (2)";#N/A,#N/A,FALSE,"TER 2 ";#N/A,#N/A,FALSE,"TP  (1)";#N/A,#N/A,FALSE,"TP  (2)";#N/A,#N/A,FALSE,"CM BAR"}</definedName>
    <definedName name="bb">NA()</definedName>
    <definedName name="bb_38">#N/A</definedName>
    <definedName name="bbbb" hidden="1">{#N/A,#N/A,FALSE,"MO (2)"}</definedName>
    <definedName name="bbbb_1" hidden="1">{#N/A,#N/A,FALSE,"MO (2)"}</definedName>
    <definedName name="bbbbbb">NA()</definedName>
    <definedName name="bbbbbbb" hidden="1">{#N/A,#N/A,FALSE,"MO (2)"}</definedName>
    <definedName name="bbuu">#N/A</definedName>
    <definedName name="bc" localSheetId="0">#REF!</definedName>
    <definedName name="bc">#REF!</definedName>
    <definedName name="bc_11" localSheetId="0">#REF!</definedName>
    <definedName name="bc_11">#REF!</definedName>
    <definedName name="bc_12" localSheetId="0">#REF!</definedName>
    <definedName name="bc_12">#REF!</definedName>
    <definedName name="bc_13" localSheetId="0">#REF!</definedName>
    <definedName name="bc_13">#REF!</definedName>
    <definedName name="bc_15" localSheetId="0">#REF!</definedName>
    <definedName name="bc_15">#REF!</definedName>
    <definedName name="bc_16" localSheetId="0">#REF!</definedName>
    <definedName name="bc_16">#REF!</definedName>
    <definedName name="bc_17" localSheetId="0">#REF!</definedName>
    <definedName name="bc_17">#REF!</definedName>
    <definedName name="bc_19" localSheetId="0">#REF!</definedName>
    <definedName name="bc_19">#REF!</definedName>
    <definedName name="bc_2" localSheetId="0">#REF!</definedName>
    <definedName name="bc_2">#REF!</definedName>
    <definedName name="bc_28" localSheetId="0">#REF!</definedName>
    <definedName name="bc_28">#REF!</definedName>
    <definedName name="bc_3" localSheetId="0">#REF!</definedName>
    <definedName name="bc_3">#REF!</definedName>
    <definedName name="bc_4" localSheetId="0">#REF!</definedName>
    <definedName name="bc_4">#REF!</definedName>
    <definedName name="bc_7" localSheetId="0">#REF!</definedName>
    <definedName name="bc_7">#REF!</definedName>
    <definedName name="bc_9" localSheetId="0">#REF!</definedName>
    <definedName name="bc_9">#REF!</definedName>
    <definedName name="BD">NA()</definedName>
    <definedName name="BDI">NA()</definedName>
    <definedName name="BDI.Opcao">[7]DADOS!$F$18</definedName>
    <definedName name="BDI.TipoObra">[7]BDI!$A$138:$A$146</definedName>
    <definedName name="BDI_1" localSheetId="0">#REF!</definedName>
    <definedName name="BDI_1">#REF!</definedName>
    <definedName name="BDI_10" localSheetId="0">#REF!</definedName>
    <definedName name="BDI_10">#REF!</definedName>
    <definedName name="bdi_2" localSheetId="0">#REF!</definedName>
    <definedName name="bdi_2">#REF!</definedName>
    <definedName name="BDI_25" localSheetId="0">#REF!</definedName>
    <definedName name="BDI_25">#REF!</definedName>
    <definedName name="BDI_27" localSheetId="0">#REF!</definedName>
    <definedName name="BDI_27">#REF!</definedName>
    <definedName name="BDI_29" localSheetId="0">#REF!</definedName>
    <definedName name="BDI_29">#REF!</definedName>
    <definedName name="BDI_9" localSheetId="0">#REF!</definedName>
    <definedName name="BDI_9">#REF!</definedName>
    <definedName name="BDI_DIF">NA()</definedName>
    <definedName name="BDIDESO" localSheetId="0">#REF!</definedName>
    <definedName name="BDIDESO">#REF!</definedName>
    <definedName name="BDIFIM" localSheetId="0">#REF!</definedName>
    <definedName name="BDIFIM">#REF!</definedName>
    <definedName name="BDIlds">'[8]LIGAÇÕES DOMICILIARES (SER)'!$K$13</definedName>
    <definedName name="BDIm" localSheetId="0">#REF!</definedName>
    <definedName name="BDIm">#REF!</definedName>
    <definedName name="BDIs">[9]Serv!$I$11</definedName>
    <definedName name="BDU" localSheetId="0">#REF!</definedName>
    <definedName name="BDU">#REF!</definedName>
    <definedName name="bento" localSheetId="0">#REF!</definedName>
    <definedName name="bento">#REF!</definedName>
    <definedName name="BETE">NA()</definedName>
    <definedName name="BETUMINBETIM" localSheetId="0">#REF!</definedName>
    <definedName name="BETUMINBETIM">#REF!</definedName>
    <definedName name="BETUMINCBA" localSheetId="0">#REF!</definedName>
    <definedName name="BETUMINCBA">#REF!</definedName>
    <definedName name="BETUMINOSO" localSheetId="0">#REF!</definedName>
    <definedName name="BETUMINOSO">#REF!</definedName>
    <definedName name="BG">NA()</definedName>
    <definedName name="BG_25" localSheetId="0">#REF!</definedName>
    <definedName name="BG_25">#REF!</definedName>
    <definedName name="bgbg">NA()</definedName>
    <definedName name="BGU">NA()</definedName>
    <definedName name="BGU_25" localSheetId="0">#REF!</definedName>
    <definedName name="BGU_25">#REF!</definedName>
    <definedName name="BI" localSheetId="0">#REF!</definedName>
    <definedName name="BI">#REF!</definedName>
    <definedName name="BII" localSheetId="0">#REF!</definedName>
    <definedName name="BII">#REF!</definedName>
    <definedName name="BIO">NA()</definedName>
    <definedName name="Bloco" localSheetId="0" hidden="1">#REF!</definedName>
    <definedName name="Bloco" hidden="1">#REF!</definedName>
    <definedName name="Bloco2" localSheetId="0" hidden="1">#REF!</definedName>
    <definedName name="Bloco2" hidden="1">#REF!</definedName>
    <definedName name="BLOCOS" hidden="1">{#N/A,#N/A,FALSE,"Plan1"}</definedName>
    <definedName name="bonificação" localSheetId="0">#REF!</definedName>
    <definedName name="bonificação">#REF!</definedName>
    <definedName name="bosta" hidden="1">{#N/A,#N/A,FALSE,"Cronograma";#N/A,#N/A,FALSE,"Cronogr. 2"}</definedName>
    <definedName name="BR" localSheetId="0">#REF!</definedName>
    <definedName name="BR">#REF!</definedName>
    <definedName name="BR_1" localSheetId="0">#REF!</definedName>
    <definedName name="BR_1">#REF!</definedName>
    <definedName name="BRITA">NA()</definedName>
    <definedName name="BRITAGEM" hidden="1">{#N/A,#N/A,FALSE,"GERAL";#N/A,#N/A,FALSE,"012-96";#N/A,#N/A,FALSE,"018-96";#N/A,#N/A,FALSE,"027-96";#N/A,#N/A,FALSE,"059-96";#N/A,#N/A,FALSE,"076-96";#N/A,#N/A,FALSE,"019-97";#N/A,#N/A,FALSE,"021-97";#N/A,#N/A,FALSE,"022-97";#N/A,#N/A,FALSE,"028-97"}</definedName>
    <definedName name="BRITAP1" localSheetId="0">#REF!</definedName>
    <definedName name="BRITAP1">#REF!</definedName>
    <definedName name="BRITAP2" localSheetId="0">#REF!</definedName>
    <definedName name="BRITAP2">#REF!</definedName>
    <definedName name="BS" localSheetId="0">#REF!</definedName>
    <definedName name="BS">#REF!</definedName>
    <definedName name="BU">NA()</definedName>
    <definedName name="Bueiro" hidden="1">{#N/A,#N/A,TRUE,"Serviços"}</definedName>
    <definedName name="BuiltIn_Print_Area">NA()</definedName>
    <definedName name="BuiltIn_Print_Titles" localSheetId="0">#REF!</definedName>
    <definedName name="BuiltIn_Print_Titles">#REF!</definedName>
    <definedName name="BVO" localSheetId="0">#REF!</definedName>
    <definedName name="BVO">#REF!</definedName>
    <definedName name="BVR" localSheetId="0">#REF!</definedName>
    <definedName name="BVR">#REF!</definedName>
    <definedName name="Ç" hidden="1">{#N/A,#N/A,FALSE,"MO (2)"}</definedName>
    <definedName name="C_" localSheetId="0">#REF!</definedName>
    <definedName name="C_">#REF!</definedName>
    <definedName name="C__1" localSheetId="0">#REF!</definedName>
    <definedName name="C__1">#REF!</definedName>
    <definedName name="C__14">#N/A</definedName>
    <definedName name="C__7">#N/A</definedName>
    <definedName name="C__7_1" localSheetId="0">#REF!</definedName>
    <definedName name="C__7_1">#REF!</definedName>
    <definedName name="C__7_14">#N/A</definedName>
    <definedName name="CA_01">#N/A</definedName>
    <definedName name="CA_01_1" localSheetId="0">#REF!</definedName>
    <definedName name="CA_01_1">#REF!</definedName>
    <definedName name="CA_04">#N/A</definedName>
    <definedName name="CA_04_1" localSheetId="0">#REF!</definedName>
    <definedName name="CA_04_1">#REF!</definedName>
    <definedName name="CA_35">#N/A</definedName>
    <definedName name="CA_35_1" localSheetId="0">#REF!</definedName>
    <definedName name="CA_35_1">#REF!</definedName>
    <definedName name="CA_40">#N/A</definedName>
    <definedName name="CA_40_1" localSheetId="0">#REF!</definedName>
    <definedName name="CA_40_1">#REF!</definedName>
    <definedName name="CA_41">#N/A</definedName>
    <definedName name="CA_41_1" localSheetId="0">#REF!</definedName>
    <definedName name="CA_41_1">#REF!</definedName>
    <definedName name="CA_42">#N/A</definedName>
    <definedName name="CA_42_1" localSheetId="0">#REF!</definedName>
    <definedName name="CA_42_1">#REF!</definedName>
    <definedName name="CA_43">#N/A</definedName>
    <definedName name="CA_43_1" localSheetId="0">#REF!</definedName>
    <definedName name="CA_43_1">#REF!</definedName>
    <definedName name="CA´L" hidden="1">{#N/A,#N/A,FALSE,"Cronograma";#N/A,#N/A,FALSE,"Cronogr. 2"}</definedName>
    <definedName name="cab_cortes" localSheetId="0">#REF!</definedName>
    <definedName name="cab_cortes">#REF!</definedName>
    <definedName name="cab_dmt" localSheetId="0">#REF!</definedName>
    <definedName name="cab_dmt">#REF!</definedName>
    <definedName name="cab_limpeza" localSheetId="0">#REF!</definedName>
    <definedName name="cab_limpeza">#REF!</definedName>
    <definedName name="cab_pmf" localSheetId="0">#REF!</definedName>
    <definedName name="cab_pmf">#REF!</definedName>
    <definedName name="CABE">[1]MARSHALL!$B$2:$K$5</definedName>
    <definedName name="CABE_1" localSheetId="0">#REF!</definedName>
    <definedName name="CABE_1">#REF!</definedName>
    <definedName name="CABEC" localSheetId="0">#REF!</definedName>
    <definedName name="CABEC">#REF!</definedName>
    <definedName name="cabeca" localSheetId="0">#REF!</definedName>
    <definedName name="cabeca">#REF!</definedName>
    <definedName name="cabeca1" localSheetId="0">#REF!</definedName>
    <definedName name="cabeca1">#REF!</definedName>
    <definedName name="cabeçalho" localSheetId="0">#REF!</definedName>
    <definedName name="cabeçalho">#REF!</definedName>
    <definedName name="cabeçalho1" localSheetId="0">#REF!</definedName>
    <definedName name="cabeçalho1">#REF!</definedName>
    <definedName name="cabmeio" localSheetId="0">#REF!</definedName>
    <definedName name="cabmeio">#REF!</definedName>
    <definedName name="CAC" localSheetId="0">#REF!</definedName>
    <definedName name="CAC">#REF!</definedName>
    <definedName name="CAC_1" localSheetId="0">#REF!</definedName>
    <definedName name="CAC_1">#REF!</definedName>
    <definedName name="CAC_2" localSheetId="0">#REF!</definedName>
    <definedName name="CAC_2">#REF!</definedName>
    <definedName name="CAC_3" localSheetId="0">#REF!</definedName>
    <definedName name="CAC_3">#REF!</definedName>
    <definedName name="cadeira" hidden="1">{#N/A,#N/A,TRUE,"Serviços"}</definedName>
    <definedName name="CadIns" localSheetId="0" hidden="1">#REF!</definedName>
    <definedName name="CadIns" hidden="1">#REF!</definedName>
    <definedName name="CadSrv" localSheetId="0" hidden="1">#REF!</definedName>
    <definedName name="CadSrv" hidden="1">#REF!</definedName>
    <definedName name="CAIA">"'file:///D:/Meus documentos/ANASTÁCIO/SERCEL/BR262990800.xls'#$SERVIÇOS.$#REF!$#REF!"</definedName>
    <definedName name="Caiacao" localSheetId="0">#REF!</definedName>
    <definedName name="Caiacao">#REF!</definedName>
    <definedName name="CAIB">NA()</definedName>
    <definedName name="CAL">NA()</definedName>
    <definedName name="CalcularAgora" localSheetId="0">#REF!</definedName>
    <definedName name="CalcularAgora">#REF!</definedName>
    <definedName name="CalcularAterro" localSheetId="0">#REF!</definedName>
    <definedName name="CalcularAterro">#REF!</definedName>
    <definedName name="CalcularCorte" localSheetId="0">#REF!</definedName>
    <definedName name="CalcularCorte">#REF!</definedName>
    <definedName name="calculo">NA()</definedName>
    <definedName name="CAMI">"$#REF!.$D$13"</definedName>
    <definedName name="CANALETA" localSheetId="0">#REF!</definedName>
    <definedName name="CANALETA">#REF!</definedName>
    <definedName name="cant.pista" localSheetId="0">#REF!</definedName>
    <definedName name="cant.pista">#REF!</definedName>
    <definedName name="CANTEIRO" localSheetId="0">#REF!</definedName>
    <definedName name="CANTEIRO">#REF!</definedName>
    <definedName name="cap" localSheetId="0">#REF!</definedName>
    <definedName name="cap">#REF!</definedName>
    <definedName name="CAP20W">"$#REF!.$J$14"</definedName>
    <definedName name="CAP20WA">"$#REF!.$J$13"</definedName>
    <definedName name="CAPA">NA()</definedName>
    <definedName name="capa1" hidden="1">{#N/A,#N/A,TRUE,"Serviços"}</definedName>
    <definedName name="capa11" hidden="1">{#N/A,#N/A,TRUE,"Serviços"}</definedName>
    <definedName name="capa2" hidden="1">{#N/A,#N/A,TRUE,"Serviços"}</definedName>
    <definedName name="CAPÁ2">NA()</definedName>
    <definedName name="capa22" hidden="1">{#N/A,#N/A,TRUE,"Serviços"}</definedName>
    <definedName name="CAPAA" hidden="1">{#N/A,#N/A,TRUE,"Serviços"}</definedName>
    <definedName name="CAPINA1" localSheetId="0">#REF!</definedName>
    <definedName name="CAPINA1">#REF!</definedName>
    <definedName name="CAPTOTAL">"$#REF!.$J$12"</definedName>
    <definedName name="CARGOS_E_SALÁRIOS" localSheetId="0">#REF!</definedName>
    <definedName name="CARGOS_E_SALÁRIOS">#REF!</definedName>
    <definedName name="CARLA" hidden="1">{#N/A,#N/A,FALSE,"SS";#N/A,#N/A,FALSE,"TER1";#N/A,#N/A,FALSE,"TER2";#N/A,#N/A,FALSE,"TER3";#N/A,#N/A,FALSE,"TP1";#N/A,#N/A,FALSE,"TP2";#N/A,#N/A,FALSE,"TP3";#N/A,#N/A,FALSE,"DI1";#N/A,#N/A,FALSE,"DI2";#N/A,#N/A,FALSE,"DI3";#N/A,#N/A,FALSE,"DS1";#N/A,#N/A,FALSE,"DS2";#N/A,#N/A,FALSE,"CM"}</definedName>
    <definedName name="CAS" localSheetId="0">#REF!</definedName>
    <definedName name="CAS">#REF!</definedName>
    <definedName name="cb" localSheetId="0">#REF!</definedName>
    <definedName name="cb">#REF!</definedName>
    <definedName name="CBU">NA()</definedName>
    <definedName name="CBU_25" localSheetId="0">#REF!</definedName>
    <definedName name="CBU_25">#REF!</definedName>
    <definedName name="CBUII">NA()</definedName>
    <definedName name="CBUII_25" localSheetId="0">#REF!</definedName>
    <definedName name="CBUII_25">#REF!</definedName>
    <definedName name="cbuq">NA()</definedName>
    <definedName name="CBUQ_C" localSheetId="0">#REF!</definedName>
    <definedName name="CBUQ_C">#REF!</definedName>
    <definedName name="CBUQ_fxB_1_Adir" localSheetId="0">OFFSET(#REF!,0,COLUMN(#REF!)-1,COUNTA(#REF!),1)</definedName>
    <definedName name="CBUQ_fxB_1_Adir">OFFSET(#REF!,0,COLUMN(#REF!)-1,COUNTA(#REF!),1)</definedName>
    <definedName name="CBUQ_fxB_1_Aesq" localSheetId="0">OFFSET(#REF!,0,COLUMN(#REF!)-1,COUNTA(#REF!),1)</definedName>
    <definedName name="CBUQ_fxB_1_Aesq">OFFSET(#REF!,0,COLUMN(#REF!)-1,COUNTA(#REF!),1)</definedName>
    <definedName name="CBUQ_fxB_1_pista" localSheetId="0">OFFSET(#REF!,0,MATCH(#REF!,#REF!,0)-1,COUNTA(#REF!),1)</definedName>
    <definedName name="CBUQ_fxB_1_pista">OFFSET(#REF!,0,MATCH(#REF!,#REF!,0)-1,COUNTA(#REF!),1)</definedName>
    <definedName name="CBUQ_fxB_2_Adir" localSheetId="0">OFFSET(#REF!,0,COLUMN(#REF!)-1,COUNTA(#REF!),1)</definedName>
    <definedName name="CBUQ_fxB_2_Adir">OFFSET(#REF!,0,COLUMN(#REF!)-1,COUNTA(#REF!),1)</definedName>
    <definedName name="CBUQ_fxB_2_Aesq" localSheetId="0">OFFSET(#REF!,0,COLUMN(#REF!)-1,COUNTA(#REF!),1)</definedName>
    <definedName name="CBUQ_fxB_2_Aesq">OFFSET(#REF!,0,COLUMN(#REF!)-1,COUNTA(#REF!),1)</definedName>
    <definedName name="CBUQ_fxB_2_pista" localSheetId="0">OFFSET(#REF!,0,MATCH(#REF!,#REF!,0)-1,COUNTA(#REF!),1)</definedName>
    <definedName name="CBUQ_fxB_2_pista">OFFSET(#REF!,0,MATCH(#REF!,#REF!,0)-1,COUNTA(#REF!),1)</definedName>
    <definedName name="CBUQ_fxB_3_Adir" localSheetId="0">OFFSET(#REF!,0,COLUMN(#REF!)-1,COUNTA(#REF!),1)</definedName>
    <definedName name="CBUQ_fxB_3_Adir">OFFSET(#REF!,0,COLUMN(#REF!)-1,COUNTA(#REF!),1)</definedName>
    <definedName name="CBUQ_fxB_3_Aesq" localSheetId="0">OFFSET(#REF!,0,COLUMN(#REF!)-1,COUNTA(#REF!),1)</definedName>
    <definedName name="CBUQ_fxB_3_Aesq">OFFSET(#REF!,0,COLUMN(#REF!)-1,COUNTA(#REF!),1)</definedName>
    <definedName name="CBUQ_fxB_3_pista" localSheetId="0">OFFSET(#REF!,0,MATCH(#REF!,#REF!,0)-1,COUNTA(#REF!),1)</definedName>
    <definedName name="CBUQ_fxB_3_pista">OFFSET(#REF!,0,MATCH(#REF!,#REF!,0)-1,COUNTA(#REF!),1)</definedName>
    <definedName name="CBUQ_fxB_4_Adir" localSheetId="0">OFFSET(#REF!,0,COLUMN(#REF!)-1,COUNTA(#REF!),1)</definedName>
    <definedName name="CBUQ_fxB_4_Adir">OFFSET(#REF!,0,COLUMN(#REF!)-1,COUNTA(#REF!),1)</definedName>
    <definedName name="CBUQ_fxB_4_Aesq" localSheetId="0">OFFSET(#REF!,0,COLUMN(#REF!)-1,COUNTA(#REF!),1)</definedName>
    <definedName name="CBUQ_fxB_4_Aesq">OFFSET(#REF!,0,COLUMN(#REF!)-1,COUNTA(#REF!),1)</definedName>
    <definedName name="CBUQ_fxB_4_pista" localSheetId="0">OFFSET(#REF!,0,MATCH(#REF!,#REF!,0)-1,COUNTA(#REF!),1)</definedName>
    <definedName name="CBUQ_fxB_4_pista">OFFSET(#REF!,0,MATCH(#REF!,#REF!,0)-1,COUNTA(#REF!),1)</definedName>
    <definedName name="CBUQ_fxC_1_Adir" localSheetId="0">OFFSET(#REF!,0,COLUMN(#REF!)-1,COUNTA(#REF!),1)</definedName>
    <definedName name="CBUQ_fxC_1_Adir">OFFSET(#REF!,0,COLUMN(#REF!)-1,COUNTA(#REF!),1)</definedName>
    <definedName name="CBUQ_fxC_1_Aesq" localSheetId="0">OFFSET(#REF!,0,COLUMN(#REF!)-1,COUNTA(#REF!),1)</definedName>
    <definedName name="CBUQ_fxC_1_Aesq">OFFSET(#REF!,0,COLUMN(#REF!)-1,COUNTA(#REF!),1)</definedName>
    <definedName name="CBUQ_fxC_1_pista" localSheetId="0">OFFSET(#REF!,0,MATCH(#REF!,#REF!,0)-1,COUNTA(#REF!),1)</definedName>
    <definedName name="CBUQ_fxC_1_pista">OFFSET(#REF!,0,MATCH(#REF!,#REF!,0)-1,COUNTA(#REF!),1)</definedName>
    <definedName name="CBUQ_fxC_2_Adir" localSheetId="0">OFFSET(#REF!,0,COLUMN(#REF!)-1,COUNTA(#REF!),1)</definedName>
    <definedName name="CBUQ_fxC_2_Adir">OFFSET(#REF!,0,COLUMN(#REF!)-1,COUNTA(#REF!),1)</definedName>
    <definedName name="CBUQ_fxC_2_Aesq" localSheetId="0">OFFSET(#REF!,0,COLUMN(#REF!)-1,COUNTA(#REF!),1)</definedName>
    <definedName name="CBUQ_fxC_2_Aesq">OFFSET(#REF!,0,COLUMN(#REF!)-1,COUNTA(#REF!),1)</definedName>
    <definedName name="CBUQ_fxC_2_pista" localSheetId="0">OFFSET(#REF!,0,MATCH(#REF!,#REF!,0)-1,COUNTA(#REF!),1)</definedName>
    <definedName name="CBUQ_fxC_2_pista">OFFSET(#REF!,0,MATCH(#REF!,#REF!,0)-1,COUNTA(#REF!),1)</definedName>
    <definedName name="CBUQ_fxC_3_Adir" localSheetId="0">OFFSET(#REF!,0,COLUMN(#REF!)-1,COUNTA(#REF!),1)</definedName>
    <definedName name="CBUQ_fxC_3_Adir">OFFSET(#REF!,0,COLUMN(#REF!)-1,COUNTA(#REF!),1)</definedName>
    <definedName name="CBUQ_fxC_3_Aesq" localSheetId="0">OFFSET(#REF!,0,COLUMN(#REF!)-1,COUNTA(#REF!),1)</definedName>
    <definedName name="CBUQ_fxC_3_Aesq">OFFSET(#REF!,0,COLUMN(#REF!)-1,COUNTA(#REF!),1)</definedName>
    <definedName name="CBUQ_fxC_3_pista" localSheetId="0">OFFSET(#REF!,0,MATCH(#REF!,#REF!,0)-1,COUNTA(#REF!),1)</definedName>
    <definedName name="CBUQ_fxC_3_pista">OFFSET(#REF!,0,MATCH(#REF!,#REF!,0)-1,COUNTA(#REF!),1)</definedName>
    <definedName name="CBUQ_fxC_4_Adir" localSheetId="0">OFFSET(#REF!,0,COLUMN(#REF!)-1,COUNTA(#REF!),1)</definedName>
    <definedName name="CBUQ_fxC_4_Adir">OFFSET(#REF!,0,COLUMN(#REF!)-1,COUNTA(#REF!),1)</definedName>
    <definedName name="CBUQ_fxC_4_Aesq" localSheetId="0">OFFSET(#REF!,0,COLUMN(#REF!)-1,COUNTA(#REF!),1)</definedName>
    <definedName name="CBUQ_fxC_4_Aesq">OFFSET(#REF!,0,COLUMN(#REF!)-1,COUNTA(#REF!),1)</definedName>
    <definedName name="CBUQ_fxC_4_pista" localSheetId="0">OFFSET(#REF!,0,MATCH(#REF!,#REF!,0)-1,COUNTA(#REF!),1)</definedName>
    <definedName name="CBUQ_fxC_4_pista">OFFSET(#REF!,0,MATCH(#REF!,#REF!,0)-1,COUNTA(#REF!),1)</definedName>
    <definedName name="CBUQ_fxC_5_Adir" localSheetId="0">OFFSET(#REF!,0,COLUMN(#REF!)-1,COUNTA(#REF!),1)</definedName>
    <definedName name="CBUQ_fxC_5_Adir">OFFSET(#REF!,0,COLUMN(#REF!)-1,COUNTA(#REF!),1)</definedName>
    <definedName name="CBUQ_fxC_5_Aesq" localSheetId="0">OFFSET(#REF!,0,COLUMN(#REF!)-1,COUNTA(#REF!),1)</definedName>
    <definedName name="CBUQ_fxC_5_Aesq">OFFSET(#REF!,0,COLUMN(#REF!)-1,COUNTA(#REF!),1)</definedName>
    <definedName name="CBUQ_fxC_5_pista" localSheetId="0">OFFSET(#REF!,0,MATCH(#REF!,#REF!,0)-1,COUNTA(#REF!),1)</definedName>
    <definedName name="CBUQ_fxC_5_pista">OFFSET(#REF!,0,MATCH(#REF!,#REF!,0)-1,COUNTA(#REF!),1)</definedName>
    <definedName name="CBUQ_fxC_6_Adir" localSheetId="0">OFFSET(#REF!,0,COLUMN(#REF!)-1,COUNTA(#REF!),1)</definedName>
    <definedName name="CBUQ_fxC_6_Adir">OFFSET(#REF!,0,COLUMN(#REF!)-1,COUNTA(#REF!),1)</definedName>
    <definedName name="CBUQ_fxC_6_Aesq" localSheetId="0">OFFSET(#REF!,0,COLUMN(#REF!)-1,COUNTA(#REF!),1)</definedName>
    <definedName name="CBUQ_fxC_6_Aesq">OFFSET(#REF!,0,COLUMN(#REF!)-1,COUNTA(#REF!),1)</definedName>
    <definedName name="CBUQ_fxC_6_pista" localSheetId="0">OFFSET(#REF!,0,MATCH(#REF!,#REF!,0)-1,COUNTA(#REF!),1)</definedName>
    <definedName name="CBUQ_fxC_6_pista">OFFSET(#REF!,0,MATCH(#REF!,#REF!,0)-1,COUNTA(#REF!),1)</definedName>
    <definedName name="CBUQ_fxC_7_Adir" localSheetId="0">OFFSET(#REF!,0,COLUMN(#REF!)-1,COUNTA(#REF!),1)</definedName>
    <definedName name="CBUQ_fxC_7_Adir">OFFSET(#REF!,0,COLUMN(#REF!)-1,COUNTA(#REF!),1)</definedName>
    <definedName name="CBUQ_fxC_7_Aesq" localSheetId="0">OFFSET(#REF!,0,COLUMN(#REF!)-1,COUNTA(#REF!),1)</definedName>
    <definedName name="CBUQ_fxC_7_Aesq">OFFSET(#REF!,0,COLUMN(#REF!)-1,COUNTA(#REF!),1)</definedName>
    <definedName name="CBUQ_fxC_7_pista" localSheetId="0">OFFSET(#REF!,0,MATCH(#REF!,#REF!,0)-1,COUNTA(#REF!),1)</definedName>
    <definedName name="CBUQ_fxC_7_pista">OFFSET(#REF!,0,MATCH(#REF!,#REF!,0)-1,COUNTA(#REF!),1)</definedName>
    <definedName name="CBUQ_fxC_8_Adir" localSheetId="0">OFFSET(#REF!,0,COLUMN(#REF!)-1,COUNTA(#REF!),1)</definedName>
    <definedName name="CBUQ_fxC_8_Adir">OFFSET(#REF!,0,COLUMN(#REF!)-1,COUNTA(#REF!),1)</definedName>
    <definedName name="CBUQ_fxC_8_Aesq" localSheetId="0">OFFSET(#REF!,0,COLUMN(#REF!)-1,COUNTA(#REF!),1)</definedName>
    <definedName name="CBUQ_fxC_8_Aesq">OFFSET(#REF!,0,COLUMN(#REF!)-1,COUNTA(#REF!),1)</definedName>
    <definedName name="CBUQ_fxC_8_pista" localSheetId="0">OFFSET(#REF!,0,MATCH(#REF!,#REF!,0)-1,COUNTA(#REF!),1)</definedName>
    <definedName name="CBUQ_fxC_8_pista">OFFSET(#REF!,0,MATCH(#REF!,#REF!,0)-1,COUNTA(#REF!),1)</definedName>
    <definedName name="CBUQB">NA()</definedName>
    <definedName name="CBUQB_25" localSheetId="0">#REF!</definedName>
    <definedName name="CBUQB_25">#REF!</definedName>
    <definedName name="CBUQc">NA()</definedName>
    <definedName name="CBUQc_25" localSheetId="0">#REF!</definedName>
    <definedName name="CBUQc_25">#REF!</definedName>
    <definedName name="çç">[0]!çç</definedName>
    <definedName name="CC_102">NA()</definedName>
    <definedName name="cc_113">NA()</definedName>
    <definedName name="cc_113a">NA()</definedName>
    <definedName name="cc_114">NA()</definedName>
    <definedName name="CC_153">NA()</definedName>
    <definedName name="CC_153T">NA()</definedName>
    <definedName name="CC_154">NA()</definedName>
    <definedName name="CC_166">NA()</definedName>
    <definedName name="CC_170">NA()</definedName>
    <definedName name="CC_198">NA()</definedName>
    <definedName name="cc_211">NA()</definedName>
    <definedName name="CC_247">NA()</definedName>
    <definedName name="CC_267">NA()</definedName>
    <definedName name="CC_272">NA()</definedName>
    <definedName name="çç_30">#N/A</definedName>
    <definedName name="çç_38">#N/A</definedName>
    <definedName name="CCARR">NA()</definedName>
    <definedName name="CCC">NA()</definedName>
    <definedName name="CCCCCCC">NA()</definedName>
    <definedName name="CCCCCCCC" hidden="1">{#N/A,#N/A,FALSE,"Plan1"}</definedName>
    <definedName name="CCCCCCCCCCC">[0]!CCCCCCCCCCC</definedName>
    <definedName name="CCCCCCCCCCC_25">CCCCCCCCCCC_25</definedName>
    <definedName name="cch" hidden="1">#N/A</definedName>
    <definedName name="CCM" localSheetId="0">#REF!</definedName>
    <definedName name="CCM">#REF!</definedName>
    <definedName name="CCP_1" localSheetId="0">#REF!</definedName>
    <definedName name="CCP_1">#REF!</definedName>
    <definedName name="CCPW">"$#REF!.$E$34"</definedName>
    <definedName name="CCPWA">"$#REF!.$E$33"</definedName>
    <definedName name="ccva" localSheetId="0">#REF!</definedName>
    <definedName name="ccva">#REF!</definedName>
    <definedName name="CD">NA()</definedName>
    <definedName name="CD_1" localSheetId="0">#REF!</definedName>
    <definedName name="CD_1">#REF!</definedName>
    <definedName name="CD110PI" localSheetId="0">#REF!</definedName>
    <definedName name="CD110PI">#REF!</definedName>
    <definedName name="CD110R" localSheetId="0">#REF!</definedName>
    <definedName name="CD110R">#REF!</definedName>
    <definedName name="CD316PI" localSheetId="0">#REF!</definedName>
    <definedName name="CD316PI">#REF!</definedName>
    <definedName name="CD316R" localSheetId="0">#REF!</definedName>
    <definedName name="CD316R">#REF!</definedName>
    <definedName name="CD97A">"$#REF!.$H$80"</definedName>
    <definedName name="CD97AW">"$#REF!.$H$82"</definedName>
    <definedName name="CdaCto">2</definedName>
    <definedName name="CdaCun">2</definedName>
    <definedName name="CdaQtd">5</definedName>
    <definedName name="CdCto">2</definedName>
    <definedName name="CdCun">2</definedName>
    <definedName name="CdDersa">5</definedName>
    <definedName name="CdEmop">6</definedName>
    <definedName name="CDF">NA()</definedName>
    <definedName name="CDP" localSheetId="0">#REF!</definedName>
    <definedName name="CDP">#REF!</definedName>
    <definedName name="CdQtd">5</definedName>
    <definedName name="CdQtEqA">2</definedName>
    <definedName name="CdQtEqP">2</definedName>
    <definedName name="CdQtMoA">2</definedName>
    <definedName name="CdQtMoP">2</definedName>
    <definedName name="CdQtMpA">5</definedName>
    <definedName name="CdQtMpP">5</definedName>
    <definedName name="CdQtTrA">2</definedName>
    <definedName name="CdQtTrP">2</definedName>
    <definedName name="CDW">"$#REF!.$H$41"</definedName>
    <definedName name="CDWA">"$#REF!.$H$40"</definedName>
    <definedName name="CELSO">[0]!CELSO</definedName>
    <definedName name="CELSO_25">CELSO_25</definedName>
    <definedName name="CélulaInicioPlanilha" localSheetId="0">#REF!</definedName>
    <definedName name="CélulaInicioPlanilha">#REF!</definedName>
    <definedName name="CélulaResumo" localSheetId="0">#REF!</definedName>
    <definedName name="CélulaResumo">#REF!</definedName>
    <definedName name="cer" localSheetId="0">#REF!</definedName>
    <definedName name="cer">#REF!</definedName>
    <definedName name="cesar" localSheetId="0">#REF!</definedName>
    <definedName name="cesar">#REF!</definedName>
    <definedName name="CF" localSheetId="0">#REF!</definedName>
    <definedName name="CF">#REF!</definedName>
    <definedName name="CFCG" localSheetId="0">#REF!</definedName>
    <definedName name="CFCG">#REF!</definedName>
    <definedName name="CFCG_1" localSheetId="0">#REF!</definedName>
    <definedName name="CFCG_1">#REF!</definedName>
    <definedName name="CFCG_2" localSheetId="0">#REF!</definedName>
    <definedName name="CFCG_2">#REF!</definedName>
    <definedName name="CFCG_3" localSheetId="0">#REF!</definedName>
    <definedName name="CFCG_3">#REF!</definedName>
    <definedName name="Chave" localSheetId="0" hidden="1">#REF!</definedName>
    <definedName name="Chave" hidden="1">#REF!</definedName>
    <definedName name="Chave1" localSheetId="0" hidden="1">#REF!</definedName>
    <definedName name="Chave1" hidden="1">#REF!</definedName>
    <definedName name="CIM">NA()</definedName>
    <definedName name="CIMENTO" localSheetId="0">#REF!</definedName>
    <definedName name="CIMENTO">#REF!</definedName>
    <definedName name="CIMENTOBARRA" localSheetId="0">#REF!</definedName>
    <definedName name="CIMENTOBARRA">#REF!</definedName>
    <definedName name="çl" localSheetId="0">#REF!</definedName>
    <definedName name="çl">#REF!</definedName>
    <definedName name="Clas" localSheetId="0" hidden="1">MAX(LEN(#REF!))</definedName>
    <definedName name="Clas" hidden="1">MAX(LEN(#REF!))</definedName>
    <definedName name="Clas_1" localSheetId="0" hidden="1">MAX(LEN(#REF!))</definedName>
    <definedName name="Clas_1" hidden="1">MAX(LEN(#REF!))</definedName>
    <definedName name="Class_Equipamentos" localSheetId="0">#REF!</definedName>
    <definedName name="Class_Equipamentos">#REF!</definedName>
    <definedName name="Class_Equipamentos_1" localSheetId="0">#REF!</definedName>
    <definedName name="Class_Equipamentos_1">#REF!</definedName>
    <definedName name="Class_Equipamentos_2" localSheetId="0">#REF!</definedName>
    <definedName name="Class_Equipamentos_2">#REF!</definedName>
    <definedName name="Class_Equipamentos_3" localSheetId="0">#REF!</definedName>
    <definedName name="Class_Equipamentos_3">#REF!</definedName>
    <definedName name="Class_Mão_de_Obra" localSheetId="0">#REF!</definedName>
    <definedName name="Class_Mão_de_Obra">#REF!</definedName>
    <definedName name="Class_Mão_de_Obra_1" localSheetId="0">#REF!</definedName>
    <definedName name="Class_Mão_de_Obra_1">#REF!</definedName>
    <definedName name="Class_Mão_de_Obra_2" localSheetId="0">#REF!</definedName>
    <definedName name="Class_Mão_de_Obra_2">#REF!</definedName>
    <definedName name="Class_Mão_de_Obra_3" localSheetId="0">#REF!</definedName>
    <definedName name="Class_Mão_de_Obra_3">#REF!</definedName>
    <definedName name="Class_Materiais" localSheetId="0">#REF!</definedName>
    <definedName name="Class_Materiais">#REF!</definedName>
    <definedName name="Class_Materiais_1" localSheetId="0">#REF!</definedName>
    <definedName name="Class_Materiais_1">#REF!</definedName>
    <definedName name="Class_Materiais_2" localSheetId="0">#REF!</definedName>
    <definedName name="Class_Materiais_2">#REF!</definedName>
    <definedName name="Class_Materiais_3" localSheetId="0">#REF!</definedName>
    <definedName name="Class_Materiais_3">#REF!</definedName>
    <definedName name="Cliente" hidden="1">""</definedName>
    <definedName name="Cls" hidden="1">#N/A</definedName>
    <definedName name="CM">"$#REF!.$O$31"</definedName>
    <definedName name="CM_003">#N/A</definedName>
    <definedName name="CM_003_1" localSheetId="0">#REF!</definedName>
    <definedName name="CM_003_1">#REF!</definedName>
    <definedName name="CM_202">#N/A</definedName>
    <definedName name="CM_202_1" localSheetId="0">#REF!</definedName>
    <definedName name="CM_202_1">#REF!</definedName>
    <definedName name="cm_205">#N/A</definedName>
    <definedName name="cm_205_1" localSheetId="0">#REF!</definedName>
    <definedName name="cm_205_1">#REF!</definedName>
    <definedName name="CM_210">#N/A</definedName>
    <definedName name="CM_210_1" localSheetId="0">#REF!</definedName>
    <definedName name="CM_210_1">#REF!</definedName>
    <definedName name="CM_211">#N/A</definedName>
    <definedName name="CM_211_1" localSheetId="0">#REF!</definedName>
    <definedName name="CM_211_1">#REF!</definedName>
    <definedName name="CM_319">#N/A</definedName>
    <definedName name="CM_319_1" localSheetId="0">#REF!</definedName>
    <definedName name="CM_319_1">#REF!</definedName>
    <definedName name="CM_320">#N/A</definedName>
    <definedName name="CM_320_1" localSheetId="0">#REF!</definedName>
    <definedName name="CM_320_1">#REF!</definedName>
    <definedName name="CM_321">#N/A</definedName>
    <definedName name="CM_321_1" localSheetId="0">#REF!</definedName>
    <definedName name="CM_321_1">#REF!</definedName>
    <definedName name="CM_334">#N/A</definedName>
    <definedName name="CM_334_1" localSheetId="0">#REF!</definedName>
    <definedName name="CM_334_1">#REF!</definedName>
    <definedName name="CM_335">#N/A</definedName>
    <definedName name="CM_335_1" localSheetId="0">#REF!</definedName>
    <definedName name="CM_335_1">#REF!</definedName>
    <definedName name="CM_343">#N/A</definedName>
    <definedName name="CM_343_1" localSheetId="0">#REF!</definedName>
    <definedName name="CM_343_1">#REF!</definedName>
    <definedName name="CM_346">#N/A</definedName>
    <definedName name="CM_346_1" localSheetId="0">#REF!</definedName>
    <definedName name="CM_346_1">#REF!</definedName>
    <definedName name="CM_405">#N/A</definedName>
    <definedName name="CM_405_1" localSheetId="0">#REF!</definedName>
    <definedName name="CM_405_1">#REF!</definedName>
    <definedName name="CM_406">#N/A</definedName>
    <definedName name="CM_406_1" localSheetId="0">#REF!</definedName>
    <definedName name="CM_406_1">#REF!</definedName>
    <definedName name="CM_408">#N/A</definedName>
    <definedName name="CM_408_1" localSheetId="0">#REF!</definedName>
    <definedName name="CM_408_1">#REF!</definedName>
    <definedName name="CM_413">#N/A</definedName>
    <definedName name="CM_413_1" localSheetId="0">#REF!</definedName>
    <definedName name="CM_413_1">#REF!</definedName>
    <definedName name="CM_420">#N/A</definedName>
    <definedName name="CM_420_1" localSheetId="0">#REF!</definedName>
    <definedName name="CM_420_1">#REF!</definedName>
    <definedName name="CM_421">#N/A</definedName>
    <definedName name="CM_421_1" localSheetId="0">#REF!</definedName>
    <definedName name="CM_421_1">#REF!</definedName>
    <definedName name="CM_601">#N/A</definedName>
    <definedName name="CM_601_1" localSheetId="0">#REF!</definedName>
    <definedName name="CM_601_1">#REF!</definedName>
    <definedName name="CM_607">#N/A</definedName>
    <definedName name="CM_607_1" localSheetId="0">#REF!</definedName>
    <definedName name="CM_607_1">#REF!</definedName>
    <definedName name="CM_608">#N/A</definedName>
    <definedName name="CM_608_1" localSheetId="0">#REF!</definedName>
    <definedName name="CM_608_1">#REF!</definedName>
    <definedName name="CM_609">#N/A</definedName>
    <definedName name="CM_609_1" localSheetId="0">#REF!</definedName>
    <definedName name="CM_609_1">#REF!</definedName>
    <definedName name="CM_611">#N/A</definedName>
    <definedName name="CM_611_1" localSheetId="0">#REF!</definedName>
    <definedName name="CM_611_1">#REF!</definedName>
    <definedName name="CM_615">#N/A</definedName>
    <definedName name="CM_615_1" localSheetId="0">#REF!</definedName>
    <definedName name="CM_615_1">#REF!</definedName>
    <definedName name="CM_616">#N/A</definedName>
    <definedName name="CM_616_1" localSheetId="0">#REF!</definedName>
    <definedName name="CM_616_1">#REF!</definedName>
    <definedName name="CM_619">#N/A</definedName>
    <definedName name="CM_619_1" localSheetId="0">#REF!</definedName>
    <definedName name="CM_619_1">#REF!</definedName>
    <definedName name="CM_621">#N/A</definedName>
    <definedName name="CM_621_1" localSheetId="0">#REF!</definedName>
    <definedName name="CM_621_1">#REF!</definedName>
    <definedName name="CM_702">#N/A</definedName>
    <definedName name="CM_702_1" localSheetId="0">#REF!</definedName>
    <definedName name="CM_702_1">#REF!</definedName>
    <definedName name="CM_704">#N/A</definedName>
    <definedName name="CM_704_1" localSheetId="0">#REF!</definedName>
    <definedName name="CM_704_1">#REF!</definedName>
    <definedName name="CM_710">#N/A</definedName>
    <definedName name="CM_710_1" localSheetId="0">#REF!</definedName>
    <definedName name="CM_710_1">#REF!</definedName>
    <definedName name="CM_905">#N/A</definedName>
    <definedName name="CM_905_1" localSheetId="0">#REF!</definedName>
    <definedName name="CM_905_1">#REF!</definedName>
    <definedName name="CM_912">#N/A</definedName>
    <definedName name="CM_912_1" localSheetId="0">#REF!</definedName>
    <definedName name="CM_912_1">#REF!</definedName>
    <definedName name="CM_965">#N/A</definedName>
    <definedName name="CM_965_1" localSheetId="0">#REF!</definedName>
    <definedName name="CM_965_1">#REF!</definedName>
    <definedName name="CM_969">#N/A</definedName>
    <definedName name="CM_969_1" localSheetId="0">#REF!</definedName>
    <definedName name="CM_969_1">#REF!</definedName>
    <definedName name="CM_970">#N/A</definedName>
    <definedName name="CM_970_1" localSheetId="0">#REF!</definedName>
    <definedName name="CM_970_1">#REF!</definedName>
    <definedName name="CM_972">#N/A</definedName>
    <definedName name="CM_972_1" localSheetId="0">#REF!</definedName>
    <definedName name="CM_972_1">#REF!</definedName>
    <definedName name="CM_973">#N/A</definedName>
    <definedName name="CM_973_1" localSheetId="0">#REF!</definedName>
    <definedName name="CM_973_1">#REF!</definedName>
    <definedName name="CM_975">#N/A</definedName>
    <definedName name="CM_975_1" localSheetId="0">#REF!</definedName>
    <definedName name="CM_975_1">#REF!</definedName>
    <definedName name="CM_980">#N/A</definedName>
    <definedName name="CM_980_1" localSheetId="0">#REF!</definedName>
    <definedName name="CM_980_1">#REF!</definedName>
    <definedName name="CM30W">"$#REF!.$I$14"</definedName>
    <definedName name="CM30WA">"$#REF!.$I$13"</definedName>
    <definedName name="CMIMP" localSheetId="0">#REF!</definedName>
    <definedName name="CMIMP">#REF!</definedName>
    <definedName name="CMTOTAL">"$#REF!.$I$12"</definedName>
    <definedName name="CMW">"$#REF!.$O$33"</definedName>
    <definedName name="CMWA">"$#REF!.$O$32"</definedName>
    <definedName name="Cod" localSheetId="0" hidden="1">#REF!</definedName>
    <definedName name="Cod" hidden="1">#REF!</definedName>
    <definedName name="Cód." localSheetId="0">#REF!</definedName>
    <definedName name="Cód.">#REF!</definedName>
    <definedName name="cod.1" localSheetId="0">#REF!</definedName>
    <definedName name="cod.1">#REF!</definedName>
    <definedName name="cod.2" localSheetId="0">#REF!</definedName>
    <definedName name="cod.2">#REF!</definedName>
    <definedName name="Cód.3" localSheetId="0">#REF!</definedName>
    <definedName name="Cód.3">#REF!</definedName>
    <definedName name="Cód.4" localSheetId="0">#REF!</definedName>
    <definedName name="Cód.4">#REF!</definedName>
    <definedName name="Cód.Equip." localSheetId="0">#REF!</definedName>
    <definedName name="Cód.Equip.">#REF!</definedName>
    <definedName name="Cód.SER" localSheetId="0">#REF!</definedName>
    <definedName name="Cód.SER">#REF!</definedName>
    <definedName name="Cód.serv." localSheetId="0">#REF!</definedName>
    <definedName name="Cód.serv.">#REF!</definedName>
    <definedName name="Codigo" localSheetId="0" hidden="1">#REF!</definedName>
    <definedName name="Codigo" hidden="1">#REF!</definedName>
    <definedName name="Código" localSheetId="0">#REF!</definedName>
    <definedName name="Código">#REF!</definedName>
    <definedName name="CÓDIGO_serviço" localSheetId="0">OFFSET(#REF!,0,0,COUNTA(#REF!),1)</definedName>
    <definedName name="CÓDIGO_serviço">OFFSET(#REF!,0,0,COUNTA(#REF!),1)</definedName>
    <definedName name="COEFCUSIND" localSheetId="0">#REF!</definedName>
    <definedName name="COEFCUSIND">#REF!</definedName>
    <definedName name="Coluna" localSheetId="0" hidden="1">#REF!</definedName>
    <definedName name="Coluna" hidden="1">#REF!</definedName>
    <definedName name="COM" localSheetId="0">#REF!</definedName>
    <definedName name="COM">#REF!</definedName>
    <definedName name="Comp" localSheetId="0" hidden="1">#REF!</definedName>
    <definedName name="Comp" hidden="1">#REF!</definedName>
    <definedName name="Comp.export" localSheetId="0">#REF!</definedName>
    <definedName name="Comp.export">#REF!</definedName>
    <definedName name="Comp_Área_Vol." localSheetId="0">#REF!</definedName>
    <definedName name="Comp_Área_Vol.">#REF!</definedName>
    <definedName name="Comp_Área_Vol._25" localSheetId="0">#REF!</definedName>
    <definedName name="Comp_Área_Vol._25">#REF!</definedName>
    <definedName name="compeqp">NA()</definedName>
    <definedName name="compeqp_1" localSheetId="0">#REF!</definedName>
    <definedName name="compeqp_1">#REF!</definedName>
    <definedName name="complementares" localSheetId="0">#REF!</definedName>
    <definedName name="complementares">#REF!</definedName>
    <definedName name="complementares_1" localSheetId="0">#REF!</definedName>
    <definedName name="complementares_1">#REF!</definedName>
    <definedName name="complementares_2" localSheetId="0">#REF!</definedName>
    <definedName name="complementares_2">#REF!</definedName>
    <definedName name="complementares_3" localSheetId="0">#REF!</definedName>
    <definedName name="complementares_3">#REF!</definedName>
    <definedName name="complementares_4" localSheetId="0">#REF!</definedName>
    <definedName name="complementares_4">#REF!</definedName>
    <definedName name="COMPLETO">#N/A</definedName>
    <definedName name="COMPOSICAO">[1]MARSHALL!$O$369:$AE$390</definedName>
    <definedName name="COMPOSICAO_1" localSheetId="0">#REF!</definedName>
    <definedName name="COMPOSICAO_1">#REF!</definedName>
    <definedName name="Composição_do_BDI" localSheetId="0">#REF!</definedName>
    <definedName name="Composição_do_BDI">#REF!</definedName>
    <definedName name="Composição_do_BDI_1" localSheetId="0">#REF!</definedName>
    <definedName name="Composição_do_BDI_1">#REF!</definedName>
    <definedName name="Composição_do_BDI_2" localSheetId="0">#REF!</definedName>
    <definedName name="Composição_do_BDI_2">#REF!</definedName>
    <definedName name="Composição_do_BDI_3" localSheetId="0">#REF!</definedName>
    <definedName name="Composição_do_BDI_3">#REF!</definedName>
    <definedName name="CONCATENAR">CONCATENATE([10]Banco!$B1," ",[10]Banco!$C1)</definedName>
    <definedName name="concorrentes" hidden="1">{#N/A,#N/A,FALSE,"Cronograma";#N/A,#N/A,FALSE,"Cronogr. 2"}</definedName>
    <definedName name="consumo" localSheetId="0">#N/A</definedName>
    <definedName name="consumo">#N/A</definedName>
    <definedName name="consumo.2" localSheetId="0">#REF!</definedName>
    <definedName name="consumo.2">#REF!</definedName>
    <definedName name="consumo2" localSheetId="0">#N/A</definedName>
    <definedName name="consumo2">#N/A</definedName>
    <definedName name="Consumodemateriais">NA()</definedName>
    <definedName name="Consumodemateriais___0">NA()</definedName>
    <definedName name="Consumodemateriais_1">#NAME?</definedName>
    <definedName name="Consumodemateriais_14">#N/A</definedName>
    <definedName name="Consumodemateriais_18">#N/A</definedName>
    <definedName name="Consumodemateriais_19">#N/A</definedName>
    <definedName name="Consumodemateriais_2">#N/A</definedName>
    <definedName name="Consumodemateriais_20">#N/A</definedName>
    <definedName name="Consumodemateriais_22">#N/A</definedName>
    <definedName name="controle" hidden="1">{"'Plan1 (2)'!$A$5:$F$63"}</definedName>
    <definedName name="Cortes" localSheetId="0">#REF!</definedName>
    <definedName name="Cortes">#REF!</definedName>
    <definedName name="cost_of_debt" localSheetId="0">#REF!</definedName>
    <definedName name="cost_of_debt">#REF!</definedName>
    <definedName name="cotação">NA()</definedName>
    <definedName name="CpuAux" localSheetId="0" hidden="1">#REF!</definedName>
    <definedName name="CpuAux" hidden="1">#REF!</definedName>
    <definedName name="CPUs" localSheetId="0" hidden="1">#REF!</definedName>
    <definedName name="CPUs" hidden="1">#REF!</definedName>
    <definedName name="CRIT" localSheetId="0" hidden="1">#REF!</definedName>
    <definedName name="CRIT" hidden="1">#REF!</definedName>
    <definedName name="_xlnm.Criteria" localSheetId="0">#REF!</definedName>
    <definedName name="_xlnm.Criteria">#REF!</definedName>
    <definedName name="CRITERIOS2" localSheetId="0">#REF!</definedName>
    <definedName name="CRITERIOS2">#REF!</definedName>
    <definedName name="Cron" hidden="1">{#N/A,#N/A,FALSE,"MO (2)"}</definedName>
    <definedName name="Cron_1" hidden="1">{#N/A,#N/A,FALSE,"MO (2)"}</definedName>
    <definedName name="CRONO" localSheetId="0">#REF!</definedName>
    <definedName name="CRONO">#REF!</definedName>
    <definedName name="CRONO_1" localSheetId="0">#REF!</definedName>
    <definedName name="CRONO_1">#REF!</definedName>
    <definedName name="CRONO_25" localSheetId="0">#REF!</definedName>
    <definedName name="CRONO_25">#REF!</definedName>
    <definedName name="CRONOGRAMA" localSheetId="0">#REF!</definedName>
    <definedName name="CRONOGRAMA">#REF!</definedName>
    <definedName name="CRONOGRAMA1" localSheetId="0">#REF!</definedName>
    <definedName name="CRONOGRAMA1">#REF!</definedName>
    <definedName name="Croquiiii">#N/A</definedName>
    <definedName name="Croquiiii_38">#N/A</definedName>
    <definedName name="cs" localSheetId="0">#REF!</definedName>
    <definedName name="cs">#REF!</definedName>
    <definedName name="CS110PI" localSheetId="0">#REF!</definedName>
    <definedName name="CS110PI">#REF!</definedName>
    <definedName name="CS110R" localSheetId="0">#REF!</definedName>
    <definedName name="CS110R">#REF!</definedName>
    <definedName name="CS316PI" localSheetId="0">#REF!</definedName>
    <definedName name="CS316PI">#REF!</definedName>
    <definedName name="CS316R" localSheetId="0">#REF!</definedName>
    <definedName name="CS316R">#REF!</definedName>
    <definedName name="CS423PI" localSheetId="0">#REF!</definedName>
    <definedName name="CS423PI">#REF!</definedName>
    <definedName name="CS423R" localSheetId="0">#REF!</definedName>
    <definedName name="CS423R">#REF!</definedName>
    <definedName name="CSA">NA()</definedName>
    <definedName name="CST">NA()</definedName>
    <definedName name="CT_501">#N/A</definedName>
    <definedName name="CT_501_1" localSheetId="0">#REF!</definedName>
    <definedName name="CT_501_1">#REF!</definedName>
    <definedName name="CT_511">#N/A</definedName>
    <definedName name="CT_511_1" localSheetId="0">#REF!</definedName>
    <definedName name="CT_511_1">#REF!</definedName>
    <definedName name="CT_602">#N/A</definedName>
    <definedName name="CT_602_1" localSheetId="0">#REF!</definedName>
    <definedName name="CT_602_1">#REF!</definedName>
    <definedName name="CT_603">#N/A</definedName>
    <definedName name="CT_603_1" localSheetId="0">#REF!</definedName>
    <definedName name="CT_603_1">#REF!</definedName>
    <definedName name="CT_604">#N/A</definedName>
    <definedName name="CT_604_1" localSheetId="0">#REF!</definedName>
    <definedName name="CT_604_1">#REF!</definedName>
    <definedName name="CT_605">#N/A</definedName>
    <definedName name="CT_605_1" localSheetId="0">#REF!</definedName>
    <definedName name="CT_605_1">#REF!</definedName>
    <definedName name="CT_607">#N/A</definedName>
    <definedName name="CT_607_1" localSheetId="0">#REF!</definedName>
    <definedName name="CT_607_1">#REF!</definedName>
    <definedName name="CT_701">#N/A</definedName>
    <definedName name="CT_701_1" localSheetId="0">#REF!</definedName>
    <definedName name="CT_701_1">#REF!</definedName>
    <definedName name="CT_702">#N/A</definedName>
    <definedName name="CT_702_1" localSheetId="0">#REF!</definedName>
    <definedName name="CT_702_1">#REF!</definedName>
    <definedName name="cu" hidden="1">{#N/A,#N/A,TRUE,"Serviços"}</definedName>
    <definedName name="Cun" localSheetId="0" hidden="1">VLOOKUP(#REF!,[0]!rec,5,0)</definedName>
    <definedName name="Cun" hidden="1">VLOOKUP(#REF!,rec,5,0)</definedName>
    <definedName name="CunEq" localSheetId="0" hidden="1">SUM(IF(#REF! =#REF!,(#REF!)*(#REF!="EQ")))</definedName>
    <definedName name="CunEq" hidden="1">SUM(IF(#REF! =#REF!,(#REF!)*(#REF!="EQ")))</definedName>
    <definedName name="CunEq_1" localSheetId="0" hidden="1">SUM(IF(#REF! =#REF!,(#REF!)*(#REF!="EQ")))</definedName>
    <definedName name="CunEq_1" hidden="1">SUM(IF(#REF! =#REF!,(#REF!)*(#REF!="EQ")))</definedName>
    <definedName name="CunMo" localSheetId="0" hidden="1">SUM(IF(#REF! =#REF!,(#REF!)*(#REF!="MO")))</definedName>
    <definedName name="CunMo" hidden="1">SUM(IF(#REF! =#REF!,(#REF!)*(#REF!="MO")))</definedName>
    <definedName name="CunMo_1" localSheetId="0" hidden="1">SUM(IF(#REF! =#REF!,(#REF!)*(#REF!="MO")))</definedName>
    <definedName name="CunMo_1" hidden="1">SUM(IF(#REF! =#REF!,(#REF!)*(#REF!="MO")))</definedName>
    <definedName name="CunMp" localSheetId="0" hidden="1">SUM(IF(#REF! =#REF!,(#REF!)*(#REF!="MP")))</definedName>
    <definedName name="CunMp" hidden="1">SUM(IF(#REF! =#REF!,(#REF!)*(#REF!="MP")))</definedName>
    <definedName name="CunMp_1" localSheetId="0" hidden="1">SUM(IF(#REF! =#REF!,(#REF!)*(#REF!="MP")))</definedName>
    <definedName name="CunMp_1" hidden="1">SUM(IF(#REF! =#REF!,(#REF!)*(#REF!="MP")))</definedName>
    <definedName name="CURRENCY">NA()</definedName>
    <definedName name="CURTO">#N/A</definedName>
    <definedName name="curva">#N/A</definedName>
    <definedName name="Curva_ABC">#N/A</definedName>
    <definedName name="custo">NA()</definedName>
    <definedName name="CUSTO_10" localSheetId="0">#REF!</definedName>
    <definedName name="CUSTO_10">#REF!</definedName>
    <definedName name="CUSTO_10_19" localSheetId="0">#REF!</definedName>
    <definedName name="CUSTO_10_19">#REF!</definedName>
    <definedName name="CUSTO_17" localSheetId="0">#REF!</definedName>
    <definedName name="CUSTO_17">#REF!</definedName>
    <definedName name="CUSTO_17_19" localSheetId="0">#REF!</definedName>
    <definedName name="CUSTO_17_19">#REF!</definedName>
    <definedName name="CUSTO_19" localSheetId="0">#REF!</definedName>
    <definedName name="CUSTO_19">#REF!</definedName>
    <definedName name="CUSTO_6" localSheetId="0">#REF!</definedName>
    <definedName name="CUSTO_6">#REF!</definedName>
    <definedName name="CUSTO_6_19" localSheetId="0">#REF!</definedName>
    <definedName name="CUSTO_6_19">#REF!</definedName>
    <definedName name="CUSTO_7" localSheetId="0">#REF!</definedName>
    <definedName name="CUSTO_7">#REF!</definedName>
    <definedName name="CUSTO_7_19" localSheetId="0">#REF!</definedName>
    <definedName name="CUSTO_7_19">#REF!</definedName>
    <definedName name="CUSTO_8" localSheetId="0">#REF!</definedName>
    <definedName name="CUSTO_8">#REF!</definedName>
    <definedName name="CUSTO_8_19" localSheetId="0">#REF!</definedName>
    <definedName name="CUSTO_8_19">#REF!</definedName>
    <definedName name="CUSTO_9" localSheetId="0">#REF!</definedName>
    <definedName name="CUSTO_9">#REF!</definedName>
    <definedName name="CUSTO_9_19" localSheetId="0">#REF!</definedName>
    <definedName name="CUSTO_9_19">#REF!</definedName>
    <definedName name="Custo_parcial" localSheetId="0">#REF!</definedName>
    <definedName name="Custo_parcial">#REF!</definedName>
    <definedName name="Custo_parcial_1" localSheetId="0">#REF!</definedName>
    <definedName name="Custo_parcial_1">#REF!</definedName>
    <definedName name="custoA" localSheetId="0">#REF!</definedName>
    <definedName name="custoA">#REF!</definedName>
    <definedName name="custoB" localSheetId="0">#REF!</definedName>
    <definedName name="custoB">#REF!</definedName>
    <definedName name="custoSUB" localSheetId="0">#REF!</definedName>
    <definedName name="custoSUB">#REF!</definedName>
    <definedName name="CV" localSheetId="0">#REF!</definedName>
    <definedName name="CV">#REF!</definedName>
    <definedName name="cvc" localSheetId="0">#REF!</definedName>
    <definedName name="cvc">#REF!</definedName>
    <definedName name="d">NA()</definedName>
    <definedName name="d_25" localSheetId="0">#REF!</definedName>
    <definedName name="d_25">#REF!</definedName>
    <definedName name="DA">NA()</definedName>
    <definedName name="dadinho">NA()</definedName>
    <definedName name="dadinho_1" localSheetId="0">#REF!</definedName>
    <definedName name="dadinho_1">#REF!</definedName>
    <definedName name="dadinho_11" localSheetId="0">#REF!</definedName>
    <definedName name="dadinho_11">#REF!</definedName>
    <definedName name="dadinho_11_19" localSheetId="0">#REF!</definedName>
    <definedName name="dadinho_11_19">#REF!</definedName>
    <definedName name="dadinho_13" localSheetId="0">#REF!</definedName>
    <definedName name="dadinho_13">#REF!</definedName>
    <definedName name="dadinho_13_1" localSheetId="0">#REF!</definedName>
    <definedName name="dadinho_13_1">#REF!</definedName>
    <definedName name="dadinho_13_19" localSheetId="0">#REF!</definedName>
    <definedName name="dadinho_13_19">#REF!</definedName>
    <definedName name="dadinho_19" localSheetId="0">#REF!</definedName>
    <definedName name="dadinho_19">#REF!</definedName>
    <definedName name="dadinho_21" localSheetId="0">#REF!</definedName>
    <definedName name="dadinho_21">#REF!</definedName>
    <definedName name="dadinho_21_19" localSheetId="0">#REF!</definedName>
    <definedName name="dadinho_21_19">#REF!</definedName>
    <definedName name="dadinho_29" localSheetId="0">#REF!</definedName>
    <definedName name="dadinho_29">#REF!</definedName>
    <definedName name="dadinho_31" localSheetId="0">#REF!</definedName>
    <definedName name="dadinho_31">#REF!</definedName>
    <definedName name="dadinho_50">#N/A</definedName>
    <definedName name="dadinho_50_1" localSheetId="0">#REF!</definedName>
    <definedName name="dadinho_50_1">#REF!</definedName>
    <definedName name="dadinho_7" localSheetId="0">#REF!</definedName>
    <definedName name="dadinho_7">#REF!</definedName>
    <definedName name="dadinho_8" localSheetId="0">#REF!</definedName>
    <definedName name="dadinho_8">#REF!</definedName>
    <definedName name="dadinho_9" localSheetId="0">#REF!</definedName>
    <definedName name="dadinho_9">#REF!</definedName>
    <definedName name="DADOS">NA()</definedName>
    <definedName name="DADOS_1" localSheetId="0">#REF!</definedName>
    <definedName name="DADOS_1">#REF!</definedName>
    <definedName name="DADOS_11" localSheetId="0">#REF!</definedName>
    <definedName name="DADOS_11">#REF!</definedName>
    <definedName name="DADOS_11_19" localSheetId="0">#REF!</definedName>
    <definedName name="DADOS_11_19">#REF!</definedName>
    <definedName name="DADOS_13" localSheetId="0">#REF!</definedName>
    <definedName name="DADOS_13">#REF!</definedName>
    <definedName name="DADOS_13_1" localSheetId="0">#REF!</definedName>
    <definedName name="DADOS_13_1">#REF!</definedName>
    <definedName name="DADOS_13_19" localSheetId="0">#REF!</definedName>
    <definedName name="DADOS_13_19">#REF!</definedName>
    <definedName name="DADOS_14" localSheetId="0">#REF!</definedName>
    <definedName name="DADOS_14">#REF!</definedName>
    <definedName name="DADOS_14_19" localSheetId="0">#REF!</definedName>
    <definedName name="DADOS_14_19">#REF!</definedName>
    <definedName name="DADOS_15" localSheetId="0">#REF!</definedName>
    <definedName name="DADOS_15">#REF!</definedName>
    <definedName name="DADOS_15_19" localSheetId="0">#REF!</definedName>
    <definedName name="DADOS_15_19">#REF!</definedName>
    <definedName name="DADOS_16" localSheetId="0">#REF!</definedName>
    <definedName name="DADOS_16">#REF!</definedName>
    <definedName name="DADOS_16_19" localSheetId="0">#REF!</definedName>
    <definedName name="DADOS_16_19">#REF!</definedName>
    <definedName name="DADOS_19" localSheetId="0">#REF!</definedName>
    <definedName name="DADOS_19">#REF!</definedName>
    <definedName name="DADOS_19_1" localSheetId="0">#REF!</definedName>
    <definedName name="DADOS_19_1">#REF!</definedName>
    <definedName name="DADOS_21" localSheetId="0">#REF!</definedName>
    <definedName name="DADOS_21">#REF!</definedName>
    <definedName name="DADOS_21_19" localSheetId="0">#REF!</definedName>
    <definedName name="DADOS_21_19">#REF!</definedName>
    <definedName name="DADOS_29" localSheetId="0">#REF!</definedName>
    <definedName name="DADOS_29">#REF!</definedName>
    <definedName name="DADOS_31" localSheetId="0">#REF!</definedName>
    <definedName name="DADOS_31">#REF!</definedName>
    <definedName name="DADOS_50">#N/A</definedName>
    <definedName name="DADOS_50_1" localSheetId="0">#REF!</definedName>
    <definedName name="DADOS_50_1">#REF!</definedName>
    <definedName name="DADOS_7" localSheetId="0">#REF!</definedName>
    <definedName name="DADOS_7">#REF!</definedName>
    <definedName name="DADOS_8" localSheetId="0">#REF!</definedName>
    <definedName name="DADOS_8">#REF!</definedName>
    <definedName name="DADOS_9" localSheetId="0">#REF!</definedName>
    <definedName name="DADOS_9">#REF!</definedName>
    <definedName name="Dados_Primário" localSheetId="0">#REF!</definedName>
    <definedName name="Dados_Primário">#REF!</definedName>
    <definedName name="DAER1" hidden="1">{#N/A,#N/A,TRUE,"Serviços"}</definedName>
    <definedName name="DAER11" hidden="1">{#N/A,#N/A,TRUE,"Serviços"}</definedName>
    <definedName name="dasd" localSheetId="0">#REF!</definedName>
    <definedName name="dasd">#REF!</definedName>
    <definedName name="dASVNHMJHWQ" localSheetId="0">#REF!</definedName>
    <definedName name="dASVNHMJHWQ">#REF!</definedName>
    <definedName name="DATA">NA()</definedName>
    <definedName name="DATA_1" localSheetId="0">#REF!</definedName>
    <definedName name="DATA_1">#REF!</definedName>
    <definedName name="DATA_14">#N/A</definedName>
    <definedName name="DATA_7">#N/A</definedName>
    <definedName name="DATA_7_1" localSheetId="0">#REF!</definedName>
    <definedName name="DATA_7_1">#REF!</definedName>
    <definedName name="DATA_7_14">#N/A</definedName>
    <definedName name="Data_Final">NA()</definedName>
    <definedName name="Data_Final_25" localSheetId="0">#REF!</definedName>
    <definedName name="Data_Final_25">#REF!</definedName>
    <definedName name="Data_Início">NA()</definedName>
    <definedName name="Data_Início_25" localSheetId="0">#REF!</definedName>
    <definedName name="Data_Início_25">#REF!</definedName>
    <definedName name="Database" localSheetId="0" hidden="1">#REF!</definedName>
    <definedName name="Database" hidden="1">#REF!</definedName>
    <definedName name="database_1" localSheetId="0">#REF!</definedName>
    <definedName name="database_1">#REF!</definedName>
    <definedName name="database2" localSheetId="0">#REF!</definedName>
    <definedName name="database2">#REF!</definedName>
    <definedName name="DATMODELE" localSheetId="0">#REF!</definedName>
    <definedName name="DATMODELE">#REF!</definedName>
    <definedName name="DATMODMEC" localSheetId="0">#REF!</definedName>
    <definedName name="DATMODMEC">#REF!</definedName>
    <definedName name="DATTML" localSheetId="0">#REF!</definedName>
    <definedName name="DATTML">#REF!</definedName>
    <definedName name="daV">#N/A</definedName>
    <definedName name="daVIDSON">#N/A</definedName>
    <definedName name="DCAW">"$#REF!.$E$33"</definedName>
    <definedName name="dd" localSheetId="0" hidden="1">#REF!</definedName>
    <definedName name="dd" hidden="1">#REF!</definedName>
    <definedName name="ddd">NA()</definedName>
    <definedName name="ddddddd">NA()</definedName>
    <definedName name="ddere" hidden="1">{#N/A,#N/A,FALSE,"MO (2)"}</definedName>
    <definedName name="deb" localSheetId="0" hidden="1">#REF!</definedName>
    <definedName name="deb" hidden="1">#REF!</definedName>
    <definedName name="defensa">NA()</definedName>
    <definedName name="DEFENSA1" localSheetId="0">#REF!</definedName>
    <definedName name="DEFENSA1">#REF!</definedName>
    <definedName name="defensas" localSheetId="0" hidden="1">#REF!</definedName>
    <definedName name="defensas" hidden="1">#REF!</definedName>
    <definedName name="DEFLATOR" localSheetId="0">#REF!</definedName>
    <definedName name="DEFLATOR">#REF!</definedName>
    <definedName name="Demonstrativo" localSheetId="0">#REF!</definedName>
    <definedName name="Demonstrativo">#REF!</definedName>
    <definedName name="Demonstrativo_1" localSheetId="0">#REF!</definedName>
    <definedName name="Demonstrativo_1">#REF!</definedName>
    <definedName name="Demonstrativo_2" localSheetId="0">#REF!</definedName>
    <definedName name="Demonstrativo_2">#REF!</definedName>
    <definedName name="Demonstrativo_3" localSheetId="0">#REF!</definedName>
    <definedName name="Demonstrativo_3">#REF!</definedName>
    <definedName name="DEMONSTRATIVO_DO_RESULTADO_GERENCIAL___DGR" localSheetId="0">#REF!</definedName>
    <definedName name="DEMONSTRATIVO_DO_RESULTADO_GERENCIAL___DGR">#REF!</definedName>
    <definedName name="Denominação" localSheetId="0">#REF!</definedName>
    <definedName name="Denominação">#REF!</definedName>
    <definedName name="densidade_cap" localSheetId="0">#REF!</definedName>
    <definedName name="densidade_cap">#REF!</definedName>
    <definedName name="Densidades" localSheetId="0">#REF!</definedName>
    <definedName name="Densidades">#REF!</definedName>
    <definedName name="DEQUIP" localSheetId="0">#REF!</definedName>
    <definedName name="DEQUIP">#REF!</definedName>
    <definedName name="DEQUIP_1" localSheetId="0">#REF!</definedName>
    <definedName name="DEQUIP_1">#REF!</definedName>
    <definedName name="DEQUIP_25" localSheetId="0">#REF!</definedName>
    <definedName name="DEQUIP_25">#REF!</definedName>
    <definedName name="DER" localSheetId="0">#REF!</definedName>
    <definedName name="DER">#REF!</definedName>
    <definedName name="desc" localSheetId="0">#REF!</definedName>
    <definedName name="desc">#REF!</definedName>
    <definedName name="DescAux" hidden="1">#N/A</definedName>
    <definedName name="desconto" localSheetId="0">#REF!</definedName>
    <definedName name="desconto">#REF!</definedName>
    <definedName name="desconto_11" localSheetId="0">#REF!</definedName>
    <definedName name="desconto_11">#REF!</definedName>
    <definedName name="desconto_12" localSheetId="0">#REF!</definedName>
    <definedName name="desconto_12">#REF!</definedName>
    <definedName name="desconto_13" localSheetId="0">#REF!</definedName>
    <definedName name="desconto_13">#REF!</definedName>
    <definedName name="desconto_15" localSheetId="0">#REF!</definedName>
    <definedName name="desconto_15">#REF!</definedName>
    <definedName name="desconto_16" localSheetId="0">#REF!</definedName>
    <definedName name="desconto_16">#REF!</definedName>
    <definedName name="desconto_17" localSheetId="0">#REF!</definedName>
    <definedName name="desconto_17">#REF!</definedName>
    <definedName name="desconto_19" localSheetId="0">#REF!</definedName>
    <definedName name="desconto_19">#REF!</definedName>
    <definedName name="desconto_2" localSheetId="0">#REF!</definedName>
    <definedName name="desconto_2">#REF!</definedName>
    <definedName name="desconto_28" localSheetId="0">#REF!</definedName>
    <definedName name="desconto_28">#REF!</definedName>
    <definedName name="desconto_3" localSheetId="0">#REF!</definedName>
    <definedName name="desconto_3">#REF!</definedName>
    <definedName name="desconto_4" localSheetId="0">#REF!</definedName>
    <definedName name="desconto_4">#REF!</definedName>
    <definedName name="desconto_7" localSheetId="0">#REF!</definedName>
    <definedName name="desconto_7">#REF!</definedName>
    <definedName name="desconto_9" localSheetId="0">#REF!</definedName>
    <definedName name="desconto_9">#REF!</definedName>
    <definedName name="desconto2" localSheetId="0">#REF!</definedName>
    <definedName name="desconto2">#REF!</definedName>
    <definedName name="desconto2_11" localSheetId="0">#REF!</definedName>
    <definedName name="desconto2_11">#REF!</definedName>
    <definedName name="desconto2_12" localSheetId="0">#REF!</definedName>
    <definedName name="desconto2_12">#REF!</definedName>
    <definedName name="desconto2_13" localSheetId="0">#REF!</definedName>
    <definedName name="desconto2_13">#REF!</definedName>
    <definedName name="desconto2_15" localSheetId="0">#REF!</definedName>
    <definedName name="desconto2_15">#REF!</definedName>
    <definedName name="desconto2_16" localSheetId="0">#REF!</definedName>
    <definedName name="desconto2_16">#REF!</definedName>
    <definedName name="desconto2_17" localSheetId="0">#REF!</definedName>
    <definedName name="desconto2_17">#REF!</definedName>
    <definedName name="desconto2_19" localSheetId="0">#REF!</definedName>
    <definedName name="desconto2_19">#REF!</definedName>
    <definedName name="desconto2_2" localSheetId="0">#REF!</definedName>
    <definedName name="desconto2_2">#REF!</definedName>
    <definedName name="desconto2_28" localSheetId="0">#REF!</definedName>
    <definedName name="desconto2_28">#REF!</definedName>
    <definedName name="desconto2_3" localSheetId="0">#REF!</definedName>
    <definedName name="desconto2_3">#REF!</definedName>
    <definedName name="desconto2_4" localSheetId="0">#REF!</definedName>
    <definedName name="desconto2_4">#REF!</definedName>
    <definedName name="desconto2_7" localSheetId="0">#REF!</definedName>
    <definedName name="desconto2_7">#REF!</definedName>
    <definedName name="desconto2_9" localSheetId="0">#REF!</definedName>
    <definedName name="desconto2_9">#REF!</definedName>
    <definedName name="descricao" localSheetId="0">#REF!</definedName>
    <definedName name="descricao">#REF!</definedName>
    <definedName name="DESCRIÇÃO_serviço" localSheetId="0">OFFSET(#REF!,0,0,COUNTA(#REF!),1)</definedName>
    <definedName name="DESCRIÇÃO_serviço">OFFSET(#REF!,0,0,COUNTA(#REF!),1)</definedName>
    <definedName name="DESCRITIVO1" localSheetId="0">#REF!</definedName>
    <definedName name="DESCRITIVO1">#REF!</definedName>
    <definedName name="Desenbolso_2">NA()</definedName>
    <definedName name="desenbolso2">NA()</definedName>
    <definedName name="DESM">NA()</definedName>
    <definedName name="DESONERACAO">IF(OR(Import.Desoneracao="DESONERADO",Import.Desoneracao="SIM"),"SIM","NÃO")</definedName>
    <definedName name="DESP.INDIRETAS" localSheetId="0">#N/A</definedName>
    <definedName name="DESP.INDIRETAS">#N/A</definedName>
    <definedName name="Detalhe" hidden="1">{"'Resumo'!$A$4:$N$60"}</definedName>
    <definedName name="df" localSheetId="0">#REF!</definedName>
    <definedName name="df">#REF!</definedName>
    <definedName name="dfdfdfd" hidden="1">{#N/A,#N/A,FALSE,"MO (2)"}</definedName>
    <definedName name="dfg" localSheetId="0">#REF!</definedName>
    <definedName name="dfg">#REF!</definedName>
    <definedName name="DFGDFG" localSheetId="0">#REF!</definedName>
    <definedName name="DFGDFG">#REF!</definedName>
    <definedName name="DFGHDF" localSheetId="0">#REF!</definedName>
    <definedName name="DFGHDF">#REF!</definedName>
    <definedName name="dfgs" hidden="1">{#N/A,#N/A,TRUE,"Serviços"}</definedName>
    <definedName name="dfgss" hidden="1">{#N/A,#N/A,TRUE,"Serviços"}</definedName>
    <definedName name="DGA">NA()</definedName>
    <definedName name="DGA_10" localSheetId="0">#REF!</definedName>
    <definedName name="DGA_10">#REF!</definedName>
    <definedName name="DGA_25" localSheetId="0">#REF!</definedName>
    <definedName name="DGA_25">#REF!</definedName>
    <definedName name="DGA_27" localSheetId="0">#REF!</definedName>
    <definedName name="DGA_27">#REF!</definedName>
    <definedName name="DGA_29" localSheetId="0">#REF!</definedName>
    <definedName name="DGA_29">#REF!</definedName>
    <definedName name="DGA_9" localSheetId="0">#REF!</definedName>
    <definedName name="DGA_9">#REF!</definedName>
    <definedName name="DGF" hidden="1">{#N/A,#N/A,FALSE,"MO (2)"}</definedName>
    <definedName name="DGF_1" hidden="1">{#N/A,#N/A,FALSE,"MO (2)"}</definedName>
    <definedName name="DIA_1" localSheetId="0">#REF!</definedName>
    <definedName name="DIA_1">#REF!</definedName>
    <definedName name="Diagrama">NA()</definedName>
    <definedName name="dias">#N/A</definedName>
    <definedName name="diesel" localSheetId="0">#REF!</definedName>
    <definedName name="diesel">#REF!</definedName>
    <definedName name="DIESEL_1" localSheetId="0">#REF!</definedName>
    <definedName name="DIESEL_1">#REF!</definedName>
    <definedName name="DIGITAL">[0]!DIGITAL</definedName>
    <definedName name="DIGITAL_25">DIGITAL_25</definedName>
    <definedName name="DINHEIRO" localSheetId="0">#REF!</definedName>
    <definedName name="DINHEIRO">#REF!</definedName>
    <definedName name="DINHEIRO_1" localSheetId="0">#REF!</definedName>
    <definedName name="DINHEIRO_1">#REF!</definedName>
    <definedName name="DINHEIRO_12" localSheetId="0">#REF!</definedName>
    <definedName name="DINHEIRO_12">#REF!</definedName>
    <definedName name="DINHEIRO_13" localSheetId="0">#REF!</definedName>
    <definedName name="DINHEIRO_13">#REF!</definedName>
    <definedName name="DispTelGASAG" hidden="1">{"'teste'!$B$2:$R$49"}</definedName>
    <definedName name="DISTA">NA()</definedName>
    <definedName name="DISTC" localSheetId="0">#REF!</definedName>
    <definedName name="DISTC">#REF!</definedName>
    <definedName name="DISTP">NA()</definedName>
    <definedName name="DISTS">NA()</definedName>
    <definedName name="DJ">NA()</definedName>
    <definedName name="DJ_25" localSheetId="0">#REF!</definedName>
    <definedName name="DJ_25">#REF!</definedName>
    <definedName name="DMT">2</definedName>
    <definedName name="DMT.BET.CBA" localSheetId="0">#REF!</definedName>
    <definedName name="DMT.BET.CBA">#REF!</definedName>
    <definedName name="DMT.BETUMINCBA" localSheetId="0">#REF!</definedName>
    <definedName name="DMT.BETUMINCBA">#REF!</definedName>
    <definedName name="DMT.CIMENTO" localSheetId="0">#REF!</definedName>
    <definedName name="DMT.CIMENTO">#REF!</definedName>
    <definedName name="DMT_0_50" localSheetId="0">#REF!</definedName>
    <definedName name="DMT_0_50">#REF!</definedName>
    <definedName name="DMT_1000" localSheetId="0">#REF!</definedName>
    <definedName name="DMT_1000">#REF!</definedName>
    <definedName name="DMT_200" localSheetId="0">#REF!</definedName>
    <definedName name="DMT_200">#REF!</definedName>
    <definedName name="DMT_200_400" localSheetId="0">#REF!</definedName>
    <definedName name="DMT_200_400">#REF!</definedName>
    <definedName name="DMT_400" localSheetId="0">#REF!</definedName>
    <definedName name="DMT_400">#REF!</definedName>
    <definedName name="DMT_400_600" localSheetId="0">#REF!</definedName>
    <definedName name="DMT_400_600">#REF!</definedName>
    <definedName name="DMT_50" localSheetId="0">#REF!</definedName>
    <definedName name="DMT_50">#REF!</definedName>
    <definedName name="DMT_50_200" localSheetId="0">#REF!</definedName>
    <definedName name="DMT_50_200">#REF!</definedName>
    <definedName name="DMT_600" localSheetId="0">#REF!</definedName>
    <definedName name="DMT_600">#REF!</definedName>
    <definedName name="DMT_800" localSheetId="0">#REF!</definedName>
    <definedName name="DMT_800">#REF!</definedName>
    <definedName name="DMTCIMENTO" localSheetId="0">#REF!</definedName>
    <definedName name="DMTCIMENTO">#REF!</definedName>
    <definedName name="DMTMICRO0.8" localSheetId="0">#REF!</definedName>
    <definedName name="DMTMICRO0.8">#REF!</definedName>
    <definedName name="DNCANT100">NA()</definedName>
    <definedName name="DNCANT109">NA()</definedName>
    <definedName name="DNCANT164">NA()</definedName>
    <definedName name="DNCANT221">NA()</definedName>
    <definedName name="DNCANT223">NA()</definedName>
    <definedName name="DNCANT225">NA()</definedName>
    <definedName name="DNCANT237">NA()</definedName>
    <definedName name="DNCANT270">NA()</definedName>
    <definedName name="DNCANT271">NA()</definedName>
    <definedName name="DNCANT273">NA()</definedName>
    <definedName name="DNCANT274">NA()</definedName>
    <definedName name="DNCANT333">NA()</definedName>
    <definedName name="DNCANT337">NA()</definedName>
    <definedName name="DNCANT352">NA()</definedName>
    <definedName name="DNCANT387ZC">NA()</definedName>
    <definedName name="DNCANT387ZN">NA()</definedName>
    <definedName name="DNCANT387ZS">NA()</definedName>
    <definedName name="DNCEXE100">NA()</definedName>
    <definedName name="DNCEXE109">NA()</definedName>
    <definedName name="DNCEXE164">NA()</definedName>
    <definedName name="DNCEXE221">NA()</definedName>
    <definedName name="DNCEXE223">NA()</definedName>
    <definedName name="DNCEXE225">NA()</definedName>
    <definedName name="DNCEXE237">NA()</definedName>
    <definedName name="DNCEXE270">NA()</definedName>
    <definedName name="DNCEXE271">NA()</definedName>
    <definedName name="DNCEXE273">NA()</definedName>
    <definedName name="DNCEXE274">NA()</definedName>
    <definedName name="DNCEXE333">NA()</definedName>
    <definedName name="DNCEXE337">NA()</definedName>
    <definedName name="DNCEXE352">NA()</definedName>
    <definedName name="DNCEXE387ZC">NA()</definedName>
    <definedName name="DNCEXE387ZN">NA()</definedName>
    <definedName name="DNCEXE387ZS">NA()</definedName>
    <definedName name="dng" hidden="1">{#N/A,#N/A,FALSE,"GERAL";#N/A,#N/A,FALSE,"012-96";#N/A,#N/A,FALSE,"018-96";#N/A,#N/A,FALSE,"027-96";#N/A,#N/A,FALSE,"059-96";#N/A,#N/A,FALSE,"076-96";#N/A,#N/A,FALSE,"019-97";#N/A,#N/A,FALSE,"021-97";#N/A,#N/A,FALSE,"022-97";#N/A,#N/A,FALSE,"028-97"}</definedName>
    <definedName name="DO" localSheetId="0">#REF!</definedName>
    <definedName name="DO">#REF!</definedName>
    <definedName name="dois">NA()</definedName>
    <definedName name="DOLAR" localSheetId="0">#REF!</definedName>
    <definedName name="DOLAR">#REF!</definedName>
    <definedName name="Dólar" localSheetId="0">#REF!</definedName>
    <definedName name="Dólar">#REF!</definedName>
    <definedName name="DOLAR_1" localSheetId="0">#REF!</definedName>
    <definedName name="DOLAR_1">#REF!</definedName>
    <definedName name="DOLAR_2" localSheetId="0">#REF!</definedName>
    <definedName name="DOLAR_2">#REF!</definedName>
    <definedName name="DOLAR_3" localSheetId="0">#REF!</definedName>
    <definedName name="DOLAR_3">#REF!</definedName>
    <definedName name="DPESSO" localSheetId="0">#REF!</definedName>
    <definedName name="DPESSO">#REF!</definedName>
    <definedName name="DPESSO_1" localSheetId="0">#REF!</definedName>
    <definedName name="DPESSO_1">#REF!</definedName>
    <definedName name="DPESSO_25" localSheetId="0">#REF!</definedName>
    <definedName name="DPESSO_25">#REF!</definedName>
    <definedName name="drafad" localSheetId="0">#REF!</definedName>
    <definedName name="drafad">#REF!</definedName>
    <definedName name="DRE" localSheetId="0">#REF!</definedName>
    <definedName name="DRE">#REF!</definedName>
    <definedName name="drena" localSheetId="0">#REF!</definedName>
    <definedName name="drena">#REF!</definedName>
    <definedName name="drenagem" localSheetId="0">#REF!</definedName>
    <definedName name="drenagem">#REF!</definedName>
    <definedName name="drenagem_1" localSheetId="0">#REF!</definedName>
    <definedName name="drenagem_1">#REF!</definedName>
    <definedName name="drenagem_2" localSheetId="0">#REF!</definedName>
    <definedName name="drenagem_2">#REF!</definedName>
    <definedName name="drenagem_3" localSheetId="0">#REF!</definedName>
    <definedName name="drenagem_3">#REF!</definedName>
    <definedName name="drenagem_4" localSheetId="0">#REF!</definedName>
    <definedName name="drenagem_4">#REF!</definedName>
    <definedName name="DRI" localSheetId="0">#REF!</definedName>
    <definedName name="DRI">#REF!</definedName>
    <definedName name="dsad" localSheetId="0">#REF!</definedName>
    <definedName name="dsad">#REF!</definedName>
    <definedName name="Dsc" hidden="1">#N/A</definedName>
    <definedName name="Dsc_26">NA()</definedName>
    <definedName name="Dsc_27">NA()</definedName>
    <definedName name="dsr4g">#N/A</definedName>
    <definedName name="dss" localSheetId="0">#REF!</definedName>
    <definedName name="dss">#REF!</definedName>
    <definedName name="dssds" localSheetId="0">#REF!</definedName>
    <definedName name="dssds">#REF!</definedName>
    <definedName name="DTM" localSheetId="0">#REF!</definedName>
    <definedName name="DTM">#REF!</definedName>
    <definedName name="DTMED">"$#REF!.$C$8"</definedName>
    <definedName name="DUCOL" hidden="1">{"'Plan1 (2)'!$A$5:$F$63"}</definedName>
    <definedName name="E" localSheetId="0">#N/A</definedName>
    <definedName name="E">#N/A</definedName>
    <definedName name="E_001">#N/A</definedName>
    <definedName name="E_001_1" localSheetId="0">#REF!</definedName>
    <definedName name="E_001_1">#REF!</definedName>
    <definedName name="E_006">#N/A</definedName>
    <definedName name="E_006_1" localSheetId="0">#REF!</definedName>
    <definedName name="E_006_1">#REF!</definedName>
    <definedName name="E_007">#N/A</definedName>
    <definedName name="E_007_1" localSheetId="0">#REF!</definedName>
    <definedName name="E_007_1">#REF!</definedName>
    <definedName name="E_009">#N/A</definedName>
    <definedName name="E_009_1" localSheetId="0">#REF!</definedName>
    <definedName name="E_009_1">#REF!</definedName>
    <definedName name="E_013">#N/A</definedName>
    <definedName name="E_013_1" localSheetId="0">#REF!</definedName>
    <definedName name="E_013_1">#REF!</definedName>
    <definedName name="E_016">#N/A</definedName>
    <definedName name="E_016_1" localSheetId="0">#REF!</definedName>
    <definedName name="E_016_1">#REF!</definedName>
    <definedName name="E_101">#N/A</definedName>
    <definedName name="E_101_1" localSheetId="0">#REF!</definedName>
    <definedName name="E_101_1">#REF!</definedName>
    <definedName name="E_105">#N/A</definedName>
    <definedName name="E_105_1" localSheetId="0">#REF!</definedName>
    <definedName name="E_105_1">#REF!</definedName>
    <definedName name="E_107">#N/A</definedName>
    <definedName name="E_107_1" localSheetId="0">#REF!</definedName>
    <definedName name="E_107_1">#REF!</definedName>
    <definedName name="E_110">#N/A</definedName>
    <definedName name="E_110_1" localSheetId="0">#REF!</definedName>
    <definedName name="E_110_1">#REF!</definedName>
    <definedName name="E_111">#N/A</definedName>
    <definedName name="E_111_1" localSheetId="0">#REF!</definedName>
    <definedName name="E_111_1">#REF!</definedName>
    <definedName name="E_112">#N/A</definedName>
    <definedName name="E_112_1" localSheetId="0">#REF!</definedName>
    <definedName name="E_112_1">#REF!</definedName>
    <definedName name="E_113">#N/A</definedName>
    <definedName name="E_113_1" localSheetId="0">#REF!</definedName>
    <definedName name="E_113_1">#REF!</definedName>
    <definedName name="E_116">#N/A</definedName>
    <definedName name="E_116_1" localSheetId="0">#REF!</definedName>
    <definedName name="E_116_1">#REF!</definedName>
    <definedName name="E_118">#N/A</definedName>
    <definedName name="E_118_1" localSheetId="0">#REF!</definedName>
    <definedName name="E_118_1">#REF!</definedName>
    <definedName name="E_119">#N/A</definedName>
    <definedName name="E_119_1" localSheetId="0">#REF!</definedName>
    <definedName name="E_119_1">#REF!</definedName>
    <definedName name="E_122">#N/A</definedName>
    <definedName name="E_122_1" localSheetId="0">#REF!</definedName>
    <definedName name="E_122_1">#REF!</definedName>
    <definedName name="E_123">#N/A</definedName>
    <definedName name="E_123_1" localSheetId="0">#REF!</definedName>
    <definedName name="E_123_1">#REF!</definedName>
    <definedName name="E_208">#N/A</definedName>
    <definedName name="E_208_1" localSheetId="0">#REF!</definedName>
    <definedName name="E_208_1">#REF!</definedName>
    <definedName name="E_209">#N/A</definedName>
    <definedName name="E_209_1" localSheetId="0">#REF!</definedName>
    <definedName name="E_209_1">#REF!</definedName>
    <definedName name="E_302">#N/A</definedName>
    <definedName name="E_302_1" localSheetId="0">#REF!</definedName>
    <definedName name="E_302_1">#REF!</definedName>
    <definedName name="E_304">#N/A</definedName>
    <definedName name="E_304_1" localSheetId="0">#REF!</definedName>
    <definedName name="E_304_1">#REF!</definedName>
    <definedName name="E_306">#N/A</definedName>
    <definedName name="E_306_1" localSheetId="0">#REF!</definedName>
    <definedName name="E_306_1">#REF!</definedName>
    <definedName name="E_343">#N/A</definedName>
    <definedName name="E_343_1" localSheetId="0">#REF!</definedName>
    <definedName name="E_343_1">#REF!</definedName>
    <definedName name="E_400">#N/A</definedName>
    <definedName name="E_400_1" localSheetId="0">#REF!</definedName>
    <definedName name="E_400_1">#REF!</definedName>
    <definedName name="E_402">#N/A</definedName>
    <definedName name="E_402_1" localSheetId="0">#REF!</definedName>
    <definedName name="E_402_1">#REF!</definedName>
    <definedName name="E_406">#N/A</definedName>
    <definedName name="E_406_1" localSheetId="0">#REF!</definedName>
    <definedName name="E_406_1">#REF!</definedName>
    <definedName name="E_408">#N/A</definedName>
    <definedName name="E_408_1" localSheetId="0">#REF!</definedName>
    <definedName name="E_408_1">#REF!</definedName>
    <definedName name="E_410">#N/A</definedName>
    <definedName name="E_410_1" localSheetId="0">#REF!</definedName>
    <definedName name="E_410_1">#REF!</definedName>
    <definedName name="E_412">#N/A</definedName>
    <definedName name="E_412_1" localSheetId="0">#REF!</definedName>
    <definedName name="E_412_1">#REF!</definedName>
    <definedName name="E_416">#N/A</definedName>
    <definedName name="E_416_1" localSheetId="0">#REF!</definedName>
    <definedName name="E_416_1">#REF!</definedName>
    <definedName name="E_502">#N/A</definedName>
    <definedName name="E_502_1" localSheetId="0">#REF!</definedName>
    <definedName name="E_502_1">#REF!</definedName>
    <definedName name="E_507">#N/A</definedName>
    <definedName name="E_507_1" localSheetId="0">#REF!</definedName>
    <definedName name="E_507_1">#REF!</definedName>
    <definedName name="E_508">#N/A</definedName>
    <definedName name="E_508_1" localSheetId="0">#REF!</definedName>
    <definedName name="E_508_1">#REF!</definedName>
    <definedName name="E_509">#N/A</definedName>
    <definedName name="E_509_1" localSheetId="0">#REF!</definedName>
    <definedName name="E_509_1">#REF!</definedName>
    <definedName name="E_601">#N/A</definedName>
    <definedName name="E_601_1" localSheetId="0">#REF!</definedName>
    <definedName name="E_601_1">#REF!</definedName>
    <definedName name="E_602">#N/A</definedName>
    <definedName name="E_602_1" localSheetId="0">#REF!</definedName>
    <definedName name="E_602_1">#REF!</definedName>
    <definedName name="E_904">#N/A</definedName>
    <definedName name="E_904_1" localSheetId="0">#REF!</definedName>
    <definedName name="E_904_1">#REF!</definedName>
    <definedName name="E_906">#N/A</definedName>
    <definedName name="E_906_1" localSheetId="0">#REF!</definedName>
    <definedName name="E_906_1">#REF!</definedName>
    <definedName name="E_914">#N/A</definedName>
    <definedName name="E_914_1" localSheetId="0">#REF!</definedName>
    <definedName name="E_914_1">#REF!</definedName>
    <definedName name="E_922">#N/A</definedName>
    <definedName name="E_922_1" localSheetId="0">#REF!</definedName>
    <definedName name="E_922_1">#REF!</definedName>
    <definedName name="EA_1" localSheetId="0">#REF!</definedName>
    <definedName name="EA_1">#REF!</definedName>
    <definedName name="ECJ">NA()</definedName>
    <definedName name="ECJ_25" localSheetId="0">#REF!</definedName>
    <definedName name="ECJ_25">#REF!</definedName>
    <definedName name="ECVCFELE" localSheetId="0">#REF!</definedName>
    <definedName name="ECVCFELE">#REF!</definedName>
    <definedName name="ECVCFMEC" localSheetId="0">#REF!</definedName>
    <definedName name="ECVCFMEC">#REF!</definedName>
    <definedName name="EDEDEDE">NA()</definedName>
    <definedName name="Edit" localSheetId="0" hidden="1">#REF!</definedName>
    <definedName name="Edit" hidden="1">#REF!</definedName>
    <definedName name="edital" localSheetId="0">#REF!</definedName>
    <definedName name="edital">#REF!</definedName>
    <definedName name="ee">"'file:///Y:/ENGENHARIA/Deise Aoki/PATOS - OK/PATOS 05-09-2007-ok/Laptop - Arquivos/DNIT/PATOs/Rondonópolis/PATO_BR-364_km_000_ao_km_11290_LICITAÇÃO MAIO DE 2007.xls'#$reg_mec_fx_dm_.$#REF!$#REF!:$#REF!$#REF!"</definedName>
    <definedName name="ee_1">"'file:///Y:/ENGENHARIA/Deise Aoki/PATOS - OK/PATOS 05-09-2007-ok/Laptop - Arquivos/DNIT/PATOs/Rondonópolis/PATO_BR-364_km_000_ao_km_11290_LICITAÇÃO MAIO DE 2007.xls'#$reg_mec_fx_dm_.$#REF!$#REF!:$#REF!$#REF!"</definedName>
    <definedName name="ee_14">#N/A</definedName>
    <definedName name="ee_18">#N/A</definedName>
    <definedName name="ee_19">#N/A</definedName>
    <definedName name="ee_2">#N/A</definedName>
    <definedName name="ee_20">#N/A</definedName>
    <definedName name="ee_22">#N/A</definedName>
    <definedName name="ee_34">"'file:///Y:/ENGENHARIA/Deise Aoki/PATOS - OK/PATOS 05-09-2007-ok/Laptop - Arquivos/DNIT/PATOs/Rondonópolis/PATO_BR-364_km_000_ao_km_11290_LICITAÇÃO MAIO DE 2007.xls'#$reg_mec_fx_dm_.$#REF!$#REF!:$#REF!$#REF!"</definedName>
    <definedName name="ee_37">"'file:///Y:/ENGENHARIA/Deise Aoki/PATOS - OK/PATOS 05-09-2007-ok/Laptop - Arquivos/DNIT/PATOs/Rondonópolis/PATO_BR-364_km_000_ao_km_11290_LICITAÇÃO MAIO DE 2007.xls'#$reg_mec_fx_dm_.$#REF!$#REF!:$#REF!$#REF!"</definedName>
    <definedName name="ee_38">"'file:///Y:/ENGENHARIA/Deise Aoki/PATOS - OK/PATOS 05-09-2007-ok/Laptop - Arquivos/DNIT/PATOs/Rondonópolis/PATO_BR-364_km_000_ao_km_11290_LICITAÇÃO MAIO DE 2007.xls'#$reg_mec_fx_dm_.$#REF!$#REF!:$#REF!$#REF!"</definedName>
    <definedName name="ee_49">"'file:///Y:/ENGENHARIA/Deise Aoki/PATOS - OK/PATOS 05-09-2007-ok/Laptop - Arquivos/DNIT/PATOs/Rondonópolis/PATO_BR-364_km_000_ao_km_11290_LICITAÇÃO MAIO DE 2007.xls'#$reg_mec_fx_dm_.$#REF!$#REF!:$#REF!$#REF!"</definedName>
    <definedName name="eeeee" hidden="1">{#N/A,#N/A,FALSE,"MO (2)"}</definedName>
    <definedName name="Efaixa_1">"'file:///C:/Documents and Settings/mauricio.ferrao/Desktop/ARQUIVOS R96/EXCEL/PATOs/BR153_99.XLS'#$'P A T O  D'.$#REF!$#REF!"</definedName>
    <definedName name="EJ">NA()</definedName>
    <definedName name="EJ_1" localSheetId="0">#REF!</definedName>
    <definedName name="EJ_1">#REF!</definedName>
    <definedName name="EJ_25" localSheetId="0">#REF!</definedName>
    <definedName name="EJ_25">#REF!</definedName>
    <definedName name="EM">"$#REF!.$E$30"</definedName>
    <definedName name="em_algarismo_e_por_extenso" localSheetId="0">#REF!</definedName>
    <definedName name="em_algarismo_e_por_extenso">#REF!</definedName>
    <definedName name="EMN">NA()</definedName>
    <definedName name="EmpAux">""</definedName>
    <definedName name="Empo" localSheetId="0">#REF!</definedName>
    <definedName name="Empo">#REF!</definedName>
    <definedName name="Empolamento" localSheetId="0">#REF!</definedName>
    <definedName name="Empolamento">#REF!</definedName>
    <definedName name="Empr" localSheetId="0" hidden="1">#REF!</definedName>
    <definedName name="Empr" hidden="1">#REF!</definedName>
    <definedName name="EMPRESAS">OFFSET([11]COTAÇÕES!$C$26,1,0):OFFSET([11]COTAÇÕES!$I$42,-1,0)</definedName>
    <definedName name="EMW">"$#REF!.$E$32"</definedName>
    <definedName name="EMWA">"$#REF!.$E$31"</definedName>
    <definedName name="ENC" localSheetId="0">#REF!</definedName>
    <definedName name="ENC">#REF!</definedName>
    <definedName name="eng." hidden="1">{#N/A,#N/A,FALSE,"MO (2)"}</definedName>
    <definedName name="ENGENHARIA" hidden="1">{#N/A,#N/A,FALSE,"MO (2)"}</definedName>
    <definedName name="ENLEIV" localSheetId="0">#REF!</definedName>
    <definedName name="ENLEIV">#REF!</definedName>
    <definedName name="Enrocamento" hidden="1">{#N/A,#N/A,TRUE,"Plan1"}</definedName>
    <definedName name="Enrocamento_1">#NAME?</definedName>
    <definedName name="Enrocamento_14">#N/A</definedName>
    <definedName name="Enrocamento_18">#N/A</definedName>
    <definedName name="Enrocamento_19">#N/A</definedName>
    <definedName name="Enrocamento_2">#N/A</definedName>
    <definedName name="Enrocamento_20">#N/A</definedName>
    <definedName name="Enrocamento_22">#N/A</definedName>
    <definedName name="Enrocamentos" hidden="1">{#N/A,#N/A,TRUE,"Plan1"}</definedName>
    <definedName name="ENT" localSheetId="0">#REF!</definedName>
    <definedName name="ENT">#REF!</definedName>
    <definedName name="EQ" localSheetId="0" hidden="1">#REF!</definedName>
    <definedName name="EQ" hidden="1">#REF!</definedName>
    <definedName name="equip">NA()</definedName>
    <definedName name="equipamento">NA()</definedName>
    <definedName name="equipamento_1" localSheetId="0">#REF!</definedName>
    <definedName name="equipamento_1">#REF!</definedName>
    <definedName name="equipamento_4" localSheetId="0">#REF!</definedName>
    <definedName name="equipamento_4">#REF!</definedName>
    <definedName name="equipamento_6" localSheetId="0">#REF!</definedName>
    <definedName name="equipamento_6">#REF!</definedName>
    <definedName name="equipamento_7" localSheetId="0">#REF!</definedName>
    <definedName name="equipamento_7">#REF!</definedName>
    <definedName name="equipamento_8" localSheetId="0">#REF!</definedName>
    <definedName name="equipamento_8">#REF!</definedName>
    <definedName name="equipamento_9" localSheetId="0">#REF!</definedName>
    <definedName name="equipamento_9">#REF!</definedName>
    <definedName name="ereerer" hidden="1">{#N/A,#N/A,FALSE,"MO (2)"}</definedName>
    <definedName name="EROSOES">{#N/A,#N/A,TRUE,"Serviços"}</definedName>
    <definedName name="erqe">#N/A</definedName>
    <definedName name="erwe" localSheetId="0">#REF!</definedName>
    <definedName name="erwe">#REF!</definedName>
    <definedName name="ES" localSheetId="0" hidden="1">#REF!</definedName>
    <definedName name="ES" hidden="1">#REF!</definedName>
    <definedName name="esc">NA()</definedName>
    <definedName name="escada">NA()</definedName>
    <definedName name="Escavação" localSheetId="0">#REF!</definedName>
    <definedName name="Escavação">#REF!</definedName>
    <definedName name="EscManValas" localSheetId="0">#REF!</definedName>
    <definedName name="EscManValas">#REF!</definedName>
    <definedName name="EscMecValas" localSheetId="0">#REF!</definedName>
    <definedName name="EscMecValas">#REF!</definedName>
    <definedName name="ESocial" localSheetId="0">#REF!</definedName>
    <definedName name="ESocial">#REF!</definedName>
    <definedName name="ESPESSAMENTO" hidden="1">{#N/A,#N/A,FALSE,"GERAL";#N/A,#N/A,FALSE,"012-96";#N/A,#N/A,FALSE,"018-96";#N/A,#N/A,FALSE,"027-96";#N/A,#N/A,FALSE,"059-96";#N/A,#N/A,FALSE,"076-96";#N/A,#N/A,FALSE,"019-97";#N/A,#N/A,FALSE,"021-97";#N/A,#N/A,FALSE,"022-97";#N/A,#N/A,FALSE,"028-97"}</definedName>
    <definedName name="EST" localSheetId="0">#REF!</definedName>
    <definedName name="EST">#REF!</definedName>
    <definedName name="est1_1" localSheetId="0">#REF!</definedName>
    <definedName name="est1_1">#REF!</definedName>
    <definedName name="est1_14">#N/A</definedName>
    <definedName name="est1_7">#N/A</definedName>
    <definedName name="est1_7_1" localSheetId="0">#REF!</definedName>
    <definedName name="est1_7_1">#REF!</definedName>
    <definedName name="est1_7_14">#N/A</definedName>
    <definedName name="Estabilidade" localSheetId="0">#REF!</definedName>
    <definedName name="Estabilidade">#REF!</definedName>
    <definedName name="EstacaFinal" localSheetId="0">#REF!</definedName>
    <definedName name="EstacaFinal">#REF!</definedName>
    <definedName name="EstacaInicial" localSheetId="0">#REF!</definedName>
    <definedName name="EstacaInicial">#REF!</definedName>
    <definedName name="ESTADO" localSheetId="0">#REF!</definedName>
    <definedName name="ESTADO">#REF!</definedName>
    <definedName name="ESTADOS" localSheetId="0">#REF!</definedName>
    <definedName name="ESTADOS">#REF!</definedName>
    <definedName name="ESTELE" localSheetId="0">#REF!</definedName>
    <definedName name="ESTELE">#REF!</definedName>
    <definedName name="ESTMEC" localSheetId="0">#REF!</definedName>
    <definedName name="ESTMEC">#REF!</definedName>
    <definedName name="etfrgdfgdfgdfbg" localSheetId="0">#REF!</definedName>
    <definedName name="etfrgdfgdfgdfbg">#REF!</definedName>
    <definedName name="ett">NA()</definedName>
    <definedName name="EU" hidden="1">{#N/A,#N/A,FALSE,"MO (2)"}</definedName>
    <definedName name="EU_1" hidden="1">{#N/A,#N/A,FALSE,"MO (2)"}</definedName>
    <definedName name="ewew" localSheetId="0">#REF!</definedName>
    <definedName name="ewew">#REF!</definedName>
    <definedName name="ex">NA()</definedName>
    <definedName name="EXA">NA()</definedName>
    <definedName name="EXA_10" localSheetId="0">#REF!</definedName>
    <definedName name="EXA_10">#REF!</definedName>
    <definedName name="EXA_25" localSheetId="0">#REF!</definedName>
    <definedName name="EXA_25">#REF!</definedName>
    <definedName name="EXA_27" localSheetId="0">#REF!</definedName>
    <definedName name="EXA_27">#REF!</definedName>
    <definedName name="EXA_29" localSheetId="0">#REF!</definedName>
    <definedName name="EXA_29">#REF!</definedName>
    <definedName name="EXA_9" localSheetId="0">#REF!</definedName>
    <definedName name="EXA_9">#REF!</definedName>
    <definedName name="Excel_BuiltIn__FilterDatabase_1" localSheetId="0">#REF!</definedName>
    <definedName name="Excel_BuiltIn__FilterDatabase_1">#REF!</definedName>
    <definedName name="Excel_BuiltIn__FilterDatabase_1_1" localSheetId="0">#REF!</definedName>
    <definedName name="Excel_BuiltIn__FilterDatabase_1_1">#REF!</definedName>
    <definedName name="Excel_BuiltIn__FilterDatabase_1_14">#N/A</definedName>
    <definedName name="Excel_BuiltIn__FilterDatabase_10" localSheetId="0">#REF!</definedName>
    <definedName name="Excel_BuiltIn__FilterDatabase_10">#REF!</definedName>
    <definedName name="Excel_BuiltIn__FilterDatabase_11" localSheetId="0">#REF!</definedName>
    <definedName name="Excel_BuiltIn__FilterDatabase_11">#REF!</definedName>
    <definedName name="Excel_BuiltIn__FilterDatabase_12" localSheetId="0">#REF!</definedName>
    <definedName name="Excel_BuiltIn__FilterDatabase_12">#REF!</definedName>
    <definedName name="Excel_BuiltIn__FilterDatabase_13" localSheetId="0">#REF!</definedName>
    <definedName name="Excel_BuiltIn__FilterDatabase_13">#REF!</definedName>
    <definedName name="Excel_BuiltIn__FilterDatabase_14" localSheetId="0">#REF!</definedName>
    <definedName name="Excel_BuiltIn__FilterDatabase_14">#REF!</definedName>
    <definedName name="Excel_BuiltIn__FilterDatabase_15" localSheetId="0">#REF!</definedName>
    <definedName name="Excel_BuiltIn__FilterDatabase_15">#REF!</definedName>
    <definedName name="Excel_BuiltIn__FilterDatabase_16" localSheetId="0">#REF!</definedName>
    <definedName name="Excel_BuiltIn__FilterDatabase_16">#REF!</definedName>
    <definedName name="Excel_BuiltIn__FilterDatabase_17" localSheetId="0">#REF!</definedName>
    <definedName name="Excel_BuiltIn__FilterDatabase_17">#REF!</definedName>
    <definedName name="Excel_BuiltIn__FilterDatabase_18" localSheetId="0">#REF!</definedName>
    <definedName name="Excel_BuiltIn__FilterDatabase_18">#REF!</definedName>
    <definedName name="Excel_BuiltIn__FilterDatabase_19" localSheetId="0">#REF!</definedName>
    <definedName name="Excel_BuiltIn__FilterDatabase_19">#REF!</definedName>
    <definedName name="Excel_BuiltIn__FilterDatabase_2" localSheetId="0">#REF!</definedName>
    <definedName name="Excel_BuiltIn__FilterDatabase_2">#REF!</definedName>
    <definedName name="Excel_BuiltIn__FilterDatabase_2_11" localSheetId="0">#REF!</definedName>
    <definedName name="Excel_BuiltIn__FilterDatabase_2_11">#REF!</definedName>
    <definedName name="Excel_BuiltIn__FilterDatabase_2_12" localSheetId="0">#REF!</definedName>
    <definedName name="Excel_BuiltIn__FilterDatabase_2_12">#REF!</definedName>
    <definedName name="Excel_BuiltIn__FilterDatabase_2_13" localSheetId="0">#REF!</definedName>
    <definedName name="Excel_BuiltIn__FilterDatabase_2_13">#REF!</definedName>
    <definedName name="Excel_BuiltIn__FilterDatabase_2_15" localSheetId="0">#REF!</definedName>
    <definedName name="Excel_BuiltIn__FilterDatabase_2_15">#REF!</definedName>
    <definedName name="Excel_BuiltIn__FilterDatabase_2_16" localSheetId="0">#REF!</definedName>
    <definedName name="Excel_BuiltIn__FilterDatabase_2_16">#REF!</definedName>
    <definedName name="Excel_BuiltIn__FilterDatabase_2_17" localSheetId="0">#REF!</definedName>
    <definedName name="Excel_BuiltIn__FilterDatabase_2_17">#REF!</definedName>
    <definedName name="Excel_BuiltIn__FilterDatabase_2_19" localSheetId="0">#REF!</definedName>
    <definedName name="Excel_BuiltIn__FilterDatabase_2_19">#REF!</definedName>
    <definedName name="Excel_BuiltIn__FilterDatabase_2_2" localSheetId="0">#REF!</definedName>
    <definedName name="Excel_BuiltIn__FilterDatabase_2_2">#REF!</definedName>
    <definedName name="Excel_BuiltIn__FilterDatabase_2_28" localSheetId="0">#REF!</definedName>
    <definedName name="Excel_BuiltIn__FilterDatabase_2_28">#REF!</definedName>
    <definedName name="Excel_BuiltIn__FilterDatabase_2_3" localSheetId="0">#REF!</definedName>
    <definedName name="Excel_BuiltIn__FilterDatabase_2_3">#REF!</definedName>
    <definedName name="Excel_BuiltIn__FilterDatabase_2_4" localSheetId="0">#REF!</definedName>
    <definedName name="Excel_BuiltIn__FilterDatabase_2_4">#REF!</definedName>
    <definedName name="Excel_BuiltIn__FilterDatabase_2_7" localSheetId="0">#REF!</definedName>
    <definedName name="Excel_BuiltIn__FilterDatabase_2_7">#REF!</definedName>
    <definedName name="Excel_BuiltIn__FilterDatabase_2_9" localSheetId="0">#REF!</definedName>
    <definedName name="Excel_BuiltIn__FilterDatabase_2_9">#REF!</definedName>
    <definedName name="Excel_BuiltIn__FilterDatabase_25" localSheetId="0">#REF!</definedName>
    <definedName name="Excel_BuiltIn__FilterDatabase_25">#REF!</definedName>
    <definedName name="Excel_BuiltIn__FilterDatabase_3" localSheetId="0">#REF!</definedName>
    <definedName name="Excel_BuiltIn__FilterDatabase_3">#REF!</definedName>
    <definedName name="Excel_BuiltIn__FilterDatabase_4" localSheetId="0">#REF!</definedName>
    <definedName name="Excel_BuiltIn__FilterDatabase_4">#REF!</definedName>
    <definedName name="Excel_BuiltIn__FilterDatabase_5" localSheetId="0">#REF!</definedName>
    <definedName name="Excel_BuiltIn__FilterDatabase_5">#REF!</definedName>
    <definedName name="Excel_BuiltIn__FilterDatabase_6">NA()</definedName>
    <definedName name="Excel_BuiltIn__FilterDatabase_7" localSheetId="0">#REF!</definedName>
    <definedName name="Excel_BuiltIn__FilterDatabase_7">#REF!</definedName>
    <definedName name="Excel_BuiltIn__FilterDatabase_8" localSheetId="0">#REF!</definedName>
    <definedName name="Excel_BuiltIn__FilterDatabase_8">#REF!</definedName>
    <definedName name="Excel_BuiltIn__FilterDatabase_9" localSheetId="0">#REF!</definedName>
    <definedName name="Excel_BuiltIn__FilterDatabase_9">#REF!</definedName>
    <definedName name="Excel_BuiltIn_Criteria" localSheetId="0">#REF!</definedName>
    <definedName name="Excel_BuiltIn_Criteria">#REF!</definedName>
    <definedName name="Excel_BuiltIn_Criteria_11" localSheetId="0">#REF!</definedName>
    <definedName name="Excel_BuiltIn_Criteria_11">#REF!</definedName>
    <definedName name="Excel_BuiltIn_Criteria_12" localSheetId="0">#REF!</definedName>
    <definedName name="Excel_BuiltIn_Criteria_12">#REF!</definedName>
    <definedName name="Excel_BuiltIn_Criteria_13" localSheetId="0">#REF!</definedName>
    <definedName name="Excel_BuiltIn_Criteria_13">#REF!</definedName>
    <definedName name="Excel_BuiltIn_Criteria_15" localSheetId="0">#REF!</definedName>
    <definedName name="Excel_BuiltIn_Criteria_15">#REF!</definedName>
    <definedName name="Excel_BuiltIn_Criteria_16" localSheetId="0">#REF!</definedName>
    <definedName name="Excel_BuiltIn_Criteria_16">#REF!</definedName>
    <definedName name="Excel_BuiltIn_Criteria_17" localSheetId="0">#REF!</definedName>
    <definedName name="Excel_BuiltIn_Criteria_17">#REF!</definedName>
    <definedName name="Excel_BuiltIn_Criteria_19" localSheetId="0">#REF!</definedName>
    <definedName name="Excel_BuiltIn_Criteria_19">#REF!</definedName>
    <definedName name="Excel_BuiltIn_Criteria_2" localSheetId="0">#REF!</definedName>
    <definedName name="Excel_BuiltIn_Criteria_2">#REF!</definedName>
    <definedName name="Excel_BuiltIn_Criteria_28" localSheetId="0">#REF!</definedName>
    <definedName name="Excel_BuiltIn_Criteria_28">#REF!</definedName>
    <definedName name="Excel_BuiltIn_Criteria_3" localSheetId="0">#REF!</definedName>
    <definedName name="Excel_BuiltIn_Criteria_3">#REF!</definedName>
    <definedName name="Excel_BuiltIn_Criteria_4" localSheetId="0">#REF!</definedName>
    <definedName name="Excel_BuiltIn_Criteria_4">#REF!</definedName>
    <definedName name="Excel_BuiltIn_Criteria_7" localSheetId="0">#REF!</definedName>
    <definedName name="Excel_BuiltIn_Criteria_7">#REF!</definedName>
    <definedName name="Excel_BuiltIn_Criteria_9" localSheetId="0">#REF!</definedName>
    <definedName name="Excel_BuiltIn_Criteria_9">#REF!</definedName>
    <definedName name="Excel_BuiltIn_Database" localSheetId="0">#REF!</definedName>
    <definedName name="Excel_BuiltIn_Database">#REF!</definedName>
    <definedName name="Excel_BuiltIn_Database_0" localSheetId="0">#REF!</definedName>
    <definedName name="Excel_BuiltIn_Database_0">#REF!</definedName>
    <definedName name="Excel_BuiltIn_Database_0_11" localSheetId="0">#REF!</definedName>
    <definedName name="Excel_BuiltIn_Database_0_11">#REF!</definedName>
    <definedName name="Excel_BuiltIn_Database_0_12" localSheetId="0">#REF!</definedName>
    <definedName name="Excel_BuiltIn_Database_0_12">#REF!</definedName>
    <definedName name="Excel_BuiltIn_Database_0_13" localSheetId="0">#REF!</definedName>
    <definedName name="Excel_BuiltIn_Database_0_13">#REF!</definedName>
    <definedName name="Excel_BuiltIn_Database_0_15" localSheetId="0">#REF!</definedName>
    <definedName name="Excel_BuiltIn_Database_0_15">#REF!</definedName>
    <definedName name="Excel_BuiltIn_Database_0_16" localSheetId="0">#REF!</definedName>
    <definedName name="Excel_BuiltIn_Database_0_16">#REF!</definedName>
    <definedName name="Excel_BuiltIn_Database_0_17" localSheetId="0">#REF!</definedName>
    <definedName name="Excel_BuiltIn_Database_0_17">#REF!</definedName>
    <definedName name="Excel_BuiltIn_Database_0_19" localSheetId="0">#REF!</definedName>
    <definedName name="Excel_BuiltIn_Database_0_19">#REF!</definedName>
    <definedName name="Excel_BuiltIn_Database_0_2" localSheetId="0">#REF!</definedName>
    <definedName name="Excel_BuiltIn_Database_0_2">#REF!</definedName>
    <definedName name="Excel_BuiltIn_Database_0_28" localSheetId="0">#REF!</definedName>
    <definedName name="Excel_BuiltIn_Database_0_28">#REF!</definedName>
    <definedName name="Excel_BuiltIn_Database_0_3" localSheetId="0">#REF!</definedName>
    <definedName name="Excel_BuiltIn_Database_0_3">#REF!</definedName>
    <definedName name="Excel_BuiltIn_Database_0_4" localSheetId="0">#REF!</definedName>
    <definedName name="Excel_BuiltIn_Database_0_4">#REF!</definedName>
    <definedName name="Excel_BuiltIn_Database_0_7" localSheetId="0">#REF!</definedName>
    <definedName name="Excel_BuiltIn_Database_0_7">#REF!</definedName>
    <definedName name="Excel_BuiltIn_Database_0_9" localSheetId="0">#REF!</definedName>
    <definedName name="Excel_BuiltIn_Database_0_9">#REF!</definedName>
    <definedName name="Excel_BuiltIn_Database_1" localSheetId="0">#REF!</definedName>
    <definedName name="Excel_BuiltIn_Database_1">#REF!</definedName>
    <definedName name="Excel_BuiltIn_Database_25" localSheetId="0">#REF!</definedName>
    <definedName name="Excel_BuiltIn_Database_25">#REF!</definedName>
    <definedName name="Excel_BuiltIn_Database_4" localSheetId="0">#REF!</definedName>
    <definedName name="Excel_BuiltIn_Database_4">#REF!</definedName>
    <definedName name="Excel_BuiltIn_Database_6" localSheetId="0">#REF!</definedName>
    <definedName name="Excel_BuiltIn_Database_6">#REF!</definedName>
    <definedName name="Excel_BuiltIn_Database_7" localSheetId="0">#REF!</definedName>
    <definedName name="Excel_BuiltIn_Database_7">#REF!</definedName>
    <definedName name="Excel_BuiltIn_Database_8" localSheetId="0">#REF!</definedName>
    <definedName name="Excel_BuiltIn_Database_8">#REF!</definedName>
    <definedName name="Excel_BuiltIn_Database_9" localSheetId="0">#REF!</definedName>
    <definedName name="Excel_BuiltIn_Database_9">#REF!</definedName>
    <definedName name="Excel_BuiltIn_Print_Area_1" localSheetId="0">#REF!</definedName>
    <definedName name="Excel_BuiltIn_Print_Area_1">#REF!</definedName>
    <definedName name="Excel_BuiltIn_Print_Area_1_1" localSheetId="0">#REF!</definedName>
    <definedName name="Excel_BuiltIn_Print_Area_1_1">#REF!</definedName>
    <definedName name="Excel_BuiltIn_Print_Area_1_1_1" localSheetId="0">#REF!</definedName>
    <definedName name="Excel_BuiltIn_Print_Area_1_1_1">#REF!</definedName>
    <definedName name="Excel_BuiltIn_Print_Area_1_1_1_1" localSheetId="0">#REF!</definedName>
    <definedName name="Excel_BuiltIn_Print_Area_1_1_1_1">#REF!</definedName>
    <definedName name="Excel_BuiltIn_Print_Area_1_1_1_1_1" localSheetId="0">#REF!</definedName>
    <definedName name="Excel_BuiltIn_Print_Area_1_1_1_1_1">#REF!</definedName>
    <definedName name="Excel_BuiltIn_Print_Area_1_1_1_1_1_1" localSheetId="0">#REF!</definedName>
    <definedName name="Excel_BuiltIn_Print_Area_1_1_1_1_1_1">#REF!</definedName>
    <definedName name="Excel_BuiltIn_Print_Area_1_1_1_1_1_1_1" localSheetId="0">#REF!</definedName>
    <definedName name="Excel_BuiltIn_Print_Area_1_1_1_1_1_1_1">#REF!</definedName>
    <definedName name="Excel_BuiltIn_Print_Area_1_1_1_1_1_1_1_1" localSheetId="0">#REF!</definedName>
    <definedName name="Excel_BuiltIn_Print_Area_1_1_1_1_1_1_1_1">#REF!</definedName>
    <definedName name="Excel_BuiltIn_Print_Area_1_1_1_1_1_1_1_1_1" localSheetId="0">#REF!</definedName>
    <definedName name="Excel_BuiltIn_Print_Area_1_1_1_1_1_1_1_1_1">#REF!</definedName>
    <definedName name="Excel_BuiltIn_Print_Area_1_1_1_1_1_1_1_1_1_1" localSheetId="0">#REF!</definedName>
    <definedName name="Excel_BuiltIn_Print_Area_1_1_1_1_1_1_1_1_1_1">#REF!</definedName>
    <definedName name="Excel_BuiltIn_Print_Area_1_1_1_1_18">#N/A</definedName>
    <definedName name="Excel_BuiltIn_Print_Area_1_1_1_18">#N/A</definedName>
    <definedName name="Excel_BuiltIn_Print_Area_1_1_1_19">#N/A</definedName>
    <definedName name="Excel_BuiltIn_Print_Area_1_1_1_21" localSheetId="0">#REF!</definedName>
    <definedName name="Excel_BuiltIn_Print_Area_1_1_1_21">#REF!</definedName>
    <definedName name="Excel_BuiltIn_Print_Area_1_1_18">#N/A</definedName>
    <definedName name="Excel_BuiltIn_Print_Area_1_1_19">#N/A</definedName>
    <definedName name="Excel_BuiltIn_Print_Area_1_1_21" localSheetId="0">#REF!</definedName>
    <definedName name="Excel_BuiltIn_Print_Area_1_1_21">#REF!</definedName>
    <definedName name="Excel_BuiltIn_Print_Area_1_11" localSheetId="0">#REF!</definedName>
    <definedName name="Excel_BuiltIn_Print_Area_1_11">#REF!</definedName>
    <definedName name="Excel_BuiltIn_Print_Area_1_12" localSheetId="0">#REF!</definedName>
    <definedName name="Excel_BuiltIn_Print_Area_1_12">#REF!</definedName>
    <definedName name="Excel_BuiltIn_Print_Area_1_13" localSheetId="0">#REF!</definedName>
    <definedName name="Excel_BuiltIn_Print_Area_1_13">#REF!</definedName>
    <definedName name="Excel_BuiltIn_Print_Area_1_15" localSheetId="0">#REF!</definedName>
    <definedName name="Excel_BuiltIn_Print_Area_1_15">#REF!</definedName>
    <definedName name="Excel_BuiltIn_Print_Area_1_16" localSheetId="0">#REF!</definedName>
    <definedName name="Excel_BuiltIn_Print_Area_1_16">#REF!</definedName>
    <definedName name="Excel_BuiltIn_Print_Area_1_17" localSheetId="0">#REF!</definedName>
    <definedName name="Excel_BuiltIn_Print_Area_1_17">#REF!</definedName>
    <definedName name="Excel_BuiltIn_Print_Area_1_19" localSheetId="0">#REF!</definedName>
    <definedName name="Excel_BuiltIn_Print_Area_1_19">#REF!</definedName>
    <definedName name="Excel_BuiltIn_Print_Area_1_2" localSheetId="0">#REF!</definedName>
    <definedName name="Excel_BuiltIn_Print_Area_1_2">#REF!</definedName>
    <definedName name="Excel_BuiltIn_Print_Area_1_28" localSheetId="0">#REF!</definedName>
    <definedName name="Excel_BuiltIn_Print_Area_1_28">#REF!</definedName>
    <definedName name="Excel_BuiltIn_Print_Area_1_3" localSheetId="0">#REF!</definedName>
    <definedName name="Excel_BuiltIn_Print_Area_1_3">#REF!</definedName>
    <definedName name="Excel_BuiltIn_Print_Area_1_4" localSheetId="0">#REF!</definedName>
    <definedName name="Excel_BuiltIn_Print_Area_1_4">#REF!</definedName>
    <definedName name="Excel_BuiltIn_Print_Area_1_7" localSheetId="0">#REF!</definedName>
    <definedName name="Excel_BuiltIn_Print_Area_1_7">#REF!</definedName>
    <definedName name="Excel_BuiltIn_Print_Area_1_9" localSheetId="0">#REF!</definedName>
    <definedName name="Excel_BuiltIn_Print_Area_1_9">#REF!</definedName>
    <definedName name="Excel_BuiltIn_Print_Area_10" localSheetId="0">#REF!</definedName>
    <definedName name="Excel_BuiltIn_Print_Area_10">#REF!</definedName>
    <definedName name="Excel_BuiltIn_Print_Area_11" localSheetId="0">#REF!</definedName>
    <definedName name="Excel_BuiltIn_Print_Area_11">#REF!</definedName>
    <definedName name="Excel_BuiltIn_Print_Area_11_1" localSheetId="0">#REF!</definedName>
    <definedName name="Excel_BuiltIn_Print_Area_11_1">#REF!</definedName>
    <definedName name="Excel_BuiltIn_Print_Area_12" localSheetId="0">#REF!</definedName>
    <definedName name="Excel_BuiltIn_Print_Area_12">#REF!</definedName>
    <definedName name="Excel_BuiltIn_Print_Area_13" localSheetId="0">#REF!</definedName>
    <definedName name="Excel_BuiltIn_Print_Area_13">#REF!</definedName>
    <definedName name="Excel_BuiltIn_Print_Area_14" localSheetId="0">#REF!</definedName>
    <definedName name="Excel_BuiltIn_Print_Area_14">#REF!</definedName>
    <definedName name="Excel_BuiltIn_Print_Area_15" localSheetId="0">#REF!</definedName>
    <definedName name="Excel_BuiltIn_Print_Area_15">#REF!</definedName>
    <definedName name="Excel_BuiltIn_Print_Area_15_1" localSheetId="0">#REF!</definedName>
    <definedName name="Excel_BuiltIn_Print_Area_15_1">#REF!</definedName>
    <definedName name="Excel_BuiltIn_Print_Area_16" localSheetId="0">#REF!</definedName>
    <definedName name="Excel_BuiltIn_Print_Area_16">#REF!</definedName>
    <definedName name="Excel_BuiltIn_Print_Area_17" localSheetId="0">#REF!</definedName>
    <definedName name="Excel_BuiltIn_Print_Area_17">#REF!</definedName>
    <definedName name="Excel_BuiltIn_Print_Area_18_1">"#REF!"</definedName>
    <definedName name="Excel_BuiltIn_Print_Area_19_1">"#REF!"</definedName>
    <definedName name="Excel_BuiltIn_Print_Area_2" localSheetId="0">#REF!</definedName>
    <definedName name="Excel_BuiltIn_Print_Area_2">#REF!</definedName>
    <definedName name="Excel_BuiltIn_Print_Area_2_1_1_1_1">#N/A</definedName>
    <definedName name="Excel_BuiltIn_Print_Area_2_1_1_1_1_1" localSheetId="0">#REF!</definedName>
    <definedName name="Excel_BuiltIn_Print_Area_2_1_1_1_1_1">#REF!</definedName>
    <definedName name="Excel_BuiltIn_Print_Area_2_1_1_1_1_1_1" localSheetId="0">#REF!</definedName>
    <definedName name="Excel_BuiltIn_Print_Area_2_1_1_1_1_1_1">#REF!</definedName>
    <definedName name="Excel_BuiltIn_Print_Area_2_1_1_1_1_1_1_1" localSheetId="0">#REF!</definedName>
    <definedName name="Excel_BuiltIn_Print_Area_2_1_1_1_1_1_1_1">#REF!</definedName>
    <definedName name="Excel_BuiltIn_Print_Area_2_1_1_1_1_1_1_1_1" localSheetId="0">#REF!</definedName>
    <definedName name="Excel_BuiltIn_Print_Area_2_1_1_1_1_1_1_1_1">#REF!</definedName>
    <definedName name="Excel_BuiltIn_Print_Area_2_21" localSheetId="0">#REF!</definedName>
    <definedName name="Excel_BuiltIn_Print_Area_2_21">#REF!</definedName>
    <definedName name="Excel_BuiltIn_Print_Area_20_1">"#REF!"</definedName>
    <definedName name="Excel_BuiltIn_Print_Area_21_1" localSheetId="0">#REF!</definedName>
    <definedName name="Excel_BuiltIn_Print_Area_21_1">#REF!</definedName>
    <definedName name="Excel_BuiltIn_Print_Area_22_1">"#REF!"</definedName>
    <definedName name="Excel_BuiltIn_Print_Area_23_1">"#REF!"</definedName>
    <definedName name="Excel_BuiltIn_Print_Area_26" localSheetId="0">#REF!</definedName>
    <definedName name="Excel_BuiltIn_Print_Area_26">#REF!</definedName>
    <definedName name="Excel_BuiltIn_Print_Area_26_1" localSheetId="0">#REF!</definedName>
    <definedName name="Excel_BuiltIn_Print_Area_26_1">#REF!</definedName>
    <definedName name="Excel_BuiltIn_Print_Area_27_1" localSheetId="0">#REF!</definedName>
    <definedName name="Excel_BuiltIn_Print_Area_27_1">#REF!</definedName>
    <definedName name="Excel_BuiltIn_Print_Area_29_1" localSheetId="0">#REF!</definedName>
    <definedName name="Excel_BuiltIn_Print_Area_29_1">#REF!</definedName>
    <definedName name="Excel_BuiltIn_Print_Area_3">"$#REF!.$A$5:$P$91"</definedName>
    <definedName name="Excel_BuiltIn_Print_Area_3_1_1_1" localSheetId="0">#REF!</definedName>
    <definedName name="Excel_BuiltIn_Print_Area_3_1_1_1">#REF!</definedName>
    <definedName name="Excel_BuiltIn_Print_Area_3_1_1_1_1" localSheetId="0">#REF!</definedName>
    <definedName name="Excel_BuiltIn_Print_Area_3_1_1_1_1">#REF!</definedName>
    <definedName name="Excel_BuiltIn_Print_Area_3_1_1_1_1_1" localSheetId="0">#REF!</definedName>
    <definedName name="Excel_BuiltIn_Print_Area_3_1_1_1_1_1">#REF!</definedName>
    <definedName name="Excel_BuiltIn_Print_Area_30_1" localSheetId="0">#REF!</definedName>
    <definedName name="Excel_BuiltIn_Print_Area_30_1">#REF!</definedName>
    <definedName name="Excel_BuiltIn_Print_Area_31_1" localSheetId="0">#REF!</definedName>
    <definedName name="Excel_BuiltIn_Print_Area_31_1">#REF!</definedName>
    <definedName name="Excel_BuiltIn_Print_Area_4">NA()</definedName>
    <definedName name="Excel_BuiltIn_Print_Area_4_1" localSheetId="0">#REF!</definedName>
    <definedName name="Excel_BuiltIn_Print_Area_4_1">#REF!</definedName>
    <definedName name="Excel_BuiltIn_Print_Area_4_1_1" localSheetId="0">#REF!</definedName>
    <definedName name="Excel_BuiltIn_Print_Area_4_1_1">#REF!</definedName>
    <definedName name="Excel_BuiltIn_Print_Area_4_1_21" localSheetId="0">#REF!</definedName>
    <definedName name="Excel_BuiltIn_Print_Area_4_1_21">#REF!</definedName>
    <definedName name="Excel_BuiltIn_Print_Area_49" localSheetId="0">#REF!</definedName>
    <definedName name="Excel_BuiltIn_Print_Area_49">#REF!</definedName>
    <definedName name="Excel_BuiltIn_Print_Area_5" localSheetId="0">#REF!</definedName>
    <definedName name="Excel_BuiltIn_Print_Area_5">#REF!</definedName>
    <definedName name="Excel_BuiltIn_Print_Area_5_1">#N/A</definedName>
    <definedName name="Excel_BuiltIn_Print_Area_5_1_1" localSheetId="0">#REF!</definedName>
    <definedName name="Excel_BuiltIn_Print_Area_5_1_1">#REF!</definedName>
    <definedName name="Excel_BuiltIn_Print_Area_6" localSheetId="0">#REF!</definedName>
    <definedName name="Excel_BuiltIn_Print_Area_6">#REF!</definedName>
    <definedName name="Excel_BuiltIn_Print_Area_6_1" localSheetId="0">#REF!</definedName>
    <definedName name="Excel_BuiltIn_Print_Area_6_1">#REF!</definedName>
    <definedName name="Excel_BuiltIn_Print_Area_6_1_1" localSheetId="0">#REF!</definedName>
    <definedName name="Excel_BuiltIn_Print_Area_6_1_1">#REF!</definedName>
    <definedName name="Excel_BuiltIn_Print_Area_6_1_1_1" localSheetId="0">#REF!</definedName>
    <definedName name="Excel_BuiltIn_Print_Area_6_1_1_1">#REF!</definedName>
    <definedName name="Excel_BuiltIn_Print_Area_7" localSheetId="0">#REF!</definedName>
    <definedName name="Excel_BuiltIn_Print_Area_7">#REF!</definedName>
    <definedName name="Excel_BuiltIn_Print_Area_7_1" localSheetId="0">#REF!</definedName>
    <definedName name="Excel_BuiltIn_Print_Area_7_1">#REF!</definedName>
    <definedName name="Excel_BuiltIn_Print_Area_7_1_1" localSheetId="0">#REF!</definedName>
    <definedName name="Excel_BuiltIn_Print_Area_7_1_1">#REF!</definedName>
    <definedName name="Excel_BuiltIn_Print_Area_7_1_1_1" localSheetId="0">#REF!</definedName>
    <definedName name="Excel_BuiltIn_Print_Area_7_1_1_1">#REF!</definedName>
    <definedName name="Excel_BuiltIn_Print_Area_7_10">"'file:///Y:/ENGENHARIA/Deise Aoki/PATOS - OK/PATOS 05-09-2007-ok/Laptop - Arquivos/DNIT/PATOs/Rondonópolis/PATO_BR-364_km_0,00_ao_km_112,90_LICITAÇÃO Rev mario.xls'#$reg_mec_fx_dm_.$#REF!$#REF!:$#REF!$#REF!"</definedName>
    <definedName name="Excel_BuiltIn_Print_Area_7_11">"'file:///Y:/ENGENHARIA/Deise Aoki/PATOS - OK/PATOS 05-09-2007-ok/Laptop - Arquivos/DNIT/PATOs/Rondonópolis/PATO_BR-364_km_0,00_ao_km_112,90_LICITAÇÃO Rev mario.xls'#$reg_mec_fx_dm_.$#REF!$#REF!:$#REF!$#REF!"</definedName>
    <definedName name="Excel_BuiltIn_Print_Area_7_12">"'file:///Y:/ENGENHARIA/Deise Aoki/PATOS - OK/PATOS 05-09-2007-ok/Laptop - Arquivos/DNIT/PATOs/Rondonópolis/PATO_BR-364_km_000_ao_km_11290_LICITAÇÃO MAIO DE 2007.xls'#$reg_mec_fx_dm_.$#REF!$#REF!:$#REF!$#REF!"</definedName>
    <definedName name="Excel_BuiltIn_Print_Area_7_2">"'file:///Y:/ENGENHARIA/Deise Aoki/PATOS - OK/PATOS 05-09-2007-ok/Laptop - Arquivos/DNIT/PATOs/Rondonópolis/PATO_BR-364_km_0,00_ao_km_112,90_LICITAÇÃO Rev mario.xls'#$reg_mec_fx_dm_.$#REF!$#REF!:$#REF!$#REF!"</definedName>
    <definedName name="Excel_BuiltIn_Print_Area_7_21">"'file:///Y:/ENGENHARIA/Deise Aoki/PATOS - OK/PATOS 05-09-2007-ok/Laptop - Arquivos/DNIT/PATOs/Rondonópolis/PATO_BR-364_km_000_ao_km_11290_LICITAÇÃO MAIO DE 2007.xls'#$reg_mec_fx_dm_.$#REF!$#REF!:$#REF!$#REF!"</definedName>
    <definedName name="Excel_BuiltIn_Print_Area_7_24">"'file:///Y:/ENGENHARIA/Deise Aoki/PATOS - OK/PATOS 05-09-2007-ok/Laptop - Arquivos/DNIT/PATOs/Rondonópolis/PATO_BR-364_km_0,00_ao_km_112,90_LICITAÇÃO Rev mario.xls'#$reg_mec_fx_dm_.$#REF!$#REF!:$#REF!$#REF!"</definedName>
    <definedName name="Excel_BuiltIn_Print_Area_7_26">"'file:///Y:/ENGENHARIA/Deise Aoki/PATOS - OK/PATOS 05-09-2007-ok/Laptop - Arquivos/DNIT/PATOs/Rondonópolis/PATO_BR-364_km_000_ao_km_11290_LICITAÇÃO MAIO DE 2007.xls'#$reg_mec_fx_dm_.$#REF!$#REF!:$#REF!$#REF!"</definedName>
    <definedName name="Excel_BuiltIn_Print_Area_7_30">"'file:///Y:/ENGENHARIA/Deise Aoki/PATOS - OK/PATOS 05-09-2007-ok/Laptop - Arquivos/DNIT/PATOs/Rondonópolis/PATO_BR-364_km_0,00_ao_km_112,90_LICITAÇÃO Rev mario.xls'#$reg_mec_fx_dm_.$#REF!$#REF!:$#REF!$#REF!"</definedName>
    <definedName name="Excel_BuiltIn_Print_Area_7_32">"'file:///Y:/ENGENHARIA/Deise Aoki/PATOS - OK/PATOS 05-09-2007-ok/Laptop - Arquivos/DNIT/PATOs/Rondonópolis/PATO_BR-364_km_0,00_ao_km_112,90_LICITAÇÃO Rev mario.xls'#$reg_mec_fx_dm_.$#REF!$#REF!:$#REF!$#REF!"</definedName>
    <definedName name="Excel_BuiltIn_Print_Area_7_33">"'file:///Y:/ENGENHARIA/Deise Aoki/PATOS - OK/PATOS 05-09-2007-ok/Laptop - Arquivos/DNIT/PATOs/Rondonópolis/PATO_BR-364_km_0,00_ao_km_112,90_LICITAÇÃO Rev mario.xls'#$reg_mec_fx_dm_.$#REF!$#REF!:$#REF!$#REF!"</definedName>
    <definedName name="Excel_BuiltIn_Print_Area_7_34">"'file:///Y:/ENGENHARIA/Deise Aoki/PATOS - OK/PATOS 05-09-2007-ok/Laptop - Arquivos/DNIT/PATOs/Rondonópolis/PATO_BR-364_km_0,00_ao_km_112,90_LICITAÇÃO Rev mario.xls'#$reg_mec_fx_dm_.$#REF!$#REF!:$#REF!$#REF!"</definedName>
    <definedName name="Excel_BuiltIn_Print_Area_7_37">"'file:///Y:/ENGENHARIA/Deise Aoki/PATOS - OK/PATOS 05-09-2007-ok/Laptop - Arquivos/DNIT/PATOs/Rondonópolis/PATO_BR-364_km_000_ao_km_11290_LICITAÇÃO MAIO DE 2007.xls'#$reg_mec_fx_dm_.$#REF!$#REF!:$#REF!$#REF!"</definedName>
    <definedName name="Excel_BuiltIn_Print_Area_7_38">"'file:///Y:/ENGENHARIA/Deise Aoki/PATOS - OK/PATOS 05-09-2007-ok/Laptop - Arquivos/DNIT/PATOs/Rondonópolis/PATO_BR-364_km_000_ao_km_11290_LICITAÇÃO MAIO DE 2007.xls'#$reg_mec_fx_dm_.$#REF!$#REF!:$#REF!$#REF!"</definedName>
    <definedName name="Excel_BuiltIn_Print_Area_7_40">"'file:///Y:/ENGENHARIA/Deise Aoki/PATOS - OK/PATOS 05-09-2007-ok/Laptop - Arquivos/DNIT/PATOs/Rondonópolis/PATO_BR-364_km_0,00_ao_km_112,90_LICITAÇÃO Rev mario.xls'#$reg_mec_fx_dm_.$#REF!$#REF!:$#REF!$#REF!"</definedName>
    <definedName name="Excel_BuiltIn_Print_Area_7_41">"'file:///Y:/ENGENHARIA/Deise Aoki/PATOS - OK/PATOS 05-09-2007-ok/Laptop - Arquivos/DNIT/PATOs/Rondonópolis/PATO_BR-364_km_0,00_ao_km_112,90_LICITAÇÃO Rev LA.xls'#$reg_mec_fx_dm_.$#REF!$#REF!:$#REF!$#REF!"</definedName>
    <definedName name="Excel_BuiltIn_Print_Area_7_43">"'file:///Y:/ENGENHARIA/Deise Aoki/PATOS - OK/PATOS 05-09-2007-ok/Laptop - Arquivos/DNIT/PATOs/Rondonópolis/PATO_BR-364_km_0,00_ao_km_112,90_LICITAÇÃO Rev LA.xls'#$reg_mec_fx_dm_.$#REF!$#REF!:$#REF!$#REF!"</definedName>
    <definedName name="Excel_BuiltIn_Print_Area_7_44">"'file:///Y:/ENGENHARIA/Deise Aoki/PATOS - OK/PATOS 05-09-2007-ok/Laptop - Arquivos/DNIT/PATOs/Rondonópolis/PATO_BR-364_km_0,00_ao_km_112,90_LICITAÇÃO Rev mario.xls'#$reg_mec_fx_dm_.$#REF!$#REF!:$#REF!$#REF!"</definedName>
    <definedName name="Excel_BuiltIn_Print_Area_7_45">"'file:///Y:/ENGENHARIA/Deise Aoki/PATOS - OK/PATOS 05-09-2007-ok/Laptop - Arquivos/DNIT/PATOs/Rondonópolis/PATO_BR-364_km_0,00_ao_km_112,90_LICITAÇÃO Rev mario.xls'#$reg_mec_fx_dm_.$#REF!$#REF!:$#REF!$#REF!"</definedName>
    <definedName name="Excel_BuiltIn_Print_Area_7_46">"'file:///Y:/ENGENHARIA/Deise Aoki/PATOS - OK/PATOS 05-09-2007-ok/Laptop - Arquivos/DNIT/PATOs/Rondonópolis/PATO_BR-364_km_0,00_ao_km_112,90_LICITAÇÃO Rev mario.xls'#$reg_mec_fx_dm_.$#REF!$#REF!:$#REF!$#REF!"</definedName>
    <definedName name="Excel_BuiltIn_Print_Area_7_47">"'file:///Y:/ENGENHARIA/Deise Aoki/PATOS - OK/PATOS 05-09-2007-ok/Laptop - Arquivos/DNIT/PATOs/Rondonópolis/PATO_BR-364_km_0,00_ao_km_112,90_LICITAÇÃO Rev mario.xls'#$reg_mec_fx_dm_.$#REF!$#REF!:$#REF!$#REF!"</definedName>
    <definedName name="Excel_BuiltIn_Print_Area_7_48">"'file:///Y:/ENGENHARIA/Deise Aoki/PATOS - OK/PATOS 05-09-2007-ok/Laptop - Arquivos/DNIT/PATOs/Rondonópolis/PATO_BR-364_km_0,00_ao_km_112,90_LICITAÇÃO Rev mario.xls'#$reg_mec_fx_dm_.$#REF!$#REF!:$#REF!$#REF!"</definedName>
    <definedName name="Excel_BuiltIn_Print_Area_7_49">"'file:///Y:/ENGENHARIA/Deise Aoki/PATOS - OK/PATOS 05-09-2007-ok/Laptop - Arquivos/DNIT/PATOs/Rondonópolis/PATO_BR-364_km_0,00_ao_km_112,90_LICITAÇÃO Rev mario.xls'#$reg_mec_fx_dm_.$#REF!$#REF!:$#REF!$#REF!"</definedName>
    <definedName name="Excel_BuiltIn_Print_Area_7_50">"'file:///Y:/ENGENHARIA/Deise Aoki/PATOS - OK/PATOS 05-09-2007-ok/Laptop - Arquivos/DNIT/PATOs/Rondonópolis/PATO_BR-364_km_0,00_ao_km_112,90_LICITAÇÃO Rev mario.xls'#$reg_mec_fx_dm_.$#REF!$#REF!:$#REF!$#REF!"</definedName>
    <definedName name="Excel_BuiltIn_Print_Area_7_52">"'file:///Y:/ENGENHARIA/Deise Aoki/PATOS - OK/PATOS 05-09-2007-ok/Laptop - Arquivos/DNIT/PATOs/Rondonópolis/PATO_BR-364_km_0,00_ao_km_112,90_LICITAÇÃO Rev mario.xls'#$reg_mec_fx_dm_.$#REF!$#REF!:$#REF!$#REF!"</definedName>
    <definedName name="Excel_BuiltIn_Print_Area_7_6">"'file:///Y:/ENGENHARIA/Deise Aoki/PATOS - OK/PATOS 05-09-2007-ok/Laptop - Arquivos/DNIT/PATOs/Rondonópolis/PATO_BR-364_km_0,00_ao_km_112,90_LICITAÇÃO Rev mario.xls'#$reg_mec_fx_dm_.$#REF!$#REF!:$#REF!$#REF!"</definedName>
    <definedName name="Excel_BuiltIn_Print_Area_7_7">"'file:///Y:/ENGENHARIA/Deise Aoki/PATOS - OK/PATOS 05-09-2007-ok/Laptop - Arquivos/DNIT/PATOs/Rondonópolis/PATO_BR-364_km_0,00_ao_km_112,90_LICITAÇÃO Rev mario.xls'#$reg_mec_fx_dm_.$#REF!$#REF!:$#REF!$#REF!"</definedName>
    <definedName name="Excel_BuiltIn_Print_Area_7_8">"'file:///Y:/ENGENHARIA/Deise Aoki/PATOS - OK/PATOS 05-09-2007-ok/Laptop - Arquivos/DNIT/PATOs/Rondonópolis/PATO_BR-364_km_0,00_ao_km_112,90_LICITAÇÃO Rev mario.xls'#$reg_mec_fx_dm_.$#REF!$#REF!:$#REF!$#REF!"</definedName>
    <definedName name="Excel_BuiltIn_Print_Area_7_9">"'file:///Y:/ENGENHARIA/Deise Aoki/PATOS - OK/PATOS 05-09-2007-ok/Laptop - Arquivos/DNIT/PATOs/Rondonópolis/PATO_BR-364_km_0,00_ao_km_112,90_LICITAÇÃO Rev mario.xls'#$reg_mec_fx_dm_.$#REF!$#REF!:$#REF!$#REF!"</definedName>
    <definedName name="Excel_BuiltIn_Print_Area_8" localSheetId="0">#REF!</definedName>
    <definedName name="Excel_BuiltIn_Print_Area_8">#REF!</definedName>
    <definedName name="Excel_BuiltIn_Print_Area_8_1" localSheetId="0">#REF!</definedName>
    <definedName name="Excel_BuiltIn_Print_Area_8_1">#REF!</definedName>
    <definedName name="Excel_BuiltIn_Print_Area_8_1_1" localSheetId="0">#REF!</definedName>
    <definedName name="Excel_BuiltIn_Print_Area_8_1_1">#REF!</definedName>
    <definedName name="Excel_BuiltIn_Print_Area_8_1_10" localSheetId="0">#REF!</definedName>
    <definedName name="Excel_BuiltIn_Print_Area_8_1_10">#REF!</definedName>
    <definedName name="Excel_BuiltIn_Print_Area_9" localSheetId="0">#REF!</definedName>
    <definedName name="Excel_BuiltIn_Print_Area_9">#REF!</definedName>
    <definedName name="Excel_BuiltIn_Print_Area_9_1" localSheetId="0">#REF!</definedName>
    <definedName name="Excel_BuiltIn_Print_Area_9_1">#REF!</definedName>
    <definedName name="Excel_BuiltIn_Print_Titles_1" localSheetId="0">#REF!</definedName>
    <definedName name="Excel_BuiltIn_Print_Titles_1">#REF!</definedName>
    <definedName name="Excel_BuiltIn_Print_Titles_1_1" localSheetId="0">#REF!</definedName>
    <definedName name="Excel_BuiltIn_Print_Titles_1_1">#REF!</definedName>
    <definedName name="Excel_BuiltIn_Print_Titles_1_1_1" localSheetId="0">#REF!</definedName>
    <definedName name="Excel_BuiltIn_Print_Titles_1_1_1">#REF!</definedName>
    <definedName name="Excel_BuiltIn_Print_Titles_1_1_1_1" localSheetId="0">#REF!</definedName>
    <definedName name="Excel_BuiltIn_Print_Titles_1_1_1_1">#REF!</definedName>
    <definedName name="Excel_BuiltIn_Print_Titles_10" localSheetId="0">(#REF!,#REF!)</definedName>
    <definedName name="Excel_BuiltIn_Print_Titles_10">(#REF!,#REF!)</definedName>
    <definedName name="Excel_BuiltIn_Print_Titles_11" localSheetId="0">#REF!</definedName>
    <definedName name="Excel_BuiltIn_Print_Titles_11">#REF!</definedName>
    <definedName name="Excel_BuiltIn_Print_Titles_12" localSheetId="0">#REF!</definedName>
    <definedName name="Excel_BuiltIn_Print_Titles_12">#REF!</definedName>
    <definedName name="Excel_BuiltIn_Print_Titles_12_1" localSheetId="0">#REF!</definedName>
    <definedName name="Excel_BuiltIn_Print_Titles_12_1">#REF!</definedName>
    <definedName name="Excel_BuiltIn_Print_Titles_13" localSheetId="0">#REF!</definedName>
    <definedName name="Excel_BuiltIn_Print_Titles_13">#REF!</definedName>
    <definedName name="Excel_BuiltIn_Print_Titles_13_1" localSheetId="0">#REF!</definedName>
    <definedName name="Excel_BuiltIn_Print_Titles_13_1">#REF!</definedName>
    <definedName name="Excel_BuiltIn_Print_Titles_14" localSheetId="0">(#REF!,#REF!)</definedName>
    <definedName name="Excel_BuiltIn_Print_Titles_14">(#REF!,#REF!)</definedName>
    <definedName name="Excel_BuiltIn_Print_Titles_15" localSheetId="0">#REF!</definedName>
    <definedName name="Excel_BuiltIn_Print_Titles_15">#REF!</definedName>
    <definedName name="Excel_BuiltIn_Print_Titles_16" localSheetId="0">#REF!</definedName>
    <definedName name="Excel_BuiltIn_Print_Titles_16">#REF!</definedName>
    <definedName name="Excel_BuiltIn_Print_Titles_17" localSheetId="0">#REF!</definedName>
    <definedName name="Excel_BuiltIn_Print_Titles_17">#REF!</definedName>
    <definedName name="Excel_BuiltIn_Print_Titles_2" localSheetId="0">#REF!</definedName>
    <definedName name="Excel_BuiltIn_Print_Titles_2">#REF!</definedName>
    <definedName name="Excel_BuiltIn_Print_Titles_22" localSheetId="0">(#REF!,#REF!)</definedName>
    <definedName name="Excel_BuiltIn_Print_Titles_22">(#REF!,#REF!)</definedName>
    <definedName name="Excel_BuiltIn_Print_Titles_3" localSheetId="0">(#REF!,#REF!)</definedName>
    <definedName name="Excel_BuiltIn_Print_Titles_3">(#REF!,#REF!)</definedName>
    <definedName name="Excel_BuiltIn_Print_Titles_3_1_1" localSheetId="0">#REF!</definedName>
    <definedName name="Excel_BuiltIn_Print_Titles_3_1_1">#REF!</definedName>
    <definedName name="Excel_BuiltIn_Print_Titles_30" localSheetId="0">(#REF!,#REF!)</definedName>
    <definedName name="Excel_BuiltIn_Print_Titles_30">(#REF!,#REF!)</definedName>
    <definedName name="Excel_BuiltIn_Print_Titles_31" localSheetId="0">(#REF!,#REF!)</definedName>
    <definedName name="Excel_BuiltIn_Print_Titles_31">(#REF!,#REF!)</definedName>
    <definedName name="Excel_BuiltIn_Print_Titles_32" localSheetId="0">(#REF!,#REF!)</definedName>
    <definedName name="Excel_BuiltIn_Print_Titles_32">(#REF!,#REF!)</definedName>
    <definedName name="Excel_BuiltIn_Print_Titles_33" localSheetId="0">(#REF!,#REF!)</definedName>
    <definedName name="Excel_BuiltIn_Print_Titles_33">(#REF!,#REF!)</definedName>
    <definedName name="Excel_BuiltIn_Print_Titles_34" localSheetId="0">(#REF!,#REF!)</definedName>
    <definedName name="Excel_BuiltIn_Print_Titles_34">(#REF!,#REF!)</definedName>
    <definedName name="Excel_BuiltIn_Print_Titles_35" localSheetId="0">(#REF!,#REF!)</definedName>
    <definedName name="Excel_BuiltIn_Print_Titles_35">(#REF!,#REF!)</definedName>
    <definedName name="Excel_BuiltIn_Print_Titles_36" localSheetId="0">(#REF!,#REF!)</definedName>
    <definedName name="Excel_BuiltIn_Print_Titles_36">(#REF!,#REF!)</definedName>
    <definedName name="Excel_BuiltIn_Print_Titles_37" localSheetId="0">(#REF!,#REF!)</definedName>
    <definedName name="Excel_BuiltIn_Print_Titles_37">(#REF!,#REF!)</definedName>
    <definedName name="Excel_BuiltIn_Print_Titles_4" localSheetId="0">(#REF!,#REF!)</definedName>
    <definedName name="Excel_BuiltIn_Print_Titles_4">(#REF!,#REF!)</definedName>
    <definedName name="Excel_BuiltIn_Print_Titles_5" localSheetId="0">(#REF!,#REF!)</definedName>
    <definedName name="Excel_BuiltIn_Print_Titles_5">(#REF!,#REF!)</definedName>
    <definedName name="Excel_BuiltIn_Print_Titles_6" localSheetId="0">(#REF!,#REF!)</definedName>
    <definedName name="Excel_BuiltIn_Print_Titles_6">(#REF!,#REF!)</definedName>
    <definedName name="Excel_BuiltIn_Print_Titles_6_1" localSheetId="0">#REF!</definedName>
    <definedName name="Excel_BuiltIn_Print_Titles_6_1">#REF!</definedName>
    <definedName name="Excel_BuiltIn_Print_Titles_6_1_1" localSheetId="0">#REF!</definedName>
    <definedName name="Excel_BuiltIn_Print_Titles_6_1_1">#REF!</definedName>
    <definedName name="Excel_BuiltIn_Print_Titles_6_1_1_1_1" localSheetId="0">#REF!</definedName>
    <definedName name="Excel_BuiltIn_Print_Titles_6_1_1_1_1">#REF!</definedName>
    <definedName name="Excel_BuiltIn_Print_Titles_64" localSheetId="0">#REF!</definedName>
    <definedName name="Excel_BuiltIn_Print_Titles_64">#REF!</definedName>
    <definedName name="Excel_BuiltIn_Print_Titles_7" localSheetId="0">(#REF!,#REF!)</definedName>
    <definedName name="Excel_BuiltIn_Print_Titles_7">(#REF!,#REF!)</definedName>
    <definedName name="Excel_BuiltIn_Print_Titles_7_1" localSheetId="0">#REF!</definedName>
    <definedName name="Excel_BuiltIn_Print_Titles_7_1">#REF!</definedName>
    <definedName name="Excel_BuiltIn_Print_Titles_7_1_1" localSheetId="0">#REF!</definedName>
    <definedName name="Excel_BuiltIn_Print_Titles_7_1_1">#REF!</definedName>
    <definedName name="Excel_BuiltIn_Print_Titles_8" localSheetId="0">(#REF!,#REF!)</definedName>
    <definedName name="Excel_BuiltIn_Print_Titles_8">(#REF!,#REF!)</definedName>
    <definedName name="Excel_BuiltIn_Print_Titles_8_1" localSheetId="0">#REF!</definedName>
    <definedName name="Excel_BuiltIn_Print_Titles_8_1">#REF!</definedName>
    <definedName name="Excel_BuiltIn_Print_Titles_9" localSheetId="0">(#REF!,#REF!)</definedName>
    <definedName name="Excel_BuiltIn_Print_Titles_9">(#REF!,#REF!)</definedName>
    <definedName name="Excel_BuiltIn_Print_Titles_9_1" localSheetId="0">#REF!</definedName>
    <definedName name="Excel_BuiltIn_Print_Titles_9_1">#REF!</definedName>
    <definedName name="Exist" localSheetId="0">#REF!</definedName>
    <definedName name="Exist">#REF!</definedName>
    <definedName name="Ext" localSheetId="0">#REF!</definedName>
    <definedName name="Ext">#REF!</definedName>
    <definedName name="EXT.TOTAL" localSheetId="0">#REF!</definedName>
    <definedName name="EXT.TOTAL">#REF!</definedName>
    <definedName name="EXT_1" localSheetId="0">#REF!</definedName>
    <definedName name="EXT_1">#REF!</definedName>
    <definedName name="ext_29">#N/A</definedName>
    <definedName name="Ext2_1">"'file:///C:/Documents and Settings/mauricio.ferrao/Desktop/Contratos/PD 005-00/Readequação março-05/WINDOWS.000/TEMP/Pato PRRTN - BR476.xls'#$'P A T O 99 B'.$#REF!$#REF!"</definedName>
    <definedName name="Ext2_2">"'file:///A:/ARQUIVOS R96/EXCEL/PATOs/Pato PRRTN - BR476.xls'#$'P A T O 99 B'.$#REF!$#REF!"</definedName>
    <definedName name="Ext2_3">"'file:///A:/ARQUIVOS R96/EXCEL/PATOs/Pato PRRTN - BR476.xls'#$'P A T O 99 B'.$#REF!$#REF!"</definedName>
    <definedName name="Ext2_4">"'file:///A:/ARQUIVOS R96/EXCEL/PATOs/Pato PRRTN - BR476.xls'#$'P A T O 99 B'.$#REF!$#REF!"</definedName>
    <definedName name="exte">NA()</definedName>
    <definedName name="EXTE1" localSheetId="0">#REF!</definedName>
    <definedName name="EXTE1">#REF!</definedName>
    <definedName name="EXTE2" localSheetId="0">#REF!</definedName>
    <definedName name="EXTE2">#REF!</definedName>
    <definedName name="EXTEN" localSheetId="0">#REF!</definedName>
    <definedName name="EXTEN">#REF!</definedName>
    <definedName name="Extens_1">"'file:///C:/Documents and Settings/mauricio.ferrao/Desktop/ARQUIVOS R-9-6/Excel/PATOs/BR153_98.XLS'#$'P A T O 98 D'.$#REF!$#REF!"</definedName>
    <definedName name="extensao" localSheetId="0">#REF!</definedName>
    <definedName name="extensao">#REF!</definedName>
    <definedName name="Extensao_1">"'file:///C:/Documents and Settings/mauricio.ferrao/Desktop/ARQUIVOS R96/EXCEL/PATOs/BR153_99.XLS'#$'P A T O  D'.$#REF!$#REF!"</definedName>
    <definedName name="Extensão_1" localSheetId="0">#REF!</definedName>
    <definedName name="Extensão_1">#REF!</definedName>
    <definedName name="Extensão_10" localSheetId="0">#REF!</definedName>
    <definedName name="Extensão_10">#REF!</definedName>
    <definedName name="Extensão_11" localSheetId="0">#REF!</definedName>
    <definedName name="Extensão_11">#REF!</definedName>
    <definedName name="Extensão_13" localSheetId="0">#REF!</definedName>
    <definedName name="Extensão_13">#REF!</definedName>
    <definedName name="Extensão_14" localSheetId="0">#REF!</definedName>
    <definedName name="Extensão_14">#REF!</definedName>
    <definedName name="Extensão_15" localSheetId="0">#REF!</definedName>
    <definedName name="Extensão_15">#REF!</definedName>
    <definedName name="Extensão_17" localSheetId="0">#REF!</definedName>
    <definedName name="Extensão_17">#REF!</definedName>
    <definedName name="Extensão_2" localSheetId="0">#REF!</definedName>
    <definedName name="Extensão_2">#REF!</definedName>
    <definedName name="Extensão_21" localSheetId="0">#REF!</definedName>
    <definedName name="Extensão_21">#REF!</definedName>
    <definedName name="Extensão_3" localSheetId="0">#REF!</definedName>
    <definedName name="Extensão_3">#REF!</definedName>
    <definedName name="Extensão_4" localSheetId="0">#REF!</definedName>
    <definedName name="Extensão_4">#REF!</definedName>
    <definedName name="Extensão_4_1" localSheetId="0">#REF!</definedName>
    <definedName name="Extensão_4_1">#REF!</definedName>
    <definedName name="Extensão_6" localSheetId="0">#REF!</definedName>
    <definedName name="Extensão_6">#REF!</definedName>
    <definedName name="Extensão_7" localSheetId="0">#REF!</definedName>
    <definedName name="Extensão_7">#REF!</definedName>
    <definedName name="Extensão_8" localSheetId="0">#REF!</definedName>
    <definedName name="Extensão_8">#REF!</definedName>
    <definedName name="Extensão_9" localSheetId="0">#REF!</definedName>
    <definedName name="Extensão_9">#REF!</definedName>
    <definedName name="Extensão_Percent" localSheetId="0">OFFSET(#REF!,0,MATCH(#REF!,#REF!,0)-1,COUNTA(#REF!),1)</definedName>
    <definedName name="Extensão_Percent">OFFSET(#REF!,0,MATCH(#REF!,#REF!,0)-1,COUNTA(#REF!),1)</definedName>
    <definedName name="Extenso">NA()</definedName>
    <definedName name="Extenso_1">Extenso_1</definedName>
    <definedName name="Extenso_10">Extenso_10</definedName>
    <definedName name="Extenso_12">Extenso_12</definedName>
    <definedName name="Extenso_13">Extenso_13</definedName>
    <definedName name="Extenso_14">Extenso_14</definedName>
    <definedName name="Extenso_19">#N/A</definedName>
    <definedName name="Extenso_2">Extenso_2</definedName>
    <definedName name="Extenso_21">#N/A</definedName>
    <definedName name="Extenso_22">Extenso_22</definedName>
    <definedName name="Extenso_23">#N/A</definedName>
    <definedName name="Extenso_24">#N/A</definedName>
    <definedName name="Extenso_25">Extenso_25</definedName>
    <definedName name="Extenso_26">Extenso_26</definedName>
    <definedName name="Extenso_27">Extenso_27</definedName>
    <definedName name="Extenso_28">Extenso_28</definedName>
    <definedName name="Extenso_29">Extenso_29</definedName>
    <definedName name="Extenso_3">Extenso_3</definedName>
    <definedName name="Extenso_30">Extenso_30</definedName>
    <definedName name="Extenso_31">Extenso_31</definedName>
    <definedName name="Extenso_32">Extenso_32</definedName>
    <definedName name="Extenso_33">Extenso_33</definedName>
    <definedName name="Extenso_34">Extenso_34</definedName>
    <definedName name="Extenso_35">Extenso_35</definedName>
    <definedName name="Extenso_36">Extenso_36</definedName>
    <definedName name="Extenso_37">Extenso_37</definedName>
    <definedName name="Extenso_38">Extenso_38</definedName>
    <definedName name="Extenso_39" localSheetId="0">[0]!_______la2</definedName>
    <definedName name="Extenso_39">[0]!_______la2</definedName>
    <definedName name="Extenso_4">Extenso_4</definedName>
    <definedName name="Extenso_40">#N/A</definedName>
    <definedName name="Extenso_41">#N/A</definedName>
    <definedName name="Extenso_42">#N/A</definedName>
    <definedName name="Extenso_43">#N/A</definedName>
    <definedName name="Extenso_44" localSheetId="0">_______PCB5</definedName>
    <definedName name="Extenso_44">_______PCB5</definedName>
    <definedName name="Extenso_45" localSheetId="0">[0]!_______PCM30</definedName>
    <definedName name="Extenso_45">[0]!_______PCM30</definedName>
    <definedName name="Extenso_46" localSheetId="0">[0]!_______PCM30</definedName>
    <definedName name="Extenso_46">[0]!_______PCM30</definedName>
    <definedName name="Extenso_47">#N/A</definedName>
    <definedName name="Extenso_48">#N/A</definedName>
    <definedName name="Extenso_5">Extenso_5</definedName>
    <definedName name="Extenso_51">#N/A</definedName>
    <definedName name="Extenso_52">#N/A</definedName>
    <definedName name="Extenso_53">#N/A</definedName>
    <definedName name="Extenso_54">#N/A</definedName>
    <definedName name="Extenso_55">#N/A</definedName>
    <definedName name="Extenso_56">#N/A</definedName>
    <definedName name="Extenso_57">#N/A</definedName>
    <definedName name="Extenso_58">#N/A</definedName>
    <definedName name="Extenso_59">#N/A</definedName>
    <definedName name="Extenso_6">Extenso_6</definedName>
    <definedName name="Extenso_60">#N/A</definedName>
    <definedName name="Extenso_61">#N/A</definedName>
    <definedName name="Extenso_62" localSheetId="0">[0]!_______PLA2</definedName>
    <definedName name="Extenso_62">[0]!_______PLA2</definedName>
    <definedName name="Extenso_63">#N/A</definedName>
    <definedName name="Extenso_64" localSheetId="0">_______PM334</definedName>
    <definedName name="Extenso_64">_______PM334</definedName>
    <definedName name="Extenso_65" localSheetId="0">_______PM609</definedName>
    <definedName name="Extenso_65">_______PM609</definedName>
    <definedName name="Extenso_66">#N/A</definedName>
    <definedName name="Extenso_67">#N/A</definedName>
    <definedName name="Extenso_68">#N/A</definedName>
    <definedName name="Extenso_69">#N/A</definedName>
    <definedName name="Extenso_7">Extenso_7</definedName>
    <definedName name="Extenso_70">#N/A</definedName>
    <definedName name="Extenso_71">#N/A</definedName>
    <definedName name="Extenso_72">#N/A</definedName>
    <definedName name="Extenso_8">Extenso_8</definedName>
    <definedName name="Extenso_9">Extenso_9</definedName>
    <definedName name="ExtFaixa" localSheetId="0">#REF!</definedName>
    <definedName name="ExtFaixa">#REF!</definedName>
    <definedName name="ExtFaixa_2">"'file:///A:/ARQUIVOS R96/EXCEL/PATOs/Pato PRRTN - BR476.xls'#$'P A T O 99 B'.$#REF!$#REF!"</definedName>
    <definedName name="ExtFaixa_6">"$'C _ Transporte'.$#REF!$#REF!"</definedName>
    <definedName name="ExtFaixa_7">"$'D _ Material Betuminoso'.$#REF!$#REF!"</definedName>
    <definedName name="ExtFaixa_8">"$'E _ Cronograma'.$#REF!$#REF!"</definedName>
    <definedName name="ExtFaixa2" localSheetId="0">#REF!</definedName>
    <definedName name="ExtFaixa2">#REF!</definedName>
    <definedName name="ExtFaixa2_1">"'file:///C:/Documents and Settings/mauricio.ferrao/Desktop/Contratos/PD 005-00/Readequação março-05/WINDOWS.000/TEMP/Pato PRRTN - BR476.xls'#$'P A T O 99 B'.$#REF!$#REF!"</definedName>
    <definedName name="ExtFaixa2_2">"'file:///A:/ARQUIVOS R96/EXCEL/PATOs/Pato PRRTN - BR476.xls'#$'P A T O 99 B'.$#REF!$#REF!"</definedName>
    <definedName name="EXTRA_CONTRATUAL" localSheetId="0">#REF!</definedName>
    <definedName name="EXTRA_CONTRATUAL">#REF!</definedName>
    <definedName name="EXTRA_CONTRATUAL_10" localSheetId="0">#REF!</definedName>
    <definedName name="EXTRA_CONTRATUAL_10">#REF!</definedName>
    <definedName name="EXTRA_CONTRATUAL_10_19" localSheetId="0">#REF!</definedName>
    <definedName name="EXTRA_CONTRATUAL_10_19">#REF!</definedName>
    <definedName name="EXTRA_CONTRATUAL_17" localSheetId="0">#REF!</definedName>
    <definedName name="EXTRA_CONTRATUAL_17">#REF!</definedName>
    <definedName name="EXTRA_CONTRATUAL_17_19" localSheetId="0">#REF!</definedName>
    <definedName name="EXTRA_CONTRATUAL_17_19">#REF!</definedName>
    <definedName name="EXTRA_CONTRATUAL_19" localSheetId="0">#REF!</definedName>
    <definedName name="EXTRA_CONTRATUAL_19">#REF!</definedName>
    <definedName name="EXTRA_CONTRATUAL_6" localSheetId="0">#REF!</definedName>
    <definedName name="EXTRA_CONTRATUAL_6">#REF!</definedName>
    <definedName name="EXTRA_CONTRATUAL_6_19" localSheetId="0">#REF!</definedName>
    <definedName name="EXTRA_CONTRATUAL_6_19">#REF!</definedName>
    <definedName name="EXTRA_CONTRATUAL_7" localSheetId="0">#REF!</definedName>
    <definedName name="EXTRA_CONTRATUAL_7">#REF!</definedName>
    <definedName name="EXTRA_CONTRATUAL_7_19" localSheetId="0">#REF!</definedName>
    <definedName name="EXTRA_CONTRATUAL_7_19">#REF!</definedName>
    <definedName name="EXTRA_CONTRATUAL_8" localSheetId="0">#REF!</definedName>
    <definedName name="EXTRA_CONTRATUAL_8">#REF!</definedName>
    <definedName name="EXTRA_CONTRATUAL_8_19" localSheetId="0">#REF!</definedName>
    <definedName name="EXTRA_CONTRATUAL_8_19">#REF!</definedName>
    <definedName name="EXTRA_CONTRATUAL_9" localSheetId="0">#REF!</definedName>
    <definedName name="EXTRA_CONTRATUAL_9">#REF!</definedName>
    <definedName name="EXTRA_CONTRATUAL_9_19" localSheetId="0">#REF!</definedName>
    <definedName name="EXTRA_CONTRATUAL_9_19">#REF!</definedName>
    <definedName name="f">NA()</definedName>
    <definedName name="F_2.04" localSheetId="0">#REF!</definedName>
    <definedName name="F_2.04">#REF!</definedName>
    <definedName name="F_2.05" localSheetId="0">#REF!</definedName>
    <definedName name="F_2.05">#REF!</definedName>
    <definedName name="F_2.06" localSheetId="0">#REF!</definedName>
    <definedName name="F_2.06">#REF!</definedName>
    <definedName name="f_2.07" localSheetId="0">#REF!</definedName>
    <definedName name="f_2.07">#REF!</definedName>
    <definedName name="F_2.08" localSheetId="0">#REF!</definedName>
    <definedName name="F_2.08">#REF!</definedName>
    <definedName name="F_2.09" localSheetId="0">#REF!</definedName>
    <definedName name="F_2.09">#REF!</definedName>
    <definedName name="F_2.10" localSheetId="0">#REF!</definedName>
    <definedName name="F_2.10">#REF!</definedName>
    <definedName name="F_2.11" localSheetId="0">#REF!</definedName>
    <definedName name="F_2.11">#REF!</definedName>
    <definedName name="F_2.12" localSheetId="0">#REF!</definedName>
    <definedName name="F_2.12">#REF!</definedName>
    <definedName name="F_2.13" localSheetId="0">#REF!</definedName>
    <definedName name="F_2.13">#REF!</definedName>
    <definedName name="F_2.14" localSheetId="0">#REF!</definedName>
    <definedName name="F_2.14">#REF!</definedName>
    <definedName name="FAB">"Figura 3"</definedName>
    <definedName name="FADO" localSheetId="0">#REF!</definedName>
    <definedName name="FADO">#REF!</definedName>
    <definedName name="FADO1" localSheetId="0">#REF!</definedName>
    <definedName name="FADO1">#REF!</definedName>
    <definedName name="Faixa_1">"'file:///C:/Documents and Settings/mauricio.ferrao/Desktop/ARQUIVOS R-9-6/Excel/PATOs/BR153_98.XLS'#$'P A T O 98 D'.$#REF!$#REF!"</definedName>
    <definedName name="FAT" localSheetId="0">#REF!</definedName>
    <definedName name="FAT">#REF!</definedName>
    <definedName name="FATELE" localSheetId="0">#REF!</definedName>
    <definedName name="FATELE">#REF!</definedName>
    <definedName name="FATMEC" localSheetId="0">#REF!</definedName>
    <definedName name="FATMEC">#REF!</definedName>
    <definedName name="fator" localSheetId="0">#REF!</definedName>
    <definedName name="fator">#REF!</definedName>
    <definedName name="FATOR1" localSheetId="0">#REF!</definedName>
    <definedName name="FATOR1">#REF!</definedName>
    <definedName name="fatorg" localSheetId="0">#REF!</definedName>
    <definedName name="fatorg">#REF!</definedName>
    <definedName name="FATTML" localSheetId="0">#REF!</definedName>
    <definedName name="FATTML">#REF!</definedName>
    <definedName name="FATURAS2002" hidden="1">{#N/A,#N/A,TRUE,"Serviços"}</definedName>
    <definedName name="FATURAS20022" hidden="1">{#N/A,#N/A,TRUE,"Serviços"}</definedName>
    <definedName name="fc1a">NA()</definedName>
    <definedName name="fc1a_10" localSheetId="0">#REF!</definedName>
    <definedName name="fc1a_10">#REF!</definedName>
    <definedName name="fc1a_25" localSheetId="0">#REF!</definedName>
    <definedName name="fc1a_25">#REF!</definedName>
    <definedName name="fc1a_27" localSheetId="0">#REF!</definedName>
    <definedName name="fc1a_27">#REF!</definedName>
    <definedName name="fc1a_29" localSheetId="0">#REF!</definedName>
    <definedName name="fc1a_29">#REF!</definedName>
    <definedName name="fc1a_9" localSheetId="0">#REF!</definedName>
    <definedName name="fc1a_9">#REF!</definedName>
    <definedName name="FC2A">NA()</definedName>
    <definedName name="FC2A_10" localSheetId="0">#REF!</definedName>
    <definedName name="FC2A_10">#REF!</definedName>
    <definedName name="FC2A_25" localSheetId="0">#REF!</definedName>
    <definedName name="FC2A_25">#REF!</definedName>
    <definedName name="FC2A_27" localSheetId="0">#REF!</definedName>
    <definedName name="FC2A_27">#REF!</definedName>
    <definedName name="FC2A_29" localSheetId="0">#REF!</definedName>
    <definedName name="FC2A_29">#REF!</definedName>
    <definedName name="FC2A_9" localSheetId="0">#REF!</definedName>
    <definedName name="FC2A_9">#REF!</definedName>
    <definedName name="FC3A">NA()</definedName>
    <definedName name="FC3A_10" localSheetId="0">#REF!</definedName>
    <definedName name="FC3A_10">#REF!</definedName>
    <definedName name="FC3A_25" localSheetId="0">#REF!</definedName>
    <definedName name="FC3A_25">#REF!</definedName>
    <definedName name="FC3A_27" localSheetId="0">#REF!</definedName>
    <definedName name="FC3A_27">#REF!</definedName>
    <definedName name="FC3A_29" localSheetId="0">#REF!</definedName>
    <definedName name="FC3A_29">#REF!</definedName>
    <definedName name="FC3A_9" localSheetId="0">#REF!</definedName>
    <definedName name="FC3A_9">#REF!</definedName>
    <definedName name="FCT" localSheetId="0">#REF!</definedName>
    <definedName name="FCT">#REF!</definedName>
    <definedName name="fdfd" localSheetId="0">#REF!</definedName>
    <definedName name="fdfd">#REF!</definedName>
    <definedName name="fdfng" hidden="1">{#N/A,#N/A,FALSE,"GERAL";#N/A,#N/A,FALSE,"012-96";#N/A,#N/A,FALSE,"018-96";#N/A,#N/A,FALSE,"027-96";#N/A,#N/A,FALSE,"059-96";#N/A,#N/A,FALSE,"076-96";#N/A,#N/A,FALSE,"019-97";#N/A,#N/A,FALSE,"021-97";#N/A,#N/A,FALSE,"022-97";#N/A,#N/A,FALSE,"028-97"}</definedName>
    <definedName name="FDS" hidden="1">{#N/A,#N/A,FALSE,"MO (2)"}</definedName>
    <definedName name="FE">NA()</definedName>
    <definedName name="fer_cristo">NA()</definedName>
    <definedName name="ferna">NA()</definedName>
    <definedName name="fernanda" hidden="1">{#N/A,#N/A,FALSE,"GERAL";#N/A,#N/A,FALSE,"012-96";#N/A,#N/A,FALSE,"018-96";#N/A,#N/A,FALSE,"027-96";#N/A,#N/A,FALSE,"059-96";#N/A,#N/A,FALSE,"076-96";#N/A,#N/A,FALSE,"019-97";#N/A,#N/A,FALSE,"021-97";#N/A,#N/A,FALSE,"022-97";#N/A,#N/A,FALSE,"028-97"}</definedName>
    <definedName name="FEV">NA()</definedName>
    <definedName name="FEV00" localSheetId="0">#REF!</definedName>
    <definedName name="FEV00">#REF!</definedName>
    <definedName name="FEVERE">NA()</definedName>
    <definedName name="fffff" hidden="1">{"'EI 060 02'!$A$1:$K$59"}</definedName>
    <definedName name="fgff" hidden="1">{#N/A,#N/A,FALSE,"MO (2)"}</definedName>
    <definedName name="fgff_1" hidden="1">{#N/A,#N/A,FALSE,"MO (2)"}</definedName>
    <definedName name="figura1">"Figura 1"</definedName>
    <definedName name="filtragem" hidden="1">{#N/A,#N/A,FALSE,"GERAL";#N/A,#N/A,FALSE,"012-96";#N/A,#N/A,FALSE,"018-96";#N/A,#N/A,FALSE,"027-96";#N/A,#N/A,FALSE,"059-96";#N/A,#N/A,FALSE,"076-96";#N/A,#N/A,FALSE,"019-97";#N/A,#N/A,FALSE,"021-97";#N/A,#N/A,FALSE,"022-97";#N/A,#N/A,FALSE,"028-97"}</definedName>
    <definedName name="FiltroComp" localSheetId="0">#REF!</definedName>
    <definedName name="FiltroComp">#REF!</definedName>
    <definedName name="FIM.TRECHO" localSheetId="0">#REF!</definedName>
    <definedName name="FIM.TRECHO">#REF!</definedName>
    <definedName name="fin">NA()</definedName>
    <definedName name="firma1" localSheetId="0">#REF!</definedName>
    <definedName name="firma1">#REF!</definedName>
    <definedName name="firma2">NA()</definedName>
    <definedName name="Fisicos" localSheetId="0">#REF!</definedName>
    <definedName name="Fisicos">#REF!</definedName>
    <definedName name="FITOK" hidden="1">{#N/A,#N/A,TRUE,"Serviços"}</definedName>
    <definedName name="FLOT" hidden="1">{#N/A,#N/A,FALSE,"GERAL";#N/A,#N/A,FALSE,"012-96";#N/A,#N/A,FALSE,"018-96";#N/A,#N/A,FALSE,"027-96";#N/A,#N/A,FALSE,"059-96";#N/A,#N/A,FALSE,"076-96";#N/A,#N/A,FALSE,"019-97";#N/A,#N/A,FALSE,"021-97";#N/A,#N/A,FALSE,"022-97";#N/A,#N/A,FALSE,"028-97"}</definedName>
    <definedName name="FLU" localSheetId="0">#REF!</definedName>
    <definedName name="FLU">#REF!</definedName>
    <definedName name="Fluência" localSheetId="0">#REF!</definedName>
    <definedName name="Fluência">#REF!</definedName>
    <definedName name="fluxo">NA()</definedName>
    <definedName name="FM">"$#REF!.$E$31"</definedName>
    <definedName name="FMW">"$#REF!.$E$33"</definedName>
    <definedName name="FMWA">"$#REF!.$E$32"</definedName>
    <definedName name="FO" localSheetId="0">#REF!</definedName>
    <definedName name="FO">#REF!</definedName>
    <definedName name="FOLHA" localSheetId="0">#REF!</definedName>
    <definedName name="FOLHA">#REF!</definedName>
    <definedName name="FOLHA01" hidden="1">{#N/A,#N/A,TRUE,"Serviços"}</definedName>
    <definedName name="FOLHA011" hidden="1">{#N/A,#N/A,TRUE,"Serviços"}</definedName>
    <definedName name="folha1" hidden="1">{#N/A,#N/A,TRUE,"Serviços"}</definedName>
    <definedName name="folha11" hidden="1">{#N/A,#N/A,TRUE,"Serviços"}</definedName>
    <definedName name="Fonte" localSheetId="0">#REF!</definedName>
    <definedName name="Fonte">#REF!</definedName>
    <definedName name="FOOR" hidden="1">{#N/A,#N/A,FALSE,"Plan1"}</definedName>
    <definedName name="FORMULÁRIO" hidden="1">{#N/A,#N/A,FALSE,"Plan1"}</definedName>
    <definedName name="FORNEC_CAP20" localSheetId="0">#REF!</definedName>
    <definedName name="FORNEC_CAP20">#REF!</definedName>
    <definedName name="FORNEC_CM30" localSheetId="0">#REF!</definedName>
    <definedName name="FORNEC_CM30">#REF!</definedName>
    <definedName name="FORRO" hidden="1">{#N/A,#N/A,FALSE,"Plan1"}</definedName>
    <definedName name="Fot" hidden="1">{"'EI 060 02'!$A$1:$K$59"}</definedName>
    <definedName name="fr">NA()</definedName>
    <definedName name="francis">NA()</definedName>
    <definedName name="fre">NA()</definedName>
    <definedName name="FREADVAL" localSheetId="0">#REF!</definedName>
    <definedName name="FREADVAL">#REF!</definedName>
    <definedName name="FREFIX" localSheetId="0">#REF!</definedName>
    <definedName name="FREFIX">#REF!</definedName>
    <definedName name="FREPES" localSheetId="0">#REF!</definedName>
    <definedName name="FREPES">#REF!</definedName>
    <definedName name="Fresagem01" hidden="1">{#N/A,#N/A,TRUE,"Serviços"}</definedName>
    <definedName name="Fresagem011" hidden="1">{#N/A,#N/A,TRUE,"Serviços"}</definedName>
    <definedName name="FRETE">NA()</definedName>
    <definedName name="FRR" hidden="1">{#N/A,#N/A,FALSE,"Plan1"}</definedName>
    <definedName name="FS">NA()</definedName>
    <definedName name="FS_1" localSheetId="0">#REF!</definedName>
    <definedName name="FS_1">#REF!</definedName>
    <definedName name="FS_Adir" localSheetId="0">OFFSET(#REF!,0,COLUMN(#REF!)-1,COUNTA(#REF!),1)</definedName>
    <definedName name="FS_Adir">OFFSET(#REF!,0,COLUMN(#REF!)-1,COUNTA(#REF!),1)</definedName>
    <definedName name="FS_Aesq" localSheetId="0">OFFSET(#REF!,0,COLUMN(#REF!)-1,COUNTA(#REF!),1)</definedName>
    <definedName name="FS_Aesq">OFFSET(#REF!,0,COLUMN(#REF!)-1,COUNTA(#REF!),1)</definedName>
    <definedName name="FS3_3dir" localSheetId="0">OFFSET(#REF!,0,MATCH(#REF!,#REF!,0)+1,COUNTA(#REF!),1)</definedName>
    <definedName name="FS3_3dir">OFFSET(#REF!,0,MATCH(#REF!,#REF!,0)+1,COUNTA(#REF!),1)</definedName>
    <definedName name="FS3_3esq" localSheetId="0">OFFSET(#REF!,0,MATCH(#REF!,#REF!,0)-1,COUNTA(#REF!),1)</definedName>
    <definedName name="FS3_3esq">OFFSET(#REF!,0,MATCH(#REF!,#REF!,0)-1,COUNTA(#REF!),1)</definedName>
    <definedName name="FS3_pista" localSheetId="0">OFFSET(#REF!,0,MATCH(#REF!,#REF!,0),COUNTA(#REF!),1)</definedName>
    <definedName name="FS3_pista">OFFSET(#REF!,0,MATCH(#REF!,#REF!,0),COUNTA(#REF!),1)</definedName>
    <definedName name="FS4_3dir" localSheetId="0">OFFSET(#REF!,0,MATCH(#REF!,#REF!,0)+1,COUNTA(#REF!),1)</definedName>
    <definedName name="FS4_3dir">OFFSET(#REF!,0,MATCH(#REF!,#REF!,0)+1,COUNTA(#REF!),1)</definedName>
    <definedName name="FS4_3esq" localSheetId="0">OFFSET(#REF!,0,MATCH(#REF!,#REF!,0)-1,COUNTA(#REF!),1)</definedName>
    <definedName name="FS4_3esq">OFFSET(#REF!,0,MATCH(#REF!,#REF!,0)-1,COUNTA(#REF!),1)</definedName>
    <definedName name="FS4_pista" localSheetId="0">OFFSET(#REF!,0,MATCH(#REF!,#REF!,0),COUNTA(#REF!),1)</definedName>
    <definedName name="FS4_pista">OFFSET(#REF!,0,MATCH(#REF!,#REF!,0),COUNTA(#REF!),1)</definedName>
    <definedName name="FS5_3dir" localSheetId="0">OFFSET(#REF!,0,MATCH(#REF!,#REF!,0)+1,COUNTA(#REF!),1)</definedName>
    <definedName name="FS5_3dir">OFFSET(#REF!,0,MATCH(#REF!,#REF!,0)+1,COUNTA(#REF!),1)</definedName>
    <definedName name="FS5_3esq" localSheetId="0">OFFSET(#REF!,0,MATCH(#REF!,#REF!,0)-1,COUNTA(#REF!),1)</definedName>
    <definedName name="FS5_3esq">OFFSET(#REF!,0,MATCH(#REF!,#REF!,0)-1,COUNTA(#REF!),1)</definedName>
    <definedName name="FS5_pista" localSheetId="0">OFFSET(#REF!,0,MATCH(#REF!,#REF!,0),COUNTA(#REF!),1)</definedName>
    <definedName name="FS5_pista">OFFSET(#REF!,0,MATCH(#REF!,#REF!,0),COUNTA(#REF!),1)</definedName>
    <definedName name="FS6_3dir" localSheetId="0">OFFSET(#REF!,0,MATCH(#REF!,#REF!,0)+1,COUNTA(#REF!),1)</definedName>
    <definedName name="FS6_3dir">OFFSET(#REF!,0,MATCH(#REF!,#REF!,0)+1,COUNTA(#REF!),1)</definedName>
    <definedName name="FS6_3esq" localSheetId="0">OFFSET(#REF!,0,MATCH(#REF!,#REF!,0)-1,COUNTA(#REF!),1)</definedName>
    <definedName name="FS6_3esq">OFFSET(#REF!,0,MATCH(#REF!,#REF!,0)-1,COUNTA(#REF!),1)</definedName>
    <definedName name="FS6_pista" localSheetId="0">OFFSET(#REF!,0,MATCH(#REF!,#REF!,0),COUNTA(#REF!),1)</definedName>
    <definedName name="FS6_pista">OFFSET(#REF!,0,MATCH(#REF!,#REF!,0),COUNTA(#REF!),1)</definedName>
    <definedName name="fse" localSheetId="0">#REF!</definedName>
    <definedName name="fse">#REF!</definedName>
    <definedName name="fsn" localSheetId="0">#REF!</definedName>
    <definedName name="fsn">#REF!</definedName>
    <definedName name="fthju">NA()</definedName>
    <definedName name="fuel">NA()</definedName>
    <definedName name="fuel_1" localSheetId="0">#REF!</definedName>
    <definedName name="fuel_1">#REF!</definedName>
    <definedName name="FUFUFUFUFUFUFF" localSheetId="0">#REF!</definedName>
    <definedName name="FUFUFUFUFUFUFF">#REF!</definedName>
    <definedName name="fv">NA()</definedName>
    <definedName name="fwregwrgfd">#N/A</definedName>
    <definedName name="g" localSheetId="0" hidden="1">#REF!</definedName>
    <definedName name="g" hidden="1">#REF!</definedName>
    <definedName name="g_2.04" localSheetId="0">#REF!</definedName>
    <definedName name="g_2.04">#REF!</definedName>
    <definedName name="G_2.05" localSheetId="0">#REF!</definedName>
    <definedName name="G_2.05">#REF!</definedName>
    <definedName name="G_2.06" localSheetId="0">#REF!</definedName>
    <definedName name="G_2.06">#REF!</definedName>
    <definedName name="G_2.07" localSheetId="0">#REF!</definedName>
    <definedName name="G_2.07">#REF!</definedName>
    <definedName name="G_2.08" localSheetId="0">#REF!</definedName>
    <definedName name="G_2.08">#REF!</definedName>
    <definedName name="G_2.09" localSheetId="0">#REF!</definedName>
    <definedName name="G_2.09">#REF!</definedName>
    <definedName name="G_2.10" localSheetId="0">#REF!</definedName>
    <definedName name="G_2.10">#REF!</definedName>
    <definedName name="G_2.11" localSheetId="0">#REF!</definedName>
    <definedName name="G_2.11">#REF!</definedName>
    <definedName name="G_2.12" localSheetId="0">#REF!</definedName>
    <definedName name="G_2.12">#REF!</definedName>
    <definedName name="G_2.13" localSheetId="0">#REF!</definedName>
    <definedName name="G_2.13">#REF!</definedName>
    <definedName name="G_2.14" localSheetId="0">#REF!</definedName>
    <definedName name="G_2.14">#REF!</definedName>
    <definedName name="Galvanized_cable_tray__complete_of__special_pieces__elbows__crosses__Tees__etc.__and_fixing_elements___brackets__supports__etc.__Metallic_supports_from_roof__wall_or_metallic_structure_included" localSheetId="0">#REF!</definedName>
    <definedName name="Galvanized_cable_tray__complete_of__special_pieces__elbows__crosses__Tees__etc.__and_fixing_elements___brackets__supports__etc.__Metallic_supports_from_roof__wall_or_metallic_structure_included">#REF!</definedName>
    <definedName name="gas">NA()</definedName>
    <definedName name="gas_1" localSheetId="0">#REF!</definedName>
    <definedName name="gas_1">#REF!</definedName>
    <definedName name="GASOL">#N/A</definedName>
    <definedName name="GASOL_1" localSheetId="0">#REF!</definedName>
    <definedName name="GASOL_1">#REF!</definedName>
    <definedName name="GAST">NA()</definedName>
    <definedName name="GEOVANI" localSheetId="0">#REF!</definedName>
    <definedName name="GEOVANI">#REF!</definedName>
    <definedName name="GEOVANI_25" localSheetId="0">#REF!</definedName>
    <definedName name="GEOVANI_25">#REF!</definedName>
    <definedName name="GEOVANI2" localSheetId="0">#REF!</definedName>
    <definedName name="GEOVANI2">#REF!</definedName>
    <definedName name="GEOVANI2_25" localSheetId="0">#REF!</definedName>
    <definedName name="GEOVANI2_25">#REF!</definedName>
    <definedName name="Gerente" localSheetId="0">#REF!</definedName>
    <definedName name="Gerente">#REF!</definedName>
    <definedName name="GF">NA()</definedName>
    <definedName name="gfgfgfg" hidden="1">{#N/A,#N/A,FALSE,"MO (2)"}</definedName>
    <definedName name="ghghgh" hidden="1">{#N/A,#N/A,FALSE,"MO (2)"}</definedName>
    <definedName name="GHJ" localSheetId="0">#REF!</definedName>
    <definedName name="GHJ">#REF!</definedName>
    <definedName name="gjgh" hidden="1">{#N/A,#N/A,FALSE,"GERAL";#N/A,#N/A,FALSE,"012-96";#N/A,#N/A,FALSE,"018-96";#N/A,#N/A,FALSE,"027-96";#N/A,#N/A,FALSE,"059-96";#N/A,#N/A,FALSE,"076-96";#N/A,#N/A,FALSE,"019-97";#N/A,#N/A,FALSE,"021-97";#N/A,#N/A,FALSE,"022-97";#N/A,#N/A,FALSE,"028-97"}</definedName>
    <definedName name="GP">NA()</definedName>
    <definedName name="GRADUADA" localSheetId="0">#REF!</definedName>
    <definedName name="GRADUADA">#REF!</definedName>
    <definedName name="_xlnm.Recorder" localSheetId="0">#REF!</definedName>
    <definedName name="_xlnm.Recorder">#REF!</definedName>
    <definedName name="gsdgs">#N/A</definedName>
    <definedName name="gtryfj" hidden="1">{#N/A,#N/A,TRUE,"Serviços"}</definedName>
    <definedName name="gtryfjj" hidden="1">{#N/A,#N/A,TRUE,"Serviços"}</definedName>
    <definedName name="Guia">"Figura 1"</definedName>
    <definedName name="Guias" localSheetId="0">#REF!</definedName>
    <definedName name="Guias">#REF!</definedName>
    <definedName name="H">NA()</definedName>
    <definedName name="há">NA()</definedName>
    <definedName name="HC">NA()</definedName>
    <definedName name="HELLO" localSheetId="0">#REF!</definedName>
    <definedName name="HELLO">#REF!</definedName>
    <definedName name="HGRET" hidden="1">{"'RR'!$A$2:$E$81"}</definedName>
    <definedName name="HH" localSheetId="0">#REF!</definedName>
    <definedName name="HH">#REF!</definedName>
    <definedName name="HHDESELE" localSheetId="0">#REF!</definedName>
    <definedName name="HHDESELE">#REF!</definedName>
    <definedName name="HHDESMEC" localSheetId="0">#REF!</definedName>
    <definedName name="HHDESMEC">#REF!</definedName>
    <definedName name="HHENGELE" localSheetId="0">#REF!</definedName>
    <definedName name="HHENGELE">#REF!</definedName>
    <definedName name="HHENGMEC" localSheetId="0">#REF!</definedName>
    <definedName name="HHENGMEC">#REF!</definedName>
    <definedName name="hhhhh" hidden="1">{#N/A,#N/A,FALSE,"MO (2)"}</definedName>
    <definedName name="HHMONELE" localSheetId="0">#REF!</definedName>
    <definedName name="HHMONELE">#REF!</definedName>
    <definedName name="HHMONMEC" localSheetId="0">#REF!</definedName>
    <definedName name="HHMONMEC">#REF!</definedName>
    <definedName name="HHPROELE" localSheetId="0">#REF!</definedName>
    <definedName name="HHPROELE">#REF!</definedName>
    <definedName name="HHPROMEC" localSheetId="0">#REF!</definedName>
    <definedName name="HHPROMEC">#REF!</definedName>
    <definedName name="hi">NA()</definedName>
    <definedName name="hi_10" localSheetId="0">#REF!</definedName>
    <definedName name="hi_10">#REF!</definedName>
    <definedName name="hi_25" localSheetId="0">#REF!</definedName>
    <definedName name="hi_25">#REF!</definedName>
    <definedName name="hi_27" localSheetId="0">#REF!</definedName>
    <definedName name="hi_27">#REF!</definedName>
    <definedName name="hi_29" localSheetId="0">#REF!</definedName>
    <definedName name="hi_29">#REF!</definedName>
    <definedName name="hi_9" localSheetId="0">#REF!</definedName>
    <definedName name="hi_9">#REF!</definedName>
    <definedName name="hjhjhjhju" hidden="1">{#N/A,#N/A,FALSE,"MO (2)"}</definedName>
    <definedName name="hora">NA()</definedName>
    <definedName name="hora_1" localSheetId="0">#REF!</definedName>
    <definedName name="hora_1">#REF!</definedName>
    <definedName name="HP" localSheetId="0">#REF!</definedName>
    <definedName name="HP">#REF!</definedName>
    <definedName name="HP.1" localSheetId="0">#REF!</definedName>
    <definedName name="HP.1">#REF!</definedName>
    <definedName name="hrf">NA()</definedName>
    <definedName name="hthj">NA()</definedName>
    <definedName name="htm" hidden="1">{"'Plan1 (2)'!$A$5:$F$63"}</definedName>
    <definedName name="HTML_CodePage">1252</definedName>
    <definedName name="HTML_Control">{"'1'!$A$2:$G$13"}</definedName>
    <definedName name="HTML_Description">""</definedName>
    <definedName name="HTML_Email">"marcos@highway.com.br"</definedName>
    <definedName name="HTML_Header">"1"</definedName>
    <definedName name="HTML_LastUpdate">"15/08/97"</definedName>
    <definedName name="HTML_LineAfter">TRUE()</definedName>
    <definedName name="HTML_LineAfter_1">TRUE()</definedName>
    <definedName name="HTML_LineBefore">TRUE()</definedName>
    <definedName name="HTML_LineBefore_1">TRUE()</definedName>
    <definedName name="HTML_Name">"PCRJ-SMO-CGC"</definedName>
    <definedName name="HTML_OBDlg2">TRUE()</definedName>
    <definedName name="HTML_OBDlg2_1">TRUE()</definedName>
    <definedName name="HTML_OBDlg4">TRUE()</definedName>
    <definedName name="HTML_OBDlg4_1">TRUE()</definedName>
    <definedName name="HTML_OS">0</definedName>
    <definedName name="HTML_PathFile">"C:\0marcos\MeuHTML.htm"</definedName>
    <definedName name="HTML_Title">"factoring"</definedName>
    <definedName name="I" localSheetId="0" hidden="1">[12]Poço!#REF!</definedName>
    <definedName name="I" hidden="1">[12]Poço!#REF!</definedName>
    <definedName name="ID_serviço" localSheetId="0">OFFSET(#REF!,0,0,COUNTA(#REF!),1)</definedName>
    <definedName name="ID_serviço">OFFSET(#REF!,0,0,COUNTA(#REF!),1)</definedName>
    <definedName name="IE_001">#N/A</definedName>
    <definedName name="IE_001_1" localSheetId="0">#REF!</definedName>
    <definedName name="IE_001_1">#REF!</definedName>
    <definedName name="IE_006">#N/A</definedName>
    <definedName name="IE_006_1" localSheetId="0">#REF!</definedName>
    <definedName name="IE_006_1">#REF!</definedName>
    <definedName name="IE_007">#N/A</definedName>
    <definedName name="IE_007_1" localSheetId="0">#REF!</definedName>
    <definedName name="IE_007_1">#REF!</definedName>
    <definedName name="IE_009">#N/A</definedName>
    <definedName name="IE_009_1" localSheetId="0">#REF!</definedName>
    <definedName name="IE_009_1">#REF!</definedName>
    <definedName name="IE_013">#N/A</definedName>
    <definedName name="IE_013_1" localSheetId="0">#REF!</definedName>
    <definedName name="IE_013_1">#REF!</definedName>
    <definedName name="IE_016">#N/A</definedName>
    <definedName name="IE_016_1" localSheetId="0">#REF!</definedName>
    <definedName name="IE_016_1">#REF!</definedName>
    <definedName name="IE_101">#N/A</definedName>
    <definedName name="IE_101_1" localSheetId="0">#REF!</definedName>
    <definedName name="IE_101_1">#REF!</definedName>
    <definedName name="IE_105">#N/A</definedName>
    <definedName name="IE_105_1" localSheetId="0">#REF!</definedName>
    <definedName name="IE_105_1">#REF!</definedName>
    <definedName name="IE_107">#N/A</definedName>
    <definedName name="IE_107_1" localSheetId="0">#REF!</definedName>
    <definedName name="IE_107_1">#REF!</definedName>
    <definedName name="IE_110">#N/A</definedName>
    <definedName name="IE_110_1" localSheetId="0">#REF!</definedName>
    <definedName name="IE_110_1">#REF!</definedName>
    <definedName name="IE_111">#N/A</definedName>
    <definedName name="IE_111_1" localSheetId="0">#REF!</definedName>
    <definedName name="IE_111_1">#REF!</definedName>
    <definedName name="IE_112">#N/A</definedName>
    <definedName name="IE_112_1" localSheetId="0">#REF!</definedName>
    <definedName name="IE_112_1">#REF!</definedName>
    <definedName name="IE_113">#N/A</definedName>
    <definedName name="IE_113_1" localSheetId="0">#REF!</definedName>
    <definedName name="IE_113_1">#REF!</definedName>
    <definedName name="IE_116">#N/A</definedName>
    <definedName name="IE_116_1" localSheetId="0">#REF!</definedName>
    <definedName name="IE_116_1">#REF!</definedName>
    <definedName name="IE_118">#N/A</definedName>
    <definedName name="IE_118_1" localSheetId="0">#REF!</definedName>
    <definedName name="IE_118_1">#REF!</definedName>
    <definedName name="IE_119">#N/A</definedName>
    <definedName name="IE_119_1" localSheetId="0">#REF!</definedName>
    <definedName name="IE_119_1">#REF!</definedName>
    <definedName name="IE_122">#N/A</definedName>
    <definedName name="IE_122_1" localSheetId="0">#REF!</definedName>
    <definedName name="IE_122_1">#REF!</definedName>
    <definedName name="IE_123">#N/A</definedName>
    <definedName name="IE_123_1" localSheetId="0">#REF!</definedName>
    <definedName name="IE_123_1">#REF!</definedName>
    <definedName name="IE_208">#N/A</definedName>
    <definedName name="IE_208_1" localSheetId="0">#REF!</definedName>
    <definedName name="IE_208_1">#REF!</definedName>
    <definedName name="IE_209">#N/A</definedName>
    <definedName name="IE_209_1" localSheetId="0">#REF!</definedName>
    <definedName name="IE_209_1">#REF!</definedName>
    <definedName name="IE_302">#N/A</definedName>
    <definedName name="IE_302_1" localSheetId="0">#REF!</definedName>
    <definedName name="IE_302_1">#REF!</definedName>
    <definedName name="IE_304">#N/A</definedName>
    <definedName name="IE_304_1" localSheetId="0">#REF!</definedName>
    <definedName name="IE_304_1">#REF!</definedName>
    <definedName name="IE_306">#N/A</definedName>
    <definedName name="IE_306_1" localSheetId="0">#REF!</definedName>
    <definedName name="IE_306_1">#REF!</definedName>
    <definedName name="IE_343">#N/A</definedName>
    <definedName name="IE_343_1" localSheetId="0">#REF!</definedName>
    <definedName name="IE_343_1">#REF!</definedName>
    <definedName name="IE_400">#N/A</definedName>
    <definedName name="IE_400_1" localSheetId="0">#REF!</definedName>
    <definedName name="IE_400_1">#REF!</definedName>
    <definedName name="IE_402">#N/A</definedName>
    <definedName name="IE_402_1" localSheetId="0">#REF!</definedName>
    <definedName name="IE_402_1">#REF!</definedName>
    <definedName name="IE_406">#N/A</definedName>
    <definedName name="IE_406_1" localSheetId="0">#REF!</definedName>
    <definedName name="IE_406_1">#REF!</definedName>
    <definedName name="IE_408">#N/A</definedName>
    <definedName name="IE_408_1" localSheetId="0">#REF!</definedName>
    <definedName name="IE_408_1">#REF!</definedName>
    <definedName name="IE_410">#N/A</definedName>
    <definedName name="IE_410_1" localSheetId="0">#REF!</definedName>
    <definedName name="IE_410_1">#REF!</definedName>
    <definedName name="IE_416">#N/A</definedName>
    <definedName name="IE_416_1" localSheetId="0">#REF!</definedName>
    <definedName name="IE_416_1">#REF!</definedName>
    <definedName name="IE_502">#N/A</definedName>
    <definedName name="IE_502_1" localSheetId="0">#REF!</definedName>
    <definedName name="IE_502_1">#REF!</definedName>
    <definedName name="IE_507">#N/A</definedName>
    <definedName name="IE_507_1" localSheetId="0">#REF!</definedName>
    <definedName name="IE_507_1">#REF!</definedName>
    <definedName name="IE_508">#N/A</definedName>
    <definedName name="IE_508_1" localSheetId="0">#REF!</definedName>
    <definedName name="IE_508_1">#REF!</definedName>
    <definedName name="IE_509">#N/A</definedName>
    <definedName name="IE_509_1" localSheetId="0">#REF!</definedName>
    <definedName name="IE_509_1">#REF!</definedName>
    <definedName name="IE_601">#N/A</definedName>
    <definedName name="IE_601_1" localSheetId="0">#REF!</definedName>
    <definedName name="IE_601_1">#REF!</definedName>
    <definedName name="IE_602">#N/A</definedName>
    <definedName name="IE_602_1" localSheetId="0">#REF!</definedName>
    <definedName name="IE_602_1">#REF!</definedName>
    <definedName name="IE_904">#N/A</definedName>
    <definedName name="IE_904_1" localSheetId="0">#REF!</definedName>
    <definedName name="IE_904_1">#REF!</definedName>
    <definedName name="IE_906">#N/A</definedName>
    <definedName name="IE_906_1" localSheetId="0">#REF!</definedName>
    <definedName name="IE_906_1">#REF!</definedName>
    <definedName name="IE_914">#N/A</definedName>
    <definedName name="IE_914_1" localSheetId="0">#REF!</definedName>
    <definedName name="IE_914_1">#REF!</definedName>
    <definedName name="IE_922">#N/A</definedName>
    <definedName name="IE_922_1" localSheetId="0">#REF!</definedName>
    <definedName name="IE_922_1">#REF!</definedName>
    <definedName name="IM">NA()</definedName>
    <definedName name="IM_25" localSheetId="0">#REF!</definedName>
    <definedName name="IM_25">#REF!</definedName>
    <definedName name="imp">NA()</definedName>
    <definedName name="IMPANT100">NA()</definedName>
    <definedName name="IMPANT109">NA()</definedName>
    <definedName name="IMPANT164">NA()</definedName>
    <definedName name="IMPANT221">NA()</definedName>
    <definedName name="IMPANT223">NA()</definedName>
    <definedName name="IMPANT225">NA()</definedName>
    <definedName name="IMPANT237">NA()</definedName>
    <definedName name="IMPANT270">NA()</definedName>
    <definedName name="IMPANT271">NA()</definedName>
    <definedName name="IMPANT273">NA()</definedName>
    <definedName name="IMPANT274">NA()</definedName>
    <definedName name="IMPANT333">NA()</definedName>
    <definedName name="IMPANT337">NA()</definedName>
    <definedName name="IMPANT352">NA()</definedName>
    <definedName name="IMPANT387ZC">NA()</definedName>
    <definedName name="IMPANT387ZN">NA()</definedName>
    <definedName name="IMPANT387ZS">NA()</definedName>
    <definedName name="IMPANT809">NA()</definedName>
    <definedName name="IMPANTTOTAL387">NA()</definedName>
    <definedName name="IMPEXE100">NA()</definedName>
    <definedName name="IMPEXE109">NA()</definedName>
    <definedName name="IMPEXE164">NA()</definedName>
    <definedName name="IMPEXE221">NA()</definedName>
    <definedName name="IMPEXE223">NA()</definedName>
    <definedName name="IMPEXE225">NA()</definedName>
    <definedName name="IMPEXE237">NA()</definedName>
    <definedName name="IMPEXE270">NA()</definedName>
    <definedName name="IMPEXE271">NA()</definedName>
    <definedName name="IMPEXE273">NA()</definedName>
    <definedName name="IMPEXE274">NA()</definedName>
    <definedName name="IMPEXE333">NA()</definedName>
    <definedName name="IMPEXE337">NA()</definedName>
    <definedName name="IMPEXE352">NA()</definedName>
    <definedName name="IMPEXE387ZC">NA()</definedName>
    <definedName name="IMPEXE387ZN">NA()</definedName>
    <definedName name="IMPEXE387ZS">NA()</definedName>
    <definedName name="IMPEXETOTAL387">NA()</definedName>
    <definedName name="Import.Apelido">[7]DADOS!$F$16</definedName>
    <definedName name="Import.CR">[7]DADOS!$F$7</definedName>
    <definedName name="Import.DataBase">[13]DADOS!$A$38</definedName>
    <definedName name="Import.DescLote">[7]DADOS!$F$17</definedName>
    <definedName name="Import.Desoneracao">OFFSET([7]DADOS!$G$18,0,-1)</definedName>
    <definedName name="Import.Município">[7]DADOS!$F$6</definedName>
    <definedName name="Import.Proponente">[7]DADOS!$F$5</definedName>
    <definedName name="Import.RespOrçamento">[7]DADOS!$F$22:$F$24</definedName>
    <definedName name="Import.SICONV">[7]DADOS!$F$8</definedName>
    <definedName name="impressão" localSheetId="0">#REF!</definedName>
    <definedName name="impressão">#REF!</definedName>
    <definedName name="IMPRIMAÇÃO">NA()</definedName>
    <definedName name="INCC">[9]Mat!$J$9</definedName>
    <definedName name="INCC1">[9]Serv!$I$10</definedName>
    <definedName name="inclusão_de_novos_campos" localSheetId="0">#REF!</definedName>
    <definedName name="inclusão_de_novos_campos">#REF!</definedName>
    <definedName name="IND" localSheetId="0">#REF!</definedName>
    <definedName name="IND">#REF!</definedName>
    <definedName name="INDI22" localSheetId="0">#REF!</definedName>
    <definedName name="INDI22">#REF!</definedName>
    <definedName name="INDICES">OFFSET([11]COTAÇÕES!$C$21,1,0):OFFSET([11]COTAÇÕES!$J$25,-1,0)</definedName>
    <definedName name="inic" localSheetId="0">#REF!</definedName>
    <definedName name="inic">#REF!</definedName>
    <definedName name="INIC.TRECHO" localSheetId="0">#REF!</definedName>
    <definedName name="INIC.TRECHO">#REF!</definedName>
    <definedName name="IniServiços" localSheetId="0">#REF!</definedName>
    <definedName name="IniServiços">#REF!</definedName>
    <definedName name="INSUMO" localSheetId="0">#REF!</definedName>
    <definedName name="INSUMO">#REF!</definedName>
    <definedName name="Insumos" localSheetId="0" hidden="1">#REF!</definedName>
    <definedName name="Insumos" hidden="1">#REF!</definedName>
    <definedName name="INSUMOSBETUMINOSOS" localSheetId="0">#REF!</definedName>
    <definedName name="INSUMOSBETUMINOSOS">#REF!</definedName>
    <definedName name="intervencoes" localSheetId="0">#N/A</definedName>
    <definedName name="intervencoes">#N/A</definedName>
    <definedName name="Intran" hidden="1">{"'teste'!$B$2:$R$49"}</definedName>
    <definedName name="IRRF" localSheetId="0">#REF!</definedName>
    <definedName name="IRRF">#REF!</definedName>
    <definedName name="IS" localSheetId="0">#REF!</definedName>
    <definedName name="IS">#REF!</definedName>
    <definedName name="Item">NA()</definedName>
    <definedName name="Itens" localSheetId="0" hidden="1">#REF!</definedName>
    <definedName name="Itens" hidden="1">#REF!</definedName>
    <definedName name="j" localSheetId="0">#REF!</definedName>
    <definedName name="j">#REF!</definedName>
    <definedName name="jack">{"um","mil","um milhão","um bilhão","um trilhão"}</definedName>
    <definedName name="JAN00" localSheetId="0">#REF!</definedName>
    <definedName name="JAN00">#REF!</definedName>
    <definedName name="JANEIRO2003" hidden="1">{#N/A,#N/A,TRUE,"Serviços"}</definedName>
    <definedName name="JANEIRO20033" hidden="1">{#N/A,#N/A,TRUE,"Serviços"}</definedName>
    <definedName name="JAZIDA" localSheetId="0">#REF!</definedName>
    <definedName name="JAZIDA">#REF!</definedName>
    <definedName name="Jazidas" localSheetId="0">#REF!</definedName>
    <definedName name="Jazidas">#REF!</definedName>
    <definedName name="JELE" localSheetId="0">#REF!</definedName>
    <definedName name="JELE">#REF!</definedName>
    <definedName name="jfgj" localSheetId="0">#REF!</definedName>
    <definedName name="jfgj">#REF!</definedName>
    <definedName name="jfhdskjg" localSheetId="0">#REF!</definedName>
    <definedName name="jfhdskjg">#REF!</definedName>
    <definedName name="jhjhjhjju" hidden="1">{#N/A,#N/A,FALSE,"MO (2)"}</definedName>
    <definedName name="JJ" localSheetId="0">#REF!</definedName>
    <definedName name="JJ">#REF!</definedName>
    <definedName name="jjjjj" hidden="1">{#N/A,#N/A,FALSE,"MO (2)"}</definedName>
    <definedName name="jkjkj">NA()</definedName>
    <definedName name="JMEC" localSheetId="0">#REF!</definedName>
    <definedName name="JMEC">#REF!</definedName>
    <definedName name="jo" hidden="1">{#N/A,#N/A,FALSE,"MO (2)"}</definedName>
    <definedName name="JOAO" hidden="1">{#N/A,#N/A,FALSE,"SS 1";#N/A,#N/A,FALSE,"SS 2";#N/A,#N/A,FALSE,"TER 1 (1)";#N/A,#N/A,FALSE,"TER 1 (2)";#N/A,#N/A,FALSE,"TER 2 ";#N/A,#N/A,FALSE,"TP  (1)";#N/A,#N/A,FALSE,"TP  (2)";#N/A,#N/A,FALSE,"CM BAR"}</definedName>
    <definedName name="JOAO1" hidden="1">{#N/A,#N/A,FALSE,"LEVFER V2 P";#N/A,#N/A,FALSE,"LEVFER V2 P10%"}</definedName>
    <definedName name="JOSE" hidden="1">{#N/A,#N/A,FALSE,"LEVFER V2 P";#N/A,#N/A,FALSE,"LEVFER V2 P10%"}</definedName>
    <definedName name="JR_PAGE_ANCHOR_0_1" localSheetId="0">'[14]orcamento teste'!#REF!</definedName>
    <definedName name="JR_PAGE_ANCHOR_0_1">'[14]orcamento teste'!#REF!</definedName>
    <definedName name="JR_PAGE_ANCHOR_8_1" localSheetId="0">#REF!</definedName>
    <definedName name="JR_PAGE_ANCHOR_8_1">#REF!</definedName>
    <definedName name="juca" hidden="1">{#N/A,#N/A,FALSE,"SS 1";#N/A,#N/A,FALSE,"TER 1 (A)";#N/A,#N/A,FALSE,"SS 2";#N/A,#N/A,FALSE,"TER 1 (B)";#N/A,#N/A,FALSE,"TER 1 (C)";#N/A,#N/A,FALSE,"TER 1 (D)";#N/A,#N/A,FALSE,"TER 1 (E)";#N/A,#N/A,FALSE,"TER 2 "}</definedName>
    <definedName name="jun00" localSheetId="0">#REF!</definedName>
    <definedName name="jun00">#REF!</definedName>
    <definedName name="k">NA()</definedName>
    <definedName name="k_1" localSheetId="0">#REF!</definedName>
    <definedName name="k_1">#REF!</definedName>
    <definedName name="kapa">[15]resumo!$D$2</definedName>
    <definedName name="KAPA1" localSheetId="0">#REF!</definedName>
    <definedName name="KAPA1">#REF!</definedName>
    <definedName name="KAPAs">[9]Serv!$E$9</definedName>
    <definedName name="kf">NA()</definedName>
    <definedName name="kjkhjkh">NA()</definedName>
    <definedName name="KKKKK" localSheetId="0">#REF!</definedName>
    <definedName name="KKKKK">#REF!</definedName>
    <definedName name="kkkkkk" hidden="1">{#N/A,#N/A,FALSE,"MO (2)"}</definedName>
    <definedName name="klb" localSheetId="0">#REF!</definedName>
    <definedName name="klb">#REF!</definedName>
    <definedName name="klklklkl" hidden="1">{#N/A,#N/A,FALSE,"MO (2)"}</definedName>
    <definedName name="km">NA()</definedName>
    <definedName name="KM.406.407" localSheetId="0">#REF!</definedName>
    <definedName name="KM.406.407">#REF!</definedName>
    <definedName name="KM.406.407_1" localSheetId="0">#REF!</definedName>
    <definedName name="KM.406.407_1">#REF!</definedName>
    <definedName name="km_1" localSheetId="0">#REF!</definedName>
    <definedName name="km_1">#REF!</definedName>
    <definedName name="KM_406_407">NA()</definedName>
    <definedName name="KM406407_1" localSheetId="0">#REF!</definedName>
    <definedName name="KM406407_1">#REF!</definedName>
    <definedName name="KMF_3ªF" localSheetId="0">OFFSET(#REF!,MATCH("3ª FAIXA",#REF!,0),0,MATCH("ACOSTAMENTO",#REF!,0)-MATCH("3ª FAIXA",#REF!,0),1)</definedName>
    <definedName name="KMF_3ªF">OFFSET(#REF!,MATCH("3ª FAIXA",#REF!,0),0,MATCH("ACOSTAMENTO",#REF!,0)-MATCH("3ª FAIXA",#REF!,0),1)</definedName>
    <definedName name="KMF_Acost" localSheetId="0">OFFSET(#REF!,MATCH("ACOSTAMENTO",#REF!,0),0,MATCH("DRENAGEM SUPERFICIAL",#REF!,0)-MATCH("ACOSTAMENTO",#REF!,0),1)</definedName>
    <definedName name="KMF_Acost">OFFSET(#REF!,MATCH("ACOSTAMENTO",#REF!,0),0,MATCH("DRENAGEM SUPERFICIAL",#REF!,0)-MATCH("ACOSTAMENTO",#REF!,0),1)</definedName>
    <definedName name="KMF_Pista" localSheetId="0">OFFSET(#REF!,MATCH("PISTA ROLAMENTO",#REF!,0),0,MATCH("3ª FAIXA",#REF!,0)-MATCH("PISTA ROLAMENTO",#REF!,0),1)</definedName>
    <definedName name="KMF_Pista">OFFSET(#REF!,MATCH("PISTA ROLAMENTO",#REF!,0),0,MATCH("3ª FAIXA",#REF!,0)-MATCH("PISTA ROLAMENTO",#REF!,0),1)</definedName>
    <definedName name="koae" localSheetId="0">#REF!</definedName>
    <definedName name="koae">#REF!</definedName>
    <definedName name="kpavi" localSheetId="0">#REF!</definedName>
    <definedName name="kpavi">#REF!</definedName>
    <definedName name="Ks">'[16]SERVIÇOS '!$G$10</definedName>
    <definedName name="kterra" localSheetId="0">#REF!</definedName>
    <definedName name="kterra">#REF!</definedName>
    <definedName name="Kubus" localSheetId="0">#REF!</definedName>
    <definedName name="Kubus">#REF!</definedName>
    <definedName name="Kubus1" localSheetId="0">#REF!</definedName>
    <definedName name="Kubus1">#REF!</definedName>
    <definedName name="kwh">NA()</definedName>
    <definedName name="kwh_1" localSheetId="0">#REF!</definedName>
    <definedName name="kwh_1">#REF!</definedName>
    <definedName name="la" hidden="1">{#N/A,#N/A,FALSE,"MO (2)"}</definedName>
    <definedName name="la_1" hidden="1">{#N/A,#N/A,FALSE,"MO (2)"}</definedName>
    <definedName name="lab" hidden="1">{#N/A,#N/A,TRUE,"Serviços"}</definedName>
    <definedName name="labb" hidden="1">{#N/A,#N/A,TRUE,"Serviços"}</definedName>
    <definedName name="LAMA">#N/A</definedName>
    <definedName name="LAMA_Adir" localSheetId="0">OFFSET(#REF!,0,COLUMN(#REF!)-1,COUNTA(#REF!),1)</definedName>
    <definedName name="LAMA_Adir">OFFSET(#REF!,0,COLUMN(#REF!)-1,COUNTA(#REF!),1)</definedName>
    <definedName name="LAMA_Aesq" localSheetId="0">OFFSET(#REF!,0,COLUMN(#REF!)-1,COUNTA(#REF!),1)</definedName>
    <definedName name="LAMA_Aesq">OFFSET(#REF!,0,COLUMN(#REF!)-1,COUNTA(#REF!),1)</definedName>
    <definedName name="LAMA_pista" localSheetId="0">OFFSET(#REF!,0,MATCH(#REF!,#REF!,0)-1,COUNTA(#REF!),1)</definedName>
    <definedName name="LAMA_pista">OFFSET(#REF!,0,MATCH(#REF!,#REF!,0)-1,COUNTA(#REF!),1)</definedName>
    <definedName name="LAMADA">#N/A</definedName>
    <definedName name="LAMADAS">#N/A</definedName>
    <definedName name="LAMAG" localSheetId="0">#REF!</definedName>
    <definedName name="LAMAG">#REF!</definedName>
    <definedName name="LAMAS">#N/A</definedName>
    <definedName name="Larg_3dir_Percent" localSheetId="0">OFFSET(#REF!,0,MATCH(#REF!,#REF!,0)-1,COUNTA(#REF!),1)</definedName>
    <definedName name="Larg_3dir_Percent">OFFSET(#REF!,0,MATCH(#REF!,#REF!,0)-1,COUNTA(#REF!),1)</definedName>
    <definedName name="Larg_3esq_Percent" localSheetId="0">OFFSET(#REF!,0,MATCH(#REF!,#REF!,0)-1,COUNTA(#REF!),1)</definedName>
    <definedName name="Larg_3esq_Percent">OFFSET(#REF!,0,MATCH(#REF!,#REF!,0)-1,COUNTA(#REF!),1)</definedName>
    <definedName name="Larg_Adir_Percent" localSheetId="0">OFFSET(#REF!,0,MATCH(#REF!,#REF!,0)-1,COUNTA(#REF!),1)</definedName>
    <definedName name="Larg_Adir_Percent">OFFSET(#REF!,0,MATCH(#REF!,#REF!,0)-1,COUNTA(#REF!),1)</definedName>
    <definedName name="Larg_Aesq_Percent" localSheetId="0">OFFSET(#REF!,0,MATCH(#REF!,#REF!,0)-1,COUNTA(#REF!),1)</definedName>
    <definedName name="Larg_Aesq_Percent">OFFSET(#REF!,0,MATCH(#REF!,#REF!,0)-1,COUNTA(#REF!),1)</definedName>
    <definedName name="Larg_faixa_Percent" localSheetId="0">OFFSET(#REF!,0,MATCH(#REF!,#REF!,0)-1,COUNTA(#REF!),1)</definedName>
    <definedName name="Larg_faixa_Percent">OFFSET(#REF!,0,MATCH(#REF!,#REF!,0)-1,COUNTA(#REF!),1)</definedName>
    <definedName name="Largura_da_Faixa_de_Tráfego___..........." localSheetId="0">#REF!</definedName>
    <definedName name="Largura_da_Faixa_de_Tráfego___...........">#REF!</definedName>
    <definedName name="LASTRO" localSheetId="0">[0]!____TT79</definedName>
    <definedName name="LASTRO">[0]!____TT79</definedName>
    <definedName name="LDD">"'file:///D:/Meus documentos/ANASTÁCIO/SERCEL/BR262990800.xls'#$SERVIÇOS.$#REF!$#REF!"</definedName>
    <definedName name="LDI">NA()</definedName>
    <definedName name="LDI_1" localSheetId="0">#REF!</definedName>
    <definedName name="LDI_1">#REF!</definedName>
    <definedName name="Leste">NA()</definedName>
    <definedName name="lias">NA()</definedName>
    <definedName name="lidia">#N/A</definedName>
    <definedName name="ligação" localSheetId="0">#N/A</definedName>
    <definedName name="ligação">#N/A</definedName>
    <definedName name="LILASDRENA">NA()</definedName>
    <definedName name="LILASDRENA_25" localSheetId="0">#REF!</definedName>
    <definedName name="LILASDRENA_25">#REF!</definedName>
    <definedName name="Limp">#N/A</definedName>
    <definedName name="Limp_1" localSheetId="0">#REF!</definedName>
    <definedName name="Limp_1">#REF!</definedName>
    <definedName name="Limp_14">#N/A</definedName>
    <definedName name="Limp_7">#N/A</definedName>
    <definedName name="Limp_7_1" localSheetId="0">#REF!</definedName>
    <definedName name="Limp_7_1">#REF!</definedName>
    <definedName name="Limp_7_14">#N/A</definedName>
    <definedName name="LIMPPONTE">#N/A</definedName>
    <definedName name="LIMPPONTE_1" localSheetId="0">#REF!</definedName>
    <definedName name="LIMPPONTE_1">#REF!</definedName>
    <definedName name="LIMPPONTE_14">#N/A</definedName>
    <definedName name="LimpValCorte" localSheetId="0">#REF!</definedName>
    <definedName name="LimpValCorte">#REF!</definedName>
    <definedName name="lista" localSheetId="0">#REF!</definedName>
    <definedName name="lista">#REF!</definedName>
    <definedName name="lista.coluna" localSheetId="0">#REF!</definedName>
    <definedName name="lista.coluna">#REF!</definedName>
    <definedName name="lista.linha" localSheetId="0">#REF!</definedName>
    <definedName name="lista.linha">#REF!</definedName>
    <definedName name="ListaFim" localSheetId="0">#REF!</definedName>
    <definedName name="ListaFim">#REF!</definedName>
    <definedName name="liz">#N/A</definedName>
    <definedName name="ll">NA()</definedName>
    <definedName name="llllllll">[0]!llllllll</definedName>
    <definedName name="llllllll_2">llllllll_2</definedName>
    <definedName name="llllllll_25">llllllll_25</definedName>
    <definedName name="llllllll_26">llllllll_26</definedName>
    <definedName name="llllllll_27">llllllll_27</definedName>
    <definedName name="LOC">NA()</definedName>
    <definedName name="LOCAL">NA()</definedName>
    <definedName name="lote" localSheetId="0">#REF!</definedName>
    <definedName name="lote">#REF!</definedName>
    <definedName name="LPW">"$#REF!.$E$30"</definedName>
    <definedName name="LPWA">"$#REF!.$E$29"</definedName>
    <definedName name="LS">"S"</definedName>
    <definedName name="LSW">"$#REF!.$E$29"</definedName>
    <definedName name="LSWA">"$#REF!.$E$28"</definedName>
    <definedName name="lu" hidden="1">{#N/A,#N/A,FALSE,"MO (2)"}</definedName>
    <definedName name="luis" hidden="1">{"'Plan1 (2)'!$A$5:$F$63"}</definedName>
    <definedName name="LVC">NA()</definedName>
    <definedName name="LVD">NA()</definedName>
    <definedName name="M" localSheetId="0">#REF!</definedName>
    <definedName name="M">#REF!</definedName>
    <definedName name="M_003">#N/A</definedName>
    <definedName name="M_003_1" localSheetId="0">#REF!</definedName>
    <definedName name="M_003_1">#REF!</definedName>
    <definedName name="M_100">#N/A</definedName>
    <definedName name="M_100_1" localSheetId="0">#REF!</definedName>
    <definedName name="M_100_1">#REF!</definedName>
    <definedName name="m_2.04" localSheetId="0">#REF!</definedName>
    <definedName name="m_2.04">#REF!</definedName>
    <definedName name="M_2.05" localSheetId="0">#REF!</definedName>
    <definedName name="M_2.05">#REF!</definedName>
    <definedName name="m_2.06" localSheetId="0">#REF!</definedName>
    <definedName name="m_2.06">#REF!</definedName>
    <definedName name="M_2.07" localSheetId="0">#REF!</definedName>
    <definedName name="M_2.07">#REF!</definedName>
    <definedName name="M_2.08" localSheetId="0">#REF!</definedName>
    <definedName name="M_2.08">#REF!</definedName>
    <definedName name="M_2.09" localSheetId="0">#REF!</definedName>
    <definedName name="M_2.09">#REF!</definedName>
    <definedName name="M_2.10" localSheetId="0">#REF!</definedName>
    <definedName name="M_2.10">#REF!</definedName>
    <definedName name="M_2.11" localSheetId="0">#REF!</definedName>
    <definedName name="M_2.11">#REF!</definedName>
    <definedName name="M_2.12" localSheetId="0">#REF!</definedName>
    <definedName name="M_2.12">#REF!</definedName>
    <definedName name="M_2.13" localSheetId="0">#REF!</definedName>
    <definedName name="M_2.13">#REF!</definedName>
    <definedName name="M_2.14" localSheetId="0">#REF!</definedName>
    <definedName name="M_2.14">#REF!</definedName>
    <definedName name="M_202">#N/A</definedName>
    <definedName name="M_202_1" localSheetId="0">#REF!</definedName>
    <definedName name="M_202_1">#REF!</definedName>
    <definedName name="M_205">#N/A</definedName>
    <definedName name="M_205_1" localSheetId="0">#REF!</definedName>
    <definedName name="M_205_1">#REF!</definedName>
    <definedName name="M_210">#N/A</definedName>
    <definedName name="M_210_1" localSheetId="0">#REF!</definedName>
    <definedName name="M_210_1">#REF!</definedName>
    <definedName name="M_211">#N/A</definedName>
    <definedName name="M_211_1" localSheetId="0">#REF!</definedName>
    <definedName name="M_211_1">#REF!</definedName>
    <definedName name="M_319">#N/A</definedName>
    <definedName name="M_319_1" localSheetId="0">#REF!</definedName>
    <definedName name="M_319_1">#REF!</definedName>
    <definedName name="M_320">#N/A</definedName>
    <definedName name="M_320_1" localSheetId="0">#REF!</definedName>
    <definedName name="M_320_1">#REF!</definedName>
    <definedName name="M_321">#N/A</definedName>
    <definedName name="M_321_1" localSheetId="0">#REF!</definedName>
    <definedName name="M_321_1">#REF!</definedName>
    <definedName name="M_334">#N/A</definedName>
    <definedName name="M_334_1" localSheetId="0">#REF!</definedName>
    <definedName name="M_334_1">#REF!</definedName>
    <definedName name="M_335">#N/A</definedName>
    <definedName name="M_335_1" localSheetId="0">#REF!</definedName>
    <definedName name="M_335_1">#REF!</definedName>
    <definedName name="M_343">#N/A</definedName>
    <definedName name="M_343_1" localSheetId="0">#REF!</definedName>
    <definedName name="M_343_1">#REF!</definedName>
    <definedName name="M_346">#N/A</definedName>
    <definedName name="M_346_1" localSheetId="0">#REF!</definedName>
    <definedName name="M_346_1">#REF!</definedName>
    <definedName name="M_405">#N/A</definedName>
    <definedName name="M_405_1" localSheetId="0">#REF!</definedName>
    <definedName name="M_405_1">#REF!</definedName>
    <definedName name="M_406">#N/A</definedName>
    <definedName name="M_406_1" localSheetId="0">#REF!</definedName>
    <definedName name="M_406_1">#REF!</definedName>
    <definedName name="M_408">#N/A</definedName>
    <definedName name="M_408_1" localSheetId="0">#REF!</definedName>
    <definedName name="M_408_1">#REF!</definedName>
    <definedName name="M_413">#N/A</definedName>
    <definedName name="M_413_1" localSheetId="0">#REF!</definedName>
    <definedName name="M_413_1">#REF!</definedName>
    <definedName name="M_420">#N/A</definedName>
    <definedName name="M_420_1" localSheetId="0">#REF!</definedName>
    <definedName name="M_420_1">#REF!</definedName>
    <definedName name="M_421">#N/A</definedName>
    <definedName name="M_421_1" localSheetId="0">#REF!</definedName>
    <definedName name="M_421_1">#REF!</definedName>
    <definedName name="M_601">#N/A</definedName>
    <definedName name="M_601_1" localSheetId="0">#REF!</definedName>
    <definedName name="M_601_1">#REF!</definedName>
    <definedName name="M_607">#N/A</definedName>
    <definedName name="M_607_1" localSheetId="0">#REF!</definedName>
    <definedName name="M_607_1">#REF!</definedName>
    <definedName name="M_608">#N/A</definedName>
    <definedName name="M_608_1" localSheetId="0">#REF!</definedName>
    <definedName name="M_608_1">#REF!</definedName>
    <definedName name="M_609">#N/A</definedName>
    <definedName name="M_609_1" localSheetId="0">#REF!</definedName>
    <definedName name="M_609_1">#REF!</definedName>
    <definedName name="M_611">#N/A</definedName>
    <definedName name="M_611_1" localSheetId="0">#REF!</definedName>
    <definedName name="M_611_1">#REF!</definedName>
    <definedName name="M_615">#N/A</definedName>
    <definedName name="M_615_1" localSheetId="0">#REF!</definedName>
    <definedName name="M_615_1">#REF!</definedName>
    <definedName name="M_616">#N/A</definedName>
    <definedName name="M_616_1" localSheetId="0">#REF!</definedName>
    <definedName name="M_616_1">#REF!</definedName>
    <definedName name="M_619">#N/A</definedName>
    <definedName name="M_619_1" localSheetId="0">#REF!</definedName>
    <definedName name="M_619_1">#REF!</definedName>
    <definedName name="M_621">#N/A</definedName>
    <definedName name="M_621_1" localSheetId="0">#REF!</definedName>
    <definedName name="M_621_1">#REF!</definedName>
    <definedName name="M_702">#N/A</definedName>
    <definedName name="M_702_1" localSheetId="0">#REF!</definedName>
    <definedName name="M_702_1">#REF!</definedName>
    <definedName name="M_704">#N/A</definedName>
    <definedName name="M_704_1" localSheetId="0">#REF!</definedName>
    <definedName name="M_704_1">#REF!</definedName>
    <definedName name="M_710">#N/A</definedName>
    <definedName name="M_710_1" localSheetId="0">#REF!</definedName>
    <definedName name="M_710_1">#REF!</definedName>
    <definedName name="m_800">#N/A</definedName>
    <definedName name="m_800_1" localSheetId="0">#REF!</definedName>
    <definedName name="m_800_1">#REF!</definedName>
    <definedName name="M_905">#N/A</definedName>
    <definedName name="M_905_1" localSheetId="0">#REF!</definedName>
    <definedName name="M_905_1">#REF!</definedName>
    <definedName name="M_912">#N/A</definedName>
    <definedName name="M_912_1" localSheetId="0">#REF!</definedName>
    <definedName name="M_912_1">#REF!</definedName>
    <definedName name="M_965">#N/A</definedName>
    <definedName name="M_965_1" localSheetId="0">#REF!</definedName>
    <definedName name="M_965_1">#REF!</definedName>
    <definedName name="M_969">#N/A</definedName>
    <definedName name="M_969_1" localSheetId="0">#REF!</definedName>
    <definedName name="M_969_1">#REF!</definedName>
    <definedName name="M_970">#N/A</definedName>
    <definedName name="M_970_1" localSheetId="0">#REF!</definedName>
    <definedName name="M_970_1">#REF!</definedName>
    <definedName name="M_972">#N/A</definedName>
    <definedName name="M_972_1" localSheetId="0">#REF!</definedName>
    <definedName name="M_972_1">#REF!</definedName>
    <definedName name="M_973">#N/A</definedName>
    <definedName name="M_973_1" localSheetId="0">#REF!</definedName>
    <definedName name="M_973_1">#REF!</definedName>
    <definedName name="M_975">#N/A</definedName>
    <definedName name="M_975_1" localSheetId="0">#REF!</definedName>
    <definedName name="M_975_1">#REF!</definedName>
    <definedName name="M_980">#N/A</definedName>
    <definedName name="M_980_1" localSheetId="0">#REF!</definedName>
    <definedName name="M_980_1">#REF!</definedName>
    <definedName name="ma" localSheetId="0">#REF!</definedName>
    <definedName name="ma">#REF!</definedName>
    <definedName name="MAAUQ" localSheetId="0">#REF!</definedName>
    <definedName name="MAAUQ">#REF!</definedName>
    <definedName name="MAAUQ_1" localSheetId="0">#REF!</definedName>
    <definedName name="MAAUQ_1">#REF!</definedName>
    <definedName name="Macro1">#N/A</definedName>
    <definedName name="mai00" localSheetId="0">#REF!</definedName>
    <definedName name="mai00">#REF!</definedName>
    <definedName name="maodeobra20" localSheetId="0">#REF!</definedName>
    <definedName name="maodeobra20">#REF!</definedName>
    <definedName name="MAPA">NA()</definedName>
    <definedName name="Mapas">NA()</definedName>
    <definedName name="MAQSERV" localSheetId="0">#REF!</definedName>
    <definedName name="MAQSERV">#REF!</definedName>
    <definedName name="MAQSERV048" localSheetId="0">#REF!</definedName>
    <definedName name="MAQSERV048">#REF!</definedName>
    <definedName name="MAR00" localSheetId="0">#REF!</definedName>
    <definedName name="MAR00">#REF!</definedName>
    <definedName name="MARCIO" localSheetId="0">#REF!</definedName>
    <definedName name="MARCIO">#REF!</definedName>
    <definedName name="marco" localSheetId="0">#REF!</definedName>
    <definedName name="marco">#REF!</definedName>
    <definedName name="marcos">NA()</definedName>
    <definedName name="marcus" localSheetId="0">#REF!</definedName>
    <definedName name="marcus">#REF!</definedName>
    <definedName name="Massa" localSheetId="0">#REF!</definedName>
    <definedName name="Massa">#REF!</definedName>
    <definedName name="MATBDI" localSheetId="0">#REF!</definedName>
    <definedName name="MATBDI">#REF!</definedName>
    <definedName name="MATBET" localSheetId="0">#REF!</definedName>
    <definedName name="MATBET">#REF!</definedName>
    <definedName name="Materiais">_PL1</definedName>
    <definedName name="Materiais2">_PL1</definedName>
    <definedName name="Materiais3">_PL1</definedName>
    <definedName name="material">NA()</definedName>
    <definedName name="material_1" localSheetId="0">#REF!</definedName>
    <definedName name="material_1">#REF!</definedName>
    <definedName name="material_4" localSheetId="0">#REF!</definedName>
    <definedName name="material_4">#REF!</definedName>
    <definedName name="material_6" localSheetId="0">#REF!</definedName>
    <definedName name="material_6">#REF!</definedName>
    <definedName name="material_7" localSheetId="0">#REF!</definedName>
    <definedName name="material_7">#REF!</definedName>
    <definedName name="material_8" localSheetId="0">#REF!</definedName>
    <definedName name="material_8">#REF!</definedName>
    <definedName name="material_9" localSheetId="0">#REF!</definedName>
    <definedName name="material_9">#REF!</definedName>
    <definedName name="MATERIAL_BETUMINOSO" localSheetId="0">#REF!</definedName>
    <definedName name="MATERIAL_BETUMINOSO">#REF!</definedName>
    <definedName name="MATERIALBETUMINOSO1" localSheetId="0">#REF!</definedName>
    <definedName name="MATERIALBETUMINOSO1">#REF!</definedName>
    <definedName name="mattubcust" hidden="1">{#N/A,#N/A,FALSE,"GERAL";#N/A,#N/A,FALSE,"012-96";#N/A,#N/A,FALSE,"018-96";#N/A,#N/A,FALSE,"027-96";#N/A,#N/A,FALSE,"059-96";#N/A,#N/A,FALSE,"076-96";#N/A,#N/A,FALSE,"019-97";#N/A,#N/A,FALSE,"021-97";#N/A,#N/A,FALSE,"022-97";#N/A,#N/A,FALSE,"028-97"}</definedName>
    <definedName name="MAU" localSheetId="0">#REF!</definedName>
    <definedName name="MAU">#REF!</definedName>
    <definedName name="Max" localSheetId="0" hidden="1">COUNTIF(#REF!,"&lt;&gt;0")+3</definedName>
    <definedName name="Max" hidden="1">COUNTIF(#REF!,"&lt;&gt;0")+3</definedName>
    <definedName name="Máximo">{"'Índice'!$A$1:$K$49"}</definedName>
    <definedName name="MB" localSheetId="0">#REF!</definedName>
    <definedName name="MB">#REF!</definedName>
    <definedName name="MBF" localSheetId="0">#REF!</definedName>
    <definedName name="MBF">#REF!</definedName>
    <definedName name="MBQ">NA()</definedName>
    <definedName name="MBQA">NA()</definedName>
    <definedName name="MBQT">NA()</definedName>
    <definedName name="MBR">"$#REF!.$I$34"</definedName>
    <definedName name="MBUF">"$#REF!.$D$12"</definedName>
    <definedName name="MBUFW">"$#REF!.$D$14"</definedName>
    <definedName name="MBUFWA">"$#REF!.$D$13"</definedName>
    <definedName name="MBUQW">"$#REF!.$E$14"</definedName>
    <definedName name="MBUQWA">"$#REF!.$E$13"</definedName>
    <definedName name="MBV" localSheetId="0">#REF!</definedName>
    <definedName name="MBV">#REF!</definedName>
    <definedName name="MBV_1" localSheetId="0">#REF!</definedName>
    <definedName name="MBV_1">#REF!</definedName>
    <definedName name="MBV_2" localSheetId="0">#REF!</definedName>
    <definedName name="MBV_2">#REF!</definedName>
    <definedName name="MBV_3" localSheetId="0">#REF!</definedName>
    <definedName name="MBV_3">#REF!</definedName>
    <definedName name="ME">#N/A</definedName>
    <definedName name="ME_1" localSheetId="0">#REF!</definedName>
    <definedName name="ME_1">#REF!</definedName>
    <definedName name="ME_14">#N/A</definedName>
    <definedName name="MED">NA()</definedName>
    <definedName name="medant" localSheetId="0">#REF!</definedName>
    <definedName name="medant">#REF!</definedName>
    <definedName name="MEDICAO">#N/A</definedName>
    <definedName name="Medição">NA()</definedName>
    <definedName name="MEDICAO_1" localSheetId="0">#REF!</definedName>
    <definedName name="MEDICAO_1">#REF!</definedName>
    <definedName name="MEDIÇÃO_1" localSheetId="0">#REF!</definedName>
    <definedName name="MEDIÇÃO_1">#REF!</definedName>
    <definedName name="MEDICAO_14">#N/A</definedName>
    <definedName name="MEDIÇÃO_14">#N/A</definedName>
    <definedName name="Medição_25" localSheetId="0">#REF!</definedName>
    <definedName name="Medição_25">#REF!</definedName>
    <definedName name="medidas" localSheetId="0">#REF!</definedName>
    <definedName name="medidas">#REF!</definedName>
    <definedName name="MEDIO" localSheetId="0">#REF!</definedName>
    <definedName name="MEDIO">#REF!</definedName>
    <definedName name="MEIO_FIO" localSheetId="0">#REF!</definedName>
    <definedName name="MEIO_FIO">#REF!</definedName>
    <definedName name="melhoria" hidden="1">{#N/A,#N/A,FALSE,"Plan1"}</definedName>
    <definedName name="Mem.01" hidden="1">{"'Plan1 (2)'!$A$5:$F$63"}</definedName>
    <definedName name="mem.km736" localSheetId="0">#REF!</definedName>
    <definedName name="mem.km736">#REF!</definedName>
    <definedName name="MEMORIA">#N/A</definedName>
    <definedName name="MENOR" localSheetId="0">MIN(#REF!,#REF!,#REF!)</definedName>
    <definedName name="MENOR">MIN(#REF!,#REF!,#REF!)</definedName>
    <definedName name="MERDA">[0]!MERDA</definedName>
    <definedName name="MERDA_25">MERDA_25</definedName>
    <definedName name="mes" localSheetId="0">#REF!</definedName>
    <definedName name="mes">#REF!</definedName>
    <definedName name="MÊS" localSheetId="0">#REF!</definedName>
    <definedName name="MÊS">#REF!</definedName>
    <definedName name="MesCalc" localSheetId="0">#REF!</definedName>
    <definedName name="MesCalc">#REF!</definedName>
    <definedName name="Meses" localSheetId="0">#REF!,#REF!,#REF!,#REF!,#REF!,#REF!,#REF!,#REF!,#REF!,#REF!,#REF!,#REF!</definedName>
    <definedName name="Meses">#REF!,#REF!,#REF!,#REF!,#REF!,#REF!,#REF!,#REF!,#REF!,#REF!,#REF!,#REF!</definedName>
    <definedName name="MesNegociado" localSheetId="0">#REF!</definedName>
    <definedName name="MesNegociado">#REF!</definedName>
    <definedName name="mesoestrutura" localSheetId="0">#REF!</definedName>
    <definedName name="mesoestrutura">#REF!</definedName>
    <definedName name="mesoestrutura_1" localSheetId="0">#REF!</definedName>
    <definedName name="mesoestrutura_1">#REF!</definedName>
    <definedName name="mesoestrutura_2" localSheetId="0">#REF!</definedName>
    <definedName name="mesoestrutura_2">#REF!</definedName>
    <definedName name="mesoestrutura_3" localSheetId="0">#REF!</definedName>
    <definedName name="mesoestrutura_3">#REF!</definedName>
    <definedName name="mesoestrutura_4" localSheetId="0">#REF!</definedName>
    <definedName name="mesoestrutura_4">#REF!</definedName>
    <definedName name="Meu" localSheetId="0">#REF!</definedName>
    <definedName name="Meu">#REF!</definedName>
    <definedName name="MF">NA()</definedName>
    <definedName name="MFio">NA()</definedName>
    <definedName name="MICRO_Adir" localSheetId="0">OFFSET(#REF!,0,COLUMN(#REF!)-1,COUNTA(#REF!),1)</definedName>
    <definedName name="MICRO_Adir">OFFSET(#REF!,0,COLUMN(#REF!)-1,COUNTA(#REF!),1)</definedName>
    <definedName name="MICRO_Aesq" localSheetId="0">OFFSET(#REF!,0,COLUMN(#REF!)-1,COUNTA(#REF!),1)</definedName>
    <definedName name="MICRO_Aesq">OFFSET(#REF!,0,COLUMN(#REF!)-1,COUNTA(#REF!),1)</definedName>
    <definedName name="MICRO_pista" localSheetId="0">OFFSET(#REF!,0,MATCH(#REF!,#REF!,0)-1,COUNTA(#REF!),1)</definedName>
    <definedName name="MICRO_pista">OFFSET(#REF!,0,MATCH(#REF!,#REF!,0)-1,COUNTA(#REF!),1)</definedName>
    <definedName name="MINPGPELE" localSheetId="0">#REF!</definedName>
    <definedName name="MINPGPELE">#REF!</definedName>
    <definedName name="MINPGPMEC" localSheetId="0">#REF!</definedName>
    <definedName name="MINPGPMEC">#REF!</definedName>
    <definedName name="MIX" localSheetId="0">#REF!</definedName>
    <definedName name="MIX">#REF!</definedName>
    <definedName name="MM" hidden="1">{#N/A,#N/A,FALSE,"GERAL";#N/A,#N/A,FALSE,"012-96";#N/A,#N/A,FALSE,"018-96";#N/A,#N/A,FALSE,"027-96";#N/A,#N/A,FALSE,"059-96";#N/A,#N/A,FALSE,"076-96";#N/A,#N/A,FALSE,"019-97";#N/A,#N/A,FALSE,"021-97";#N/A,#N/A,FALSE,"022-97";#N/A,#N/A,FALSE,"028-97"}</definedName>
    <definedName name="mmmm">NA()</definedName>
    <definedName name="MMMMM">NA()</definedName>
    <definedName name="MMMMMM">NA()</definedName>
    <definedName name="MO" localSheetId="0" hidden="1">#REF!</definedName>
    <definedName name="MO" hidden="1">#REF!</definedName>
    <definedName name="Mob" localSheetId="0" hidden="1">#REF!</definedName>
    <definedName name="Mob" hidden="1">#REF!</definedName>
    <definedName name="mod1.ext">[0]!mod1.ext</definedName>
    <definedName name="mod1.ext_38" localSheetId="0">#REF!</definedName>
    <definedName name="mod1.ext_38">#REF!</definedName>
    <definedName name="Modelo" localSheetId="0" hidden="1">#REF!</definedName>
    <definedName name="Modelo" hidden="1">#REF!</definedName>
    <definedName name="MODEXT" localSheetId="0">#REF!</definedName>
    <definedName name="MODEXT">#REF!</definedName>
    <definedName name="MODULO1.CURTO" localSheetId="0">#REF!</definedName>
    <definedName name="MODULO1.CURTO">#REF!</definedName>
    <definedName name="módulo1.Extenso" localSheetId="0">#REF!</definedName>
    <definedName name="módulo1.Extenso">#REF!</definedName>
    <definedName name="módulo1.Extenso_1">módulo1.Extenso_1</definedName>
    <definedName name="módulo1.Extenso_10">módulo1.Extenso_10</definedName>
    <definedName name="módulo1.Extenso_12">módulo1.Extenso_12</definedName>
    <definedName name="módulo1.Extenso_13">módulo1.Extenso_13</definedName>
    <definedName name="módulo1.Extenso_14">módulo1.Extenso_14</definedName>
    <definedName name="módulo1.Extenso_19">#N/A</definedName>
    <definedName name="módulo1.Extenso_2">módulo1.Extenso_2</definedName>
    <definedName name="módulo1.Extenso_21">#N/A</definedName>
    <definedName name="módulo1.Extenso_22">módulo1.Extenso_22</definedName>
    <definedName name="módulo1.Extenso_23">#N/A</definedName>
    <definedName name="módulo1.Extenso_24">#N/A</definedName>
    <definedName name="módulo1.Extenso_25">módulo1.Extenso_25</definedName>
    <definedName name="módulo1.Extenso_26">módulo1.Extenso_26</definedName>
    <definedName name="módulo1.Extenso_27">módulo1.Extenso_27</definedName>
    <definedName name="módulo1.Extenso_28">módulo1.Extenso_28</definedName>
    <definedName name="módulo1.Extenso_29">módulo1.Extenso_29</definedName>
    <definedName name="módulo1.Extenso_3">módulo1.Extenso_3</definedName>
    <definedName name="módulo1.Extenso_30">módulo1.Extenso_30</definedName>
    <definedName name="módulo1.Extenso_31">módulo1.Extenso_31</definedName>
    <definedName name="módulo1.Extenso_32">módulo1.Extenso_32</definedName>
    <definedName name="módulo1.Extenso_33">módulo1.Extenso_33</definedName>
    <definedName name="módulo1.Extenso_34">módulo1.Extenso_34</definedName>
    <definedName name="módulo1.Extenso_35">módulo1.Extenso_35</definedName>
    <definedName name="módulo1.Extenso_36">módulo1.Extenso_36</definedName>
    <definedName name="módulo1.Extenso_37">módulo1.Extenso_37</definedName>
    <definedName name="módulo1.Extenso_38">módulo1.Extenso_38</definedName>
    <definedName name="módulo1.Extenso_39">#N/A</definedName>
    <definedName name="módulo1.Extenso_4">módulo1.Extenso_4</definedName>
    <definedName name="módulo1.Extenso_40">#N/A</definedName>
    <definedName name="módulo1.Extenso_41">#N/A</definedName>
    <definedName name="módulo1.Extenso_42" localSheetId="0">'C CÓDIGO'!__ABR95</definedName>
    <definedName name="módulo1.Extenso_42">[0]!__ABR95</definedName>
    <definedName name="módulo1.Extenso_43">#N/A</definedName>
    <definedName name="módulo1.Extenso_44">#N/A</definedName>
    <definedName name="módulo1.Extenso_45" localSheetId="0">'C CÓDIGO'!__ABR96</definedName>
    <definedName name="módulo1.Extenso_45">[0]!__ABR96</definedName>
    <definedName name="módulo1.Extenso_46" localSheetId="0">'C CÓDIGO'!__ABR96</definedName>
    <definedName name="módulo1.Extenso_46">[0]!__ABR96</definedName>
    <definedName name="módulo1.Extenso_47">#N/A</definedName>
    <definedName name="módulo1.Extenso_48">#N/A</definedName>
    <definedName name="módulo1.Extenso_5">módulo1.Extenso_5</definedName>
    <definedName name="módulo1.Extenso_51">#N/A</definedName>
    <definedName name="módulo1.Extenso_52">#N/A</definedName>
    <definedName name="módulo1.Extenso_53">#N/A</definedName>
    <definedName name="módulo1.Extenso_54">#N/A</definedName>
    <definedName name="módulo1.Extenso_55">#N/A</definedName>
    <definedName name="módulo1.Extenso_56">#N/A</definedName>
    <definedName name="módulo1.Extenso_57">#N/A</definedName>
    <definedName name="módulo1.Extenso_58" localSheetId="0">'C CÓDIGO'!__ABR97</definedName>
    <definedName name="módulo1.Extenso_58">__ABR97</definedName>
    <definedName name="módulo1.Extenso_59" localSheetId="0">'C CÓDIGO'!__ABR98</definedName>
    <definedName name="módulo1.Extenso_59">[0]!__ABR98</definedName>
    <definedName name="módulo1.Extenso_6">módulo1.Extenso_6</definedName>
    <definedName name="módulo1.Extenso_60">#N/A</definedName>
    <definedName name="módulo1.Extenso_61">#N/A</definedName>
    <definedName name="módulo1.Extenso_62">#N/A</definedName>
    <definedName name="módulo1.Extenso_63">#N/A</definedName>
    <definedName name="módulo1.Extenso_64">#N/A</definedName>
    <definedName name="módulo1.Extenso_65" localSheetId="0">'C CÓDIGO'!__ABR99</definedName>
    <definedName name="módulo1.Extenso_65">[0]!__ABR99</definedName>
    <definedName name="módulo1.Extenso_66">#N/A</definedName>
    <definedName name="módulo1.Extenso_67">#N/A</definedName>
    <definedName name="módulo1.Extenso_68">#N/A</definedName>
    <definedName name="módulo1.Extenso_69" localSheetId="0">'C CÓDIGO'!__ABR99</definedName>
    <definedName name="módulo1.Extenso_69">[0]!__ABR99</definedName>
    <definedName name="módulo1.Extenso_7">módulo1.Extenso_7</definedName>
    <definedName name="módulo1.Extenso_70">#N/A</definedName>
    <definedName name="módulo1.Extenso_71" localSheetId="0">'C CÓDIGO'!__AGO95</definedName>
    <definedName name="módulo1.Extenso_71">[0]!__AGO95</definedName>
    <definedName name="módulo1.Extenso_72" localSheetId="0">'C CÓDIGO'!__AGO95</definedName>
    <definedName name="módulo1.Extenso_72">[0]!__AGO95</definedName>
    <definedName name="módulo1.Extenso_8">módulo1.Extenso_8</definedName>
    <definedName name="módulo1.Extenso_9">módulo1.Extenso_9</definedName>
    <definedName name="módulo1_Extenso">NA()</definedName>
    <definedName name="MP" localSheetId="0" hidden="1">#REF!</definedName>
    <definedName name="MP" hidden="1">#REF!</definedName>
    <definedName name="MSICRO_1" localSheetId="0">#REF!</definedName>
    <definedName name="MSICRO_1">#REF!</definedName>
    <definedName name="MUro">NA()</definedName>
    <definedName name="n">NA()</definedName>
    <definedName name="N." localSheetId="0">#REF!</definedName>
    <definedName name="N.">#REF!</definedName>
    <definedName name="N_">NA()</definedName>
    <definedName name="N_faixas_Percent" localSheetId="0">OFFSET(#REF!,0,MATCH(#REF!,#REF!,0)-1,COUNTA(#REF!),1)</definedName>
    <definedName name="N_faixas_Percent">OFFSET(#REF!,0,MATCH(#REF!,#REF!,0)-1,COUNTA(#REF!),1)</definedName>
    <definedName name="nass" hidden="1">#N/A</definedName>
    <definedName name="NATUREZA" localSheetId="0">#REF!</definedName>
    <definedName name="NATUREZA">#REF!</definedName>
    <definedName name="NColunas" localSheetId="0">#REF!</definedName>
    <definedName name="NColunas">#REF!</definedName>
    <definedName name="NCOMPOSICOES" hidden="1">10</definedName>
    <definedName name="NCOTACOES" hidden="1">10</definedName>
    <definedName name="NEMPRESAS">15</definedName>
    <definedName name="nil" localSheetId="0">#REF!</definedName>
    <definedName name="nil">#REF!</definedName>
    <definedName name="nilo" localSheetId="0">#REF!</definedName>
    <definedName name="nilo">#REF!</definedName>
    <definedName name="NINDICES">3</definedName>
    <definedName name="NLant">5</definedName>
    <definedName name="NLEq">4</definedName>
    <definedName name="NLinhasPagina" localSheetId="0">#REF!</definedName>
    <definedName name="NLinhasPagina">#REF!</definedName>
    <definedName name="NLinhasRodape" localSheetId="0">#REF!</definedName>
    <definedName name="NLinhasRodape">#REF!</definedName>
    <definedName name="NLmin">5</definedName>
    <definedName name="NLMo">6</definedName>
    <definedName name="NLMp">5</definedName>
    <definedName name="NLTr">3</definedName>
    <definedName name="nm">#N/A</definedName>
    <definedName name="Nova" hidden="1">#N/A</definedName>
    <definedName name="Nova01" hidden="1">#N/A</definedName>
    <definedName name="NRELATORIOS">COUNTA([10]Relatórios!$A:$A)-2</definedName>
    <definedName name="NRP" localSheetId="0">#REF!</definedName>
    <definedName name="NRP">#REF!</definedName>
    <definedName name="NTEI">NA()</definedName>
    <definedName name="NTEI_10" localSheetId="0">#REF!</definedName>
    <definedName name="NTEI_10">#REF!</definedName>
    <definedName name="NTEI_25" localSheetId="0">#REF!</definedName>
    <definedName name="NTEI_25">#REF!</definedName>
    <definedName name="NTEI_27" localSheetId="0">#REF!</definedName>
    <definedName name="NTEI_27">#REF!</definedName>
    <definedName name="NTEI_29" localSheetId="0">#REF!</definedName>
    <definedName name="NTEI_29">#REF!</definedName>
    <definedName name="NTEI_9" localSheetId="0">#REF!</definedName>
    <definedName name="NTEI_9">#REF!</definedName>
    <definedName name="num_linhas" localSheetId="0">#REF!</definedName>
    <definedName name="num_linhas">#REF!</definedName>
    <definedName name="NUMED">"$#REF!.$C$3"</definedName>
    <definedName name="NumerEmpresa">15</definedName>
    <definedName name="NumerIndice">3</definedName>
    <definedName name="nvbn" localSheetId="0">#REF!</definedName>
    <definedName name="nvbn">#REF!</definedName>
    <definedName name="NvsASD">"V2001-12-31"</definedName>
    <definedName name="NvsAutoDrillOk">"VN"</definedName>
    <definedName name="NvsElapsedTime">0.00128807870351011</definedName>
    <definedName name="NvsEndTime">36969.4292877315</definedName>
    <definedName name="NvsInstSpec">"%,FBU_FILIAL,TENTIDADES,NTMA"</definedName>
    <definedName name="NvsLayoutType">"M3"</definedName>
    <definedName name="NvsPanelEffdt">"V1990-01-01"</definedName>
    <definedName name="NvsPanelSetid">"VMODEL"</definedName>
    <definedName name="NvsReqBU">"VTEL"</definedName>
    <definedName name="NvsReqBUOnly">"VN"</definedName>
    <definedName name="NvsTransLed">"VN"</definedName>
    <definedName name="NvsTreeASD">"V2050-01-01"</definedName>
    <definedName name="NvsValTbl.BUSINESS_UNIT">"BUS_UNIT_TBL_GL"</definedName>
    <definedName name="O">NA()</definedName>
    <definedName name="oac" localSheetId="0">#REF!</definedName>
    <definedName name="oac">#REF!</definedName>
    <definedName name="oae" localSheetId="0">#REF!</definedName>
    <definedName name="oae">#REF!</definedName>
    <definedName name="oae_1" localSheetId="0">#REF!</definedName>
    <definedName name="oae_1">#REF!</definedName>
    <definedName name="oae_2" localSheetId="0">#REF!</definedName>
    <definedName name="oae_2">#REF!</definedName>
    <definedName name="oae_3" localSheetId="0">#REF!</definedName>
    <definedName name="oae_3">#REF!</definedName>
    <definedName name="oae_4" localSheetId="0">#REF!</definedName>
    <definedName name="oae_4">#REF!</definedName>
    <definedName name="OAE_MAR94" localSheetId="0">#REF!</definedName>
    <definedName name="OAE_MAR94">#REF!</definedName>
    <definedName name="Objeto">"Referência"</definedName>
    <definedName name="Obra" hidden="1">""</definedName>
    <definedName name="ObraArteEspecial" localSheetId="0">#REF!</definedName>
    <definedName name="ObraArteEspecial">#REF!</definedName>
    <definedName name="ocom" localSheetId="0">#REF!</definedName>
    <definedName name="ocom">#REF!</definedName>
    <definedName name="OD" localSheetId="0">#REF!</definedName>
    <definedName name="OD">#REF!</definedName>
    <definedName name="oi" localSheetId="0">#REF!</definedName>
    <definedName name="oi">#REF!</definedName>
    <definedName name="ok" localSheetId="0">#REF!</definedName>
    <definedName name="ok">#REF!</definedName>
    <definedName name="OLEO">NA()</definedName>
    <definedName name="Oliveira" localSheetId="0">#REF!</definedName>
    <definedName name="Oliveira">#REF!</definedName>
    <definedName name="OnOff" hidden="1">"ON"</definedName>
    <definedName name="oo">#N/A</definedName>
    <definedName name="OPA">NA()</definedName>
    <definedName name="OPA_10" localSheetId="0">#REF!</definedName>
    <definedName name="OPA_10">#REF!</definedName>
    <definedName name="OPA_25" localSheetId="0">#REF!</definedName>
    <definedName name="OPA_25">#REF!</definedName>
    <definedName name="OPA_27" localSheetId="0">#REF!</definedName>
    <definedName name="OPA_27">#REF!</definedName>
    <definedName name="OPA_29" localSheetId="0">#REF!</definedName>
    <definedName name="OPA_29">#REF!</definedName>
    <definedName name="OPA_9" localSheetId="0">#REF!</definedName>
    <definedName name="OPA_9">#REF!</definedName>
    <definedName name="ORÇA" localSheetId="0">#REF!</definedName>
    <definedName name="ORÇA">#REF!</definedName>
    <definedName name="orçamento" localSheetId="0">#REF!</definedName>
    <definedName name="orçamento">#REF!</definedName>
    <definedName name="Orçamento_1" localSheetId="0">#REF!</definedName>
    <definedName name="Orçamento_1">#REF!</definedName>
    <definedName name="Orçamento_13">"e:///Y:/WINDOWS/Temporary Internet Files/Content.IE5/Q9YZIJ83/file:///A:/TERCIO/BR%2525252520163%2525252520REST%2525252520set%25252525202003/DEISI/Or%25252525C3%25252525A7amento%2525252520Sta%2525252520Helena%2525252520Guaranta.xls'#$Orçamento.$A$13:$D$34"</definedName>
    <definedName name="Orçamento_39">"e:///Y:/WINDOWS/Temporary Internet Files/Content.IE5/Q9YZIJ83/file:///A:/TERCIO/BR%2525252520163%2525252520REST%2525252520set%25252525202003/DEISI/Or%25252525C3%25252525A7amento%2525252520Sta%2525252520Helena%2525252520Guaranta.xls'#$Orçamento.$A$13:$D$34"</definedName>
    <definedName name="Orçamento_6">"e:///Y:/WINDOWS/Temporary Internet Files/Content.IE5/Q9YZIJ83/file:///A:/TERCIO/BR%2525252520163%2525252520REST%2525252520set%25252525202003/DEISI/Or%25252525C3%25252525A7amento%2525252520Sta%2525252520Helena%2525252520Guaranta.xls'#$Orçamento.$A$13:$D$34"</definedName>
    <definedName name="orçamrest" hidden="1">{#N/A,#N/A,TRUE,"Serviços"}</definedName>
    <definedName name="orçamrestt" hidden="1">{#N/A,#N/A,TRUE,"Serviços"}</definedName>
    <definedName name="Ordem" localSheetId="0" hidden="1">#REF!</definedName>
    <definedName name="Ordem" hidden="1">#REF!</definedName>
    <definedName name="Origem" localSheetId="0" hidden="1">#REF!</definedName>
    <definedName name="Origem" hidden="1">#REF!</definedName>
    <definedName name="orlando" localSheetId="0">#REF!</definedName>
    <definedName name="orlando">#REF!</definedName>
    <definedName name="OUTR">NA()</definedName>
    <definedName name="Outros" localSheetId="0">#REF!</definedName>
    <definedName name="Outros">#REF!</definedName>
    <definedName name="p">NA()</definedName>
    <definedName name="P.Aparente" localSheetId="0">#REF!</definedName>
    <definedName name="P.Aparente">#REF!</definedName>
    <definedName name="P.Reatia" localSheetId="0">#REF!</definedName>
    <definedName name="P.Reatia">#REF!</definedName>
    <definedName name="P_SUCATA" localSheetId="0">#REF!</definedName>
    <definedName name="P_SUCATA">#REF!</definedName>
    <definedName name="PACAP20MBQ">NA()</definedName>
    <definedName name="PACM30RP">NA()</definedName>
    <definedName name="PAEMULCS">NA()</definedName>
    <definedName name="PAEMULTSS">NA()</definedName>
    <definedName name="PAJUDANTE">#N/A</definedName>
    <definedName name="PAJUDANTE_1" localSheetId="0">#REF!</definedName>
    <definedName name="PAJUDANTE_1">#REF!</definedName>
    <definedName name="parametros">NA()</definedName>
    <definedName name="PARG" localSheetId="0">#REF!</definedName>
    <definedName name="PARG">#REF!</definedName>
    <definedName name="PARR1CST">NA()</definedName>
    <definedName name="PASCAP20MBQ" localSheetId="0">#REF!</definedName>
    <definedName name="PASCAP20MBQ">#REF!</definedName>
    <definedName name="PASCM30IMP" localSheetId="0">#REF!</definedName>
    <definedName name="PASCM30IMP">#REF!</definedName>
    <definedName name="PASCM30RP" localSheetId="0">#REF!</definedName>
    <definedName name="PASCM30RP">#REF!</definedName>
    <definedName name="PASCM30TB" localSheetId="0">#REF!</definedName>
    <definedName name="PASCM30TB">#REF!</definedName>
    <definedName name="PASEMULCS" localSheetId="0">#REF!</definedName>
    <definedName name="PASEMULCS">#REF!</definedName>
    <definedName name="PASEMULMICRO" localSheetId="0">#REF!</definedName>
    <definedName name="PASEMULMICRO">#REF!</definedName>
    <definedName name="PASEMULTSD" localSheetId="0">#REF!</definedName>
    <definedName name="PASEMULTSD">#REF!</definedName>
    <definedName name="PASEMULTSS" localSheetId="0">#REF!</definedName>
    <definedName name="PASEMULTSS">#REF!</definedName>
    <definedName name="PASRL1CLAMAG" localSheetId="0">#REF!</definedName>
    <definedName name="PASRL1CLAMAG">#REF!</definedName>
    <definedName name="PASRL1CMBF" localSheetId="0">#REF!</definedName>
    <definedName name="PASRL1CMBF">#REF!</definedName>
    <definedName name="PASRR1CPL" localSheetId="0">#REF!</definedName>
    <definedName name="PASRR1CPL">#REF!</definedName>
    <definedName name="PASRR1CST" localSheetId="0">#REF!</definedName>
    <definedName name="PASRR1CST">#REF!</definedName>
    <definedName name="pass">NA()</definedName>
    <definedName name="PassaExtenso">NA()</definedName>
    <definedName name="PassaExtenso___0">#N/A</definedName>
    <definedName name="PassaExtenso___2">NA()</definedName>
    <definedName name="PassaExtenso___3">NA()</definedName>
    <definedName name="PassaExtenso___4">NA()</definedName>
    <definedName name="PassaExtenso___6">NA()</definedName>
    <definedName name="PassaExtenso___7">NA()</definedName>
    <definedName name="PassaExtenso___8">NA()</definedName>
    <definedName name="PassaExtenso_1">"#NAME!PassaExtenso"</definedName>
    <definedName name="PassaExtenso_1_1">#N/A</definedName>
    <definedName name="PassaExtenso_1_1_33">#N/A</definedName>
    <definedName name="PassaExtenso_1_1_35">#N/A</definedName>
    <definedName name="PassaExtenso_1_2">#N/A</definedName>
    <definedName name="PassaExtenso_1_2_33">#N/A</definedName>
    <definedName name="PassaExtenso_1_2_35">#N/A</definedName>
    <definedName name="PassaExtenso_1_3">#N/A</definedName>
    <definedName name="PassaExtenso_1_3_33">#N/A</definedName>
    <definedName name="PassaExtenso_1_3_35">#N/A</definedName>
    <definedName name="PassaExtenso_1_4">#N/A</definedName>
    <definedName name="PassaExtenso_1_4_33">#N/A</definedName>
    <definedName name="PassaExtenso_1_4_35">#N/A</definedName>
    <definedName name="PassaExtenso_10">#N/A</definedName>
    <definedName name="PassaExtenso_11">#N/A</definedName>
    <definedName name="PassaExtenso_13">#N/A</definedName>
    <definedName name="PassaExtenso_14">#N/A</definedName>
    <definedName name="PassaExtenso_18" localSheetId="0">#N/A</definedName>
    <definedName name="PassaExtenso_18">#N/A</definedName>
    <definedName name="PassaExtenso_18_1">#N/A</definedName>
    <definedName name="PassaExtenso_19">#N/A</definedName>
    <definedName name="PassaExtenso_19_1">#N/A</definedName>
    <definedName name="PassaExtenso_2">#N/A</definedName>
    <definedName name="PassaExtenso_2_1">#N/A</definedName>
    <definedName name="PassaExtenso_2_1_1">"#NAME!PassaExtenso"</definedName>
    <definedName name="PassaExtenso_2_1_33">#N/A</definedName>
    <definedName name="PassaExtenso_2_1_35">#N/A</definedName>
    <definedName name="PassaExtenso_2_2">#N/A</definedName>
    <definedName name="PassaExtenso_2_2_33">#N/A</definedName>
    <definedName name="PassaExtenso_2_2_35">#N/A</definedName>
    <definedName name="PassaExtenso_2_3">#N/A</definedName>
    <definedName name="PassaExtenso_2_3_33">#N/A</definedName>
    <definedName name="PassaExtenso_2_3_35">#N/A</definedName>
    <definedName name="PassaExtenso_2_33">#N/A</definedName>
    <definedName name="PassaExtenso_2_34">#N/A</definedName>
    <definedName name="PassaExtenso_2_35">#N/A</definedName>
    <definedName name="PassaExtenso_2_4">#N/A</definedName>
    <definedName name="PassaExtenso_2_4_33">#N/A</definedName>
    <definedName name="PassaExtenso_2_4_35">#N/A</definedName>
    <definedName name="PassaExtenso_20" localSheetId="0">'C CÓDIGO'!__TCB5</definedName>
    <definedName name="PassaExtenso_20">[0]!__TCB5</definedName>
    <definedName name="PassaExtenso_20_1">#N/A</definedName>
    <definedName name="PassaExtenso_21">#N/A</definedName>
    <definedName name="PassaExtenso_21_11">#N/A</definedName>
    <definedName name="PassaExtenso_21_13">#N/A</definedName>
    <definedName name="PassaExtenso_21_19">#N/A</definedName>
    <definedName name="PassaExtenso_21_2">#N/A</definedName>
    <definedName name="PassaExtenso_21_3">#N/A</definedName>
    <definedName name="PassaExtenso_21_4">#N/A</definedName>
    <definedName name="PassaExtenso_21_4_19">#N/A</definedName>
    <definedName name="PassaExtenso_21_7">#N/A</definedName>
    <definedName name="PassaExtenso_22">"#NAME!PassaExtenso"</definedName>
    <definedName name="PassaExtenso_22_1">#N/A</definedName>
    <definedName name="PassaExtenso_23">"#NAME!PassaExtenso"</definedName>
    <definedName name="PassaExtenso_25">#N/A</definedName>
    <definedName name="PassaExtenso_25_11">#N/A</definedName>
    <definedName name="PassaExtenso_25_13">#N/A</definedName>
    <definedName name="PassaExtenso_25_19">#N/A</definedName>
    <definedName name="PassaExtenso_25_2">#N/A</definedName>
    <definedName name="PassaExtenso_25_3">#N/A</definedName>
    <definedName name="PassaExtenso_25_4">#N/A</definedName>
    <definedName name="PassaExtenso_25_4_19">#N/A</definedName>
    <definedName name="PassaExtenso_25_7">#N/A</definedName>
    <definedName name="PassaExtenso_26">#N/A</definedName>
    <definedName name="PassaExtenso_27" localSheetId="0">#N/A</definedName>
    <definedName name="PassaExtenso_27">#N/A</definedName>
    <definedName name="PassaExtenso_29">#N/A</definedName>
    <definedName name="PassaExtenso_3">#N/A</definedName>
    <definedName name="PassaExtenso_3_1">#N/A</definedName>
    <definedName name="PassaExtenso_3_1_1">"#NAME!PassaExtenso"</definedName>
    <definedName name="PassaExtenso_3_1_33">#N/A</definedName>
    <definedName name="PassaExtenso_3_1_35">#N/A</definedName>
    <definedName name="PassaExtenso_3_2">#N/A</definedName>
    <definedName name="PassaExtenso_3_2_33">#N/A</definedName>
    <definedName name="PassaExtenso_3_2_35">#N/A</definedName>
    <definedName name="PassaExtenso_3_3">#N/A</definedName>
    <definedName name="PassaExtenso_3_3_33">#N/A</definedName>
    <definedName name="PassaExtenso_3_3_35">#N/A</definedName>
    <definedName name="PassaExtenso_3_33">#N/A</definedName>
    <definedName name="PassaExtenso_3_35">#N/A</definedName>
    <definedName name="PassaExtenso_3_4">#N/A</definedName>
    <definedName name="PassaExtenso_3_4_33">#N/A</definedName>
    <definedName name="PassaExtenso_3_4_35">#N/A</definedName>
    <definedName name="PassaExtenso_34">#N/A</definedName>
    <definedName name="PassaExtenso_34_11">#N/A</definedName>
    <definedName name="PassaExtenso_34_13">#N/A</definedName>
    <definedName name="PassaExtenso_34_19">#N/A</definedName>
    <definedName name="PassaExtenso_34_2">#N/A</definedName>
    <definedName name="PassaExtenso_34_3">#N/A</definedName>
    <definedName name="PassaExtenso_34_4">#N/A</definedName>
    <definedName name="PassaExtenso_34_4_19">#N/A</definedName>
    <definedName name="PassaExtenso_34_7">#N/A</definedName>
    <definedName name="PassaExtenso_38">#N/A</definedName>
    <definedName name="PassaExtenso_38_11">#N/A</definedName>
    <definedName name="PassaExtenso_38_13">#N/A</definedName>
    <definedName name="PassaExtenso_38_19">#N/A</definedName>
    <definedName name="PassaExtenso_38_2">#N/A</definedName>
    <definedName name="PassaExtenso_38_3">#N/A</definedName>
    <definedName name="PassaExtenso_38_4">#N/A</definedName>
    <definedName name="PassaExtenso_38_4_19">#N/A</definedName>
    <definedName name="PassaExtenso_38_7">#N/A</definedName>
    <definedName name="passaextenso_39">#N/A</definedName>
    <definedName name="PassaExtenso_4">#N/A</definedName>
    <definedName name="PassaExtenso_4_1">#N/A</definedName>
    <definedName name="PassaExtenso_4_1_33">#N/A</definedName>
    <definedName name="PassaExtenso_4_1_35">#N/A</definedName>
    <definedName name="PassaExtenso_4_2">#N/A</definedName>
    <definedName name="PassaExtenso_4_2_33">#N/A</definedName>
    <definedName name="PassaExtenso_4_2_35">#N/A</definedName>
    <definedName name="PassaExtenso_4_3">#N/A</definedName>
    <definedName name="PassaExtenso_4_3_33">#N/A</definedName>
    <definedName name="PassaExtenso_4_3_35">#N/A</definedName>
    <definedName name="PassaExtenso_4_33">#N/A</definedName>
    <definedName name="PassaExtenso_4_35">#N/A</definedName>
    <definedName name="PassaExtenso_4_4">#N/A</definedName>
    <definedName name="PassaExtenso_4_4_33">#N/A</definedName>
    <definedName name="PassaExtenso_4_4_35">#N/A</definedName>
    <definedName name="PassaExtenso_5">#N/A</definedName>
    <definedName name="PassaExtenso_6">"#NAME!PassaExtenso"</definedName>
    <definedName name="PassaExtenso_7">"#NAME!PassaExtenso"</definedName>
    <definedName name="PassaExtenso_7_1">#N/A</definedName>
    <definedName name="PassaExtenso_8">#N/A</definedName>
    <definedName name="PassaExtenso_9" localSheetId="0">#N/A</definedName>
    <definedName name="PassaExtenso_9">#N/A</definedName>
    <definedName name="pativar" localSheetId="0">#REF!</definedName>
    <definedName name="pativar">#REF!</definedName>
    <definedName name="PATO" localSheetId="0">#REF!</definedName>
    <definedName name="PATO">#REF!</definedName>
    <definedName name="pato_1" localSheetId="0">#REF!</definedName>
    <definedName name="pato_1">#REF!</definedName>
    <definedName name="PAUTO" localSheetId="0">#REF!</definedName>
    <definedName name="PAUTO">#REF!</definedName>
    <definedName name="PAV" localSheetId="0">#REF!</definedName>
    <definedName name="PAV">#REF!</definedName>
    <definedName name="PAV_25" localSheetId="0">#REF!</definedName>
    <definedName name="PAV_25">#REF!</definedName>
    <definedName name="PAV_MAR94" localSheetId="0">#REF!</definedName>
    <definedName name="PAV_MAR94">#REF!</definedName>
    <definedName name="PAVI" localSheetId="0">#REF!</definedName>
    <definedName name="PAVI">#REF!</definedName>
    <definedName name="pavimentacao" localSheetId="0">#REF!</definedName>
    <definedName name="pavimentacao">#REF!</definedName>
    <definedName name="pavimentacao_1" localSheetId="0">#REF!</definedName>
    <definedName name="pavimentacao_1">#REF!</definedName>
    <definedName name="pavimentacao_2" localSheetId="0">#REF!</definedName>
    <definedName name="pavimentacao_2">#REF!</definedName>
    <definedName name="pavimentacao_3" localSheetId="0">#REF!</definedName>
    <definedName name="pavimentacao_3">#REF!</definedName>
    <definedName name="pavimentacao_4" localSheetId="0">#REF!</definedName>
    <definedName name="pavimentacao_4">#REF!</definedName>
    <definedName name="PAVIMENTONOVO" localSheetId="0">#REF!</definedName>
    <definedName name="PAVIMENTONOVO">#REF!</definedName>
    <definedName name="PAVIMENTONOVO_25" localSheetId="0">#REF!</definedName>
    <definedName name="PAVIMENTONOVO_25">#REF!</definedName>
    <definedName name="Payment_Needed">"Pagamento necessário"</definedName>
    <definedName name="PCAI" localSheetId="0">#REF!</definedName>
    <definedName name="PCAI">#REF!</definedName>
    <definedName name="PCAIA">"'file:///D:/Meus documentos/ANASTÁCIO/SERCEL/BR262990800.xls'#$SERVIÇOS.$#REF!$#REF!"</definedName>
    <definedName name="PCAP20" localSheetId="0">#REF!</definedName>
    <definedName name="PCAP20">#REF!</definedName>
    <definedName name="PCARPINTEIRO">#N/A</definedName>
    <definedName name="PCARPINTEIRO_1" localSheetId="0">#REF!</definedName>
    <definedName name="PCARPINTEIRO_1">#REF!</definedName>
    <definedName name="PCCARR">NA()</definedName>
    <definedName name="PCCP" localSheetId="0">#REF!</definedName>
    <definedName name="PCCP">#REF!</definedName>
    <definedName name="PCDF">NA()</definedName>
    <definedName name="PCMN" localSheetId="0">#REF!</definedName>
    <definedName name="PCMN">#REF!</definedName>
    <definedName name="PCSA">NA()</definedName>
    <definedName name="PCST">NA()</definedName>
    <definedName name="PDBU" localSheetId="0">#REF!</definedName>
    <definedName name="PDBU">#REF!</definedName>
    <definedName name="PDCA" localSheetId="0">#REF!</definedName>
    <definedName name="PDCA">#REF!</definedName>
    <definedName name="PDM">NA()</definedName>
    <definedName name="PE" localSheetId="0">#REF!</definedName>
    <definedName name="PE">#REF!</definedName>
    <definedName name="PE_001">#N/A</definedName>
    <definedName name="PE_001_1" localSheetId="0">#REF!</definedName>
    <definedName name="PE_001_1">#REF!</definedName>
    <definedName name="PE_006">#N/A</definedName>
    <definedName name="PE_006_1" localSheetId="0">#REF!</definedName>
    <definedName name="PE_006_1">#REF!</definedName>
    <definedName name="PE_007">#N/A</definedName>
    <definedName name="PE_007_1" localSheetId="0">#REF!</definedName>
    <definedName name="PE_007_1">#REF!</definedName>
    <definedName name="PE_009">#N/A</definedName>
    <definedName name="PE_009_1" localSheetId="0">#REF!</definedName>
    <definedName name="PE_009_1">#REF!</definedName>
    <definedName name="PE_013">#N/A</definedName>
    <definedName name="PE_013_1" localSheetId="0">#REF!</definedName>
    <definedName name="PE_013_1">#REF!</definedName>
    <definedName name="PE_016">#N/A</definedName>
    <definedName name="PE_016_1" localSheetId="0">#REF!</definedName>
    <definedName name="PE_016_1">#REF!</definedName>
    <definedName name="PE_101">#N/A</definedName>
    <definedName name="PE_101_1" localSheetId="0">#REF!</definedName>
    <definedName name="PE_101_1">#REF!</definedName>
    <definedName name="PE_105">#N/A</definedName>
    <definedName name="PE_105_1" localSheetId="0">#REF!</definedName>
    <definedName name="PE_105_1">#REF!</definedName>
    <definedName name="PE_107">#N/A</definedName>
    <definedName name="PE_107_1" localSheetId="0">#REF!</definedName>
    <definedName name="PE_107_1">#REF!</definedName>
    <definedName name="PE_110">#N/A</definedName>
    <definedName name="PE_110_1" localSheetId="0">#REF!</definedName>
    <definedName name="PE_110_1">#REF!</definedName>
    <definedName name="PE_111">#N/A</definedName>
    <definedName name="PE_111_1" localSheetId="0">#REF!</definedName>
    <definedName name="PE_111_1">#REF!</definedName>
    <definedName name="PE_112">#N/A</definedName>
    <definedName name="PE_112_1" localSheetId="0">#REF!</definedName>
    <definedName name="PE_112_1">#REF!</definedName>
    <definedName name="PE_113">#N/A</definedName>
    <definedName name="PE_113_1" localSheetId="0">#REF!</definedName>
    <definedName name="PE_113_1">#REF!</definedName>
    <definedName name="PE_116">#N/A</definedName>
    <definedName name="PE_116_1" localSheetId="0">#REF!</definedName>
    <definedName name="PE_116_1">#REF!</definedName>
    <definedName name="PE_118">#N/A</definedName>
    <definedName name="PE_118_1" localSheetId="0">#REF!</definedName>
    <definedName name="PE_118_1">#REF!</definedName>
    <definedName name="PE_119">#N/A</definedName>
    <definedName name="PE_119_1" localSheetId="0">#REF!</definedName>
    <definedName name="PE_119_1">#REF!</definedName>
    <definedName name="PE_122">#N/A</definedName>
    <definedName name="PE_122_1" localSheetId="0">#REF!</definedName>
    <definedName name="PE_122_1">#REF!</definedName>
    <definedName name="PE_123">#N/A</definedName>
    <definedName name="PE_123_1" localSheetId="0">#REF!</definedName>
    <definedName name="PE_123_1">#REF!</definedName>
    <definedName name="PE_208">#N/A</definedName>
    <definedName name="PE_208_1" localSheetId="0">#REF!</definedName>
    <definedName name="PE_208_1">#REF!</definedName>
    <definedName name="PE_209">#N/A</definedName>
    <definedName name="PE_209_1" localSheetId="0">#REF!</definedName>
    <definedName name="PE_209_1">#REF!</definedName>
    <definedName name="PE_302">#N/A</definedName>
    <definedName name="PE_302_1" localSheetId="0">#REF!</definedName>
    <definedName name="PE_302_1">#REF!</definedName>
    <definedName name="PE_304">#N/A</definedName>
    <definedName name="PE_304_1" localSheetId="0">#REF!</definedName>
    <definedName name="PE_304_1">#REF!</definedName>
    <definedName name="PE_306">#N/A</definedName>
    <definedName name="PE_306_1" localSheetId="0">#REF!</definedName>
    <definedName name="PE_306_1">#REF!</definedName>
    <definedName name="PE_343">#N/A</definedName>
    <definedName name="PE_343_1" localSheetId="0">#REF!</definedName>
    <definedName name="PE_343_1">#REF!</definedName>
    <definedName name="PE_400">#N/A</definedName>
    <definedName name="PE_400_1" localSheetId="0">#REF!</definedName>
    <definedName name="PE_400_1">#REF!</definedName>
    <definedName name="PE_402">#N/A</definedName>
    <definedName name="PE_402_1" localSheetId="0">#REF!</definedName>
    <definedName name="PE_402_1">#REF!</definedName>
    <definedName name="PE_406">#N/A</definedName>
    <definedName name="PE_406_1" localSheetId="0">#REF!</definedName>
    <definedName name="PE_406_1">#REF!</definedName>
    <definedName name="PE_408">#N/A</definedName>
    <definedName name="PE_408_1" localSheetId="0">#REF!</definedName>
    <definedName name="PE_408_1">#REF!</definedName>
    <definedName name="PE_410">#N/A</definedName>
    <definedName name="PE_410_1" localSheetId="0">#REF!</definedName>
    <definedName name="PE_410_1">#REF!</definedName>
    <definedName name="PE_416">#N/A</definedName>
    <definedName name="PE_416_1" localSheetId="0">#REF!</definedName>
    <definedName name="PE_416_1">#REF!</definedName>
    <definedName name="PE_502">#N/A</definedName>
    <definedName name="PE_502_1" localSheetId="0">#REF!</definedName>
    <definedName name="PE_502_1">#REF!</definedName>
    <definedName name="PE_507">#N/A</definedName>
    <definedName name="PE_507_1" localSheetId="0">#REF!</definedName>
    <definedName name="PE_507_1">#REF!</definedName>
    <definedName name="PE_508">#N/A</definedName>
    <definedName name="PE_508_1" localSheetId="0">#REF!</definedName>
    <definedName name="PE_508_1">#REF!</definedName>
    <definedName name="PE_509">#N/A</definedName>
    <definedName name="PE_509_1" localSheetId="0">#REF!</definedName>
    <definedName name="PE_509_1">#REF!</definedName>
    <definedName name="PE_601">#N/A</definedName>
    <definedName name="PE_601_1" localSheetId="0">#REF!</definedName>
    <definedName name="PE_601_1">#REF!</definedName>
    <definedName name="PE_602">#N/A</definedName>
    <definedName name="PE_602_1" localSheetId="0">#REF!</definedName>
    <definedName name="PE_602_1">#REF!</definedName>
    <definedName name="PE_904">#N/A</definedName>
    <definedName name="PE_904_1" localSheetId="0">#REF!</definedName>
    <definedName name="PE_904_1">#REF!</definedName>
    <definedName name="PE_906">#N/A</definedName>
    <definedName name="PE_906_1" localSheetId="0">#REF!</definedName>
    <definedName name="PE_906_1">#REF!</definedName>
    <definedName name="PE_914">#N/A</definedName>
    <definedName name="PE_914_1" localSheetId="0">#REF!</definedName>
    <definedName name="PE_914_1">#REF!</definedName>
    <definedName name="PE_922">#N/A</definedName>
    <definedName name="PE_922_1" localSheetId="0">#REF!</definedName>
    <definedName name="PE_922_1">#REF!</definedName>
    <definedName name="PE412_1" localSheetId="0">#REF!</definedName>
    <definedName name="PE412_1">#REF!</definedName>
    <definedName name="PEA" localSheetId="0">#REF!</definedName>
    <definedName name="PEA">#REF!</definedName>
    <definedName name="PED.PISTA" localSheetId="0">#REF!</definedName>
    <definedName name="PED.PISTA">#REF!</definedName>
    <definedName name="PEDR.PISTA" localSheetId="0">#REF!</definedName>
    <definedName name="PEDR.PISTA">#REF!</definedName>
    <definedName name="PEDREIRA" localSheetId="0">#REF!</definedName>
    <definedName name="PEDREIRA">#REF!</definedName>
    <definedName name="PEJ" localSheetId="0">#REF!</definedName>
    <definedName name="PEJ">#REF!</definedName>
    <definedName name="PEMN">NA()</definedName>
    <definedName name="PEN">NA()</definedName>
    <definedName name="PENCATURMA">#N/A</definedName>
    <definedName name="PENCATURMA_1" localSheetId="0">#REF!</definedName>
    <definedName name="PENCATURMA_1">#REF!</definedName>
    <definedName name="PercResid." localSheetId="0">#REF!</definedName>
    <definedName name="PercResid.">#REF!</definedName>
    <definedName name="PERIODO" localSheetId="0">#REF!</definedName>
    <definedName name="PERIODO">#REF!</definedName>
    <definedName name="PERÍODO" localSheetId="0">#REF!</definedName>
    <definedName name="PERÍODO">#REF!</definedName>
    <definedName name="pesquisa">NA()</definedName>
    <definedName name="pesquisa_25" localSheetId="0">#REF!</definedName>
    <definedName name="pesquisa_25">#REF!</definedName>
    <definedName name="pesquisa1" localSheetId="0">#REF!</definedName>
    <definedName name="pesquisa1">#REF!</definedName>
    <definedName name="PESSO" localSheetId="0">#REF!</definedName>
    <definedName name="PESSO">#REF!</definedName>
    <definedName name="PESSO_1" localSheetId="0">#REF!</definedName>
    <definedName name="PESSO_1">#REF!</definedName>
    <definedName name="PESSO_25" localSheetId="0">#REF!</definedName>
    <definedName name="PESSO_25">#REF!</definedName>
    <definedName name="pessoal">NA()</definedName>
    <definedName name="pessoal_1" localSheetId="0">#REF!</definedName>
    <definedName name="pessoal_1">#REF!</definedName>
    <definedName name="PG">NA()</definedName>
    <definedName name="PG_agosto_2002" localSheetId="0">#REF!</definedName>
    <definedName name="PG_agosto_2002">#REF!</definedName>
    <definedName name="PGP">NA()</definedName>
    <definedName name="PINTLIG">NA()</definedName>
    <definedName name="Pintura">NA()</definedName>
    <definedName name="PISTA" hidden="1">{#N/A,#N/A,TRUE,"Serviços"}</definedName>
    <definedName name="PISTAPDLD" localSheetId="0">#REF!</definedName>
    <definedName name="PISTAPDLD">#REF!</definedName>
    <definedName name="PISTAPDLE" localSheetId="0">#REF!</definedName>
    <definedName name="PISTAPDLE">#REF!</definedName>
    <definedName name="PISTAPELD" localSheetId="0">#REF!</definedName>
    <definedName name="PISTAPELD">#REF!</definedName>
    <definedName name="PISTAPELE" localSheetId="0">#REF!</definedName>
    <definedName name="PISTAPELE">#REF!</definedName>
    <definedName name="PL">NA()</definedName>
    <definedName name="PL_25" localSheetId="0">#REF!</definedName>
    <definedName name="PL_25">#REF!</definedName>
    <definedName name="PL1_25" localSheetId="0">#REF!</definedName>
    <definedName name="PL1_25">#REF!</definedName>
    <definedName name="PLA">NA()</definedName>
    <definedName name="PLACA">NA()</definedName>
    <definedName name="placas">NA()</definedName>
    <definedName name="PLACAS_11" localSheetId="0">#REF!</definedName>
    <definedName name="PLACAS_11">#REF!</definedName>
    <definedName name="PLACAS_12" localSheetId="0">#REF!</definedName>
    <definedName name="PLACAS_12">#REF!</definedName>
    <definedName name="PLACAS_13" localSheetId="0">#REF!</definedName>
    <definedName name="PLACAS_13">#REF!</definedName>
    <definedName name="PLACAS_15" localSheetId="0">#REF!</definedName>
    <definedName name="PLACAS_15">#REF!</definedName>
    <definedName name="PLACAS_16" localSheetId="0">#REF!</definedName>
    <definedName name="PLACAS_16">#REF!</definedName>
    <definedName name="PLACAS_19" localSheetId="0">#REF!</definedName>
    <definedName name="PLACAS_19">#REF!</definedName>
    <definedName name="PLACAS_28" localSheetId="0">#REF!</definedName>
    <definedName name="PLACAS_28">#REF!</definedName>
    <definedName name="PLACAS_7" localSheetId="0">#REF!</definedName>
    <definedName name="PLACAS_7">#REF!</definedName>
    <definedName name="PLACAS1" localSheetId="0">#REF!</definedName>
    <definedName name="PLACAS1">#REF!</definedName>
    <definedName name="PLAN">#N/A</definedName>
    <definedName name="PLAN_1" localSheetId="0">#REF!</definedName>
    <definedName name="PLAN_1">#REF!</definedName>
    <definedName name="Plan1" localSheetId="0" hidden="1">#REF!</definedName>
    <definedName name="Plan1" hidden="1">#REF!</definedName>
    <definedName name="PLANEJADA" localSheetId="0">#REF!</definedName>
    <definedName name="PLANEJADA">#REF!</definedName>
    <definedName name="planilha">NA()</definedName>
    <definedName name="PlanilhasOriginais" localSheetId="0">#REF!</definedName>
    <definedName name="PlanilhasOriginais">#REF!</definedName>
    <definedName name="plano" localSheetId="0">#REF!</definedName>
    <definedName name="plano">#REF!</definedName>
    <definedName name="Plapla_11" localSheetId="0">#REF!</definedName>
    <definedName name="Plapla_11">#REF!</definedName>
    <definedName name="Plapla_12" localSheetId="0">#REF!</definedName>
    <definedName name="Plapla_12">#REF!</definedName>
    <definedName name="Plapla_13" localSheetId="0">#REF!</definedName>
    <definedName name="Plapla_13">#REF!</definedName>
    <definedName name="Plapla_15" localSheetId="0">#REF!</definedName>
    <definedName name="Plapla_15">#REF!</definedName>
    <definedName name="Plapla_16" localSheetId="0">#REF!</definedName>
    <definedName name="Plapla_16">#REF!</definedName>
    <definedName name="Plapla_17" localSheetId="0">#REF!</definedName>
    <definedName name="Plapla_17">#REF!</definedName>
    <definedName name="Plapla_19" localSheetId="0">#REF!</definedName>
    <definedName name="Plapla_19">#REF!</definedName>
    <definedName name="Plapla_2" localSheetId="0">#REF!</definedName>
    <definedName name="Plapla_2">#REF!</definedName>
    <definedName name="Plapla_28" localSheetId="0">#REF!</definedName>
    <definedName name="Plapla_28">#REF!</definedName>
    <definedName name="Plapla_3" localSheetId="0">#REF!</definedName>
    <definedName name="Plapla_3">#REF!</definedName>
    <definedName name="Plapla_4" localSheetId="0">#REF!</definedName>
    <definedName name="Plapla_4">#REF!</definedName>
    <definedName name="Plapla_7" localSheetId="0">#REF!</definedName>
    <definedName name="Plapla_7">#REF!</definedName>
    <definedName name="Plapla_9" localSheetId="0">#REF!</definedName>
    <definedName name="Plapla_9">#REF!</definedName>
    <definedName name="PLBU" localSheetId="0">#REF!</definedName>
    <definedName name="PLBU">#REF!</definedName>
    <definedName name="PLCD">"$#REF!.$L$39"</definedName>
    <definedName name="PLCD97">"$#REF!.$L$80"</definedName>
    <definedName name="PLDD">"'file:///D:/Meus documentos/ANASTÁCIO/SERCEL/BR262990800.xls'#$SERVIÇOS.$#REF!$#REF!"</definedName>
    <definedName name="PLIQ">"$#REF!.$C$5"</definedName>
    <definedName name="pliq1">"$#REF!.$C$6"</definedName>
    <definedName name="PLMBUQ">"$#REF!.$L$32"</definedName>
    <definedName name="PLSM" localSheetId="0">#REF!</definedName>
    <definedName name="PLSM">#REF!</definedName>
    <definedName name="PLT">NA()</definedName>
    <definedName name="PLVC">NA()</definedName>
    <definedName name="PLVD">NA()</definedName>
    <definedName name="PLW">"$#REF!.$F$14"</definedName>
    <definedName name="PLWA">"$#REF!.$F$13"</definedName>
    <definedName name="PM334_1" localSheetId="0">#REF!</definedName>
    <definedName name="PM334_1">#REF!</definedName>
    <definedName name="PM335_1" localSheetId="0">#REF!</definedName>
    <definedName name="PM335_1">#REF!</definedName>
    <definedName name="pm346_1" localSheetId="0">#REF!</definedName>
    <definedName name="pm346_1">#REF!</definedName>
    <definedName name="PM405_1" localSheetId="0">#REF!</definedName>
    <definedName name="PM405_1">#REF!</definedName>
    <definedName name="PM406_1" localSheetId="0">#REF!</definedName>
    <definedName name="PM406_1">#REF!</definedName>
    <definedName name="PM970_1" localSheetId="0">#REF!</definedName>
    <definedName name="PM970_1">#REF!</definedName>
    <definedName name="PMBF" localSheetId="0">#REF!</definedName>
    <definedName name="PMBF">#REF!</definedName>
    <definedName name="PMBQ">NA()</definedName>
    <definedName name="PMBQA">NA()</definedName>
    <definedName name="PMBQT">NA()</definedName>
    <definedName name="PMD" localSheetId="0">#REF!</definedName>
    <definedName name="PMD">#REF!</definedName>
    <definedName name="PMREC" localSheetId="0">#REF!</definedName>
    <definedName name="PMREC">#REF!</definedName>
    <definedName name="PNPBASELE" localSheetId="0">#REF!</definedName>
    <definedName name="PNPBASELE">#REF!</definedName>
    <definedName name="PNPBASMEC" localSheetId="0">#REF!</definedName>
    <definedName name="PNPBASMEC">#REF!</definedName>
    <definedName name="PONTE">NA()</definedName>
    <definedName name="Ponte_10">#N/A</definedName>
    <definedName name="Ponte_12">#N/A</definedName>
    <definedName name="Ponte_19">#N/A</definedName>
    <definedName name="Ponte_2">#N/A</definedName>
    <definedName name="Ponte_21" localSheetId="0">'C CÓDIGO'!_3S0820000_1</definedName>
    <definedName name="Ponte_21">_3S0820000_1</definedName>
    <definedName name="Ponte_23">#N/A</definedName>
    <definedName name="Ponte_24">#N/A</definedName>
    <definedName name="Ponte_26">#N/A</definedName>
    <definedName name="Ponte_27">#N/A</definedName>
    <definedName name="Ponte_29" localSheetId="0">'C CÓDIGO'!_3S0830001_1</definedName>
    <definedName name="Ponte_29">[0]!_3S0830001_1</definedName>
    <definedName name="Ponte_30">#N/A</definedName>
    <definedName name="Ponte_31">_3S0830101</definedName>
    <definedName name="Ponte_33" localSheetId="0">'C CÓDIGO'!_3S0830101_1</definedName>
    <definedName name="Ponte_33">[0]!_3S0830101_1</definedName>
    <definedName name="Ponte_34" localSheetId="0">'C CÓDIGO'!_3S0830101_1</definedName>
    <definedName name="Ponte_34">[0]!_3S0830101_1</definedName>
    <definedName name="Ponte_35">#N/A</definedName>
    <definedName name="Ponte_36">#N/A</definedName>
    <definedName name="Ponte_37">#N/A</definedName>
    <definedName name="Ponte_38">#N/A</definedName>
    <definedName name="Ponte_39">#N/A</definedName>
    <definedName name="Ponte_4" localSheetId="0">'C CÓDIGO'!_3S0830102_1</definedName>
    <definedName name="Ponte_4">[0]!_3S0830102_1</definedName>
    <definedName name="Ponte_40" localSheetId="0">'C CÓDIGO'!_3S0830102_1</definedName>
    <definedName name="Ponte_40">[0]!_3S0830102_1</definedName>
    <definedName name="Ponte_41">#N/A</definedName>
    <definedName name="Ponte_42">#N/A</definedName>
    <definedName name="Ponte_43">#N/A</definedName>
    <definedName name="Ponte_44">#N/A</definedName>
    <definedName name="Ponte_45">#N/A</definedName>
    <definedName name="Ponte_46" localSheetId="0">'C CÓDIGO'!_3S0830103_1</definedName>
    <definedName name="Ponte_46">[0]!_3S0830103_1</definedName>
    <definedName name="Ponte_47">#N/A</definedName>
    <definedName name="Ponte_48">#N/A</definedName>
    <definedName name="Ponte_51">#N/A</definedName>
    <definedName name="Ponte_52" localSheetId="0">'C CÓDIGO'!_3S0830103_1</definedName>
    <definedName name="Ponte_52">[0]!_3S0830103_1</definedName>
    <definedName name="Ponte_53" localSheetId="0">'C CÓDIGO'!_3S0830103_1</definedName>
    <definedName name="Ponte_53">[0]!_3S0830103_1</definedName>
    <definedName name="Ponte_55">#N/A</definedName>
    <definedName name="Ponte_58">#N/A</definedName>
    <definedName name="Ponte_59">#N/A</definedName>
    <definedName name="Ponte_60">#N/A</definedName>
    <definedName name="Ponte_61">#N/A</definedName>
    <definedName name="Ponte_62">#N/A</definedName>
    <definedName name="Ponte_63" localSheetId="0">'C CÓDIGO'!_3S0830201_1</definedName>
    <definedName name="Ponte_63">_3S0830201_1</definedName>
    <definedName name="Ponte_64">#N/A</definedName>
    <definedName name="Ponte_65">#N/A</definedName>
    <definedName name="Ponte_66">#N/A</definedName>
    <definedName name="Ponte_67">#N/A</definedName>
    <definedName name="Ponte_68" localSheetId="0">'C CÓDIGO'!_3S0830202_1</definedName>
    <definedName name="Ponte_68">[0]!_3S0830202_1</definedName>
    <definedName name="Ponte_69">#N/A</definedName>
    <definedName name="Ponte_70">_3S0830203</definedName>
    <definedName name="Ponte_71" localSheetId="0">'C CÓDIGO'!_3S0830203_1</definedName>
    <definedName name="Ponte_71">[0]!_3S0830203_1</definedName>
    <definedName name="Ponte_72" localSheetId="0">'C CÓDIGO'!_3S0830203_1</definedName>
    <definedName name="Ponte_72">[0]!_3S0830203_1</definedName>
    <definedName name="Ponte_8">#N/A</definedName>
    <definedName name="POP" localSheetId="0">#REF!</definedName>
    <definedName name="POP">#REF!</definedName>
    <definedName name="popopopo" hidden="1">{#N/A,#N/A,FALSE,"MO (2)"}</definedName>
    <definedName name="Popular" hidden="1">{#N/A,#N/A,FALSE,"Cronograma";#N/A,#N/A,FALSE,"Cronogr. 2"}</definedName>
    <definedName name="Posição" localSheetId="0" hidden="1">#REF!</definedName>
    <definedName name="Posição" hidden="1">#REF!</definedName>
    <definedName name="potencia" localSheetId="0">#REF!</definedName>
    <definedName name="potencia">#REF!</definedName>
    <definedName name="PPAG" localSheetId="0">#REF!</definedName>
    <definedName name="PPAG">#REF!</definedName>
    <definedName name="PPCOFINS" localSheetId="0">#REF!</definedName>
    <definedName name="PPCOFINS">#REF!</definedName>
    <definedName name="PPEDREIRO">#N/A</definedName>
    <definedName name="PPEDREIRO_1" localSheetId="0">#REF!</definedName>
    <definedName name="PPEDREIRO_1">#REF!</definedName>
    <definedName name="PPEN">NA()</definedName>
    <definedName name="PPFRE" localSheetId="0">#REF!</definedName>
    <definedName name="PPFRE">#REF!</definedName>
    <definedName name="PPICMS" localSheetId="0">#REF!</definedName>
    <definedName name="PPICMS">#REF!</definedName>
    <definedName name="PPINTOR">#N/A</definedName>
    <definedName name="PPINTOR_1" localSheetId="0">#REF!</definedName>
    <definedName name="PPINTOR_1">#REF!</definedName>
    <definedName name="PPIPI" localSheetId="0">#REF!</definedName>
    <definedName name="PPIPI">#REF!</definedName>
    <definedName name="PPLA">NA()</definedName>
    <definedName name="PPLT">NA()</definedName>
    <definedName name="PPPIS" localSheetId="0">#REF!</definedName>
    <definedName name="PPPIS">#REF!</definedName>
    <definedName name="PPREP" localSheetId="0">#REF!</definedName>
    <definedName name="PPREP">#REF!</definedName>
    <definedName name="PPSAL" localSheetId="0">#REF!</definedName>
    <definedName name="PPSAL">#REF!</definedName>
    <definedName name="PQP." localSheetId="0">#REF!</definedName>
    <definedName name="PQP.">#REF!</definedName>
    <definedName name="PRA" localSheetId="0">#REF!</definedName>
    <definedName name="PRA">#REF!</definedName>
    <definedName name="PRBQ">NA()</definedName>
    <definedName name="PRCB" localSheetId="0">#REF!</definedName>
    <definedName name="PRCB">#REF!</definedName>
    <definedName name="PRCC">NA()</definedName>
    <definedName name="PRCCL" localSheetId="0">#REF!</definedName>
    <definedName name="PRCCL">#REF!</definedName>
    <definedName name="Prd" hidden="1">#N/A</definedName>
    <definedName name="PrdAux" hidden="1">#N/A</definedName>
    <definedName name="PRDM">NA()</definedName>
    <definedName name="PRE" localSheetId="0">#REF!</definedName>
    <definedName name="PRE">#REF!</definedName>
    <definedName name="PREC" localSheetId="0">#REF!</definedName>
    <definedName name="PREC">#REF!</definedName>
    <definedName name="PREC_1" localSheetId="0">#REF!</definedName>
    <definedName name="PREC_1">#REF!</definedName>
    <definedName name="Preço_Improd." localSheetId="0">#REF!</definedName>
    <definedName name="Preço_Improd.">#REF!</definedName>
    <definedName name="Preço_parcial" localSheetId="0">#REF!</definedName>
    <definedName name="Preço_parcial">#REF!</definedName>
    <definedName name="Preço_parcial_15" localSheetId="0">#REF!</definedName>
    <definedName name="Preço_parcial_15">#REF!</definedName>
    <definedName name="Preço_prod." localSheetId="0">#REF!</definedName>
    <definedName name="Preço_prod.">#REF!</definedName>
    <definedName name="PREÇO_UNIT_serviço" localSheetId="0">OFFSET(#REF!,0,0,COUNTA(#REF!),1)</definedName>
    <definedName name="PREÇO_UNIT_serviço">OFFSET(#REF!,0,0,COUNTA(#REF!),1)</definedName>
    <definedName name="preco1" localSheetId="0">#REF!</definedName>
    <definedName name="preco1">#REF!</definedName>
    <definedName name="preços" localSheetId="0">#REF!</definedName>
    <definedName name="preços">#REF!</definedName>
    <definedName name="PREÇOS_10" localSheetId="0">#REF!</definedName>
    <definedName name="PREÇOS_10">#REF!</definedName>
    <definedName name="PREÇOS_17" localSheetId="0">#REF!</definedName>
    <definedName name="PREÇOS_17">#REF!</definedName>
    <definedName name="PREÇOS_6" localSheetId="0">#REF!</definedName>
    <definedName name="PREÇOS_6">#REF!</definedName>
    <definedName name="PREÇOS_7" localSheetId="0">#REF!</definedName>
    <definedName name="PREÇOS_7">#REF!</definedName>
    <definedName name="PREÇOS_8" localSheetId="0">#REF!</definedName>
    <definedName name="PREÇOS_8">#REF!</definedName>
    <definedName name="PREÇOS_9" localSheetId="0">#REF!</definedName>
    <definedName name="PREÇOS_9">#REF!</definedName>
    <definedName name="PREÇOS_FEV_2015">NA()</definedName>
    <definedName name="PreçoUnit_3ªF" localSheetId="0">OFFSET(#REF!,MATCH("3ª FAIXA",#REF!,0),0,MATCH("ACOSTAMENTO",#REF!,0)-MATCH("3ª FAIXA",#REF!,0),1)</definedName>
    <definedName name="PreçoUnit_3ªF">OFFSET(#REF!,MATCH("3ª FAIXA",#REF!,0),0,MATCH("ACOSTAMENTO",#REF!,0)-MATCH("3ª FAIXA",#REF!,0),1)</definedName>
    <definedName name="PreçoUnit_Acost" localSheetId="0">OFFSET(#REF!,MATCH("ACOSTAMENTO",#REF!,0),0,MATCH("DRENAGEM SUPERFICIAL",#REF!,0)-MATCH("ACOSTAMENTO",#REF!,0),1)</definedName>
    <definedName name="PreçoUnit_Acost">OFFSET(#REF!,MATCH("ACOSTAMENTO",#REF!,0),0,MATCH("DRENAGEM SUPERFICIAL",#REF!,0)-MATCH("ACOSTAMENTO",#REF!,0),1)</definedName>
    <definedName name="PreçoUnit_Pista" localSheetId="0">OFFSET(#REF!,MATCH("PISTA ROLAMENTO",#REF!,0),0,MATCH("3ª FAIXA",#REF!,0)-MATCH("PISTA ROLAMENTO",#REF!,0),1)</definedName>
    <definedName name="PreçoUnit_Pista">OFFSET(#REF!,MATCH("PISTA ROLAMENTO",#REF!,0),0,MATCH("3ª FAIXA",#REF!,0)-MATCH("PISTA ROLAMENTO",#REF!,0),1)</definedName>
    <definedName name="PRECP">NA()</definedName>
    <definedName name="PRECREV" localSheetId="0">#REF!</definedName>
    <definedName name="PRECREV">#REF!</definedName>
    <definedName name="PREGO">NA()</definedName>
    <definedName name="PREMN" localSheetId="0">#REF!</definedName>
    <definedName name="PREMN">#REF!</definedName>
    <definedName name="Print" localSheetId="0">#REF!</definedName>
    <definedName name="Print">#REF!</definedName>
    <definedName name="Print_25" localSheetId="0">#REF!</definedName>
    <definedName name="Print_25">#REF!</definedName>
    <definedName name="Print_Area" localSheetId="0" hidden="1">[17]Plan1!#REF!</definedName>
    <definedName name="Print_Area" hidden="1">[17]Plan1!#REF!</definedName>
    <definedName name="Print_Area_MI">NA()</definedName>
    <definedName name="Print_Area_MI_1" localSheetId="0">#REF!</definedName>
    <definedName name="Print_Area_MI_1">#REF!</definedName>
    <definedName name="Print_Area_MI_15" localSheetId="0">#REF!</definedName>
    <definedName name="Print_Area_MI_15">#REF!</definedName>
    <definedName name="Print_Area_MI_19" localSheetId="0">#REF!</definedName>
    <definedName name="Print_Area_MI_19">#REF!</definedName>
    <definedName name="Print_Area_MI_2" localSheetId="0">#REF!</definedName>
    <definedName name="Print_Area_MI_2">#REF!</definedName>
    <definedName name="Print_Area_MI_21" localSheetId="0">#REF!</definedName>
    <definedName name="Print_Area_MI_21">#REF!</definedName>
    <definedName name="Print_Area_MI_21_19" localSheetId="0">#REF!</definedName>
    <definedName name="Print_Area_MI_21_19">#REF!</definedName>
    <definedName name="Print_Area_MI_25" localSheetId="0">#REF!</definedName>
    <definedName name="Print_Area_MI_25">#REF!</definedName>
    <definedName name="Print_Area_MI_3" localSheetId="0">#REF!</definedName>
    <definedName name="Print_Area_MI_3">#REF!</definedName>
    <definedName name="Print_Area_MI_4" localSheetId="0">#REF!</definedName>
    <definedName name="Print_Area_MI_4">#REF!</definedName>
    <definedName name="Print_Area_MI_5" localSheetId="0">#REF!</definedName>
    <definedName name="Print_Area_MI_5">#REF!</definedName>
    <definedName name="PRINT_TITLES_MI">NA()</definedName>
    <definedName name="PRINT_TITLES_MI_1" localSheetId="0">#REF!</definedName>
    <definedName name="PRINT_TITLES_MI_1">#REF!</definedName>
    <definedName name="PRINT_TITLES_MI_15" localSheetId="0">#REF!</definedName>
    <definedName name="PRINT_TITLES_MI_15">#REF!</definedName>
    <definedName name="PRINT_TITLES_MI_19" localSheetId="0">#REF!</definedName>
    <definedName name="PRINT_TITLES_MI_19">#REF!</definedName>
    <definedName name="PRINT_TITLES_MI_3" localSheetId="0">#REF!</definedName>
    <definedName name="PRINT_TITLES_MI_3">#REF!</definedName>
    <definedName name="PRINT_TITLES_MI_4" localSheetId="0">#REF!</definedName>
    <definedName name="PRINT_TITLES_MI_4">#REF!</definedName>
    <definedName name="PRINT_TITLES_MI_5" localSheetId="0">#REF!</definedName>
    <definedName name="PRINT_TITLES_MI_5">#REF!</definedName>
    <definedName name="PRINT2" localSheetId="0">#REF!</definedName>
    <definedName name="PRINT2">#REF!</definedName>
    <definedName name="PRM1C">NA()</definedName>
    <definedName name="PRMCC">"'file:///D:/Meus documentos/ANASTÁCIO/SERCEL/BR262990800.xls'#$SERVIÇOS.$#REF!$#REF!"</definedName>
    <definedName name="PRMN" localSheetId="0">#REF!</definedName>
    <definedName name="PRMN">#REF!</definedName>
    <definedName name="PROD_1" hidden="1">{#N/A,#N/A,TRUE,"Serviços"}</definedName>
    <definedName name="PROD_11" hidden="1">{#N/A,#N/A,TRUE,"Serviços"}</definedName>
    <definedName name="produção" localSheetId="0">#REF!</definedName>
    <definedName name="produção">#REF!</definedName>
    <definedName name="produçao1" localSheetId="0">#REF!</definedName>
    <definedName name="produçao1">#REF!</definedName>
    <definedName name="PRODUCAO364">#N/A</definedName>
    <definedName name="PRODUCAO364_1" localSheetId="0">#REF!</definedName>
    <definedName name="PRODUCAO364_1">#REF!</definedName>
    <definedName name="proj" localSheetId="0">#REF!</definedName>
    <definedName name="proj">#REF!</definedName>
    <definedName name="proj_2" localSheetId="0">#REF!</definedName>
    <definedName name="proj_2">#REF!</definedName>
    <definedName name="PROMZ" localSheetId="0">#REF!</definedName>
    <definedName name="PROMZ">#REF!</definedName>
    <definedName name="prot.ambient" localSheetId="0">#REF!</definedName>
    <definedName name="prot.ambient">#REF!</definedName>
    <definedName name="prot.ambient_1" localSheetId="0">#REF!</definedName>
    <definedName name="prot.ambient_1">#REF!</definedName>
    <definedName name="prot.ambient_2" localSheetId="0">#REF!</definedName>
    <definedName name="prot.ambient_2">#REF!</definedName>
    <definedName name="prot.ambient_3" localSheetId="0">#REF!</definedName>
    <definedName name="prot.ambient_3">#REF!</definedName>
    <definedName name="prot.ambient_4" localSheetId="0">#REF!</definedName>
    <definedName name="prot.ambient_4">#REF!</definedName>
    <definedName name="PRP" localSheetId="0">#REF!</definedName>
    <definedName name="PRP">#REF!</definedName>
    <definedName name="PRPA">NA()</definedName>
    <definedName name="PRPL">NA()</definedName>
    <definedName name="PRPT">NA()</definedName>
    <definedName name="PRR1C" localSheetId="0">#REF!</definedName>
    <definedName name="PRR1C">#REF!</definedName>
    <definedName name="PRRMBF">"'file:///D:/Meus documentos/ANASTÁCIO/SERCEL/BR262990800.xls'#$SERVIÇOS.$#REF!$#REF!"</definedName>
    <definedName name="PRRP">NA()</definedName>
    <definedName name="PRZ" localSheetId="0">#REF!</definedName>
    <definedName name="PRZ">#REF!</definedName>
    <definedName name="PSERVENTE">#N/A</definedName>
    <definedName name="PSERVENTE_1" localSheetId="0">#REF!</definedName>
    <definedName name="PSERVENTE_1">#REF!</definedName>
    <definedName name="PSERVIÇOS" localSheetId="0">#REF!</definedName>
    <definedName name="PSERVIÇOS">#REF!</definedName>
    <definedName name="PSERVIÇOS_1" localSheetId="0">#REF!</definedName>
    <definedName name="PSERVIÇOS_1">#REF!</definedName>
    <definedName name="PSERVIÇOS_25" localSheetId="0">#REF!</definedName>
    <definedName name="PSERVIÇOS_25">#REF!</definedName>
    <definedName name="PSINAL" localSheetId="0">#REF!</definedName>
    <definedName name="PSINAL">#REF!</definedName>
    <definedName name="PST" localSheetId="0">#REF!</definedName>
    <definedName name="PST">#REF!</definedName>
    <definedName name="PTBA">NA()</definedName>
    <definedName name="PTBT">NA()</definedName>
    <definedName name="PTCAP20">NA()</definedName>
    <definedName name="PTCAP20MBQ">NA()</definedName>
    <definedName name="PTCB4" localSheetId="0">#REF!</definedName>
    <definedName name="PTCB4">#REF!</definedName>
    <definedName name="PTCC4" localSheetId="0">#REF!</definedName>
    <definedName name="PTCC4">#REF!</definedName>
    <definedName name="PTCM30">NA()</definedName>
    <definedName name="PTCM30RP">NA()</definedName>
    <definedName name="pte">[0]!pte</definedName>
    <definedName name="pte_38">#N/A</definedName>
    <definedName name="PTEB4" localSheetId="0">#REF!</definedName>
    <definedName name="PTEB4">#REF!</definedName>
    <definedName name="PTEMULCS">NA()</definedName>
    <definedName name="PTEMULTSS">NA()</definedName>
    <definedName name="PTLCB10">NA()</definedName>
    <definedName name="Pto" localSheetId="0" hidden="1">ROUND(#REF!*#REF!,2)</definedName>
    <definedName name="Pto" hidden="1">ROUND(#REF!*#REF!,2)</definedName>
    <definedName name="PTONSUCATA" localSheetId="0">#REF!</definedName>
    <definedName name="PTONSUCATA">#REF!</definedName>
    <definedName name="PTRM1C">NA()</definedName>
    <definedName name="PTRR1C">NA()</definedName>
    <definedName name="PTRR1CST">NA()</definedName>
    <definedName name="PTSCAP20MBQ" localSheetId="0">#REF!</definedName>
    <definedName name="PTSCAP20MBQ">#REF!</definedName>
    <definedName name="PTSCM30IMP" localSheetId="0">#REF!</definedName>
    <definedName name="PTSCM30IMP">#REF!</definedName>
    <definedName name="PTSCM30RP" localSheetId="0">#REF!</definedName>
    <definedName name="PTSCM30RP">#REF!</definedName>
    <definedName name="PTSCM30TB" localSheetId="0">#REF!</definedName>
    <definedName name="PTSCM30TB">#REF!</definedName>
    <definedName name="PTSD" localSheetId="0">#REF!</definedName>
    <definedName name="PTSD">#REF!</definedName>
    <definedName name="PTSD2">NA()</definedName>
    <definedName name="PTSEMULCS" localSheetId="0">#REF!</definedName>
    <definedName name="PTSEMULCS">#REF!</definedName>
    <definedName name="PTSEMULMICRO" localSheetId="0">#REF!</definedName>
    <definedName name="PTSEMULMICRO">#REF!</definedName>
    <definedName name="PTSEMULTSD" localSheetId="0">#REF!</definedName>
    <definedName name="PTSEMULTSD">#REF!</definedName>
    <definedName name="PTSEMULTSS" localSheetId="0">#REF!</definedName>
    <definedName name="PTSEMULTSS">#REF!</definedName>
    <definedName name="PTSRL1CLAMAG" localSheetId="0">#REF!</definedName>
    <definedName name="PTSRL1CLAMAG">#REF!</definedName>
    <definedName name="PTSRL1CMBF" localSheetId="0">#REF!</definedName>
    <definedName name="PTSRL1CMBF">#REF!</definedName>
    <definedName name="PTSRR1CPL" localSheetId="0">#REF!</definedName>
    <definedName name="PTSRR1CPL">#REF!</definedName>
    <definedName name="PTSRR1CST" localSheetId="0">#REF!</definedName>
    <definedName name="PTSRR1CST">#REF!</definedName>
    <definedName name="pu334_1" localSheetId="0">#REF!</definedName>
    <definedName name="pu334_1">#REF!</definedName>
    <definedName name="pu335_1" localSheetId="0">#REF!</definedName>
    <definedName name="pu335_1">#REF!</definedName>
    <definedName name="PU3S0120000">#N/A</definedName>
    <definedName name="PU3S0120000_1" localSheetId="0">#REF!</definedName>
    <definedName name="PU3S0120000_1">#REF!</definedName>
    <definedName name="PU3S0193000">#N/A</definedName>
    <definedName name="PU3S0193000_1" localSheetId="0">#REF!</definedName>
    <definedName name="PU3S0193000_1">#REF!</definedName>
    <definedName name="PU3S0220001">#N/A</definedName>
    <definedName name="PU3S0220001_1" localSheetId="0">#REF!</definedName>
    <definedName name="PU3S0220001_1">#REF!</definedName>
    <definedName name="PU3S0223000">#N/A</definedName>
    <definedName name="PU3S0223000_1" localSheetId="0">#REF!</definedName>
    <definedName name="PU3S0223000_1">#REF!</definedName>
    <definedName name="PU3S0240000">#N/A</definedName>
    <definedName name="PU3S0240000_1" localSheetId="0">#REF!</definedName>
    <definedName name="PU3S0240000_1">#REF!</definedName>
    <definedName name="PU3S0251000">#N/A</definedName>
    <definedName name="PU3S0251000_1" localSheetId="0">#REF!</definedName>
    <definedName name="PU3S0251000_1">#REF!</definedName>
    <definedName name="PU3S0253001">#N/A</definedName>
    <definedName name="PU3S0253001_1" localSheetId="0">#REF!</definedName>
    <definedName name="PU3S0253001_1">#REF!</definedName>
    <definedName name="PU3S0254000">#N/A</definedName>
    <definedName name="PU3S0254000_1" localSheetId="0">#REF!</definedName>
    <definedName name="PU3S0254000_1">#REF!</definedName>
    <definedName name="PU3S0260100">#N/A</definedName>
    <definedName name="PU3S0260100_1" localSheetId="0">#REF!</definedName>
    <definedName name="PU3S0260100_1">#REF!</definedName>
    <definedName name="PU3S0290000">#N/A</definedName>
    <definedName name="PU3S0290000_1" localSheetId="0">#REF!</definedName>
    <definedName name="PU3S0290000_1">#REF!</definedName>
    <definedName name="PU3S0331000">#N/A</definedName>
    <definedName name="PU3S0331000_1" localSheetId="0">#REF!</definedName>
    <definedName name="PU3S0331000_1">#REF!</definedName>
    <definedName name="PU3S0332901">#N/A</definedName>
    <definedName name="PU3S0332901_1" localSheetId="0">#REF!</definedName>
    <definedName name="PU3S0332901_1">#REF!</definedName>
    <definedName name="PU3S0334002">#N/A</definedName>
    <definedName name="PU3S0334002_1" localSheetId="0">#REF!</definedName>
    <definedName name="PU3S0334002_1">#REF!</definedName>
    <definedName name="PU3S0335300">#N/A</definedName>
    <definedName name="PU3S0335300_1" localSheetId="0">#REF!</definedName>
    <definedName name="PU3S0335300_1">#REF!</definedName>
    <definedName name="PU3S0337000">#N/A</definedName>
    <definedName name="PU3S0337000_1" localSheetId="0">#REF!</definedName>
    <definedName name="PU3S0337000_1">#REF!</definedName>
    <definedName name="PU3S0394001">#N/A</definedName>
    <definedName name="PU3S0394001_1" localSheetId="0">#REF!</definedName>
    <definedName name="PU3S0394001_1">#REF!</definedName>
    <definedName name="PU3S0394002">#N/A</definedName>
    <definedName name="PU3S0394002_1" localSheetId="0">#REF!</definedName>
    <definedName name="PU3S0394002_1">#REF!</definedName>
    <definedName name="PU3S0395000">#N/A</definedName>
    <definedName name="PU3S0395000_1" localSheetId="0">#REF!</definedName>
    <definedName name="PU3S0395000_1">#REF!</definedName>
    <definedName name="PU3S0400000">#N/A</definedName>
    <definedName name="PU3S0400000_1" localSheetId="0">#REF!</definedName>
    <definedName name="PU3S0400000_1">#REF!</definedName>
    <definedName name="PU3S0400001">#N/A</definedName>
    <definedName name="PU3S0400001_1" localSheetId="0">#REF!</definedName>
    <definedName name="PU3S0400001_1">#REF!</definedName>
    <definedName name="PU3S0459000">#N/A</definedName>
    <definedName name="PU3S0459000_1" localSheetId="0">#REF!</definedName>
    <definedName name="PU3S0459000_1">#REF!</definedName>
    <definedName name="PU3S0499908">#N/A</definedName>
    <definedName name="PU3S0499908_1" localSheetId="0">#REF!</definedName>
    <definedName name="PU3S0499908_1">#REF!</definedName>
    <definedName name="PU3S0500000">#N/A</definedName>
    <definedName name="PU3S0500000_1" localSheetId="0">#REF!</definedName>
    <definedName name="PU3S0500000_1">#REF!</definedName>
    <definedName name="PU3S0500100">#N/A</definedName>
    <definedName name="PU3S0500100_1" localSheetId="0">#REF!</definedName>
    <definedName name="PU3S0500100_1">#REF!</definedName>
    <definedName name="PU3S0510102">#N/A</definedName>
    <definedName name="PU3S0510102_1" localSheetId="0">#REF!</definedName>
    <definedName name="PU3S0510102_1">#REF!</definedName>
    <definedName name="PU3S0810000">#N/A</definedName>
    <definedName name="PU3S0810000_1" localSheetId="0">#REF!</definedName>
    <definedName name="PU3S0810000_1">#REF!</definedName>
    <definedName name="PU3S0810101">#N/A</definedName>
    <definedName name="PU3S0810101_1" localSheetId="0">#REF!</definedName>
    <definedName name="PU3S0810101_1">#REF!</definedName>
    <definedName name="PU3S0810102">#N/A</definedName>
    <definedName name="PU3S0810102_1" localSheetId="0">#REF!</definedName>
    <definedName name="PU3S0810102_1">#REF!</definedName>
    <definedName name="PU3S0810201">#N/A</definedName>
    <definedName name="PU3S0810201_1" localSheetId="0">#REF!</definedName>
    <definedName name="PU3S0810201_1">#REF!</definedName>
    <definedName name="PU3S0810900">#N/A</definedName>
    <definedName name="PU3S0810900_1" localSheetId="0">#REF!</definedName>
    <definedName name="PU3S0810900_1">#REF!</definedName>
    <definedName name="PU3S0820000">#N/A</definedName>
    <definedName name="PU3S0820000_1" localSheetId="0">#REF!</definedName>
    <definedName name="PU3S0820000_1">#REF!</definedName>
    <definedName name="PU3S0830001">#N/A</definedName>
    <definedName name="PU3S0830001_1" localSheetId="0">#REF!</definedName>
    <definedName name="PU3S0830001_1">#REF!</definedName>
    <definedName name="PU3S0830101">#N/A</definedName>
    <definedName name="PU3S0830101_1" localSheetId="0">#REF!</definedName>
    <definedName name="PU3S0830101_1">#REF!</definedName>
    <definedName name="PU3S0830102">#N/A</definedName>
    <definedName name="PU3S0830102_1" localSheetId="0">#REF!</definedName>
    <definedName name="PU3S0830102_1">#REF!</definedName>
    <definedName name="PU3S0830103">#N/A</definedName>
    <definedName name="PU3S0830103_1" localSheetId="0">#REF!</definedName>
    <definedName name="PU3S0830103_1">#REF!</definedName>
    <definedName name="PU3S0830201">#N/A</definedName>
    <definedName name="PU3S0830201_1" localSheetId="0">#REF!</definedName>
    <definedName name="PU3S0830201_1">#REF!</definedName>
    <definedName name="PU3S0830202">#N/A</definedName>
    <definedName name="PU3S0830202_1" localSheetId="0">#REF!</definedName>
    <definedName name="PU3S0830202_1">#REF!</definedName>
    <definedName name="PU3S0830203">#N/A</definedName>
    <definedName name="PU3S0830203_1" localSheetId="0">#REF!</definedName>
    <definedName name="PU3S0830203_1">#REF!</definedName>
    <definedName name="PU3S0830204">#N/A</definedName>
    <definedName name="PU3S0830204_1" localSheetId="0">#REF!</definedName>
    <definedName name="PU3S0830204_1">#REF!</definedName>
    <definedName name="PU3S0830205">#N/A</definedName>
    <definedName name="PU3S0830205_1" localSheetId="0">#REF!</definedName>
    <definedName name="PU3S0830205_1">#REF!</definedName>
    <definedName name="PU3S0840000">#N/A</definedName>
    <definedName name="PU3S0840000_1" localSheetId="0">#REF!</definedName>
    <definedName name="PU3S0840000_1">#REF!</definedName>
    <definedName name="PU3S0840001">#N/A</definedName>
    <definedName name="PU3S0840001_1" localSheetId="0">#REF!</definedName>
    <definedName name="PU3S0840001_1">#REF!</definedName>
    <definedName name="PU3S0840002">#N/A</definedName>
    <definedName name="PU3S0840002_1" localSheetId="0">#REF!</definedName>
    <definedName name="PU3S0840002_1">#REF!</definedName>
    <definedName name="PU3S0840100">#N/A</definedName>
    <definedName name="PU3S0840100_1" localSheetId="0">#REF!</definedName>
    <definedName name="PU3S0840100_1">#REF!</definedName>
    <definedName name="PU3S0840200">#N/A</definedName>
    <definedName name="PU3S0840200_1" localSheetId="0">#REF!</definedName>
    <definedName name="PU3S0840200_1">#REF!</definedName>
    <definedName name="PU3S0840300">#N/A</definedName>
    <definedName name="PU3S0840300_1" localSheetId="0">#REF!</definedName>
    <definedName name="PU3S0840300_1">#REF!</definedName>
    <definedName name="PU3S0840400">#N/A</definedName>
    <definedName name="PU3S0840400_1" localSheetId="0">#REF!</definedName>
    <definedName name="PU3S0840400_1">#REF!</definedName>
    <definedName name="PU3S0850000">#N/A</definedName>
    <definedName name="PU3S0850000_1" localSheetId="0">#REF!</definedName>
    <definedName name="PU3S0850000_1">#REF!</definedName>
    <definedName name="PU3S0850100">#N/A</definedName>
    <definedName name="PU3S0850100_1" localSheetId="0">#REF!</definedName>
    <definedName name="PU3S0850100_1">#REF!</definedName>
    <definedName name="PU3S0851000">#N/A</definedName>
    <definedName name="PU3S0851000_1" localSheetId="0">#REF!</definedName>
    <definedName name="PU3S0851000_1">#REF!</definedName>
    <definedName name="PU3S0851100">#N/A</definedName>
    <definedName name="PU3S0851100_1" localSheetId="0">#REF!</definedName>
    <definedName name="PU3S0851100_1">#REF!</definedName>
    <definedName name="PU3S0890000">#N/A</definedName>
    <definedName name="PU3S0890000_1" localSheetId="0">#REF!</definedName>
    <definedName name="PU3S0890000_1">#REF!</definedName>
    <definedName name="PU3S0890001">#N/A</definedName>
    <definedName name="PU3S0890001_1" localSheetId="0">#REF!</definedName>
    <definedName name="PU3S0890001_1">#REF!</definedName>
    <definedName name="PU3S0890100">#N/A</definedName>
    <definedName name="PU3S0890100_1" localSheetId="0">#REF!</definedName>
    <definedName name="PU3S0890100_1">#REF!</definedName>
    <definedName name="PU3S0890101">#N/A</definedName>
    <definedName name="PU3S0890101_1" localSheetId="0">#REF!</definedName>
    <definedName name="PU3S0890101_1">#REF!</definedName>
    <definedName name="PU3S0891000">#N/A</definedName>
    <definedName name="PU3S0891000_1" localSheetId="0">#REF!</definedName>
    <definedName name="PU3S0891000_1">#REF!</definedName>
    <definedName name="PU3S0900200">#N/A</definedName>
    <definedName name="PU3S0900200_1" localSheetId="0">#REF!</definedName>
    <definedName name="PU3S0900200_1">#REF!</definedName>
    <definedName name="PU3S0900203">#N/A</definedName>
    <definedName name="PU3S0900203_1" localSheetId="0">#REF!</definedName>
    <definedName name="PU3S0900203_1">#REF!</definedName>
    <definedName name="PU3S0900241">#N/A</definedName>
    <definedName name="PU3S0900241_1" localSheetId="0">#REF!</definedName>
    <definedName name="PU3S0900241_1">#REF!</definedName>
    <definedName name="PU3S0920270">#N/A</definedName>
    <definedName name="PU3S0920270_1" localSheetId="0">#REF!</definedName>
    <definedName name="PU3S0920270_1">#REF!</definedName>
    <definedName name="PU4S0612001">#N/A</definedName>
    <definedName name="PU4S0612001_1" localSheetId="0">#REF!</definedName>
    <definedName name="PU4S0612001_1">#REF!</definedName>
    <definedName name="PU4S0612101">#N/A</definedName>
    <definedName name="PU4S0612101_1" localSheetId="0">#REF!</definedName>
    <definedName name="PU4S0612101_1">#REF!</definedName>
    <definedName name="PU4S0612111">#N/A</definedName>
    <definedName name="PU4S0612111_1" localSheetId="0">#REF!</definedName>
    <definedName name="PU4S0612111_1">#REF!</definedName>
    <definedName name="PU4S0620002">#N/A</definedName>
    <definedName name="PU4S0620002_1" localSheetId="0">#REF!</definedName>
    <definedName name="PU4S0620002_1">#REF!</definedName>
    <definedName name="PUE412_1" localSheetId="0">#REF!</definedName>
    <definedName name="PUE412_1">#REF!</definedName>
    <definedName name="pum405_1" localSheetId="0">#REF!</definedName>
    <definedName name="pum405_1">#REF!</definedName>
    <definedName name="pum406_1" localSheetId="0">#REF!</definedName>
    <definedName name="pum406_1">#REF!</definedName>
    <definedName name="pum609_1" localSheetId="0">#REF!</definedName>
    <definedName name="pum609_1">#REF!</definedName>
    <definedName name="pum969_1" localSheetId="0">#REF!</definedName>
    <definedName name="pum969_1">#REF!</definedName>
    <definedName name="Pun" hidden="1">#N/A</definedName>
    <definedName name="Pun_26">NA()</definedName>
    <definedName name="Pun_27">NA()</definedName>
    <definedName name="PUPA" localSheetId="0">#REF!</definedName>
    <definedName name="PUPA">#REF!</definedName>
    <definedName name="PUPJ" localSheetId="0">#REF!</definedName>
    <definedName name="PUPJ">#REF!</definedName>
    <definedName name="q">NA()</definedName>
    <definedName name="q_1" localSheetId="0">#REF!</definedName>
    <definedName name="q_1">#REF!</definedName>
    <definedName name="q_25" localSheetId="0">#REF!</definedName>
    <definedName name="q_25">#REF!</definedName>
    <definedName name="QD" localSheetId="0" hidden="1">#REF!</definedName>
    <definedName name="QD" hidden="1">#REF!</definedName>
    <definedName name="Qd.Comp.Miranda" localSheetId="0">'C CÓDIGO'!_2Excel_BuiltIn_Print_Area_8_1</definedName>
    <definedName name="Qd.Comp.Miranda">[0]!_2Excel_BuiltIn_Print_Area_8_1</definedName>
    <definedName name="qq">NA()</definedName>
    <definedName name="QQ_1" localSheetId="0">#REF!</definedName>
    <definedName name="QQ_1">#REF!</definedName>
    <definedName name="QQ_2">NA()</definedName>
    <definedName name="qq_2_">[0]!qq_2_</definedName>
    <definedName name="qq_2__38">#N/A</definedName>
    <definedName name="QQ_2_1">QQ_2_1</definedName>
    <definedName name="QQ_2_10">QQ_2_10</definedName>
    <definedName name="QQ_2_12">QQ_2_12</definedName>
    <definedName name="QQ_2_13">QQ_2_13</definedName>
    <definedName name="QQ_2_14">QQ_2_14</definedName>
    <definedName name="QQ_2_19">#N/A</definedName>
    <definedName name="QQ_2_2">QQ_2_2</definedName>
    <definedName name="QQ_2_21">#N/A</definedName>
    <definedName name="QQ_2_22">QQ_2_22</definedName>
    <definedName name="QQ_2_23">#N/A</definedName>
    <definedName name="QQ_2_24">#N/A</definedName>
    <definedName name="QQ_2_25">QQ_2_25</definedName>
    <definedName name="QQ_2_26">QQ_2_26</definedName>
    <definedName name="QQ_2_27">QQ_2_27</definedName>
    <definedName name="QQ_2_28">QQ_2_28</definedName>
    <definedName name="QQ_2_29">QQ_2_29</definedName>
    <definedName name="QQ_2_3">QQ_2_3</definedName>
    <definedName name="QQ_2_30">QQ_2_30</definedName>
    <definedName name="QQ_2_31">QQ_2_31</definedName>
    <definedName name="QQ_2_32">QQ_2_32</definedName>
    <definedName name="QQ_2_33">QQ_2_33</definedName>
    <definedName name="QQ_2_34">QQ_2_34</definedName>
    <definedName name="QQ_2_35">QQ_2_35</definedName>
    <definedName name="QQ_2_36">QQ_2_36</definedName>
    <definedName name="QQ_2_37">QQ_2_37</definedName>
    <definedName name="QQ_2_38">QQ_2_38</definedName>
    <definedName name="QQ_2_39">#N/A</definedName>
    <definedName name="QQ_2_4">QQ_2_4</definedName>
    <definedName name="QQ_2_40">#N/A</definedName>
    <definedName name="QQ_2_41" localSheetId="0">'C CÓDIGO'!aaa</definedName>
    <definedName name="QQ_2_41">[0]!aaa</definedName>
    <definedName name="QQ_2_42" localSheetId="0">'C CÓDIGO'!aaa</definedName>
    <definedName name="QQ_2_42">[0]!aaa</definedName>
    <definedName name="QQ_2_43">#N/A</definedName>
    <definedName name="QQ_2_44">#N/A</definedName>
    <definedName name="QQ_2_45">#N/A</definedName>
    <definedName name="QQ_2_46">#N/A</definedName>
    <definedName name="QQ_2_47">#N/A</definedName>
    <definedName name="QQ_2_48">#N/A</definedName>
    <definedName name="QQ_2_5">QQ_2_5</definedName>
    <definedName name="QQ_2_51">#N/A</definedName>
    <definedName name="QQ_2_52">#N/A</definedName>
    <definedName name="QQ_2_53">#N/A</definedName>
    <definedName name="QQ_2_54">#N/A</definedName>
    <definedName name="QQ_2_55">#N/A</definedName>
    <definedName name="QQ_2_56">#N/A</definedName>
    <definedName name="QQ_2_57">#N/A</definedName>
    <definedName name="QQ_2_58">#N/A</definedName>
    <definedName name="QQ_2_59">#N/A</definedName>
    <definedName name="QQ_2_6">QQ_2_6</definedName>
    <definedName name="QQ_2_60">#N/A</definedName>
    <definedName name="QQ_2_61">#N/A</definedName>
    <definedName name="QQ_2_62">#N/A</definedName>
    <definedName name="QQ_2_63">#N/A</definedName>
    <definedName name="QQ_2_64">#N/A</definedName>
    <definedName name="QQ_2_65" localSheetId="0">#N/A</definedName>
    <definedName name="QQ_2_65">#N/A</definedName>
    <definedName name="QQ_2_66" localSheetId="0">#N/A</definedName>
    <definedName name="QQ_2_66">#N/A</definedName>
    <definedName name="QQ_2_67">#N/A</definedName>
    <definedName name="QQ_2_68">#N/A</definedName>
    <definedName name="QQ_2_69">#N/A</definedName>
    <definedName name="QQ_2_7">QQ_2_7</definedName>
    <definedName name="QQ_2_70">[0]!AB</definedName>
    <definedName name="QQ_2_71">[0]!abc</definedName>
    <definedName name="QQ_2_72">#N/A</definedName>
    <definedName name="QQ_2_8">QQ_2_8</definedName>
    <definedName name="QQ_2_9">QQ_2_9</definedName>
    <definedName name="qqq">NA()</definedName>
    <definedName name="qqqq">NA()</definedName>
    <definedName name="qqqqq">NA()</definedName>
    <definedName name="qqqqqq">NA()</definedName>
    <definedName name="qqqqqqq">NA()</definedName>
    <definedName name="qqqqqqqq">NA()</definedName>
    <definedName name="qqqqqqqqq">NA()</definedName>
    <definedName name="QTD">[18]Serviços!$E$7</definedName>
    <definedName name="QtEq" localSheetId="0" hidden="1">#REF!</definedName>
    <definedName name="QtEq" hidden="1">#REF!</definedName>
    <definedName name="QtMo" localSheetId="0" hidden="1">#REF!</definedName>
    <definedName name="QtMo" hidden="1">#REF!</definedName>
    <definedName name="QtMp" localSheetId="0" hidden="1">#REF!</definedName>
    <definedName name="QtMp" hidden="1">#REF!</definedName>
    <definedName name="QtTr" localSheetId="0" hidden="1">#REF!</definedName>
    <definedName name="QtTr" hidden="1">#REF!</definedName>
    <definedName name="QUADRO">[1]MARSHALL!$A$2:$K$51</definedName>
    <definedName name="QUADRO_1" localSheetId="0">#REF!</definedName>
    <definedName name="QUADRO_1">#REF!</definedName>
    <definedName name="QUANT">NA()</definedName>
    <definedName name="Quant." localSheetId="0">#REF!</definedName>
    <definedName name="Quant.">#REF!</definedName>
    <definedName name="Quant.1" localSheetId="0">#REF!</definedName>
    <definedName name="Quant.1">#REF!</definedName>
    <definedName name="QUANT_1" localSheetId="0">#REF!</definedName>
    <definedName name="QUANT_1">#REF!</definedName>
    <definedName name="QUANT_acumu" localSheetId="0">#REF!</definedName>
    <definedName name="QUANT_acumu">#REF!</definedName>
    <definedName name="QUANT_serviço" localSheetId="0">OFFSET(#REF!,0,0,COUNTA(#REF!),1)</definedName>
    <definedName name="QUANT_serviço">OFFSET(#REF!,0,0,COUNTA(#REF!),1)</definedName>
    <definedName name="QUANTIDADE" localSheetId="0">#REF!</definedName>
    <definedName name="QUANTIDADE">#REF!</definedName>
    <definedName name="QUANTIDADE_10" localSheetId="0">#REF!</definedName>
    <definedName name="QUANTIDADE_10">#REF!</definedName>
    <definedName name="QUANTIDADE_10_19" localSheetId="0">#REF!</definedName>
    <definedName name="QUANTIDADE_10_19">#REF!</definedName>
    <definedName name="QUANTIDADE_17" localSheetId="0">#REF!</definedName>
    <definedName name="QUANTIDADE_17">#REF!</definedName>
    <definedName name="QUANTIDADE_17_19" localSheetId="0">#REF!</definedName>
    <definedName name="QUANTIDADE_17_19">#REF!</definedName>
    <definedName name="QUANTIDADE_19" localSheetId="0">#REF!</definedName>
    <definedName name="QUANTIDADE_19">#REF!</definedName>
    <definedName name="QUANTIDADE_6" localSheetId="0">#REF!</definedName>
    <definedName name="QUANTIDADE_6">#REF!</definedName>
    <definedName name="QUANTIDADE_6_19" localSheetId="0">#REF!</definedName>
    <definedName name="QUANTIDADE_6_19">#REF!</definedName>
    <definedName name="QUANTIDADE_7" localSheetId="0">#REF!</definedName>
    <definedName name="QUANTIDADE_7">#REF!</definedName>
    <definedName name="QUANTIDADE_7_19" localSheetId="0">#REF!</definedName>
    <definedName name="QUANTIDADE_7_19">#REF!</definedName>
    <definedName name="QUANTIDADE_8" localSheetId="0">#REF!</definedName>
    <definedName name="QUANTIDADE_8">#REF!</definedName>
    <definedName name="QUANTIDADE_8_19" localSheetId="0">#REF!</definedName>
    <definedName name="QUANTIDADE_8_19">#REF!</definedName>
    <definedName name="QUANTIDADE_9" localSheetId="0">#REF!</definedName>
    <definedName name="QUANTIDADE_9">#REF!</definedName>
    <definedName name="QUANTIDADE_9_19" localSheetId="0">#REF!</definedName>
    <definedName name="QUANTIDADE_9_19">#REF!</definedName>
    <definedName name="QUANTIDADES">NA()</definedName>
    <definedName name="QUE_P_E_ISSO">#N/A</definedName>
    <definedName name="quilometros" localSheetId="0">#REF!</definedName>
    <definedName name="quilometros">#REF!</definedName>
    <definedName name="qweqw">#N/A</definedName>
    <definedName name="qweqwe" localSheetId="0">#REF!</definedName>
    <definedName name="qweqwe">#REF!</definedName>
    <definedName name="qwer">#N/A</definedName>
    <definedName name="qwqwq" localSheetId="0">#REF!</definedName>
    <definedName name="qwqwq">#REF!</definedName>
    <definedName name="rach">[0]!rach</definedName>
    <definedName name="rach_38">#N/A</definedName>
    <definedName name="Rachão">[0]!Rachão</definedName>
    <definedName name="Rachão_10" localSheetId="0">'C CÓDIGO'!AM_04_1</definedName>
    <definedName name="Rachão_10">[0]!AM_04_1</definedName>
    <definedName name="Rachão_2">#N/A</definedName>
    <definedName name="Rachão_23">AM_35</definedName>
    <definedName name="Rachão_24" localSheetId="0">'C CÓDIGO'!AM_35_1</definedName>
    <definedName name="Rachão_24">[0]!AM_35_1</definedName>
    <definedName name="Rachão_26" localSheetId="0">'C CÓDIGO'!AM_35_1</definedName>
    <definedName name="Rachão_26">[0]!AM_35_1</definedName>
    <definedName name="Rachão_27">#N/A</definedName>
    <definedName name="Rachão_29">#N/A</definedName>
    <definedName name="Rachão_30">#N/A</definedName>
    <definedName name="Rachão_36">#N/A</definedName>
    <definedName name="Rachão_37">#N/A</definedName>
    <definedName name="Rachão_38" localSheetId="0">'C CÓDIGO'!AM_40_1</definedName>
    <definedName name="Rachão_38">[0]!AM_40_1</definedName>
    <definedName name="Rachão_4" localSheetId="0">'C CÓDIGO'!AM_40_1</definedName>
    <definedName name="Rachão_4">[0]!AM_40_1</definedName>
    <definedName name="Rachão_48">#N/A</definedName>
    <definedName name="Rachão_51">#N/A</definedName>
    <definedName name="Rachão_52">#N/A</definedName>
    <definedName name="Rachão_53">#N/A</definedName>
    <definedName name="Rachão_55">#N/A</definedName>
    <definedName name="Rachão_67" localSheetId="0">'C CÓDIGO'!AM_41_1</definedName>
    <definedName name="Rachão_67">[0]!AM_41_1</definedName>
    <definedName name="Rachão_68">#N/A</definedName>
    <definedName name="Rachão_69">#N/A</definedName>
    <definedName name="Rachão_70">#N/A</definedName>
    <definedName name="Rachão_71" localSheetId="0">'C CÓDIGO'!AM_41_1</definedName>
    <definedName name="Rachão_71">[0]!AM_41_1</definedName>
    <definedName name="Rachão_72" localSheetId="0">'C CÓDIGO'!AM_41_1</definedName>
    <definedName name="Rachão_72">[0]!AM_41_1</definedName>
    <definedName name="rafael" localSheetId="0">#REF!</definedName>
    <definedName name="rafael">#REF!</definedName>
    <definedName name="RB_brita_Adir" localSheetId="0">OFFSET(#REF!,0,COLUMN(#REF!)-1,COUNTA(#REF!),1)</definedName>
    <definedName name="RB_brita_Adir">OFFSET(#REF!,0,COLUMN(#REF!)-1,COUNTA(#REF!),1)</definedName>
    <definedName name="RB_brita_Aesq" localSheetId="0">OFFSET(#REF!,0,COLUMN(#REF!)-1,COUNTA(#REF!),1)</definedName>
    <definedName name="RB_brita_Aesq">OFFSET(#REF!,0,COLUMN(#REF!)-1,COUNTA(#REF!),1)</definedName>
    <definedName name="RB_brita_cim_Adir" localSheetId="0">OFFSET(#REF!,0,COLUMN(#REF!)-1,COUNTA(#REF!),1)</definedName>
    <definedName name="RB_brita_cim_Adir">OFFSET(#REF!,0,COLUMN(#REF!)-1,COUNTA(#REF!),1)</definedName>
    <definedName name="RB_brita_cim_Aesq" localSheetId="0">OFFSET(#REF!,0,COLUMN(#REF!)-1,COUNTA(#REF!),1)</definedName>
    <definedName name="RB_brita_cim_Aesq">OFFSET(#REF!,0,COLUMN(#REF!)-1,COUNTA(#REF!),1)</definedName>
    <definedName name="RB_brita_cim_pista" localSheetId="0">OFFSET(#REF!,0,MATCH(#REF!,#REF!,0)-1,COUNTA(#REF!),1)</definedName>
    <definedName name="RB_brita_cim_pista">OFFSET(#REF!,0,MATCH(#REF!,#REF!,0)-1,COUNTA(#REF!),1)</definedName>
    <definedName name="RB_brita_pista" localSheetId="0">OFFSET(#REF!,0,MATCH(#REF!,#REF!,0)-1,COUNTA(#REF!),1)</definedName>
    <definedName name="RB_brita_pista">OFFSET(#REF!,0,MATCH(#REF!,#REF!,0)-1,COUNTA(#REF!),1)</definedName>
    <definedName name="RB_cim_Adir" localSheetId="0">OFFSET(#REF!,0,COLUMN(#REF!)-1,COUNTA(#REF!),1)</definedName>
    <definedName name="RB_cim_Adir">OFFSET(#REF!,0,COLUMN(#REF!)-1,COUNTA(#REF!),1)</definedName>
    <definedName name="RB_cim_Aesq" localSheetId="0">OFFSET(#REF!,0,COLUMN(#REF!)-1,COUNTA(#REF!),1)</definedName>
    <definedName name="RB_cim_Aesq">OFFSET(#REF!,0,COLUMN(#REF!)-1,COUNTA(#REF!),1)</definedName>
    <definedName name="RB_cim_pista" localSheetId="0">OFFSET(#REF!,0,MATCH(#REF!,#REF!,0)-1,COUNTA(#REF!),1)</definedName>
    <definedName name="RB_cim_pista">OFFSET(#REF!,0,MATCH(#REF!,#REF!,0)-1,COUNTA(#REF!),1)</definedName>
    <definedName name="RB_simples_Adir" localSheetId="0">OFFSET(#REF!,0,COLUMN(#REF!)-1,COUNTA(#REF!),1)</definedName>
    <definedName name="RB_simples_Adir">OFFSET(#REF!,0,COLUMN(#REF!)-1,COUNTA(#REF!),1)</definedName>
    <definedName name="RB_simples_Aesq" localSheetId="0">OFFSET(#REF!,0,COLUMN(#REF!)-1,COUNTA(#REF!),1)</definedName>
    <definedName name="RB_simples_Aesq">OFFSET(#REF!,0,COLUMN(#REF!)-1,COUNTA(#REF!),1)</definedName>
    <definedName name="RB_simples_pista" localSheetId="0">OFFSET(#REF!,0,MATCH(#REF!,#REF!,0)-1,COUNTA(#REF!),1)</definedName>
    <definedName name="RB_simples_pista">OFFSET(#REF!,0,MATCH(#REF!,#REF!,0)-1,COUNTA(#REF!),1)</definedName>
    <definedName name="RBAM_Adir" localSheetId="0">OFFSET(#REF!,0,COLUMN(#REF!)-1,COUNTA(#REF!),1)</definedName>
    <definedName name="RBAM_Adir">OFFSET(#REF!,0,COLUMN(#REF!)-1,COUNTA(#REF!),1)</definedName>
    <definedName name="RBAM_Aesq" localSheetId="0">OFFSET(#REF!,0,COLUMN(#REF!)-1,COUNTA(#REF!),1)</definedName>
    <definedName name="RBAM_Aesq">OFFSET(#REF!,0,COLUMN(#REF!)-1,COUNTA(#REF!),1)</definedName>
    <definedName name="RBAMFS_Adir" localSheetId="0">OFFSET(#REF!,0,COLUMN(#REF!)-1,COUNTA(#REF!),1)</definedName>
    <definedName name="RBAMFS_Adir">OFFSET(#REF!,0,COLUMN(#REF!)-1,COUNTA(#REF!),1)</definedName>
    <definedName name="RBAMFS_Aesq" localSheetId="0">OFFSET(#REF!,0,COLUMN(#REF!)-1,COUNTA(#REF!),1)</definedName>
    <definedName name="RBAMFS_Aesq">OFFSET(#REF!,0,COLUMN(#REF!)-1,COUNTA(#REF!),1)</definedName>
    <definedName name="RBQ">NA()</definedName>
    <definedName name="RBSM_Adir" localSheetId="0">OFFSET(#REF!,0,COLUMN(#REF!)-1,COUNTA(#REF!),1)</definedName>
    <definedName name="RBSM_Adir">OFFSET(#REF!,0,COLUMN(#REF!)-1,COUNTA(#REF!),1)</definedName>
    <definedName name="RBSM_Aesq" localSheetId="0">OFFSET(#REF!,0,COLUMN(#REF!)-1,COUNTA(#REF!),1)</definedName>
    <definedName name="RBSM_Aesq">OFFSET(#REF!,0,COLUMN(#REF!)-1,COUNTA(#REF!),1)</definedName>
    <definedName name="RBV" localSheetId="0">#REF!</definedName>
    <definedName name="RBV">#REF!</definedName>
    <definedName name="RBV_25" localSheetId="0">#REF!</definedName>
    <definedName name="RBV_25">#REF!</definedName>
    <definedName name="RBV_29" localSheetId="0">#REF!</definedName>
    <definedName name="RBV_29">#REF!</definedName>
    <definedName name="RBV_31" localSheetId="0">#REF!</definedName>
    <definedName name="RBV_31">#REF!</definedName>
    <definedName name="RBVV" localSheetId="0">#REF!</definedName>
    <definedName name="RBVV">#REF!</definedName>
    <definedName name="RCC">NA()</definedName>
    <definedName name="rcgp">NA()</definedName>
    <definedName name="RCGP_1" localSheetId="0">#REF!</definedName>
    <definedName name="RCGP_1">#REF!</definedName>
    <definedName name="rD">#N/A</definedName>
    <definedName name="RDGDCELE" localSheetId="0">#REF!</definedName>
    <definedName name="RDGDCELE">#REF!</definedName>
    <definedName name="RDGDCMEC" localSheetId="0">#REF!</definedName>
    <definedName name="RDGDCMEC">#REF!</definedName>
    <definedName name="RDM">NA()</definedName>
    <definedName name="rea" localSheetId="0">#REF!</definedName>
    <definedName name="rea">#REF!</definedName>
    <definedName name="REAJ">"$#REF!.$F$16"</definedName>
    <definedName name="rearos2">NA()</definedName>
    <definedName name="REBOQUE" localSheetId="0">#REF!</definedName>
    <definedName name="REBOQUE">#REF!</definedName>
    <definedName name="REBOQUE_1" localSheetId="0">#REF!</definedName>
    <definedName name="REBOQUE_1">#REF!</definedName>
    <definedName name="rec">#N/A</definedName>
    <definedName name="rec_10">#N/A</definedName>
    <definedName name="rec_2">#N/A</definedName>
    <definedName name="rec_23">#N/A</definedName>
    <definedName name="rec_24">#N/A</definedName>
    <definedName name="rec_26">#N/A</definedName>
    <definedName name="rec_27">#N/A</definedName>
    <definedName name="rec_29">#N/A</definedName>
    <definedName name="rec_30">#N/A</definedName>
    <definedName name="rec_36">#N/A</definedName>
    <definedName name="rec_37">#N/A</definedName>
    <definedName name="rec_38">#N/A</definedName>
    <definedName name="rec_4">#N/A</definedName>
    <definedName name="rec_48">#N/A</definedName>
    <definedName name="rec_51">#N/A</definedName>
    <definedName name="rec_52">#N/A</definedName>
    <definedName name="rec_53">#N/A</definedName>
    <definedName name="rec_55">#N/A</definedName>
    <definedName name="rec_67" localSheetId="0">[0]!_xlnm.Print_Area</definedName>
    <definedName name="rec_67">[0]!_xlnm.Print_Area</definedName>
    <definedName name="rec_68" localSheetId="0">[0]!_xlnm.Print_Area</definedName>
    <definedName name="rec_68">[0]!_xlnm.Print_Area</definedName>
    <definedName name="rec_69" localSheetId="0">[0]!_xlnm.Print_Area</definedName>
    <definedName name="rec_69">[0]!_xlnm.Print_Area</definedName>
    <definedName name="rec_70">#N/A</definedName>
    <definedName name="rec_71" localSheetId="0">[0]!_xlnm.Print_Area</definedName>
    <definedName name="rec_71">[0]!_xlnm.Print_Area</definedName>
    <definedName name="rec_72" localSheetId="0">[0]!_xlnm.Print_Area</definedName>
    <definedName name="rec_72">[0]!_xlnm.Print_Area</definedName>
    <definedName name="REC_Adir" localSheetId="0">OFFSET(#REF!,0,COLUMN(#REF!)-1,COUNTA(#REF!),1)</definedName>
    <definedName name="REC_Adir">OFFSET(#REF!,0,COLUMN(#REF!)-1,COUNTA(#REF!),1)</definedName>
    <definedName name="REC_Aesq" localSheetId="0">OFFSET(#REF!,0,COLUMN(#REF!)-1,COUNTA(#REF!),1)</definedName>
    <definedName name="REC_Aesq">OFFSET(#REF!,0,COLUMN(#REF!)-1,COUNTA(#REF!),1)</definedName>
    <definedName name="REC_pista" localSheetId="0">OFFSET(#REF!,0,MATCH(#REF!,#REF!,0)-1,COUNTA(#REF!),1)</definedName>
    <definedName name="REC_pista">OFFSET(#REF!,0,MATCH(#REF!,#REF!,0)-1,COUNTA(#REF!),1)</definedName>
    <definedName name="REC110PI" localSheetId="0">#REF!</definedName>
    <definedName name="REC110PI">#REF!</definedName>
    <definedName name="REC110R" localSheetId="0">#REF!</definedName>
    <definedName name="REC110R">#REF!</definedName>
    <definedName name="REC316PI" localSheetId="0">#REF!</definedName>
    <definedName name="REC316PI">#REF!</definedName>
    <definedName name="REC316R" localSheetId="0">#REF!</definedName>
    <definedName name="REC316R">#REF!</definedName>
    <definedName name="Recalque" localSheetId="0">#REF!</definedName>
    <definedName name="Recalque">#REF!</definedName>
    <definedName name="RECAPEAMENTO">NA()</definedName>
    <definedName name="recc">[0]!recc</definedName>
    <definedName name="recc_38">#N/A</definedName>
    <definedName name="RECONFORMAÇÃO" localSheetId="0">#REF!</definedName>
    <definedName name="RECONFORMAÇÃO">#REF!</definedName>
    <definedName name="Recorder" localSheetId="0" hidden="1">#REF!</definedName>
    <definedName name="Recorder" hidden="1">#REF!</definedName>
    <definedName name="RECP">NA()</definedName>
    <definedName name="REFEITO" hidden="1">{#N/A,#N/A,FALSE,"Plan1"}</definedName>
    <definedName name="Referencia.Descricao" localSheetId="0">#N/A</definedName>
    <definedName name="Referencia.Descricao">IF(ISNUMBER([19]PO!linhaSINAPIxls),INDEX(INDIRECT("'[Referência "&amp;_xlnm.Database&amp;".xls]Banco'!$b:$g"),[19]PO!linhaSINAPIxls,3),"")</definedName>
    <definedName name="Referencia.Unidade" localSheetId="0">#N/A</definedName>
    <definedName name="Referencia.Unidade">IF(ISNUMBER([19]PO!linhaSINAPIxls),INDEX(INDIRECT("'[Referência "&amp;_xlnm.Database&amp;".xls]Banco'!$b:$g"),[19]PO!linhaSINAPIxls,4),"")</definedName>
    <definedName name="REFERENCIA_MAR_2020">'[20]--PLANILHA GLOBAL--'!$D$1307:$H$1329</definedName>
    <definedName name="REG">NA()</definedName>
    <definedName name="REG_25" localSheetId="0">#REF!</definedName>
    <definedName name="REG_25">#REF!</definedName>
    <definedName name="REG_SUB_LEITO" localSheetId="0">#REF!</definedName>
    <definedName name="REG_SUB_LEITO">#REF!</definedName>
    <definedName name="REGULA">NA()</definedName>
    <definedName name="REGULA_10" localSheetId="0">#REF!</definedName>
    <definedName name="REGULA_10">#REF!</definedName>
    <definedName name="REGULA_25" localSheetId="0">#REF!</definedName>
    <definedName name="REGULA_25">#REF!</definedName>
    <definedName name="REGULA_27" localSheetId="0">#REF!</definedName>
    <definedName name="REGULA_27">#REF!</definedName>
    <definedName name="REGULA_29" localSheetId="0">#REF!</definedName>
    <definedName name="REGULA_29">#REF!</definedName>
    <definedName name="REGULA_9" localSheetId="0">#REF!</definedName>
    <definedName name="REGULA_9">#REF!</definedName>
    <definedName name="Reimbursement">"Reembolso"</definedName>
    <definedName name="REL" hidden="1">{#N/A,#N/A,TRUE,"Serviços"}</definedName>
    <definedName name="Relat" localSheetId="0" hidden="1">#REF!</definedName>
    <definedName name="Relat" hidden="1">#REF!</definedName>
    <definedName name="relatorio">NA()</definedName>
    <definedName name="RELATÓRIO_DOS_SERVIÇOS_EXECUTADOS" localSheetId="0">#REF!</definedName>
    <definedName name="RELATÓRIO_DOS_SERVIÇOS_EXECUTADOS">#REF!</definedName>
    <definedName name="RelatoriosFontes">OFFSET([10]Relatórios!$A$5,1,0,NRELATORIOS)</definedName>
    <definedName name="relequip">NA()</definedName>
    <definedName name="relequip_1" localSheetId="0">#REF!</definedName>
    <definedName name="relequip_1">#REF!</definedName>
    <definedName name="RELL" hidden="1">{#N/A,#N/A,TRUE,"Serviços"}</definedName>
    <definedName name="RELMOBRA" hidden="1">{#N/A,#N/A,FALSE,"SS";#N/A,#N/A,FALSE,"TER1";#N/A,#N/A,FALSE,"TER2";#N/A,#N/A,FALSE,"TER3";#N/A,#N/A,FALSE,"TP1";#N/A,#N/A,FALSE,"TP2";#N/A,#N/A,FALSE,"TP3";#N/A,#N/A,FALSE,"DI1";#N/A,#N/A,FALSE,"DI2";#N/A,#N/A,FALSE,"DI3";#N/A,#N/A,FALSE,"DS1";#N/A,#N/A,FALSE,"DS2";#N/A,#N/A,FALSE,"CM"}</definedName>
    <definedName name="Rem_Mec_pista" localSheetId="0">OFFSET(#REF!,0,MATCH(#REF!,#REF!,0)-1,COUNTA(#REF!),1)</definedName>
    <definedName name="Rem_Mec_pista">OFFSET(#REF!,0,MATCH(#REF!,#REF!,0)-1,COUNTA(#REF!),1)</definedName>
    <definedName name="REMB" localSheetId="0">#REF!</definedName>
    <definedName name="REMB">#REF!</definedName>
    <definedName name="REMOÇÃO_PAV" localSheetId="0">#REF!</definedName>
    <definedName name="REMOÇÃO_PAV">#REF!</definedName>
    <definedName name="REMP" localSheetId="0">#REF!</definedName>
    <definedName name="REMP">#REF!</definedName>
    <definedName name="Rendimento" localSheetId="0">#REF!</definedName>
    <definedName name="Rendimento">#REF!</definedName>
    <definedName name="REP_Adir" localSheetId="0">OFFSET(#REF!,0,COLUMN(#REF!)-1,COUNTA(#REF!),1)</definedName>
    <definedName name="REP_Adir">OFFSET(#REF!,0,COLUMN(#REF!)-1,COUNTA(#REF!),1)</definedName>
    <definedName name="REP_Aesq" localSheetId="0">OFFSET(#REF!,0,COLUMN(#REF!)-1,COUNTA(#REF!),1)</definedName>
    <definedName name="REP_Aesq">OFFSET(#REF!,0,COLUMN(#REF!)-1,COUNTA(#REF!),1)</definedName>
    <definedName name="REP_pista" localSheetId="0">OFFSET(#REF!,0,MATCH(#REF!,#REF!,0)-1,COUNTA(#REF!),1)</definedName>
    <definedName name="REP_pista">OFFSET(#REF!,0,MATCH(#REF!,#REF!,0)-1,COUNTA(#REF!),1)</definedName>
    <definedName name="reparos" localSheetId="0">#N/A</definedName>
    <definedName name="reparos">#N/A</definedName>
    <definedName name="RES">NA()</definedName>
    <definedName name="res_38">#N/A</definedName>
    <definedName name="RESP">NA()</definedName>
    <definedName name="resu" hidden="1">{#N/A,#N/A,FALSE,"MO (2)"}</definedName>
    <definedName name="resultadorendimento" localSheetId="0">#REF!</definedName>
    <definedName name="resultadorendimento">#REF!</definedName>
    <definedName name="RESUMO">NA()</definedName>
    <definedName name="RESUMO_1">RESUMO_1</definedName>
    <definedName name="RESUMO_10">RESUMO_10</definedName>
    <definedName name="RESUMO_12">RESUMO_12</definedName>
    <definedName name="RESUMO_13">RESUMO_13</definedName>
    <definedName name="RESUMO_14">RESUMO_14</definedName>
    <definedName name="RESUMO_19" localSheetId="0">'C CÓDIGO'!asdf_13</definedName>
    <definedName name="RESUMO_19">[0]!asdf_13</definedName>
    <definedName name="RESUMO_2">RESUMO_2</definedName>
    <definedName name="RESUMO_21">#N/A</definedName>
    <definedName name="RESUMO_22">RESUMO_22</definedName>
    <definedName name="RESUMO_23">#N/A</definedName>
    <definedName name="RESUMO_24">#N/A</definedName>
    <definedName name="RESUMO_25">RESUMO_25</definedName>
    <definedName name="RESUMO_26">RESUMO_26</definedName>
    <definedName name="RESUMO_27">RESUMO_27</definedName>
    <definedName name="RESUMO_28">RESUMO_28</definedName>
    <definedName name="RESUMO_29">RESUMO_29</definedName>
    <definedName name="RESUMO_3">RESUMO_3</definedName>
    <definedName name="RESUMO_30">RESUMO_30</definedName>
    <definedName name="RESUMO_31">RESUMO_31</definedName>
    <definedName name="RESUMO_32">RESUMO_32</definedName>
    <definedName name="RESUMO_33">RESUMO_33</definedName>
    <definedName name="RESUMO_34">RESUMO_34</definedName>
    <definedName name="RESUMO_35">RESUMO_35</definedName>
    <definedName name="RESUMO_36">RESUMO_36</definedName>
    <definedName name="RESUMO_37">RESUMO_37</definedName>
    <definedName name="RESUMO_38">RESUMO_38</definedName>
    <definedName name="RESUMO_39">#N/A</definedName>
    <definedName name="RESUMO_4">RESUMO_4</definedName>
    <definedName name="RESUMO_40">#N/A</definedName>
    <definedName name="RESUMO_41" localSheetId="0">'C CÓDIGO'!asdf_17</definedName>
    <definedName name="RESUMO_41">[0]!asdf_17</definedName>
    <definedName name="RESUMO_42" localSheetId="0">'C CÓDIGO'!asdf_17</definedName>
    <definedName name="RESUMO_42">[0]!asdf_17</definedName>
    <definedName name="RESUMO_43">#N/A</definedName>
    <definedName name="RESUMO_44">#N/A</definedName>
    <definedName name="RESUMO_45">#N/A</definedName>
    <definedName name="RESUMO_46">#N/A</definedName>
    <definedName name="RESUMO_47" localSheetId="0">'C CÓDIGO'!asdf_19</definedName>
    <definedName name="RESUMO_47">[0]!asdf_19</definedName>
    <definedName name="RESUMO_48">#N/A</definedName>
    <definedName name="RESUMO_5">RESUMO_5</definedName>
    <definedName name="RESUMO_51" localSheetId="0">'C CÓDIGO'!asdf_2</definedName>
    <definedName name="RESUMO_51">[0]!asdf_2</definedName>
    <definedName name="RESUMO_52" localSheetId="0">'C CÓDIGO'!asdf_2</definedName>
    <definedName name="RESUMO_52">[0]!asdf_2</definedName>
    <definedName name="RESUMO_53">#N/A</definedName>
    <definedName name="RESUMO_54">#N/A</definedName>
    <definedName name="RESUMO_55">#N/A</definedName>
    <definedName name="RESUMO_56">#N/A</definedName>
    <definedName name="RESUMO_57">#N/A</definedName>
    <definedName name="RESUMO_58">#N/A</definedName>
    <definedName name="RESUMO_59">#N/A</definedName>
    <definedName name="RESUMO_6">RESUMO_6</definedName>
    <definedName name="RESUMO_60">#N/A</definedName>
    <definedName name="RESUMO_61">#N/A</definedName>
    <definedName name="RESUMO_62" localSheetId="0">'C CÓDIGO'!asdf_28</definedName>
    <definedName name="RESUMO_62">asdf_28</definedName>
    <definedName name="RESUMO_63" localSheetId="0">'C CÓDIGO'!asdf_3</definedName>
    <definedName name="RESUMO_63">[0]!asdf_3</definedName>
    <definedName name="RESUMO_64" localSheetId="0">'C CÓDIGO'!asdf_3</definedName>
    <definedName name="RESUMO_64">[0]!asdf_3</definedName>
    <definedName name="RESUMO_65">#N/A</definedName>
    <definedName name="RESUMO_66">#N/A</definedName>
    <definedName name="RESUMO_67">#N/A</definedName>
    <definedName name="RESUMO_68">#N/A</definedName>
    <definedName name="RESUMO_69">#N/A</definedName>
    <definedName name="RESUMO_7">RESUMO_7</definedName>
    <definedName name="RESUMO_70">#N/A</definedName>
    <definedName name="RESUMO_71">#N/A</definedName>
    <definedName name="RESUMO_72">#N/A</definedName>
    <definedName name="RESUMO_8">RESUMO_8</definedName>
    <definedName name="RESUMO_9">RESUMO_9</definedName>
    <definedName name="resumo2">NA()</definedName>
    <definedName name="resumo2_1" localSheetId="0">#REF!</definedName>
    <definedName name="resumo2_1">#REF!</definedName>
    <definedName name="resumo2_4" localSheetId="0">#REF!</definedName>
    <definedName name="resumo2_4">#REF!</definedName>
    <definedName name="resumoii" hidden="1">{#N/A,#N/A,FALSE,"MO (2)"}</definedName>
    <definedName name="resumou" hidden="1">{#N/A,#N/A,TRUE,"Plan1"}</definedName>
    <definedName name="REV" localSheetId="0">#REF!</definedName>
    <definedName name="REV">#REF!</definedName>
    <definedName name="REV." localSheetId="0">#REF!</definedName>
    <definedName name="REV.">#REF!</definedName>
    <definedName name="RF" localSheetId="0">#REF!</definedName>
    <definedName name="RF">#REF!</definedName>
    <definedName name="rio" hidden="1">{#N/A,#N/A,FALSE,"Cronograma";#N/A,#N/A,FALSE,"Cronogr. 2"}</definedName>
    <definedName name="RIOMACHADO" localSheetId="0">#REF!</definedName>
    <definedName name="RIOMACHADO">#REF!</definedName>
    <definedName name="RIOMUQUI" localSheetId="0">#REF!</definedName>
    <definedName name="RIOMUQUI">#REF!</definedName>
    <definedName name="RIONOVE" localSheetId="0">#REF!</definedName>
    <definedName name="RIONOVE">#REF!</definedName>
    <definedName name="RIORIACHUELO" localSheetId="0">#REF!</definedName>
    <definedName name="RIORIACHUELO">#REF!</definedName>
    <definedName name="RIOSÃOPEDRO" localSheetId="0">#REF!</definedName>
    <definedName name="RIOSÃOPEDRO">#REF!</definedName>
    <definedName name="RIOSOLEDADE" localSheetId="0">#REF!</definedName>
    <definedName name="RIOSOLEDADE">#REF!</definedName>
    <definedName name="RiskAutoStopPercChange">1.5</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1</definedName>
    <definedName name="RiskTemplateSheetName">"myTemplate"</definedName>
    <definedName name="RiskUpdateDisplay">FALSE</definedName>
    <definedName name="RiskUseDifferentSeedForEachSim">FALSE</definedName>
    <definedName name="RiskUseFixedSeed">FALSE</definedName>
    <definedName name="RiskUseMultipleCPUs">FALSE</definedName>
    <definedName name="RJMODELE" localSheetId="0">#REF!</definedName>
    <definedName name="RJMODELE">#REF!</definedName>
    <definedName name="RJMODMEC" localSheetId="0">#REF!</definedName>
    <definedName name="RJMODMEC">#REF!</definedName>
    <definedName name="RM" localSheetId="0">#REF!</definedName>
    <definedName name="RM">#REF!</definedName>
    <definedName name="RM1C">NA()</definedName>
    <definedName name="RM1CW">"$#REF!.$G$14"</definedName>
    <definedName name="RM1CWA">"$#REF!.$G$13"</definedName>
    <definedName name="RMA">NA()</definedName>
    <definedName name="RMA_10" localSheetId="0">#REF!</definedName>
    <definedName name="RMA_10">#REF!</definedName>
    <definedName name="RMA_25" localSheetId="0">#REF!</definedName>
    <definedName name="RMA_25">#REF!</definedName>
    <definedName name="RMA_27" localSheetId="0">#REF!</definedName>
    <definedName name="RMA_27">#REF!</definedName>
    <definedName name="RMA_29" localSheetId="0">#REF!</definedName>
    <definedName name="RMA_29">#REF!</definedName>
    <definedName name="RMA_9" localSheetId="0">#REF!</definedName>
    <definedName name="RMA_9">#REF!</definedName>
    <definedName name="RMAN">NA()</definedName>
    <definedName name="RMAW">"$#REF!.$E$30"</definedName>
    <definedName name="RMAWA">"$#REF!.$E$29"</definedName>
    <definedName name="RMCC">"'file:///D:/Meus documentos/ANASTÁCIO/SERCEL/BR262990800.xls'#$SERVIÇOS.$#REF!$#REF!"</definedName>
    <definedName name="RMCCW">"$#REF!.$J$33"</definedName>
    <definedName name="RMCCWA">"$#REF!.$J$32"</definedName>
    <definedName name="RMEC">NA()</definedName>
    <definedName name="RMOIENGELE" localSheetId="0">#REF!</definedName>
    <definedName name="RMOIENGELE">#REF!</definedName>
    <definedName name="RMOIENGMEC" localSheetId="0">#REF!</definedName>
    <definedName name="RMOIENGMEC">#REF!</definedName>
    <definedName name="RMOIMONELE" localSheetId="0">#REF!</definedName>
    <definedName name="RMOIMONELE">#REF!</definedName>
    <definedName name="RMOIMONMEC" localSheetId="0">#REF!</definedName>
    <definedName name="RMOIMONMEC">#REF!</definedName>
    <definedName name="RMOIPROELE" localSheetId="0">#REF!</definedName>
    <definedName name="RMOIPROELE">#REF!</definedName>
    <definedName name="RMOIPROMEC" localSheetId="0">#REF!</definedName>
    <definedName name="RMOIPROMEC">#REF!</definedName>
    <definedName name="RMRP" localSheetId="0">#REF!</definedName>
    <definedName name="RMRP">#REF!</definedName>
    <definedName name="RMTB" localSheetId="0">#REF!</definedName>
    <definedName name="RMTB">#REF!</definedName>
    <definedName name="RMTOTAL">"$#REF!.$G$12"</definedName>
    <definedName name="RMW">"$#REF!.$E$33"</definedName>
    <definedName name="RMWA">"$#REF!.$E$32"</definedName>
    <definedName name="RMZ">"'file:///D:/Meus documentos/ANASTÁCIO/SERCEL/BR262990800.xls'#$SERVIÇOS.$#REF!$#REF!"</definedName>
    <definedName name="RMZW">"$#REF!.$J$30"</definedName>
    <definedName name="RMZWA">"$#REF!.$J$29"</definedName>
    <definedName name="RO" localSheetId="0">#REF!</definedName>
    <definedName name="RO">#REF!</definedName>
    <definedName name="ROÇO1">#N/A</definedName>
    <definedName name="Rod" localSheetId="0" hidden="1">#REF!</definedName>
    <definedName name="Rod" hidden="1">#REF!</definedName>
    <definedName name="Rodapé" localSheetId="0">#REF!</definedName>
    <definedName name="Rodapé">#REF!</definedName>
    <definedName name="RODOVIA" localSheetId="0">#REF!</definedName>
    <definedName name="RODOVIA">#REF!</definedName>
    <definedName name="Rodovia___................" localSheetId="0">#REF!</definedName>
    <definedName name="Rodovia___................">#REF!</definedName>
    <definedName name="Rotina1" localSheetId="0">#REF!</definedName>
    <definedName name="Rotina1">#REF!</definedName>
    <definedName name="rp">NA()</definedName>
    <definedName name="RP_1" localSheetId="0">#REF!</definedName>
    <definedName name="RP_1">#REF!</definedName>
    <definedName name="RP110PI" localSheetId="0">#REF!</definedName>
    <definedName name="RP110PI">#REF!</definedName>
    <definedName name="RP110R" localSheetId="0">#REF!</definedName>
    <definedName name="RP110R">#REF!</definedName>
    <definedName name="RP316PI" localSheetId="0">#REF!</definedName>
    <definedName name="RP316PI">#REF!</definedName>
    <definedName name="RP316R" localSheetId="0">#REF!</definedName>
    <definedName name="RP316R">#REF!</definedName>
    <definedName name="RP423PI" localSheetId="0">#REF!</definedName>
    <definedName name="RP423PI">#REF!</definedName>
    <definedName name="RP423R" localSheetId="0">#REF!</definedName>
    <definedName name="RP423R">#REF!</definedName>
    <definedName name="RPA">NA()</definedName>
    <definedName name="RPL">NA()</definedName>
    <definedName name="RPS" localSheetId="0">#REF!</definedName>
    <definedName name="RPS">#REF!</definedName>
    <definedName name="RPT">NA()</definedName>
    <definedName name="RPW">"$#REF!.$K$36"</definedName>
    <definedName name="RPWA">"$#REF!.$K$35"</definedName>
    <definedName name="RPZ">NA()</definedName>
    <definedName name="rr" hidden="1">{#N/A,#N/A,TRUE,"Serviços"}</definedName>
    <definedName name="rr_15" localSheetId="0">#REF!</definedName>
    <definedName name="rr_15">#REF!</definedName>
    <definedName name="rr_4" localSheetId="0">#REF!</definedName>
    <definedName name="rr_4">#REF!</definedName>
    <definedName name="RR1C" localSheetId="0">#REF!</definedName>
    <definedName name="RR1C">#REF!</definedName>
    <definedName name="RR1CW">"$#REF!.$H$14"</definedName>
    <definedName name="RR1CWA">"$#REF!.$H$13"</definedName>
    <definedName name="RR2C">NA()</definedName>
    <definedName name="rraauf">NA()</definedName>
    <definedName name="rraauq">NA()</definedName>
    <definedName name="rrff" hidden="1">{#N/A,#N/A,TRUE,"Serviços"}</definedName>
    <definedName name="rrfff" hidden="1">{#N/A,#N/A,TRUE,"Serviços"}</definedName>
    <definedName name="RRMBF">"'file:///D:/Meus documentos/ANASTÁCIO/SERCEL/BR262990800.xls'#$SERVIÇOS.$#REF!$#REF!"</definedName>
    <definedName name="RRMBUQ">"$#REF!.$H$32"</definedName>
    <definedName name="RRMBUQW">"$#REF!.$H$34"</definedName>
    <definedName name="RRMBUQWA">"$#REF!.$H$33"</definedName>
    <definedName name="RRP">NA()</definedName>
    <definedName name="RRPL" localSheetId="0">#REF!</definedName>
    <definedName name="RRPL">#REF!</definedName>
    <definedName name="RRQ">NA()</definedName>
    <definedName name="rrr" hidden="1">{#N/A,#N/A,TRUE,"Serviços"}</definedName>
    <definedName name="RRRP" localSheetId="0">#REF!</definedName>
    <definedName name="RRRP">#REF!</definedName>
    <definedName name="RRTB" localSheetId="0">#REF!</definedName>
    <definedName name="RRTB">#REF!</definedName>
    <definedName name="RRTOTAL">"$#REF!.$H$12"</definedName>
    <definedName name="RRTSD" localSheetId="0">#REF!</definedName>
    <definedName name="RRTSD">#REF!</definedName>
    <definedName name="RS">NA()</definedName>
    <definedName name="RS_25" localSheetId="0">#REF!</definedName>
    <definedName name="RS_25">#REF!</definedName>
    <definedName name="RZ_1" localSheetId="0">#REF!</definedName>
    <definedName name="RZ_1">#REF!</definedName>
    <definedName name="s" localSheetId="0">#REF!</definedName>
    <definedName name="s">#REF!</definedName>
    <definedName name="sadf" localSheetId="0">#REF!</definedName>
    <definedName name="sadf">#REF!</definedName>
    <definedName name="sadsdf" localSheetId="0">#REF!</definedName>
    <definedName name="sadsdf">#REF!</definedName>
    <definedName name="Salario">1</definedName>
    <definedName name="salete" hidden="1">{#N/A,#N/A,FALSE,"MO (2)"}</definedName>
    <definedName name="salete.com" hidden="1">{#N/A,#N/A,FALSE,"MO (2)"}</definedName>
    <definedName name="SASA" hidden="1">{#N/A,#N/A,FALSE,"MO (2)"}</definedName>
    <definedName name="sasa.com" hidden="1">{#N/A,#N/A,FALSE,"MO (2)"}</definedName>
    <definedName name="sasaasa" hidden="1">{#N/A,#N/A,FALSE,"MO (2)"}</definedName>
    <definedName name="SASASA" hidden="1">{#N/A,#N/A,FALSE,"MO (2)"}</definedName>
    <definedName name="SASASA_1" hidden="1">{#N/A,#N/A,FALSE,"MO (2)"}</definedName>
    <definedName name="sasda" hidden="1">{#N/A,#N/A,TRUE,"Serviços"}</definedName>
    <definedName name="sasdaa" hidden="1">{#N/A,#N/A,TRUE,"Serviços"}</definedName>
    <definedName name="sat" localSheetId="0">#REF!</definedName>
    <definedName name="sat">#REF!</definedName>
    <definedName name="SB">NA()</definedName>
    <definedName name="sbg">NA()</definedName>
    <definedName name="sbg_25" localSheetId="0">#REF!</definedName>
    <definedName name="sbg_25">#REF!</definedName>
    <definedName name="SBRP" localSheetId="0">#REF!</definedName>
    <definedName name="SBRP">#REF!</definedName>
    <definedName name="SBRP_1" localSheetId="0">#REF!</definedName>
    <definedName name="SBRP_1">#REF!</definedName>
    <definedName name="SBTC">NA()</definedName>
    <definedName name="SBTC_25" localSheetId="0">#REF!</definedName>
    <definedName name="SBTC_25">#REF!</definedName>
    <definedName name="SC1_1" localSheetId="0">#REF!</definedName>
    <definedName name="SC1_1">#REF!</definedName>
    <definedName name="SC10_1" localSheetId="0">#REF!</definedName>
    <definedName name="SC10_1">#REF!</definedName>
    <definedName name="SC11_1" localSheetId="0">#REF!</definedName>
    <definedName name="SC11_1">#REF!</definedName>
    <definedName name="SC12_1" localSheetId="0">#REF!</definedName>
    <definedName name="SC12_1">#REF!</definedName>
    <definedName name="SC13_1" localSheetId="0">#REF!</definedName>
    <definedName name="SC13_1">#REF!</definedName>
    <definedName name="SC14_1" localSheetId="0">#REF!</definedName>
    <definedName name="SC14_1">#REF!</definedName>
    <definedName name="SC2_1" localSheetId="0">#REF!</definedName>
    <definedName name="SC2_1">#REF!</definedName>
    <definedName name="SC3_1" localSheetId="0">#REF!</definedName>
    <definedName name="SC3_1">#REF!</definedName>
    <definedName name="SC4_1" localSheetId="0">#REF!</definedName>
    <definedName name="SC4_1">#REF!</definedName>
    <definedName name="SC5_1" localSheetId="0">#REF!</definedName>
    <definedName name="SC5_1">#REF!</definedName>
    <definedName name="SC6_1" localSheetId="0">#REF!</definedName>
    <definedName name="SC6_1">#REF!</definedName>
    <definedName name="SC7_1" localSheetId="0">#REF!</definedName>
    <definedName name="SC7_1">#REF!</definedName>
    <definedName name="SC8_1" localSheetId="0">#REF!</definedName>
    <definedName name="SC8_1">#REF!</definedName>
    <definedName name="SC9_1" localSheetId="0">#REF!</definedName>
    <definedName name="SC9_1">#REF!</definedName>
    <definedName name="sddddddddddd" localSheetId="0">#REF!</definedName>
    <definedName name="sddddddddddd">#REF!</definedName>
    <definedName name="sdfgsdfgsdfg" localSheetId="0">#REF!</definedName>
    <definedName name="sdfgsdfgsdfg">#REF!</definedName>
    <definedName name="SDFSDF" localSheetId="0">#REF!</definedName>
    <definedName name="SDFSDF">#REF!</definedName>
    <definedName name="sdfshdfhsdjfd" localSheetId="0">#REF!</definedName>
    <definedName name="sdfshdfhsdjfd">#REF!</definedName>
    <definedName name="sds" hidden="1">#N/A</definedName>
    <definedName name="sdsdsds" hidden="1">{#N/A,#N/A,FALSE,"MO (2)"}</definedName>
    <definedName name="sdsdsdsx" hidden="1">{#N/A,#N/A,FALSE,"MO (2)"}</definedName>
    <definedName name="SE" localSheetId="0" hidden="1">#REF!</definedName>
    <definedName name="SE" hidden="1">#REF!</definedName>
    <definedName name="SEG_1" localSheetId="0">#REF!</definedName>
    <definedName name="SEG_1">#REF!</definedName>
    <definedName name="SEGMENTO" localSheetId="0">#REF!</definedName>
    <definedName name="SEGMENTO">#REF!</definedName>
    <definedName name="SegNaoPavimentado" localSheetId="0">#REF!</definedName>
    <definedName name="SegNaoPavimentado">#REF!</definedName>
    <definedName name="SEMP100">NA()</definedName>
    <definedName name="SEMP109">NA()</definedName>
    <definedName name="SEMP164">NA()</definedName>
    <definedName name="SEMP221">NA()</definedName>
    <definedName name="SEMP223">NA()</definedName>
    <definedName name="SEMP225">NA()</definedName>
    <definedName name="SEMP235">NA()</definedName>
    <definedName name="SEMP237">NA()</definedName>
    <definedName name="SEMP258">NA()</definedName>
    <definedName name="SEMP270">NA()</definedName>
    <definedName name="SEMP271">NA()</definedName>
    <definedName name="SEMP2731">NA()</definedName>
    <definedName name="SEMP2732">NA()</definedName>
    <definedName name="SEMP274">NA()</definedName>
    <definedName name="SEMP333">NA()</definedName>
    <definedName name="SEMP337">NA()</definedName>
    <definedName name="SEMP352">NA()</definedName>
    <definedName name="SEMP387ZC">NA()</definedName>
    <definedName name="SEMP387ZN">NA()</definedName>
    <definedName name="SEMP387ZS">NA()</definedName>
    <definedName name="sencount" hidden="1">1</definedName>
    <definedName name="SENHAGT" hidden="1">"PM2CAIXA"</definedName>
    <definedName name="separator" localSheetId="0">#REF!</definedName>
    <definedName name="separator">#REF!</definedName>
    <definedName name="SERV">"$#REF!.$C$7"</definedName>
    <definedName name="servico" localSheetId="0">#REF!</definedName>
    <definedName name="servico">#REF!</definedName>
    <definedName name="serviço">NA()</definedName>
    <definedName name="servico_1" localSheetId="0">#REF!</definedName>
    <definedName name="servico_1">#REF!</definedName>
    <definedName name="servico_4" localSheetId="0">#REF!</definedName>
    <definedName name="servico_4">#REF!</definedName>
    <definedName name="servico_6" localSheetId="0">#REF!</definedName>
    <definedName name="servico_6">#REF!</definedName>
    <definedName name="servico_7" localSheetId="0">#REF!</definedName>
    <definedName name="servico_7">#REF!</definedName>
    <definedName name="servico_8" localSheetId="0">#REF!</definedName>
    <definedName name="servico_8">#REF!</definedName>
    <definedName name="servico_9" localSheetId="0">#REF!</definedName>
    <definedName name="servico_9">#REF!</definedName>
    <definedName name="serviço1" localSheetId="0">#REF!</definedName>
    <definedName name="serviço1">#REF!</definedName>
    <definedName name="Serviços">NA()</definedName>
    <definedName name="Serviços_1" localSheetId="0">#REF!</definedName>
    <definedName name="Serviços_1">#REF!</definedName>
    <definedName name="SETEMBRO" hidden="1">{#N/A,#N/A,TRUE,"Serviços"}</definedName>
    <definedName name="SETEMBROO" hidden="1">{#N/A,#N/A,TRUE,"Serviços"}</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#N/A</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6">#N/A</definedName>
    <definedName name="SHARED_FORMULA_7">#N/A</definedName>
    <definedName name="SHARED_FORMULA_8">#N/A</definedName>
    <definedName name="SHARED_FORMULA_9">#N/A</definedName>
    <definedName name="SIH" localSheetId="0">#REF!</definedName>
    <definedName name="SIH">#REF!</definedName>
    <definedName name="SIN" hidden="1">{#N/A,#N/A,FALSE,"Planilha";#N/A,#N/A,FALSE,"Resumo";#N/A,#N/A,FALSE,"Fisico";#N/A,#N/A,FALSE,"Financeiro";#N/A,#N/A,FALSE,"Financeiro"}</definedName>
    <definedName name="SINA" hidden="1">{#N/A,#N/A,FALSE,"Planilha";#N/A,#N/A,FALSE,"Resumo";#N/A,#N/A,FALSE,"Fisico";#N/A,#N/A,FALSE,"Financeiro";#N/A,#N/A,FALSE,"Financeiro"}</definedName>
    <definedName name="sinalizacao" localSheetId="0">#REF!</definedName>
    <definedName name="sinalizacao">#REF!</definedName>
    <definedName name="Sinalização" localSheetId="0">#REF!</definedName>
    <definedName name="Sinalização">#REF!</definedName>
    <definedName name="sinalizacao_1" localSheetId="0">#REF!</definedName>
    <definedName name="sinalizacao_1">#REF!</definedName>
    <definedName name="sinalizacao_2" localSheetId="0">#REF!</definedName>
    <definedName name="sinalizacao_2">#REF!</definedName>
    <definedName name="sinalizacao_3" localSheetId="0">#REF!</definedName>
    <definedName name="sinalizacao_3">#REF!</definedName>
    <definedName name="sinalizacao_4" localSheetId="0">#REF!</definedName>
    <definedName name="sinalizacao_4">#REF!</definedName>
    <definedName name="SINAPI" hidden="1">{#N/A,#N/A,FALSE,"Planilha";#N/A,#N/A,FALSE,"Resumo";#N/A,#N/A,FALSE,"Fisico";#N/A,#N/A,FALSE,"Financeiro";#N/A,#N/A,FALSE,"Financeiro"}</definedName>
    <definedName name="SINAPI_AC" localSheetId="0" hidden="1">#REF!</definedName>
    <definedName name="SINAPI_AC" hidden="1">#REF!</definedName>
    <definedName name="SINTETICO" hidden="1">{#N/A,#N/A,TRUE,"TER  EXT";#N/A,#N/A,TRUE,"TER  EXT";#N/A,#N/A,TRUE,"LAT  ESQ";#N/A,#N/A,TRUE,"FRONTAL";#N/A,#N/A,TRUE,"POST";#N/A,#N/A,TRUE,"LAT  DIR"}</definedName>
    <definedName name="Sispec00" localSheetId="0">#REF!</definedName>
    <definedName name="Sispec00">#REF!</definedName>
    <definedName name="Sispec98" localSheetId="0">#REF!</definedName>
    <definedName name="Sispec98">#REF!</definedName>
    <definedName name="SIV" localSheetId="0">#REF!</definedName>
    <definedName name="SIV">#REF!</definedName>
    <definedName name="SJ">NA()</definedName>
    <definedName name="SM">"$#REF!.$J$34"</definedName>
    <definedName name="SMW">"$#REF!.$J$36"</definedName>
    <definedName name="SMWA">"$#REF!.$J$35"</definedName>
    <definedName name="Soluções_3ªF" localSheetId="0">OFFSET(#REF!,MATCH("3ª FAIXA",#REF!,0),0,MATCH("ACOSTAMENTO",#REF!,0)-MATCH("3ª FAIXA",#REF!,0),1)</definedName>
    <definedName name="Soluções_3ªF">OFFSET(#REF!,MATCH("3ª FAIXA",#REF!,0),0,MATCH("ACOSTAMENTO",#REF!,0)-MATCH("3ª FAIXA",#REF!,0),1)</definedName>
    <definedName name="Soluções_Acost" localSheetId="0">OFFSET(#REF!,MATCH("ACOSTAMENTO",#REF!,0),0,MATCH("DRENAGEM SUPERFICIAL",#REF!,0)-MATCH("ACOSTAMENTO",#REF!,0),1)</definedName>
    <definedName name="Soluções_Acost">OFFSET(#REF!,MATCH("ACOSTAMENTO",#REF!,0),0,MATCH("DRENAGEM SUPERFICIAL",#REF!,0)-MATCH("ACOSTAMENTO",#REF!,0),1)</definedName>
    <definedName name="Soluções_Pista" localSheetId="0">OFFSET(#REF!,MATCH("PISTA ROLAMENTO",#REF!,0),0,MATCH("3ª FAIXA",#REF!,0)-MATCH("PISTA ROLAMENTO",#REF!,0),1)</definedName>
    <definedName name="Soluções_Pista">OFFSET(#REF!,MATCH("PISTA ROLAMENTO",#REF!,0),0,MATCH("3ª FAIXA",#REF!,0)-MATCH("PISTA ROLAMENTO",#REF!,0),1)</definedName>
    <definedName name="solver_cvg">0.001</definedName>
    <definedName name="solver_drv">1</definedName>
    <definedName name="solver_est">1</definedName>
    <definedName name="solver_itr">100</definedName>
    <definedName name="solver_lin">2</definedName>
    <definedName name="solver_neg">2</definedName>
    <definedName name="solver_num">0</definedName>
    <definedName name="solver_nwt">1</definedName>
    <definedName name="solver_opt" hidden="1">'[21]61M-CBMI:MAT-BET'!$H$18</definedName>
    <definedName name="solver_pre">0.000001</definedName>
    <definedName name="solver_rel1" hidden="1">3</definedName>
    <definedName name="solver_rhs1" hidden="1">0</definedName>
    <definedName name="solver_scl">2</definedName>
    <definedName name="solver_sho">2</definedName>
    <definedName name="solver_tim">100</definedName>
    <definedName name="solver_tmp" hidden="1">0</definedName>
    <definedName name="solver_tol">0.05</definedName>
    <definedName name="solver_typ">3</definedName>
    <definedName name="solver_val">19.66</definedName>
    <definedName name="SOMA1">NA()</definedName>
    <definedName name="SOMA1_13">NA()</definedName>
    <definedName name="SOMA1_14">NA()</definedName>
    <definedName name="SOMA2">NA()</definedName>
    <definedName name="SOMA2_13">NA()</definedName>
    <definedName name="SOMA2_14">NA()</definedName>
    <definedName name="SOMA3">NA()</definedName>
    <definedName name="SOMA3_13">NA()</definedName>
    <definedName name="SOMA3_14">NA()</definedName>
    <definedName name="SOMA4">NA()</definedName>
    <definedName name="SOMA4_13">NA()</definedName>
    <definedName name="SOMA4_14">NA()</definedName>
    <definedName name="SOMA5">NA()</definedName>
    <definedName name="SOMA5_13">NA()</definedName>
    <definedName name="SOMA5_14">NA()</definedName>
    <definedName name="SomaMedAtual" localSheetId="0">SUM(IF(#REF!=#REF!,IF(#REF!=#REF!,#REF!)))</definedName>
    <definedName name="SomaMedAtual">SUM(IF(#REF!=#REF!,IF(#REF!=#REF!,#REF!)))</definedName>
    <definedName name="srsdgqge" localSheetId="0">#REF!</definedName>
    <definedName name="srsdgqge">#REF!</definedName>
    <definedName name="SRV" localSheetId="0" hidden="1">#REF!</definedName>
    <definedName name="SRV" hidden="1">#REF!</definedName>
    <definedName name="ss" hidden="1">{#N/A,#N/A,FALSE,"Cronograma";#N/A,#N/A,FALSE,"Cronogr. 2"}</definedName>
    <definedName name="SSS" hidden="1">{#N/A,#N/A,FALSE,"MO (2)"}</definedName>
    <definedName name="SSS_1" hidden="1">{#N/A,#N/A,FALSE,"MO (2)"}</definedName>
    <definedName name="sssa">NA()</definedName>
    <definedName name="ssssss" hidden="1">{#N/A,#N/A,FALSE,"MO (2)"}</definedName>
    <definedName name="sssssssssssssssssssss" hidden="1">{#N/A,#N/A,TRUE,"Plan1"}</definedName>
    <definedName name="sssssssssssssssssssss_1" hidden="1">{#N/A,#N/A,TRUE,"Plan1"}</definedName>
    <definedName name="STR" localSheetId="0">#REF!</definedName>
    <definedName name="STR">#REF!</definedName>
    <definedName name="SUB_TRECHO">NA()</definedName>
    <definedName name="Subestação" localSheetId="0">#REF!</definedName>
    <definedName name="Subestação">#REF!</definedName>
    <definedName name="Subt" localSheetId="0">#REF!</definedName>
    <definedName name="Subt">#REF!</definedName>
    <definedName name="SUBT_1" localSheetId="0">#REF!</definedName>
    <definedName name="SUBT_1">#REF!</definedName>
    <definedName name="SUBT1" localSheetId="0">#REF!</definedName>
    <definedName name="SUBT1">#REF!</definedName>
    <definedName name="SUBTOT">NA()</definedName>
    <definedName name="SUBTRECHO" localSheetId="0">#REF!</definedName>
    <definedName name="SUBTRECHO">#REF!</definedName>
    <definedName name="SUMMERY">NA()</definedName>
    <definedName name="SUP_MAR94" localSheetId="0">#REF!</definedName>
    <definedName name="SUP_MAR94">#REF!</definedName>
    <definedName name="superstrutura" localSheetId="0">#REF!</definedName>
    <definedName name="superstrutura">#REF!</definedName>
    <definedName name="superstrutura_1" localSheetId="0">#REF!</definedName>
    <definedName name="superstrutura_1">#REF!</definedName>
    <definedName name="superstrutura_2" localSheetId="0">#REF!</definedName>
    <definedName name="superstrutura_2">#REF!</definedName>
    <definedName name="superstrutura_3" localSheetId="0">#REF!</definedName>
    <definedName name="superstrutura_3">#REF!</definedName>
    <definedName name="superstrutura_4" localSheetId="0">#REF!</definedName>
    <definedName name="superstrutura_4">#REF!</definedName>
    <definedName name="sxcc" hidden="1">{#N/A,#N/A,FALSE,"SS";#N/A,#N/A,FALSE,"TER1";#N/A,#N/A,FALSE,"TER2";#N/A,#N/A,FALSE,"TER3";#N/A,#N/A,FALSE,"TP1";#N/A,#N/A,FALSE,"TP2";#N/A,#N/A,FALSE,"TP3";#N/A,#N/A,FALSE,"DI1";#N/A,#N/A,FALSE,"DI2";#N/A,#N/A,FALSE,"DI3";#N/A,#N/A,FALSE,"DS1";#N/A,#N/A,FALSE,"DS2";#N/A,#N/A,FALSE,"CM"}</definedName>
    <definedName name="T">[0]!T</definedName>
    <definedName name="T_25">T_25</definedName>
    <definedName name="T_501">#N/A</definedName>
    <definedName name="T_501_1" localSheetId="0">#REF!</definedName>
    <definedName name="T_501_1">#REF!</definedName>
    <definedName name="T_511">#N/A</definedName>
    <definedName name="T_511_1" localSheetId="0">#REF!</definedName>
    <definedName name="T_511_1">#REF!</definedName>
    <definedName name="T_602">#N/A</definedName>
    <definedName name="T_602_1" localSheetId="0">#REF!</definedName>
    <definedName name="T_602_1">#REF!</definedName>
    <definedName name="T_603">#N/A</definedName>
    <definedName name="T_603_1" localSheetId="0">#REF!</definedName>
    <definedName name="T_603_1">#REF!</definedName>
    <definedName name="T_604">#N/A</definedName>
    <definedName name="T_604_1" localSheetId="0">#REF!</definedName>
    <definedName name="T_604_1">#REF!</definedName>
    <definedName name="T_605">#N/A</definedName>
    <definedName name="T_605_1" localSheetId="0">#REF!</definedName>
    <definedName name="T_605_1">#REF!</definedName>
    <definedName name="T_607">#N/A</definedName>
    <definedName name="T_607_1" localSheetId="0">#REF!</definedName>
    <definedName name="T_607_1">#REF!</definedName>
    <definedName name="T_701">#N/A</definedName>
    <definedName name="T_701_1" localSheetId="0">#REF!</definedName>
    <definedName name="T_701_1">#REF!</definedName>
    <definedName name="T_702">#N/A</definedName>
    <definedName name="T_702_1" localSheetId="0">#REF!</definedName>
    <definedName name="T_702_1">#REF!</definedName>
    <definedName name="T_MF" localSheetId="0">#REF!</definedName>
    <definedName name="T_MF">#REF!</definedName>
    <definedName name="T_MOB" localSheetId="0">#REF!</definedName>
    <definedName name="T_MOB">#REF!</definedName>
    <definedName name="tab_mancal" localSheetId="0">#REF!</definedName>
    <definedName name="tab_mancal">#REF!</definedName>
    <definedName name="Tab_Serv." localSheetId="0">#REF!</definedName>
    <definedName name="Tab_Serv.">#REF!</definedName>
    <definedName name="Tab_Serviços" localSheetId="0">#REF!</definedName>
    <definedName name="Tab_Serviços">#REF!</definedName>
    <definedName name="TABEFET" localSheetId="0">#REF!</definedName>
    <definedName name="TABEFET">#REF!</definedName>
    <definedName name="TABELA">'[22]PLANILHA FONTE'!$B$2:$G$290</definedName>
    <definedName name="TABELA_1">NA()</definedName>
    <definedName name="TABELA01" localSheetId="0">#REF!</definedName>
    <definedName name="TABELA01">#REF!</definedName>
    <definedName name="TABELA02" localSheetId="0">#REF!</definedName>
    <definedName name="TABELA02">#REF!</definedName>
    <definedName name="tabela03" localSheetId="0">#REF!</definedName>
    <definedName name="tabela03">#REF!</definedName>
    <definedName name="tabela2" localSheetId="0">#REF!</definedName>
    <definedName name="tabela2">#REF!</definedName>
    <definedName name="TabelaConsol" localSheetId="0">#REF!</definedName>
    <definedName name="TabelaConsol">#REF!</definedName>
    <definedName name="tabelaDenominação" localSheetId="0">#REF!</definedName>
    <definedName name="tabelaDenominação">#REF!</definedName>
    <definedName name="TabelaDistribuiçãoDeMassas" localSheetId="0">#REF!</definedName>
    <definedName name="TabelaDistribuiçãoDeMassas">#REF!</definedName>
    <definedName name="TabelaSicro" localSheetId="0">#REF!</definedName>
    <definedName name="TabelaSicro">#REF!</definedName>
    <definedName name="TabImport" localSheetId="0">#REF!</definedName>
    <definedName name="TabImport">#REF!</definedName>
    <definedName name="TableName">"Dummy"</definedName>
    <definedName name="TABMAT">NA()</definedName>
    <definedName name="TABMAX" localSheetId="0">#REF!</definedName>
    <definedName name="TABMAX">#REF!</definedName>
    <definedName name="TABMIN" localSheetId="0">#REF!</definedName>
    <definedName name="TABMIN">#REF!</definedName>
    <definedName name="TabPer" localSheetId="0">#REF!</definedName>
    <definedName name="TabPer">#REF!</definedName>
    <definedName name="tabserv">NA()</definedName>
    <definedName name="TABUA">NA()</definedName>
    <definedName name="TabUF" localSheetId="0">#REF!</definedName>
    <definedName name="TabUF">#REF!</definedName>
    <definedName name="Tachas" hidden="1">{#N/A,#N/A,TRUE,"Plan1"}</definedName>
    <definedName name="Tachas_1" hidden="1">{#N/A,#N/A,TRUE,"Plan1"}</definedName>
    <definedName name="Tag_Carga" localSheetId="0">#REF!</definedName>
    <definedName name="Tag_Carga">#REF!</definedName>
    <definedName name="Tag_CCM" localSheetId="0">#REF!</definedName>
    <definedName name="Tag_CCM">#REF!</definedName>
    <definedName name="taxa_cap" localSheetId="0">#REF!</definedName>
    <definedName name="taxa_cap">#REF!</definedName>
    <definedName name="TaxaJuros" localSheetId="0">#REF!</definedName>
    <definedName name="TaxaJuros">#REF!</definedName>
    <definedName name="tb">NA()</definedName>
    <definedName name="TB_1" localSheetId="0">#REF!</definedName>
    <definedName name="TB_1">#REF!</definedName>
    <definedName name="TB110PI" localSheetId="0">#REF!</definedName>
    <definedName name="TB110PI">#REF!</definedName>
    <definedName name="TB110R" localSheetId="0">#REF!</definedName>
    <definedName name="TB110R">#REF!</definedName>
    <definedName name="TB316PI" localSheetId="0">#REF!</definedName>
    <definedName name="TB316PI">#REF!</definedName>
    <definedName name="TB316R" localSheetId="0">#REF!</definedName>
    <definedName name="TB316R">#REF!</definedName>
    <definedName name="TB423PI" localSheetId="0">#REF!</definedName>
    <definedName name="TB423PI">#REF!</definedName>
    <definedName name="TB423R" localSheetId="0">#REF!</definedName>
    <definedName name="TB423R">#REF!</definedName>
    <definedName name="TBA">NA()</definedName>
    <definedName name="TBF" localSheetId="0">#REF!</definedName>
    <definedName name="TBF">#REF!</definedName>
    <definedName name="TBT">NA()</definedName>
    <definedName name="TBW">"$#REF!.$E$33"</definedName>
    <definedName name="TBWA">"$#REF!.$E$32"</definedName>
    <definedName name="TCAP20">NA()</definedName>
    <definedName name="TCB">"$#REF!.$G$31"</definedName>
    <definedName name="TCB10M3" localSheetId="0">#REF!</definedName>
    <definedName name="TCB10M3">#REF!</definedName>
    <definedName name="TCB5M3">"$#REF!.$J$32"</definedName>
    <definedName name="TCBMBUQ">"$#REF!.$K$32"</definedName>
    <definedName name="TCBW">"$#REF!.$G$33"</definedName>
    <definedName name="TCBWA">"$#REF!.$G$32"</definedName>
    <definedName name="TCC">"$#REF!.$G$44"</definedName>
    <definedName name="TCC4TCONCR">"$#REF!.$I$32"</definedName>
    <definedName name="TCC4TFORMA">"$#REF!.$H$31"</definedName>
    <definedName name="TCCBRMZ">"$#REF!.$M$28"</definedName>
    <definedName name="TCCW">"$#REF!.$G$46"</definedName>
    <definedName name="TCCWA">"$#REF!.$G$45"</definedName>
    <definedName name="TCMIMP" localSheetId="0">#REF!</definedName>
    <definedName name="TCMIMP">#REF!</definedName>
    <definedName name="TEB">"$#REF!.$G$16"</definedName>
    <definedName name="TEBW">"$#REF!.$G$18"</definedName>
    <definedName name="TEBWA">"$#REF!.$G$17"</definedName>
    <definedName name="TECD">"$#REF!.$K$39"</definedName>
    <definedName name="TECD97">"$#REF!.$K$80"</definedName>
    <definedName name="TEMPO" localSheetId="0">#REF!</definedName>
    <definedName name="TEMPO">#REF!</definedName>
    <definedName name="TEMPO_3ªF" localSheetId="0">OFFSET(#REF!,MATCH("3ª FAIXA",#REF!,0),0,MATCH("ACOSTAMENTO",#REF!,0)-MATCH("3ª FAIXA",#REF!,0),1)</definedName>
    <definedName name="TEMPO_3ªF">OFFSET(#REF!,MATCH("3ª FAIXA",#REF!,0),0,MATCH("ACOSTAMENTO",#REF!,0)-MATCH("3ª FAIXA",#REF!,0),1)</definedName>
    <definedName name="TEMPO_Acost" localSheetId="0">OFFSET(#REF!,MATCH("ACOSTAMENTO",#REF!,0),0,MATCH("DRENAGEM SUPERFICIAL",#REF!,0)-MATCH("ACOSTAMENTO",#REF!,0),1)</definedName>
    <definedName name="TEMPO_Acost">OFFSET(#REF!,MATCH("ACOSTAMENTO",#REF!,0),0,MATCH("DRENAGEM SUPERFICIAL",#REF!,0)-MATCH("ACOSTAMENTO",#REF!,0),1)</definedName>
    <definedName name="TEMPO_Pista" localSheetId="0">OFFSET(#REF!,MATCH("PISTA ROLAMENTO",#REF!,0),0,MATCH("3ª FAIXA",#REF!,0)-MATCH("PISTA ROLAMENTO",#REF!,0),1)</definedName>
    <definedName name="TEMPO_Pista">OFFSET(#REF!,MATCH("PISTA ROLAMENTO",#REF!,0),0,MATCH("3ª FAIXA",#REF!,0)-MATCH("PISTA ROLAMENTO",#REF!,0),1)</definedName>
    <definedName name="temul" localSheetId="0">#REF!</definedName>
    <definedName name="temul">#REF!</definedName>
    <definedName name="TEMULFLEX" localSheetId="0">#REF!</definedName>
    <definedName name="TEMULFLEX">#REF!</definedName>
    <definedName name="Teor" localSheetId="0">#REF!</definedName>
    <definedName name="Teor">#REF!</definedName>
    <definedName name="Teor_1" localSheetId="0">#REF!</definedName>
    <definedName name="Teor_1">#REF!</definedName>
    <definedName name="Teor_25" localSheetId="0">#REF!</definedName>
    <definedName name="Teor_25">#REF!</definedName>
    <definedName name="Teor_29" localSheetId="0">#REF!</definedName>
    <definedName name="Teor_29">#REF!</definedName>
    <definedName name="Teor_31" localSheetId="0">#REF!</definedName>
    <definedName name="Teor_31">#REF!</definedName>
    <definedName name="Teor1" localSheetId="0">#REF!</definedName>
    <definedName name="Teor1">#REF!</definedName>
    <definedName name="teor2">#N/A</definedName>
    <definedName name="teor2_1" localSheetId="0">#REF!</definedName>
    <definedName name="teor2_1">#REF!</definedName>
    <definedName name="TER">NA()</definedName>
    <definedName name="TER_MAR94" localSheetId="0">#REF!</definedName>
    <definedName name="TER_MAR94">#REF!</definedName>
    <definedName name="TERFAIXALD" localSheetId="0">#REF!</definedName>
    <definedName name="TERFAIXALD">#REF!</definedName>
    <definedName name="TERFAIXALE" localSheetId="0">#REF!</definedName>
    <definedName name="TERFAIXALE">#REF!</definedName>
    <definedName name="TERP">"$#REF!.$P$34"</definedName>
    <definedName name="terra">NA()</definedName>
    <definedName name="terraplenagem" localSheetId="0">#REF!</definedName>
    <definedName name="terraplenagem">#REF!</definedName>
    <definedName name="terraplenagem_1" localSheetId="0">#REF!</definedName>
    <definedName name="terraplenagem_1">#REF!</definedName>
    <definedName name="terraplenagem_2" localSheetId="0">#REF!</definedName>
    <definedName name="terraplenagem_2">#REF!</definedName>
    <definedName name="terraplenagem_3" localSheetId="0">#REF!</definedName>
    <definedName name="terraplenagem_3">#REF!</definedName>
    <definedName name="terraplenagem_4" localSheetId="0">#REF!</definedName>
    <definedName name="terraplenagem_4">#REF!</definedName>
    <definedName name="tesdt" localSheetId="0">#REF!</definedName>
    <definedName name="tesdt">#REF!</definedName>
    <definedName name="tesdt_1" localSheetId="0">#REF!</definedName>
    <definedName name="tesdt_1">#REF!</definedName>
    <definedName name="tesdt_2" localSheetId="0">#REF!</definedName>
    <definedName name="tesdt_2">#REF!</definedName>
    <definedName name="tesdt_3" localSheetId="0">#REF!</definedName>
    <definedName name="tesdt_3">#REF!</definedName>
    <definedName name="TESM">"$#REF!.$Q$34"</definedName>
    <definedName name="test" hidden="1">{#N/A,#N/A,TRUE,"Serviços"}</definedName>
    <definedName name="TESTE">NA()</definedName>
    <definedName name="teste2" localSheetId="0">#REF!</definedName>
    <definedName name="teste2">#REF!</definedName>
    <definedName name="TETB">"$#REF!.$H$30"</definedName>
    <definedName name="TETB97">"$#REF!.$H$70"</definedName>
    <definedName name="tiago" localSheetId="0">#REF!</definedName>
    <definedName name="tiago">#REF!</definedName>
    <definedName name="tipo_tamb" localSheetId="0">#REF!</definedName>
    <definedName name="tipo_tamb">#REF!</definedName>
    <definedName name="TipoObra">2</definedName>
    <definedName name="TipoOrçamento">"BASE"</definedName>
    <definedName name="TipoRel">"Vale"</definedName>
    <definedName name="_xlnm.Print_Titles" localSheetId="0">'C CÓDIGO'!$20:$21</definedName>
    <definedName name="_xlnm.Print_Titles">#N/A</definedName>
    <definedName name="TLC4T" localSheetId="0">#REF!</definedName>
    <definedName name="TLC4T">#REF!</definedName>
    <definedName name="TLMR" localSheetId="0">#REF!</definedName>
    <definedName name="TLMR">#REF!</definedName>
    <definedName name="TMR" localSheetId="0">#REF!</definedName>
    <definedName name="TMR">#REF!</definedName>
    <definedName name="Todas_as_pendencias" localSheetId="0">#REF!</definedName>
    <definedName name="Todas_as_pendencias">#REF!</definedName>
    <definedName name="Tool" localSheetId="0">#REF!</definedName>
    <definedName name="Tool">#REF!</definedName>
    <definedName name="TOT">NA()</definedName>
    <definedName name="TOTAL">NA()</definedName>
    <definedName name="TOTAL_1" localSheetId="0">#REF!</definedName>
    <definedName name="TOTAL_1">#REF!</definedName>
    <definedName name="total_19" localSheetId="0">#REF!</definedName>
    <definedName name="total_19">#REF!</definedName>
    <definedName name="TOTAL1" localSheetId="0">#REF!</definedName>
    <definedName name="TOTAL1">#REF!</definedName>
    <definedName name="TOTAL1_1" localSheetId="0">#REF!</definedName>
    <definedName name="TOTAL1_1">#REF!</definedName>
    <definedName name="TOTAL10" localSheetId="0">#REF!</definedName>
    <definedName name="TOTAL10">#REF!</definedName>
    <definedName name="TOTAL10_1" localSheetId="0">#REF!</definedName>
    <definedName name="TOTAL10_1">#REF!</definedName>
    <definedName name="TOTAL10_14">#N/A</definedName>
    <definedName name="TOTAL10_7">#N/A</definedName>
    <definedName name="TOTAL10_7_1" localSheetId="0">#REF!</definedName>
    <definedName name="TOTAL10_7_1">#REF!</definedName>
    <definedName name="TOTAL10_7_14">#N/A</definedName>
    <definedName name="TOTAL11" localSheetId="0">#REF!</definedName>
    <definedName name="TOTAL11">#REF!</definedName>
    <definedName name="TOTAL11_1" localSheetId="0">#REF!</definedName>
    <definedName name="TOTAL11_1">#REF!</definedName>
    <definedName name="TOTAL11_14">#N/A</definedName>
    <definedName name="TOTAL11_7">#N/A</definedName>
    <definedName name="TOTAL11_7_1" localSheetId="0">#REF!</definedName>
    <definedName name="TOTAL11_7_1">#REF!</definedName>
    <definedName name="TOTAL11_7_14">#N/A</definedName>
    <definedName name="TOTAL12" localSheetId="0">#REF!</definedName>
    <definedName name="TOTAL12">#REF!</definedName>
    <definedName name="TOTAL12_1" localSheetId="0">#REF!</definedName>
    <definedName name="TOTAL12_1">#REF!</definedName>
    <definedName name="TOTAL12_14">#N/A</definedName>
    <definedName name="TOTAL12_7">#N/A</definedName>
    <definedName name="TOTAL12_7_1" localSheetId="0">#REF!</definedName>
    <definedName name="TOTAL12_7_1">#REF!</definedName>
    <definedName name="TOTAL12_7_14">#N/A</definedName>
    <definedName name="TOTAL13" localSheetId="0">#REF!</definedName>
    <definedName name="TOTAL13">#REF!</definedName>
    <definedName name="TOTAL13_1" localSheetId="0">#REF!</definedName>
    <definedName name="TOTAL13_1">#REF!</definedName>
    <definedName name="TOTAL13_14">#N/A</definedName>
    <definedName name="TOTAL13_7">#N/A</definedName>
    <definedName name="TOTAL13_7_1" localSheetId="0">#REF!</definedName>
    <definedName name="TOTAL13_7_1">#REF!</definedName>
    <definedName name="TOTAL13_7_14">#N/A</definedName>
    <definedName name="TOTAL14" localSheetId="0">#REF!</definedName>
    <definedName name="TOTAL14">#REF!</definedName>
    <definedName name="TOTAL14_1" localSheetId="0">#REF!</definedName>
    <definedName name="TOTAL14_1">#REF!</definedName>
    <definedName name="TOTAL14_14">#N/A</definedName>
    <definedName name="TOTAL14_7">#N/A</definedName>
    <definedName name="TOTAL14_7_1" localSheetId="0">#REF!</definedName>
    <definedName name="TOTAL14_7_1">#REF!</definedName>
    <definedName name="TOTAL14_7_14">#N/A</definedName>
    <definedName name="TOTAL15" localSheetId="0">#REF!</definedName>
    <definedName name="TOTAL15">#REF!</definedName>
    <definedName name="TOTAL15_1" localSheetId="0">#REF!</definedName>
    <definedName name="TOTAL15_1">#REF!</definedName>
    <definedName name="TOTAL15_14">#N/A</definedName>
    <definedName name="TOTAL15_7">#N/A</definedName>
    <definedName name="TOTAL15_7_1" localSheetId="0">#REF!</definedName>
    <definedName name="TOTAL15_7_1">#REF!</definedName>
    <definedName name="TOTAL15_7_14">#N/A</definedName>
    <definedName name="TOTAL16" localSheetId="0">#REF!</definedName>
    <definedName name="TOTAL16">#REF!</definedName>
    <definedName name="TOTAL16_1" localSheetId="0">#REF!</definedName>
    <definedName name="TOTAL16_1">#REF!</definedName>
    <definedName name="TOTAL16_14">#N/A</definedName>
    <definedName name="TOTAL16_7">#N/A</definedName>
    <definedName name="TOTAL16_7_1" localSheetId="0">#REF!</definedName>
    <definedName name="TOTAL16_7_1">#REF!</definedName>
    <definedName name="TOTAL16_7_14">#N/A</definedName>
    <definedName name="TOTAL17" localSheetId="0">#REF!</definedName>
    <definedName name="TOTAL17">#REF!</definedName>
    <definedName name="TOTAL17_1" localSheetId="0">#REF!</definedName>
    <definedName name="TOTAL17_1">#REF!</definedName>
    <definedName name="TOTAL17_14">#N/A</definedName>
    <definedName name="TOTAL17_7">#N/A</definedName>
    <definedName name="TOTAL17_7_1" localSheetId="0">#REF!</definedName>
    <definedName name="TOTAL17_7_1">#REF!</definedName>
    <definedName name="TOTAL17_7_14">#N/A</definedName>
    <definedName name="TOTAL18" localSheetId="0">#REF!</definedName>
    <definedName name="TOTAL18">#REF!</definedName>
    <definedName name="TOTAL18_1" localSheetId="0">#REF!</definedName>
    <definedName name="TOTAL18_1">#REF!</definedName>
    <definedName name="TOTAL18_14">#N/A</definedName>
    <definedName name="TOTAL18_7">#N/A</definedName>
    <definedName name="TOTAL18_7_1" localSheetId="0">#REF!</definedName>
    <definedName name="TOTAL18_7_1">#REF!</definedName>
    <definedName name="TOTAL18_7_14">#N/A</definedName>
    <definedName name="TOTAL19" localSheetId="0">#REF!</definedName>
    <definedName name="TOTAL19">#REF!</definedName>
    <definedName name="TOTAL19_1" localSheetId="0">#REF!</definedName>
    <definedName name="TOTAL19_1">#REF!</definedName>
    <definedName name="TOTAL19_14">#N/A</definedName>
    <definedName name="TOTAL19_7">#N/A</definedName>
    <definedName name="TOTAL19_7_1" localSheetId="0">#REF!</definedName>
    <definedName name="TOTAL19_7_1">#REF!</definedName>
    <definedName name="TOTAL19_7_14">#N/A</definedName>
    <definedName name="TOTAL1A" localSheetId="0">#REF!</definedName>
    <definedName name="TOTAL1A">#REF!</definedName>
    <definedName name="TOTAL1A_1" localSheetId="0">#REF!</definedName>
    <definedName name="TOTAL1A_1">#REF!</definedName>
    <definedName name="TOTAL1C" localSheetId="0">#REF!</definedName>
    <definedName name="TOTAL1C">#REF!</definedName>
    <definedName name="TOTAL1C_1" localSheetId="0">#REF!</definedName>
    <definedName name="TOTAL1C_1">#REF!</definedName>
    <definedName name="TOTAL2" localSheetId="0">#REF!</definedName>
    <definedName name="TOTAL2">#REF!</definedName>
    <definedName name="TOTAL2_1" localSheetId="0">#REF!</definedName>
    <definedName name="TOTAL2_1">#REF!</definedName>
    <definedName name="TOTAL2A" localSheetId="0">#REF!</definedName>
    <definedName name="TOTAL2A">#REF!</definedName>
    <definedName name="TOTAL2A_1" localSheetId="0">#REF!</definedName>
    <definedName name="TOTAL2A_1">#REF!</definedName>
    <definedName name="TOTAL3" localSheetId="0">#REF!</definedName>
    <definedName name="TOTAL3">#REF!</definedName>
    <definedName name="TOTAL3_1" localSheetId="0">#REF!</definedName>
    <definedName name="TOTAL3_1">#REF!</definedName>
    <definedName name="TOTAL3A" localSheetId="0">#REF!</definedName>
    <definedName name="TOTAL3A">#REF!</definedName>
    <definedName name="TOTAL3A_1" localSheetId="0">#REF!</definedName>
    <definedName name="TOTAL3A_1">#REF!</definedName>
    <definedName name="TOTAL4" localSheetId="0">#REF!</definedName>
    <definedName name="TOTAL4">#REF!</definedName>
    <definedName name="TOTAL4_1" localSheetId="0">#REF!</definedName>
    <definedName name="TOTAL4_1">#REF!</definedName>
    <definedName name="TOTAL4A" localSheetId="0">#REF!</definedName>
    <definedName name="TOTAL4A">#REF!</definedName>
    <definedName name="TOTAL4A_1" localSheetId="0">#REF!</definedName>
    <definedName name="TOTAL4A_1">#REF!</definedName>
    <definedName name="TOTAL5" localSheetId="0">#REF!</definedName>
    <definedName name="TOTAL5">#REF!</definedName>
    <definedName name="TOTAL5_1" localSheetId="0">#REF!</definedName>
    <definedName name="TOTAL5_1">#REF!</definedName>
    <definedName name="TOTAL5A" localSheetId="0">#REF!</definedName>
    <definedName name="TOTAL5A">#REF!</definedName>
    <definedName name="TOTAL5A_1" localSheetId="0">#REF!</definedName>
    <definedName name="TOTAL5A_1">#REF!</definedName>
    <definedName name="TOTAL6" localSheetId="0">#REF!</definedName>
    <definedName name="TOTAL6">#REF!</definedName>
    <definedName name="TOTAL6_1" localSheetId="0">#REF!</definedName>
    <definedName name="TOTAL6_1">#REF!</definedName>
    <definedName name="TOTAL6_14">#N/A</definedName>
    <definedName name="TOTAL6_7">#N/A</definedName>
    <definedName name="TOTAL6_7_1" localSheetId="0">#REF!</definedName>
    <definedName name="TOTAL6_7_1">#REF!</definedName>
    <definedName name="TOTAL6_7_14">#N/A</definedName>
    <definedName name="TOTAL6A" localSheetId="0">#REF!</definedName>
    <definedName name="TOTAL6A">#REF!</definedName>
    <definedName name="TOTAL6A_1" localSheetId="0">#REF!</definedName>
    <definedName name="TOTAL6A_1">#REF!</definedName>
    <definedName name="TOTAL6A_14">#N/A</definedName>
    <definedName name="TOTAL6A_7">#N/A</definedName>
    <definedName name="TOTAL6A_7_1" localSheetId="0">#REF!</definedName>
    <definedName name="TOTAL6A_7_1">#REF!</definedName>
    <definedName name="TOTAL6A_7_14">#N/A</definedName>
    <definedName name="TOTAL7" localSheetId="0">#REF!</definedName>
    <definedName name="TOTAL7">#REF!</definedName>
    <definedName name="TOTAL7_1" localSheetId="0">#REF!</definedName>
    <definedName name="TOTAL7_1">#REF!</definedName>
    <definedName name="TOTAL7_14">#N/A</definedName>
    <definedName name="TOTAL7_7">#N/A</definedName>
    <definedName name="TOTAL7_7_1" localSheetId="0">#REF!</definedName>
    <definedName name="TOTAL7_7_1">#REF!</definedName>
    <definedName name="TOTAL7_7_14">#N/A</definedName>
    <definedName name="TOTAL7A" localSheetId="0">#REF!</definedName>
    <definedName name="TOTAL7A">#REF!</definedName>
    <definedName name="TOTAL7A_1" localSheetId="0">#REF!</definedName>
    <definedName name="TOTAL7A_1">#REF!</definedName>
    <definedName name="TOTAL7A_14">#N/A</definedName>
    <definedName name="TOTAL7A_7">#N/A</definedName>
    <definedName name="TOTAL7A_7_1" localSheetId="0">#REF!</definedName>
    <definedName name="TOTAL7A_7_1">#REF!</definedName>
    <definedName name="TOTAL7A_7_14">#N/A</definedName>
    <definedName name="TOTAL7B" localSheetId="0">#REF!</definedName>
    <definedName name="TOTAL7B">#REF!</definedName>
    <definedName name="TOTAL7B_1" localSheetId="0">#REF!</definedName>
    <definedName name="TOTAL7B_1">#REF!</definedName>
    <definedName name="TOTAL7B_14">#N/A</definedName>
    <definedName name="TOTAL7B_7">#N/A</definedName>
    <definedName name="TOTAL7B_7_1" localSheetId="0">#REF!</definedName>
    <definedName name="TOTAL7B_7_1">#REF!</definedName>
    <definedName name="TOTAL7B_7_14">#N/A</definedName>
    <definedName name="TOTAL7C" localSheetId="0">#REF!</definedName>
    <definedName name="TOTAL7C">#REF!</definedName>
    <definedName name="TOTAL7C_1" localSheetId="0">#REF!</definedName>
    <definedName name="TOTAL7C_1">#REF!</definedName>
    <definedName name="TOTAL7C_14">#N/A</definedName>
    <definedName name="TOTAL7C_7">#N/A</definedName>
    <definedName name="TOTAL7C_7_1" localSheetId="0">#REF!</definedName>
    <definedName name="TOTAL7C_7_1">#REF!</definedName>
    <definedName name="TOTAL7C_7_14">#N/A</definedName>
    <definedName name="TOTAL7D" localSheetId="0">#REF!</definedName>
    <definedName name="TOTAL7D">#REF!</definedName>
    <definedName name="TOTAL7D_1" localSheetId="0">#REF!</definedName>
    <definedName name="TOTAL7D_1">#REF!</definedName>
    <definedName name="TOTAL7D_14">#N/A</definedName>
    <definedName name="TOTAL7D_7">#N/A</definedName>
    <definedName name="TOTAL7D_7_1" localSheetId="0">#REF!</definedName>
    <definedName name="TOTAL7D_7_1">#REF!</definedName>
    <definedName name="TOTAL7D_7_14">#N/A</definedName>
    <definedName name="TOTAL7E" localSheetId="0">#REF!</definedName>
    <definedName name="TOTAL7E">#REF!</definedName>
    <definedName name="TOTAL7E_1" localSheetId="0">#REF!</definedName>
    <definedName name="TOTAL7E_1">#REF!</definedName>
    <definedName name="TOTAL7E_14">#N/A</definedName>
    <definedName name="TOTAL7E_7">#N/A</definedName>
    <definedName name="TOTAL7E_7_1" localSheetId="0">#REF!</definedName>
    <definedName name="TOTAL7E_7_1">#REF!</definedName>
    <definedName name="TOTAL7E_7_14">#N/A</definedName>
    <definedName name="TOTAL7F" localSheetId="0">#REF!</definedName>
    <definedName name="TOTAL7F">#REF!</definedName>
    <definedName name="TOTAL7F_1" localSheetId="0">#REF!</definedName>
    <definedName name="TOTAL7F_1">#REF!</definedName>
    <definedName name="TOTAL7F_14">#N/A</definedName>
    <definedName name="TOTAL7F_7">#N/A</definedName>
    <definedName name="TOTAL7F_7_1" localSheetId="0">#REF!</definedName>
    <definedName name="TOTAL7F_7_1">#REF!</definedName>
    <definedName name="TOTAL7F_7_14">#N/A</definedName>
    <definedName name="TOTAL7G" localSheetId="0">#REF!</definedName>
    <definedName name="TOTAL7G">#REF!</definedName>
    <definedName name="TOTAL7G_1" localSheetId="0">#REF!</definedName>
    <definedName name="TOTAL7G_1">#REF!</definedName>
    <definedName name="TOTAL7G_14">#N/A</definedName>
    <definedName name="TOTAL7G_7">#N/A</definedName>
    <definedName name="TOTAL7G_7_1" localSheetId="0">#REF!</definedName>
    <definedName name="TOTAL7G_7_1">#REF!</definedName>
    <definedName name="TOTAL7G_7_14">#N/A</definedName>
    <definedName name="TOTAL7H" localSheetId="0">#REF!</definedName>
    <definedName name="TOTAL7H">#REF!</definedName>
    <definedName name="TOTAL7H_1" localSheetId="0">#REF!</definedName>
    <definedName name="TOTAL7H_1">#REF!</definedName>
    <definedName name="TOTAL7H_14">#N/A</definedName>
    <definedName name="TOTAL7H_7">#N/A</definedName>
    <definedName name="TOTAL7H_7_1" localSheetId="0">#REF!</definedName>
    <definedName name="TOTAL7H_7_1">#REF!</definedName>
    <definedName name="TOTAL7H_7_14">#N/A</definedName>
    <definedName name="TOTAL7I" localSheetId="0">#REF!</definedName>
    <definedName name="TOTAL7I">#REF!</definedName>
    <definedName name="TOTAL7I_1" localSheetId="0">#REF!</definedName>
    <definedName name="TOTAL7I_1">#REF!</definedName>
    <definedName name="TOTAL7I_14">#N/A</definedName>
    <definedName name="TOTAL7I_7">#N/A</definedName>
    <definedName name="TOTAL7I_7_1" localSheetId="0">#REF!</definedName>
    <definedName name="TOTAL7I_7_1">#REF!</definedName>
    <definedName name="TOTAL7I_7_14">#N/A</definedName>
    <definedName name="TOTAL7J" localSheetId="0">#REF!</definedName>
    <definedName name="TOTAL7J">#REF!</definedName>
    <definedName name="TOTAL7J_1" localSheetId="0">#REF!</definedName>
    <definedName name="TOTAL7J_1">#REF!</definedName>
    <definedName name="TOTAL7J_14">#N/A</definedName>
    <definedName name="TOTAL7J_7">#N/A</definedName>
    <definedName name="TOTAL7J_7_1" localSheetId="0">#REF!</definedName>
    <definedName name="TOTAL7J_7_1">#REF!</definedName>
    <definedName name="TOTAL7J_7_14">#N/A</definedName>
    <definedName name="TOTAL7K" localSheetId="0">#REF!</definedName>
    <definedName name="TOTAL7K">#REF!</definedName>
    <definedName name="TOTAL7K_1" localSheetId="0">#REF!</definedName>
    <definedName name="TOTAL7K_1">#REF!</definedName>
    <definedName name="TOTAL7K_14">#N/A</definedName>
    <definedName name="TOTAL7K_7">#N/A</definedName>
    <definedName name="TOTAL7K_7_1" localSheetId="0">#REF!</definedName>
    <definedName name="TOTAL7K_7_1">#REF!</definedName>
    <definedName name="TOTAL7K_7_14">#N/A</definedName>
    <definedName name="TOTAL7L" localSheetId="0">#REF!</definedName>
    <definedName name="TOTAL7L">#REF!</definedName>
    <definedName name="TOTAL7L_1" localSheetId="0">#REF!</definedName>
    <definedName name="TOTAL7L_1">#REF!</definedName>
    <definedName name="TOTAL7L_14">#N/A</definedName>
    <definedName name="TOTAL7L_7">#N/A</definedName>
    <definedName name="TOTAL7L_7_1" localSheetId="0">#REF!</definedName>
    <definedName name="TOTAL7L_7_1">#REF!</definedName>
    <definedName name="TOTAL7L_7_14">#N/A</definedName>
    <definedName name="TOTAL7O" localSheetId="0">#REF!</definedName>
    <definedName name="TOTAL7O">#REF!</definedName>
    <definedName name="TOTAL7O_1" localSheetId="0">#REF!</definedName>
    <definedName name="TOTAL7O_1">#REF!</definedName>
    <definedName name="TOTAL7O_14">#N/A</definedName>
    <definedName name="TOTAL7O_7">#N/A</definedName>
    <definedName name="TOTAL7O_7_1" localSheetId="0">#REF!</definedName>
    <definedName name="TOTAL7O_7_1">#REF!</definedName>
    <definedName name="TOTAL7O_7_14">#N/A</definedName>
    <definedName name="TOTAL7P" localSheetId="0">#REF!</definedName>
    <definedName name="TOTAL7P">#REF!</definedName>
    <definedName name="TOTAL7P_1" localSheetId="0">#REF!</definedName>
    <definedName name="TOTAL7P_1">#REF!</definedName>
    <definedName name="TOTAL7P_14">#N/A</definedName>
    <definedName name="TOTAL7P_7">#N/A</definedName>
    <definedName name="TOTAL7P_7_1" localSheetId="0">#REF!</definedName>
    <definedName name="TOTAL7P_7_1">#REF!</definedName>
    <definedName name="TOTAL7P_7_14">#N/A</definedName>
    <definedName name="TOTAL7Q" localSheetId="0">#REF!</definedName>
    <definedName name="TOTAL7Q">#REF!</definedName>
    <definedName name="TOTAL7Q_1" localSheetId="0">#REF!</definedName>
    <definedName name="TOTAL7Q_1">#REF!</definedName>
    <definedName name="TOTAL7Q_14">#N/A</definedName>
    <definedName name="TOTAL7Q_7">#N/A</definedName>
    <definedName name="TOTAL7Q_7_1" localSheetId="0">#REF!</definedName>
    <definedName name="TOTAL7Q_7_1">#REF!</definedName>
    <definedName name="TOTAL7Q_7_14">#N/A</definedName>
    <definedName name="TOTAL7R" localSheetId="0">#REF!</definedName>
    <definedName name="TOTAL7R">#REF!</definedName>
    <definedName name="TOTAL7R_1" localSheetId="0">#REF!</definedName>
    <definedName name="TOTAL7R_1">#REF!</definedName>
    <definedName name="TOTAL7R_14">#N/A</definedName>
    <definedName name="TOTAL7R_7">#N/A</definedName>
    <definedName name="TOTAL7R_7_1" localSheetId="0">#REF!</definedName>
    <definedName name="TOTAL7R_7_1">#REF!</definedName>
    <definedName name="TOTAL7R_7_14">#N/A</definedName>
    <definedName name="TOTAL8" localSheetId="0">#REF!</definedName>
    <definedName name="TOTAL8">#REF!</definedName>
    <definedName name="TOTAL8_1" localSheetId="0">#REF!</definedName>
    <definedName name="TOTAL8_1">#REF!</definedName>
    <definedName name="TOTAL8_14">#N/A</definedName>
    <definedName name="TOTAL8_7">#N/A</definedName>
    <definedName name="TOTAL8_7_1" localSheetId="0">#REF!</definedName>
    <definedName name="TOTAL8_7_1">#REF!</definedName>
    <definedName name="TOTAL8_7_14">#N/A</definedName>
    <definedName name="TOTAL8A" localSheetId="0">#REF!</definedName>
    <definedName name="TOTAL8A">#REF!</definedName>
    <definedName name="TOTAL8A_1" localSheetId="0">#REF!</definedName>
    <definedName name="TOTAL8A_1">#REF!</definedName>
    <definedName name="TOTAL8A_14">#N/A</definedName>
    <definedName name="TOTAL8A_7">#N/A</definedName>
    <definedName name="TOTAL8A_7_1" localSheetId="0">#REF!</definedName>
    <definedName name="TOTAL8A_7_1">#REF!</definedName>
    <definedName name="TOTAL8A_7_14">#N/A</definedName>
    <definedName name="TOTAL8B" localSheetId="0">#REF!</definedName>
    <definedName name="TOTAL8B">#REF!</definedName>
    <definedName name="TOTAL8B_1" localSheetId="0">#REF!</definedName>
    <definedName name="TOTAL8B_1">#REF!</definedName>
    <definedName name="TOTAL8B_14">#N/A</definedName>
    <definedName name="TOTAL8B_7">#N/A</definedName>
    <definedName name="TOTAL8B_7_1" localSheetId="0">#REF!</definedName>
    <definedName name="TOTAL8B_7_1">#REF!</definedName>
    <definedName name="TOTAL8B_7_14">#N/A</definedName>
    <definedName name="TOTAL8C" localSheetId="0">#REF!</definedName>
    <definedName name="TOTAL8C">#REF!</definedName>
    <definedName name="TOTAL8C_1" localSheetId="0">#REF!</definedName>
    <definedName name="TOTAL8C_1">#REF!</definedName>
    <definedName name="TOTAL8C_14">#N/A</definedName>
    <definedName name="TOTAL8C_7">#N/A</definedName>
    <definedName name="TOTAL8C_7_1" localSheetId="0">#REF!</definedName>
    <definedName name="TOTAL8C_7_1">#REF!</definedName>
    <definedName name="TOTAL8C_7_14">#N/A</definedName>
    <definedName name="TOTAL8D" localSheetId="0">#REF!</definedName>
    <definedName name="TOTAL8D">#REF!</definedName>
    <definedName name="TOTAL8D_1" localSheetId="0">#REF!</definedName>
    <definedName name="TOTAL8D_1">#REF!</definedName>
    <definedName name="TOTAL8D_14">#N/A</definedName>
    <definedName name="TOTAL8D_7">#N/A</definedName>
    <definedName name="TOTAL8D_7_1" localSheetId="0">#REF!</definedName>
    <definedName name="TOTAL8D_7_1">#REF!</definedName>
    <definedName name="TOTAL8D_7_14">#N/A</definedName>
    <definedName name="TOTAL8E" localSheetId="0">#REF!</definedName>
    <definedName name="TOTAL8E">#REF!</definedName>
    <definedName name="TOTAL8E_1" localSheetId="0">#REF!</definedName>
    <definedName name="TOTAL8E_1">#REF!</definedName>
    <definedName name="TOTAL8E_14">#N/A</definedName>
    <definedName name="TOTAL8E_7">#N/A</definedName>
    <definedName name="TOTAL8E_7_1" localSheetId="0">#REF!</definedName>
    <definedName name="TOTAL8E_7_1">#REF!</definedName>
    <definedName name="TOTAL8E_7_14">#N/A</definedName>
    <definedName name="TOTAL8F" localSheetId="0">#REF!</definedName>
    <definedName name="TOTAL8F">#REF!</definedName>
    <definedName name="TOTAL8F_1" localSheetId="0">#REF!</definedName>
    <definedName name="TOTAL8F_1">#REF!</definedName>
    <definedName name="TOTAL8F_14">#N/A</definedName>
    <definedName name="TOTAL8F_7">#N/A</definedName>
    <definedName name="TOTAL8F_7_1" localSheetId="0">#REF!</definedName>
    <definedName name="TOTAL8F_7_1">#REF!</definedName>
    <definedName name="TOTAL8F_7_14">#N/A</definedName>
    <definedName name="TOTAL8G" localSheetId="0">#REF!</definedName>
    <definedName name="TOTAL8G">#REF!</definedName>
    <definedName name="TOTAL8G_1" localSheetId="0">#REF!</definedName>
    <definedName name="TOTAL8G_1">#REF!</definedName>
    <definedName name="TOTAL8G_14">#N/A</definedName>
    <definedName name="TOTAL8G_7">#N/A</definedName>
    <definedName name="TOTAL8G_7_1" localSheetId="0">#REF!</definedName>
    <definedName name="TOTAL8G_7_1">#REF!</definedName>
    <definedName name="TOTAL8G_7_14">#N/A</definedName>
    <definedName name="TOTAL8H" localSheetId="0">#REF!</definedName>
    <definedName name="TOTAL8H">#REF!</definedName>
    <definedName name="TOTAL8H_1" localSheetId="0">#REF!</definedName>
    <definedName name="TOTAL8H_1">#REF!</definedName>
    <definedName name="TOTAL8H_14">#N/A</definedName>
    <definedName name="TOTAL8H_7">#N/A</definedName>
    <definedName name="TOTAL8H_7_1" localSheetId="0">#REF!</definedName>
    <definedName name="TOTAL8H_7_1">#REF!</definedName>
    <definedName name="TOTAL8H_7_14">#N/A</definedName>
    <definedName name="TOTAL8I" localSheetId="0">#REF!</definedName>
    <definedName name="TOTAL8I">#REF!</definedName>
    <definedName name="TOTAL8I_1" localSheetId="0">#REF!</definedName>
    <definedName name="TOTAL8I_1">#REF!</definedName>
    <definedName name="TOTAL8I_14">#N/A</definedName>
    <definedName name="TOTAL8I_7">#N/A</definedName>
    <definedName name="TOTAL8I_7_1" localSheetId="0">#REF!</definedName>
    <definedName name="TOTAL8I_7_1">#REF!</definedName>
    <definedName name="TOTAL8I_7_14">#N/A</definedName>
    <definedName name="TOTAL8J" localSheetId="0">#REF!</definedName>
    <definedName name="TOTAL8J">#REF!</definedName>
    <definedName name="TOTAL8J_1" localSheetId="0">#REF!</definedName>
    <definedName name="TOTAL8J_1">#REF!</definedName>
    <definedName name="TOTAL8J_14">#N/A</definedName>
    <definedName name="TOTAL8J_7">#N/A</definedName>
    <definedName name="TOTAL8J_7_1" localSheetId="0">#REF!</definedName>
    <definedName name="TOTAL8J_7_1">#REF!</definedName>
    <definedName name="TOTAL8J_7_14">#N/A</definedName>
    <definedName name="TOTAL8K" localSheetId="0">#REF!</definedName>
    <definedName name="TOTAL8K">#REF!</definedName>
    <definedName name="TOTAL8K_1" localSheetId="0">#REF!</definedName>
    <definedName name="TOTAL8K_1">#REF!</definedName>
    <definedName name="TOTAL8K_14">#N/A</definedName>
    <definedName name="TOTAL8K_7">#N/A</definedName>
    <definedName name="TOTAL8K_7_1" localSheetId="0">#REF!</definedName>
    <definedName name="TOTAL8K_7_1">#REF!</definedName>
    <definedName name="TOTAL8K_7_14">#N/A</definedName>
    <definedName name="TOTAL8L" localSheetId="0">#REF!</definedName>
    <definedName name="TOTAL8L">#REF!</definedName>
    <definedName name="TOTAL8L_1" localSheetId="0">#REF!</definedName>
    <definedName name="TOTAL8L_1">#REF!</definedName>
    <definedName name="TOTAL8L_14">#N/A</definedName>
    <definedName name="TOTAL8L_7">#N/A</definedName>
    <definedName name="TOTAL8L_7_1" localSheetId="0">#REF!</definedName>
    <definedName name="TOTAL8L_7_1">#REF!</definedName>
    <definedName name="TOTAL8L_7_14">#N/A</definedName>
    <definedName name="TOTAL8O" localSheetId="0">#REF!</definedName>
    <definedName name="TOTAL8O">#REF!</definedName>
    <definedName name="TOTAL8O_1" localSheetId="0">#REF!</definedName>
    <definedName name="TOTAL8O_1">#REF!</definedName>
    <definedName name="TOTAL8O_14">#N/A</definedName>
    <definedName name="TOTAL8O_7">#N/A</definedName>
    <definedName name="TOTAL8O_7_1" localSheetId="0">#REF!</definedName>
    <definedName name="TOTAL8O_7_1">#REF!</definedName>
    <definedName name="TOTAL8O_7_14">#N/A</definedName>
    <definedName name="TOTAL8P" localSheetId="0">#REF!</definedName>
    <definedName name="TOTAL8P">#REF!</definedName>
    <definedName name="TOTAL8P_1" localSheetId="0">#REF!</definedName>
    <definedName name="TOTAL8P_1">#REF!</definedName>
    <definedName name="TOTAL8P_14">#N/A</definedName>
    <definedName name="TOTAL8P_7">#N/A</definedName>
    <definedName name="TOTAL8P_7_1" localSheetId="0">#REF!</definedName>
    <definedName name="TOTAL8P_7_1">#REF!</definedName>
    <definedName name="TOTAL8P_7_14">#N/A</definedName>
    <definedName name="TOTAL8Q" localSheetId="0">#REF!</definedName>
    <definedName name="TOTAL8Q">#REF!</definedName>
    <definedName name="TOTAL8Q_1" localSheetId="0">#REF!</definedName>
    <definedName name="TOTAL8Q_1">#REF!</definedName>
    <definedName name="TOTAL8Q_14">#N/A</definedName>
    <definedName name="TOTAL8Q_7">#N/A</definedName>
    <definedName name="TOTAL8Q_7_1" localSheetId="0">#REF!</definedName>
    <definedName name="TOTAL8Q_7_1">#REF!</definedName>
    <definedName name="TOTAL8Q_7_14">#N/A</definedName>
    <definedName name="TOTAL8R" localSheetId="0">#REF!</definedName>
    <definedName name="TOTAL8R">#REF!</definedName>
    <definedName name="TOTAL8R_1" localSheetId="0">#REF!</definedName>
    <definedName name="TOTAL8R_1">#REF!</definedName>
    <definedName name="TOTAL8R_14">#N/A</definedName>
    <definedName name="TOTAL8R_7">#N/A</definedName>
    <definedName name="TOTAL8R_7_1" localSheetId="0">#REF!</definedName>
    <definedName name="TOTAL8R_7_1">#REF!</definedName>
    <definedName name="TOTAL8R_7_14">#N/A</definedName>
    <definedName name="TOTAL9" localSheetId="0">#REF!</definedName>
    <definedName name="TOTAL9">#REF!</definedName>
    <definedName name="TOTAL9_1" localSheetId="0">#REF!</definedName>
    <definedName name="TOTAL9_1">#REF!</definedName>
    <definedName name="TOTAL9_14">#N/A</definedName>
    <definedName name="TOTAL9_7">#N/A</definedName>
    <definedName name="TOTAL9_7_1" localSheetId="0">#REF!</definedName>
    <definedName name="TOTAL9_7_1">#REF!</definedName>
    <definedName name="TOTAL9_7_14">#N/A</definedName>
    <definedName name="TOTALA_1" localSheetId="0">#REF!</definedName>
    <definedName name="TOTALA_1">#REF!</definedName>
    <definedName name="TOTALA_14">#N/A</definedName>
    <definedName name="TOTALA_7">#N/A</definedName>
    <definedName name="TOTALA_7_1" localSheetId="0">#REF!</definedName>
    <definedName name="TOTALA_7_1">#REF!</definedName>
    <definedName name="TOTALA_7_14">#N/A</definedName>
    <definedName name="TOTALB_1" localSheetId="0">#REF!</definedName>
    <definedName name="TOTALB_1">#REF!</definedName>
    <definedName name="TOTALB_14">#N/A</definedName>
    <definedName name="TOTALB_7">#N/A</definedName>
    <definedName name="TOTALB_7_1" localSheetId="0">#REF!</definedName>
    <definedName name="TOTALB_7_1">#REF!</definedName>
    <definedName name="TOTALB_7_14">#N/A</definedName>
    <definedName name="TOTALC_1" localSheetId="0">#REF!</definedName>
    <definedName name="TOTALC_1">#REF!</definedName>
    <definedName name="TOTALC_14">#N/A</definedName>
    <definedName name="TOTALC_7">#N/A</definedName>
    <definedName name="TOTALC_7_1" localSheetId="0">#REF!</definedName>
    <definedName name="TOTALC_7_1">#REF!</definedName>
    <definedName name="TOTALC_7_14">#N/A</definedName>
    <definedName name="TOTALD_1" localSheetId="0">#REF!</definedName>
    <definedName name="TOTALD_1">#REF!</definedName>
    <definedName name="TOTALD_14">#N/A</definedName>
    <definedName name="TOTALD_7">#N/A</definedName>
    <definedName name="TOTALD_7_1" localSheetId="0">#REF!</definedName>
    <definedName name="TOTALD_7_1">#REF!</definedName>
    <definedName name="TOTALD_7_14">#N/A</definedName>
    <definedName name="TOTALE_1" localSheetId="0">#REF!</definedName>
    <definedName name="TOTALE_1">#REF!</definedName>
    <definedName name="TOTALE_14">#N/A</definedName>
    <definedName name="TOTALE_7">#N/A</definedName>
    <definedName name="TOTALE_7_1" localSheetId="0">#REF!</definedName>
    <definedName name="TOTALE_7_1">#REF!</definedName>
    <definedName name="TOTALE_7_14">#N/A</definedName>
    <definedName name="TOTALF_1" localSheetId="0">#REF!</definedName>
    <definedName name="TOTALF_1">#REF!</definedName>
    <definedName name="TOTALF_14">#N/A</definedName>
    <definedName name="TOTALF_7">#N/A</definedName>
    <definedName name="TOTALF_7_1" localSheetId="0">#REF!</definedName>
    <definedName name="TOTALF_7_1">#REF!</definedName>
    <definedName name="TOTALF_7_14">#N/A</definedName>
    <definedName name="TOTALG_1" localSheetId="0">#REF!</definedName>
    <definedName name="TOTALG_1">#REF!</definedName>
    <definedName name="TOTALG_14">#N/A</definedName>
    <definedName name="TOTALG_7">#N/A</definedName>
    <definedName name="TOTALG_7_1" localSheetId="0">#REF!</definedName>
    <definedName name="TOTALG_7_1">#REF!</definedName>
    <definedName name="TOTALG_7_14">#N/A</definedName>
    <definedName name="TOTALH_1" localSheetId="0">#REF!</definedName>
    <definedName name="TOTALH_1">#REF!</definedName>
    <definedName name="TOTALH_14">#N/A</definedName>
    <definedName name="TOTALH_7">#N/A</definedName>
    <definedName name="TOTALH_7_1" localSheetId="0">#REF!</definedName>
    <definedName name="TOTALH_7_1">#REF!</definedName>
    <definedName name="TOTALH_7_14">#N/A</definedName>
    <definedName name="TOTALI_1" localSheetId="0">#REF!</definedName>
    <definedName name="TOTALI_1">#REF!</definedName>
    <definedName name="TOTALI_14">#N/A</definedName>
    <definedName name="TOTALI_7">#N/A</definedName>
    <definedName name="TOTALI_7_1" localSheetId="0">#REF!</definedName>
    <definedName name="TOTALI_7_1">#REF!</definedName>
    <definedName name="TOTALI_7_14">#N/A</definedName>
    <definedName name="TOTALJ_1" localSheetId="0">#REF!</definedName>
    <definedName name="TOTALJ_1">#REF!</definedName>
    <definedName name="TOTALJ_14">#N/A</definedName>
    <definedName name="TOTALJ_7">#N/A</definedName>
    <definedName name="TOTALJ_7_1" localSheetId="0">#REF!</definedName>
    <definedName name="TOTALJ_7_1">#REF!</definedName>
    <definedName name="TOTALJ_7_14">#N/A</definedName>
    <definedName name="TOTALK_1" localSheetId="0">#REF!</definedName>
    <definedName name="TOTALK_1">#REF!</definedName>
    <definedName name="TOTALK_14">#N/A</definedName>
    <definedName name="TOTALK_7">#N/A</definedName>
    <definedName name="TOTALK_7_1" localSheetId="0">#REF!</definedName>
    <definedName name="TOTALK_7_1">#REF!</definedName>
    <definedName name="TOTALK_7_14">#N/A</definedName>
    <definedName name="TOTALL_1" localSheetId="0">#REF!</definedName>
    <definedName name="TOTALL_1">#REF!</definedName>
    <definedName name="TOTALL_14">#N/A</definedName>
    <definedName name="TOTALL_7">#N/A</definedName>
    <definedName name="TOTALL_7_1" localSheetId="0">#REF!</definedName>
    <definedName name="TOTALL_7_1">#REF!</definedName>
    <definedName name="TOTALL_7_14">#N/A</definedName>
    <definedName name="TOTALO_1" localSheetId="0">#REF!</definedName>
    <definedName name="TOTALO_1">#REF!</definedName>
    <definedName name="TOTALO_14">#N/A</definedName>
    <definedName name="TOTALO_7">#N/A</definedName>
    <definedName name="TOTALO_7_1" localSheetId="0">#REF!</definedName>
    <definedName name="TOTALO_7_1">#REF!</definedName>
    <definedName name="TOTALO_7_14">#N/A</definedName>
    <definedName name="TOTALP_1" localSheetId="0">#REF!</definedName>
    <definedName name="TOTALP_1">#REF!</definedName>
    <definedName name="TOTALP_14">#N/A</definedName>
    <definedName name="TOTALP_7">#N/A</definedName>
    <definedName name="TOTALP_7_1" localSheetId="0">#REF!</definedName>
    <definedName name="TOTALP_7_1">#REF!</definedName>
    <definedName name="TOTALP_7_14">#N/A</definedName>
    <definedName name="TOTALQ_1" localSheetId="0">#REF!</definedName>
    <definedName name="TOTALQ_1">#REF!</definedName>
    <definedName name="TOTALQ_14">#N/A</definedName>
    <definedName name="TOTALQ_7">#N/A</definedName>
    <definedName name="TOTALQ_7_1" localSheetId="0">#REF!</definedName>
    <definedName name="TOTALQ_7_1">#REF!</definedName>
    <definedName name="TOTALQ_7_14">#N/A</definedName>
    <definedName name="TOTALSAIBRO" localSheetId="0">#REF!</definedName>
    <definedName name="TOTALSAIBRO">#REF!</definedName>
    <definedName name="totmsa" localSheetId="0">#REF!</definedName>
    <definedName name="totmsa">#REF!</definedName>
    <definedName name="totmsa_1" localSheetId="0">#REF!</definedName>
    <definedName name="totmsa_1">#REF!</definedName>
    <definedName name="totmsa_2" localSheetId="0">#REF!</definedName>
    <definedName name="totmsa_2">#REF!</definedName>
    <definedName name="totmsa_3" localSheetId="0">#REF!</definedName>
    <definedName name="totmsa_3">#REF!</definedName>
    <definedName name="totmsa_4" localSheetId="0">#REF!</definedName>
    <definedName name="totmsa_4">#REF!</definedName>
    <definedName name="totmsa2" localSheetId="0">#REF!</definedName>
    <definedName name="totmsa2">#REF!</definedName>
    <definedName name="totmsa2_1" localSheetId="0">#REF!</definedName>
    <definedName name="totmsa2_1">#REF!</definedName>
    <definedName name="totmsa2_2" localSheetId="0">#REF!</definedName>
    <definedName name="totmsa2_2">#REF!</definedName>
    <definedName name="totmsa2_3" localSheetId="0">#REF!</definedName>
    <definedName name="totmsa2_3">#REF!</definedName>
    <definedName name="totmsa2_4" localSheetId="0">#REF!</definedName>
    <definedName name="totmsa2_4">#REF!</definedName>
    <definedName name="totsma" localSheetId="0">#REF!</definedName>
    <definedName name="totsma">#REF!</definedName>
    <definedName name="totsma_1" localSheetId="0">#REF!</definedName>
    <definedName name="totsma_1">#REF!</definedName>
    <definedName name="totsma_2" localSheetId="0">#REF!</definedName>
    <definedName name="totsma_2">#REF!</definedName>
    <definedName name="totsma_3" localSheetId="0">#REF!</definedName>
    <definedName name="totsma_3">#REF!</definedName>
    <definedName name="totsma_4" localSheetId="0">#REF!</definedName>
    <definedName name="totsma_4">#REF!</definedName>
    <definedName name="TPA" localSheetId="0">#REF!</definedName>
    <definedName name="TPA">#REF!</definedName>
    <definedName name="TPC" localSheetId="0">#REF!</definedName>
    <definedName name="TPC">#REF!</definedName>
    <definedName name="TPM">NA()</definedName>
    <definedName name="TPM_25" localSheetId="0">#REF!</definedName>
    <definedName name="TPM_25">#REF!</definedName>
    <definedName name="TR5C" localSheetId="0">#REF!</definedName>
    <definedName name="TR5C">#REF!</definedName>
    <definedName name="TRABALHO" localSheetId="0">#REF!</definedName>
    <definedName name="TRABALHO">#REF!</definedName>
    <definedName name="TrabAnual" localSheetId="0">#REF!</definedName>
    <definedName name="TrabAnual">#REF!</definedName>
    <definedName name="TRAF" localSheetId="0">#REF!</definedName>
    <definedName name="TRAF">#REF!</definedName>
    <definedName name="TRAF_25" localSheetId="0">#REF!</definedName>
    <definedName name="TRAF_25">#REF!</definedName>
    <definedName name="TRANSMICRO" localSheetId="0">#REF!</definedName>
    <definedName name="TRANSMICRO">#REF!</definedName>
    <definedName name="TRANSP_LOC_CARROC_PAV" localSheetId="0">#REF!</definedName>
    <definedName name="TRANSP_LOC_CARROC_PAV">#REF!</definedName>
    <definedName name="TRANSP_LOC_EQUIP" localSheetId="0">#REF!</definedName>
    <definedName name="TRANSP_LOC_EQUIP">#REF!</definedName>
    <definedName name="TRANSP_LOC_PAV" localSheetId="0">#REF!</definedName>
    <definedName name="TRANSP_LOC_PAV">#REF!</definedName>
    <definedName name="transporte">NA()</definedName>
    <definedName name="transporte_1" localSheetId="0">#REF!</definedName>
    <definedName name="transporte_1">#REF!</definedName>
    <definedName name="TRANSTSS" localSheetId="0">#REF!</definedName>
    <definedName name="TRANSTSS">#REF!</definedName>
    <definedName name="TRCAP20">"$#REF!.$I$27"</definedName>
    <definedName name="TRCM30">"$#REF!.$I$28"</definedName>
    <definedName name="Trec" localSheetId="0">#REF!</definedName>
    <definedName name="Trec">#REF!</definedName>
    <definedName name="TREC_1" localSheetId="0">#REF!</definedName>
    <definedName name="TREC_1">#REF!</definedName>
    <definedName name="TREC1" localSheetId="0">#REF!</definedName>
    <definedName name="TREC1">#REF!</definedName>
    <definedName name="TRECHO" localSheetId="0">#REF!</definedName>
    <definedName name="TRECHO">#REF!</definedName>
    <definedName name="Trev" localSheetId="0">#REF!</definedName>
    <definedName name="Trev">#REF!</definedName>
    <definedName name="Trevo" localSheetId="0">#REF!</definedName>
    <definedName name="Trevo">#REF!</definedName>
    <definedName name="TRL1C">'[2]MATBET CUSTO'!$F$21</definedName>
    <definedName name="TRM" localSheetId="0">#REF!</definedName>
    <definedName name="TRM">#REF!</definedName>
    <definedName name="TRM1C">'[2]MATBET CUSTO'!$F$20</definedName>
    <definedName name="TRMRP" localSheetId="0">#REF!</definedName>
    <definedName name="TRMRP">#REF!</definedName>
    <definedName name="TRMTB" localSheetId="0">#REF!</definedName>
    <definedName name="TRMTB">#REF!</definedName>
    <definedName name="TRP" localSheetId="0">#REF!</definedName>
    <definedName name="TRP">#REF!</definedName>
    <definedName name="TRR1C">'[2]MATBET CUSTO'!$F$18</definedName>
    <definedName name="TRR1CF" localSheetId="0">#REF!</definedName>
    <definedName name="TRR1CF">#REF!</definedName>
    <definedName name="TRR2C">'[2]MATBET CUSTO'!$F$19</definedName>
    <definedName name="TRRM1C">"$#REF!.$I$30"</definedName>
    <definedName name="TRRPL" localSheetId="0">#REF!</definedName>
    <definedName name="TRRPL">#REF!</definedName>
    <definedName name="TRRR1C">"$#REF!.$I$29"</definedName>
    <definedName name="TRRRP" localSheetId="0">#REF!</definedName>
    <definedName name="TRRRP">#REF!</definedName>
    <definedName name="TRRTB" localSheetId="0">#REF!</definedName>
    <definedName name="TRRTB">#REF!</definedName>
    <definedName name="TRRTSD" localSheetId="0">#REF!</definedName>
    <definedName name="TRRTSD">#REF!</definedName>
    <definedName name="TRT" localSheetId="0">#REF!</definedName>
    <definedName name="TRT">#REF!</definedName>
    <definedName name="truncar" localSheetId="0">[9]Serv!#REF!</definedName>
    <definedName name="truncar">[9]Serv!#REF!</definedName>
    <definedName name="trut">NA()</definedName>
    <definedName name="TS2C">"'file:///D:/Meus documentos/ANASTÁCIO/SERCEL/BR262990800.xls'#$TLMB.$#REF!$#REF!"</definedName>
    <definedName name="TSCAP20" localSheetId="0">#REF!</definedName>
    <definedName name="TSCAP20">#REF!</definedName>
    <definedName name="TSCM30" localSheetId="0">#REF!</definedName>
    <definedName name="TSCM30">#REF!</definedName>
    <definedName name="TSD">NA()</definedName>
    <definedName name="TSD_Adir" localSheetId="0">OFFSET(#REF!,0,COLUMN(#REF!)-1,COUNTA(#REF!),1)</definedName>
    <definedName name="TSD_Adir">OFFSET(#REF!,0,COLUMN(#REF!)-1,COUNTA(#REF!),1)</definedName>
    <definedName name="TSD_Aesq" localSheetId="0">OFFSET(#REF!,0,MATCH(#REF!,#REF!,0)-1,COUNTA(#REF!),1)</definedName>
    <definedName name="TSD_Aesq">OFFSET(#REF!,0,MATCH(#REF!,#REF!,0)-1,COUNTA(#REF!),1)</definedName>
    <definedName name="TSD_pista" localSheetId="0">OFFSET(#REF!,0,MATCH(#REF!,#REF!,0)-1,COUNTA(#REF!),1)</definedName>
    <definedName name="TSD_pista">OFFSET(#REF!,0,MATCH(#REF!,#REF!,0)-1,COUNTA(#REF!),1)</definedName>
    <definedName name="TSEMUL" localSheetId="0">#REF!</definedName>
    <definedName name="TSEMUL">#REF!</definedName>
    <definedName name="TSRL1C" localSheetId="0">#REF!</definedName>
    <definedName name="TSRL1C">#REF!</definedName>
    <definedName name="TSRM1C" localSheetId="0">#REF!</definedName>
    <definedName name="TSRM1C">#REF!</definedName>
    <definedName name="TSRR1C" localSheetId="0">#REF!</definedName>
    <definedName name="TSRR1C">#REF!</definedName>
    <definedName name="TSRR1CF" localSheetId="0">#REF!</definedName>
    <definedName name="TSRR1CF">#REF!</definedName>
    <definedName name="TSRR2C" localSheetId="0">#REF!</definedName>
    <definedName name="TSRR2C">#REF!</definedName>
    <definedName name="TSRR2CF" localSheetId="0">#REF!</definedName>
    <definedName name="TSRR2CF">#REF!</definedName>
    <definedName name="TSSB" localSheetId="0">#REF!</definedName>
    <definedName name="TSSB">#REF!</definedName>
    <definedName name="tssd_1" localSheetId="0">#REF!</definedName>
    <definedName name="tssd_1">#REF!</definedName>
    <definedName name="tssd_14">#N/A</definedName>
    <definedName name="TT">[1]MARSHALL!$H$14:$J$31</definedName>
    <definedName name="TT_1" localSheetId="0">#REF!</definedName>
    <definedName name="TT_1">#REF!</definedName>
    <definedName name="tt_25">tt_25</definedName>
    <definedName name="tt1_25">tt1_25</definedName>
    <definedName name="TTSS" localSheetId="0">#REF!</definedName>
    <definedName name="TTSS">#REF!</definedName>
    <definedName name="TTT" localSheetId="0">#REF!</definedName>
    <definedName name="TTT">#REF!</definedName>
    <definedName name="ttttt" localSheetId="0">#REF!</definedName>
    <definedName name="ttttt">#REF!</definedName>
    <definedName name="TXREMATI" localSheetId="0">#REF!</definedName>
    <definedName name="TXREMATI">#REF!</definedName>
    <definedName name="TYUIO" hidden="1">{#N/A,#N/A,TRUE,"Serviços"}</definedName>
    <definedName name="TYUIOO" hidden="1">{#N/A,#N/A,TRUE,"Serviços"}</definedName>
    <definedName name="UF" localSheetId="0">#REF!</definedName>
    <definedName name="UF">#REF!</definedName>
    <definedName name="UIO" localSheetId="0">#REF!</definedName>
    <definedName name="UIO">#REF!</definedName>
    <definedName name="UL_1" localSheetId="0">#REF!</definedName>
    <definedName name="UL_1">#REF!</definedName>
    <definedName name="um">NA()</definedName>
    <definedName name="un" hidden="1">#N/A</definedName>
    <definedName name="Und" hidden="1">#N/A</definedName>
    <definedName name="Und_26">NA()</definedName>
    <definedName name="Und_27">NA()</definedName>
    <definedName name="unid.2" localSheetId="0">#REF!</definedName>
    <definedName name="unid.2">#REF!</definedName>
    <definedName name="UNID_serviço" localSheetId="0">OFFSET(#REF!,0,0,COUNTA(#REF!),1)</definedName>
    <definedName name="UNID_serviço">OFFSET(#REF!,0,0,COUNTA(#REF!),1)</definedName>
    <definedName name="unidade" localSheetId="0">#REF!</definedName>
    <definedName name="unidade">#REF!</definedName>
    <definedName name="Unidade1" localSheetId="0">#REF!</definedName>
    <definedName name="Unidade1">#REF!</definedName>
    <definedName name="UnidAux" hidden="1">#N/A</definedName>
    <definedName name="UNIT">NA()</definedName>
    <definedName name="UNIT_1" localSheetId="0">#REF!</definedName>
    <definedName name="UNIT_1">#REF!</definedName>
    <definedName name="uno" localSheetId="0">#REF!</definedName>
    <definedName name="uno">#REF!</definedName>
    <definedName name="Upvc_2001" localSheetId="0">#REF!</definedName>
    <definedName name="Upvc_2001">#REF!</definedName>
    <definedName name="UPVC_99" localSheetId="0">#REF!</definedName>
    <definedName name="UPVC_99">#REF!</definedName>
    <definedName name="URV_MAR94" localSheetId="0">#REF!</definedName>
    <definedName name="URV_MAR94">#REF!</definedName>
    <definedName name="USINA" localSheetId="0">#REF!</definedName>
    <definedName name="USINA">#REF!</definedName>
    <definedName name="Utlidades2" localSheetId="0">#REF!</definedName>
    <definedName name="Utlidades2">#REF!</definedName>
    <definedName name="uuu" hidden="1">{#N/A,#N/A,TRUE,"Serviços"}</definedName>
    <definedName name="uuuuuty">NA()</definedName>
    <definedName name="V">#N/A</definedName>
    <definedName name="VACAP">"$#REF!.$D$38"</definedName>
    <definedName name="VACM">"$#REF!.$D$37"</definedName>
    <definedName name="VAL" localSheetId="0">#REF!</definedName>
    <definedName name="VAL">#REF!</definedName>
    <definedName name="ValAcurl" localSheetId="0">#REF!</definedName>
    <definedName name="ValAcurl">#REF!</definedName>
    <definedName name="Valchvrl" localSheetId="0">#REF!</definedName>
    <definedName name="Valchvrl">#REF!</definedName>
    <definedName name="VALORES_VALORES_Listar" localSheetId="0">#REF!</definedName>
    <definedName name="VALORES_VALORES_Listar">#REF!</definedName>
    <definedName name="VAM" localSheetId="0">#REF!</definedName>
    <definedName name="VAM">#REF!</definedName>
    <definedName name="VAMM" localSheetId="0">#REF!</definedName>
    <definedName name="VAMM">#REF!</definedName>
    <definedName name="VARM">"$#REF!.$D$36"</definedName>
    <definedName name="VARR">"$#REF!.$D$34"</definedName>
    <definedName name="Vazio1" localSheetId="0">#REF!</definedName>
    <definedName name="Vazio1">#REF!</definedName>
    <definedName name="VAZIO2" localSheetId="0">#REF!</definedName>
    <definedName name="VAZIO2">#REF!</definedName>
    <definedName name="Vazios" localSheetId="0">#REF!</definedName>
    <definedName name="Vazios">#REF!</definedName>
    <definedName name="Vazios_25" localSheetId="0">#REF!</definedName>
    <definedName name="Vazios_25">#REF!</definedName>
    <definedName name="Vazios_29" localSheetId="0">#REF!</definedName>
    <definedName name="Vazios_29">#REF!</definedName>
    <definedName name="Vazios_31" localSheetId="0">#REF!</definedName>
    <definedName name="Vazios_31">#REF!</definedName>
    <definedName name="VCRT">NA()</definedName>
    <definedName name="verde">NA()</definedName>
    <definedName name="verde_25" localSheetId="0">#REF!</definedName>
    <definedName name="verde_25">#REF!</definedName>
    <definedName name="verdepav">NA()</definedName>
    <definedName name="verdepav_25" localSheetId="0">#REF!</definedName>
    <definedName name="verdepav_25">#REF!</definedName>
    <definedName name="verificar" localSheetId="0">#REF!</definedName>
    <definedName name="verificar">#REF!</definedName>
    <definedName name="verificar2" localSheetId="0">#REF!</definedName>
    <definedName name="verificar2">#REF!</definedName>
    <definedName name="vfvr">NA()</definedName>
    <definedName name="vhvb" localSheetId="0">#REF!</definedName>
    <definedName name="vhvb">#REF!</definedName>
    <definedName name="VI" hidden="1">{#N/A,#N/A,FALSE,"GERAL";#N/A,#N/A,FALSE,"012-96";#N/A,#N/A,FALSE,"018-96";#N/A,#N/A,FALSE,"027-96";#N/A,#N/A,FALSE,"059-96";#N/A,#N/A,FALSE,"076-96";#N/A,#N/A,FALSE,"019-97";#N/A,#N/A,FALSE,"021-97";#N/A,#N/A,FALSE,"022-97";#N/A,#N/A,FALSE,"028-97"}</definedName>
    <definedName name="VidaAnos" localSheetId="0">#REF!</definedName>
    <definedName name="VidaAnos">#REF!</definedName>
    <definedName name="Vidahoras" localSheetId="0">#REF!</definedName>
    <definedName name="Vidahoras">#REF!</definedName>
    <definedName name="VLM">"$#REF!.$#REF!$#REF!"</definedName>
    <definedName name="VLPI">"$#REF!.$#REF!$#REF!"</definedName>
    <definedName name="VLREAJ">"$#REF!.$#REF!$#REF!"</definedName>
    <definedName name="vm" hidden="1">{#N/A,#N/A,FALSE,"MO (2)"}</definedName>
    <definedName name="VR">NA()</definedName>
    <definedName name="VSR">NA()</definedName>
    <definedName name="Vutil" localSheetId="0">#REF!</definedName>
    <definedName name="Vutil">#REF!</definedName>
    <definedName name="VV9_1" localSheetId="0">#REF!</definedName>
    <definedName name="VV9_1">#REF!</definedName>
    <definedName name="VV9_2" localSheetId="0">#REF!</definedName>
    <definedName name="VV9_2">#REF!</definedName>
    <definedName name="VV9_3" localSheetId="0">#REF!</definedName>
    <definedName name="VV9_3">#REF!</definedName>
    <definedName name="vvv" hidden="1">{#N/A,#N/A,FALSE,"MO (2)"}</definedName>
    <definedName name="vvv_1" hidden="1">{#N/A,#N/A,FALSE,"MO (2)"}</definedName>
    <definedName name="VVVV">NA()</definedName>
    <definedName name="vvvvvvvvvvvvvv" localSheetId="0">#REF!</definedName>
    <definedName name="vvvvvvvvvvvvvv">#REF!</definedName>
    <definedName name="w" hidden="1">{#N/A,#N/A,FALSE,"GERAL";#N/A,#N/A,FALSE,"012-96";#N/A,#N/A,FALSE,"018-96";#N/A,#N/A,FALSE,"027-96";#N/A,#N/A,FALSE,"059-96";#N/A,#N/A,FALSE,"076-96";#N/A,#N/A,FALSE,"019-97";#N/A,#N/A,FALSE,"021-97";#N/A,#N/A,FALSE,"022-97";#N/A,#N/A,FALSE,"028-97"}</definedName>
    <definedName name="wacc" localSheetId="0">#REF!</definedName>
    <definedName name="wacc">#REF!</definedName>
    <definedName name="wacc1" localSheetId="0">#REF!</definedName>
    <definedName name="wacc1">#REF!</definedName>
    <definedName name="WAESDE">#N/A</definedName>
    <definedName name="WAESDE_1" localSheetId="0">#REF!</definedName>
    <definedName name="WAESDE_1">#REF!</definedName>
    <definedName name="WAESDE_14">#N/A</definedName>
    <definedName name="WAESDE_7">#N/A</definedName>
    <definedName name="WAESDE_7_1" localSheetId="0">#REF!</definedName>
    <definedName name="WAESDE_7_1">#REF!</definedName>
    <definedName name="WAESDE_7_14">#N/A</definedName>
    <definedName name="we">#N/A</definedName>
    <definedName name="wer">NA()</definedName>
    <definedName name="wew">[0]!wew</definedName>
    <definedName name="wew_38">#N/A</definedName>
    <definedName name="wewewew" hidden="1">{#N/A,#N/A,FALSE,"MO (2)"}</definedName>
    <definedName name="WEWR">#N/A</definedName>
    <definedName name="WEWRWR">NA()</definedName>
    <definedName name="WEWRWR_1">WEWRWR_1</definedName>
    <definedName name="WEWRWR_10">WEWRWR_10</definedName>
    <definedName name="WEWRWR_12">WEWRWR_12</definedName>
    <definedName name="WEWRWR_13">WEWRWR_13</definedName>
    <definedName name="WEWRWR_14">WEWRWR_14</definedName>
    <definedName name="WEWRWR_19">#N/A</definedName>
    <definedName name="WEWRWR_2">WEWRWR_2</definedName>
    <definedName name="WEWRWR_21">#N/A</definedName>
    <definedName name="WEWRWR_22">WEWRWR_22</definedName>
    <definedName name="WEWRWR_23">#N/A</definedName>
    <definedName name="WEWRWR_24" localSheetId="0">'C CÓDIGO'!DPESSO_1</definedName>
    <definedName name="WEWRWR_24">[0]!DPESSO_1</definedName>
    <definedName name="WEWRWR_25">WEWRWR_25</definedName>
    <definedName name="WEWRWR_26">WEWRWR_26</definedName>
    <definedName name="WEWRWR_27">WEWRWR_27</definedName>
    <definedName name="WEWRWR_28">WEWRWR_28</definedName>
    <definedName name="WEWRWR_29">WEWRWR_29</definedName>
    <definedName name="WEWRWR_3">WEWRWR_3</definedName>
    <definedName name="WEWRWR_30">WEWRWR_30</definedName>
    <definedName name="WEWRWR_31">WEWRWR_31</definedName>
    <definedName name="WEWRWR_32">WEWRWR_32</definedName>
    <definedName name="WEWRWR_33">WEWRWR_33</definedName>
    <definedName name="WEWRWR_34">WEWRWR_34</definedName>
    <definedName name="WEWRWR_35">WEWRWR_35</definedName>
    <definedName name="WEWRWR_36">WEWRWR_36</definedName>
    <definedName name="WEWRWR_37">WEWRWR_37</definedName>
    <definedName name="WEWRWR_38">WEWRWR_38</definedName>
    <definedName name="WEWRWR_39">#N/A</definedName>
    <definedName name="WEWRWR_4">WEWRWR_4</definedName>
    <definedName name="WEWRWR_40">#N/A</definedName>
    <definedName name="WEWRWR_41">#N/A</definedName>
    <definedName name="WEWRWR_42" localSheetId="0">'C CÓDIGO'!DRE</definedName>
    <definedName name="WEWRWR_42">[0]!DRE</definedName>
    <definedName name="WEWRWR_43">#N/A</definedName>
    <definedName name="WEWRWR_44">#N/A</definedName>
    <definedName name="WEWRWR_45" localSheetId="0">[0]!DREN</definedName>
    <definedName name="WEWRWR_45">[0]!DREN</definedName>
    <definedName name="WEWRWR_46" localSheetId="0">[0]!DREN</definedName>
    <definedName name="WEWRWR_46">[0]!DREN</definedName>
    <definedName name="WEWRWR_47">#N/A</definedName>
    <definedName name="WEWRWR_48">#N/A</definedName>
    <definedName name="WEWRWR_5">WEWRWR_5</definedName>
    <definedName name="WEWRWR_51">#N/A</definedName>
    <definedName name="WEWRWR_52">#N/A</definedName>
    <definedName name="WEWRWR_53">#N/A</definedName>
    <definedName name="WEWRWR_54">#N/A</definedName>
    <definedName name="WEWRWR_55">#N/A</definedName>
    <definedName name="WEWRWR_56">#N/A</definedName>
    <definedName name="WEWRWR_57">#N/A</definedName>
    <definedName name="WEWRWR_58" localSheetId="0">'C CÓDIGO'!drena</definedName>
    <definedName name="WEWRWR_58">drena</definedName>
    <definedName name="WEWRWR_59">#N/A</definedName>
    <definedName name="WEWRWR_6">WEWRWR_6</definedName>
    <definedName name="WEWRWR_60">#N/A</definedName>
    <definedName name="WEWRWR_61">#N/A</definedName>
    <definedName name="WEWRWR_62" localSheetId="0">'C CÓDIGO'!drenagem</definedName>
    <definedName name="WEWRWR_62">[0]!drenagem</definedName>
    <definedName name="WEWRWR_63">#N/A</definedName>
    <definedName name="WEWRWR_64">#N/A</definedName>
    <definedName name="WEWRWR_65" localSheetId="0">'C CÓDIGO'!drenagem_1</definedName>
    <definedName name="WEWRWR_65">[0]!drenagem_1</definedName>
    <definedName name="WEWRWR_66" localSheetId="0">'C CÓDIGO'!drenagem_1</definedName>
    <definedName name="WEWRWR_66">[0]!drenagem_1</definedName>
    <definedName name="WEWRWR_67">#N/A</definedName>
    <definedName name="WEWRWR_68">#N/A</definedName>
    <definedName name="WEWRWR_69">#N/A</definedName>
    <definedName name="WEWRWR_7">WEWRWR_7</definedName>
    <definedName name="WEWRWR_70">#N/A</definedName>
    <definedName name="WEWRWR_71">#N/A</definedName>
    <definedName name="WEWRWR_72">#N/A</definedName>
    <definedName name="WEWRWR_8">WEWRWR_8</definedName>
    <definedName name="WEWRWR_9">WEWRWR_9</definedName>
    <definedName name="wqdwd" hidden="1">{#N/A,#N/A,TRUE,"Serviços"}</definedName>
    <definedName name="wrn.ACABINT." hidden="1">{#N/A,#N/A,FALSE,"SS";#N/A,#N/A,FALSE,"TER1";#N/A,#N/A,FALSE,"TER2";#N/A,#N/A,FALSE,"TER3";#N/A,#N/A,FALSE,"TP1";#N/A,#N/A,FALSE,"TP2";#N/A,#N/A,FALSE,"TP3";#N/A,#N/A,FALSE,"DI1";#N/A,#N/A,FALSE,"DI2";#N/A,#N/A,FALSE,"DI3";#N/A,#N/A,FALSE,"DS1";#N/A,#N/A,FALSE,"DS2";#N/A,#N/A,FALSE,"CM"}</definedName>
    <definedName name="wrn.ACABINT._.TOT." hidden="1">{#N/A,#N/A,FALSE,"SS 1";#N/A,#N/A,FALSE,"TER 1 (A)";#N/A,#N/A,FALSE,"SS 2";#N/A,#N/A,FALSE,"TER 1 (B)";#N/A,#N/A,FALSE,"TER 1 (C)";#N/A,#N/A,FALSE,"TER 1 (D)";#N/A,#N/A,FALSE,"TER 1 (E)";#N/A,#N/A,FALSE,"TER 2 "}</definedName>
    <definedName name="wrn.COLETAS._.DE._.EQUIPAMENTOS." hidden="1">{#N/A,#N/A,FALSE,"EQUIPAMENTOS"}</definedName>
    <definedName name="wrn.COLETAS._.DE._.MATERIAIS." hidden="1">{#N/A,#N/A,FALSE,"SOTREQ"}</definedName>
    <definedName name="wrn.COMP._.EQUIP." hidden="1">{#N/A,#N/A,FALSE,"EQUIPAMENTOS"}</definedName>
    <definedName name="wrn.COMP._.MATERIAIS." hidden="1">{#N/A,#N/A,FALSE,"MATERIAIS"}</definedName>
    <definedName name="wrn.Cronograma." hidden="1">{#N/A,#N/A,FALSE,"Cronograma";#N/A,#N/A,FALSE,"Cronogr. 2"}</definedName>
    <definedName name="wrn.FACHADA." hidden="1">{#N/A,#N/A,TRUE,"TER  EXT";#N/A,#N/A,TRUE,"TER  EXT";#N/A,#N/A,TRUE,"LAT  ESQ";#N/A,#N/A,TRUE,"FRONTAL";#N/A,#N/A,TRUE,"POST";#N/A,#N/A,TRUE,"LAT  DIR"}</definedName>
    <definedName name="wrn.GERAL." hidden="1">{#N/A,#N/A,FALSE,"ET-CAPA";#N/A,#N/A,FALSE,"ET-PAG1";#N/A,#N/A,FALSE,"ET-PAG2";#N/A,#N/A,FALSE,"ET-PAG3";#N/A,#N/A,FALSE,"ET-PAG4";#N/A,#N/A,FALSE,"ET-PAG5"}</definedName>
    <definedName name="wrn.impresión.">{"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LEVFER." hidden="1">{#N/A,#N/A,FALSE,"LEVFER V2 P";#N/A,#N/A,FALSE,"LEVFER V2 P10%"}</definedName>
    <definedName name="wrn.mo2." hidden="1">{#N/A,#N/A,FALSE,"MO (2)"}</definedName>
    <definedName name="wrn.mo2._1" hidden="1">{#N/A,#N/A,FALSE,"MO (2)"}</definedName>
    <definedName name="wrn.Orçamento." hidden="1">{#N/A,#N/A,FALSE,"Planilha";#N/A,#N/A,FALSE,"Resumo";#N/A,#N/A,FALSE,"Fisico";#N/A,#N/A,FALSE,"Financeiro";#N/A,#N/A,FALSE,"Financeiro"}</definedName>
    <definedName name="wrn.PENDENCIAS." hidden="1">{#N/A,#N/A,FALSE,"GERAL";#N/A,#N/A,FALSE,"012-96";#N/A,#N/A,FALSE,"018-96";#N/A,#N/A,FALSE,"027-96";#N/A,#N/A,FALSE,"059-96";#N/A,#N/A,FALSE,"076-96";#N/A,#N/A,FALSE,"019-97";#N/A,#N/A,FALSE,"021-97";#N/A,#N/A,FALSE,"022-97";#N/A,#N/A,FALSE,"028-97"}</definedName>
    <definedName name="wrn.PNEUS." hidden="1">{#N/A,#N/A,FALSE,"EQUIPAMENTOS"}</definedName>
    <definedName name="wrn.RELAT_EAP." hidden="1">{#N/A,#N/A,FALSE,"EAP";#N/A,#N/A,FALSE,"CURVA AV.FÍSICO";#N/A,#N/A,FALSE,"CURVA AV.FINANC."}</definedName>
    <definedName name="wrn.relext." hidden="1">{#N/A,#N/A,TRUE,"Plan1"}</definedName>
    <definedName name="wrn.relext._1" hidden="1">{#N/A,#N/A,TRUE,"Plan1"}</definedName>
    <definedName name="wrn.SBBE." hidden="1">{#N/A,#N/A,FALSE,"Plan1"}</definedName>
    <definedName name="wrn.SERV._.PAVTO." hidden="1">{#N/A,#N/A,FALSE,"SS 1";#N/A,#N/A,FALSE,"SS 2";#N/A,#N/A,FALSE,"TER 1 (1)";#N/A,#N/A,FALSE,"TER 1 (2)";#N/A,#N/A,FALSE,"TER 2 ";#N/A,#N/A,FALSE,"TP  (1)";#N/A,#N/A,FALSE,"TP  (2)";#N/A,#N/A,FALSE,"CM BAR"}</definedName>
    <definedName name="wrn.Tipo." hidden="1">{#N/A,#N/A,TRUE,"Serviços"}</definedName>
    <definedName name="wrn.Tipo.." hidden="1">{#N/A,#N/A,TRUE,"Serviços"}</definedName>
    <definedName name="wrn.VENTAS.">{"VENTAS1",#N/A,FALSE,"VENTAS";"VENTAS2",#N/A,FALSE,"VENTAS";"VENTAS3",#N/A,FALSE,"VENTAS";"VENTAS4",#N/A,FALSE,"VENTAS";"VENTAS5",#N/A,FALSE,"VENTAS";"VENTAS6",#N/A,FALSE,"VENTAS";"VENTAS7",#N/A,FALSE,"VENTAS";"VENTAS8",#N/A,FALSE,"VENTAS"}</definedName>
    <definedName name="wrn.ventas.1">{"VENTAS1",#N/A,FALSE,"VENTAS";"VENTAS2",#N/A,FALSE,"VENTAS";"VENTAS3",#N/A,FALSE,"VENTAS";"VENTAS4",#N/A,FALSE,"VENTAS";"VENTAS5",#N/A,FALSE,"VENTAS";"VENTAS6",#N/A,FALSE,"VENTAS";"VENTAS7",#N/A,FALSE,"VENTAS";"VENTAS8",#N/A,FALSE,"VENTAS"}</definedName>
    <definedName name="wrn_impresión_">NA()</definedName>
    <definedName name="wrn_impresión_1">NA()</definedName>
    <definedName name="wrn_VENTAS_">NA()</definedName>
    <definedName name="wrn_ventas_1">NA()</definedName>
    <definedName name="ws" localSheetId="0">#REF!</definedName>
    <definedName name="ws">#REF!</definedName>
    <definedName name="wvu.Print_Todo.">{TRUE,TRUE,-1.25,-15.5,484.5,276.75,FALSE,TRUE,TRUE,TRUE,0,1,1,300,1,1.96296296296296,1.15384615384615,4,TRUE,TRUE,3,TRUE,1,FALSE,75,"Swvu.Print_Todo.","ACwvu.Print_Todo.",#N/A,FALSE,FALSE,0,0,0,0,2,"","",FALSE,FALSE,TRUE,FALSE,1,#N/A,2,10,"=R1C1:R636C40",FALSE,#N/A,#N/A,FALSE,FALSE,FALSE,9,300,300,FALSE,TRUE,TRUE,TRUE,TRUE}</definedName>
    <definedName name="wvu.Socios._.95.">{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_Print_Todo_">NA()</definedName>
    <definedName name="wvu_Socios___95_">NA()</definedName>
    <definedName name="ww">"'file:///Y:/ENGENHARIA/Deise Aoki/PATOS - OK/PATOS 05-09-2007-ok/Laptop - Arquivos/DNIT/PATOs/Rondonópolis/PATO_BR-364_km_000_ao_km_11290_LICITAÇÃO MAIO DE 2007.xls'#$reg_mec_fx_dm_.$#REF!$#REF!:$#REF!$#REF!"</definedName>
    <definedName name="wwwww" hidden="1">{#N/A,#N/A,FALSE,"MO (2)"}</definedName>
    <definedName name="wwwwww" hidden="1">{#N/A,#N/A,FALSE,"MO (2)"}</definedName>
    <definedName name="x" localSheetId="0">#REF!</definedName>
    <definedName name="x">#REF!</definedName>
    <definedName name="x_10" localSheetId="0">#REF!</definedName>
    <definedName name="x_10">#REF!</definedName>
    <definedName name="x_25" localSheetId="0">#REF!</definedName>
    <definedName name="x_25">#REF!</definedName>
    <definedName name="x_27" localSheetId="0">#REF!</definedName>
    <definedName name="x_27">#REF!</definedName>
    <definedName name="x_29" localSheetId="0">#REF!</definedName>
    <definedName name="x_29">#REF!</definedName>
    <definedName name="x_31" localSheetId="0">#REF!</definedName>
    <definedName name="x_31">#REF!</definedName>
    <definedName name="x_9" localSheetId="0">#REF!</definedName>
    <definedName name="x_9">#REF!</definedName>
    <definedName name="xx">NA()</definedName>
    <definedName name="xx_38">#N/A</definedName>
    <definedName name="XXX">NA()</definedName>
    <definedName name="XXX_1">XXX_1</definedName>
    <definedName name="XXX_10">XXX_10</definedName>
    <definedName name="XXX_12">XXX_12</definedName>
    <definedName name="XXX_13">XXX_13</definedName>
    <definedName name="XXX_14">XXX_14</definedName>
    <definedName name="XXX_19">#N/A</definedName>
    <definedName name="XXX_2">XXX_2</definedName>
    <definedName name="XXX_21" localSheetId="0">'C CÓDIGO'!E_016_1</definedName>
    <definedName name="XXX_21">[0]!E_016_1</definedName>
    <definedName name="XXX_22">XXX_22</definedName>
    <definedName name="XXX_23">#N/A</definedName>
    <definedName name="XXX_24">#N/A</definedName>
    <definedName name="XXX_25">XXX_25</definedName>
    <definedName name="XXX_26">XXX_26</definedName>
    <definedName name="XXX_27">XXX_27</definedName>
    <definedName name="XXX_28">XXX_28</definedName>
    <definedName name="XXX_29">XXX_29</definedName>
    <definedName name="XXX_3">XXX_3</definedName>
    <definedName name="XXX_30">XXX_30</definedName>
    <definedName name="XXX_31">XXX_31</definedName>
    <definedName name="XXX_32">XXX_32</definedName>
    <definedName name="XXX_33">XXX_33</definedName>
    <definedName name="XXX_34">XXX_34</definedName>
    <definedName name="XXX_35">XXX_35</definedName>
    <definedName name="XXX_36">XXX_36</definedName>
    <definedName name="XXX_37">XXX_37</definedName>
    <definedName name="XXX_38">XXX_38</definedName>
    <definedName name="XXX_39">#N/A</definedName>
    <definedName name="XXX_4">XXX_4</definedName>
    <definedName name="XXX_40">#N/A</definedName>
    <definedName name="XXX_41">#N/A</definedName>
    <definedName name="XXX_42" localSheetId="0">'C CÓDIGO'!E_110_1</definedName>
    <definedName name="XXX_42">[0]!E_110_1</definedName>
    <definedName name="XXX_43" localSheetId="0">'C CÓDIGO'!E_110_1</definedName>
    <definedName name="XXX_43">[0]!E_110_1</definedName>
    <definedName name="XXX_44">#N/A</definedName>
    <definedName name="XXX_45">#N/A</definedName>
    <definedName name="XXX_46">#N/A</definedName>
    <definedName name="XXX_47">#N/A</definedName>
    <definedName name="XXX_48">#N/A</definedName>
    <definedName name="XXX_5">XXX_5</definedName>
    <definedName name="XXX_51">#N/A</definedName>
    <definedName name="XXX_52">#N/A</definedName>
    <definedName name="XXX_53">#N/A</definedName>
    <definedName name="XXX_54" localSheetId="0">'C CÓDIGO'!E_111_1</definedName>
    <definedName name="XXX_54">[0]!E_111_1</definedName>
    <definedName name="XXX_55" localSheetId="0">'C CÓDIGO'!E_111_1</definedName>
    <definedName name="XXX_55">[0]!E_111_1</definedName>
    <definedName name="XXX_56">#N/A</definedName>
    <definedName name="XXX_57">#N/A</definedName>
    <definedName name="XXX_58">#N/A</definedName>
    <definedName name="XXX_59">#N/A</definedName>
    <definedName name="XXX_6">XXX_6</definedName>
    <definedName name="XXX_60">#N/A</definedName>
    <definedName name="XXX_61" localSheetId="0">'C CÓDIGO'!E_112_1</definedName>
    <definedName name="XXX_61">E_112_1</definedName>
    <definedName name="XXX_62">#N/A</definedName>
    <definedName name="XXX_63">#N/A</definedName>
    <definedName name="XXX_64">#N/A</definedName>
    <definedName name="XXX_65">#N/A</definedName>
    <definedName name="XXX_66" localSheetId="0">'C CÓDIGO'!E_113_1</definedName>
    <definedName name="XXX_66">[0]!E_113_1</definedName>
    <definedName name="XXX_67">#N/A</definedName>
    <definedName name="XXX_68">E_116</definedName>
    <definedName name="XXX_69" localSheetId="0">'C CÓDIGO'!E_116_1</definedName>
    <definedName name="XXX_69">[0]!E_116_1</definedName>
    <definedName name="XXX_7">XXX_7</definedName>
    <definedName name="XXX_70">#N/A</definedName>
    <definedName name="XXX_71">#N/A</definedName>
    <definedName name="XXX_72">#N/A</definedName>
    <definedName name="XXX_8">XXX_8</definedName>
    <definedName name="XXX_9">XXX_9</definedName>
    <definedName name="xxxx">NA()</definedName>
    <definedName name="xxxxx">NA()</definedName>
    <definedName name="XXXXXX">#N/A</definedName>
    <definedName name="XXXXXXXX">NA()</definedName>
    <definedName name="Y">NA()</definedName>
    <definedName name="YUI" localSheetId="0">#REF!</definedName>
    <definedName name="YUI">#REF!</definedName>
    <definedName name="yy" hidden="1">{#N/A,#N/A,TRUE,"Serviços"}</definedName>
    <definedName name="Z">NA()</definedName>
    <definedName name="z_1" hidden="1">{#N/A,#N/A,FALSE,"MO (2)"}</definedName>
    <definedName name="ZA" localSheetId="0">#REF!</definedName>
    <definedName name="ZA">#REF!</definedName>
    <definedName name="zaza" hidden="1">{#N/A,#N/A,FALSE,"MO (2)"}</definedName>
    <definedName name="zaza_1" hidden="1">{#N/A,#N/A,FALSE,"MO (2)"}</definedName>
    <definedName name="ZZ">[1]MARSHALL!$B$14:$D$14</definedName>
    <definedName name="ZZ_1" localSheetId="0">#REF!</definedName>
    <definedName name="ZZ_1">#REF!</definedName>
    <definedName name="zzzzz">NA()</definedName>
    <definedName name="ZZZZZZZZZZZZZZ">NA()</definedName>
    <definedName name="zzzzzzzzzzzzzzzzzzzzzzzzzzzzzzzzzz">NA()</definedName>
  </definedName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357" i="1" l="1"/>
  <c r="G357" i="1"/>
  <c r="F357" i="1"/>
  <c r="E357" i="1"/>
  <c r="D357" i="1"/>
  <c r="B357" i="1"/>
  <c r="J356" i="1"/>
  <c r="G356" i="1"/>
  <c r="F356" i="1"/>
  <c r="E356" i="1"/>
  <c r="D356" i="1"/>
  <c r="B356" i="1"/>
  <c r="J355" i="1"/>
  <c r="G355" i="1"/>
  <c r="F355" i="1"/>
  <c r="E355" i="1"/>
  <c r="D355" i="1"/>
  <c r="B355" i="1"/>
  <c r="J354" i="1"/>
  <c r="G354" i="1"/>
  <c r="F354" i="1"/>
  <c r="E354" i="1"/>
  <c r="D354" i="1"/>
  <c r="B354" i="1"/>
  <c r="J353" i="1"/>
  <c r="G353" i="1"/>
  <c r="F353" i="1"/>
  <c r="E353" i="1"/>
  <c r="D353" i="1"/>
  <c r="B353" i="1"/>
  <c r="J352" i="1"/>
  <c r="G352" i="1"/>
  <c r="F352" i="1"/>
  <c r="E352" i="1"/>
  <c r="D352" i="1"/>
  <c r="B352" i="1"/>
  <c r="J351" i="1"/>
  <c r="G351" i="1"/>
  <c r="F351" i="1"/>
  <c r="E351" i="1"/>
  <c r="D351" i="1"/>
  <c r="B351" i="1"/>
  <c r="J350" i="1"/>
  <c r="G350" i="1"/>
  <c r="F350" i="1"/>
  <c r="E350" i="1"/>
  <c r="D350" i="1"/>
  <c r="B350" i="1"/>
  <c r="J349" i="1"/>
  <c r="G349" i="1"/>
  <c r="F349" i="1"/>
  <c r="E349" i="1"/>
  <c r="D349" i="1"/>
  <c r="B349" i="1"/>
  <c r="J348" i="1"/>
  <c r="G348" i="1"/>
  <c r="F348" i="1"/>
  <c r="E348" i="1"/>
  <c r="D348" i="1"/>
  <c r="B348" i="1"/>
  <c r="J347" i="1"/>
  <c r="G347" i="1"/>
  <c r="F347" i="1"/>
  <c r="E347" i="1"/>
  <c r="D347" i="1"/>
  <c r="B347" i="1"/>
  <c r="J345" i="1"/>
  <c r="G345" i="1"/>
  <c r="F345" i="1"/>
  <c r="E345" i="1"/>
  <c r="D345" i="1"/>
  <c r="B345" i="1"/>
  <c r="J344" i="1"/>
  <c r="G344" i="1"/>
  <c r="F344" i="1"/>
  <c r="E344" i="1"/>
  <c r="D344" i="1"/>
  <c r="B344" i="1"/>
  <c r="J343" i="1"/>
  <c r="G343" i="1"/>
  <c r="F343" i="1"/>
  <c r="E343" i="1"/>
  <c r="D343" i="1"/>
  <c r="B343" i="1"/>
  <c r="J342" i="1"/>
  <c r="G342" i="1"/>
  <c r="F342" i="1"/>
  <c r="E342" i="1"/>
  <c r="D342" i="1"/>
  <c r="B342" i="1"/>
  <c r="J341" i="1"/>
  <c r="G341" i="1"/>
  <c r="F341" i="1"/>
  <c r="E341" i="1"/>
  <c r="D341" i="1"/>
  <c r="B341" i="1"/>
  <c r="J340" i="1"/>
  <c r="G340" i="1"/>
  <c r="F340" i="1"/>
  <c r="E340" i="1"/>
  <c r="D340" i="1"/>
  <c r="B340" i="1"/>
  <c r="J338" i="1"/>
  <c r="G338" i="1"/>
  <c r="F338" i="1"/>
  <c r="E338" i="1"/>
  <c r="D338" i="1"/>
  <c r="B338" i="1"/>
  <c r="J337" i="1"/>
  <c r="G337" i="1"/>
  <c r="F337" i="1"/>
  <c r="E337" i="1"/>
  <c r="D337" i="1"/>
  <c r="B337" i="1"/>
  <c r="J336" i="1"/>
  <c r="G336" i="1"/>
  <c r="F336" i="1"/>
  <c r="E336" i="1"/>
  <c r="D336" i="1"/>
  <c r="B336" i="1"/>
  <c r="J335" i="1"/>
  <c r="G335" i="1"/>
  <c r="F335" i="1"/>
  <c r="E335" i="1"/>
  <c r="D335" i="1"/>
  <c r="B335" i="1"/>
  <c r="J334" i="1"/>
  <c r="G334" i="1"/>
  <c r="F334" i="1"/>
  <c r="E334" i="1"/>
  <c r="D334" i="1"/>
  <c r="B334" i="1"/>
  <c r="J333" i="1"/>
  <c r="G333" i="1"/>
  <c r="F333" i="1"/>
  <c r="E333" i="1"/>
  <c r="D333" i="1"/>
  <c r="B333" i="1"/>
  <c r="J332" i="1"/>
  <c r="G332" i="1"/>
  <c r="F332" i="1"/>
  <c r="E332" i="1"/>
  <c r="D332" i="1"/>
  <c r="B332" i="1"/>
  <c r="J331" i="1"/>
  <c r="G331" i="1"/>
  <c r="F331" i="1"/>
  <c r="E331" i="1"/>
  <c r="D331" i="1"/>
  <c r="B331" i="1"/>
  <c r="J330" i="1"/>
  <c r="G330" i="1"/>
  <c r="F330" i="1"/>
  <c r="E330" i="1"/>
  <c r="D330" i="1"/>
  <c r="B330" i="1"/>
  <c r="J328" i="1"/>
  <c r="G328" i="1"/>
  <c r="F328" i="1"/>
  <c r="E328" i="1"/>
  <c r="D328" i="1"/>
  <c r="B328" i="1"/>
  <c r="J327" i="1"/>
  <c r="G327" i="1"/>
  <c r="F327" i="1"/>
  <c r="E327" i="1"/>
  <c r="D327" i="1"/>
  <c r="B327" i="1"/>
  <c r="J326" i="1"/>
  <c r="G326" i="1"/>
  <c r="F326" i="1"/>
  <c r="E326" i="1"/>
  <c r="D326" i="1"/>
  <c r="B326" i="1"/>
  <c r="J325" i="1"/>
  <c r="G325" i="1"/>
  <c r="F325" i="1"/>
  <c r="E325" i="1"/>
  <c r="D325" i="1"/>
  <c r="B325" i="1"/>
  <c r="J324" i="1"/>
  <c r="G324" i="1"/>
  <c r="F324" i="1"/>
  <c r="E324" i="1"/>
  <c r="D324" i="1"/>
  <c r="B324" i="1"/>
  <c r="J323" i="1"/>
  <c r="G323" i="1"/>
  <c r="F323" i="1"/>
  <c r="E323" i="1"/>
  <c r="D323" i="1"/>
  <c r="B323" i="1"/>
  <c r="J322" i="1"/>
  <c r="G322" i="1"/>
  <c r="F322" i="1"/>
  <c r="E322" i="1"/>
  <c r="D322" i="1"/>
  <c r="B322" i="1"/>
  <c r="J321" i="1"/>
  <c r="G321" i="1"/>
  <c r="F321" i="1"/>
  <c r="E321" i="1"/>
  <c r="D321" i="1"/>
  <c r="B321" i="1"/>
  <c r="J320" i="1"/>
  <c r="G320" i="1"/>
  <c r="F320" i="1"/>
  <c r="E320" i="1"/>
  <c r="D320" i="1"/>
  <c r="B320" i="1"/>
  <c r="J319" i="1"/>
  <c r="G319" i="1"/>
  <c r="F319" i="1"/>
  <c r="E319" i="1"/>
  <c r="D319" i="1"/>
  <c r="B319" i="1"/>
  <c r="J318" i="1"/>
  <c r="G318" i="1"/>
  <c r="F318" i="1"/>
  <c r="E318" i="1"/>
  <c r="D318" i="1"/>
  <c r="B318" i="1"/>
  <c r="J317" i="1"/>
  <c r="G317" i="1"/>
  <c r="F317" i="1"/>
  <c r="E317" i="1"/>
  <c r="D317" i="1"/>
  <c r="B317" i="1"/>
  <c r="J316" i="1"/>
  <c r="G316" i="1"/>
  <c r="F316" i="1"/>
  <c r="E316" i="1"/>
  <c r="D316" i="1"/>
  <c r="B316" i="1"/>
  <c r="J315" i="1"/>
  <c r="G315" i="1"/>
  <c r="F315" i="1"/>
  <c r="E315" i="1"/>
  <c r="D315" i="1"/>
  <c r="B315" i="1"/>
  <c r="J314" i="1"/>
  <c r="G314" i="1"/>
  <c r="F314" i="1"/>
  <c r="E314" i="1"/>
  <c r="D314" i="1"/>
  <c r="B314" i="1"/>
  <c r="J312" i="1"/>
  <c r="G312" i="1"/>
  <c r="F312" i="1"/>
  <c r="E312" i="1"/>
  <c r="D312" i="1"/>
  <c r="B312" i="1"/>
  <c r="J310" i="1"/>
  <c r="G310" i="1"/>
  <c r="F310" i="1"/>
  <c r="E310" i="1"/>
  <c r="D310" i="1"/>
  <c r="B310" i="1"/>
  <c r="J308" i="1"/>
  <c r="G308" i="1"/>
  <c r="F308" i="1"/>
  <c r="E308" i="1"/>
  <c r="D308" i="1"/>
  <c r="B308" i="1"/>
  <c r="J307" i="1"/>
  <c r="G307" i="1"/>
  <c r="F307" i="1"/>
  <c r="E307" i="1"/>
  <c r="D307" i="1"/>
  <c r="B307" i="1"/>
  <c r="J306" i="1"/>
  <c r="G306" i="1"/>
  <c r="F306" i="1"/>
  <c r="E306" i="1"/>
  <c r="D306" i="1"/>
  <c r="B306" i="1"/>
  <c r="J304" i="1"/>
  <c r="G304" i="1"/>
  <c r="F304" i="1"/>
  <c r="E304" i="1"/>
  <c r="D304" i="1"/>
  <c r="B304" i="1"/>
  <c r="J301" i="1"/>
  <c r="G301" i="1"/>
  <c r="F301" i="1"/>
  <c r="E301" i="1"/>
  <c r="D301" i="1"/>
  <c r="B301" i="1"/>
  <c r="J300" i="1"/>
  <c r="G300" i="1"/>
  <c r="F300" i="1"/>
  <c r="E300" i="1"/>
  <c r="D300" i="1"/>
  <c r="B300" i="1"/>
  <c r="J299" i="1"/>
  <c r="G299" i="1"/>
  <c r="F299" i="1"/>
  <c r="E299" i="1"/>
  <c r="D299" i="1"/>
  <c r="B299" i="1"/>
  <c r="J298" i="1"/>
  <c r="G298" i="1"/>
  <c r="F298" i="1"/>
  <c r="E298" i="1"/>
  <c r="D298" i="1"/>
  <c r="B298" i="1"/>
  <c r="J297" i="1"/>
  <c r="G297" i="1"/>
  <c r="F297" i="1"/>
  <c r="E297" i="1"/>
  <c r="D297" i="1"/>
  <c r="B297" i="1"/>
  <c r="J296" i="1"/>
  <c r="G296" i="1"/>
  <c r="F296" i="1"/>
  <c r="E296" i="1"/>
  <c r="D296" i="1"/>
  <c r="B296" i="1"/>
  <c r="J295" i="1"/>
  <c r="G295" i="1"/>
  <c r="F295" i="1"/>
  <c r="E295" i="1"/>
  <c r="D295" i="1"/>
  <c r="B295" i="1"/>
  <c r="J294" i="1"/>
  <c r="G294" i="1"/>
  <c r="F294" i="1"/>
  <c r="E294" i="1"/>
  <c r="D294" i="1"/>
  <c r="B294" i="1"/>
  <c r="J293" i="1"/>
  <c r="G293" i="1"/>
  <c r="F293" i="1"/>
  <c r="E293" i="1"/>
  <c r="D293" i="1"/>
  <c r="B293" i="1"/>
  <c r="J292" i="1"/>
  <c r="G292" i="1"/>
  <c r="F292" i="1"/>
  <c r="E292" i="1"/>
  <c r="D292" i="1"/>
  <c r="B292" i="1"/>
  <c r="J291" i="1"/>
  <c r="G291" i="1"/>
  <c r="F291" i="1"/>
  <c r="E291" i="1"/>
  <c r="D291" i="1"/>
  <c r="B291" i="1"/>
  <c r="J290" i="1"/>
  <c r="G290" i="1"/>
  <c r="F290" i="1"/>
  <c r="E290" i="1"/>
  <c r="D290" i="1"/>
  <c r="B290" i="1"/>
  <c r="J288" i="1"/>
  <c r="G288" i="1"/>
  <c r="F288" i="1"/>
  <c r="E288" i="1"/>
  <c r="D288" i="1"/>
  <c r="B288" i="1"/>
  <c r="J287" i="1"/>
  <c r="G287" i="1"/>
  <c r="F287" i="1"/>
  <c r="E287" i="1"/>
  <c r="D287" i="1"/>
  <c r="B287" i="1"/>
  <c r="J286" i="1"/>
  <c r="G286" i="1"/>
  <c r="F286" i="1"/>
  <c r="E286" i="1"/>
  <c r="D286" i="1"/>
  <c r="B286" i="1"/>
  <c r="J285" i="1"/>
  <c r="G285" i="1"/>
  <c r="F285" i="1"/>
  <c r="E285" i="1"/>
  <c r="D285" i="1"/>
  <c r="B285" i="1"/>
  <c r="J284" i="1"/>
  <c r="G284" i="1"/>
  <c r="F284" i="1"/>
  <c r="E284" i="1"/>
  <c r="D284" i="1"/>
  <c r="B284" i="1"/>
  <c r="J283" i="1"/>
  <c r="G283" i="1"/>
  <c r="F283" i="1"/>
  <c r="E283" i="1"/>
  <c r="D283" i="1"/>
  <c r="B283" i="1"/>
  <c r="J282" i="1"/>
  <c r="G282" i="1"/>
  <c r="F282" i="1"/>
  <c r="E282" i="1"/>
  <c r="D282" i="1"/>
  <c r="B282" i="1"/>
  <c r="J281" i="1"/>
  <c r="G281" i="1"/>
  <c r="F281" i="1"/>
  <c r="E281" i="1"/>
  <c r="D281" i="1"/>
  <c r="B281" i="1"/>
  <c r="J280" i="1"/>
  <c r="G280" i="1"/>
  <c r="F280" i="1"/>
  <c r="E280" i="1"/>
  <c r="D280" i="1"/>
  <c r="B280" i="1"/>
  <c r="J278" i="1"/>
  <c r="G278" i="1"/>
  <c r="F278" i="1"/>
  <c r="E278" i="1"/>
  <c r="D278" i="1"/>
  <c r="B278" i="1"/>
  <c r="J277" i="1"/>
  <c r="G277" i="1"/>
  <c r="F277" i="1"/>
  <c r="E277" i="1"/>
  <c r="D277" i="1"/>
  <c r="B277" i="1"/>
  <c r="J276" i="1"/>
  <c r="G276" i="1"/>
  <c r="F276" i="1"/>
  <c r="E276" i="1"/>
  <c r="D276" i="1"/>
  <c r="B276" i="1"/>
  <c r="J275" i="1"/>
  <c r="G275" i="1"/>
  <c r="F275" i="1"/>
  <c r="E275" i="1"/>
  <c r="D275" i="1"/>
  <c r="B275" i="1"/>
  <c r="J274" i="1"/>
  <c r="G274" i="1"/>
  <c r="F274" i="1"/>
  <c r="E274" i="1"/>
  <c r="D274" i="1"/>
  <c r="B274" i="1"/>
  <c r="J273" i="1"/>
  <c r="G273" i="1"/>
  <c r="F273" i="1"/>
  <c r="E273" i="1"/>
  <c r="D273" i="1"/>
  <c r="B273" i="1"/>
  <c r="J272" i="1"/>
  <c r="G272" i="1"/>
  <c r="F272" i="1"/>
  <c r="E272" i="1"/>
  <c r="D272" i="1"/>
  <c r="B272" i="1"/>
  <c r="J271" i="1"/>
  <c r="G271" i="1"/>
  <c r="F271" i="1"/>
  <c r="E271" i="1"/>
  <c r="D271" i="1"/>
  <c r="B271" i="1"/>
  <c r="J270" i="1"/>
  <c r="G270" i="1"/>
  <c r="F270" i="1"/>
  <c r="E270" i="1"/>
  <c r="D270" i="1"/>
  <c r="B270" i="1"/>
  <c r="J269" i="1"/>
  <c r="G269" i="1"/>
  <c r="F269" i="1"/>
  <c r="E269" i="1"/>
  <c r="D269" i="1"/>
  <c r="B269" i="1"/>
  <c r="J268" i="1"/>
  <c r="G268" i="1"/>
  <c r="F268" i="1"/>
  <c r="E268" i="1"/>
  <c r="D268" i="1"/>
  <c r="B268" i="1"/>
  <c r="J267" i="1"/>
  <c r="G267" i="1"/>
  <c r="F267" i="1"/>
  <c r="E267" i="1"/>
  <c r="D267" i="1"/>
  <c r="B267" i="1"/>
  <c r="J266" i="1"/>
  <c r="G266" i="1"/>
  <c r="F266" i="1"/>
  <c r="E266" i="1"/>
  <c r="D266" i="1"/>
  <c r="B266" i="1"/>
  <c r="J265" i="1"/>
  <c r="G265" i="1"/>
  <c r="F265" i="1"/>
  <c r="E265" i="1"/>
  <c r="D265" i="1"/>
  <c r="B265" i="1"/>
  <c r="J264" i="1"/>
  <c r="G264" i="1"/>
  <c r="F264" i="1"/>
  <c r="E264" i="1"/>
  <c r="D264" i="1"/>
  <c r="B264" i="1"/>
  <c r="J263" i="1"/>
  <c r="G263" i="1"/>
  <c r="F263" i="1"/>
  <c r="E263" i="1"/>
  <c r="D263" i="1"/>
  <c r="B263" i="1"/>
  <c r="J261" i="1"/>
  <c r="G261" i="1"/>
  <c r="F261" i="1"/>
  <c r="E261" i="1"/>
  <c r="D261" i="1"/>
  <c r="B261" i="1"/>
  <c r="J260" i="1"/>
  <c r="G260" i="1"/>
  <c r="F260" i="1"/>
  <c r="E260" i="1"/>
  <c r="D260" i="1"/>
  <c r="B260" i="1"/>
  <c r="J259" i="1"/>
  <c r="G259" i="1"/>
  <c r="F259" i="1"/>
  <c r="E259" i="1"/>
  <c r="D259" i="1"/>
  <c r="B259" i="1"/>
  <c r="J258" i="1"/>
  <c r="G258" i="1"/>
  <c r="F258" i="1"/>
  <c r="E258" i="1"/>
  <c r="D258" i="1"/>
  <c r="B258" i="1"/>
  <c r="J257" i="1"/>
  <c r="G257" i="1"/>
  <c r="F257" i="1"/>
  <c r="E257" i="1"/>
  <c r="D257" i="1"/>
  <c r="B257" i="1"/>
  <c r="J256" i="1"/>
  <c r="G256" i="1"/>
  <c r="F256" i="1"/>
  <c r="E256" i="1"/>
  <c r="D256" i="1"/>
  <c r="B256" i="1"/>
  <c r="J255" i="1"/>
  <c r="G255" i="1"/>
  <c r="F255" i="1"/>
  <c r="E255" i="1"/>
  <c r="D255" i="1"/>
  <c r="B255" i="1"/>
  <c r="J254" i="1"/>
  <c r="G254" i="1"/>
  <c r="F254" i="1"/>
  <c r="E254" i="1"/>
  <c r="D254" i="1"/>
  <c r="B254" i="1"/>
  <c r="J252" i="1"/>
  <c r="G252" i="1"/>
  <c r="F252" i="1"/>
  <c r="E252" i="1"/>
  <c r="D252" i="1"/>
  <c r="B252" i="1"/>
  <c r="J251" i="1"/>
  <c r="G251" i="1"/>
  <c r="F251" i="1"/>
  <c r="E251" i="1"/>
  <c r="D251" i="1"/>
  <c r="B251" i="1"/>
  <c r="J250" i="1"/>
  <c r="G250" i="1"/>
  <c r="F250" i="1"/>
  <c r="E250" i="1"/>
  <c r="D250" i="1"/>
  <c r="B250" i="1"/>
  <c r="J249" i="1"/>
  <c r="G249" i="1"/>
  <c r="F249" i="1"/>
  <c r="E249" i="1"/>
  <c r="D249" i="1"/>
  <c r="B249" i="1"/>
  <c r="J248" i="1"/>
  <c r="G248" i="1"/>
  <c r="F248" i="1"/>
  <c r="E248" i="1"/>
  <c r="D248" i="1"/>
  <c r="B248" i="1"/>
  <c r="J247" i="1"/>
  <c r="G247" i="1"/>
  <c r="F247" i="1"/>
  <c r="E247" i="1"/>
  <c r="D247" i="1"/>
  <c r="B247" i="1"/>
  <c r="J246" i="1"/>
  <c r="G246" i="1"/>
  <c r="F246" i="1"/>
  <c r="E246" i="1"/>
  <c r="D246" i="1"/>
  <c r="B246" i="1"/>
  <c r="J245" i="1"/>
  <c r="G245" i="1"/>
  <c r="F245" i="1"/>
  <c r="E245" i="1"/>
  <c r="D245" i="1"/>
  <c r="B245" i="1"/>
  <c r="J244" i="1"/>
  <c r="G244" i="1"/>
  <c r="F244" i="1"/>
  <c r="E244" i="1"/>
  <c r="D244" i="1"/>
  <c r="B244" i="1"/>
  <c r="J243" i="1"/>
  <c r="G243" i="1"/>
  <c r="F243" i="1"/>
  <c r="E243" i="1"/>
  <c r="D243" i="1"/>
  <c r="B243" i="1"/>
  <c r="J242" i="1"/>
  <c r="G242" i="1"/>
  <c r="F242" i="1"/>
  <c r="E242" i="1"/>
  <c r="D242" i="1"/>
  <c r="B242" i="1"/>
  <c r="J241" i="1"/>
  <c r="G241" i="1"/>
  <c r="F241" i="1"/>
  <c r="E241" i="1"/>
  <c r="D241" i="1"/>
  <c r="B241" i="1"/>
  <c r="J240" i="1"/>
  <c r="G240" i="1"/>
  <c r="F240" i="1"/>
  <c r="E240" i="1"/>
  <c r="D240" i="1"/>
  <c r="B240" i="1"/>
  <c r="J239" i="1"/>
  <c r="G239" i="1"/>
  <c r="F239" i="1"/>
  <c r="E239" i="1"/>
  <c r="D239" i="1"/>
  <c r="B239" i="1"/>
  <c r="J238" i="1"/>
  <c r="G238" i="1"/>
  <c r="F238" i="1"/>
  <c r="E238" i="1"/>
  <c r="D238" i="1"/>
  <c r="B238" i="1"/>
  <c r="J236" i="1"/>
  <c r="G236" i="1"/>
  <c r="F236" i="1"/>
  <c r="E236" i="1"/>
  <c r="D236" i="1"/>
  <c r="B236" i="1"/>
  <c r="J235" i="1"/>
  <c r="G235" i="1"/>
  <c r="F235" i="1"/>
  <c r="E235" i="1"/>
  <c r="D235" i="1"/>
  <c r="B235" i="1"/>
  <c r="J234" i="1"/>
  <c r="G234" i="1"/>
  <c r="F234" i="1"/>
  <c r="E234" i="1"/>
  <c r="D234" i="1"/>
  <c r="B234" i="1"/>
  <c r="J233" i="1"/>
  <c r="G233" i="1"/>
  <c r="F233" i="1"/>
  <c r="E233" i="1"/>
  <c r="D233" i="1"/>
  <c r="B233" i="1"/>
  <c r="J232" i="1"/>
  <c r="G232" i="1"/>
  <c r="F232" i="1"/>
  <c r="E232" i="1"/>
  <c r="D232" i="1"/>
  <c r="B232" i="1"/>
  <c r="J231" i="1"/>
  <c r="G231" i="1"/>
  <c r="F231" i="1"/>
  <c r="E231" i="1"/>
  <c r="D231" i="1"/>
  <c r="B231" i="1"/>
  <c r="J230" i="1"/>
  <c r="G230" i="1"/>
  <c r="F230" i="1"/>
  <c r="E230" i="1"/>
  <c r="D230" i="1"/>
  <c r="B230" i="1"/>
  <c r="J229" i="1"/>
  <c r="G229" i="1"/>
  <c r="F229" i="1"/>
  <c r="E229" i="1"/>
  <c r="D229" i="1"/>
  <c r="B229" i="1"/>
  <c r="J227" i="1"/>
  <c r="G227" i="1"/>
  <c r="F227" i="1"/>
  <c r="E227" i="1"/>
  <c r="D227" i="1"/>
  <c r="B227" i="1"/>
  <c r="J225" i="1"/>
  <c r="G225" i="1"/>
  <c r="F225" i="1"/>
  <c r="E225" i="1"/>
  <c r="D225" i="1"/>
  <c r="B225" i="1"/>
  <c r="J223" i="1"/>
  <c r="G223" i="1"/>
  <c r="F223" i="1"/>
  <c r="E223" i="1"/>
  <c r="D223" i="1"/>
  <c r="B223" i="1"/>
  <c r="J222" i="1"/>
  <c r="G222" i="1"/>
  <c r="F222" i="1"/>
  <c r="E222" i="1"/>
  <c r="D222" i="1"/>
  <c r="B222" i="1"/>
  <c r="J221" i="1"/>
  <c r="G221" i="1"/>
  <c r="F221" i="1"/>
  <c r="E221" i="1"/>
  <c r="D221" i="1"/>
  <c r="B221" i="1"/>
  <c r="J220" i="1"/>
  <c r="G220" i="1"/>
  <c r="F220" i="1"/>
  <c r="E220" i="1"/>
  <c r="D220" i="1"/>
  <c r="B220" i="1"/>
  <c r="J219" i="1"/>
  <c r="G219" i="1"/>
  <c r="F219" i="1"/>
  <c r="E219" i="1"/>
  <c r="D219" i="1"/>
  <c r="B219" i="1"/>
  <c r="J217" i="1"/>
  <c r="G217" i="1"/>
  <c r="F217" i="1"/>
  <c r="E217" i="1"/>
  <c r="D217" i="1"/>
  <c r="B217" i="1"/>
  <c r="J214" i="1"/>
  <c r="G214" i="1"/>
  <c r="F214" i="1"/>
  <c r="E214" i="1"/>
  <c r="D214" i="1"/>
  <c r="B214" i="1"/>
  <c r="J213" i="1"/>
  <c r="G213" i="1"/>
  <c r="F213" i="1"/>
  <c r="E213" i="1"/>
  <c r="D213" i="1"/>
  <c r="B213" i="1"/>
  <c r="J212" i="1"/>
  <c r="G212" i="1"/>
  <c r="F212" i="1"/>
  <c r="E212" i="1"/>
  <c r="D212" i="1"/>
  <c r="B212" i="1"/>
  <c r="J211" i="1"/>
  <c r="G211" i="1"/>
  <c r="F211" i="1"/>
  <c r="E211" i="1"/>
  <c r="D211" i="1"/>
  <c r="B211" i="1"/>
  <c r="J210" i="1"/>
  <c r="G210" i="1"/>
  <c r="F210" i="1"/>
  <c r="E210" i="1"/>
  <c r="D210" i="1"/>
  <c r="B210" i="1"/>
  <c r="J209" i="1"/>
  <c r="G209" i="1"/>
  <c r="F209" i="1"/>
  <c r="E209" i="1"/>
  <c r="D209" i="1"/>
  <c r="B209" i="1"/>
  <c r="J208" i="1"/>
  <c r="G208" i="1"/>
  <c r="F208" i="1"/>
  <c r="E208" i="1"/>
  <c r="D208" i="1"/>
  <c r="B208" i="1"/>
  <c r="J207" i="1"/>
  <c r="G207" i="1"/>
  <c r="F207" i="1"/>
  <c r="E207" i="1"/>
  <c r="D207" i="1"/>
  <c r="B207" i="1"/>
  <c r="J206" i="1"/>
  <c r="G206" i="1"/>
  <c r="F206" i="1"/>
  <c r="E206" i="1"/>
  <c r="D206" i="1"/>
  <c r="B206" i="1"/>
  <c r="J205" i="1"/>
  <c r="G205" i="1"/>
  <c r="F205" i="1"/>
  <c r="E205" i="1"/>
  <c r="D205" i="1"/>
  <c r="B205" i="1"/>
  <c r="J204" i="1"/>
  <c r="G204" i="1"/>
  <c r="F204" i="1"/>
  <c r="E204" i="1"/>
  <c r="D204" i="1"/>
  <c r="B204" i="1"/>
  <c r="J203" i="1"/>
  <c r="G203" i="1"/>
  <c r="F203" i="1"/>
  <c r="E203" i="1"/>
  <c r="D203" i="1"/>
  <c r="B203" i="1"/>
  <c r="J201" i="1"/>
  <c r="G201" i="1"/>
  <c r="F201" i="1"/>
  <c r="E201" i="1"/>
  <c r="D201" i="1"/>
  <c r="B201" i="1"/>
  <c r="J200" i="1"/>
  <c r="G200" i="1"/>
  <c r="F200" i="1"/>
  <c r="E200" i="1"/>
  <c r="D200" i="1"/>
  <c r="B200" i="1"/>
  <c r="J199" i="1"/>
  <c r="G199" i="1"/>
  <c r="F199" i="1"/>
  <c r="E199" i="1"/>
  <c r="D199" i="1"/>
  <c r="B199" i="1"/>
  <c r="J198" i="1"/>
  <c r="G198" i="1"/>
  <c r="F198" i="1"/>
  <c r="E198" i="1"/>
  <c r="D198" i="1"/>
  <c r="B198" i="1"/>
  <c r="J197" i="1"/>
  <c r="G197" i="1"/>
  <c r="F197" i="1"/>
  <c r="E197" i="1"/>
  <c r="D197" i="1"/>
  <c r="B197" i="1"/>
  <c r="J196" i="1"/>
  <c r="G196" i="1"/>
  <c r="F196" i="1"/>
  <c r="E196" i="1"/>
  <c r="D196" i="1"/>
  <c r="B196" i="1"/>
  <c r="J195" i="1"/>
  <c r="G195" i="1"/>
  <c r="F195" i="1"/>
  <c r="E195" i="1"/>
  <c r="D195" i="1"/>
  <c r="B195" i="1"/>
  <c r="J194" i="1"/>
  <c r="G194" i="1"/>
  <c r="F194" i="1"/>
  <c r="E194" i="1"/>
  <c r="D194" i="1"/>
  <c r="B194" i="1"/>
  <c r="J193" i="1"/>
  <c r="G193" i="1"/>
  <c r="F193" i="1"/>
  <c r="E193" i="1"/>
  <c r="D193" i="1"/>
  <c r="B193" i="1"/>
  <c r="J191" i="1"/>
  <c r="G191" i="1"/>
  <c r="F191" i="1"/>
  <c r="E191" i="1"/>
  <c r="D191" i="1"/>
  <c r="B191" i="1"/>
  <c r="J190" i="1"/>
  <c r="G190" i="1"/>
  <c r="F190" i="1"/>
  <c r="E190" i="1"/>
  <c r="D190" i="1"/>
  <c r="B190" i="1"/>
  <c r="J189" i="1"/>
  <c r="G189" i="1"/>
  <c r="F189" i="1"/>
  <c r="E189" i="1"/>
  <c r="D189" i="1"/>
  <c r="B189" i="1"/>
  <c r="J188" i="1"/>
  <c r="G188" i="1"/>
  <c r="F188" i="1"/>
  <c r="E188" i="1"/>
  <c r="D188" i="1"/>
  <c r="B188" i="1"/>
  <c r="J187" i="1"/>
  <c r="G187" i="1"/>
  <c r="F187" i="1"/>
  <c r="E187" i="1"/>
  <c r="D187" i="1"/>
  <c r="B187" i="1"/>
  <c r="J186" i="1"/>
  <c r="G186" i="1"/>
  <c r="F186" i="1"/>
  <c r="E186" i="1"/>
  <c r="D186" i="1"/>
  <c r="B186" i="1"/>
  <c r="J185" i="1"/>
  <c r="G185" i="1"/>
  <c r="F185" i="1"/>
  <c r="E185" i="1"/>
  <c r="D185" i="1"/>
  <c r="B185" i="1"/>
  <c r="J184" i="1"/>
  <c r="G184" i="1"/>
  <c r="F184" i="1"/>
  <c r="E184" i="1"/>
  <c r="D184" i="1"/>
  <c r="B184" i="1"/>
  <c r="J183" i="1"/>
  <c r="G183" i="1"/>
  <c r="F183" i="1"/>
  <c r="E183" i="1"/>
  <c r="D183" i="1"/>
  <c r="B183" i="1"/>
  <c r="J182" i="1"/>
  <c r="G182" i="1"/>
  <c r="F182" i="1"/>
  <c r="E182" i="1"/>
  <c r="D182" i="1"/>
  <c r="B182" i="1"/>
  <c r="J181" i="1"/>
  <c r="G181" i="1"/>
  <c r="F181" i="1"/>
  <c r="E181" i="1"/>
  <c r="D181" i="1"/>
  <c r="B181" i="1"/>
  <c r="J180" i="1"/>
  <c r="G180" i="1"/>
  <c r="F180" i="1"/>
  <c r="E180" i="1"/>
  <c r="D180" i="1"/>
  <c r="B180" i="1"/>
  <c r="J179" i="1"/>
  <c r="G179" i="1"/>
  <c r="F179" i="1"/>
  <c r="E179" i="1"/>
  <c r="D179" i="1"/>
  <c r="B179" i="1"/>
  <c r="J178" i="1"/>
  <c r="G178" i="1"/>
  <c r="F178" i="1"/>
  <c r="E178" i="1"/>
  <c r="D178" i="1"/>
  <c r="B178" i="1"/>
  <c r="J177" i="1"/>
  <c r="G177" i="1"/>
  <c r="F177" i="1"/>
  <c r="E177" i="1"/>
  <c r="D177" i="1"/>
  <c r="B177" i="1"/>
  <c r="J176" i="1"/>
  <c r="G176" i="1"/>
  <c r="F176" i="1"/>
  <c r="E176" i="1"/>
  <c r="D176" i="1"/>
  <c r="B176" i="1"/>
  <c r="J174" i="1"/>
  <c r="G174" i="1"/>
  <c r="F174" i="1"/>
  <c r="E174" i="1"/>
  <c r="D174" i="1"/>
  <c r="B174" i="1"/>
  <c r="J173" i="1"/>
  <c r="G173" i="1"/>
  <c r="F173" i="1"/>
  <c r="E173" i="1"/>
  <c r="D173" i="1"/>
  <c r="B173" i="1"/>
  <c r="J172" i="1"/>
  <c r="G172" i="1"/>
  <c r="F172" i="1"/>
  <c r="E172" i="1"/>
  <c r="D172" i="1"/>
  <c r="B172" i="1"/>
  <c r="J171" i="1"/>
  <c r="G171" i="1"/>
  <c r="F171" i="1"/>
  <c r="E171" i="1"/>
  <c r="D171" i="1"/>
  <c r="B171" i="1"/>
  <c r="J170" i="1"/>
  <c r="G170" i="1"/>
  <c r="F170" i="1"/>
  <c r="E170" i="1"/>
  <c r="D170" i="1"/>
  <c r="B170" i="1"/>
  <c r="J169" i="1"/>
  <c r="G169" i="1"/>
  <c r="F169" i="1"/>
  <c r="E169" i="1"/>
  <c r="D169" i="1"/>
  <c r="B169" i="1"/>
  <c r="J168" i="1"/>
  <c r="G168" i="1"/>
  <c r="F168" i="1"/>
  <c r="E168" i="1"/>
  <c r="D168" i="1"/>
  <c r="B168" i="1"/>
  <c r="J167" i="1"/>
  <c r="G167" i="1"/>
  <c r="F167" i="1"/>
  <c r="E167" i="1"/>
  <c r="D167" i="1"/>
  <c r="B167" i="1"/>
  <c r="J165" i="1"/>
  <c r="G165" i="1"/>
  <c r="F165" i="1"/>
  <c r="E165" i="1"/>
  <c r="D165" i="1"/>
  <c r="B165" i="1"/>
  <c r="J164" i="1"/>
  <c r="G164" i="1"/>
  <c r="F164" i="1"/>
  <c r="E164" i="1"/>
  <c r="D164" i="1"/>
  <c r="B164" i="1"/>
  <c r="J163" i="1"/>
  <c r="G163" i="1"/>
  <c r="F163" i="1"/>
  <c r="E163" i="1"/>
  <c r="D163" i="1"/>
  <c r="B163" i="1"/>
  <c r="J162" i="1"/>
  <c r="G162" i="1"/>
  <c r="F162" i="1"/>
  <c r="E162" i="1"/>
  <c r="D162" i="1"/>
  <c r="B162" i="1"/>
  <c r="J161" i="1"/>
  <c r="G161" i="1"/>
  <c r="F161" i="1"/>
  <c r="E161" i="1"/>
  <c r="D161" i="1"/>
  <c r="B161" i="1"/>
  <c r="J160" i="1"/>
  <c r="G160" i="1"/>
  <c r="F160" i="1"/>
  <c r="E160" i="1"/>
  <c r="D160" i="1"/>
  <c r="B160" i="1"/>
  <c r="J159" i="1"/>
  <c r="G159" i="1"/>
  <c r="F159" i="1"/>
  <c r="E159" i="1"/>
  <c r="D159" i="1"/>
  <c r="B159" i="1"/>
  <c r="J158" i="1"/>
  <c r="G158" i="1"/>
  <c r="F158" i="1"/>
  <c r="E158" i="1"/>
  <c r="D158" i="1"/>
  <c r="B158" i="1"/>
  <c r="J157" i="1"/>
  <c r="G157" i="1"/>
  <c r="F157" i="1"/>
  <c r="E157" i="1"/>
  <c r="D157" i="1"/>
  <c r="B157" i="1"/>
  <c r="J156" i="1"/>
  <c r="G156" i="1"/>
  <c r="F156" i="1"/>
  <c r="E156" i="1"/>
  <c r="D156" i="1"/>
  <c r="B156" i="1"/>
  <c r="J155" i="1"/>
  <c r="G155" i="1"/>
  <c r="F155" i="1"/>
  <c r="E155" i="1"/>
  <c r="D155" i="1"/>
  <c r="B155" i="1"/>
  <c r="J154" i="1"/>
  <c r="G154" i="1"/>
  <c r="F154" i="1"/>
  <c r="E154" i="1"/>
  <c r="D154" i="1"/>
  <c r="B154" i="1"/>
  <c r="J153" i="1"/>
  <c r="G153" i="1"/>
  <c r="F153" i="1"/>
  <c r="E153" i="1"/>
  <c r="D153" i="1"/>
  <c r="B153" i="1"/>
  <c r="J152" i="1"/>
  <c r="G152" i="1"/>
  <c r="F152" i="1"/>
  <c r="E152" i="1"/>
  <c r="D152" i="1"/>
  <c r="B152" i="1"/>
  <c r="J150" i="1"/>
  <c r="G150" i="1"/>
  <c r="F150" i="1"/>
  <c r="E150" i="1"/>
  <c r="D150" i="1"/>
  <c r="B150" i="1"/>
  <c r="J149" i="1"/>
  <c r="G149" i="1"/>
  <c r="F149" i="1"/>
  <c r="E149" i="1"/>
  <c r="D149" i="1"/>
  <c r="B149" i="1"/>
  <c r="J148" i="1"/>
  <c r="G148" i="1"/>
  <c r="F148" i="1"/>
  <c r="E148" i="1"/>
  <c r="D148" i="1"/>
  <c r="B148" i="1"/>
  <c r="J147" i="1"/>
  <c r="G147" i="1"/>
  <c r="F147" i="1"/>
  <c r="E147" i="1"/>
  <c r="D147" i="1"/>
  <c r="B147" i="1"/>
  <c r="J146" i="1"/>
  <c r="G146" i="1"/>
  <c r="F146" i="1"/>
  <c r="E146" i="1"/>
  <c r="D146" i="1"/>
  <c r="B146" i="1"/>
  <c r="J145" i="1"/>
  <c r="G145" i="1"/>
  <c r="F145" i="1"/>
  <c r="E145" i="1"/>
  <c r="D145" i="1"/>
  <c r="B145" i="1"/>
  <c r="J144" i="1"/>
  <c r="G144" i="1"/>
  <c r="F144" i="1"/>
  <c r="E144" i="1"/>
  <c r="D144" i="1"/>
  <c r="B144" i="1"/>
  <c r="J143" i="1"/>
  <c r="G143" i="1"/>
  <c r="F143" i="1"/>
  <c r="E143" i="1"/>
  <c r="D143" i="1"/>
  <c r="B143" i="1"/>
  <c r="J141" i="1"/>
  <c r="G141" i="1"/>
  <c r="F141" i="1"/>
  <c r="E141" i="1"/>
  <c r="D141" i="1"/>
  <c r="B141" i="1"/>
  <c r="J139" i="1"/>
  <c r="G139" i="1"/>
  <c r="F139" i="1"/>
  <c r="E139" i="1"/>
  <c r="D139" i="1"/>
  <c r="B139" i="1"/>
  <c r="J137" i="1"/>
  <c r="G137" i="1"/>
  <c r="F137" i="1"/>
  <c r="E137" i="1"/>
  <c r="D137" i="1"/>
  <c r="B137" i="1"/>
  <c r="J136" i="1"/>
  <c r="G136" i="1"/>
  <c r="F136" i="1"/>
  <c r="E136" i="1"/>
  <c r="D136" i="1"/>
  <c r="B136" i="1"/>
  <c r="J135" i="1"/>
  <c r="G135" i="1"/>
  <c r="F135" i="1"/>
  <c r="E135" i="1"/>
  <c r="D135" i="1"/>
  <c r="B135" i="1"/>
  <c r="J134" i="1"/>
  <c r="G134" i="1"/>
  <c r="F134" i="1"/>
  <c r="E134" i="1"/>
  <c r="D134" i="1"/>
  <c r="B134" i="1"/>
  <c r="J133" i="1"/>
  <c r="G133" i="1"/>
  <c r="F133" i="1"/>
  <c r="E133" i="1"/>
  <c r="D133" i="1"/>
  <c r="B133" i="1"/>
  <c r="J131" i="1"/>
  <c r="G131" i="1"/>
  <c r="F131" i="1"/>
  <c r="E131" i="1"/>
  <c r="D131" i="1"/>
  <c r="B131" i="1"/>
  <c r="J128" i="1"/>
  <c r="G128" i="1"/>
  <c r="F128" i="1"/>
  <c r="E128" i="1"/>
  <c r="D128" i="1"/>
  <c r="B128" i="1"/>
  <c r="J127" i="1"/>
  <c r="G127" i="1"/>
  <c r="F127" i="1"/>
  <c r="E127" i="1"/>
  <c r="D127" i="1"/>
  <c r="B127" i="1"/>
  <c r="J126" i="1"/>
  <c r="G126" i="1"/>
  <c r="F126" i="1"/>
  <c r="E126" i="1"/>
  <c r="D126" i="1"/>
  <c r="B126" i="1"/>
  <c r="J125" i="1"/>
  <c r="G125" i="1"/>
  <c r="F125" i="1"/>
  <c r="E125" i="1"/>
  <c r="D125" i="1"/>
  <c r="B125" i="1"/>
  <c r="J124" i="1"/>
  <c r="G124" i="1"/>
  <c r="F124" i="1"/>
  <c r="E124" i="1"/>
  <c r="D124" i="1"/>
  <c r="B124" i="1"/>
  <c r="J123" i="1"/>
  <c r="G123" i="1"/>
  <c r="F123" i="1"/>
  <c r="E123" i="1"/>
  <c r="D123" i="1"/>
  <c r="B123" i="1"/>
  <c r="J122" i="1"/>
  <c r="G122" i="1"/>
  <c r="F122" i="1"/>
  <c r="E122" i="1"/>
  <c r="D122" i="1"/>
  <c r="B122" i="1"/>
  <c r="J121" i="1"/>
  <c r="G121" i="1"/>
  <c r="F121" i="1"/>
  <c r="E121" i="1"/>
  <c r="D121" i="1"/>
  <c r="B121" i="1"/>
  <c r="J120" i="1"/>
  <c r="G120" i="1"/>
  <c r="F120" i="1"/>
  <c r="E120" i="1"/>
  <c r="D120" i="1"/>
  <c r="B120" i="1"/>
  <c r="J119" i="1"/>
  <c r="G119" i="1"/>
  <c r="F119" i="1"/>
  <c r="E119" i="1"/>
  <c r="D119" i="1"/>
  <c r="B119" i="1"/>
  <c r="J118" i="1"/>
  <c r="G118" i="1"/>
  <c r="F118" i="1"/>
  <c r="E118" i="1"/>
  <c r="D118" i="1"/>
  <c r="B118" i="1"/>
  <c r="J117" i="1"/>
  <c r="G117" i="1"/>
  <c r="F117" i="1"/>
  <c r="E117" i="1"/>
  <c r="D117" i="1"/>
  <c r="B117" i="1"/>
  <c r="J115" i="1"/>
  <c r="G115" i="1"/>
  <c r="F115" i="1"/>
  <c r="E115" i="1"/>
  <c r="D115" i="1"/>
  <c r="B115" i="1"/>
  <c r="J114" i="1"/>
  <c r="G114" i="1"/>
  <c r="F114" i="1"/>
  <c r="E114" i="1"/>
  <c r="D114" i="1"/>
  <c r="B114" i="1"/>
  <c r="J113" i="1"/>
  <c r="G113" i="1"/>
  <c r="F113" i="1"/>
  <c r="E113" i="1"/>
  <c r="D113" i="1"/>
  <c r="B113" i="1"/>
  <c r="J112" i="1"/>
  <c r="G112" i="1"/>
  <c r="F112" i="1"/>
  <c r="E112" i="1"/>
  <c r="D112" i="1"/>
  <c r="B112" i="1"/>
  <c r="J110" i="1"/>
  <c r="G110" i="1"/>
  <c r="F110" i="1"/>
  <c r="E110" i="1"/>
  <c r="D110" i="1"/>
  <c r="B110" i="1"/>
  <c r="J109" i="1"/>
  <c r="G109" i="1"/>
  <c r="F109" i="1"/>
  <c r="E109" i="1"/>
  <c r="D109" i="1"/>
  <c r="B109" i="1"/>
  <c r="J108" i="1"/>
  <c r="G108" i="1"/>
  <c r="F108" i="1"/>
  <c r="E108" i="1"/>
  <c r="D108" i="1"/>
  <c r="B108" i="1"/>
  <c r="J107" i="1"/>
  <c r="G107" i="1"/>
  <c r="F107" i="1"/>
  <c r="E107" i="1"/>
  <c r="D107" i="1"/>
  <c r="B107" i="1"/>
  <c r="J106" i="1"/>
  <c r="G106" i="1"/>
  <c r="F106" i="1"/>
  <c r="E106" i="1"/>
  <c r="D106" i="1"/>
  <c r="B106" i="1"/>
  <c r="J105" i="1"/>
  <c r="G105" i="1"/>
  <c r="F105" i="1"/>
  <c r="E105" i="1"/>
  <c r="D105" i="1"/>
  <c r="B105" i="1"/>
  <c r="J104" i="1"/>
  <c r="G104" i="1"/>
  <c r="F104" i="1"/>
  <c r="E104" i="1"/>
  <c r="D104" i="1"/>
  <c r="B104" i="1"/>
  <c r="J103" i="1"/>
  <c r="G103" i="1"/>
  <c r="F103" i="1"/>
  <c r="E103" i="1"/>
  <c r="D103" i="1"/>
  <c r="B103" i="1"/>
  <c r="J102" i="1"/>
  <c r="G102" i="1"/>
  <c r="F102" i="1"/>
  <c r="E102" i="1"/>
  <c r="D102" i="1"/>
  <c r="B102" i="1"/>
  <c r="J100" i="1"/>
  <c r="G100" i="1"/>
  <c r="F100" i="1"/>
  <c r="E100" i="1"/>
  <c r="D100" i="1"/>
  <c r="B100" i="1"/>
  <c r="J99" i="1"/>
  <c r="G99" i="1"/>
  <c r="F99" i="1"/>
  <c r="E99" i="1"/>
  <c r="D99" i="1"/>
  <c r="B99" i="1"/>
  <c r="J98" i="1"/>
  <c r="G98" i="1"/>
  <c r="F98" i="1"/>
  <c r="E98" i="1"/>
  <c r="D98" i="1"/>
  <c r="B98" i="1"/>
  <c r="J97" i="1"/>
  <c r="G97" i="1"/>
  <c r="F97" i="1"/>
  <c r="E97" i="1"/>
  <c r="D97" i="1"/>
  <c r="B97" i="1"/>
  <c r="J96" i="1"/>
  <c r="G96" i="1"/>
  <c r="F96" i="1"/>
  <c r="E96" i="1"/>
  <c r="D96" i="1"/>
  <c r="B96" i="1"/>
  <c r="J95" i="1"/>
  <c r="G95" i="1"/>
  <c r="F95" i="1"/>
  <c r="E95" i="1"/>
  <c r="D95" i="1"/>
  <c r="B95" i="1"/>
  <c r="J94" i="1"/>
  <c r="G94" i="1"/>
  <c r="F94" i="1"/>
  <c r="E94" i="1"/>
  <c r="D94" i="1"/>
  <c r="B94" i="1"/>
  <c r="J93" i="1"/>
  <c r="G93" i="1"/>
  <c r="F93" i="1"/>
  <c r="E93" i="1"/>
  <c r="D93" i="1"/>
  <c r="B93" i="1"/>
  <c r="J92" i="1"/>
  <c r="G92" i="1"/>
  <c r="F92" i="1"/>
  <c r="E92" i="1"/>
  <c r="D92" i="1"/>
  <c r="B92" i="1"/>
  <c r="J91" i="1"/>
  <c r="G91" i="1"/>
  <c r="F91" i="1"/>
  <c r="E91" i="1"/>
  <c r="D91" i="1"/>
  <c r="B91" i="1"/>
  <c r="J90" i="1"/>
  <c r="G90" i="1"/>
  <c r="F90" i="1"/>
  <c r="E90" i="1"/>
  <c r="D90" i="1"/>
  <c r="B90" i="1"/>
  <c r="J89" i="1"/>
  <c r="G89" i="1"/>
  <c r="F89" i="1"/>
  <c r="E89" i="1"/>
  <c r="D89" i="1"/>
  <c r="B89" i="1"/>
  <c r="J88" i="1"/>
  <c r="G88" i="1"/>
  <c r="F88" i="1"/>
  <c r="E88" i="1"/>
  <c r="D88" i="1"/>
  <c r="B88" i="1"/>
  <c r="J87" i="1"/>
  <c r="G87" i="1"/>
  <c r="F87" i="1"/>
  <c r="E87" i="1"/>
  <c r="D87" i="1"/>
  <c r="B87" i="1"/>
  <c r="J86" i="1"/>
  <c r="G86" i="1"/>
  <c r="F86" i="1"/>
  <c r="E86" i="1"/>
  <c r="D86" i="1"/>
  <c r="B86" i="1"/>
  <c r="J85" i="1"/>
  <c r="G85" i="1"/>
  <c r="F85" i="1"/>
  <c r="E85" i="1"/>
  <c r="D85" i="1"/>
  <c r="B85" i="1"/>
  <c r="J84" i="1"/>
  <c r="G84" i="1"/>
  <c r="F84" i="1"/>
  <c r="E84" i="1"/>
  <c r="D84" i="1"/>
  <c r="B84" i="1"/>
  <c r="J83" i="1"/>
  <c r="G83" i="1"/>
  <c r="F83" i="1"/>
  <c r="E83" i="1"/>
  <c r="D83" i="1"/>
  <c r="B83" i="1"/>
  <c r="J82" i="1"/>
  <c r="G82" i="1"/>
  <c r="F82" i="1"/>
  <c r="E82" i="1"/>
  <c r="D82" i="1"/>
  <c r="B82" i="1"/>
  <c r="J81" i="1"/>
  <c r="G81" i="1"/>
  <c r="F81" i="1"/>
  <c r="E81" i="1"/>
  <c r="D81" i="1"/>
  <c r="B81" i="1"/>
  <c r="J80" i="1"/>
  <c r="G80" i="1"/>
  <c r="F80" i="1"/>
  <c r="E80" i="1"/>
  <c r="D80" i="1"/>
  <c r="B80" i="1"/>
  <c r="J79" i="1"/>
  <c r="G79" i="1"/>
  <c r="F79" i="1"/>
  <c r="E79" i="1"/>
  <c r="D79" i="1"/>
  <c r="B79" i="1"/>
  <c r="J77" i="1"/>
  <c r="G77" i="1"/>
  <c r="F77" i="1"/>
  <c r="E77" i="1"/>
  <c r="D77" i="1"/>
  <c r="B77" i="1"/>
  <c r="J76" i="1"/>
  <c r="G76" i="1"/>
  <c r="F76" i="1"/>
  <c r="E76" i="1"/>
  <c r="D76" i="1"/>
  <c r="B76" i="1"/>
  <c r="J75" i="1"/>
  <c r="G75" i="1"/>
  <c r="F75" i="1"/>
  <c r="E75" i="1"/>
  <c r="D75" i="1"/>
  <c r="B75" i="1"/>
  <c r="J74" i="1"/>
  <c r="G74" i="1"/>
  <c r="F74" i="1"/>
  <c r="E74" i="1"/>
  <c r="D74" i="1"/>
  <c r="B74" i="1"/>
  <c r="J73" i="1"/>
  <c r="G73" i="1"/>
  <c r="F73" i="1"/>
  <c r="E73" i="1"/>
  <c r="D73" i="1"/>
  <c r="B73" i="1"/>
  <c r="J72" i="1"/>
  <c r="G72" i="1"/>
  <c r="F72" i="1"/>
  <c r="E72" i="1"/>
  <c r="D72" i="1"/>
  <c r="B72" i="1"/>
  <c r="J71" i="1"/>
  <c r="G71" i="1"/>
  <c r="F71" i="1"/>
  <c r="E71" i="1"/>
  <c r="D71" i="1"/>
  <c r="B71" i="1"/>
  <c r="J70" i="1"/>
  <c r="G70" i="1"/>
  <c r="F70" i="1"/>
  <c r="E70" i="1"/>
  <c r="D70" i="1"/>
  <c r="B70" i="1"/>
  <c r="J68" i="1"/>
  <c r="G68" i="1"/>
  <c r="F68" i="1"/>
  <c r="E68" i="1"/>
  <c r="D68" i="1"/>
  <c r="B68" i="1"/>
  <c r="J67" i="1"/>
  <c r="G67" i="1"/>
  <c r="F67" i="1"/>
  <c r="E67" i="1"/>
  <c r="D67" i="1"/>
  <c r="B67" i="1"/>
  <c r="J66" i="1"/>
  <c r="G66" i="1"/>
  <c r="F66" i="1"/>
  <c r="E66" i="1"/>
  <c r="D66" i="1"/>
  <c r="B66" i="1"/>
  <c r="J65" i="1"/>
  <c r="G65" i="1"/>
  <c r="F65" i="1"/>
  <c r="E65" i="1"/>
  <c r="D65" i="1"/>
  <c r="B65" i="1"/>
  <c r="J64" i="1"/>
  <c r="G64" i="1"/>
  <c r="F64" i="1"/>
  <c r="E64" i="1"/>
  <c r="D64" i="1"/>
  <c r="B64" i="1"/>
  <c r="J63" i="1"/>
  <c r="G63" i="1"/>
  <c r="F63" i="1"/>
  <c r="E63" i="1"/>
  <c r="D63" i="1"/>
  <c r="B63" i="1"/>
  <c r="J62" i="1"/>
  <c r="G62" i="1"/>
  <c r="F62" i="1"/>
  <c r="E62" i="1"/>
  <c r="D62" i="1"/>
  <c r="B62" i="1"/>
  <c r="J61" i="1"/>
  <c r="G61" i="1"/>
  <c r="F61" i="1"/>
  <c r="E61" i="1"/>
  <c r="D61" i="1"/>
  <c r="B61" i="1"/>
  <c r="J60" i="1"/>
  <c r="G60" i="1"/>
  <c r="F60" i="1"/>
  <c r="E60" i="1"/>
  <c r="D60" i="1"/>
  <c r="B60" i="1"/>
  <c r="J59" i="1"/>
  <c r="G59" i="1"/>
  <c r="F59" i="1"/>
  <c r="E59" i="1"/>
  <c r="D59" i="1"/>
  <c r="B59" i="1"/>
  <c r="J58" i="1"/>
  <c r="G58" i="1"/>
  <c r="F58" i="1"/>
  <c r="E58" i="1"/>
  <c r="D58" i="1"/>
  <c r="B58" i="1"/>
  <c r="J57" i="1"/>
  <c r="G57" i="1"/>
  <c r="F57" i="1"/>
  <c r="E57" i="1"/>
  <c r="D57" i="1"/>
  <c r="B57" i="1"/>
  <c r="J56" i="1"/>
  <c r="G56" i="1"/>
  <c r="F56" i="1"/>
  <c r="E56" i="1"/>
  <c r="D56" i="1"/>
  <c r="B56" i="1"/>
  <c r="J55" i="1"/>
  <c r="G55" i="1"/>
  <c r="F55" i="1"/>
  <c r="E55" i="1"/>
  <c r="D55" i="1"/>
  <c r="B55" i="1"/>
  <c r="J54" i="1"/>
  <c r="G54" i="1"/>
  <c r="F54" i="1"/>
  <c r="E54" i="1"/>
  <c r="D54" i="1"/>
  <c r="B54" i="1"/>
  <c r="J52" i="1"/>
  <c r="G52" i="1"/>
  <c r="F52" i="1"/>
  <c r="E52" i="1"/>
  <c r="D52" i="1"/>
  <c r="B52" i="1"/>
  <c r="J51" i="1"/>
  <c r="G51" i="1"/>
  <c r="F51" i="1"/>
  <c r="E51" i="1"/>
  <c r="D51" i="1"/>
  <c r="B51" i="1"/>
  <c r="J50" i="1"/>
  <c r="G50" i="1"/>
  <c r="F50" i="1"/>
  <c r="E50" i="1"/>
  <c r="D50" i="1"/>
  <c r="B50" i="1"/>
  <c r="J49" i="1"/>
  <c r="G49" i="1"/>
  <c r="F49" i="1"/>
  <c r="E49" i="1"/>
  <c r="D49" i="1"/>
  <c r="B49" i="1"/>
  <c r="J48" i="1"/>
  <c r="G48" i="1"/>
  <c r="F48" i="1"/>
  <c r="E48" i="1"/>
  <c r="D48" i="1"/>
  <c r="B48" i="1"/>
  <c r="J47" i="1"/>
  <c r="G47" i="1"/>
  <c r="F47" i="1"/>
  <c r="E47" i="1"/>
  <c r="D47" i="1"/>
  <c r="B47" i="1"/>
  <c r="J46" i="1"/>
  <c r="G46" i="1"/>
  <c r="F46" i="1"/>
  <c r="E46" i="1"/>
  <c r="D46" i="1"/>
  <c r="B46" i="1"/>
  <c r="J45" i="1"/>
  <c r="G45" i="1"/>
  <c r="F45" i="1"/>
  <c r="E45" i="1"/>
  <c r="D45" i="1"/>
  <c r="B45" i="1"/>
  <c r="J43" i="1"/>
  <c r="G43" i="1"/>
  <c r="F43" i="1"/>
  <c r="E43" i="1"/>
  <c r="D43" i="1"/>
  <c r="B43" i="1"/>
  <c r="J41" i="1"/>
  <c r="G41" i="1"/>
  <c r="F41" i="1"/>
  <c r="E41" i="1"/>
  <c r="D41" i="1"/>
  <c r="B41" i="1"/>
  <c r="J39" i="1"/>
  <c r="G39" i="1"/>
  <c r="F39" i="1"/>
  <c r="E39" i="1"/>
  <c r="D39" i="1"/>
  <c r="B39" i="1"/>
  <c r="J38" i="1"/>
  <c r="G38" i="1"/>
  <c r="F38" i="1"/>
  <c r="E38" i="1"/>
  <c r="D38" i="1"/>
  <c r="B38" i="1"/>
  <c r="J37" i="1"/>
  <c r="G37" i="1"/>
  <c r="F37" i="1"/>
  <c r="E37" i="1"/>
  <c r="D37" i="1"/>
  <c r="B37" i="1"/>
  <c r="J36" i="1"/>
  <c r="G36" i="1"/>
  <c r="F36" i="1"/>
  <c r="E36" i="1"/>
  <c r="D36" i="1"/>
  <c r="B36" i="1"/>
  <c r="J35" i="1"/>
  <c r="G35" i="1"/>
  <c r="F35" i="1"/>
  <c r="E35" i="1"/>
  <c r="D35" i="1"/>
  <c r="B35" i="1"/>
  <c r="J33" i="1"/>
  <c r="G33" i="1"/>
  <c r="F33" i="1"/>
  <c r="E33" i="1"/>
  <c r="D33" i="1"/>
  <c r="B33" i="1"/>
  <c r="J30" i="1"/>
  <c r="G30" i="1"/>
  <c r="F30" i="1"/>
  <c r="E30" i="1"/>
  <c r="D30" i="1"/>
  <c r="B30" i="1"/>
  <c r="J28" i="1"/>
  <c r="G28" i="1"/>
  <c r="F28" i="1"/>
  <c r="E28" i="1"/>
  <c r="D28" i="1"/>
  <c r="B28" i="1"/>
  <c r="J26" i="1"/>
  <c r="G26" i="1"/>
  <c r="F26" i="1"/>
  <c r="E26" i="1"/>
  <c r="D26" i="1"/>
  <c r="B26" i="1"/>
  <c r="J25" i="1"/>
  <c r="G25" i="1"/>
  <c r="F25" i="1"/>
  <c r="E25" i="1"/>
  <c r="D25" i="1"/>
  <c r="B25" i="1"/>
  <c r="L37" i="1"/>
  <c r="O15" i="1"/>
  <c r="I37" i="1" s="1"/>
  <c r="D15" i="1"/>
  <c r="B15" i="1"/>
  <c r="L87" i="1"/>
  <c r="O14" i="1"/>
  <c r="D14" i="1"/>
  <c r="B14" i="1"/>
  <c r="D13" i="1"/>
  <c r="B13" i="1"/>
  <c r="L66" i="1"/>
  <c r="O11" i="1"/>
  <c r="I67" i="1" s="1"/>
  <c r="D11" i="1"/>
  <c r="B11" i="1"/>
  <c r="L190" i="1"/>
  <c r="O10" i="1"/>
  <c r="I186" i="1" s="1"/>
  <c r="B9" i="1"/>
  <c r="L49" i="1" l="1"/>
  <c r="L67" i="1"/>
  <c r="L73" i="1"/>
  <c r="N73" i="1" s="1"/>
  <c r="P73" i="1" s="1"/>
  <c r="L83" i="1"/>
  <c r="N83" i="1" s="1"/>
  <c r="P83" i="1" s="1"/>
  <c r="L65" i="1"/>
  <c r="L28" i="1"/>
  <c r="L33" i="1"/>
  <c r="N33" i="1" s="1"/>
  <c r="P33" i="1" s="1"/>
  <c r="P32" i="1" s="1"/>
  <c r="Q33" i="1" s="1"/>
  <c r="L35" i="1"/>
  <c r="N35" i="1" s="1"/>
  <c r="P35" i="1" s="1"/>
  <c r="L26" i="1"/>
  <c r="L30" i="1"/>
  <c r="L59" i="1"/>
  <c r="N59" i="1" s="1"/>
  <c r="P59" i="1" s="1"/>
  <c r="L51" i="1"/>
  <c r="N51" i="1" s="1"/>
  <c r="P51" i="1" s="1"/>
  <c r="L57" i="1"/>
  <c r="L75" i="1"/>
  <c r="L121" i="1"/>
  <c r="N121" i="1" s="1"/>
  <c r="P121" i="1" s="1"/>
  <c r="L85" i="1"/>
  <c r="N85" i="1" s="1"/>
  <c r="P85" i="1" s="1"/>
  <c r="I106" i="1"/>
  <c r="K106" i="1" s="1"/>
  <c r="O106" i="1" s="1"/>
  <c r="I128" i="1"/>
  <c r="I143" i="1"/>
  <c r="N66" i="1"/>
  <c r="P66" i="1" s="1"/>
  <c r="L47" i="1"/>
  <c r="L55" i="1"/>
  <c r="N55" i="1" s="1"/>
  <c r="P55" i="1" s="1"/>
  <c r="L63" i="1"/>
  <c r="N63" i="1" s="1"/>
  <c r="P63" i="1" s="1"/>
  <c r="L71" i="1"/>
  <c r="N71" i="1" s="1"/>
  <c r="P71" i="1" s="1"/>
  <c r="L81" i="1"/>
  <c r="L89" i="1"/>
  <c r="N89" i="1" s="1"/>
  <c r="P89" i="1" s="1"/>
  <c r="I94" i="1"/>
  <c r="K94" i="1" s="1"/>
  <c r="O94" i="1" s="1"/>
  <c r="L107" i="1"/>
  <c r="L25" i="1"/>
  <c r="N25" i="1" s="1"/>
  <c r="P25" i="1" s="1"/>
  <c r="L39" i="1"/>
  <c r="N39" i="1" s="1"/>
  <c r="P39" i="1" s="1"/>
  <c r="L41" i="1"/>
  <c r="N41" i="1" s="1"/>
  <c r="P41" i="1" s="1"/>
  <c r="L43" i="1"/>
  <c r="N43" i="1" s="1"/>
  <c r="P43" i="1" s="1"/>
  <c r="L45" i="1"/>
  <c r="N45" i="1" s="1"/>
  <c r="P45" i="1" s="1"/>
  <c r="L61" i="1"/>
  <c r="N61" i="1" s="1"/>
  <c r="P61" i="1" s="1"/>
  <c r="L77" i="1"/>
  <c r="N77" i="1" s="1"/>
  <c r="P77" i="1" s="1"/>
  <c r="L79" i="1"/>
  <c r="N79" i="1" s="1"/>
  <c r="P79" i="1" s="1"/>
  <c r="I92" i="1"/>
  <c r="L95" i="1"/>
  <c r="N95" i="1" s="1"/>
  <c r="P95" i="1" s="1"/>
  <c r="I120" i="1"/>
  <c r="K120" i="1" s="1"/>
  <c r="O120" i="1" s="1"/>
  <c r="L152" i="1"/>
  <c r="N152" i="1" s="1"/>
  <c r="P152" i="1" s="1"/>
  <c r="I347" i="1"/>
  <c r="K347" i="1" s="1"/>
  <c r="O347" i="1" s="1"/>
  <c r="I290" i="1"/>
  <c r="K290" i="1" s="1"/>
  <c r="O290" i="1" s="1"/>
  <c r="I263" i="1"/>
  <c r="I267" i="1"/>
  <c r="I252" i="1"/>
  <c r="K252" i="1" s="1"/>
  <c r="O252" i="1" s="1"/>
  <c r="I203" i="1"/>
  <c r="K203" i="1" s="1"/>
  <c r="O203" i="1" s="1"/>
  <c r="I165" i="1"/>
  <c r="K165" i="1" s="1"/>
  <c r="O165" i="1" s="1"/>
  <c r="I265" i="1"/>
  <c r="K265" i="1" s="1"/>
  <c r="O265" i="1" s="1"/>
  <c r="I236" i="1"/>
  <c r="I180" i="1"/>
  <c r="K180" i="1" s="1"/>
  <c r="O180" i="1" s="1"/>
  <c r="I117" i="1"/>
  <c r="I174" i="1"/>
  <c r="I196" i="1"/>
  <c r="K196" i="1" s="1"/>
  <c r="O196" i="1" s="1"/>
  <c r="I154" i="1"/>
  <c r="K154" i="1" s="1"/>
  <c r="O154" i="1" s="1"/>
  <c r="I164" i="1"/>
  <c r="L347" i="1"/>
  <c r="N347" i="1" s="1"/>
  <c r="P347" i="1" s="1"/>
  <c r="L290" i="1"/>
  <c r="L252" i="1"/>
  <c r="N252" i="1" s="1"/>
  <c r="P252" i="1" s="1"/>
  <c r="L236" i="1"/>
  <c r="N236" i="1" s="1"/>
  <c r="P236" i="1" s="1"/>
  <c r="L265" i="1"/>
  <c r="N265" i="1" s="1"/>
  <c r="P265" i="1" s="1"/>
  <c r="L267" i="1"/>
  <c r="N267" i="1" s="1"/>
  <c r="P267" i="1" s="1"/>
  <c r="L263" i="1"/>
  <c r="N263" i="1" s="1"/>
  <c r="P263" i="1" s="1"/>
  <c r="L203" i="1"/>
  <c r="N203" i="1" s="1"/>
  <c r="P203" i="1" s="1"/>
  <c r="L165" i="1"/>
  <c r="N165" i="1" s="1"/>
  <c r="P165" i="1" s="1"/>
  <c r="L178" i="1"/>
  <c r="N178" i="1" s="1"/>
  <c r="P178" i="1" s="1"/>
  <c r="L176" i="1"/>
  <c r="N176" i="1" s="1"/>
  <c r="P176" i="1" s="1"/>
  <c r="L150" i="1"/>
  <c r="L308" i="1"/>
  <c r="N308" i="1" s="1"/>
  <c r="P308" i="1" s="1"/>
  <c r="L221" i="1"/>
  <c r="N221" i="1" s="1"/>
  <c r="L135" i="1"/>
  <c r="N135" i="1" s="1"/>
  <c r="P135" i="1" s="1"/>
  <c r="I26" i="1"/>
  <c r="I28" i="1"/>
  <c r="I30" i="1"/>
  <c r="K30" i="1" s="1"/>
  <c r="O30" i="1" s="1"/>
  <c r="O29" i="1" s="1"/>
  <c r="I35" i="1"/>
  <c r="I39" i="1"/>
  <c r="K39" i="1" s="1"/>
  <c r="O39" i="1" s="1"/>
  <c r="I41" i="1"/>
  <c r="K41" i="1" s="1"/>
  <c r="O41" i="1" s="1"/>
  <c r="O40" i="1" s="1"/>
  <c r="I43" i="1"/>
  <c r="K43" i="1" s="1"/>
  <c r="O43" i="1" s="1"/>
  <c r="O42" i="1" s="1"/>
  <c r="I45" i="1"/>
  <c r="I47" i="1"/>
  <c r="K47" i="1" s="1"/>
  <c r="O47" i="1" s="1"/>
  <c r="I49" i="1"/>
  <c r="K49" i="1" s="1"/>
  <c r="O49" i="1" s="1"/>
  <c r="I51" i="1"/>
  <c r="I55" i="1"/>
  <c r="K55" i="1" s="1"/>
  <c r="O55" i="1" s="1"/>
  <c r="I57" i="1"/>
  <c r="K57" i="1" s="1"/>
  <c r="O57" i="1" s="1"/>
  <c r="I59" i="1"/>
  <c r="I61" i="1"/>
  <c r="K61" i="1" s="1"/>
  <c r="O61" i="1" s="1"/>
  <c r="I63" i="1"/>
  <c r="K63" i="1" s="1"/>
  <c r="O63" i="1" s="1"/>
  <c r="I65" i="1"/>
  <c r="I71" i="1"/>
  <c r="I73" i="1"/>
  <c r="K73" i="1" s="1"/>
  <c r="O73" i="1" s="1"/>
  <c r="I75" i="1"/>
  <c r="K75" i="1" s="1"/>
  <c r="O75" i="1" s="1"/>
  <c r="I77" i="1"/>
  <c r="I79" i="1"/>
  <c r="I81" i="1"/>
  <c r="K81" i="1" s="1"/>
  <c r="O81" i="1" s="1"/>
  <c r="I83" i="1"/>
  <c r="I85" i="1"/>
  <c r="I87" i="1"/>
  <c r="I89" i="1"/>
  <c r="K89" i="1" s="1"/>
  <c r="O89" i="1" s="1"/>
  <c r="I96" i="1"/>
  <c r="K96" i="1" s="1"/>
  <c r="O96" i="1" s="1"/>
  <c r="L97" i="1"/>
  <c r="N97" i="1" s="1"/>
  <c r="P97" i="1" s="1"/>
  <c r="N107" i="1"/>
  <c r="P107" i="1" s="1"/>
  <c r="I108" i="1"/>
  <c r="K108" i="1" s="1"/>
  <c r="O108" i="1" s="1"/>
  <c r="L109" i="1"/>
  <c r="N109" i="1" s="1"/>
  <c r="P109" i="1" s="1"/>
  <c r="I112" i="1"/>
  <c r="L113" i="1"/>
  <c r="N113" i="1" s="1"/>
  <c r="P113" i="1" s="1"/>
  <c r="K117" i="1"/>
  <c r="O117" i="1" s="1"/>
  <c r="I122" i="1"/>
  <c r="K122" i="1" s="1"/>
  <c r="O122" i="1" s="1"/>
  <c r="L123" i="1"/>
  <c r="N123" i="1" s="1"/>
  <c r="P123" i="1" s="1"/>
  <c r="K128" i="1"/>
  <c r="O128" i="1" s="1"/>
  <c r="I133" i="1"/>
  <c r="L134" i="1"/>
  <c r="N134" i="1" s="1"/>
  <c r="P134" i="1" s="1"/>
  <c r="I141" i="1"/>
  <c r="K141" i="1" s="1"/>
  <c r="O141" i="1" s="1"/>
  <c r="O140" i="1" s="1"/>
  <c r="K143" i="1"/>
  <c r="O143" i="1" s="1"/>
  <c r="I144" i="1"/>
  <c r="K144" i="1" s="1"/>
  <c r="O144" i="1" s="1"/>
  <c r="L148" i="1"/>
  <c r="I150" i="1"/>
  <c r="L158" i="1"/>
  <c r="N158" i="1" s="1"/>
  <c r="P158" i="1" s="1"/>
  <c r="L168" i="1"/>
  <c r="I176" i="1"/>
  <c r="I308" i="1"/>
  <c r="K308" i="1" s="1"/>
  <c r="O308" i="1" s="1"/>
  <c r="I221" i="1"/>
  <c r="I356" i="1"/>
  <c r="K356" i="1" s="1"/>
  <c r="O356" i="1" s="1"/>
  <c r="I354" i="1"/>
  <c r="I352" i="1"/>
  <c r="I350" i="1"/>
  <c r="I348" i="1"/>
  <c r="K348" i="1" s="1"/>
  <c r="O348" i="1" s="1"/>
  <c r="I344" i="1"/>
  <c r="I342" i="1"/>
  <c r="I340" i="1"/>
  <c r="I338" i="1"/>
  <c r="K338" i="1" s="1"/>
  <c r="O338" i="1" s="1"/>
  <c r="I357" i="1"/>
  <c r="I355" i="1"/>
  <c r="K355" i="1" s="1"/>
  <c r="O355" i="1" s="1"/>
  <c r="I353" i="1"/>
  <c r="I351" i="1"/>
  <c r="K351" i="1" s="1"/>
  <c r="O351" i="1" s="1"/>
  <c r="I349" i="1"/>
  <c r="I345" i="1"/>
  <c r="I343" i="1"/>
  <c r="I341" i="1"/>
  <c r="K341" i="1" s="1"/>
  <c r="O341" i="1" s="1"/>
  <c r="I337" i="1"/>
  <c r="I335" i="1"/>
  <c r="K335" i="1" s="1"/>
  <c r="O335" i="1" s="1"/>
  <c r="I334" i="1"/>
  <c r="K334" i="1" s="1"/>
  <c r="O334" i="1" s="1"/>
  <c r="I321" i="1"/>
  <c r="K321" i="1" s="1"/>
  <c r="O321" i="1" s="1"/>
  <c r="I320" i="1"/>
  <c r="I333" i="1"/>
  <c r="K333" i="1" s="1"/>
  <c r="O333" i="1" s="1"/>
  <c r="I332" i="1"/>
  <c r="K332" i="1" s="1"/>
  <c r="O332" i="1" s="1"/>
  <c r="I327" i="1"/>
  <c r="K327" i="1" s="1"/>
  <c r="O327" i="1" s="1"/>
  <c r="I326" i="1"/>
  <c r="K326" i="1" s="1"/>
  <c r="O326" i="1" s="1"/>
  <c r="I319" i="1"/>
  <c r="K319" i="1" s="1"/>
  <c r="I318" i="1"/>
  <c r="K318" i="1" s="1"/>
  <c r="O318" i="1" s="1"/>
  <c r="I312" i="1"/>
  <c r="K312" i="1" s="1"/>
  <c r="O312" i="1" s="1"/>
  <c r="O311" i="1" s="1"/>
  <c r="I301" i="1"/>
  <c r="K301" i="1" s="1"/>
  <c r="O301" i="1" s="1"/>
  <c r="I331" i="1"/>
  <c r="K331" i="1" s="1"/>
  <c r="O331" i="1" s="1"/>
  <c r="I330" i="1"/>
  <c r="K330" i="1" s="1"/>
  <c r="O330" i="1" s="1"/>
  <c r="I325" i="1"/>
  <c r="K325" i="1" s="1"/>
  <c r="O325" i="1" s="1"/>
  <c r="I324" i="1"/>
  <c r="I317" i="1"/>
  <c r="I316" i="1"/>
  <c r="K316" i="1" s="1"/>
  <c r="O316" i="1" s="1"/>
  <c r="I314" i="1"/>
  <c r="K314" i="1" s="1"/>
  <c r="O314" i="1" s="1"/>
  <c r="I304" i="1"/>
  <c r="K304" i="1" s="1"/>
  <c r="I310" i="1"/>
  <c r="I293" i="1"/>
  <c r="K293" i="1" s="1"/>
  <c r="O293" i="1" s="1"/>
  <c r="I292" i="1"/>
  <c r="K292" i="1" s="1"/>
  <c r="O292" i="1" s="1"/>
  <c r="I287" i="1"/>
  <c r="K287" i="1" s="1"/>
  <c r="O287" i="1" s="1"/>
  <c r="I286" i="1"/>
  <c r="K286" i="1" s="1"/>
  <c r="O286" i="1" s="1"/>
  <c r="I273" i="1"/>
  <c r="K273" i="1" s="1"/>
  <c r="O273" i="1" s="1"/>
  <c r="I272" i="1"/>
  <c r="K272" i="1" s="1"/>
  <c r="O272" i="1" s="1"/>
  <c r="I336" i="1"/>
  <c r="I315" i="1"/>
  <c r="I306" i="1"/>
  <c r="K306" i="1" s="1"/>
  <c r="O306" i="1" s="1"/>
  <c r="I298" i="1"/>
  <c r="K298" i="1" s="1"/>
  <c r="O298" i="1" s="1"/>
  <c r="I291" i="1"/>
  <c r="K291" i="1" s="1"/>
  <c r="I285" i="1"/>
  <c r="K285" i="1" s="1"/>
  <c r="O285" i="1" s="1"/>
  <c r="I284" i="1"/>
  <c r="K284" i="1" s="1"/>
  <c r="O284" i="1" s="1"/>
  <c r="I278" i="1"/>
  <c r="K278" i="1" s="1"/>
  <c r="O278" i="1" s="1"/>
  <c r="I271" i="1"/>
  <c r="I270" i="1"/>
  <c r="K270" i="1" s="1"/>
  <c r="O270" i="1" s="1"/>
  <c r="I299" i="1"/>
  <c r="K299" i="1" s="1"/>
  <c r="O299" i="1" s="1"/>
  <c r="I288" i="1"/>
  <c r="K288" i="1" s="1"/>
  <c r="O288" i="1" s="1"/>
  <c r="I281" i="1"/>
  <c r="K281" i="1" s="1"/>
  <c r="O281" i="1" s="1"/>
  <c r="I275" i="1"/>
  <c r="K275" i="1" s="1"/>
  <c r="O275" i="1" s="1"/>
  <c r="I269" i="1"/>
  <c r="K269" i="1" s="1"/>
  <c r="O269" i="1" s="1"/>
  <c r="I266" i="1"/>
  <c r="I255" i="1"/>
  <c r="I254" i="1"/>
  <c r="K254" i="1" s="1"/>
  <c r="O254" i="1" s="1"/>
  <c r="I249" i="1"/>
  <c r="K249" i="1" s="1"/>
  <c r="O249" i="1" s="1"/>
  <c r="I248" i="1"/>
  <c r="K248" i="1" s="1"/>
  <c r="O248" i="1" s="1"/>
  <c r="I241" i="1"/>
  <c r="K241" i="1" s="1"/>
  <c r="O241" i="1" s="1"/>
  <c r="I240" i="1"/>
  <c r="K240" i="1" s="1"/>
  <c r="O240" i="1" s="1"/>
  <c r="I235" i="1"/>
  <c r="K235" i="1" s="1"/>
  <c r="O235" i="1" s="1"/>
  <c r="I234" i="1"/>
  <c r="I307" i="1"/>
  <c r="I297" i="1"/>
  <c r="I294" i="1"/>
  <c r="K294" i="1" s="1"/>
  <c r="O294" i="1" s="1"/>
  <c r="I261" i="1"/>
  <c r="K261" i="1" s="1"/>
  <c r="O261" i="1" s="1"/>
  <c r="I260" i="1"/>
  <c r="K260" i="1" s="1"/>
  <c r="O260" i="1" s="1"/>
  <c r="I247" i="1"/>
  <c r="K247" i="1" s="1"/>
  <c r="O247" i="1" s="1"/>
  <c r="I246" i="1"/>
  <c r="K246" i="1" s="1"/>
  <c r="O246" i="1" s="1"/>
  <c r="I239" i="1"/>
  <c r="K239" i="1" s="1"/>
  <c r="O239" i="1" s="1"/>
  <c r="I238" i="1"/>
  <c r="K238" i="1" s="1"/>
  <c r="O238" i="1" s="1"/>
  <c r="I233" i="1"/>
  <c r="K233" i="1" s="1"/>
  <c r="O233" i="1" s="1"/>
  <c r="I232" i="1"/>
  <c r="K232" i="1" s="1"/>
  <c r="O232" i="1" s="1"/>
  <c r="I227" i="1"/>
  <c r="K227" i="1" s="1"/>
  <c r="O227" i="1" s="1"/>
  <c r="O226" i="1" s="1"/>
  <c r="I223" i="1"/>
  <c r="K223" i="1" s="1"/>
  <c r="O223" i="1" s="1"/>
  <c r="I296" i="1"/>
  <c r="K296" i="1" s="1"/>
  <c r="O296" i="1" s="1"/>
  <c r="I283" i="1"/>
  <c r="K283" i="1" s="1"/>
  <c r="O283" i="1" s="1"/>
  <c r="I280" i="1"/>
  <c r="K280" i="1" s="1"/>
  <c r="O280" i="1" s="1"/>
  <c r="I277" i="1"/>
  <c r="I274" i="1"/>
  <c r="K274" i="1" s="1"/>
  <c r="O274" i="1" s="1"/>
  <c r="I259" i="1"/>
  <c r="K259" i="1" s="1"/>
  <c r="O259" i="1" s="1"/>
  <c r="I258" i="1"/>
  <c r="K258" i="1" s="1"/>
  <c r="O258" i="1" s="1"/>
  <c r="I245" i="1"/>
  <c r="I244" i="1"/>
  <c r="K244" i="1" s="1"/>
  <c r="O244" i="1" s="1"/>
  <c r="I231" i="1"/>
  <c r="I230" i="1"/>
  <c r="K230" i="1" s="1"/>
  <c r="O230" i="1" s="1"/>
  <c r="I300" i="1"/>
  <c r="K300" i="1" s="1"/>
  <c r="I295" i="1"/>
  <c r="K295" i="1" s="1"/>
  <c r="O295" i="1" s="1"/>
  <c r="I257" i="1"/>
  <c r="K257" i="1" s="1"/>
  <c r="O257" i="1" s="1"/>
  <c r="I243" i="1"/>
  <c r="K243" i="1" s="1"/>
  <c r="O243" i="1" s="1"/>
  <c r="I220" i="1"/>
  <c r="K220" i="1" s="1"/>
  <c r="O220" i="1" s="1"/>
  <c r="I217" i="1"/>
  <c r="K217" i="1" s="1"/>
  <c r="O217" i="1" s="1"/>
  <c r="I213" i="1"/>
  <c r="K213" i="1" s="1"/>
  <c r="O213" i="1" s="1"/>
  <c r="I211" i="1"/>
  <c r="K211" i="1" s="1"/>
  <c r="O211" i="1" s="1"/>
  <c r="I209" i="1"/>
  <c r="K209" i="1" s="1"/>
  <c r="O209" i="1" s="1"/>
  <c r="I207" i="1"/>
  <c r="K207" i="1" s="1"/>
  <c r="O207" i="1" s="1"/>
  <c r="I205" i="1"/>
  <c r="K205" i="1" s="1"/>
  <c r="O205" i="1" s="1"/>
  <c r="I201" i="1"/>
  <c r="K201" i="1" s="1"/>
  <c r="O201" i="1" s="1"/>
  <c r="I199" i="1"/>
  <c r="K199" i="1" s="1"/>
  <c r="O199" i="1" s="1"/>
  <c r="I197" i="1"/>
  <c r="K197" i="1" s="1"/>
  <c r="O197" i="1" s="1"/>
  <c r="I195" i="1"/>
  <c r="K195" i="1" s="1"/>
  <c r="O195" i="1" s="1"/>
  <c r="I193" i="1"/>
  <c r="K193" i="1" s="1"/>
  <c r="O193" i="1" s="1"/>
  <c r="I191" i="1"/>
  <c r="K191" i="1" s="1"/>
  <c r="O191" i="1" s="1"/>
  <c r="I189" i="1"/>
  <c r="K189" i="1" s="1"/>
  <c r="O189" i="1" s="1"/>
  <c r="I187" i="1"/>
  <c r="K187" i="1" s="1"/>
  <c r="O187" i="1" s="1"/>
  <c r="I185" i="1"/>
  <c r="K185" i="1" s="1"/>
  <c r="O185" i="1" s="1"/>
  <c r="I183" i="1"/>
  <c r="I181" i="1"/>
  <c r="K181" i="1" s="1"/>
  <c r="O181" i="1" s="1"/>
  <c r="I179" i="1"/>
  <c r="K179" i="1" s="1"/>
  <c r="O179" i="1" s="1"/>
  <c r="I177" i="1"/>
  <c r="K177" i="1" s="1"/>
  <c r="O177" i="1" s="1"/>
  <c r="I173" i="1"/>
  <c r="K173" i="1" s="1"/>
  <c r="O173" i="1" s="1"/>
  <c r="I171" i="1"/>
  <c r="K171" i="1" s="1"/>
  <c r="O171" i="1" s="1"/>
  <c r="I169" i="1"/>
  <c r="K169" i="1" s="1"/>
  <c r="O169" i="1" s="1"/>
  <c r="I167" i="1"/>
  <c r="K167" i="1" s="1"/>
  <c r="O167" i="1" s="1"/>
  <c r="I163" i="1"/>
  <c r="K163" i="1" s="1"/>
  <c r="O163" i="1" s="1"/>
  <c r="I161" i="1"/>
  <c r="K161" i="1" s="1"/>
  <c r="O161" i="1" s="1"/>
  <c r="I159" i="1"/>
  <c r="K159" i="1" s="1"/>
  <c r="O159" i="1" s="1"/>
  <c r="I157" i="1"/>
  <c r="K157" i="1" s="1"/>
  <c r="O157" i="1" s="1"/>
  <c r="I155" i="1"/>
  <c r="K155" i="1" s="1"/>
  <c r="O155" i="1" s="1"/>
  <c r="I153" i="1"/>
  <c r="K153" i="1" s="1"/>
  <c r="O153" i="1" s="1"/>
  <c r="I149" i="1"/>
  <c r="K149" i="1" s="1"/>
  <c r="O149" i="1" s="1"/>
  <c r="I147" i="1"/>
  <c r="K147" i="1" s="1"/>
  <c r="O147" i="1" s="1"/>
  <c r="I145" i="1"/>
  <c r="K145" i="1" s="1"/>
  <c r="O145" i="1" s="1"/>
  <c r="I282" i="1"/>
  <c r="K282" i="1" s="1"/>
  <c r="O282" i="1" s="1"/>
  <c r="I256" i="1"/>
  <c r="K256" i="1" s="1"/>
  <c r="O256" i="1" s="1"/>
  <c r="I251" i="1"/>
  <c r="I242" i="1"/>
  <c r="I229" i="1"/>
  <c r="K229" i="1" s="1"/>
  <c r="O229" i="1" s="1"/>
  <c r="I268" i="1"/>
  <c r="K268" i="1" s="1"/>
  <c r="O268" i="1" s="1"/>
  <c r="I264" i="1"/>
  <c r="K264" i="1" s="1"/>
  <c r="O264" i="1" s="1"/>
  <c r="I250" i="1"/>
  <c r="K250" i="1" s="1"/>
  <c r="O250" i="1" s="1"/>
  <c r="I276" i="1"/>
  <c r="I225" i="1"/>
  <c r="K225" i="1" s="1"/>
  <c r="O225" i="1" s="1"/>
  <c r="O224" i="1" s="1"/>
  <c r="I222" i="1"/>
  <c r="K222" i="1" s="1"/>
  <c r="O222" i="1" s="1"/>
  <c r="I212" i="1"/>
  <c r="I208" i="1"/>
  <c r="I204" i="1"/>
  <c r="K204" i="1" s="1"/>
  <c r="O204" i="1" s="1"/>
  <c r="I200" i="1"/>
  <c r="K200" i="1" s="1"/>
  <c r="O200" i="1" s="1"/>
  <c r="I194" i="1"/>
  <c r="I190" i="1"/>
  <c r="I182" i="1"/>
  <c r="K182" i="1" s="1"/>
  <c r="O182" i="1" s="1"/>
  <c r="I170" i="1"/>
  <c r="K170" i="1" s="1"/>
  <c r="O170" i="1" s="1"/>
  <c r="I160" i="1"/>
  <c r="I152" i="1"/>
  <c r="K152" i="1" s="1"/>
  <c r="O152" i="1" s="1"/>
  <c r="I148" i="1"/>
  <c r="K148" i="1" s="1"/>
  <c r="O148" i="1" s="1"/>
  <c r="I219" i="1"/>
  <c r="I214" i="1"/>
  <c r="I210" i="1"/>
  <c r="K210" i="1" s="1"/>
  <c r="O210" i="1" s="1"/>
  <c r="I206" i="1"/>
  <c r="K206" i="1" s="1"/>
  <c r="O206" i="1" s="1"/>
  <c r="I198" i="1"/>
  <c r="K198" i="1" s="1"/>
  <c r="O198" i="1" s="1"/>
  <c r="I188" i="1"/>
  <c r="K188" i="1" s="1"/>
  <c r="O188" i="1" s="1"/>
  <c r="I168" i="1"/>
  <c r="K168" i="1" s="1"/>
  <c r="O168" i="1" s="1"/>
  <c r="I158" i="1"/>
  <c r="K158" i="1" s="1"/>
  <c r="O158" i="1" s="1"/>
  <c r="I136" i="1"/>
  <c r="K136" i="1" s="1"/>
  <c r="O136" i="1" s="1"/>
  <c r="I134" i="1"/>
  <c r="K134" i="1" s="1"/>
  <c r="O134" i="1" s="1"/>
  <c r="I131" i="1"/>
  <c r="K131" i="1" s="1"/>
  <c r="O131" i="1" s="1"/>
  <c r="I127" i="1"/>
  <c r="K127" i="1" s="1"/>
  <c r="O127" i="1" s="1"/>
  <c r="I125" i="1"/>
  <c r="K125" i="1" s="1"/>
  <c r="O125" i="1" s="1"/>
  <c r="I123" i="1"/>
  <c r="K123" i="1" s="1"/>
  <c r="O123" i="1" s="1"/>
  <c r="I121" i="1"/>
  <c r="K121" i="1" s="1"/>
  <c r="O121" i="1" s="1"/>
  <c r="I119" i="1"/>
  <c r="K119" i="1" s="1"/>
  <c r="O119" i="1" s="1"/>
  <c r="I115" i="1"/>
  <c r="K115" i="1" s="1"/>
  <c r="O115" i="1" s="1"/>
  <c r="I113" i="1"/>
  <c r="K113" i="1" s="1"/>
  <c r="O113" i="1" s="1"/>
  <c r="I109" i="1"/>
  <c r="K109" i="1" s="1"/>
  <c r="O109" i="1" s="1"/>
  <c r="I107" i="1"/>
  <c r="K107" i="1" s="1"/>
  <c r="O107" i="1" s="1"/>
  <c r="I105" i="1"/>
  <c r="K105" i="1" s="1"/>
  <c r="O105" i="1" s="1"/>
  <c r="I103" i="1"/>
  <c r="K103" i="1" s="1"/>
  <c r="O103" i="1" s="1"/>
  <c r="I99" i="1"/>
  <c r="K99" i="1" s="1"/>
  <c r="O99" i="1" s="1"/>
  <c r="I97" i="1"/>
  <c r="K97" i="1" s="1"/>
  <c r="O97" i="1" s="1"/>
  <c r="I95" i="1"/>
  <c r="K95" i="1" s="1"/>
  <c r="O95" i="1" s="1"/>
  <c r="I93" i="1"/>
  <c r="K93" i="1" s="1"/>
  <c r="O93" i="1" s="1"/>
  <c r="I91" i="1"/>
  <c r="K91" i="1" s="1"/>
  <c r="O91" i="1" s="1"/>
  <c r="I328" i="1"/>
  <c r="I323" i="1"/>
  <c r="K323" i="1" s="1"/>
  <c r="O323" i="1" s="1"/>
  <c r="I322" i="1"/>
  <c r="N26" i="1"/>
  <c r="P26" i="1" s="1"/>
  <c r="N28" i="1"/>
  <c r="P28" i="1" s="1"/>
  <c r="N30" i="1"/>
  <c r="P30" i="1" s="1"/>
  <c r="L36" i="1"/>
  <c r="N36" i="1" s="1"/>
  <c r="P36" i="1" s="1"/>
  <c r="N37" i="1"/>
  <c r="P37" i="1" s="1"/>
  <c r="L38" i="1"/>
  <c r="N38" i="1" s="1"/>
  <c r="P38" i="1" s="1"/>
  <c r="L46" i="1"/>
  <c r="N46" i="1" s="1"/>
  <c r="P46" i="1" s="1"/>
  <c r="N47" i="1"/>
  <c r="P47" i="1" s="1"/>
  <c r="L48" i="1"/>
  <c r="N48" i="1" s="1"/>
  <c r="P48" i="1" s="1"/>
  <c r="N49" i="1"/>
  <c r="P49" i="1" s="1"/>
  <c r="L50" i="1"/>
  <c r="N50" i="1" s="1"/>
  <c r="P50" i="1" s="1"/>
  <c r="L52" i="1"/>
  <c r="N52" i="1" s="1"/>
  <c r="P52" i="1" s="1"/>
  <c r="L54" i="1"/>
  <c r="N54" i="1" s="1"/>
  <c r="P54" i="1" s="1"/>
  <c r="L56" i="1"/>
  <c r="N56" i="1" s="1"/>
  <c r="P56" i="1" s="1"/>
  <c r="N57" i="1"/>
  <c r="P57" i="1" s="1"/>
  <c r="L58" i="1"/>
  <c r="N58" i="1" s="1"/>
  <c r="P58" i="1" s="1"/>
  <c r="L60" i="1"/>
  <c r="N60" i="1" s="1"/>
  <c r="P60" i="1" s="1"/>
  <c r="L62" i="1"/>
  <c r="N62" i="1" s="1"/>
  <c r="P62" i="1" s="1"/>
  <c r="L64" i="1"/>
  <c r="N64" i="1" s="1"/>
  <c r="P64" i="1" s="1"/>
  <c r="N65" i="1"/>
  <c r="P65" i="1" s="1"/>
  <c r="N67" i="1"/>
  <c r="P67" i="1" s="1"/>
  <c r="L68" i="1"/>
  <c r="N68" i="1" s="1"/>
  <c r="P68" i="1" s="1"/>
  <c r="L70" i="1"/>
  <c r="N70" i="1" s="1"/>
  <c r="P70" i="1" s="1"/>
  <c r="L72" i="1"/>
  <c r="N72" i="1" s="1"/>
  <c r="P72" i="1" s="1"/>
  <c r="L74" i="1"/>
  <c r="N74" i="1" s="1"/>
  <c r="P74" i="1" s="1"/>
  <c r="N75" i="1"/>
  <c r="P75" i="1" s="1"/>
  <c r="L76" i="1"/>
  <c r="N76" i="1" s="1"/>
  <c r="P76" i="1" s="1"/>
  <c r="L80" i="1"/>
  <c r="N80" i="1" s="1"/>
  <c r="P80" i="1" s="1"/>
  <c r="N81" i="1"/>
  <c r="P81" i="1" s="1"/>
  <c r="L82" i="1"/>
  <c r="N82" i="1" s="1"/>
  <c r="P82" i="1" s="1"/>
  <c r="L84" i="1"/>
  <c r="N84" i="1" s="1"/>
  <c r="P84" i="1" s="1"/>
  <c r="L86" i="1"/>
  <c r="N86" i="1" s="1"/>
  <c r="P86" i="1" s="1"/>
  <c r="N87" i="1"/>
  <c r="P87" i="1" s="1"/>
  <c r="L88" i="1"/>
  <c r="N88" i="1" s="1"/>
  <c r="P88" i="1" s="1"/>
  <c r="L90" i="1"/>
  <c r="N90" i="1" s="1"/>
  <c r="P90" i="1" s="1"/>
  <c r="L91" i="1"/>
  <c r="N91" i="1" s="1"/>
  <c r="P91" i="1" s="1"/>
  <c r="L92" i="1"/>
  <c r="N92" i="1" s="1"/>
  <c r="P92" i="1" s="1"/>
  <c r="L93" i="1"/>
  <c r="N93" i="1" s="1"/>
  <c r="P93" i="1" s="1"/>
  <c r="I98" i="1"/>
  <c r="L99" i="1"/>
  <c r="N99" i="1" s="1"/>
  <c r="P99" i="1" s="1"/>
  <c r="I102" i="1"/>
  <c r="K102" i="1" s="1"/>
  <c r="O102" i="1" s="1"/>
  <c r="L103" i="1"/>
  <c r="N103" i="1" s="1"/>
  <c r="P103" i="1" s="1"/>
  <c r="I110" i="1"/>
  <c r="K110" i="1" s="1"/>
  <c r="O110" i="1" s="1"/>
  <c r="K112" i="1"/>
  <c r="O112" i="1" s="1"/>
  <c r="I114" i="1"/>
  <c r="L115" i="1"/>
  <c r="N115" i="1" s="1"/>
  <c r="P115" i="1" s="1"/>
  <c r="L117" i="1"/>
  <c r="N117" i="1" s="1"/>
  <c r="P117" i="1" s="1"/>
  <c r="I124" i="1"/>
  <c r="L125" i="1"/>
  <c r="L131" i="1"/>
  <c r="N131" i="1" s="1"/>
  <c r="P131" i="1" s="1"/>
  <c r="K133" i="1"/>
  <c r="O133" i="1" s="1"/>
  <c r="I135" i="1"/>
  <c r="K135" i="1" s="1"/>
  <c r="O135" i="1" s="1"/>
  <c r="L136" i="1"/>
  <c r="I139" i="1"/>
  <c r="K139" i="1" s="1"/>
  <c r="O139" i="1" s="1"/>
  <c r="O138" i="1" s="1"/>
  <c r="I146" i="1"/>
  <c r="K146" i="1" s="1"/>
  <c r="O146" i="1" s="1"/>
  <c r="I156" i="1"/>
  <c r="K156" i="1" s="1"/>
  <c r="O156" i="1" s="1"/>
  <c r="L160" i="1"/>
  <c r="I162" i="1"/>
  <c r="K162" i="1" s="1"/>
  <c r="O162" i="1" s="1"/>
  <c r="L170" i="1"/>
  <c r="N170" i="1" s="1"/>
  <c r="P170" i="1" s="1"/>
  <c r="I172" i="1"/>
  <c r="L180" i="1"/>
  <c r="N180" i="1" s="1"/>
  <c r="P180" i="1" s="1"/>
  <c r="L356" i="1"/>
  <c r="N356" i="1" s="1"/>
  <c r="P356" i="1" s="1"/>
  <c r="L354" i="1"/>
  <c r="N354" i="1" s="1"/>
  <c r="P354" i="1" s="1"/>
  <c r="L352" i="1"/>
  <c r="N352" i="1" s="1"/>
  <c r="P352" i="1" s="1"/>
  <c r="L350" i="1"/>
  <c r="N350" i="1" s="1"/>
  <c r="P350" i="1" s="1"/>
  <c r="L348" i="1"/>
  <c r="N348" i="1" s="1"/>
  <c r="P348" i="1" s="1"/>
  <c r="L344" i="1"/>
  <c r="N344" i="1" s="1"/>
  <c r="L342" i="1"/>
  <c r="N342" i="1" s="1"/>
  <c r="P342" i="1" s="1"/>
  <c r="L340" i="1"/>
  <c r="N340" i="1" s="1"/>
  <c r="P340" i="1" s="1"/>
  <c r="L338" i="1"/>
  <c r="N338" i="1" s="1"/>
  <c r="P338" i="1" s="1"/>
  <c r="L336" i="1"/>
  <c r="N336" i="1" s="1"/>
  <c r="P336" i="1" s="1"/>
  <c r="L334" i="1"/>
  <c r="N334" i="1" s="1"/>
  <c r="P334" i="1" s="1"/>
  <c r="L332" i="1"/>
  <c r="N332" i="1" s="1"/>
  <c r="P332" i="1" s="1"/>
  <c r="L330" i="1"/>
  <c r="N330" i="1" s="1"/>
  <c r="P330" i="1" s="1"/>
  <c r="L326" i="1"/>
  <c r="N326" i="1" s="1"/>
  <c r="P326" i="1" s="1"/>
  <c r="L324" i="1"/>
  <c r="N324" i="1" s="1"/>
  <c r="P324" i="1" s="1"/>
  <c r="L320" i="1"/>
  <c r="N320" i="1" s="1"/>
  <c r="P320" i="1" s="1"/>
  <c r="L318" i="1"/>
  <c r="N318" i="1" s="1"/>
  <c r="P318" i="1" s="1"/>
  <c r="L316" i="1"/>
  <c r="N316" i="1" s="1"/>
  <c r="P316" i="1" s="1"/>
  <c r="L314" i="1"/>
  <c r="N314" i="1" s="1"/>
  <c r="P314" i="1" s="1"/>
  <c r="L312" i="1"/>
  <c r="N312" i="1" s="1"/>
  <c r="P312" i="1" s="1"/>
  <c r="L310" i="1"/>
  <c r="N310" i="1" s="1"/>
  <c r="P310" i="1" s="1"/>
  <c r="L306" i="1"/>
  <c r="N306" i="1" s="1"/>
  <c r="P306" i="1" s="1"/>
  <c r="L301" i="1"/>
  <c r="N301" i="1" s="1"/>
  <c r="P301" i="1" s="1"/>
  <c r="L299" i="1"/>
  <c r="N299" i="1" s="1"/>
  <c r="P299" i="1" s="1"/>
  <c r="L297" i="1"/>
  <c r="N297" i="1" s="1"/>
  <c r="P297" i="1" s="1"/>
  <c r="L357" i="1"/>
  <c r="N357" i="1" s="1"/>
  <c r="P357" i="1" s="1"/>
  <c r="L355" i="1"/>
  <c r="N355" i="1" s="1"/>
  <c r="P355" i="1" s="1"/>
  <c r="L353" i="1"/>
  <c r="N353" i="1" s="1"/>
  <c r="P353" i="1" s="1"/>
  <c r="L351" i="1"/>
  <c r="N351" i="1" s="1"/>
  <c r="P351" i="1" s="1"/>
  <c r="L315" i="1"/>
  <c r="N315" i="1" s="1"/>
  <c r="P315" i="1" s="1"/>
  <c r="L345" i="1"/>
  <c r="N345" i="1" s="1"/>
  <c r="P345" i="1" s="1"/>
  <c r="L337" i="1"/>
  <c r="L335" i="1"/>
  <c r="N335" i="1" s="1"/>
  <c r="P335" i="1" s="1"/>
  <c r="L321" i="1"/>
  <c r="N321" i="1" s="1"/>
  <c r="P321" i="1" s="1"/>
  <c r="L296" i="1"/>
  <c r="N296" i="1" s="1"/>
  <c r="P296" i="1" s="1"/>
  <c r="L294" i="1"/>
  <c r="N294" i="1" s="1"/>
  <c r="P294" i="1" s="1"/>
  <c r="L292" i="1"/>
  <c r="N292" i="1" s="1"/>
  <c r="P292" i="1" s="1"/>
  <c r="L288" i="1"/>
  <c r="N288" i="1" s="1"/>
  <c r="P288" i="1" s="1"/>
  <c r="L286" i="1"/>
  <c r="N286" i="1" s="1"/>
  <c r="P286" i="1" s="1"/>
  <c r="L284" i="1"/>
  <c r="L282" i="1"/>
  <c r="N282" i="1" s="1"/>
  <c r="L280" i="1"/>
  <c r="N280" i="1" s="1"/>
  <c r="P280" i="1" s="1"/>
  <c r="L278" i="1"/>
  <c r="N278" i="1" s="1"/>
  <c r="P278" i="1" s="1"/>
  <c r="L276" i="1"/>
  <c r="N276" i="1" s="1"/>
  <c r="P276" i="1" s="1"/>
  <c r="L274" i="1"/>
  <c r="N274" i="1" s="1"/>
  <c r="P274" i="1" s="1"/>
  <c r="L272" i="1"/>
  <c r="N272" i="1" s="1"/>
  <c r="P272" i="1" s="1"/>
  <c r="L270" i="1"/>
  <c r="N270" i="1" s="1"/>
  <c r="P270" i="1" s="1"/>
  <c r="L268" i="1"/>
  <c r="N268" i="1" s="1"/>
  <c r="P268" i="1" s="1"/>
  <c r="L266" i="1"/>
  <c r="N266" i="1" s="1"/>
  <c r="P266" i="1" s="1"/>
  <c r="L264" i="1"/>
  <c r="N264" i="1" s="1"/>
  <c r="P264" i="1" s="1"/>
  <c r="L260" i="1"/>
  <c r="N260" i="1" s="1"/>
  <c r="P260" i="1" s="1"/>
  <c r="L258" i="1"/>
  <c r="L256" i="1"/>
  <c r="N256" i="1" s="1"/>
  <c r="P256" i="1" s="1"/>
  <c r="L254" i="1"/>
  <c r="N254" i="1" s="1"/>
  <c r="P254" i="1" s="1"/>
  <c r="L250" i="1"/>
  <c r="N250" i="1" s="1"/>
  <c r="P250" i="1" s="1"/>
  <c r="L248" i="1"/>
  <c r="N248" i="1" s="1"/>
  <c r="P248" i="1" s="1"/>
  <c r="L246" i="1"/>
  <c r="N246" i="1" s="1"/>
  <c r="P246" i="1" s="1"/>
  <c r="L244" i="1"/>
  <c r="N244" i="1" s="1"/>
  <c r="P244" i="1" s="1"/>
  <c r="L242" i="1"/>
  <c r="N242" i="1" s="1"/>
  <c r="P242" i="1" s="1"/>
  <c r="L240" i="1"/>
  <c r="N240" i="1" s="1"/>
  <c r="P240" i="1" s="1"/>
  <c r="L238" i="1"/>
  <c r="N238" i="1" s="1"/>
  <c r="P238" i="1" s="1"/>
  <c r="L234" i="1"/>
  <c r="N234" i="1" s="1"/>
  <c r="P234" i="1" s="1"/>
  <c r="L232" i="1"/>
  <c r="N232" i="1" s="1"/>
  <c r="P232" i="1" s="1"/>
  <c r="L230" i="1"/>
  <c r="N230" i="1" s="1"/>
  <c r="P230" i="1" s="1"/>
  <c r="L343" i="1"/>
  <c r="N343" i="1" s="1"/>
  <c r="P343" i="1" s="1"/>
  <c r="L333" i="1"/>
  <c r="L327" i="1"/>
  <c r="N327" i="1" s="1"/>
  <c r="P327" i="1" s="1"/>
  <c r="L319" i="1"/>
  <c r="L349" i="1"/>
  <c r="N349" i="1" s="1"/>
  <c r="P349" i="1" s="1"/>
  <c r="L331" i="1"/>
  <c r="N331" i="1" s="1"/>
  <c r="P331" i="1" s="1"/>
  <c r="L307" i="1"/>
  <c r="N307" i="1" s="1"/>
  <c r="P307" i="1" s="1"/>
  <c r="L317" i="1"/>
  <c r="N317" i="1" s="1"/>
  <c r="P317" i="1" s="1"/>
  <c r="L304" i="1"/>
  <c r="N304" i="1" s="1"/>
  <c r="P304" i="1" s="1"/>
  <c r="L300" i="1"/>
  <c r="N300" i="1" s="1"/>
  <c r="P300" i="1" s="1"/>
  <c r="L295" i="1"/>
  <c r="N295" i="1" s="1"/>
  <c r="P295" i="1" s="1"/>
  <c r="L281" i="1"/>
  <c r="N281" i="1" s="1"/>
  <c r="P281" i="1" s="1"/>
  <c r="L275" i="1"/>
  <c r="N275" i="1" s="1"/>
  <c r="P275" i="1" s="1"/>
  <c r="L341" i="1"/>
  <c r="N341" i="1" s="1"/>
  <c r="P341" i="1" s="1"/>
  <c r="L325" i="1"/>
  <c r="N325" i="1" s="1"/>
  <c r="P325" i="1" s="1"/>
  <c r="L293" i="1"/>
  <c r="L287" i="1"/>
  <c r="L273" i="1"/>
  <c r="N273" i="1" s="1"/>
  <c r="P273" i="1" s="1"/>
  <c r="L283" i="1"/>
  <c r="N283" i="1" s="1"/>
  <c r="P283" i="1" s="1"/>
  <c r="L277" i="1"/>
  <c r="N277" i="1" s="1"/>
  <c r="P277" i="1" s="1"/>
  <c r="L271" i="1"/>
  <c r="N271" i="1" s="1"/>
  <c r="P271" i="1" s="1"/>
  <c r="L257" i="1"/>
  <c r="N257" i="1" s="1"/>
  <c r="P257" i="1" s="1"/>
  <c r="L251" i="1"/>
  <c r="N251" i="1" s="1"/>
  <c r="P251" i="1" s="1"/>
  <c r="L243" i="1"/>
  <c r="N243" i="1" s="1"/>
  <c r="P243" i="1" s="1"/>
  <c r="L285" i="1"/>
  <c r="N285" i="1" s="1"/>
  <c r="P285" i="1" s="1"/>
  <c r="L269" i="1"/>
  <c r="N269" i="1" s="1"/>
  <c r="P269" i="1" s="1"/>
  <c r="L255" i="1"/>
  <c r="N255" i="1" s="1"/>
  <c r="P255" i="1" s="1"/>
  <c r="L249" i="1"/>
  <c r="N249" i="1" s="1"/>
  <c r="P249" i="1" s="1"/>
  <c r="L241" i="1"/>
  <c r="N241" i="1" s="1"/>
  <c r="P241" i="1" s="1"/>
  <c r="L235" i="1"/>
  <c r="N235" i="1" s="1"/>
  <c r="P235" i="1" s="1"/>
  <c r="L291" i="1"/>
  <c r="N291" i="1" s="1"/>
  <c r="P291" i="1" s="1"/>
  <c r="L261" i="1"/>
  <c r="N261" i="1" s="1"/>
  <c r="P261" i="1" s="1"/>
  <c r="L247" i="1"/>
  <c r="L239" i="1"/>
  <c r="N239" i="1" s="1"/>
  <c r="P239" i="1" s="1"/>
  <c r="L233" i="1"/>
  <c r="N233" i="1" s="1"/>
  <c r="P233" i="1" s="1"/>
  <c r="L227" i="1"/>
  <c r="L298" i="1"/>
  <c r="N298" i="1" s="1"/>
  <c r="P298" i="1" s="1"/>
  <c r="L259" i="1"/>
  <c r="N259" i="1" s="1"/>
  <c r="P259" i="1" s="1"/>
  <c r="L245" i="1"/>
  <c r="N245" i="1" s="1"/>
  <c r="P245" i="1" s="1"/>
  <c r="L222" i="1"/>
  <c r="N222" i="1" s="1"/>
  <c r="P222" i="1" s="1"/>
  <c r="L225" i="1"/>
  <c r="N225" i="1" s="1"/>
  <c r="P225" i="1" s="1"/>
  <c r="L223" i="1"/>
  <c r="N223" i="1" s="1"/>
  <c r="P223" i="1" s="1"/>
  <c r="L220" i="1"/>
  <c r="N220" i="1" s="1"/>
  <c r="P220" i="1" s="1"/>
  <c r="L217" i="1"/>
  <c r="N217" i="1" s="1"/>
  <c r="P217" i="1" s="1"/>
  <c r="L213" i="1"/>
  <c r="N213" i="1" s="1"/>
  <c r="P213" i="1" s="1"/>
  <c r="L211" i="1"/>
  <c r="N211" i="1" s="1"/>
  <c r="P211" i="1" s="1"/>
  <c r="L209" i="1"/>
  <c r="N209" i="1" s="1"/>
  <c r="P209" i="1" s="1"/>
  <c r="L207" i="1"/>
  <c r="N207" i="1" s="1"/>
  <c r="P207" i="1" s="1"/>
  <c r="L205" i="1"/>
  <c r="N205" i="1" s="1"/>
  <c r="P205" i="1" s="1"/>
  <c r="L201" i="1"/>
  <c r="N201" i="1" s="1"/>
  <c r="P201" i="1" s="1"/>
  <c r="L199" i="1"/>
  <c r="N199" i="1" s="1"/>
  <c r="P199" i="1" s="1"/>
  <c r="L197" i="1"/>
  <c r="N197" i="1" s="1"/>
  <c r="P197" i="1" s="1"/>
  <c r="L195" i="1"/>
  <c r="N195" i="1" s="1"/>
  <c r="P195" i="1" s="1"/>
  <c r="L193" i="1"/>
  <c r="N193" i="1" s="1"/>
  <c r="P193" i="1" s="1"/>
  <c r="L191" i="1"/>
  <c r="N191" i="1" s="1"/>
  <c r="P191" i="1" s="1"/>
  <c r="L189" i="1"/>
  <c r="N189" i="1" s="1"/>
  <c r="P189" i="1" s="1"/>
  <c r="L187" i="1"/>
  <c r="N187" i="1" s="1"/>
  <c r="P187" i="1" s="1"/>
  <c r="L185" i="1"/>
  <c r="N185" i="1" s="1"/>
  <c r="P185" i="1" s="1"/>
  <c r="L183" i="1"/>
  <c r="N183" i="1" s="1"/>
  <c r="P183" i="1" s="1"/>
  <c r="L181" i="1"/>
  <c r="N181" i="1" s="1"/>
  <c r="P181" i="1" s="1"/>
  <c r="L179" i="1"/>
  <c r="N179" i="1" s="1"/>
  <c r="P179" i="1" s="1"/>
  <c r="L177" i="1"/>
  <c r="N177" i="1" s="1"/>
  <c r="P177" i="1" s="1"/>
  <c r="L173" i="1"/>
  <c r="N173" i="1" s="1"/>
  <c r="P173" i="1" s="1"/>
  <c r="L171" i="1"/>
  <c r="N171" i="1" s="1"/>
  <c r="P171" i="1" s="1"/>
  <c r="L169" i="1"/>
  <c r="N169" i="1" s="1"/>
  <c r="P169" i="1" s="1"/>
  <c r="L167" i="1"/>
  <c r="N167" i="1" s="1"/>
  <c r="P167" i="1" s="1"/>
  <c r="L163" i="1"/>
  <c r="N163" i="1" s="1"/>
  <c r="P163" i="1" s="1"/>
  <c r="L161" i="1"/>
  <c r="N161" i="1" s="1"/>
  <c r="P161" i="1" s="1"/>
  <c r="L159" i="1"/>
  <c r="N159" i="1" s="1"/>
  <c r="P159" i="1" s="1"/>
  <c r="L157" i="1"/>
  <c r="N157" i="1" s="1"/>
  <c r="P157" i="1" s="1"/>
  <c r="L155" i="1"/>
  <c r="N155" i="1" s="1"/>
  <c r="P155" i="1" s="1"/>
  <c r="L153" i="1"/>
  <c r="N153" i="1" s="1"/>
  <c r="L149" i="1"/>
  <c r="N149" i="1" s="1"/>
  <c r="P149" i="1" s="1"/>
  <c r="L147" i="1"/>
  <c r="N147" i="1" s="1"/>
  <c r="P147" i="1" s="1"/>
  <c r="L231" i="1"/>
  <c r="N231" i="1" s="1"/>
  <c r="P231" i="1" s="1"/>
  <c r="L229" i="1"/>
  <c r="N229" i="1" s="1"/>
  <c r="P229" i="1" s="1"/>
  <c r="L219" i="1"/>
  <c r="L214" i="1"/>
  <c r="N214" i="1" s="1"/>
  <c r="P214" i="1" s="1"/>
  <c r="L212" i="1"/>
  <c r="L210" i="1"/>
  <c r="N210" i="1" s="1"/>
  <c r="P210" i="1" s="1"/>
  <c r="L208" i="1"/>
  <c r="N208" i="1" s="1"/>
  <c r="P208" i="1" s="1"/>
  <c r="L206" i="1"/>
  <c r="N206" i="1" s="1"/>
  <c r="P206" i="1" s="1"/>
  <c r="L204" i="1"/>
  <c r="N204" i="1" s="1"/>
  <c r="P204" i="1" s="1"/>
  <c r="L200" i="1"/>
  <c r="N200" i="1" s="1"/>
  <c r="P200" i="1" s="1"/>
  <c r="L198" i="1"/>
  <c r="N198" i="1" s="1"/>
  <c r="P198" i="1" s="1"/>
  <c r="L188" i="1"/>
  <c r="N188" i="1" s="1"/>
  <c r="P188" i="1" s="1"/>
  <c r="L196" i="1"/>
  <c r="N196" i="1" s="1"/>
  <c r="P196" i="1" s="1"/>
  <c r="L186" i="1"/>
  <c r="N186" i="1" s="1"/>
  <c r="P186" i="1" s="1"/>
  <c r="L174" i="1"/>
  <c r="N174" i="1" s="1"/>
  <c r="P174" i="1" s="1"/>
  <c r="L164" i="1"/>
  <c r="N164" i="1" s="1"/>
  <c r="P164" i="1" s="1"/>
  <c r="L156" i="1"/>
  <c r="N156" i="1" s="1"/>
  <c r="P156" i="1" s="1"/>
  <c r="L146" i="1"/>
  <c r="N146" i="1" s="1"/>
  <c r="P146" i="1" s="1"/>
  <c r="L145" i="1"/>
  <c r="N145" i="1" s="1"/>
  <c r="P145" i="1" s="1"/>
  <c r="L144" i="1"/>
  <c r="N144" i="1" s="1"/>
  <c r="P144" i="1" s="1"/>
  <c r="L143" i="1"/>
  <c r="N143" i="1" s="1"/>
  <c r="P143" i="1" s="1"/>
  <c r="L141" i="1"/>
  <c r="N141" i="1" s="1"/>
  <c r="P141" i="1" s="1"/>
  <c r="L139" i="1"/>
  <c r="N139" i="1" s="1"/>
  <c r="P139" i="1" s="1"/>
  <c r="L137" i="1"/>
  <c r="N137" i="1" s="1"/>
  <c r="P137" i="1" s="1"/>
  <c r="L133" i="1"/>
  <c r="N133" i="1" s="1"/>
  <c r="P133" i="1" s="1"/>
  <c r="L128" i="1"/>
  <c r="N128" i="1" s="1"/>
  <c r="L126" i="1"/>
  <c r="N126" i="1" s="1"/>
  <c r="P126" i="1" s="1"/>
  <c r="L124" i="1"/>
  <c r="N124" i="1" s="1"/>
  <c r="P124" i="1" s="1"/>
  <c r="L122" i="1"/>
  <c r="N122" i="1" s="1"/>
  <c r="P122" i="1" s="1"/>
  <c r="L120" i="1"/>
  <c r="N120" i="1" s="1"/>
  <c r="P120" i="1" s="1"/>
  <c r="L118" i="1"/>
  <c r="N118" i="1" s="1"/>
  <c r="P118" i="1" s="1"/>
  <c r="L114" i="1"/>
  <c r="N114" i="1" s="1"/>
  <c r="P114" i="1" s="1"/>
  <c r="L112" i="1"/>
  <c r="N112" i="1" s="1"/>
  <c r="P112" i="1" s="1"/>
  <c r="L110" i="1"/>
  <c r="N110" i="1" s="1"/>
  <c r="P110" i="1" s="1"/>
  <c r="L108" i="1"/>
  <c r="N108" i="1" s="1"/>
  <c r="P108" i="1" s="1"/>
  <c r="L106" i="1"/>
  <c r="N106" i="1" s="1"/>
  <c r="P106" i="1" s="1"/>
  <c r="L104" i="1"/>
  <c r="N104" i="1" s="1"/>
  <c r="P104" i="1" s="1"/>
  <c r="L102" i="1"/>
  <c r="N102" i="1" s="1"/>
  <c r="P102" i="1" s="1"/>
  <c r="L100" i="1"/>
  <c r="N100" i="1" s="1"/>
  <c r="P100" i="1" s="1"/>
  <c r="L98" i="1"/>
  <c r="N98" i="1" s="1"/>
  <c r="P98" i="1" s="1"/>
  <c r="L96" i="1"/>
  <c r="N96" i="1" s="1"/>
  <c r="P96" i="1" s="1"/>
  <c r="L94" i="1"/>
  <c r="N94" i="1" s="1"/>
  <c r="P94" i="1" s="1"/>
  <c r="L194" i="1"/>
  <c r="N194" i="1" s="1"/>
  <c r="P194" i="1" s="1"/>
  <c r="L184" i="1"/>
  <c r="N184" i="1" s="1"/>
  <c r="P184" i="1" s="1"/>
  <c r="L172" i="1"/>
  <c r="N172" i="1" s="1"/>
  <c r="P172" i="1" s="1"/>
  <c r="L162" i="1"/>
  <c r="N162" i="1" s="1"/>
  <c r="P162" i="1" s="1"/>
  <c r="L154" i="1"/>
  <c r="N154" i="1" s="1"/>
  <c r="P154" i="1" s="1"/>
  <c r="L328" i="1"/>
  <c r="N328" i="1" s="1"/>
  <c r="P328" i="1" s="1"/>
  <c r="L322" i="1"/>
  <c r="N322" i="1" s="1"/>
  <c r="P322" i="1" s="1"/>
  <c r="L323" i="1"/>
  <c r="N323" i="1" s="1"/>
  <c r="P323" i="1" s="1"/>
  <c r="I25" i="1"/>
  <c r="K25" i="1" s="1"/>
  <c r="O25" i="1" s="1"/>
  <c r="K26" i="1"/>
  <c r="O26" i="1" s="1"/>
  <c r="K28" i="1"/>
  <c r="O28" i="1" s="1"/>
  <c r="O27" i="1" s="1"/>
  <c r="I33" i="1"/>
  <c r="K33" i="1" s="1"/>
  <c r="O33" i="1" s="1"/>
  <c r="K35" i="1"/>
  <c r="O35" i="1" s="1"/>
  <c r="I36" i="1"/>
  <c r="K36" i="1" s="1"/>
  <c r="O36" i="1" s="1"/>
  <c r="K37" i="1"/>
  <c r="O37" i="1" s="1"/>
  <c r="I38" i="1"/>
  <c r="K38" i="1" s="1"/>
  <c r="O38" i="1" s="1"/>
  <c r="K45" i="1"/>
  <c r="O45" i="1" s="1"/>
  <c r="I46" i="1"/>
  <c r="K46" i="1" s="1"/>
  <c r="O46" i="1" s="1"/>
  <c r="I48" i="1"/>
  <c r="K48" i="1" s="1"/>
  <c r="O48" i="1" s="1"/>
  <c r="I50" i="1"/>
  <c r="K50" i="1" s="1"/>
  <c r="O50" i="1" s="1"/>
  <c r="K51" i="1"/>
  <c r="O51" i="1" s="1"/>
  <c r="I52" i="1"/>
  <c r="K52" i="1" s="1"/>
  <c r="O52" i="1" s="1"/>
  <c r="I54" i="1"/>
  <c r="K54" i="1" s="1"/>
  <c r="O54" i="1" s="1"/>
  <c r="I56" i="1"/>
  <c r="K56" i="1" s="1"/>
  <c r="O56" i="1" s="1"/>
  <c r="I58" i="1"/>
  <c r="K58" i="1" s="1"/>
  <c r="O58" i="1" s="1"/>
  <c r="K59" i="1"/>
  <c r="O59" i="1" s="1"/>
  <c r="I60" i="1"/>
  <c r="K60" i="1" s="1"/>
  <c r="O60" i="1" s="1"/>
  <c r="I62" i="1"/>
  <c r="K62" i="1" s="1"/>
  <c r="O62" i="1" s="1"/>
  <c r="I64" i="1"/>
  <c r="K64" i="1" s="1"/>
  <c r="O64" i="1" s="1"/>
  <c r="K65" i="1"/>
  <c r="O65" i="1" s="1"/>
  <c r="I66" i="1"/>
  <c r="K66" i="1" s="1"/>
  <c r="O66" i="1" s="1"/>
  <c r="K67" i="1"/>
  <c r="O67" i="1" s="1"/>
  <c r="I68" i="1"/>
  <c r="K68" i="1" s="1"/>
  <c r="O68" i="1" s="1"/>
  <c r="I70" i="1"/>
  <c r="K70" i="1" s="1"/>
  <c r="O70" i="1" s="1"/>
  <c r="K71" i="1"/>
  <c r="O71" i="1" s="1"/>
  <c r="I72" i="1"/>
  <c r="K72" i="1" s="1"/>
  <c r="O72" i="1" s="1"/>
  <c r="I74" i="1"/>
  <c r="K74" i="1" s="1"/>
  <c r="O74" i="1" s="1"/>
  <c r="I76" i="1"/>
  <c r="K76" i="1" s="1"/>
  <c r="O76" i="1" s="1"/>
  <c r="K77" i="1"/>
  <c r="O77" i="1" s="1"/>
  <c r="K79" i="1"/>
  <c r="O79" i="1" s="1"/>
  <c r="I80" i="1"/>
  <c r="K80" i="1" s="1"/>
  <c r="O80" i="1" s="1"/>
  <c r="I82" i="1"/>
  <c r="K82" i="1" s="1"/>
  <c r="O82" i="1" s="1"/>
  <c r="K83" i="1"/>
  <c r="O83" i="1" s="1"/>
  <c r="I84" i="1"/>
  <c r="K84" i="1" s="1"/>
  <c r="O84" i="1" s="1"/>
  <c r="K85" i="1"/>
  <c r="O85" i="1" s="1"/>
  <c r="I86" i="1"/>
  <c r="K86" i="1" s="1"/>
  <c r="O86" i="1" s="1"/>
  <c r="K87" i="1"/>
  <c r="O87" i="1" s="1"/>
  <c r="I88" i="1"/>
  <c r="K88" i="1" s="1"/>
  <c r="O88" i="1" s="1"/>
  <c r="I90" i="1"/>
  <c r="K90" i="1" s="1"/>
  <c r="O90" i="1" s="1"/>
  <c r="K92" i="1"/>
  <c r="O92" i="1" s="1"/>
  <c r="I100" i="1"/>
  <c r="K100" i="1" s="1"/>
  <c r="O100" i="1" s="1"/>
  <c r="I104" i="1"/>
  <c r="K104" i="1" s="1"/>
  <c r="O104" i="1" s="1"/>
  <c r="L105" i="1"/>
  <c r="N105" i="1" s="1"/>
  <c r="P105" i="1" s="1"/>
  <c r="K114" i="1"/>
  <c r="O114" i="1" s="1"/>
  <c r="I118" i="1"/>
  <c r="K118" i="1" s="1"/>
  <c r="O118" i="1" s="1"/>
  <c r="L119" i="1"/>
  <c r="N119" i="1" s="1"/>
  <c r="P119" i="1" s="1"/>
  <c r="K124" i="1"/>
  <c r="O124" i="1" s="1"/>
  <c r="N125" i="1"/>
  <c r="P125" i="1" s="1"/>
  <c r="I126" i="1"/>
  <c r="K126" i="1" s="1"/>
  <c r="O126" i="1" s="1"/>
  <c r="L127" i="1"/>
  <c r="N127" i="1" s="1"/>
  <c r="P127" i="1" s="1"/>
  <c r="P128" i="1"/>
  <c r="N136" i="1"/>
  <c r="P136" i="1" s="1"/>
  <c r="I137" i="1"/>
  <c r="K137" i="1" s="1"/>
  <c r="O137" i="1" s="1"/>
  <c r="P153" i="1"/>
  <c r="K164" i="1"/>
  <c r="O164" i="1" s="1"/>
  <c r="N168" i="1"/>
  <c r="P168" i="1" s="1"/>
  <c r="K174" i="1"/>
  <c r="O174" i="1" s="1"/>
  <c r="I178" i="1"/>
  <c r="K178" i="1" s="1"/>
  <c r="O178" i="1" s="1"/>
  <c r="L182" i="1"/>
  <c r="N182" i="1" s="1"/>
  <c r="P182" i="1" s="1"/>
  <c r="K183" i="1"/>
  <c r="O183" i="1" s="1"/>
  <c r="I184" i="1"/>
  <c r="K184" i="1" s="1"/>
  <c r="O184" i="1" s="1"/>
  <c r="K98" i="1"/>
  <c r="O98" i="1" s="1"/>
  <c r="N148" i="1"/>
  <c r="P148" i="1" s="1"/>
  <c r="K160" i="1"/>
  <c r="O160" i="1" s="1"/>
  <c r="N160" i="1"/>
  <c r="P160" i="1" s="1"/>
  <c r="K190" i="1"/>
  <c r="O190" i="1" s="1"/>
  <c r="N190" i="1"/>
  <c r="P190" i="1" s="1"/>
  <c r="K150" i="1"/>
  <c r="O150" i="1" s="1"/>
  <c r="N150" i="1"/>
  <c r="P150" i="1" s="1"/>
  <c r="K172" i="1"/>
  <c r="O172" i="1" s="1"/>
  <c r="K176" i="1"/>
  <c r="O176" i="1" s="1"/>
  <c r="K194" i="1"/>
  <c r="O194" i="1" s="1"/>
  <c r="K186" i="1"/>
  <c r="O186" i="1" s="1"/>
  <c r="K221" i="1"/>
  <c r="O221" i="1" s="1"/>
  <c r="N258" i="1"/>
  <c r="P258" i="1" s="1"/>
  <c r="K245" i="1"/>
  <c r="O245" i="1" s="1"/>
  <c r="K267" i="1"/>
  <c r="O267" i="1" s="1"/>
  <c r="K271" i="1"/>
  <c r="O271" i="1" s="1"/>
  <c r="N212" i="1"/>
  <c r="P212" i="1" s="1"/>
  <c r="N219" i="1"/>
  <c r="P219" i="1" s="1"/>
  <c r="K231" i="1"/>
  <c r="O231" i="1" s="1"/>
  <c r="K234" i="1"/>
  <c r="O234" i="1" s="1"/>
  <c r="K208" i="1"/>
  <c r="O208" i="1" s="1"/>
  <c r="K212" i="1"/>
  <c r="O212" i="1" s="1"/>
  <c r="K214" i="1"/>
  <c r="O214" i="1" s="1"/>
  <c r="K219" i="1"/>
  <c r="O219" i="1" s="1"/>
  <c r="P221" i="1"/>
  <c r="N227" i="1"/>
  <c r="P227" i="1" s="1"/>
  <c r="K236" i="1"/>
  <c r="O236" i="1" s="1"/>
  <c r="K242" i="1"/>
  <c r="O242" i="1" s="1"/>
  <c r="K266" i="1"/>
  <c r="O266" i="1" s="1"/>
  <c r="K277" i="1"/>
  <c r="O277" i="1" s="1"/>
  <c r="N290" i="1"/>
  <c r="P290" i="1" s="1"/>
  <c r="N247" i="1"/>
  <c r="P247" i="1" s="1"/>
  <c r="K255" i="1"/>
  <c r="O255" i="1" s="1"/>
  <c r="K263" i="1"/>
  <c r="O263" i="1" s="1"/>
  <c r="K276" i="1"/>
  <c r="O276" i="1" s="1"/>
  <c r="N284" i="1"/>
  <c r="P284" i="1" s="1"/>
  <c r="K307" i="1"/>
  <c r="K251" i="1"/>
  <c r="O251" i="1" s="1"/>
  <c r="O291" i="1"/>
  <c r="K317" i="1"/>
  <c r="O317" i="1" s="1"/>
  <c r="K320" i="1"/>
  <c r="O320" i="1" s="1"/>
  <c r="P282" i="1"/>
  <c r="K297" i="1"/>
  <c r="O297" i="1" s="1"/>
  <c r="K337" i="1"/>
  <c r="O337" i="1" s="1"/>
  <c r="N337" i="1"/>
  <c r="P337" i="1" s="1"/>
  <c r="N287" i="1"/>
  <c r="P287" i="1" s="1"/>
  <c r="N293" i="1"/>
  <c r="P293" i="1" s="1"/>
  <c r="K322" i="1"/>
  <c r="O322" i="1" s="1"/>
  <c r="K324" i="1"/>
  <c r="O324" i="1" s="1"/>
  <c r="P344" i="1"/>
  <c r="O300" i="1"/>
  <c r="O304" i="1"/>
  <c r="O307" i="1"/>
  <c r="K310" i="1"/>
  <c r="O310" i="1" s="1"/>
  <c r="O309" i="1" s="1"/>
  <c r="K328" i="1"/>
  <c r="O328" i="1" s="1"/>
  <c r="K345" i="1"/>
  <c r="O345" i="1" s="1"/>
  <c r="N319" i="1"/>
  <c r="P319" i="1" s="1"/>
  <c r="N333" i="1"/>
  <c r="P333" i="1" s="1"/>
  <c r="K336" i="1"/>
  <c r="O336" i="1" s="1"/>
  <c r="K315" i="1"/>
  <c r="O315" i="1" s="1"/>
  <c r="K349" i="1"/>
  <c r="O349" i="1" s="1"/>
  <c r="O319" i="1"/>
  <c r="K340" i="1"/>
  <c r="O340" i="1" s="1"/>
  <c r="K343" i="1"/>
  <c r="O343" i="1" s="1"/>
  <c r="K342" i="1"/>
  <c r="O342" i="1" s="1"/>
  <c r="K344" i="1"/>
  <c r="O344" i="1" s="1"/>
  <c r="K350" i="1"/>
  <c r="O350" i="1" s="1"/>
  <c r="K352" i="1"/>
  <c r="O352" i="1" s="1"/>
  <c r="K354" i="1"/>
  <c r="O354" i="1" s="1"/>
  <c r="K353" i="1"/>
  <c r="O353" i="1" s="1"/>
  <c r="K357" i="1"/>
  <c r="O357" i="1" s="1"/>
  <c r="Q26" i="1" l="1"/>
  <c r="O101" i="1"/>
  <c r="O305" i="1"/>
  <c r="O218" i="1"/>
  <c r="O69" i="1"/>
  <c r="O44" i="1"/>
  <c r="P101" i="1"/>
  <c r="Q110" i="1" s="1"/>
  <c r="P140" i="1"/>
  <c r="Q141" i="1" s="1"/>
  <c r="P228" i="1"/>
  <c r="Q230" i="1" s="1"/>
  <c r="P216" i="1"/>
  <c r="P311" i="1"/>
  <c r="Q312" i="1" s="1"/>
  <c r="P339" i="1"/>
  <c r="Q341" i="1" s="1"/>
  <c r="P34" i="1"/>
  <c r="Q39" i="1" s="1"/>
  <c r="P130" i="1"/>
  <c r="P346" i="1"/>
  <c r="Q353" i="1" s="1"/>
  <c r="P262" i="1"/>
  <c r="Q277" i="1" s="1"/>
  <c r="O78" i="1"/>
  <c r="O53" i="1"/>
  <c r="P111" i="1"/>
  <c r="Q112" i="1" s="1"/>
  <c r="P53" i="1"/>
  <c r="Q68" i="1" s="1"/>
  <c r="P44" i="1"/>
  <c r="Q49" i="1" s="1"/>
  <c r="Q38" i="1"/>
  <c r="P29" i="1"/>
  <c r="Q30" i="1" s="1"/>
  <c r="O192" i="1"/>
  <c r="O346" i="1"/>
  <c r="P192" i="1"/>
  <c r="Q200" i="1" s="1"/>
  <c r="P42" i="1"/>
  <c r="Q43" i="1" s="1"/>
  <c r="P27" i="1"/>
  <c r="Q28" i="1" s="1"/>
  <c r="P116" i="1"/>
  <c r="Q125" i="1" s="1"/>
  <c r="Q351" i="1"/>
  <c r="P224" i="1"/>
  <c r="Q225" i="1" s="1"/>
  <c r="P289" i="1"/>
  <c r="Q294" i="1" s="1"/>
  <c r="P218" i="1"/>
  <c r="Q222" i="1" s="1"/>
  <c r="O228" i="1"/>
  <c r="O24" i="1"/>
  <c r="O23" i="1" s="1"/>
  <c r="Q126" i="1"/>
  <c r="P138" i="1"/>
  <c r="Q139" i="1" s="1"/>
  <c r="P78" i="1"/>
  <c r="Q86" i="1" s="1"/>
  <c r="P69" i="1"/>
  <c r="Q76" i="1" s="1"/>
  <c r="Q47" i="1"/>
  <c r="O32" i="1"/>
  <c r="O329" i="1"/>
  <c r="O130" i="1"/>
  <c r="P132" i="1"/>
  <c r="Q135" i="1" s="1"/>
  <c r="P40" i="1"/>
  <c r="Q41" i="1" s="1"/>
  <c r="O34" i="1"/>
  <c r="P24" i="1"/>
  <c r="O313" i="1"/>
  <c r="P237" i="1"/>
  <c r="Q251" i="1" s="1"/>
  <c r="Q271" i="1"/>
  <c r="P313" i="1"/>
  <c r="Q323" i="1" s="1"/>
  <c r="P303" i="1"/>
  <c r="Q304" i="1" s="1"/>
  <c r="O262" i="1"/>
  <c r="Q233" i="1"/>
  <c r="Q201" i="1"/>
  <c r="P166" i="1"/>
  <c r="Q171" i="1" s="1"/>
  <c r="O132" i="1"/>
  <c r="O111" i="1"/>
  <c r="Q97" i="1"/>
  <c r="O216" i="1"/>
  <c r="O303" i="1"/>
  <c r="P226" i="1"/>
  <c r="Q227" i="1" s="1"/>
  <c r="P309" i="1"/>
  <c r="Q310" i="1" s="1"/>
  <c r="Q328" i="1"/>
  <c r="P279" i="1"/>
  <c r="Q284" i="1" s="1"/>
  <c r="Q282" i="1"/>
  <c r="O279" i="1"/>
  <c r="P175" i="1"/>
  <c r="Q182" i="1" s="1"/>
  <c r="P202" i="1"/>
  <c r="Q210" i="1" s="1"/>
  <c r="P142" i="1"/>
  <c r="Q150" i="1" s="1"/>
  <c r="O237" i="1"/>
  <c r="O142" i="1"/>
  <c r="O116" i="1"/>
  <c r="O202" i="1"/>
  <c r="O289" i="1"/>
  <c r="P329" i="1"/>
  <c r="Q331" i="1" s="1"/>
  <c r="P305" i="1"/>
  <c r="Q308" i="1" s="1"/>
  <c r="O253" i="1"/>
  <c r="O175" i="1"/>
  <c r="O151" i="1"/>
  <c r="O339" i="1"/>
  <c r="Q264" i="1"/>
  <c r="P253" i="1"/>
  <c r="Q258" i="1" s="1"/>
  <c r="Q239" i="1"/>
  <c r="P151" i="1"/>
  <c r="Q156" i="1" s="1"/>
  <c r="O166" i="1"/>
  <c r="Q95" i="1"/>
  <c r="Q275" i="1" l="1"/>
  <c r="Q63" i="1"/>
  <c r="Q273" i="1"/>
  <c r="Q269" i="1"/>
  <c r="Q274" i="1"/>
  <c r="Q266" i="1"/>
  <c r="Q267" i="1"/>
  <c r="Q199" i="1"/>
  <c r="Q356" i="1"/>
  <c r="Q348" i="1"/>
  <c r="Q114" i="1"/>
  <c r="Q352" i="1"/>
  <c r="Q195" i="1"/>
  <c r="Q118" i="1"/>
  <c r="Q108" i="1"/>
  <c r="Q109" i="1"/>
  <c r="Q121" i="1"/>
  <c r="Q209" i="1"/>
  <c r="Q357" i="1"/>
  <c r="Q196" i="1"/>
  <c r="Q354" i="1"/>
  <c r="Q194" i="1"/>
  <c r="Q113" i="1"/>
  <c r="Q52" i="1"/>
  <c r="Q220" i="1"/>
  <c r="Q307" i="1"/>
  <c r="Q107" i="1"/>
  <c r="Q342" i="1"/>
  <c r="Q325" i="1"/>
  <c r="Q46" i="1"/>
  <c r="Q106" i="1"/>
  <c r="Q57" i="1"/>
  <c r="Q105" i="1"/>
  <c r="Q221" i="1"/>
  <c r="Q278" i="1"/>
  <c r="Q326" i="1"/>
  <c r="Q123" i="1"/>
  <c r="Q241" i="1"/>
  <c r="Q250" i="1"/>
  <c r="Q327" i="1"/>
  <c r="Q128" i="1"/>
  <c r="Q247" i="1"/>
  <c r="Q136" i="1"/>
  <c r="Q244" i="1"/>
  <c r="Q223" i="1"/>
  <c r="Q92" i="1"/>
  <c r="Q51" i="1"/>
  <c r="Q36" i="1"/>
  <c r="Q37" i="1"/>
  <c r="Q265" i="1"/>
  <c r="Q45" i="1"/>
  <c r="Q104" i="1"/>
  <c r="Q103" i="1"/>
  <c r="Q232" i="1"/>
  <c r="Q66" i="1"/>
  <c r="Q124" i="1"/>
  <c r="Q61" i="1"/>
  <c r="Q35" i="1"/>
  <c r="Q234" i="1"/>
  <c r="Q296" i="1"/>
  <c r="Q235" i="1"/>
  <c r="Q231" i="1"/>
  <c r="Q236" i="1"/>
  <c r="Q60" i="1"/>
  <c r="Q159" i="1"/>
  <c r="Q295" i="1"/>
  <c r="Q344" i="1"/>
  <c r="Q56" i="1"/>
  <c r="Q67" i="1"/>
  <c r="Q64" i="1"/>
  <c r="Q229" i="1"/>
  <c r="Q322" i="1"/>
  <c r="Q83" i="1"/>
  <c r="Q80" i="1"/>
  <c r="Q54" i="1"/>
  <c r="Q102" i="1"/>
  <c r="Q198" i="1"/>
  <c r="Q306" i="1"/>
  <c r="Q321" i="1"/>
  <c r="Q238" i="1"/>
  <c r="Q134" i="1"/>
  <c r="Q79" i="1"/>
  <c r="Q148" i="1"/>
  <c r="Q143" i="1"/>
  <c r="Q145" i="1"/>
  <c r="Q99" i="1"/>
  <c r="Q88" i="1"/>
  <c r="Q98" i="1"/>
  <c r="Q343" i="1"/>
  <c r="Q340" i="1"/>
  <c r="Q287" i="1"/>
  <c r="Q283" i="1"/>
  <c r="Q293" i="1"/>
  <c r="P31" i="1"/>
  <c r="S33" i="1" s="1"/>
  <c r="Q297" i="1"/>
  <c r="Q349" i="1"/>
  <c r="Q355" i="1"/>
  <c r="Q115" i="1"/>
  <c r="Q133" i="1"/>
  <c r="Q242" i="1"/>
  <c r="Q70" i="1"/>
  <c r="Q87" i="1"/>
  <c r="Q345" i="1"/>
  <c r="Q71" i="1"/>
  <c r="Q260" i="1"/>
  <c r="Q72" i="1"/>
  <c r="Q74" i="1"/>
  <c r="Q91" i="1"/>
  <c r="Q100" i="1"/>
  <c r="Q119" i="1"/>
  <c r="Q75" i="1"/>
  <c r="Q193" i="1"/>
  <c r="Q347" i="1"/>
  <c r="Q336" i="1"/>
  <c r="Q184" i="1"/>
  <c r="Q285" i="1"/>
  <c r="Q183" i="1"/>
  <c r="Q187" i="1"/>
  <c r="O31" i="1"/>
  <c r="R33" i="1" s="1"/>
  <c r="Q137" i="1"/>
  <c r="Q245" i="1"/>
  <c r="Q257" i="1"/>
  <c r="Q315" i="1"/>
  <c r="Q170" i="1"/>
  <c r="Q147" i="1"/>
  <c r="Q337" i="1"/>
  <c r="Q81" i="1"/>
  <c r="Q180" i="1"/>
  <c r="Q291" i="1"/>
  <c r="Q316" i="1"/>
  <c r="P129" i="1"/>
  <c r="S131" i="1" s="1"/>
  <c r="Q50" i="1"/>
  <c r="Q73" i="1"/>
  <c r="Q90" i="1"/>
  <c r="Q276" i="1"/>
  <c r="Q243" i="1"/>
  <c r="P215" i="1"/>
  <c r="S217" i="1" s="1"/>
  <c r="Q197" i="1"/>
  <c r="Q161" i="1"/>
  <c r="Q157" i="1"/>
  <c r="Q211" i="1"/>
  <c r="Q203" i="1"/>
  <c r="Q298" i="1"/>
  <c r="Q155" i="1"/>
  <c r="Q167" i="1"/>
  <c r="Q185" i="1"/>
  <c r="Q300" i="1"/>
  <c r="P23" i="1"/>
  <c r="Q25" i="1"/>
  <c r="Q153" i="1"/>
  <c r="Q205" i="1"/>
  <c r="Q288" i="1"/>
  <c r="Q169" i="1"/>
  <c r="Q246" i="1"/>
  <c r="Q290" i="1"/>
  <c r="Q324" i="1"/>
  <c r="Q178" i="1"/>
  <c r="Q188" i="1"/>
  <c r="Q127" i="1"/>
  <c r="Q58" i="1"/>
  <c r="Q85" i="1"/>
  <c r="Q191" i="1"/>
  <c r="Q164" i="1"/>
  <c r="Q212" i="1"/>
  <c r="Q55" i="1"/>
  <c r="Q77" i="1"/>
  <c r="Q332" i="1"/>
  <c r="Q299" i="1"/>
  <c r="Q268" i="1"/>
  <c r="Q317" i="1"/>
  <c r="Q249" i="1"/>
  <c r="Q189" i="1"/>
  <c r="Q186" i="1"/>
  <c r="Q120" i="1"/>
  <c r="Q94" i="1"/>
  <c r="Q190" i="1"/>
  <c r="Q254" i="1"/>
  <c r="Q286" i="1"/>
  <c r="Q330" i="1"/>
  <c r="Q160" i="1"/>
  <c r="Q213" i="1"/>
  <c r="Q280" i="1"/>
  <c r="Q338" i="1"/>
  <c r="Q319" i="1"/>
  <c r="Q163" i="1"/>
  <c r="Q172" i="1"/>
  <c r="Q334" i="1"/>
  <c r="Q314" i="1"/>
  <c r="Q154" i="1"/>
  <c r="Q333" i="1"/>
  <c r="O129" i="1"/>
  <c r="R131" i="1" s="1"/>
  <c r="Q177" i="1"/>
  <c r="Q255" i="1"/>
  <c r="Q335" i="1"/>
  <c r="Q149" i="1"/>
  <c r="Q168" i="1"/>
  <c r="Q219" i="1"/>
  <c r="Q318" i="1"/>
  <c r="Q117" i="1"/>
  <c r="Q48" i="1"/>
  <c r="Q65" i="1"/>
  <c r="Q84" i="1"/>
  <c r="Q144" i="1"/>
  <c r="Q208" i="1"/>
  <c r="Q204" i="1"/>
  <c r="Q165" i="1"/>
  <c r="Q62" i="1"/>
  <c r="Q89" i="1"/>
  <c r="Q122" i="1"/>
  <c r="Q96" i="1"/>
  <c r="Q174" i="1"/>
  <c r="Q270" i="1"/>
  <c r="Q263" i="1"/>
  <c r="Q131" i="1"/>
  <c r="Q59" i="1"/>
  <c r="Q82" i="1"/>
  <c r="Q350" i="1"/>
  <c r="Q320" i="1"/>
  <c r="Q248" i="1"/>
  <c r="Q281" i="1"/>
  <c r="Q261" i="1"/>
  <c r="Q217" i="1"/>
  <c r="Q181" i="1"/>
  <c r="Q146" i="1"/>
  <c r="Q162" i="1"/>
  <c r="Q152" i="1"/>
  <c r="Q158" i="1"/>
  <c r="Q256" i="1"/>
  <c r="Q176" i="1"/>
  <c r="Q214" i="1"/>
  <c r="O302" i="1"/>
  <c r="R304" i="1" s="1"/>
  <c r="O215" i="1"/>
  <c r="R217" i="1" s="1"/>
  <c r="Q173" i="1"/>
  <c r="Q179" i="1"/>
  <c r="P302" i="1"/>
  <c r="S304" i="1" s="1"/>
  <c r="Q206" i="1"/>
  <c r="Q292" i="1"/>
  <c r="Q259" i="1"/>
  <c r="Q252" i="1"/>
  <c r="Q301" i="1"/>
  <c r="Q93" i="1"/>
  <c r="Q272" i="1"/>
  <c r="Q240" i="1"/>
  <c r="Q207" i="1"/>
  <c r="P358" i="1" l="1"/>
  <c r="O358" i="1"/>
</calcChain>
</file>

<file path=xl/sharedStrings.xml><?xml version="1.0" encoding="utf-8"?>
<sst xmlns="http://schemas.openxmlformats.org/spreadsheetml/2006/main" count="485" uniqueCount="423">
  <si>
    <r>
      <rPr>
        <b/>
        <sz val="14"/>
        <color theme="1"/>
        <rFont val="Arial Narrow"/>
        <family val="2"/>
      </rPr>
      <t>ANEXO A</t>
    </r>
    <r>
      <rPr>
        <u/>
        <sz val="20"/>
        <color theme="1"/>
        <rFont val="Arial Narrow"/>
        <family val="2"/>
      </rPr>
      <t xml:space="preserve">
</t>
    </r>
    <r>
      <rPr>
        <b/>
        <sz val="20"/>
        <color theme="1"/>
        <rFont val="Arial Narrow"/>
        <family val="2"/>
      </rPr>
      <t>PLANILHA ORÇAMENTÁRIA - PO</t>
    </r>
    <r>
      <rPr>
        <sz val="20"/>
        <color theme="1"/>
        <rFont val="Arial Narrow"/>
        <family val="2"/>
      </rPr>
      <t xml:space="preserve">
Peça integrante do Volume Licitatório</t>
    </r>
  </si>
  <si>
    <t>ADOTAR ALGARISMOS SEM PONTOS PARA CADA MACROSSERVIÇO, SEQUENCIAIS (1,2,3,4,5 etc)</t>
  </si>
  <si>
    <t>DADOS</t>
  </si>
  <si>
    <t>BENEFÍCIOS E DESPESAS INDIRETAS (BDI)</t>
  </si>
  <si>
    <t>OBJETO:</t>
  </si>
  <si>
    <t>ÍNDICE</t>
  </si>
  <si>
    <t>BDI</t>
  </si>
  <si>
    <t>COM DESON.</t>
  </si>
  <si>
    <t>SEM DESON.</t>
  </si>
  <si>
    <t>PADRÃO PAV</t>
  </si>
  <si>
    <t>DATA-BASE:</t>
  </si>
  <si>
    <t>DESONERAÇÃO:</t>
  </si>
  <si>
    <t>DIFERENCIADO PAV</t>
  </si>
  <si>
    <t>TABELAS DE REFERÊNCIA</t>
  </si>
  <si>
    <t>PADRÃO EDIFICAÇÃO</t>
  </si>
  <si>
    <t>SINAPI</t>
  </si>
  <si>
    <t>SICRO</t>
  </si>
  <si>
    <t>DIFERENCIADO EDIFICAÇÃO</t>
  </si>
  <si>
    <t>COMPESA</t>
  </si>
  <si>
    <t>SEINFRA</t>
  </si>
  <si>
    <t>MATERIAIS</t>
  </si>
  <si>
    <t>ORSE</t>
  </si>
  <si>
    <t>OUTROS</t>
  </si>
  <si>
    <t>LOC. BENS MÓVEIS</t>
  </si>
  <si>
    <t>Para elaboração deste orçamento, foram utilizados os encargos sociais do SINAPI para o estado de PE.</t>
  </si>
  <si>
    <t>Foi considerado arredondamento de duas casas decimais para as colunas de quantidade, custo unitário, preço unitário e preço total</t>
  </si>
  <si>
    <t>ITEM</t>
  </si>
  <si>
    <t>FONTE</t>
  </si>
  <si>
    <t>CÓDIGO</t>
  </si>
  <si>
    <t>E-FISCO</t>
  </si>
  <si>
    <t>DESCRIÇÃO</t>
  </si>
  <si>
    <t>UNID.</t>
  </si>
  <si>
    <t>QUANT.</t>
  </si>
  <si>
    <t>CÓD BDI</t>
  </si>
  <si>
    <t>COM DESONERAÇÃO</t>
  </si>
  <si>
    <t>SEM DESONERAÇÃO</t>
  </si>
  <si>
    <t>PREÇO TOTAL (R$)</t>
  </si>
  <si>
    <t>CUSTOS UNITÁRIO (R$)</t>
  </si>
  <si>
    <t>PREÇO UNITÁRIO (R$)</t>
  </si>
  <si>
    <t>LOTE 06 - SERTÃO DO SÃO FRANCISCO</t>
  </si>
  <si>
    <t>1.</t>
  </si>
  <si>
    <t>SERVIÇOS PRELIMINARES (CANTEIRO DE OBRAS)</t>
  </si>
  <si>
    <t>1.1</t>
  </si>
  <si>
    <t>CANTEIRO DE OBRAS</t>
  </si>
  <si>
    <t>1.1.1</t>
  </si>
  <si>
    <t>CPU 001</t>
  </si>
  <si>
    <t>1.1.2</t>
  </si>
  <si>
    <t>1.2</t>
  </si>
  <si>
    <t>MOBILIZAÇÃO</t>
  </si>
  <si>
    <t>1.2.1</t>
  </si>
  <si>
    <t>CPU 013</t>
  </si>
  <si>
    <t>1.3</t>
  </si>
  <si>
    <t>DESMOBILIZAÇÃO</t>
  </si>
  <si>
    <t>1.3.1</t>
  </si>
  <si>
    <t>CPU 014</t>
  </si>
  <si>
    <t>2.</t>
  </si>
  <si>
    <t>EXECUÇÃO DE SERVIÇOS DE ENGENHARIA DE PAVIMENTAÇÃO ASFÁLTICA</t>
  </si>
  <si>
    <t>2.1</t>
  </si>
  <si>
    <t>ADMINISTRAÇÃO LOCAL</t>
  </si>
  <si>
    <t>2.1.1</t>
  </si>
  <si>
    <t>CPU 009</t>
  </si>
  <si>
    <t>2.2</t>
  </si>
  <si>
    <t>SERVIÇOS PRELIMINARES</t>
  </si>
  <si>
    <t>2.2.1</t>
  </si>
  <si>
    <t>2.2.2</t>
  </si>
  <si>
    <t>01.08.42U</t>
  </si>
  <si>
    <t>2.2.3</t>
  </si>
  <si>
    <t>2.2.4</t>
  </si>
  <si>
    <t>31.01.05U</t>
  </si>
  <si>
    <t>2.2.5</t>
  </si>
  <si>
    <t>31.08.09U</t>
  </si>
  <si>
    <t>2.3</t>
  </si>
  <si>
    <t>2.3.1</t>
  </si>
  <si>
    <t>CPU 002</t>
  </si>
  <si>
    <t>2.4</t>
  </si>
  <si>
    <t>2.4.1</t>
  </si>
  <si>
    <t>CPU 003</t>
  </si>
  <si>
    <t>2.5</t>
  </si>
  <si>
    <t>MOVIMENTAÇÃO DE TERRA</t>
  </si>
  <si>
    <t>2.5.1</t>
  </si>
  <si>
    <t>2.5.2</t>
  </si>
  <si>
    <t>2.5.3</t>
  </si>
  <si>
    <t>2.5.4</t>
  </si>
  <si>
    <t>2.5.5</t>
  </si>
  <si>
    <t>2.5.6</t>
  </si>
  <si>
    <t>2.5.7</t>
  </si>
  <si>
    <t>2.5.8</t>
  </si>
  <si>
    <t>CPU 016</t>
  </si>
  <si>
    <t>2.6</t>
  </si>
  <si>
    <t>PAVIMENTAÇÃO EM CBUQ (CONCRETO BETUMINOSO USINADO À QUENTE)</t>
  </si>
  <si>
    <t>2.6.1</t>
  </si>
  <si>
    <t>2.6.2</t>
  </si>
  <si>
    <t>2.6.3</t>
  </si>
  <si>
    <t>2.6.4</t>
  </si>
  <si>
    <t>2.6.5</t>
  </si>
  <si>
    <t>2.6.6</t>
  </si>
  <si>
    <t>CPU 017</t>
  </si>
  <si>
    <t>2.6.7</t>
  </si>
  <si>
    <t>2.6.8</t>
  </si>
  <si>
    <t>2.6.9</t>
  </si>
  <si>
    <t>2.6.10</t>
  </si>
  <si>
    <t>2.6.11</t>
  </si>
  <si>
    <t>2.6.12</t>
  </si>
  <si>
    <t>CPU 008</t>
  </si>
  <si>
    <t>2.6.13</t>
  </si>
  <si>
    <t>CPU 015</t>
  </si>
  <si>
    <t>2.6.14</t>
  </si>
  <si>
    <t>CPU 018</t>
  </si>
  <si>
    <t>2.6.15</t>
  </si>
  <si>
    <t>2.7</t>
  </si>
  <si>
    <t>PASSEIO/PROTEÇÃO DE GUIA</t>
  </si>
  <si>
    <t>2.7.1</t>
  </si>
  <si>
    <t>2.7.2</t>
  </si>
  <si>
    <t>02.05.14U</t>
  </si>
  <si>
    <t>2.7.3</t>
  </si>
  <si>
    <t>2.7.4</t>
  </si>
  <si>
    <t>2.7.5</t>
  </si>
  <si>
    <t>2.7.6</t>
  </si>
  <si>
    <t>2.7.7</t>
  </si>
  <si>
    <t>2.7.8</t>
  </si>
  <si>
    <t>2.8</t>
  </si>
  <si>
    <t>DRENAGEM</t>
  </si>
  <si>
    <t>2.8.1</t>
  </si>
  <si>
    <t>2.8.2</t>
  </si>
  <si>
    <t>2.8.3</t>
  </si>
  <si>
    <t>2.8.4</t>
  </si>
  <si>
    <t>2.8.5</t>
  </si>
  <si>
    <t>2.8.6</t>
  </si>
  <si>
    <t>2.8.7</t>
  </si>
  <si>
    <t>2.8.8</t>
  </si>
  <si>
    <t>2.8.9</t>
  </si>
  <si>
    <t>2.8.10</t>
  </si>
  <si>
    <t>2.8.11</t>
  </si>
  <si>
    <t>2.8.12</t>
  </si>
  <si>
    <t>2.8.13</t>
  </si>
  <si>
    <t>2.8.14</t>
  </si>
  <si>
    <t>2.8.15</t>
  </si>
  <si>
    <t>2.8.16</t>
  </si>
  <si>
    <t>2.8.17</t>
  </si>
  <si>
    <t>2.8.18</t>
  </si>
  <si>
    <t>2.8.19</t>
  </si>
  <si>
    <t>2.8.20</t>
  </si>
  <si>
    <t>2.8.21</t>
  </si>
  <si>
    <t>2.8.22</t>
  </si>
  <si>
    <t>2.9</t>
  </si>
  <si>
    <t>SINALIZAÇÃO VIÁRIA VERTICAL</t>
  </si>
  <si>
    <t>2.9.1</t>
  </si>
  <si>
    <t>2.9.2</t>
  </si>
  <si>
    <t>2.9.3</t>
  </si>
  <si>
    <t>2.9.4</t>
  </si>
  <si>
    <t>2.9.5</t>
  </si>
  <si>
    <t>2.9.6</t>
  </si>
  <si>
    <t>2.9.7</t>
  </si>
  <si>
    <t>2.9.8</t>
  </si>
  <si>
    <t>CPU 006</t>
  </si>
  <si>
    <t>2.9.9</t>
  </si>
  <si>
    <t>CPU 007</t>
  </si>
  <si>
    <t>2.10</t>
  </si>
  <si>
    <t>SINALIZAÇÃO VIÁRIA HORIZONTAL</t>
  </si>
  <si>
    <t>2.10.1</t>
  </si>
  <si>
    <t>2.10.2</t>
  </si>
  <si>
    <t>2.10.3</t>
  </si>
  <si>
    <t>2.10.4</t>
  </si>
  <si>
    <t>2.11</t>
  </si>
  <si>
    <t>SERVIÇOS COMPLEMENTARES E SINALIZAÇÃO DE OBRA</t>
  </si>
  <si>
    <t>2.11.1</t>
  </si>
  <si>
    <t>2.11.2</t>
  </si>
  <si>
    <t>2.11.3</t>
  </si>
  <si>
    <t>2.11.4</t>
  </si>
  <si>
    <t>2.11.5</t>
  </si>
  <si>
    <t>2.11.6</t>
  </si>
  <si>
    <t>2.11.7</t>
  </si>
  <si>
    <t>2.11.8</t>
  </si>
  <si>
    <t>2.11.9</t>
  </si>
  <si>
    <t>2.11.10</t>
  </si>
  <si>
    <t>2.11.11</t>
  </si>
  <si>
    <t>2.11.12</t>
  </si>
  <si>
    <t>3.</t>
  </si>
  <si>
    <t>EXECUÇÃO DE SERVIÇOS DE ENGENHARIA PARA PAVIMENTAÇÃO DE VIA EM PEDRA GRANÍTICA</t>
  </si>
  <si>
    <t>3.1</t>
  </si>
  <si>
    <t>3.1.1</t>
  </si>
  <si>
    <t>CPU 010</t>
  </si>
  <si>
    <t>3.2</t>
  </si>
  <si>
    <t>3.2.1</t>
  </si>
  <si>
    <t>3.2.2</t>
  </si>
  <si>
    <t>3.2.3</t>
  </si>
  <si>
    <t>3.2.4</t>
  </si>
  <si>
    <t>3.2.5</t>
  </si>
  <si>
    <t>3.3</t>
  </si>
  <si>
    <t>3.3.1</t>
  </si>
  <si>
    <t>CPU 004</t>
  </si>
  <si>
    <t>3.4</t>
  </si>
  <si>
    <t>3.4.1</t>
  </si>
  <si>
    <t>CPU 005</t>
  </si>
  <si>
    <t>3.5</t>
  </si>
  <si>
    <t>3.5.1</t>
  </si>
  <si>
    <t>3.5.2</t>
  </si>
  <si>
    <t>3.5.3</t>
  </si>
  <si>
    <t>3.5.4</t>
  </si>
  <si>
    <t>3.5.5</t>
  </si>
  <si>
    <t>3.5.6</t>
  </si>
  <si>
    <t>3.5.7</t>
  </si>
  <si>
    <t>3.5.8</t>
  </si>
  <si>
    <t>3.6</t>
  </si>
  <si>
    <t>PAVIMENTAÇÃO EM PEDRA GRANÍTICA</t>
  </si>
  <si>
    <t>3.6.1</t>
  </si>
  <si>
    <t>3.6.2</t>
  </si>
  <si>
    <t>3.6.3</t>
  </si>
  <si>
    <t>3.6.4</t>
  </si>
  <si>
    <t>3.6.5</t>
  </si>
  <si>
    <t>3.6.6</t>
  </si>
  <si>
    <t>3.6.7</t>
  </si>
  <si>
    <t>3.6.8</t>
  </si>
  <si>
    <t>3.6.9</t>
  </si>
  <si>
    <t>3.6.10</t>
  </si>
  <si>
    <t>3.6.11</t>
  </si>
  <si>
    <t>3.6.12</t>
  </si>
  <si>
    <t>3.6.13</t>
  </si>
  <si>
    <t>3.6.14</t>
  </si>
  <si>
    <t>3.7</t>
  </si>
  <si>
    <t>3.7.1</t>
  </si>
  <si>
    <t>3.7.2</t>
  </si>
  <si>
    <t>3.7.3</t>
  </si>
  <si>
    <t>3.7.4</t>
  </si>
  <si>
    <t>3.7.5</t>
  </si>
  <si>
    <t>3.7.6</t>
  </si>
  <si>
    <t>3.7.7</t>
  </si>
  <si>
    <t>3.7.8</t>
  </si>
  <si>
    <t>3.8</t>
  </si>
  <si>
    <t>3.8.1</t>
  </si>
  <si>
    <t>3.8.2</t>
  </si>
  <si>
    <t>3.8.3</t>
  </si>
  <si>
    <t>3.8.4</t>
  </si>
  <si>
    <t>3.8.5</t>
  </si>
  <si>
    <t>3.8.6</t>
  </si>
  <si>
    <t>3.8.7</t>
  </si>
  <si>
    <t>3.8.8</t>
  </si>
  <si>
    <t>3.8.9</t>
  </si>
  <si>
    <t>3.8.10</t>
  </si>
  <si>
    <t>3.8.11</t>
  </si>
  <si>
    <t>3.8.12</t>
  </si>
  <si>
    <t>3.8.13</t>
  </si>
  <si>
    <t>3.8.14</t>
  </si>
  <si>
    <t>3.8.15</t>
  </si>
  <si>
    <t>3.8.16</t>
  </si>
  <si>
    <t>3.9</t>
  </si>
  <si>
    <t>3.9.1</t>
  </si>
  <si>
    <t>3.9.2</t>
  </si>
  <si>
    <t>3.9.3</t>
  </si>
  <si>
    <t>3.9.4</t>
  </si>
  <si>
    <t>3.9.5</t>
  </si>
  <si>
    <t>3.9.6</t>
  </si>
  <si>
    <t>3.9.7</t>
  </si>
  <si>
    <t>3.9.8</t>
  </si>
  <si>
    <t>3.9.9</t>
  </si>
  <si>
    <t>3.10</t>
  </si>
  <si>
    <t>3.10.1</t>
  </si>
  <si>
    <t>3.10.2</t>
  </si>
  <si>
    <t>3.10.3</t>
  </si>
  <si>
    <t>3.10.4</t>
  </si>
  <si>
    <t>3.10.5</t>
  </si>
  <si>
    <t>3.10.6</t>
  </si>
  <si>
    <t>3.10.7</t>
  </si>
  <si>
    <t>3.10.8</t>
  </si>
  <si>
    <t>3.10.9</t>
  </si>
  <si>
    <t>3.10.10</t>
  </si>
  <si>
    <t>3.10.11</t>
  </si>
  <si>
    <t>3.10.12</t>
  </si>
  <si>
    <t>4.</t>
  </si>
  <si>
    <t>EXECUÇÃO DE SERVIÇOS DE ENGENHARIA PARA PAVIMENTAÇÃO DE VIA EM BLOCO DE CONCRETO INTERTRAVADO</t>
  </si>
  <si>
    <t>4.1</t>
  </si>
  <si>
    <t>4.1.1</t>
  </si>
  <si>
    <t>CPU 011</t>
  </si>
  <si>
    <t>4.2</t>
  </si>
  <si>
    <t>4.2.1</t>
  </si>
  <si>
    <t>4.2.2</t>
  </si>
  <si>
    <t>4.2.3</t>
  </si>
  <si>
    <t>4.2.4</t>
  </si>
  <si>
    <t>4.2.5</t>
  </si>
  <si>
    <t>4.3</t>
  </si>
  <si>
    <t>4.3.1</t>
  </si>
  <si>
    <t>4.4</t>
  </si>
  <si>
    <t>4.4.1</t>
  </si>
  <si>
    <t>4.5</t>
  </si>
  <si>
    <t>4.5.1</t>
  </si>
  <si>
    <t>4.5.2</t>
  </si>
  <si>
    <t>4.5.3</t>
  </si>
  <si>
    <t>4.5.4</t>
  </si>
  <si>
    <t>4.5.5</t>
  </si>
  <si>
    <t>4.5.6</t>
  </si>
  <si>
    <t>4.5.7</t>
  </si>
  <si>
    <t>4.5.8</t>
  </si>
  <si>
    <t>4.6</t>
  </si>
  <si>
    <t>PAVIMENTAÇÃO EM INTERTRAVADO</t>
  </si>
  <si>
    <t>4.6.1</t>
  </si>
  <si>
    <t>4.6.2</t>
  </si>
  <si>
    <t>4.6.3</t>
  </si>
  <si>
    <t>4.6.4</t>
  </si>
  <si>
    <t>4.6.5</t>
  </si>
  <si>
    <t>4.6.6</t>
  </si>
  <si>
    <t>4.6.7</t>
  </si>
  <si>
    <t>4.6.8</t>
  </si>
  <si>
    <t>4.6.9</t>
  </si>
  <si>
    <t>4.6.10</t>
  </si>
  <si>
    <t>4.6.11</t>
  </si>
  <si>
    <t>4.6.12</t>
  </si>
  <si>
    <t>4.6.13</t>
  </si>
  <si>
    <t>4.6.14</t>
  </si>
  <si>
    <t>4.6.15</t>
  </si>
  <si>
    <t>4.7</t>
  </si>
  <si>
    <t>4.7.1</t>
  </si>
  <si>
    <t>4.7.2</t>
  </si>
  <si>
    <t>4.7.3</t>
  </si>
  <si>
    <t>4.7.4</t>
  </si>
  <si>
    <t>4.7.5</t>
  </si>
  <si>
    <t>4.7.6</t>
  </si>
  <si>
    <t>4.7.7</t>
  </si>
  <si>
    <t>4.7.8</t>
  </si>
  <si>
    <t>4.8</t>
  </si>
  <si>
    <t>4.8.1</t>
  </si>
  <si>
    <t>4.8.2</t>
  </si>
  <si>
    <t>4.8.3</t>
  </si>
  <si>
    <t>4.8.4</t>
  </si>
  <si>
    <t>4.8.5</t>
  </si>
  <si>
    <t>4.8.6</t>
  </si>
  <si>
    <t>4.8.7</t>
  </si>
  <si>
    <t>4.8.8</t>
  </si>
  <si>
    <t>4.8.9</t>
  </si>
  <si>
    <t>4.8.10</t>
  </si>
  <si>
    <t>4.8.11</t>
  </si>
  <si>
    <t>4.8.12</t>
  </si>
  <si>
    <t>4.8.13</t>
  </si>
  <si>
    <t>4.8.14</t>
  </si>
  <si>
    <t>4.8.15</t>
  </si>
  <si>
    <t>4.8.16</t>
  </si>
  <si>
    <t>4.9</t>
  </si>
  <si>
    <t>4.9.1</t>
  </si>
  <si>
    <t>4.9.2</t>
  </si>
  <si>
    <t>4.9.3</t>
  </si>
  <si>
    <t>4.9.4</t>
  </si>
  <si>
    <t>4.9.5</t>
  </si>
  <si>
    <t>4.9.6</t>
  </si>
  <si>
    <t>4.9.7</t>
  </si>
  <si>
    <t>4.9.8</t>
  </si>
  <si>
    <t>4.9.9</t>
  </si>
  <si>
    <t>4.10</t>
  </si>
  <si>
    <t>4.10.1</t>
  </si>
  <si>
    <t>4.10.2</t>
  </si>
  <si>
    <t>4.10.3</t>
  </si>
  <si>
    <t>4.10.4</t>
  </si>
  <si>
    <t>4.10.5</t>
  </si>
  <si>
    <t>4.10.6</t>
  </si>
  <si>
    <t>4.10.7</t>
  </si>
  <si>
    <t>4.10.8</t>
  </si>
  <si>
    <t>4.10.9</t>
  </si>
  <si>
    <t>4.10.10</t>
  </si>
  <si>
    <t>4.10.11</t>
  </si>
  <si>
    <t>4.10.12</t>
  </si>
  <si>
    <t>5.</t>
  </si>
  <si>
    <t>EXECUÇÃO DE SERVIÇOS DE ENGENHARIA PARA CAPEAMENTO E/OU RECAPEAMENTO DE VIAS EM CONCRETO BETUMINOSO USINADO À QUENTE (CBUQ)</t>
  </si>
  <si>
    <t>5.1</t>
  </si>
  <si>
    <t>5.1.1</t>
  </si>
  <si>
    <t>CPU 012</t>
  </si>
  <si>
    <t>5.2</t>
  </si>
  <si>
    <t>5.2.1</t>
  </si>
  <si>
    <t>5.2.2</t>
  </si>
  <si>
    <t>5.2.3</t>
  </si>
  <si>
    <t>5.3</t>
  </si>
  <si>
    <t>5.3.1</t>
  </si>
  <si>
    <t>5.4</t>
  </si>
  <si>
    <t>5.4.1</t>
  </si>
  <si>
    <t>5.5</t>
  </si>
  <si>
    <t>5.5.1</t>
  </si>
  <si>
    <t>5.5.2</t>
  </si>
  <si>
    <t>5.5.3</t>
  </si>
  <si>
    <t>5.5.4</t>
  </si>
  <si>
    <t>5.5.5</t>
  </si>
  <si>
    <t>5.5.6</t>
  </si>
  <si>
    <t>5.5.7</t>
  </si>
  <si>
    <t>5.5.8</t>
  </si>
  <si>
    <t>5.5.9</t>
  </si>
  <si>
    <t>5.5.10</t>
  </si>
  <si>
    <t>5.5.11</t>
  </si>
  <si>
    <t>5.5.12</t>
  </si>
  <si>
    <t>5.5.13</t>
  </si>
  <si>
    <t>5.5.14</t>
  </si>
  <si>
    <t>5.5.15</t>
  </si>
  <si>
    <t>COT-001</t>
  </si>
  <si>
    <t>5.6</t>
  </si>
  <si>
    <t>5.6.1</t>
  </si>
  <si>
    <t>5.6.2</t>
  </si>
  <si>
    <t>5.6.3</t>
  </si>
  <si>
    <t>5.6.4</t>
  </si>
  <si>
    <t>5.6.5</t>
  </si>
  <si>
    <t>5.6.6</t>
  </si>
  <si>
    <t>5.6.7</t>
  </si>
  <si>
    <t>5.6.8</t>
  </si>
  <si>
    <t>5.6.9</t>
  </si>
  <si>
    <t>5.7</t>
  </si>
  <si>
    <t>5.7.1</t>
  </si>
  <si>
    <t>5.7.2</t>
  </si>
  <si>
    <t>5.7.3</t>
  </si>
  <si>
    <t>5.7.4</t>
  </si>
  <si>
    <t>5.7.5</t>
  </si>
  <si>
    <t>5.7.6</t>
  </si>
  <si>
    <t>5.8</t>
  </si>
  <si>
    <t>5.8.1</t>
  </si>
  <si>
    <t>5.8.2</t>
  </si>
  <si>
    <t>5.8.3</t>
  </si>
  <si>
    <t>5.8.4</t>
  </si>
  <si>
    <t>5.8.5</t>
  </si>
  <si>
    <t>5.8.6</t>
  </si>
  <si>
    <t>5.8.7</t>
  </si>
  <si>
    <t>5.8.8</t>
  </si>
  <si>
    <t>5.8.9</t>
  </si>
  <si>
    <t>5.8.10</t>
  </si>
  <si>
    <t>5.8.11</t>
  </si>
  <si>
    <t>TOTAIS COM BDI (R$)</t>
  </si>
  <si>
    <t>Informações Gerais</t>
  </si>
  <si>
    <t>Responsável Técnico</t>
  </si>
  <si>
    <t>Nome:</t>
  </si>
  <si>
    <t>Título:</t>
  </si>
  <si>
    <t>CREA: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</si>
</sst>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R$&quot;\ * #,##0.00_-;\-&quot;R$&quot;\ * #,##0.00_-;_-&quot;R$&quot;\ * &quot;-&quot;??_-;_-@_-"/>
    <numFmt numFmtId="164" formatCode="_(* #,##0.00_);_(* \(#,##0.00\);_(* &quot;-&quot;??_);_(@_)"/>
  </numFmts>
  <fonts count="26" x14ac:knownFonts="1">
    <font>
      <sz val="11"/>
      <color theme="1"/>
      <name val="Calibri"/>
      <family val="2"/>
      <scheme val="minor"/>
    </font>
    <font>
      <sz val="11"/>
      <color theme="1"/>
      <name val="Calibri"/>
      <family val="2"/>
      <scheme val="minor"/>
    </font>
    <font>
      <sz val="11"/>
      <color rgb="FFFF0000"/>
      <name val="Calibri"/>
      <family val="2"/>
      <scheme val="minor"/>
    </font>
    <font>
      <sz val="11"/>
      <name val="Arial Narrow"/>
      <family val="2"/>
    </font>
    <font>
      <sz val="11"/>
      <color theme="1"/>
      <name val="Arial Narrow"/>
      <family val="2"/>
    </font>
    <font>
      <u/>
      <sz val="20"/>
      <color theme="1"/>
      <name val="Arial Narrow"/>
      <family val="2"/>
    </font>
    <font>
      <b/>
      <sz val="14"/>
      <color theme="1"/>
      <name val="Arial Narrow"/>
      <family val="2"/>
    </font>
    <font>
      <b/>
      <sz val="20"/>
      <color theme="1"/>
      <name val="Arial Narrow"/>
      <family val="2"/>
    </font>
    <font>
      <sz val="20"/>
      <color theme="1"/>
      <name val="Arial Narrow"/>
      <family val="2"/>
    </font>
    <font>
      <sz val="10"/>
      <name val="Arial"/>
      <family val="2"/>
    </font>
    <font>
      <b/>
      <sz val="12"/>
      <name val="Arial Narrow"/>
      <family val="2"/>
    </font>
    <font>
      <sz val="11"/>
      <color rgb="FFFF0000"/>
      <name val="Arial Narrow"/>
      <family val="2"/>
    </font>
    <font>
      <b/>
      <sz val="10"/>
      <color theme="0"/>
      <name val="Arial Narrow"/>
      <family val="2"/>
    </font>
    <font>
      <b/>
      <sz val="11"/>
      <name val="Arial Narrow"/>
      <family val="2"/>
    </font>
    <font>
      <b/>
      <sz val="10"/>
      <name val="Arial Narrow"/>
      <family val="2"/>
    </font>
    <font>
      <b/>
      <sz val="10"/>
      <color theme="1"/>
      <name val="Arial Narrow"/>
      <family val="2"/>
    </font>
    <font>
      <sz val="9"/>
      <name val="Arial Narrow"/>
      <family val="2"/>
    </font>
    <font>
      <sz val="10"/>
      <name val="Arial Narrow"/>
      <family val="2"/>
    </font>
    <font>
      <sz val="10"/>
      <color theme="1"/>
      <name val="Arial Narrow"/>
      <family val="2"/>
    </font>
    <font>
      <b/>
      <sz val="11"/>
      <color theme="1"/>
      <name val="Arial Narrow"/>
      <family val="2"/>
    </font>
    <font>
      <b/>
      <sz val="11"/>
      <color rgb="FFFF0000"/>
      <name val="Arial Narrow"/>
      <family val="2"/>
    </font>
    <font>
      <b/>
      <sz val="12"/>
      <color theme="1"/>
      <name val="Arial Narrow"/>
      <family val="2"/>
    </font>
    <font>
      <sz val="11"/>
      <color indexed="8"/>
      <name val="Calibri"/>
      <family val="2"/>
    </font>
    <font>
      <sz val="12"/>
      <name val="Arial Narrow"/>
      <family val="2"/>
    </font>
    <font>
      <b/>
      <sz val="10"/>
      <color theme="1"/>
      <name val="Arial"/>
      <family val="2"/>
    </font>
    <font>
      <sz val="10"/>
      <color theme="1"/>
      <name val="Arial"/>
      <family val="2"/>
    </font>
  </fonts>
  <fills count="7">
    <fill>
      <patternFill patternType="none"/>
    </fill>
    <fill>
      <patternFill patternType="gray125"/>
    </fill>
    <fill>
      <patternFill patternType="solid">
        <fgColor rgb="FF002060"/>
        <bgColor rgb="FF003399"/>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rgb="FFFFFFCC"/>
        <bgColor indexed="64"/>
      </patternFill>
    </fill>
  </fills>
  <borders count="34">
    <border>
      <left/>
      <right/>
      <top/>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rgb="FF000000"/>
      </top>
      <bottom/>
      <diagonal/>
    </border>
    <border>
      <left/>
      <right/>
      <top style="thin">
        <color rgb="FF000000"/>
      </top>
      <bottom/>
      <diagonal/>
    </border>
    <border>
      <left/>
      <right style="medium">
        <color indexed="64"/>
      </right>
      <top style="thin">
        <color rgb="FF000000"/>
      </top>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rgb="FF000000"/>
      </left>
      <right style="medium">
        <color indexed="64"/>
      </right>
      <top style="thin">
        <color rgb="FF000000"/>
      </top>
      <bottom style="thin">
        <color rgb="FF000000"/>
      </bottom>
      <diagonal/>
    </border>
    <border>
      <left style="medium">
        <color indexed="64"/>
      </left>
      <right style="thin">
        <color auto="1"/>
      </right>
      <top style="thin">
        <color auto="1"/>
      </top>
      <bottom style="medium">
        <color indexed="64"/>
      </bottom>
      <diagonal/>
    </border>
    <border>
      <left style="thin">
        <color rgb="FF000000"/>
      </left>
      <right/>
      <top style="thin">
        <color rgb="FF000000"/>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64"/>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indexed="64"/>
      </right>
      <top style="medium">
        <color indexed="8"/>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s>
  <cellStyleXfs count="5">
    <xf numFmtId="0" fontId="0" fillId="0" borderId="0"/>
    <xf numFmtId="44" fontId="22" fillId="0" borderId="0" applyFont="0" applyFill="0" applyBorder="0" applyAlignment="0" applyProtection="0"/>
    <xf numFmtId="9" fontId="1" fillId="0" borderId="0" applyFont="0" applyFill="0" applyBorder="0" applyAlignment="0" applyProtection="0"/>
    <xf numFmtId="0" fontId="9" fillId="0" borderId="0"/>
    <xf numFmtId="164" fontId="22" fillId="0" borderId="0" applyFont="0" applyFill="0" applyBorder="0" applyAlignment="0" applyProtection="0"/>
  </cellStyleXfs>
  <cellXfs count="132">
    <xf numFmtId="0" fontId="0" fillId="0" borderId="0" xfId="0"/>
    <xf numFmtId="0" fontId="3" fillId="0" borderId="0" xfId="0" applyFont="1" applyAlignment="1" applyProtection="1">
      <alignment vertical="center"/>
      <protection hidden="1"/>
    </xf>
    <xf numFmtId="0" fontId="13" fillId="3" borderId="11" xfId="0" applyFont="1" applyFill="1" applyBorder="1" applyAlignment="1" applyProtection="1">
      <alignment horizontal="left" vertical="center" wrapText="1" indent="1"/>
      <protection hidden="1"/>
    </xf>
    <xf numFmtId="0" fontId="13" fillId="4" borderId="11" xfId="0" applyFont="1" applyFill="1" applyBorder="1" applyAlignment="1" applyProtection="1">
      <alignment horizontal="justify" vertical="center" wrapText="1"/>
      <protection hidden="1"/>
    </xf>
    <xf numFmtId="0" fontId="3" fillId="0" borderId="11" xfId="0" applyFont="1" applyBorder="1" applyAlignment="1" applyProtection="1">
      <alignment horizontal="justify" vertical="center" wrapText="1"/>
      <protection hidden="1"/>
    </xf>
    <xf numFmtId="0" fontId="3" fillId="0" borderId="11" xfId="0" applyFont="1" applyBorder="1" applyAlignment="1" applyProtection="1">
      <alignment horizontal="center" vertical="center" wrapText="1"/>
      <protection hidden="1"/>
    </xf>
    <xf numFmtId="164" fontId="3" fillId="0" borderId="11" xfId="4" applyFont="1" applyFill="1" applyBorder="1" applyAlignment="1" applyProtection="1">
      <alignment horizontal="right" vertical="center" wrapText="1"/>
      <protection hidden="1"/>
    </xf>
    <xf numFmtId="164" fontId="3" fillId="0" borderId="11" xfId="4" applyFont="1" applyFill="1" applyBorder="1" applyAlignment="1" applyProtection="1">
      <alignment horizontal="right" vertical="center"/>
      <protection hidden="1"/>
    </xf>
    <xf numFmtId="0" fontId="13" fillId="3" borderId="11" xfId="0" applyFont="1" applyFill="1" applyBorder="1" applyAlignment="1" applyProtection="1">
      <alignment horizontal="justify" vertical="center" wrapText="1"/>
      <protection hidden="1"/>
    </xf>
    <xf numFmtId="9" fontId="3" fillId="0" borderId="11" xfId="2" applyFont="1" applyFill="1" applyBorder="1" applyAlignment="1" applyProtection="1">
      <alignment horizontal="justify" vertical="center" wrapText="1"/>
      <protection hidden="1"/>
    </xf>
    <xf numFmtId="0" fontId="23" fillId="4" borderId="23" xfId="0" applyFont="1" applyFill="1" applyBorder="1" applyAlignment="1" applyProtection="1">
      <alignment horizontal="left" vertical="center" wrapText="1" indent="1"/>
      <protection hidden="1"/>
    </xf>
    <xf numFmtId="0" fontId="23" fillId="4" borderId="23" xfId="0" applyFont="1" applyFill="1" applyBorder="1" applyAlignment="1" applyProtection="1">
      <alignment horizontal="center" vertical="center" wrapText="1"/>
      <protection hidden="1"/>
    </xf>
    <xf numFmtId="164" fontId="10" fillId="4" borderId="23" xfId="4" applyFont="1" applyFill="1" applyBorder="1" applyAlignment="1" applyProtection="1">
      <alignment horizontal="right" vertical="center" indent="1"/>
      <protection hidden="1"/>
    </xf>
    <xf numFmtId="0" fontId="3" fillId="0" borderId="5" xfId="0" applyFont="1" applyBorder="1" applyAlignment="1" applyProtection="1">
      <alignment vertical="center"/>
      <protection hidden="1"/>
    </xf>
    <xf numFmtId="0" fontId="13" fillId="4" borderId="22" xfId="0" applyFont="1" applyFill="1" applyBorder="1" applyAlignment="1" applyProtection="1">
      <alignment horizontal="center" vertical="center" wrapText="1"/>
      <protection hidden="1"/>
    </xf>
    <xf numFmtId="0" fontId="13" fillId="4" borderId="23" xfId="0" applyFont="1" applyFill="1" applyBorder="1" applyAlignment="1" applyProtection="1">
      <alignment horizontal="center" vertical="center" wrapText="1"/>
      <protection hidden="1"/>
    </xf>
    <xf numFmtId="0" fontId="13" fillId="4" borderId="24" xfId="0" applyFont="1" applyFill="1" applyBorder="1" applyAlignment="1" applyProtection="1">
      <alignment horizontal="center" vertical="center" wrapText="1"/>
      <protection hidden="1"/>
    </xf>
    <xf numFmtId="0" fontId="3" fillId="0" borderId="0" xfId="0" applyFont="1" applyAlignment="1" applyProtection="1">
      <alignment vertical="center" wrapText="1"/>
      <protection hidden="1"/>
    </xf>
    <xf numFmtId="0" fontId="3" fillId="0" borderId="0" xfId="0" applyFont="1" applyAlignment="1" applyProtection="1">
      <alignment horizontal="center" vertical="center" wrapText="1"/>
      <protection hidden="1"/>
    </xf>
    <xf numFmtId="0" fontId="3" fillId="0" borderId="0" xfId="0" applyFont="1" applyAlignment="1" applyProtection="1">
      <alignment horizontal="right" vertical="center"/>
      <protection hidden="1"/>
    </xf>
    <xf numFmtId="10" fontId="4" fillId="0" borderId="0" xfId="2" applyNumberFormat="1" applyFont="1" applyFill="1" applyAlignment="1" applyProtection="1">
      <alignment vertical="center"/>
      <protection hidden="1"/>
    </xf>
    <xf numFmtId="4" fontId="4" fillId="0" borderId="0" xfId="0" applyNumberFormat="1" applyFont="1" applyAlignment="1" applyProtection="1">
      <alignment vertical="center"/>
      <protection hidden="1"/>
    </xf>
    <xf numFmtId="0" fontId="4" fillId="0" borderId="0" xfId="0" applyFont="1" applyAlignment="1" applyProtection="1">
      <alignment vertical="center"/>
      <protection hidden="1"/>
    </xf>
    <xf numFmtId="0" fontId="5" fillId="0" borderId="0" xfId="0" applyFont="1" applyAlignment="1" applyProtection="1">
      <alignment horizontal="center" vertical="center" wrapText="1"/>
      <protection hidden="1"/>
    </xf>
    <xf numFmtId="0" fontId="10" fillId="0" borderId="0" xfId="3" applyFont="1" applyAlignment="1" applyProtection="1">
      <alignment horizontal="left" vertical="center" indent="1"/>
      <protection hidden="1"/>
    </xf>
    <xf numFmtId="0" fontId="5" fillId="0" borderId="0" xfId="0" applyFont="1" applyAlignment="1" applyProtection="1">
      <alignment vertical="center" wrapText="1"/>
      <protection hidden="1"/>
    </xf>
    <xf numFmtId="0" fontId="5" fillId="0" borderId="0" xfId="0" applyFont="1" applyAlignment="1" applyProtection="1">
      <alignment horizontal="center" vertical="center" wrapText="1"/>
      <protection hidden="1"/>
    </xf>
    <xf numFmtId="0" fontId="11" fillId="0" borderId="0" xfId="0" applyFont="1" applyAlignment="1" applyProtection="1">
      <alignment vertical="center"/>
      <protection hidden="1"/>
    </xf>
    <xf numFmtId="0" fontId="12" fillId="2" borderId="1" xfId="0" applyFont="1" applyFill="1" applyBorder="1" applyAlignment="1" applyProtection="1">
      <alignment horizontal="center" vertical="center"/>
      <protection hidden="1"/>
    </xf>
    <xf numFmtId="0" fontId="12" fillId="2" borderId="2" xfId="0" applyFont="1" applyFill="1" applyBorder="1" applyAlignment="1" applyProtection="1">
      <alignment horizontal="center" vertical="center"/>
      <protection hidden="1"/>
    </xf>
    <xf numFmtId="0" fontId="12" fillId="2" borderId="3" xfId="0" applyFont="1" applyFill="1" applyBorder="1" applyAlignment="1" applyProtection="1">
      <alignment horizontal="center" vertical="center"/>
      <protection hidden="1"/>
    </xf>
    <xf numFmtId="0" fontId="12" fillId="2" borderId="4" xfId="0" applyFont="1" applyFill="1" applyBorder="1" applyAlignment="1" applyProtection="1">
      <alignment horizontal="center" vertical="center"/>
      <protection hidden="1"/>
    </xf>
    <xf numFmtId="0" fontId="12" fillId="2" borderId="5" xfId="0" applyFont="1" applyFill="1" applyBorder="1" applyAlignment="1" applyProtection="1">
      <alignment horizontal="center" vertical="center"/>
      <protection hidden="1"/>
    </xf>
    <xf numFmtId="0" fontId="12" fillId="2" borderId="6" xfId="0" applyFont="1" applyFill="1" applyBorder="1" applyAlignment="1" applyProtection="1">
      <alignment horizontal="center" vertical="center"/>
      <protection hidden="1"/>
    </xf>
    <xf numFmtId="0" fontId="13" fillId="0" borderId="7" xfId="0" applyFont="1" applyBorder="1" applyAlignment="1" applyProtection="1">
      <alignment horizontal="center" vertical="center"/>
      <protection hidden="1"/>
    </xf>
    <xf numFmtId="0" fontId="3" fillId="0" borderId="8" xfId="0" applyFont="1" applyBorder="1" applyAlignment="1" applyProtection="1">
      <alignment horizontal="center" vertical="center" wrapText="1"/>
      <protection hidden="1"/>
    </xf>
    <xf numFmtId="0" fontId="3" fillId="0" borderId="9" xfId="0" applyFont="1" applyBorder="1" applyAlignment="1" applyProtection="1">
      <alignment horizontal="center" vertical="center" wrapText="1"/>
      <protection hidden="1"/>
    </xf>
    <xf numFmtId="17" fontId="14" fillId="3" borderId="10" xfId="0" applyNumberFormat="1" applyFont="1" applyFill="1" applyBorder="1" applyAlignment="1" applyProtection="1">
      <alignment horizontal="center"/>
      <protection hidden="1"/>
    </xf>
    <xf numFmtId="17" fontId="14" fillId="3" borderId="11" xfId="0" applyNumberFormat="1" applyFont="1" applyFill="1" applyBorder="1" applyAlignment="1" applyProtection="1">
      <alignment horizontal="center"/>
      <protection hidden="1"/>
    </xf>
    <xf numFmtId="17" fontId="14" fillId="3" borderId="11" xfId="0" applyNumberFormat="1" applyFont="1" applyFill="1" applyBorder="1" applyAlignment="1" applyProtection="1">
      <alignment horizontal="center"/>
      <protection hidden="1"/>
    </xf>
    <xf numFmtId="17" fontId="14" fillId="3" borderId="12" xfId="0" applyNumberFormat="1" applyFont="1" applyFill="1" applyBorder="1" applyAlignment="1" applyProtection="1">
      <alignment horizontal="center"/>
      <protection hidden="1"/>
    </xf>
    <xf numFmtId="0" fontId="13" fillId="0" borderId="13" xfId="0" applyFont="1" applyBorder="1" applyAlignment="1" applyProtection="1">
      <alignment horizontal="center" vertical="center"/>
      <protection hidden="1"/>
    </xf>
    <xf numFmtId="0" fontId="3" fillId="0" borderId="0" xfId="0" applyFont="1" applyAlignment="1" applyProtection="1">
      <alignment horizontal="center" vertical="center" wrapText="1"/>
      <protection hidden="1"/>
    </xf>
    <xf numFmtId="0" fontId="3" fillId="0" borderId="14" xfId="0" applyFont="1" applyBorder="1" applyAlignment="1" applyProtection="1">
      <alignment horizontal="center" vertical="center" wrapText="1"/>
      <protection hidden="1"/>
    </xf>
    <xf numFmtId="0" fontId="15" fillId="0" borderId="10" xfId="0" applyFont="1" applyBorder="1" applyAlignment="1" applyProtection="1">
      <alignment horizontal="center"/>
      <protection hidden="1"/>
    </xf>
    <xf numFmtId="0" fontId="16" fillId="0" borderId="11" xfId="0" applyFont="1" applyBorder="1" applyAlignment="1" applyProtection="1">
      <alignment horizontal="center"/>
      <protection hidden="1"/>
    </xf>
    <xf numFmtId="10" fontId="17" fillId="0" borderId="11" xfId="0" applyNumberFormat="1" applyFont="1" applyBorder="1" applyAlignment="1" applyProtection="1">
      <alignment horizontal="center"/>
      <protection hidden="1"/>
    </xf>
    <xf numFmtId="0" fontId="13" fillId="0" borderId="10" xfId="0" applyFont="1" applyBorder="1" applyAlignment="1" applyProtection="1">
      <alignment horizontal="center" vertical="center"/>
      <protection hidden="1"/>
    </xf>
    <xf numFmtId="17" fontId="18" fillId="0" borderId="11" xfId="0" applyNumberFormat="1" applyFont="1" applyBorder="1" applyAlignment="1" applyProtection="1">
      <alignment horizontal="center" vertical="center" wrapText="1"/>
      <protection hidden="1"/>
    </xf>
    <xf numFmtId="0" fontId="13" fillId="0" borderId="11" xfId="0" applyFont="1" applyBorder="1" applyAlignment="1" applyProtection="1">
      <alignment horizontal="center" vertical="center"/>
      <protection hidden="1"/>
    </xf>
    <xf numFmtId="0" fontId="18" fillId="0" borderId="12" xfId="0" applyFont="1" applyBorder="1" applyAlignment="1" applyProtection="1">
      <alignment horizontal="center" vertical="center"/>
      <protection hidden="1"/>
    </xf>
    <xf numFmtId="0" fontId="14" fillId="0" borderId="10" xfId="0" applyFont="1" applyBorder="1" applyAlignment="1" applyProtection="1">
      <alignment horizontal="center"/>
      <protection hidden="1"/>
    </xf>
    <xf numFmtId="17" fontId="14" fillId="3" borderId="10" xfId="0" applyNumberFormat="1" applyFont="1" applyFill="1" applyBorder="1" applyAlignment="1" applyProtection="1">
      <alignment horizontal="center" vertical="center"/>
      <protection hidden="1"/>
    </xf>
    <xf numFmtId="17" fontId="14" fillId="3" borderId="11" xfId="0" applyNumberFormat="1" applyFont="1" applyFill="1" applyBorder="1" applyAlignment="1" applyProtection="1">
      <alignment horizontal="center" vertical="center"/>
      <protection hidden="1"/>
    </xf>
    <xf numFmtId="17" fontId="14" fillId="3" borderId="12" xfId="0" applyNumberFormat="1" applyFont="1" applyFill="1" applyBorder="1" applyAlignment="1" applyProtection="1">
      <alignment horizontal="center" vertical="center"/>
      <protection hidden="1"/>
    </xf>
    <xf numFmtId="17" fontId="18" fillId="0" borderId="11" xfId="0" applyNumberFormat="1" applyFont="1" applyBorder="1" applyAlignment="1" applyProtection="1">
      <alignment horizontal="center" vertical="center"/>
      <protection hidden="1"/>
    </xf>
    <xf numFmtId="17" fontId="17" fillId="0" borderId="15" xfId="0" applyNumberFormat="1" applyFont="1" applyBorder="1" applyAlignment="1" applyProtection="1">
      <alignment horizontal="center" vertical="center"/>
      <protection hidden="1"/>
    </xf>
    <xf numFmtId="0" fontId="19" fillId="0" borderId="0" xfId="0" applyFont="1" applyAlignment="1" applyProtection="1">
      <alignment horizontal="left" vertical="center" indent="1"/>
      <protection hidden="1"/>
    </xf>
    <xf numFmtId="0" fontId="20" fillId="0" borderId="0" xfId="0" applyFont="1" applyAlignment="1" applyProtection="1">
      <alignment horizontal="left" vertical="center" indent="1"/>
      <protection hidden="1"/>
    </xf>
    <xf numFmtId="0" fontId="18" fillId="0" borderId="11" xfId="0" applyFont="1" applyBorder="1" applyAlignment="1" applyProtection="1">
      <alignment horizontal="center" vertical="center"/>
      <protection hidden="1"/>
    </xf>
    <xf numFmtId="0" fontId="13" fillId="0" borderId="16" xfId="0" applyFont="1" applyBorder="1" applyAlignment="1" applyProtection="1">
      <alignment horizontal="center" vertical="center"/>
      <protection hidden="1"/>
    </xf>
    <xf numFmtId="17" fontId="17" fillId="0" borderId="17" xfId="0" applyNumberFormat="1" applyFont="1" applyBorder="1" applyAlignment="1" applyProtection="1">
      <alignment horizontal="center" vertical="center"/>
      <protection hidden="1"/>
    </xf>
    <xf numFmtId="0" fontId="13" fillId="0" borderId="18" xfId="0" applyFont="1" applyBorder="1" applyAlignment="1" applyProtection="1">
      <alignment horizontal="center" vertical="center"/>
      <protection hidden="1"/>
    </xf>
    <xf numFmtId="0" fontId="18" fillId="0" borderId="19" xfId="0" applyFont="1" applyBorder="1" applyAlignment="1" applyProtection="1">
      <alignment horizontal="center" vertical="center"/>
      <protection hidden="1"/>
    </xf>
    <xf numFmtId="0" fontId="14" fillId="0" borderId="16" xfId="0" applyFont="1" applyBorder="1" applyAlignment="1" applyProtection="1">
      <alignment horizontal="center"/>
      <protection hidden="1"/>
    </xf>
    <xf numFmtId="0" fontId="16" fillId="0" borderId="18" xfId="0" applyFont="1" applyBorder="1" applyAlignment="1" applyProtection="1">
      <alignment horizontal="center"/>
      <protection hidden="1"/>
    </xf>
    <xf numFmtId="10" fontId="17" fillId="0" borderId="18" xfId="0" applyNumberFormat="1" applyFont="1" applyBorder="1" applyAlignment="1" applyProtection="1">
      <alignment horizontal="center"/>
      <protection hidden="1"/>
    </xf>
    <xf numFmtId="10" fontId="4" fillId="0" borderId="0" xfId="0" applyNumberFormat="1" applyFont="1" applyAlignment="1" applyProtection="1">
      <alignment horizontal="right" vertical="center" indent="1"/>
      <protection hidden="1"/>
    </xf>
    <xf numFmtId="0" fontId="10" fillId="4" borderId="20" xfId="0" applyFont="1" applyFill="1" applyBorder="1" applyAlignment="1" applyProtection="1">
      <alignment horizontal="center" vertical="center" wrapText="1"/>
      <protection hidden="1"/>
    </xf>
    <xf numFmtId="4" fontId="21" fillId="4" borderId="20" xfId="0" applyNumberFormat="1" applyFont="1" applyFill="1" applyBorder="1" applyAlignment="1" applyProtection="1">
      <alignment horizontal="center" vertical="center" wrapText="1"/>
      <protection hidden="1"/>
    </xf>
    <xf numFmtId="1" fontId="13" fillId="4" borderId="21" xfId="0" applyNumberFormat="1" applyFont="1" applyFill="1" applyBorder="1" applyAlignment="1" applyProtection="1">
      <alignment horizontal="center" vertical="center" wrapText="1"/>
      <protection hidden="1"/>
    </xf>
    <xf numFmtId="0" fontId="10" fillId="4" borderId="25" xfId="0" applyFont="1" applyFill="1" applyBorder="1" applyAlignment="1" applyProtection="1">
      <alignment horizontal="center" vertical="center" wrapText="1"/>
      <protection hidden="1"/>
    </xf>
    <xf numFmtId="4" fontId="21" fillId="4" borderId="25" xfId="0" applyNumberFormat="1" applyFont="1" applyFill="1" applyBorder="1" applyAlignment="1" applyProtection="1">
      <alignment horizontal="center" vertical="center" wrapText="1"/>
      <protection hidden="1"/>
    </xf>
    <xf numFmtId="1" fontId="13" fillId="4" borderId="26" xfId="0" applyNumberFormat="1" applyFont="1" applyFill="1" applyBorder="1" applyAlignment="1" applyProtection="1">
      <alignment horizontal="center" vertical="center" wrapText="1"/>
      <protection hidden="1"/>
    </xf>
    <xf numFmtId="2" fontId="13" fillId="4" borderId="27" xfId="0" applyNumberFormat="1" applyFont="1" applyFill="1" applyBorder="1" applyAlignment="1" applyProtection="1">
      <alignment horizontal="center" vertical="center" wrapText="1"/>
      <protection hidden="1"/>
    </xf>
    <xf numFmtId="0" fontId="13" fillId="4" borderId="27" xfId="0" applyFont="1" applyFill="1" applyBorder="1" applyAlignment="1" applyProtection="1">
      <alignment horizontal="center" vertical="center" wrapText="1"/>
      <protection hidden="1"/>
    </xf>
    <xf numFmtId="0" fontId="13" fillId="5" borderId="28" xfId="0" applyFont="1" applyFill="1" applyBorder="1" applyAlignment="1" applyProtection="1">
      <alignment horizontal="center" vertical="center"/>
      <protection hidden="1"/>
    </xf>
    <xf numFmtId="49" fontId="13" fillId="5" borderId="29" xfId="0" applyNumberFormat="1" applyFont="1" applyFill="1" applyBorder="1" applyAlignment="1" applyProtection="1">
      <alignment horizontal="center" vertical="center"/>
      <protection hidden="1"/>
    </xf>
    <xf numFmtId="49" fontId="13" fillId="5" borderId="30" xfId="0" applyNumberFormat="1" applyFont="1" applyFill="1" applyBorder="1" applyAlignment="1" applyProtection="1">
      <alignment horizontal="center" vertical="center"/>
      <protection hidden="1"/>
    </xf>
    <xf numFmtId="49" fontId="13" fillId="5" borderId="31" xfId="0" applyNumberFormat="1" applyFont="1" applyFill="1" applyBorder="1" applyAlignment="1" applyProtection="1">
      <alignment horizontal="center" vertical="center"/>
      <protection hidden="1"/>
    </xf>
    <xf numFmtId="164" fontId="13" fillId="5" borderId="28" xfId="0" applyNumberFormat="1" applyFont="1" applyFill="1" applyBorder="1" applyAlignment="1" applyProtection="1">
      <alignment horizontal="center" vertical="center" wrapText="1"/>
      <protection hidden="1"/>
    </xf>
    <xf numFmtId="0" fontId="19" fillId="0" borderId="0" xfId="0" applyFont="1" applyAlignment="1" applyProtection="1">
      <alignment vertical="center"/>
      <protection hidden="1"/>
    </xf>
    <xf numFmtId="4" fontId="19" fillId="0" borderId="0" xfId="0" applyNumberFormat="1" applyFont="1" applyAlignment="1" applyProtection="1">
      <alignment vertical="center"/>
      <protection hidden="1"/>
    </xf>
    <xf numFmtId="0" fontId="13" fillId="3" borderId="11" xfId="0" applyFont="1" applyFill="1" applyBorder="1" applyAlignment="1" applyProtection="1">
      <alignment horizontal="center" vertical="center"/>
      <protection hidden="1"/>
    </xf>
    <xf numFmtId="1" fontId="13" fillId="3" borderId="11" xfId="0" applyNumberFormat="1" applyFont="1" applyFill="1" applyBorder="1" applyAlignment="1" applyProtection="1">
      <alignment horizontal="center" vertical="center" wrapText="1"/>
      <protection hidden="1"/>
    </xf>
    <xf numFmtId="0" fontId="13" fillId="3" borderId="11" xfId="0" applyFont="1" applyFill="1" applyBorder="1" applyAlignment="1" applyProtection="1">
      <alignment horizontal="center" vertical="center" wrapText="1"/>
      <protection hidden="1"/>
    </xf>
    <xf numFmtId="0" fontId="20" fillId="3" borderId="11" xfId="0" applyFont="1" applyFill="1" applyBorder="1" applyAlignment="1" applyProtection="1">
      <alignment horizontal="center" vertical="center" wrapText="1"/>
      <protection hidden="1"/>
    </xf>
    <xf numFmtId="0" fontId="13" fillId="3" borderId="11" xfId="0" applyFont="1" applyFill="1" applyBorder="1" applyAlignment="1" applyProtection="1">
      <alignment horizontal="right" vertical="center" wrapText="1"/>
      <protection hidden="1"/>
    </xf>
    <xf numFmtId="164" fontId="13" fillId="3" borderId="11" xfId="0" applyNumberFormat="1" applyFont="1" applyFill="1" applyBorder="1" applyAlignment="1" applyProtection="1">
      <alignment horizontal="center" vertical="center" wrapText="1"/>
      <protection hidden="1"/>
    </xf>
    <xf numFmtId="0" fontId="13" fillId="4" borderId="11" xfId="0" applyFont="1" applyFill="1" applyBorder="1" applyAlignment="1" applyProtection="1">
      <alignment horizontal="center" vertical="center"/>
      <protection hidden="1"/>
    </xf>
    <xf numFmtId="1" fontId="13" fillId="4" borderId="11" xfId="0" applyNumberFormat="1" applyFont="1" applyFill="1" applyBorder="1" applyAlignment="1" applyProtection="1">
      <alignment horizontal="center" vertical="center" wrapText="1"/>
      <protection hidden="1"/>
    </xf>
    <xf numFmtId="0" fontId="13" fillId="4" borderId="11" xfId="0" applyFont="1" applyFill="1" applyBorder="1" applyAlignment="1" applyProtection="1">
      <alignment horizontal="center" vertical="center" wrapText="1"/>
      <protection hidden="1"/>
    </xf>
    <xf numFmtId="0" fontId="20" fillId="4" borderId="11" xfId="0" applyFont="1" applyFill="1" applyBorder="1" applyAlignment="1" applyProtection="1">
      <alignment horizontal="center" vertical="center" wrapText="1"/>
      <protection hidden="1"/>
    </xf>
    <xf numFmtId="0" fontId="13" fillId="4" borderId="11" xfId="0" applyFont="1" applyFill="1" applyBorder="1" applyAlignment="1" applyProtection="1">
      <alignment horizontal="right" vertical="center" wrapText="1"/>
      <protection hidden="1"/>
    </xf>
    <xf numFmtId="164" fontId="13" fillId="4" borderId="11" xfId="0" applyNumberFormat="1" applyFont="1" applyFill="1" applyBorder="1" applyAlignment="1" applyProtection="1">
      <alignment horizontal="center" vertical="center" wrapText="1"/>
      <protection hidden="1"/>
    </xf>
    <xf numFmtId="0" fontId="17" fillId="0" borderId="11" xfId="0" applyFont="1" applyBorder="1" applyAlignment="1" applyProtection="1">
      <alignment horizontal="center" vertical="center" wrapText="1"/>
      <protection hidden="1"/>
    </xf>
    <xf numFmtId="1" fontId="3" fillId="6" borderId="11" xfId="0" applyNumberFormat="1" applyFont="1" applyFill="1" applyBorder="1" applyAlignment="1" applyProtection="1">
      <alignment horizontal="center" vertical="center" wrapText="1"/>
      <protection hidden="1"/>
    </xf>
    <xf numFmtId="1" fontId="3" fillId="0" borderId="11" xfId="0" applyNumberFormat="1" applyFont="1" applyBorder="1" applyAlignment="1" applyProtection="1">
      <alignment horizontal="center" vertical="center"/>
      <protection hidden="1"/>
    </xf>
    <xf numFmtId="164" fontId="4" fillId="0" borderId="11" xfId="4" applyFont="1" applyFill="1" applyBorder="1" applyAlignment="1" applyProtection="1">
      <alignment horizontal="right" vertical="center"/>
      <protection hidden="1"/>
    </xf>
    <xf numFmtId="1" fontId="3" fillId="6" borderId="11" xfId="4" applyNumberFormat="1" applyFont="1" applyFill="1" applyBorder="1" applyAlignment="1" applyProtection="1">
      <alignment horizontal="center" vertical="center"/>
      <protection hidden="1"/>
    </xf>
    <xf numFmtId="10" fontId="3" fillId="0" borderId="11" xfId="4" applyNumberFormat="1" applyFont="1" applyFill="1" applyBorder="1" applyAlignment="1" applyProtection="1">
      <alignment horizontal="right" vertical="center"/>
      <protection hidden="1"/>
    </xf>
    <xf numFmtId="4" fontId="4" fillId="0" borderId="0" xfId="0" applyNumberFormat="1" applyFont="1" applyAlignment="1" applyProtection="1">
      <alignment horizontal="center" vertical="center"/>
      <protection hidden="1"/>
    </xf>
    <xf numFmtId="44" fontId="4" fillId="0" borderId="0" xfId="1" applyFont="1" applyFill="1" applyAlignment="1" applyProtection="1">
      <alignment vertical="center"/>
      <protection hidden="1"/>
    </xf>
    <xf numFmtId="9" fontId="4" fillId="0" borderId="0" xfId="2" applyFont="1" applyFill="1" applyAlignment="1" applyProtection="1">
      <alignment vertical="center"/>
      <protection hidden="1"/>
    </xf>
    <xf numFmtId="1" fontId="4" fillId="6" borderId="11" xfId="0" applyNumberFormat="1" applyFont="1" applyFill="1" applyBorder="1" applyAlignment="1" applyProtection="1">
      <alignment horizontal="center" vertical="center" wrapText="1"/>
      <protection hidden="1"/>
    </xf>
    <xf numFmtId="1" fontId="3" fillId="4" borderId="11" xfId="0" applyNumberFormat="1" applyFont="1" applyFill="1" applyBorder="1" applyAlignment="1" applyProtection="1">
      <alignment horizontal="center" vertical="center" wrapText="1"/>
      <protection hidden="1"/>
    </xf>
    <xf numFmtId="0" fontId="3" fillId="4" borderId="22" xfId="0" applyFont="1" applyFill="1" applyBorder="1" applyAlignment="1" applyProtection="1">
      <alignment vertical="center"/>
      <protection hidden="1"/>
    </xf>
    <xf numFmtId="0" fontId="3" fillId="4" borderId="23" xfId="0" applyFont="1" applyFill="1" applyBorder="1" applyAlignment="1" applyProtection="1">
      <alignment vertical="center" wrapText="1"/>
      <protection hidden="1"/>
    </xf>
    <xf numFmtId="0" fontId="3" fillId="4" borderId="23" xfId="0" applyFont="1" applyFill="1" applyBorder="1" applyAlignment="1" applyProtection="1">
      <alignment vertical="center"/>
      <protection hidden="1"/>
    </xf>
    <xf numFmtId="2" fontId="23" fillId="4" borderId="23" xfId="4" applyNumberFormat="1" applyFont="1" applyFill="1" applyBorder="1" applyAlignment="1" applyProtection="1">
      <alignment horizontal="center" vertical="center"/>
      <protection hidden="1"/>
    </xf>
    <xf numFmtId="164" fontId="10" fillId="4" borderId="32" xfId="4" applyFont="1" applyFill="1" applyBorder="1" applyAlignment="1" applyProtection="1">
      <alignment vertical="center"/>
      <protection hidden="1"/>
    </xf>
    <xf numFmtId="10" fontId="3" fillId="0" borderId="0" xfId="2" applyNumberFormat="1" applyFont="1" applyAlignment="1" applyProtection="1">
      <alignment vertical="center"/>
      <protection hidden="1"/>
    </xf>
    <xf numFmtId="4" fontId="3" fillId="0" borderId="0" xfId="0" applyNumberFormat="1" applyFont="1" applyAlignment="1" applyProtection="1">
      <alignment vertical="center"/>
      <protection hidden="1"/>
    </xf>
    <xf numFmtId="0" fontId="3" fillId="0" borderId="5" xfId="0" applyFont="1" applyBorder="1" applyAlignment="1" applyProtection="1">
      <alignment vertical="center" wrapText="1"/>
      <protection hidden="1"/>
    </xf>
    <xf numFmtId="0" fontId="11" fillId="0" borderId="5" xfId="0" applyFont="1" applyBorder="1" applyAlignment="1" applyProtection="1">
      <alignment vertical="center"/>
      <protection hidden="1"/>
    </xf>
    <xf numFmtId="0" fontId="3" fillId="0" borderId="5" xfId="0" applyFont="1" applyBorder="1" applyAlignment="1" applyProtection="1">
      <alignment horizontal="right" vertical="center"/>
      <protection hidden="1"/>
    </xf>
    <xf numFmtId="0" fontId="24" fillId="0" borderId="33" xfId="0" applyFont="1" applyBorder="1" applyAlignment="1" applyProtection="1">
      <alignment horizontal="center"/>
      <protection hidden="1"/>
    </xf>
    <xf numFmtId="0" fontId="24" fillId="0" borderId="0" xfId="0" applyFont="1" applyAlignment="1" applyProtection="1">
      <alignment horizontal="center"/>
      <protection hidden="1"/>
    </xf>
    <xf numFmtId="0" fontId="24" fillId="0" borderId="0" xfId="0" applyFont="1" applyProtection="1">
      <protection hidden="1"/>
    </xf>
    <xf numFmtId="0" fontId="25" fillId="0" borderId="0" xfId="0" applyFont="1" applyAlignment="1" applyProtection="1">
      <alignment horizontal="center" vertical="center"/>
      <protection hidden="1"/>
    </xf>
    <xf numFmtId="0" fontId="25" fillId="0" borderId="0" xfId="0" applyFont="1" applyAlignment="1" applyProtection="1">
      <alignment horizontal="right"/>
      <protection hidden="1"/>
    </xf>
    <xf numFmtId="14" fontId="25" fillId="0" borderId="0" xfId="0" applyNumberFormat="1" applyFont="1" applyAlignment="1" applyProtection="1">
      <alignment horizontal="left"/>
      <protection hidden="1"/>
    </xf>
    <xf numFmtId="0" fontId="25" fillId="0" borderId="0" xfId="0" applyFont="1" applyProtection="1">
      <protection hidden="1"/>
    </xf>
    <xf numFmtId="0" fontId="25" fillId="0" borderId="0" xfId="0" applyFont="1" applyAlignment="1" applyProtection="1">
      <alignment horizontal="left"/>
      <protection hidden="1"/>
    </xf>
    <xf numFmtId="0" fontId="2" fillId="0" borderId="0" xfId="0" applyFont="1" applyAlignment="1" applyProtection="1">
      <alignment vertical="center"/>
      <protection hidden="1"/>
    </xf>
    <xf numFmtId="10" fontId="17" fillId="0" borderId="12" xfId="0" applyNumberFormat="1" applyFont="1" applyBorder="1" applyAlignment="1" applyProtection="1">
      <alignment horizontal="center"/>
      <protection locked="0" hidden="1"/>
    </xf>
    <xf numFmtId="10" fontId="17" fillId="0" borderId="19" xfId="0" applyNumberFormat="1" applyFont="1" applyBorder="1" applyAlignment="1" applyProtection="1">
      <alignment horizontal="center"/>
      <protection locked="0" hidden="1"/>
    </xf>
    <xf numFmtId="0" fontId="13" fillId="3" borderId="11" xfId="0" applyFont="1" applyFill="1" applyBorder="1" applyAlignment="1" applyProtection="1">
      <alignment horizontal="center" vertical="center" wrapText="1"/>
      <protection locked="0" hidden="1"/>
    </xf>
    <xf numFmtId="0" fontId="13" fillId="4" borderId="11" xfId="0" applyFont="1" applyFill="1" applyBorder="1" applyAlignment="1" applyProtection="1">
      <alignment horizontal="center" vertical="center" wrapText="1"/>
      <protection locked="0" hidden="1"/>
    </xf>
    <xf numFmtId="164" fontId="3" fillId="0" borderId="11" xfId="4" applyFont="1" applyFill="1" applyBorder="1" applyAlignment="1" applyProtection="1">
      <alignment horizontal="right" vertical="center" wrapText="1"/>
      <protection locked="0" hidden="1"/>
    </xf>
    <xf numFmtId="0" fontId="25" fillId="0" borderId="0" xfId="0" applyFont="1" applyAlignment="1" applyProtection="1">
      <alignment horizontal="left"/>
      <protection locked="0" hidden="1"/>
    </xf>
    <xf numFmtId="0" fontId="25" fillId="0" borderId="0" xfId="0" applyFont="1" applyProtection="1">
      <protection locked="0" hidden="1"/>
    </xf>
  </cellXfs>
  <cellStyles count="5">
    <cellStyle name="Moeda" xfId="1" builtinId="4"/>
    <cellStyle name="Normal" xfId="0" builtinId="0"/>
    <cellStyle name="Normal 10" xfId="3" xr:uid="{5E7CF7B4-F848-4043-B134-9A746402908F}"/>
    <cellStyle name="Porcentagem" xfId="2" builtinId="5"/>
    <cellStyle name="Vírgula 14" xfId="4" xr:uid="{A8A6A6A2-7235-4033-ABA0-0E929FF440F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styles" Target="styles.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theme" Target="theme/theme1.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calcChain" Target="calcChain.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1198880</xdr:colOff>
      <xdr:row>4</xdr:row>
      <xdr:rowOff>60960</xdr:rowOff>
    </xdr:from>
    <xdr:to>
      <xdr:col>13</xdr:col>
      <xdr:colOff>79533</xdr:colOff>
      <xdr:row>4</xdr:row>
      <xdr:rowOff>106679</xdr:rowOff>
    </xdr:to>
    <xdr:pic>
      <xdr:nvPicPr>
        <xdr:cNvPr id="2" name="Imagem 1">
          <a:extLst>
            <a:ext uri="{FF2B5EF4-FFF2-40B4-BE49-F238E27FC236}">
              <a16:creationId xmlns:a16="http://schemas.microsoft.com/office/drawing/2014/main" id="{C75C1EA1-A925-456D-86B6-B5900F666BD7}"/>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913505" y="1594485"/>
          <a:ext cx="11148853" cy="45719"/>
        </a:xfrm>
        <a:prstGeom prst="rect">
          <a:avLst/>
        </a:prstGeom>
      </xdr:spPr>
    </xdr:pic>
    <xdr:clientData/>
  </xdr:twoCellAnchor>
  <xdr:twoCellAnchor editAs="oneCell">
    <xdr:from>
      <xdr:col>12</xdr:col>
      <xdr:colOff>558800</xdr:colOff>
      <xdr:row>2</xdr:row>
      <xdr:rowOff>478574</xdr:rowOff>
    </xdr:from>
    <xdr:to>
      <xdr:col>13</xdr:col>
      <xdr:colOff>516287</xdr:colOff>
      <xdr:row>3</xdr:row>
      <xdr:rowOff>152073</xdr:rowOff>
    </xdr:to>
    <xdr:pic>
      <xdr:nvPicPr>
        <xdr:cNvPr id="3" name="Imagem 2">
          <a:extLst>
            <a:ext uri="{FF2B5EF4-FFF2-40B4-BE49-F238E27FC236}">
              <a16:creationId xmlns:a16="http://schemas.microsoft.com/office/drawing/2014/main" id="{E646A62C-D382-436A-B163-DFB0A48B15F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160500" y="840524"/>
          <a:ext cx="1338612" cy="635524"/>
        </a:xfrm>
        <a:prstGeom prst="rect">
          <a:avLst/>
        </a:prstGeom>
      </xdr:spPr>
    </xdr:pic>
    <xdr:clientData/>
  </xdr:twoCellAnchor>
  <xdr:twoCellAnchor editAs="oneCell">
    <xdr:from>
      <xdr:col>8</xdr:col>
      <xdr:colOff>970280</xdr:colOff>
      <xdr:row>2</xdr:row>
      <xdr:rowOff>517822</xdr:rowOff>
    </xdr:from>
    <xdr:to>
      <xdr:col>12</xdr:col>
      <xdr:colOff>371787</xdr:colOff>
      <xdr:row>3</xdr:row>
      <xdr:rowOff>121920</xdr:rowOff>
    </xdr:to>
    <xdr:pic>
      <xdr:nvPicPr>
        <xdr:cNvPr id="4" name="Imagem 3">
          <a:extLst>
            <a:ext uri="{FF2B5EF4-FFF2-40B4-BE49-F238E27FC236}">
              <a16:creationId xmlns:a16="http://schemas.microsoft.com/office/drawing/2014/main" id="{2D2005D6-E392-4F64-BEA4-9C786098F1AB}"/>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687300" y="879772"/>
          <a:ext cx="1286187" cy="56612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Users\BARUFI\Documents\BARUFI001-AOS-GRU%20Aerop\OR&#199;AMENTO%20-%20Terraplenagem%20TPS-3_REV04%20(GER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2809512\modelo%20br153_parais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Gerencia%20de%20Pavimentos\Paragon%20II%201.10\indices%20caracterizadore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Gerencia%20de%20Pavimentos\Paragon%20II%201.10\Graficos\CARACT%20PAV%20EXISTENT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chabds01\CEHAB\Justo%20e%20Branco\_Projetos\_CONTRIBUI&#199;&#213;ES\Pavimenta&#231;&#227;o%20Cust&#243;dia%202017\_Projeto%20final%20aprovado%2006-04-17%20(padrao%20ok)\PLANILHA%20M&#218;LTIPLA%202.3%20REV%200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uecia\segcp\Users\ligia\Downloads\PLANILHA%20M&#218;LTIPLA%20V3.0.5.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Z:\CORC\OrcamentoLicitacao\2010\Quilombola%2024-05-10\AGRESTE\ORC%20Sinapi%20-ReV%2001\147-Or&#231;amento-Rede%20&#193;gua-AGRESTE_50mm-REV%20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Usuarios\Marcus\SAA%20NovoHorizonte%20REV%20O1%20-%20280611.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echabds01\CEHAB\Users\lucia\OneDrive\Documentos\Prefeitura-%20Surubim\Refer&#234;ncia%2012-201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chabds01\CEHAB\J&amp;B%20-%20Prefeituras\Bom%20Jardim\-%20Passagens%20Molhadas%20(CAIXA)%20-%20&#218;ltimo%20Ajuste\Or&#231;amento%20-%20Passagens%20Molhadas\Vers&#227;o%20passada\MEMORIAS%20DE%20CALCULO%20PMS%20BJ%20_rev10%20_final.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F:\IPA\PROGRAMA%20&#193;GUA%20PARA%20TODOS%20-%20MIN-SDR\Projeto%20do%20MIN%20(CERB%20E%20CODEVASF)\Abastecimento\Atrab\tecsan\MC-Calc\MC-E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chabds01\CEHAB\Users\gabri\Desktop\PO_CFF_1046766-4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chabds01\CEHAB\Users\myllena.mergulhao\Desktop\ARQUIVOS%20MONTE%20VERDE\OR&#199;AMENTO%20DESAPROPRIA&#199;&#195;O%20MV%20=-%20camteiros.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ESP_01\Documents%20and%20Settings\Gespt\Meus%20documentos\termos%20de%20referencia\barragem%20sta%20luzia\ANEXO%20II%20_PLANILHAS%20DE%20OR&#199;AMENTO%20ESTIMADO\Or&#231;amento%20%2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OrcamentoLicitacao\2011\PAC%202%20-GRUPO%203\SAA%20INHAMBUPE\SIAA%20INHAMBUPE%20-FINAL%20200611.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ORC_01\Dados%20Corc\Marcus\Amplia&#231;&#227;o%20do%20SAA%20de%20Taquarandi.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echabds01\CEHAB\PREFEITURAS\GL&#211;RIA%20DO%20GOIT&#193;\____PROJETOS\2020\ACADEMIA%20RUI%20BARBOSA\Orcamento%20Praca%20Surubim%20MO274760081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chabds01\CEHAB\.shortcut-targets-by-id\1RzHPUDCVXMcvj6I1ln274GQeDGKDuJIk\02%20-%20PROJETOS\SURUBIM\Recapeamento%20Diversas%20Ruas%20(SEINFRA-PE)\Orcamento%20Recapeamento%20Ruas%20Surubim.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ndre\castellar%20engenharia%20ltda\Documents%20and%20Settings\Castelar\Meus%20documentos\Backup%20Uni&#227;o%204-5%20(D)\OBRA%20CANOINHAS\Castellar%20Engenharia%20Ltda%20-%20CANOINHAS\FINAN&#199;AS\Uniao\Medi&#231;&#227;o%20Castellar\61MCBMI.DNIT.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uecia\Segcp\Descad%202005\Urb\Radial%204-Beira%20Rio\Orca%20eletrico%20beira%20rio-operario.xls" TargetMode="External"/></Relationships>
</file>

<file path=xl/externalLinks/_rels/externalLink23.xml.rels><?xml version="1.0" encoding="UTF-8" standalone="yes"?>
<Relationships xmlns="http://schemas.openxmlformats.org/package/2006/relationships"><Relationship Id="rId2" Type="http://schemas.openxmlformats.org/officeDocument/2006/relationships/externalLinkPath" Target="file:///E:\Downloads\Lote%2006%20-%20Sert&#227;o\CB-DOHDU-SPO-LOTE6_S.FRANCISCO-JAN-V1%20RV16-FINAL.xlsx" TargetMode="External"/><Relationship Id="rId1" Type="http://schemas.openxmlformats.org/officeDocument/2006/relationships/externalLinkPath" Target="CB-DOHDU-SPO-LOTE6_S.FRANCISCO-JAN-V1%20RV16-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sas"/>
      <sheetName val="Resumo EAP"/>
      <sheetName val="Orçamento Detalhado"/>
      <sheetName val="CPUs"/>
      <sheetName val="Tabela Custos"/>
      <sheetName val="ABC Serviços"/>
      <sheetName val="ABC Insumos"/>
      <sheetName val="PRO-08"/>
      <sheetName val="RELATA ANTIGO"/>
      <sheetName val="MARSHALL"/>
      <sheetName val="MATBET CUSTO"/>
      <sheetName val="INVENTÁRIO"/>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ENTÁRIO"/>
      <sheetName val="COMPOSIÇÕES"/>
      <sheetName val="resumo financeiro"/>
      <sheetName val="DADOS"/>
      <sheetName val="MARSHALL"/>
      <sheetName val="MATBET CUSTO"/>
      <sheetName val="resumo_financeiro"/>
    </sheetNames>
    <sheetDataSet>
      <sheetData sheetId="0"/>
      <sheetData sheetId="1"/>
      <sheetData sheetId="2"/>
      <sheetData sheetId="3"/>
      <sheetData sheetId="4"/>
      <sheetData sheetId="5"/>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sheetName val="B"/>
      <sheetName val="Planilha"/>
      <sheetName val="1.6"/>
      <sheetName val="PATO"/>
      <sheetName val="TLCB5"/>
      <sheetName val="TLMR"/>
      <sheetName val="MB"/>
      <sheetName val="Mão de Obra"/>
      <sheetName val="CROQUIS"/>
      <sheetName val="Preâmbulo"/>
      <sheetName val="Mapa de Localização do trecho"/>
      <sheetName val="Justificativas"/>
      <sheetName val="PLANILHA RESUMO DO PATO"/>
      <sheetName val="Metodologia"/>
      <sheetName val="QUESTÕES AMBIENTAIS"/>
      <sheetName val="p a t o 99 b"/>
      <sheetName val="Página 16"/>
      <sheetName val="calendário"/>
      <sheetName val="PNV 2008 - V1"/>
      <sheetName val="Produto 09"/>
      <sheetName val="Produto 10"/>
      <sheetName val="Produto 01"/>
      <sheetName val="Prod. 03A CREMA-CIB"/>
      <sheetName val="Proposta"/>
      <sheetName val="Planilha1"/>
      <sheetName val="aux"/>
      <sheetName val="Produto Novo - I"/>
      <sheetName val="Contrato Inicial"/>
      <sheetName val="indices caracterizadores"/>
      <sheetName val="Vínculo"/>
      <sheetName val="BRASIL"/>
      <sheetName val="6-Recursos"/>
      <sheetName val="3-Recursos"/>
      <sheetName val="2-Resumo Ct"/>
      <sheetName val="cadastro"/>
      <sheetName val="3- Recursos"/>
      <sheetName val="Índices de Reajustamento"/>
      <sheetName val="horário"/>
      <sheetName val="Percentual"/>
      <sheetName val="DADOS"/>
      <sheetName val="Subcontratados_Formal"/>
      <sheetName val="CPU's"/>
      <sheetName val="1.2.1"/>
      <sheetName val="SCO 07.2019"/>
      <sheetName val="precorc.xls"/>
      <sheetName val="Lista Suspensa"/>
      <sheetName val="procedimentos"/>
      <sheetName val="quantidades"/>
      <sheetName val="RESUMO"/>
      <sheetName val="compos1"/>
      <sheetName val="projeto"/>
      <sheetName val="Resumo-SIS"/>
      <sheetName val="2.6-Diárias"/>
      <sheetName val="Equi-SIS"/>
      <sheetName val="NF 131"/>
      <sheetName val="Plan 2.7"/>
      <sheetName val="fresagem de pista ago-98"/>
      <sheetName val="VISTEM"/>
    </sheetNames>
    <sheetDataSet>
      <sheetData sheetId="0">
        <row r="3">
          <cell r="B3" t="str">
            <v>ISP</v>
          </cell>
          <cell r="C3" t="str">
            <v>ICDS</v>
          </cell>
          <cell r="D3" t="str">
            <v>ICDP</v>
          </cell>
          <cell r="E3" t="str">
            <v>ICDE</v>
          </cell>
        </row>
        <row r="4">
          <cell r="A4" t="str">
            <v>EXCELENTE</v>
          </cell>
          <cell r="B4">
            <v>0</v>
          </cell>
          <cell r="C4">
            <v>2.52</v>
          </cell>
          <cell r="D4">
            <v>1.1200000000000001</v>
          </cell>
          <cell r="E4">
            <v>0</v>
          </cell>
        </row>
        <row r="5">
          <cell r="A5" t="str">
            <v>BOM</v>
          </cell>
          <cell r="B5">
            <v>9.86</v>
          </cell>
          <cell r="C5">
            <v>32.18</v>
          </cell>
          <cell r="D5">
            <v>39.72</v>
          </cell>
          <cell r="E5">
            <v>8.2799999999999994</v>
          </cell>
        </row>
        <row r="6">
          <cell r="A6" t="str">
            <v>REGULAR</v>
          </cell>
          <cell r="B6">
            <v>75.14</v>
          </cell>
          <cell r="C6">
            <v>12.9</v>
          </cell>
          <cell r="D6">
            <v>44.48</v>
          </cell>
          <cell r="E6">
            <v>52.96</v>
          </cell>
        </row>
        <row r="7">
          <cell r="A7" t="str">
            <v>MAU</v>
          </cell>
          <cell r="B7">
            <v>0.32</v>
          </cell>
          <cell r="C7">
            <v>37.72</v>
          </cell>
          <cell r="D7">
            <v>0</v>
          </cell>
          <cell r="E7">
            <v>24.08</v>
          </cell>
        </row>
        <row r="8">
          <cell r="A8" t="str">
            <v>PÉSSIMO</v>
          </cell>
          <cell r="B8">
            <v>0</v>
          </cell>
          <cell r="C8">
            <v>0</v>
          </cell>
          <cell r="D8">
            <v>0</v>
          </cell>
          <cell r="E8">
            <v>0</v>
          </cell>
        </row>
        <row r="9">
          <cell r="A9" t="str">
            <v>Total</v>
          </cell>
          <cell r="B9">
            <v>85.32</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
          <cell r="B3">
            <v>0</v>
          </cell>
        </row>
      </sheetData>
      <sheetData sheetId="11">
        <row r="3">
          <cell r="B3">
            <v>0</v>
          </cell>
        </row>
      </sheetData>
      <sheetData sheetId="12">
        <row r="3">
          <cell r="B3">
            <v>0</v>
          </cell>
        </row>
      </sheetData>
      <sheetData sheetId="13">
        <row r="3">
          <cell r="B3">
            <v>85.3199462890625</v>
          </cell>
        </row>
      </sheetData>
      <sheetData sheetId="14">
        <row r="3">
          <cell r="B3">
            <v>0</v>
          </cell>
        </row>
      </sheetData>
      <sheetData sheetId="15">
        <row r="3">
          <cell r="B3">
            <v>85.3199462890625</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rada"/>
      <sheetName val="aux"/>
      <sheetName val="graficos"/>
      <sheetName val="graficos (2)"/>
      <sheetName val="A"/>
      <sheetName val="p a t o 99 b"/>
      <sheetName val="DADOS"/>
      <sheetName val="INVENTÁRIO262"/>
      <sheetName val="SERVIÇOS"/>
      <sheetName val="61M-CBMI"/>
      <sheetName val="Produto 09"/>
      <sheetName val="Produto 10"/>
      <sheetName val="Produto 01"/>
      <sheetName val="Prod. 03A CREMA-CIB"/>
      <sheetName val="Reaproveitamento_de_formas"/>
      <sheetName val="PCOMP-06-11-2006"/>
      <sheetName val="inventário"/>
      <sheetName val="1.6"/>
      <sheetName val="Orçam. AET"/>
      <sheetName val="Tab. Consultoria-Set-12"/>
      <sheetName val="Calendário"/>
      <sheetName val="MB"/>
      <sheetName val="equipamentos"/>
      <sheetName val="Vínculo"/>
      <sheetName val="Orçamento Total"/>
      <sheetName val="Percentual"/>
      <sheetName val="elétrica"/>
      <sheetName val="IDENTIFICAÇÃO"/>
      <sheetName val="Insumos"/>
      <sheetName val="P reaj x P atual"/>
      <sheetName val="PPV revisão_13.02.08"/>
      <sheetName val="Cadastro Medição"/>
      <sheetName val="Geral"/>
      <sheetName val="8ª mp_br_459"/>
      <sheetName val="projeto"/>
      <sheetName val="fresagem de pista ago-98"/>
      <sheetName val="Página 16"/>
      <sheetName val="tab. consultoria jan-11"/>
    </sheetNames>
    <sheetDataSet>
      <sheetData sheetId="0">
        <row r="6">
          <cell r="B6">
            <v>11.439114391143912</v>
          </cell>
        </row>
      </sheetData>
      <sheetData sheetId="1">
        <row r="6">
          <cell r="B6">
            <v>11.439114391143912</v>
          </cell>
          <cell r="C6">
            <v>33.210332103321036</v>
          </cell>
          <cell r="D6">
            <v>9.9630996309963091</v>
          </cell>
          <cell r="E6">
            <v>37.269372693726936</v>
          </cell>
          <cell r="F6">
            <v>8.1180811808118083</v>
          </cell>
        </row>
        <row r="8">
          <cell r="B8">
            <v>36.531365313653133</v>
          </cell>
          <cell r="C8">
            <v>14.760147601476014</v>
          </cell>
          <cell r="D8">
            <v>4.7970479704797047</v>
          </cell>
          <cell r="E8">
            <v>36.531365313653133</v>
          </cell>
          <cell r="F8">
            <v>7.3800738007380069</v>
          </cell>
        </row>
        <row r="10">
          <cell r="B10">
            <v>11.439114391143912</v>
          </cell>
          <cell r="C10">
            <v>23.247232472324722</v>
          </cell>
          <cell r="D10">
            <v>9.9630996309963091</v>
          </cell>
          <cell r="E10">
            <v>3.3210332103321036</v>
          </cell>
          <cell r="F10">
            <v>52.02952029520295</v>
          </cell>
        </row>
        <row r="12">
          <cell r="B12">
            <v>0</v>
          </cell>
          <cell r="C12">
            <v>45.38745387453875</v>
          </cell>
          <cell r="D12">
            <v>1.107011070110701</v>
          </cell>
          <cell r="E12">
            <v>53.505535055350549</v>
          </cell>
          <cell r="F12">
            <v>0</v>
          </cell>
        </row>
        <row r="14">
          <cell r="B14">
            <v>0</v>
          </cell>
          <cell r="C14">
            <v>45.38745387453875</v>
          </cell>
          <cell r="D14">
            <v>1.107011070110701</v>
          </cell>
          <cell r="E14">
            <v>53.505535055350549</v>
          </cell>
          <cell r="F14">
            <v>0</v>
          </cell>
        </row>
        <row r="16">
          <cell r="B16">
            <v>100</v>
          </cell>
          <cell r="C16">
            <v>0</v>
          </cell>
          <cell r="D16">
            <v>0</v>
          </cell>
          <cell r="E16">
            <v>0</v>
          </cell>
          <cell r="F16">
            <v>0</v>
          </cell>
        </row>
        <row r="22">
          <cell r="B22">
            <v>0</v>
          </cell>
          <cell r="C22">
            <v>46.494464944649444</v>
          </cell>
          <cell r="D22">
            <v>53.505535055350549</v>
          </cell>
          <cell r="E22">
            <v>0</v>
          </cell>
          <cell r="F22">
            <v>0</v>
          </cell>
          <cell r="I22">
            <v>0</v>
          </cell>
          <cell r="J22">
            <v>2.52</v>
          </cell>
          <cell r="K22">
            <v>2.9</v>
          </cell>
          <cell r="L22">
            <v>0</v>
          </cell>
          <cell r="M22">
            <v>0</v>
          </cell>
        </row>
        <row r="23">
          <cell r="B23" t="str">
            <v xml:space="preserve">  4 - 5</v>
          </cell>
          <cell r="C23" t="str">
            <v xml:space="preserve">  3 -   4</v>
          </cell>
          <cell r="D23" t="str">
            <v xml:space="preserve">  2 -   3</v>
          </cell>
          <cell r="E23" t="str">
            <v xml:space="preserve">  1 -   2</v>
          </cell>
          <cell r="F23" t="str">
            <v>0 -  1</v>
          </cell>
        </row>
        <row r="24">
          <cell r="B24">
            <v>46.494464944649444</v>
          </cell>
          <cell r="C24">
            <v>0</v>
          </cell>
          <cell r="D24">
            <v>4.7970479704797047</v>
          </cell>
          <cell r="E24">
            <v>48.708487084870846</v>
          </cell>
          <cell r="F24">
            <v>0</v>
          </cell>
          <cell r="I24">
            <v>2.52</v>
          </cell>
          <cell r="J24">
            <v>0</v>
          </cell>
          <cell r="K24">
            <v>0.26</v>
          </cell>
          <cell r="L24">
            <v>2.64</v>
          </cell>
          <cell r="M24">
            <v>0</v>
          </cell>
        </row>
        <row r="25">
          <cell r="B25" t="str">
            <v xml:space="preserve">  4 - 5</v>
          </cell>
          <cell r="C25" t="str">
            <v xml:space="preserve">  3 -   4</v>
          </cell>
          <cell r="D25" t="str">
            <v xml:space="preserve">  2 -   3</v>
          </cell>
          <cell r="E25" t="str">
            <v xml:space="preserve">  1 -   2</v>
          </cell>
          <cell r="F25" t="str">
            <v>0 -  1</v>
          </cell>
        </row>
        <row r="26">
          <cell r="B26">
            <v>54.243542435424352</v>
          </cell>
          <cell r="C26">
            <v>45.756457564575648</v>
          </cell>
          <cell r="D26">
            <v>0</v>
          </cell>
          <cell r="E26">
            <v>0</v>
          </cell>
          <cell r="F26">
            <v>0</v>
          </cell>
          <cell r="I26">
            <v>2.94</v>
          </cell>
          <cell r="J26">
            <v>2.48</v>
          </cell>
          <cell r="K26">
            <v>0</v>
          </cell>
          <cell r="L26">
            <v>0</v>
          </cell>
          <cell r="M26">
            <v>0</v>
          </cell>
        </row>
        <row r="27">
          <cell r="B27" t="str">
            <v xml:space="preserve">  4 - 5</v>
          </cell>
          <cell r="C27" t="str">
            <v xml:space="preserve">  3 -   4</v>
          </cell>
          <cell r="D27" t="str">
            <v xml:space="preserve">  2 -   3</v>
          </cell>
          <cell r="E27" t="str">
            <v xml:space="preserve">  1 -   2</v>
          </cell>
          <cell r="F27" t="str">
            <v>0 -  1</v>
          </cell>
        </row>
        <row r="28">
          <cell r="B28">
            <v>0</v>
          </cell>
          <cell r="C28">
            <v>0</v>
          </cell>
          <cell r="D28">
            <v>49.815498154981555</v>
          </cell>
          <cell r="E28">
            <v>50.184501845018445</v>
          </cell>
          <cell r="F28">
            <v>0</v>
          </cell>
          <cell r="I28">
            <v>0</v>
          </cell>
          <cell r="J28">
            <v>0</v>
          </cell>
          <cell r="K28">
            <v>2.7</v>
          </cell>
          <cell r="L28">
            <v>2.72</v>
          </cell>
          <cell r="M28">
            <v>0</v>
          </cell>
        </row>
        <row r="29">
          <cell r="B29" t="str">
            <v xml:space="preserve">  4 - 5</v>
          </cell>
          <cell r="C29" t="str">
            <v xml:space="preserve">  3 -   4</v>
          </cell>
          <cell r="D29" t="str">
            <v xml:space="preserve">  2 -   3</v>
          </cell>
          <cell r="E29" t="str">
            <v xml:space="preserve">  1 -   2</v>
          </cell>
          <cell r="F29" t="str">
            <v>0 -  1</v>
          </cell>
        </row>
      </sheetData>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
      <sheetName val="KsKr"/>
      <sheetName val="Etapa Única"/>
      <sheetName val="Trans.2o. trecho"/>
      <sheetName val="Jacaraci"/>
      <sheetName val="Demanda-Total"/>
      <sheetName val="V reservação"/>
      <sheetName val="Pre dimensADUTORA"/>
      <sheetName val="Lista"/>
      <sheetName val="Zona A"/>
      <sheetName val="Zona B"/>
      <sheetName val="ETA-Mat"/>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sheetData sheetId="5"/>
      <sheetData sheetId="6"/>
      <sheetData sheetId="7"/>
      <sheetData sheetId="8"/>
      <sheetData sheetId="9"/>
      <sheetData sheetId="10"/>
      <sheetData sheetId="1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al"/>
      <sheetName val="Novo!"/>
      <sheetName val="Dados"/>
      <sheetName val="BDI"/>
      <sheetName val="Orçamento"/>
      <sheetName val="Memória"/>
      <sheetName val="Comp"/>
      <sheetName val="Cot"/>
      <sheetName val="CronoFF"/>
      <sheetName val="QCI"/>
      <sheetName val="Memorial Descritivo"/>
      <sheetName val="Licitação"/>
      <sheetName val="CronoFF-L"/>
      <sheetName val="QCI-L"/>
      <sheetName val="BM"/>
      <sheetName val="RRE"/>
      <sheetName val="OFÍCIO"/>
      <sheetName val="CC"/>
    </sheetNames>
    <sheetDataSet>
      <sheetData sheetId="0" refreshError="1"/>
      <sheetData sheetId="1" refreshError="1"/>
      <sheetData sheetId="2">
        <row r="29">
          <cell r="G29">
            <v>42917</v>
          </cell>
        </row>
      </sheetData>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ILHA MÚLTIPLA V3.0.5"/>
    </sheetNames>
    <sheetDataSet>
      <sheetData sheetId="0"/>
      <sheetData sheetId="1">
        <row r="18">
          <cell r="F18" t="str">
            <v>(SELECIONAR)</v>
          </cell>
        </row>
      </sheetData>
      <sheetData sheetId="2"/>
      <sheetData sheetId="3">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M"/>
      <sheetName val="ListaS"/>
      <sheetName val="CRITÉRIOS"/>
      <sheetName val="SER"/>
      <sheetName val="MAT"/>
      <sheetName val="LIGAÇÕES DOMICILIARES (MAT)"/>
      <sheetName val="LIGAÇÕES DOMICILIARES (SER)"/>
    </sheetNames>
    <sheetDataSet>
      <sheetData sheetId="0"/>
      <sheetData sheetId="1"/>
      <sheetData sheetId="2"/>
      <sheetData sheetId="3"/>
      <sheetData sheetId="4"/>
      <sheetData sheetId="5"/>
      <sheetData sheetId="6">
        <row r="13">
          <cell r="K13">
            <v>1.3</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
      <sheetName val="Mat"/>
      <sheetName val="Resumo"/>
      <sheetName val="CRONOGRAMA"/>
      <sheetName val="QCI"/>
    </sheetNames>
    <sheetDataSet>
      <sheetData sheetId="0" refreshError="1">
        <row r="9">
          <cell r="E9">
            <v>1</v>
          </cell>
        </row>
        <row r="10">
          <cell r="I10">
            <v>1.07853764</v>
          </cell>
        </row>
        <row r="11">
          <cell r="I11">
            <v>1.2373000000000001</v>
          </cell>
        </row>
      </sheetData>
      <sheetData sheetId="1" refreshError="1">
        <row r="9">
          <cell r="J9">
            <v>1.07853764</v>
          </cell>
        </row>
      </sheetData>
      <sheetData sheetId="2"/>
      <sheetData sheetId="3"/>
      <sheetData sheetId="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torial"/>
      <sheetName val="Analitico"/>
      <sheetName val="Banco"/>
      <sheetName val="Composições"/>
      <sheetName val="Cotações"/>
      <sheetName val="Relatórios"/>
      <sheetName val="Busca"/>
    </sheetNames>
    <sheetDataSet>
      <sheetData sheetId="0"/>
      <sheetData sheetId="1"/>
      <sheetData sheetId="2"/>
      <sheetData sheetId="3"/>
      <sheetData sheetId="4">
        <row r="20">
          <cell r="B20" t="str">
            <v>ÍNDICE</v>
          </cell>
        </row>
      </sheetData>
      <sheetData sheetId="5">
        <row r="1">
          <cell r="A1" t="str">
            <v>DADOS DOS RELATÓRIOS IMPORTADOS</v>
          </cell>
        </row>
        <row r="5">
          <cell r="A5" t="str">
            <v>TIPO</v>
          </cell>
        </row>
        <row r="6">
          <cell r="A6" t="str">
            <v>SINAPI</v>
          </cell>
        </row>
        <row r="7">
          <cell r="A7" t="str">
            <v>SINAPI-I</v>
          </cell>
        </row>
        <row r="8">
          <cell r="A8" t="str">
            <v>SINAPI-I</v>
          </cell>
        </row>
        <row r="9">
          <cell r="A9" t="str">
            <v>SINAPI</v>
          </cell>
        </row>
        <row r="10">
          <cell r="A10" t="str">
            <v>SINAPI-I</v>
          </cell>
        </row>
        <row r="11">
          <cell r="A11" t="str">
            <v>SINAPI-I</v>
          </cell>
        </row>
      </sheetData>
      <sheetData sheetId="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_BAIXO)"/>
      <sheetName val="(CAM_CIMA)"/>
      <sheetName val="SONDAGEM CAMARÁ DE CIMA"/>
      <sheetName val="SONDAGEM CAMARÁ DE BAIXO"/>
      <sheetName val="MEMÓRIA GERAL (SINAPI)"/>
      <sheetName val="2.Memória Auxiliar - CAM.BAIXO2"/>
      <sheetName val="3. Memória Auxiliar - CAM.CIMA2"/>
      <sheetName val="MEMÓRIA GERAL (SICRO)"/>
      <sheetName val="3. Memória Auxiliar - CAM. CIMA"/>
      <sheetName val="MEMÓRIA GERAL"/>
      <sheetName val="COMPOSIÇÕES"/>
      <sheetName val="COTAÇÕ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ço"/>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BDI (1)"/>
      <sheetName val="BDI (2)"/>
      <sheetName val="PO"/>
      <sheetName val="PLQ"/>
      <sheetName val="CFF"/>
    </sheetNames>
    <sheetDataSet>
      <sheetData sheetId="0">
        <row r="38">
          <cell r="A38">
            <v>43374</v>
          </cell>
        </row>
      </sheetData>
      <sheetData sheetId="1"/>
      <sheetData sheetId="2"/>
      <sheetData sheetId="3"/>
      <sheetData sheetId="4"/>
      <sheetData sheetId="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camento teste"/>
      <sheetName val="MC DEM MV"/>
      <sheetName val="BASE DEMOL com canteiro"/>
      <sheetName val="BASE VERIF PARÂMETROS"/>
      <sheetName val="RESUMO PARÂMETROS"/>
    </sheetNames>
    <sheetDataSet>
      <sheetData sheetId="0"/>
      <sheetData sheetId="1" refreshError="1"/>
      <sheetData sheetId="2"/>
      <sheetData sheetId="3" refreshError="1"/>
      <sheetData sheetId="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despesas"/>
      <sheetName val="equipe"/>
      <sheetName val="Serv.Geo"/>
      <sheetName val="Serv.graf."/>
      <sheetName val="Serv.top"/>
    </sheetNames>
    <sheetDataSet>
      <sheetData sheetId="0">
        <row r="2">
          <cell r="D2">
            <v>1.06</v>
          </cell>
        </row>
      </sheetData>
      <sheetData sheetId="1" refreshError="1"/>
      <sheetData sheetId="2" refreshError="1"/>
      <sheetData sheetId="3" refreshError="1"/>
      <sheetData sheetId="4" refreshError="1"/>
      <sheetData sheetId="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GERAL"/>
      <sheetName val="RESUMO CERB"/>
      <sheetName val="SERVIÇOS "/>
      <sheetName val="MATERIAIS"/>
      <sheetName val="RESUMO"/>
      <sheetName val="CRONOGRAMA"/>
      <sheetName val="QCI"/>
    </sheetNames>
    <sheetDataSet>
      <sheetData sheetId="0"/>
      <sheetData sheetId="1"/>
      <sheetData sheetId="2">
        <row r="10">
          <cell r="G10">
            <v>1</v>
          </cell>
        </row>
      </sheetData>
      <sheetData sheetId="3"/>
      <sheetData sheetId="4"/>
      <sheetData sheetId="5"/>
      <sheetData sheetId="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PRO-08"/>
      <sheetName val="Test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CS_"/>
      <sheetName val="Equipamentos"/>
      <sheetName val="Viaduto S. Pompeu"/>
      <sheetName val="PRO_08"/>
      <sheetName val="2.2.5.CBUQ"/>
      <sheetName val="2.2.5.PMQ"/>
      <sheetName val="CPV"/>
      <sheetName val="Planejado"/>
      <sheetName val="FRETE"/>
      <sheetName val="PROJETO"/>
      <sheetName val="Mat."/>
      <sheetName val="M.O."/>
      <sheetName val="Teor"/>
      <sheetName val="Preços"/>
      <sheetName val="Resumo Financeiro"/>
      <sheetName val="QuQuant"/>
      <sheetName val="DG"/>
      <sheetName val="Medição (2"/>
      <sheetName val="Medição Completa"/>
      <sheetName val="TPU-MARÇO_2002"/>
      <sheetName val="Capa Resumo"/>
      <sheetName val="Capa Anexo II"/>
      <sheetName val="Capa Anexo III"/>
      <sheetName val="Capa Anexo IV"/>
      <sheetName val="CRONFISFIN_"/>
      <sheetName val=" PIPEWORK 1  "/>
      <sheetName val="Anex. II Plan.A"/>
      <sheetName val="Anex. III Plan.B"/>
      <sheetName val="Anex IX Enc  Soc B"/>
      <sheetName val="Anex V Plan. Equipam."/>
      <sheetName val="Anex VI Fornec. Div"/>
      <sheetName val="PREDIO 3BL"/>
      <sheetName val="Parametros"/>
      <sheetName val="Indices"/>
      <sheetName val="medicao"/>
      <sheetName val="Reaj"/>
      <sheetName val="RESUMO_AUT1"/>
      <sheetName val="RESUMO CD"/>
      <sheetName val="1- BANCO DE DADOS MOB-DESM"/>
      <sheetName val="CUSTO INDIRETO"/>
      <sheetName val="CR LOTE 02"/>
      <sheetName val="Página 16"/>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1ExecuçServiços"/>
      <sheetName val="P A T O 98 D"/>
      <sheetName val="ficha medição"/>
      <sheetName val="procedimentos"/>
      <sheetName val="Capa Memória de Calc"/>
      <sheetName val="P A T O"/>
      <sheetName val="AVANÇO FÍSI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iços"/>
      <sheetName val="Materiais"/>
      <sheetName val="Resumo"/>
      <sheetName val="Cronograma"/>
    </sheetNames>
    <sheetDataSet>
      <sheetData sheetId="0" refreshError="1">
        <row r="5">
          <cell r="H5">
            <v>1.2694000000000001</v>
          </cell>
        </row>
        <row r="7">
          <cell r="E7">
            <v>1</v>
          </cell>
        </row>
      </sheetData>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BDI (1)"/>
      <sheetName val="PO"/>
      <sheetName val="PLQ"/>
      <sheetName val="CFF"/>
    </sheetNames>
    <definedNames>
      <definedName name="linhaSINAPIxls" refersTo="='PO'!$X1" sheetId="2"/>
    </definedNames>
    <sheetDataSet>
      <sheetData sheetId="0"/>
      <sheetData sheetId="1"/>
      <sheetData sheetId="2"/>
      <sheetData sheetId="3"/>
      <sheetData sheetId="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GLOBAL-- (4)"/>
      <sheetName val="ORÇAMENTO"/>
      <sheetName val="MEM. CALCULO"/>
      <sheetName val="MEM CALC MOBILIZA-DESMOBILIZA"/>
      <sheetName val="--PLANILHA GLOBAL--"/>
      <sheetName val="RESUMO_DESON"/>
      <sheetName val="CRONOGRAMA_com_DESON"/>
      <sheetName val="BDI_PAV_DESONERADO_26,01%"/>
      <sheetName val="BDI_PAV_ONERADO_20,00%"/>
      <sheetName val="BDI_DIFERENC_DESONERADO_16,54%"/>
      <sheetName val="BDI_DIFERENC_ONERADO_11,10%"/>
      <sheetName val="_RESUMO COMPARATIVO_"/>
    </sheetNames>
    <sheetDataSet>
      <sheetData sheetId="0"/>
      <sheetData sheetId="1"/>
      <sheetData sheetId="2"/>
      <sheetData sheetId="3"/>
      <sheetData sheetId="4">
        <row r="1307">
          <cell r="D1307" t="str">
            <v>4813</v>
          </cell>
          <cell r="E1307" t="str">
            <v>PLACA DE OBRA (PARA CONSTRUCAO CIVIL) EM CHAPA GALVANIZADA *N. 22*, ADESIVADA, DE *2,0 X 1,125* M</v>
          </cell>
          <cell r="F1307" t="str">
            <v>M2</v>
          </cell>
          <cell r="G1307">
            <v>300</v>
          </cell>
          <cell r="H1307">
            <v>300</v>
          </cell>
        </row>
        <row r="1308">
          <cell r="D1308" t="str">
            <v>001</v>
          </cell>
          <cell r="E1308" t="str">
            <v>MOBILIZAÇÃO</v>
          </cell>
          <cell r="F1308" t="str">
            <v>UN</v>
          </cell>
          <cell r="G1308">
            <v>827.85</v>
          </cell>
          <cell r="H1308">
            <v>846.56</v>
          </cell>
        </row>
        <row r="1309">
          <cell r="D1309" t="str">
            <v>002</v>
          </cell>
          <cell r="E1309" t="str">
            <v>DESMOBILIZAÇÃO</v>
          </cell>
          <cell r="F1309" t="str">
            <v>UN</v>
          </cell>
          <cell r="G1309">
            <v>827.85</v>
          </cell>
          <cell r="H1309">
            <v>846.56</v>
          </cell>
        </row>
        <row r="1310">
          <cell r="D1310" t="str">
            <v>41903</v>
          </cell>
          <cell r="E1310" t="str">
            <v>EMULSAO ASFALTICA CATIONICA RR-2C PARA USO EM PAVIMENTACAO ASFALTICA (COLETADO CAIXA NA ANP ACRESCIDO DE ICMS)</v>
          </cell>
          <cell r="F1310" t="str">
            <v>KG</v>
          </cell>
          <cell r="G1310">
            <v>2.5</v>
          </cell>
          <cell r="H1310">
            <v>2.5</v>
          </cell>
        </row>
        <row r="1311">
          <cell r="D1311" t="str">
            <v>41899</v>
          </cell>
          <cell r="E1311" t="str">
            <v>CIMENTO ASFALTICO DE PETROLEO A GRANEL (CAP) 50/70 (COLETADO CAIXA NA ANP ACRESCIDO DE ICMS)</v>
          </cell>
          <cell r="F1311" t="str">
            <v>T</v>
          </cell>
          <cell r="G1311">
            <v>2934.17</v>
          </cell>
          <cell r="H1311">
            <v>2934.17</v>
          </cell>
        </row>
        <row r="1312">
          <cell r="D1312" t="str">
            <v>93176</v>
          </cell>
          <cell r="E1312" t="str">
            <v>TRANSPORTE DE MATERIAL ASFALTICO, COM CAMINHÃO COM CAPACIDADE DE 30000 L EM RODOVIA PAVIMENTADA PARA DISTÂNCIAS MÉDIAS DE TRANSPORTE SUPERIORES A 100 KM. AF_02/2016</v>
          </cell>
          <cell r="F1312" t="str">
            <v>TXKM</v>
          </cell>
          <cell r="G1312">
            <v>0.51</v>
          </cell>
          <cell r="H1312">
            <v>0.52</v>
          </cell>
        </row>
        <row r="1313">
          <cell r="D1313" t="str">
            <v>93599</v>
          </cell>
          <cell r="E1313" t="str">
            <v>TRANSPORTE COM CAMINHÃO BASCULANTE DE 14 M3, EM VIA URBANA PAVIMENTADA, DMT ACIMA DE 30 KM (UNIDADE: TXKM). AF_04/2016</v>
          </cell>
          <cell r="F1313" t="str">
            <v>TXKM</v>
          </cell>
          <cell r="G1313">
            <v>0.43</v>
          </cell>
          <cell r="H1313">
            <v>0.44</v>
          </cell>
        </row>
        <row r="1314">
          <cell r="D1314" t="str">
            <v>006</v>
          </cell>
          <cell r="E1314" t="str">
            <v>USINAGEM DE CBUQ COM CAP 50/70, PARA BINDER, EXCLUSIVE CAP 50/70 (FONTE: SINAPI 72963, MAR/2020)</v>
          </cell>
          <cell r="F1314" t="str">
            <v>T</v>
          </cell>
          <cell r="G1314">
            <v>75.42</v>
          </cell>
          <cell r="H1314">
            <v>75.739999999999995</v>
          </cell>
        </row>
        <row r="1315">
          <cell r="D1315" t="str">
            <v>007</v>
          </cell>
          <cell r="E1315" t="str">
            <v>USINAGEM DE CBUQ COM CAP 50/70, PARA CAPA DE ROLAMENTO, EXCLUSIVE CAP 50/70 (FONTE: SINAPI 72962, MAR/2020)</v>
          </cell>
          <cell r="F1315" t="str">
            <v>T</v>
          </cell>
          <cell r="G1315">
            <v>88.21</v>
          </cell>
          <cell r="H1315">
            <v>88.52</v>
          </cell>
        </row>
        <row r="1316">
          <cell r="D1316" t="str">
            <v>003</v>
          </cell>
          <cell r="E1316" t="str">
            <v>EXECUÇÃO DE PINTURA DE LIGAÇÃO COM EMULSÃO ASFÁLTICA RR-2C, EXCLUSIVE RR-2C (FONTE: SINAPI 96402, MAR/2020)</v>
          </cell>
          <cell r="F1316" t="str">
            <v>M2</v>
          </cell>
          <cell r="G1316">
            <v>0.67</v>
          </cell>
          <cell r="H1316">
            <v>0.73</v>
          </cell>
        </row>
        <row r="1317">
          <cell r="D1317" t="str">
            <v>004</v>
          </cell>
          <cell r="E1317" t="str">
            <v>EXECUÇÃO DE PAVIMENTO COM APLICAÇÃO DE CONCRETO ASFÁLTICO, CAMADA DE BINDER - EXCLUSIVE CARGA E TRANSPORTE, EXCLUSIVE CBUQ (FONTE: SINAPI 95996, MAR/2020)</v>
          </cell>
          <cell r="F1317" t="str">
            <v>M3</v>
          </cell>
          <cell r="G1317">
            <v>63.53</v>
          </cell>
          <cell r="H1317">
            <v>67.62</v>
          </cell>
        </row>
        <row r="1318">
          <cell r="D1318" t="str">
            <v>005</v>
          </cell>
          <cell r="E1318" t="str">
            <v>EXECUÇÃO DE PAVIMENTO COM APLICAÇÃO DE CONCRETO ASFÁLTICO, CAMADA DE ROLAMENTO - EXCLUSIVE CARGA E TRANSPORTE, EXCLUSIVE CBUQ (FONTE: SINAPI 95995, MAR/2020)</v>
          </cell>
          <cell r="F1318" t="str">
            <v>M3</v>
          </cell>
          <cell r="G1318">
            <v>87.81</v>
          </cell>
          <cell r="H1318">
            <v>93.54</v>
          </cell>
        </row>
        <row r="1319">
          <cell r="D1319" t="str">
            <v>72947</v>
          </cell>
          <cell r="E1319" t="str">
            <v>SINALIZACAO HORIZONTAL COM TINTA RETRORREFLETIVA A BASE DE RESINA ACRILICA COM MICROESFERAS DE VIDRO</v>
          </cell>
          <cell r="F1319" t="str">
            <v>M2</v>
          </cell>
          <cell r="G1319">
            <v>13.99</v>
          </cell>
          <cell r="H1319">
            <v>14.08</v>
          </cell>
        </row>
        <row r="1320">
          <cell r="D1320" t="str">
            <v>34723</v>
          </cell>
          <cell r="E1320" t="str">
            <v>PLACA DE SINALIZACAO EM CHAPA DE ACO NUM 16 COM PINTURA REFLETIVA, INCLUSIVE SUPORTE - FORNECIMENTO E INSTALAÇÃO</v>
          </cell>
          <cell r="F1320" t="str">
            <v>M3</v>
          </cell>
          <cell r="G1320">
            <v>693</v>
          </cell>
          <cell r="H1320">
            <v>693</v>
          </cell>
        </row>
        <row r="1321">
          <cell r="D1321" t="str">
            <v>10848</v>
          </cell>
          <cell r="E1321" t="str">
            <v>PLACA DE INAUGURACAO METALICA, *40* CM X *60* CM</v>
          </cell>
          <cell r="F1321" t="str">
            <v>UN</v>
          </cell>
          <cell r="G1321">
            <v>904.5</v>
          </cell>
          <cell r="H1321">
            <v>904.5</v>
          </cell>
        </row>
        <row r="1322">
          <cell r="D1322" t="str">
            <v>008</v>
          </cell>
          <cell r="E1322" t="str">
            <v>DEMOLIÇÃO MANUAL DE PISO CIMENTADO SOBRE LASTRO DE CONCRETO (FONTE: ORSE 000016, DEZ/2019)</v>
          </cell>
          <cell r="F1322" t="str">
            <v>M²</v>
          </cell>
          <cell r="G1322">
            <v>18.61</v>
          </cell>
          <cell r="H1322">
            <v>20.65</v>
          </cell>
        </row>
        <row r="1323">
          <cell r="D1323" t="str">
            <v>94990</v>
          </cell>
          <cell r="E1323" t="str">
            <v>EXECUÇÃO DE PASSEIO (CALÇADA) OU PISO DE CONCRETO COM CONCRETO MOLDADO IN LOCO, FEITO EM OBRA, ACABAMENTO CONVENCIONAL, NÃO ARMADO. AF_07/2016</v>
          </cell>
          <cell r="F1323" t="str">
            <v>M3</v>
          </cell>
          <cell r="G1323">
            <v>531.21</v>
          </cell>
          <cell r="H1323">
            <v>557.62</v>
          </cell>
        </row>
        <row r="1324">
          <cell r="D1324" t="str">
            <v>009</v>
          </cell>
          <cell r="E1324" t="str">
            <v>PISO TÁTIL DIRECIONAL E/OU ALERTA, DE CONCRETO, NA COR NATURAL, P/DEFICIENTES VISUAIS, DIMENSÕES 40X40CM, APLICADO COM ARGAMASSA INDUSTRIALIZADA AC-II, REJUNTADO, EXCLUSIVE REGULARIZAÇÃO DE BASE (FONTE: ORSE 012039, DEZ/2019)</v>
          </cell>
          <cell r="F1324" t="str">
            <v>M²</v>
          </cell>
          <cell r="G1324">
            <v>78.59</v>
          </cell>
          <cell r="H1324">
            <v>81.52</v>
          </cell>
        </row>
        <row r="1325">
          <cell r="D1325">
            <v>0</v>
          </cell>
          <cell r="E1325">
            <v>0</v>
          </cell>
          <cell r="F1325">
            <v>0</v>
          </cell>
          <cell r="G1325">
            <v>0</v>
          </cell>
          <cell r="H1325">
            <v>0</v>
          </cell>
        </row>
        <row r="1326">
          <cell r="D1326">
            <v>0</v>
          </cell>
          <cell r="E1326">
            <v>0</v>
          </cell>
          <cell r="F1326">
            <v>0</v>
          </cell>
          <cell r="G1326">
            <v>0</v>
          </cell>
          <cell r="H1326">
            <v>0</v>
          </cell>
        </row>
        <row r="1327">
          <cell r="D1327">
            <v>0</v>
          </cell>
          <cell r="E1327">
            <v>0</v>
          </cell>
          <cell r="F1327">
            <v>0</v>
          </cell>
          <cell r="G1327">
            <v>0</v>
          </cell>
          <cell r="H1327">
            <v>0</v>
          </cell>
        </row>
        <row r="1328">
          <cell r="D1328">
            <v>0</v>
          </cell>
          <cell r="E1328">
            <v>0</v>
          </cell>
          <cell r="F1328">
            <v>0</v>
          </cell>
          <cell r="G1328">
            <v>0</v>
          </cell>
          <cell r="H1328">
            <v>0</v>
          </cell>
        </row>
        <row r="1329">
          <cell r="D1329">
            <v>0</v>
          </cell>
          <cell r="E1329">
            <v>0</v>
          </cell>
          <cell r="F1329">
            <v>0</v>
          </cell>
          <cell r="G1329">
            <v>0</v>
          </cell>
          <cell r="H1329">
            <v>0</v>
          </cell>
        </row>
      </sheetData>
      <sheetData sheetId="5"/>
      <sheetData sheetId="6"/>
      <sheetData sheetId="7"/>
      <sheetData sheetId="8"/>
      <sheetData sheetId="9"/>
      <sheetData sheetId="10"/>
      <sheetData sheetId="1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61M-CBMI"/>
      <sheetName val="MAT-BET"/>
      <sheetName val="REL-AC"/>
      <sheetName val="PLUVIOM"/>
      <sheetName val="TAPA BURACO"/>
      <sheetName val="RECOMP REVESTIMENTO"/>
      <sheetName val="LIMP MEIO FIO"/>
      <sheetName val="LIMP VALETAS"/>
      <sheetName val="REMOCAO MEC BAR"/>
      <sheetName val="REMOCAO MEC BAR (2)"/>
      <sheetName val="M.OBRA MARCO"/>
      <sheetName val="RESUMO "/>
      <sheetName val="WILSON"/>
      <sheetName val="H-HORAS MARCO"/>
      <sheetName val="acertos"/>
      <sheetName val="CONT MAT BET"/>
      <sheetName val="QUADRO COMPARATIVO"/>
      <sheetName val="61M_CBMI"/>
      <sheetName val="MAT_BET"/>
      <sheetName val="PLANO TRAB"/>
      <sheetName val="MATERIAIS"/>
      <sheetName val="matbet"/>
      <sheetName val="quantidades"/>
      <sheetName val="adequação"/>
      <sheetName val="comparativo"/>
      <sheetName val="CROQUI"/>
      <sheetName val="PEM"/>
      <sheetName val="CADASTRO"/>
      <sheetName val="Ativos"/>
      <sheetName val="61MCBMI.DNIT"/>
      <sheetName val="TAPA_BURACO"/>
      <sheetName val="RECOMP_REVESTIMENTO"/>
      <sheetName val="LIMP_MEIO_FIO"/>
      <sheetName val="LIMP_VALETAS"/>
      <sheetName val="REMOCAO_MEC_BAR"/>
      <sheetName val="REMOCAO_MEC_BAR_(2)"/>
      <sheetName val="M_OBRA_MARCO"/>
      <sheetName val="RESUMO_"/>
      <sheetName val="H-HORAS_MARCO"/>
      <sheetName val="CONT_MAT_BET"/>
      <sheetName val="QUADRO_COMPARATIVO"/>
      <sheetName val="PLANO_TRAB"/>
      <sheetName val="61MCBMI_DNIT"/>
      <sheetName val="Mat"/>
      <sheetName val="Faturamento 2016 (Diferimento)"/>
      <sheetName val="Serviços"/>
      <sheetName val="Solicitação Interna de Fab"/>
      <sheetName val="aux"/>
      <sheetName val="Anual"/>
      <sheetName val="equip auxili"/>
      <sheetName val="INDIRETOS"/>
      <sheetName val="veiculos"/>
      <sheetName val="COMPOS1"/>
      <sheetName val="Calendário"/>
      <sheetName val="Clientes"/>
      <sheetName val="Mão de Obra"/>
      <sheetName val="Dados"/>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1 (2)"/>
      <sheetName val="Matriz de Produtividade"/>
      <sheetName val="61M-CBMI:MAT-BET"/>
      <sheetName val="DSS_04"/>
      <sheetName val="Fresagem"/>
      <sheetName val="Meio-fio"/>
      <sheetName val="PintLigacao"/>
      <sheetName val="PMQ"/>
      <sheetName val="STC_01"/>
      <sheetName val="CS#"/>
      <sheetName val="CUSTO INDIRETO"/>
      <sheetName val="CUSTO ZONA SUL"/>
      <sheetName val="CUSTO LARANJEIRAS"/>
      <sheetName val="Índices de Reajustamento"/>
      <sheetName val="CONS_CORR"/>
      <sheetName val="Comp. PU serv. com areia-brita"/>
      <sheetName val="Procedimentos"/>
      <sheetName val="ORÇAMENTO"/>
      <sheetName val="Alteração"/>
      <sheetName val="P A T O 98 D"/>
      <sheetName val="Especif"/>
      <sheetName val="RO"/>
      <sheetName val="IMA"/>
      <sheetName val="CAIAÇÃO"/>
      <sheetName val="DG"/>
      <sheetName val="CONCR"/>
      <sheetName val="CDF"/>
      <sheetName val="CAPMAN"/>
      <sheetName val="DESOBU"/>
      <sheetName val="ESC MAN"/>
      <sheetName val="ENROC"/>
      <sheetName val="FORMA"/>
      <sheetName val="LIMP DA"/>
      <sheetName val="LIMP BU"/>
      <sheetName val="LIMP SARJ"/>
      <sheetName val="ROÇMAN"/>
      <sheetName val="ROÇMEC"/>
      <sheetName val="RMECATER"/>
      <sheetName val="TBF"/>
      <sheetName val="MBUF"/>
      <sheetName val="MOB"/>
      <sheetName val="ROÇCOL"/>
      <sheetName val="RMATER"/>
      <sheetName val="RP"/>
      <sheetName val="TCCB10"/>
      <sheetName val="TCCC4t"/>
      <sheetName val="TLCB10"/>
      <sheetName val="TLCB5"/>
      <sheetName val="TLCC4t"/>
      <sheetName val="TLMR"/>
      <sheetName val="tsd"/>
      <sheetName val="TSS"/>
      <sheetName val="ESTORNO"/>
      <sheetName val="[61MCBMI.DNIT.XLS]61M_CBMI_MA_2"/>
      <sheetName val="[61MCBMI.DNIT.XLS]61M-CBMI:MAT-"/>
      <sheetName val="[61MCBMI.DNIT.XLS][61MCBMI.DNIT"/>
      <sheetName val="Custo Equip"/>
      <sheetName val="SICRO"/>
      <sheetName val="DEQ"/>
      <sheetName val="PT"/>
      <sheetName val="SERVIÇOS digitado"/>
      <sheetName val="EQUIPO1"/>
      <sheetName val="Produto 09"/>
      <sheetName val="Produto 10"/>
      <sheetName val="Produto 01"/>
      <sheetName val="Prod. 03A CREMA-CIB"/>
      <sheetName val="icatu"/>
      <sheetName val="A"/>
      <sheetName val="Planilha"/>
      <sheetName val="TAPA_BURACO1"/>
      <sheetName val="RECOMP_REVESTIMENTO1"/>
      <sheetName val="LIMP_MEIO_FIO1"/>
      <sheetName val="LIMP_VALETAS1"/>
      <sheetName val="REMOCAO_MEC_BAR1"/>
      <sheetName val="REMOCAO_MEC_BAR_(2)1"/>
      <sheetName val="M_OBRA_MARCO1"/>
      <sheetName val="RESUMO_1"/>
      <sheetName val="H-HORAS_MARCO1"/>
      <sheetName val="CONT_MAT_BET1"/>
      <sheetName val="QUADRO_COMPARATIVO1"/>
      <sheetName val="PLANO_TRAB1"/>
      <sheetName val="61MCBMI_DNIT1"/>
      <sheetName val="Faturamento_2016_(Diferimento)"/>
      <sheetName val="Solicitação_Interna_de_Fab"/>
      <sheetName val="Mão_de_Obra"/>
      <sheetName val="31_(2)"/>
      <sheetName val="Matriz_de_Produtividade"/>
      <sheetName val="TAB CONSULT"/>
      <sheetName val="plan1"/>
      <sheetName val="BANCO"/>
      <sheetName val="Listas"/>
      <sheetName val="projeto"/>
      <sheetName val="p a t o 99 b"/>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Orçamentária"/>
      <sheetName val="SAÍDA BRITADOS"/>
      <sheetName val="SAÍDA MASSA"/>
      <sheetName val="PROD.PRIM."/>
      <sheetName val="PROD_REBRIT_"/>
      <sheetName val="RESUMO INDUSTRIAL"/>
      <sheetName val="Preços_BSTC"/>
      <sheetName val="composições"/>
      <sheetName val="#REF"/>
      <sheetName val="RESUMO-DVOP"/>
      <sheetName val="Tabela mês"/>
      <sheetName val="REAJU"/>
      <sheetName val="Material"/>
      <sheetName val="pato"/>
      <sheetName val="CUSTO HORÁRIO"/>
      <sheetName val="pro-08"/>
      <sheetName val="8ª mp_br-459"/>
      <sheetName val="comp p unit "/>
      <sheetName val="Percentual"/>
      <sheetName val="Recuperação da Pista"/>
      <sheetName val="INVENTÁRIO"/>
      <sheetName val="61M-CBMI_MAT-BET"/>
      <sheetName val="p a t o"/>
      <sheetName val="compunit"/>
      <sheetName val="Mobra"/>
      <sheetName val="ficha medição"/>
      <sheetName val="medição "/>
      <sheetName val="mem_quant_conserva"/>
      <sheetName val="memória mat placa sinaliz"/>
      <sheetName val="ind. físicos"/>
      <sheetName val="rel. mensal"/>
      <sheetName val="Transp_CONSERVA"/>
      <sheetName val="inst.cant.obra"/>
      <sheetName val="MEMÓRIA CONS MAT BET CONS"/>
      <sheetName val="CAL MAT BET CONSERVA "/>
      <sheetName val="comp.serviços"/>
      <sheetName val="MEMÓRIA MAT REC PLACA SINALIZ"/>
      <sheetName val="mobilizaçao"/>
      <sheetName val="planilha orçamentária"/>
      <sheetName val="memória quantitativa"/>
      <sheetName val="transportes"/>
      <sheetName val="Quadro DMT"/>
      <sheetName val="Custos Unitarios"/>
      <sheetName val="resumo_aut1"/>
    </sheetNames>
    <sheetDataSet>
      <sheetData sheetId="0">
        <row r="2">
          <cell r="U2" t="str">
            <v>FOLHA 01</v>
          </cell>
        </row>
        <row r="18">
          <cell r="H18">
            <v>0</v>
          </cell>
        </row>
      </sheetData>
      <sheetData sheetId="1">
        <row r="2">
          <cell r="U2" t="str">
            <v>FOLHA 01</v>
          </cell>
        </row>
        <row r="18">
          <cell r="H18">
            <v>0</v>
          </cell>
        </row>
      </sheetData>
      <sheetData sheetId="2">
        <row r="2">
          <cell r="U2" t="str">
            <v>FOLHA 01</v>
          </cell>
        </row>
      </sheetData>
      <sheetData sheetId="3">
        <row r="2">
          <cell r="U2" t="str">
            <v>FOLHA 01</v>
          </cell>
        </row>
      </sheetData>
      <sheetData sheetId="4">
        <row r="2">
          <cell r="U2" t="str">
            <v>FOLHA 01</v>
          </cell>
        </row>
      </sheetData>
      <sheetData sheetId="5">
        <row r="2">
          <cell r="U2" t="str">
            <v>FOLHA 01</v>
          </cell>
        </row>
      </sheetData>
      <sheetData sheetId="6">
        <row r="2">
          <cell r="U2" t="str">
            <v>FOLHA 01</v>
          </cell>
        </row>
      </sheetData>
      <sheetData sheetId="7">
        <row r="2">
          <cell r="U2" t="str">
            <v>FOLHA 01</v>
          </cell>
        </row>
      </sheetData>
      <sheetData sheetId="8">
        <row r="2">
          <cell r="U2" t="str">
            <v>FOLHA 01</v>
          </cell>
        </row>
      </sheetData>
      <sheetData sheetId="9">
        <row r="2">
          <cell r="U2" t="str">
            <v>FOLHA 01</v>
          </cell>
        </row>
      </sheetData>
      <sheetData sheetId="10">
        <row r="2">
          <cell r="U2" t="str">
            <v>FOLHA 01</v>
          </cell>
        </row>
      </sheetData>
      <sheetData sheetId="11">
        <row r="2">
          <cell r="U2" t="str">
            <v>FOLHA 01</v>
          </cell>
        </row>
      </sheetData>
      <sheetData sheetId="12">
        <row r="2">
          <cell r="U2" t="str">
            <v>FOLHA 01</v>
          </cell>
        </row>
      </sheetData>
      <sheetData sheetId="13">
        <row r="2">
          <cell r="U2" t="str">
            <v>FOLHA 01</v>
          </cell>
        </row>
      </sheetData>
      <sheetData sheetId="14">
        <row r="2">
          <cell r="U2" t="str">
            <v>FOLHA 01</v>
          </cell>
        </row>
      </sheetData>
      <sheetData sheetId="15">
        <row r="2">
          <cell r="U2" t="str">
            <v>FOLHA 01</v>
          </cell>
        </row>
      </sheetData>
      <sheetData sheetId="16">
        <row r="2">
          <cell r="U2" t="str">
            <v>FOLHA 01</v>
          </cell>
        </row>
      </sheetData>
      <sheetData sheetId="17">
        <row r="2">
          <cell r="U2" t="str">
            <v>FOLHA 01</v>
          </cell>
        </row>
      </sheetData>
      <sheetData sheetId="18">
        <row r="2">
          <cell r="U2" t="str">
            <v>FOLHA 01</v>
          </cell>
        </row>
      </sheetData>
      <sheetData sheetId="19"/>
      <sheetData sheetId="20"/>
      <sheetData sheetId="21"/>
      <sheetData sheetId="22"/>
      <sheetData sheetId="23"/>
      <sheetData sheetId="24"/>
      <sheetData sheetId="25">
        <row r="2">
          <cell r="U2" t="str">
            <v>FOLHA 01</v>
          </cell>
        </row>
      </sheetData>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ow r="2">
          <cell r="U2" t="str">
            <v>FOLHA 01</v>
          </cell>
        </row>
      </sheetData>
      <sheetData sheetId="158">
        <row r="2">
          <cell r="U2" t="str">
            <v>FOLHA 01</v>
          </cell>
        </row>
      </sheetData>
      <sheetData sheetId="159">
        <row r="2">
          <cell r="U2" t="str">
            <v>FOLHA 01</v>
          </cell>
        </row>
      </sheetData>
      <sheetData sheetId="160">
        <row r="2">
          <cell r="U2" t="str">
            <v>FOLHA 01</v>
          </cell>
        </row>
      </sheetData>
      <sheetData sheetId="161">
        <row r="2">
          <cell r="U2" t="str">
            <v>FOLHA 01</v>
          </cell>
        </row>
      </sheetData>
      <sheetData sheetId="162">
        <row r="2">
          <cell r="U2" t="str">
            <v>FOLHA 01</v>
          </cell>
        </row>
      </sheetData>
      <sheetData sheetId="163">
        <row r="2">
          <cell r="U2" t="str">
            <v>FOLHA 01</v>
          </cell>
        </row>
      </sheetData>
      <sheetData sheetId="164">
        <row r="2">
          <cell r="U2" t="str">
            <v>FOLHA 01</v>
          </cell>
        </row>
      </sheetData>
      <sheetData sheetId="165">
        <row r="2">
          <cell r="U2" t="str">
            <v>FOLHA 01</v>
          </cell>
        </row>
      </sheetData>
      <sheetData sheetId="166">
        <row r="2">
          <cell r="U2" t="str">
            <v>FOLHA 01</v>
          </cell>
        </row>
      </sheetData>
      <sheetData sheetId="167">
        <row r="2">
          <cell r="U2" t="str">
            <v>FOLHA 01</v>
          </cell>
        </row>
      </sheetData>
      <sheetData sheetId="168">
        <row r="2">
          <cell r="U2" t="str">
            <v>FOLHA 01</v>
          </cell>
        </row>
      </sheetData>
      <sheetData sheetId="169">
        <row r="2">
          <cell r="U2" t="str">
            <v>FOLHA 01</v>
          </cell>
        </row>
      </sheetData>
      <sheetData sheetId="170">
        <row r="2">
          <cell r="U2" t="str">
            <v>FOLHA 01</v>
          </cell>
        </row>
      </sheetData>
      <sheetData sheetId="171">
        <row r="2">
          <cell r="U2" t="str">
            <v>FOLHA 01</v>
          </cell>
        </row>
      </sheetData>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FONTE"/>
      <sheetName val="PLA MODELO"/>
    </sheetNames>
    <sheetDataSet>
      <sheetData sheetId="0" refreshError="1">
        <row r="2">
          <cell r="B2" t="str">
            <v>18.01</v>
          </cell>
        </row>
        <row r="3">
          <cell r="B3" t="str">
            <v>18.01.005</v>
          </cell>
          <cell r="C3" t="str">
            <v>Fio de cobre nu, tempera meio-duro, classe 1A S.M. - 10 mm², inclusive assentamento.</v>
          </cell>
          <cell r="D3" t="str">
            <v>m</v>
          </cell>
          <cell r="F3">
            <v>1.84</v>
          </cell>
          <cell r="G3">
            <v>0</v>
          </cell>
        </row>
        <row r="4">
          <cell r="B4" t="str">
            <v>18.01.010</v>
          </cell>
          <cell r="C4" t="str">
            <v>Fio de cobre, tempera meio-duro, classe 1, com cobertura de PVC, tipo WPP, S.M. - 4 mm², inclusive assentamento.</v>
          </cell>
          <cell r="D4" t="str">
            <v>m</v>
          </cell>
          <cell r="F4">
            <v>0.97</v>
          </cell>
          <cell r="G4">
            <v>0</v>
          </cell>
        </row>
        <row r="5">
          <cell r="B5" t="str">
            <v>18.01.015</v>
          </cell>
          <cell r="C5" t="str">
            <v>Desativação da rede elétrica existente.</v>
          </cell>
          <cell r="D5" t="str">
            <v>vb</v>
          </cell>
          <cell r="F5">
            <v>283.14</v>
          </cell>
        </row>
        <row r="6">
          <cell r="B6" t="str">
            <v>18.01.016</v>
          </cell>
          <cell r="C6" t="str">
            <v>Revisão do circuito elétrico que alimenta as luminárias para lâmpadas vapor mercúrio (aproveitamento de 90 % da fiação existente).</v>
          </cell>
          <cell r="D6" t="str">
            <v>vb</v>
          </cell>
          <cell r="F6">
            <v>613.08000000000004</v>
          </cell>
        </row>
        <row r="7">
          <cell r="B7" t="str">
            <v>18.01.020</v>
          </cell>
          <cell r="C7" t="str">
            <v>Fio de cobre, tempera meio-duro, classe 1, com cobertura de PVC, tipo WPP, S.M. - 6 mm², inclusive assentamento.</v>
          </cell>
          <cell r="D7" t="str">
            <v>m</v>
          </cell>
          <cell r="F7">
            <v>1.1599999999999999</v>
          </cell>
          <cell r="G7">
            <v>0</v>
          </cell>
        </row>
        <row r="8">
          <cell r="B8" t="str">
            <v>18.01.025</v>
          </cell>
          <cell r="C8" t="str">
            <v>Fio de cobre, tempera meio-duro, classe 1, com cobertura de PVC, tipo WPP, S.M. - 10 mm², inclusive assentamento.</v>
          </cell>
          <cell r="D8" t="str">
            <v>m</v>
          </cell>
          <cell r="F8">
            <v>1.62</v>
          </cell>
          <cell r="G8">
            <v>0</v>
          </cell>
        </row>
        <row r="9">
          <cell r="B9" t="str">
            <v>18.01.030</v>
          </cell>
          <cell r="C9" t="str">
            <v>Cabo de cobre, tempera meio-duro, encordoamento classe 2, com cobertura de PVC, tipo WPP, S.M. - 10 mm², inclusive assentamento.</v>
          </cell>
          <cell r="D9" t="str">
            <v>m</v>
          </cell>
          <cell r="F9">
            <v>1.64</v>
          </cell>
          <cell r="G9">
            <v>0</v>
          </cell>
        </row>
        <row r="10">
          <cell r="B10" t="str">
            <v>18.01.040</v>
          </cell>
          <cell r="C10" t="str">
            <v>Cabo de cobre, tempera meio-duro, encordoamento classe 2, com cobertura de PVC, tipo WPP, S.M. - 16 mm², inclusive assentamento.</v>
          </cell>
          <cell r="D10" t="str">
            <v>m</v>
          </cell>
          <cell r="F10">
            <v>2.44</v>
          </cell>
          <cell r="G10">
            <v>0</v>
          </cell>
        </row>
        <row r="11">
          <cell r="B11" t="str">
            <v>18.01.050</v>
          </cell>
          <cell r="C11" t="str">
            <v>Cabo de cobre, tempera meio-duro, encordoamento classe 2, com cobertura de PVC, tipo WPP, S.M. - 25 mm², inclusive assentamento.</v>
          </cell>
          <cell r="D11" t="str">
            <v>m</v>
          </cell>
          <cell r="F11">
            <v>3.24</v>
          </cell>
          <cell r="G11">
            <v>0</v>
          </cell>
        </row>
        <row r="12">
          <cell r="B12" t="str">
            <v>18.01.060</v>
          </cell>
          <cell r="C12" t="str">
            <v xml:space="preserve">Fornecimento e instalação de cabo de cobre nutrancado e asete fios, de tempera mole, bitola de 16 mm2. </v>
          </cell>
          <cell r="D12" t="str">
            <v>m</v>
          </cell>
          <cell r="F12">
            <v>3.4</v>
          </cell>
          <cell r="G12">
            <v>0</v>
          </cell>
        </row>
        <row r="14">
          <cell r="B14" t="str">
            <v>18.02</v>
          </cell>
        </row>
        <row r="15">
          <cell r="B15" t="str">
            <v>18.02.005</v>
          </cell>
          <cell r="C15" t="str">
            <v>Colocação de poste de ferro</v>
          </cell>
          <cell r="D15" t="str">
            <v>m</v>
          </cell>
          <cell r="F15">
            <v>6.51</v>
          </cell>
          <cell r="G15">
            <v>0</v>
          </cell>
        </row>
        <row r="16">
          <cell r="B16" t="str">
            <v>18.02.010</v>
          </cell>
          <cell r="C16" t="str">
            <v>Retirada de postes de concreto secção duplo T200 / 8 com engastamento direto no solo de 1,40 m (Poste 184-570, 18570 e mais dois sem identificação)</v>
          </cell>
          <cell r="D16" t="str">
            <v>un</v>
          </cell>
          <cell r="F16">
            <v>51.97</v>
          </cell>
          <cell r="G16">
            <v>0</v>
          </cell>
        </row>
        <row r="17">
          <cell r="B17" t="str">
            <v>18.02.020</v>
          </cell>
          <cell r="C17" t="str">
            <v>Poste de concreto secção duplo T, 100/8, com engastamento direto no solo de 1,40 m, inclusive colocação.</v>
          </cell>
          <cell r="D17" t="str">
            <v>un</v>
          </cell>
          <cell r="F17">
            <v>172.09</v>
          </cell>
          <cell r="G17">
            <v>0</v>
          </cell>
        </row>
        <row r="18">
          <cell r="B18" t="str">
            <v>18.02.025</v>
          </cell>
          <cell r="C18" t="str">
            <v>Fornecimento e instalação de poste ornamental com h=4,0 m, sendo 1,0 m de enterrado, com 03 luminárias, vidro transparente modelo MLD 304 / B, bem como pintura á óleo, duas demãos, cor preta, conforme projeto.</v>
          </cell>
          <cell r="D18" t="str">
            <v>un</v>
          </cell>
          <cell r="F18">
            <v>239.88</v>
          </cell>
          <cell r="G18">
            <v>0</v>
          </cell>
        </row>
        <row r="19">
          <cell r="B19" t="str">
            <v>18.02.026</v>
          </cell>
          <cell r="C19" t="str">
            <v>Deslocamento de poste.</v>
          </cell>
          <cell r="D19" t="str">
            <v>un</v>
          </cell>
          <cell r="F19">
            <v>67.33</v>
          </cell>
          <cell r="G19">
            <v>0</v>
          </cell>
        </row>
        <row r="20">
          <cell r="B20" t="str">
            <v>18.02.030</v>
          </cell>
          <cell r="C20" t="str">
            <v>Poste de concreto secção duplo T, 300/9, com engastamento direto no solo de 1,40 m, inclusive colocação.</v>
          </cell>
          <cell r="D20" t="str">
            <v>un</v>
          </cell>
          <cell r="F20">
            <v>160.6</v>
          </cell>
          <cell r="G20">
            <v>0</v>
          </cell>
        </row>
        <row r="21">
          <cell r="B21" t="str">
            <v>18.02.040</v>
          </cell>
          <cell r="C21" t="str">
            <v>Poste de concreto secção duplo T, 200/12, com engastamento direto no solo de 1,80 m, inclusive colocação.</v>
          </cell>
          <cell r="D21" t="str">
            <v>un</v>
          </cell>
          <cell r="F21">
            <v>264.32</v>
          </cell>
          <cell r="G21">
            <v>0</v>
          </cell>
        </row>
        <row r="22">
          <cell r="B22" t="str">
            <v>18.02.045</v>
          </cell>
          <cell r="C22" t="str">
            <v>Poste de concreto secção duplo T, 300/8, com engastamento direto no solo de 1,40 m, inclusive colocação.</v>
          </cell>
          <cell r="D22" t="str">
            <v>un</v>
          </cell>
          <cell r="F22">
            <v>193.4</v>
          </cell>
          <cell r="G22">
            <v>0</v>
          </cell>
        </row>
        <row r="23">
          <cell r="B23" t="str">
            <v>18.02.050</v>
          </cell>
          <cell r="C23" t="str">
            <v>Poste de concreto secção duplo T, 300/12, com engastamento direto no solo de 1,80 m, inclusive colocação.</v>
          </cell>
          <cell r="D23" t="str">
            <v>un</v>
          </cell>
          <cell r="F23">
            <v>55.74</v>
          </cell>
          <cell r="G23">
            <v>0</v>
          </cell>
        </row>
        <row r="24">
          <cell r="B24" t="str">
            <v>18.02.051</v>
          </cell>
          <cell r="C24" t="str">
            <v xml:space="preserve">Super poste de concreto armado circular com altura de 20 m. </v>
          </cell>
          <cell r="D24" t="str">
            <v>un</v>
          </cell>
          <cell r="F24">
            <v>2209.3200000000002</v>
          </cell>
          <cell r="G24">
            <v>0</v>
          </cell>
        </row>
        <row r="25">
          <cell r="B25" t="str">
            <v>18.02.060</v>
          </cell>
          <cell r="C25" t="str">
            <v>Poste de concreto c/ seção circular c/ iluminação de 3 pétalas c/ altura de 8 m inclusive colocação, fixação e base de concreto p/ fixação</v>
          </cell>
          <cell r="D25" t="str">
            <v>un</v>
          </cell>
          <cell r="F25">
            <v>888.06</v>
          </cell>
        </row>
        <row r="26">
          <cell r="B26" t="str">
            <v>18.02.070</v>
          </cell>
          <cell r="C26" t="str">
            <v>Poste ornamental.</v>
          </cell>
          <cell r="D26" t="str">
            <v>un</v>
          </cell>
          <cell r="F26">
            <v>210.72</v>
          </cell>
        </row>
        <row r="27">
          <cell r="B27" t="str">
            <v>18.02.071</v>
          </cell>
          <cell r="C27" t="str">
            <v>Poste em concreto vibrado seção circular 9 m - 200 kg</v>
          </cell>
          <cell r="D27" t="str">
            <v>un</v>
          </cell>
          <cell r="F27">
            <v>216</v>
          </cell>
        </row>
        <row r="28">
          <cell r="B28" t="str">
            <v>18.02.080</v>
          </cell>
          <cell r="C28" t="str">
            <v>Fornecimento e instalação de rele fotoelétrico, 1000 w - 220 v.</v>
          </cell>
          <cell r="D28" t="str">
            <v>un</v>
          </cell>
          <cell r="F28">
            <v>18</v>
          </cell>
        </row>
        <row r="30">
          <cell r="B30" t="str">
            <v>18.03</v>
          </cell>
        </row>
        <row r="31">
          <cell r="B31" t="str">
            <v>18.03.010</v>
          </cell>
          <cell r="C31" t="str">
            <v>Estrutura secundária B1 completa, inclusive fixação.</v>
          </cell>
          <cell r="D31" t="str">
            <v>un</v>
          </cell>
          <cell r="F31">
            <v>29.1</v>
          </cell>
          <cell r="G31">
            <v>0</v>
          </cell>
        </row>
        <row r="32">
          <cell r="B32" t="str">
            <v>18.03.015</v>
          </cell>
          <cell r="C32" t="str">
            <v>Estrutura secundária B2 completa, inclusive fixação.</v>
          </cell>
          <cell r="D32" t="str">
            <v>un</v>
          </cell>
          <cell r="F32">
            <v>35.21</v>
          </cell>
          <cell r="G32">
            <v>0</v>
          </cell>
        </row>
        <row r="33">
          <cell r="B33" t="str">
            <v>18.03.020</v>
          </cell>
          <cell r="C33" t="str">
            <v>Estrutura secundária B3 completa, inclusive fixação.</v>
          </cell>
          <cell r="D33" t="str">
            <v>un</v>
          </cell>
          <cell r="F33">
            <v>58.42</v>
          </cell>
          <cell r="G33">
            <v>0</v>
          </cell>
        </row>
        <row r="34">
          <cell r="B34" t="str">
            <v>18.03.030</v>
          </cell>
          <cell r="C34" t="str">
            <v>Estrutura secundária B4 completa, inclusive fixação.</v>
          </cell>
          <cell r="D34" t="str">
            <v>un</v>
          </cell>
          <cell r="F34">
            <v>65.989999999999995</v>
          </cell>
          <cell r="G34">
            <v>0</v>
          </cell>
        </row>
        <row r="35">
          <cell r="B35" t="str">
            <v>18.03.031</v>
          </cell>
          <cell r="C35" t="str">
            <v>Cabo de iluminação 1/0 AWG - NU</v>
          </cell>
          <cell r="D35" t="str">
            <v>m</v>
          </cell>
          <cell r="F35">
            <v>19.54</v>
          </cell>
          <cell r="G35">
            <v>0</v>
          </cell>
        </row>
        <row r="36">
          <cell r="B36" t="str">
            <v>18.03.032</v>
          </cell>
          <cell r="C36" t="str">
            <v>Isoladores tipo castanha</v>
          </cell>
          <cell r="D36" t="str">
            <v>un</v>
          </cell>
          <cell r="F36">
            <v>17.399999999999999</v>
          </cell>
          <cell r="G36">
            <v>0</v>
          </cell>
        </row>
        <row r="37">
          <cell r="B37" t="str">
            <v>18.03.033</v>
          </cell>
          <cell r="C37" t="str">
            <v>Foto célula tipo NA.</v>
          </cell>
          <cell r="D37" t="str">
            <v>un</v>
          </cell>
          <cell r="F37">
            <v>12.77</v>
          </cell>
          <cell r="G37">
            <v>0</v>
          </cell>
        </row>
        <row r="39">
          <cell r="B39" t="str">
            <v>18.04</v>
          </cell>
        </row>
        <row r="40">
          <cell r="B40" t="str">
            <v>18.04.010</v>
          </cell>
          <cell r="C40" t="str">
            <v>Eletroduto de ferro galvanizado de 3/4 pol., inclusive assentamento.</v>
          </cell>
          <cell r="D40" t="str">
            <v>m</v>
          </cell>
          <cell r="F40">
            <v>4.9000000000000004</v>
          </cell>
          <cell r="G40">
            <v>0</v>
          </cell>
        </row>
        <row r="41">
          <cell r="B41" t="str">
            <v>18.04.020</v>
          </cell>
          <cell r="C41" t="str">
            <v>Eletroduto de ferro galvanizado de 1 pol., inclusive assentamento.</v>
          </cell>
          <cell r="D41" t="str">
            <v>m</v>
          </cell>
          <cell r="F41">
            <v>7.43</v>
          </cell>
          <cell r="G41">
            <v>0</v>
          </cell>
        </row>
        <row r="42">
          <cell r="B42" t="str">
            <v>18.04.030</v>
          </cell>
          <cell r="C42" t="str">
            <v>Eletroduto de ferro galvanizado de 1 1/2 pol., inclusive assentamento.</v>
          </cell>
          <cell r="D42" t="str">
            <v>m</v>
          </cell>
          <cell r="F42">
            <v>11.76</v>
          </cell>
          <cell r="G42">
            <v>0</v>
          </cell>
        </row>
        <row r="43">
          <cell r="B43" t="str">
            <v>18.04.040</v>
          </cell>
          <cell r="C43" t="str">
            <v>Eletroduto de ferro galvanizado de 2 pol., inclusive assentamento.</v>
          </cell>
          <cell r="D43" t="str">
            <v>m</v>
          </cell>
          <cell r="F43">
            <v>15.46</v>
          </cell>
          <cell r="G43">
            <v>0</v>
          </cell>
        </row>
        <row r="44">
          <cell r="B44" t="str">
            <v>18.04.050</v>
          </cell>
          <cell r="C44" t="str">
            <v>Eletroduto de ferro galvanizado de 2 1/2 pol., inclusive assentamento.</v>
          </cell>
          <cell r="D44" t="str">
            <v>m</v>
          </cell>
          <cell r="F44">
            <v>23.01</v>
          </cell>
          <cell r="G44">
            <v>0</v>
          </cell>
        </row>
        <row r="45">
          <cell r="B45" t="str">
            <v>18.04.060</v>
          </cell>
          <cell r="C45" t="str">
            <v>Eletroduto de ferro galvanizado de 4 pol., inclusive assentamento.</v>
          </cell>
          <cell r="D45" t="str">
            <v>m</v>
          </cell>
          <cell r="F45">
            <v>37.299999999999997</v>
          </cell>
          <cell r="G45">
            <v>0</v>
          </cell>
        </row>
        <row r="46">
          <cell r="B46" t="str">
            <v>18.04.061</v>
          </cell>
          <cell r="C46" t="str">
            <v>Eletroduto de PVC rígido de 11/2" com luva de rosca interna, inclusive assentamento</v>
          </cell>
          <cell r="D46" t="str">
            <v>un</v>
          </cell>
          <cell r="F46">
            <v>6.33</v>
          </cell>
        </row>
        <row r="48">
          <cell r="B48" t="str">
            <v>18.05</v>
          </cell>
        </row>
        <row r="49">
          <cell r="B49" t="str">
            <v>18.05.010</v>
          </cell>
          <cell r="C49" t="str">
            <v>Curva de ferro galvanizado de 3/4 pol., inclusive assentamento.</v>
          </cell>
          <cell r="D49" t="str">
            <v>un</v>
          </cell>
          <cell r="F49">
            <v>3.1</v>
          </cell>
          <cell r="G49">
            <v>0</v>
          </cell>
        </row>
        <row r="50">
          <cell r="B50" t="str">
            <v>18.05.020</v>
          </cell>
          <cell r="C50" t="str">
            <v>Curva de ferro galvanizado de 1 pol., inclusive assentamento.</v>
          </cell>
          <cell r="D50" t="str">
            <v>un</v>
          </cell>
          <cell r="F50">
            <v>4.53</v>
          </cell>
          <cell r="G50">
            <v>0</v>
          </cell>
        </row>
        <row r="51">
          <cell r="B51" t="str">
            <v>18.05.030</v>
          </cell>
          <cell r="C51" t="str">
            <v>Curva de ferro galvanizado de 1 1/2 pol., inclusive assentamento.</v>
          </cell>
          <cell r="D51" t="str">
            <v>un</v>
          </cell>
          <cell r="F51">
            <v>10.41</v>
          </cell>
          <cell r="G51">
            <v>0</v>
          </cell>
        </row>
        <row r="52">
          <cell r="B52" t="str">
            <v>18.05.040</v>
          </cell>
          <cell r="C52" t="str">
            <v>Curva de ferro galvanizado de 2 pol., inclusive assentamento.</v>
          </cell>
          <cell r="D52" t="str">
            <v>un</v>
          </cell>
          <cell r="F52">
            <v>16.78</v>
          </cell>
          <cell r="G52">
            <v>0</v>
          </cell>
        </row>
        <row r="53">
          <cell r="B53" t="str">
            <v>18.05.050</v>
          </cell>
          <cell r="C53" t="str">
            <v>Curva de ferro galvanizado de 2 1/2 pol., inclusive assentamento.</v>
          </cell>
          <cell r="D53" t="str">
            <v>un</v>
          </cell>
          <cell r="F53">
            <v>36.65</v>
          </cell>
          <cell r="G53">
            <v>0</v>
          </cell>
        </row>
        <row r="54">
          <cell r="B54" t="str">
            <v>18.05.060</v>
          </cell>
          <cell r="C54" t="str">
            <v>Curva de ferro galvanizado de 4 pol., inclusive assentamento.</v>
          </cell>
          <cell r="D54" t="str">
            <v>un</v>
          </cell>
          <cell r="F54">
            <v>76.64</v>
          </cell>
          <cell r="G54">
            <v>0</v>
          </cell>
        </row>
        <row r="55">
          <cell r="B55" t="str">
            <v>18.05.065</v>
          </cell>
          <cell r="C55" t="str">
            <v>Fornecimento e assentamento de haste de aterramento 5/8" x 2,40 m coppereweld</v>
          </cell>
          <cell r="D55" t="str">
            <v>un</v>
          </cell>
          <cell r="F55">
            <v>22.22</v>
          </cell>
        </row>
        <row r="57">
          <cell r="B57" t="str">
            <v>18.06</v>
          </cell>
        </row>
        <row r="58">
          <cell r="B58" t="str">
            <v>18.06.010</v>
          </cell>
          <cell r="C58" t="str">
            <v>Luva de ferro galvanizado de 3/4 pol., inclusive assentamento.</v>
          </cell>
          <cell r="D58" t="str">
            <v>un</v>
          </cell>
          <cell r="F58">
            <v>1.1299999999999999</v>
          </cell>
          <cell r="G58">
            <v>0</v>
          </cell>
        </row>
        <row r="59">
          <cell r="B59" t="str">
            <v>18.06.020</v>
          </cell>
          <cell r="C59" t="str">
            <v>Luva de ferro galvanizado de 1 pol., inclusive assentamento.</v>
          </cell>
          <cell r="D59" t="str">
            <v>un</v>
          </cell>
          <cell r="F59">
            <v>1.68</v>
          </cell>
          <cell r="G59">
            <v>0</v>
          </cell>
        </row>
        <row r="60">
          <cell r="B60" t="str">
            <v>18.06.030</v>
          </cell>
          <cell r="C60" t="str">
            <v>Luva de ferro galvanizado de 1 1/2 pol., inclusive assentamento.</v>
          </cell>
          <cell r="D60" t="str">
            <v>un</v>
          </cell>
          <cell r="F60">
            <v>2.91</v>
          </cell>
          <cell r="G60">
            <v>0</v>
          </cell>
        </row>
        <row r="61">
          <cell r="B61" t="str">
            <v>18.06.040</v>
          </cell>
          <cell r="C61" t="str">
            <v>Luva de ferro galvanizado de 2 pol., inclusive assentamento.</v>
          </cell>
          <cell r="D61" t="str">
            <v>un</v>
          </cell>
          <cell r="F61">
            <v>4.05</v>
          </cell>
          <cell r="G61">
            <v>0</v>
          </cell>
        </row>
        <row r="62">
          <cell r="B62" t="str">
            <v>18.06.050</v>
          </cell>
          <cell r="C62" t="str">
            <v>Luva de ferro galvanizado de 2 1/2 pol., inclusive assentamento.</v>
          </cell>
          <cell r="D62" t="str">
            <v>un</v>
          </cell>
          <cell r="F62">
            <v>7.16</v>
          </cell>
          <cell r="G62">
            <v>0</v>
          </cell>
        </row>
        <row r="63">
          <cell r="B63" t="str">
            <v>18.06.060</v>
          </cell>
          <cell r="C63" t="str">
            <v>Luva de ferro galvanizado de 4 pol., inclusive assentamento.</v>
          </cell>
          <cell r="D63" t="str">
            <v>un</v>
          </cell>
          <cell r="F63">
            <v>13.42</v>
          </cell>
          <cell r="G63">
            <v>0</v>
          </cell>
        </row>
        <row r="64">
          <cell r="B64" t="str">
            <v>18.06.061</v>
          </cell>
          <cell r="C64" t="str">
            <v>Luva de PVC rígido diâmetro de 2".</v>
          </cell>
          <cell r="D64" t="str">
            <v>un</v>
          </cell>
          <cell r="F64">
            <v>1.93</v>
          </cell>
          <cell r="G64">
            <v>0</v>
          </cell>
        </row>
        <row r="65">
          <cell r="B65" t="str">
            <v>18.06.062</v>
          </cell>
          <cell r="C65" t="str">
            <v>Luva de emenda para cabo 10 mm</v>
          </cell>
          <cell r="D65" t="str">
            <v>un</v>
          </cell>
          <cell r="F65">
            <v>0.35</v>
          </cell>
        </row>
        <row r="67">
          <cell r="B67" t="str">
            <v>18.07</v>
          </cell>
        </row>
        <row r="68">
          <cell r="B68" t="str">
            <v>18.07.010</v>
          </cell>
          <cell r="C68" t="str">
            <v>Jogo de bucha e arruela de alumínio de 1/2 pol., inclusive fixação.</v>
          </cell>
          <cell r="D68" t="str">
            <v>cj</v>
          </cell>
          <cell r="F68">
            <v>0.27</v>
          </cell>
          <cell r="G68">
            <v>0</v>
          </cell>
        </row>
        <row r="69">
          <cell r="B69" t="str">
            <v>18.07.020</v>
          </cell>
          <cell r="C69" t="str">
            <v>Jogo de bucha e arruela de alumínio de 3/4 pol., inclusive fixação.</v>
          </cell>
          <cell r="D69" t="str">
            <v>cj</v>
          </cell>
          <cell r="F69">
            <v>0.28999999999999998</v>
          </cell>
          <cell r="G69">
            <v>0</v>
          </cell>
        </row>
        <row r="70">
          <cell r="B70" t="str">
            <v>18.07.030</v>
          </cell>
          <cell r="C70" t="str">
            <v>Jogo de bucha e arruela de alumínio de 1 pol., inclusive fixação.</v>
          </cell>
          <cell r="D70" t="str">
            <v>cj</v>
          </cell>
          <cell r="F70">
            <v>0.45</v>
          </cell>
          <cell r="G70">
            <v>0</v>
          </cell>
        </row>
        <row r="71">
          <cell r="B71" t="str">
            <v>18.07.040</v>
          </cell>
          <cell r="C71" t="str">
            <v>Jogo de bucha e arruela de alumínio de 1 1/2 pol., inclusive fixação.</v>
          </cell>
          <cell r="D71" t="str">
            <v>cj</v>
          </cell>
          <cell r="F71">
            <v>0.85</v>
          </cell>
          <cell r="G71">
            <v>0</v>
          </cell>
        </row>
        <row r="72">
          <cell r="B72" t="str">
            <v>18.07.050</v>
          </cell>
          <cell r="C72" t="str">
            <v>Jogo de bucha e arruela de alumínio de 2 pol., inclusive fixação.</v>
          </cell>
          <cell r="D72" t="str">
            <v>cj</v>
          </cell>
          <cell r="F72">
            <v>1.64</v>
          </cell>
          <cell r="G72">
            <v>0</v>
          </cell>
        </row>
        <row r="73">
          <cell r="B73" t="str">
            <v>18.07.060</v>
          </cell>
          <cell r="C73" t="str">
            <v>Jogo de bucha e arruela de alumínio de 2 1/2 pol., inclusive fixação.</v>
          </cell>
          <cell r="D73" t="str">
            <v>cj</v>
          </cell>
          <cell r="F73">
            <v>2.39</v>
          </cell>
          <cell r="G73">
            <v>0</v>
          </cell>
        </row>
        <row r="74">
          <cell r="B74" t="str">
            <v>18.07.070</v>
          </cell>
          <cell r="C74" t="str">
            <v>Jogo de bucha e arruela de alumínio de 3 pol., inclusive fixação.</v>
          </cell>
          <cell r="D74" t="str">
            <v>cj</v>
          </cell>
          <cell r="F74">
            <v>3.79</v>
          </cell>
          <cell r="G74">
            <v>0</v>
          </cell>
        </row>
        <row r="75">
          <cell r="B75" t="str">
            <v>18.07.072</v>
          </cell>
          <cell r="C75" t="str">
            <v>Ganchos de 5/16".</v>
          </cell>
          <cell r="D75" t="str">
            <v>un</v>
          </cell>
          <cell r="F75">
            <v>0.8</v>
          </cell>
          <cell r="G75">
            <v>0</v>
          </cell>
        </row>
        <row r="76">
          <cell r="B76" t="str">
            <v>18.07.080</v>
          </cell>
          <cell r="C76" t="str">
            <v>Jogo de bucha e arruela de alumínio de 4 pol., inclusive fixação.</v>
          </cell>
          <cell r="D76" t="str">
            <v>cj</v>
          </cell>
          <cell r="F76">
            <v>5.31</v>
          </cell>
          <cell r="G76">
            <v>0</v>
          </cell>
        </row>
        <row r="78">
          <cell r="B78" t="str">
            <v>18.08</v>
          </cell>
        </row>
        <row r="79">
          <cell r="B79" t="str">
            <v>18.08.010</v>
          </cell>
          <cell r="C79" t="str">
            <v>Caixa para medição monofásica uso interno, inclusive colocação (padrão CELPE).</v>
          </cell>
          <cell r="D79" t="str">
            <v>un</v>
          </cell>
          <cell r="F79">
            <v>38.5</v>
          </cell>
          <cell r="G79">
            <v>0</v>
          </cell>
        </row>
        <row r="80">
          <cell r="B80" t="str">
            <v>18.08.020</v>
          </cell>
          <cell r="C80" t="str">
            <v>Caixa para medição monofásica uso externo, inclusive colocação (padrão CELPE).</v>
          </cell>
          <cell r="D80" t="str">
            <v>un</v>
          </cell>
          <cell r="F80">
            <v>48.6</v>
          </cell>
          <cell r="G80">
            <v>0</v>
          </cell>
        </row>
        <row r="82">
          <cell r="B82" t="str">
            <v>18.09</v>
          </cell>
        </row>
        <row r="83">
          <cell r="B83" t="str">
            <v>18.09.010</v>
          </cell>
          <cell r="C83" t="str">
            <v>Caixa para medição trifásica uso interno, modelo D, inclusive colocação (padrão CELPE).</v>
          </cell>
          <cell r="D83" t="str">
            <v>un</v>
          </cell>
          <cell r="F83">
            <v>82.93</v>
          </cell>
          <cell r="G83">
            <v>0</v>
          </cell>
        </row>
        <row r="84">
          <cell r="B84" t="str">
            <v>18.09.020</v>
          </cell>
          <cell r="C84" t="str">
            <v>Caixa para medição trifásica uso externo, modelo D, inclusive colocação (padrão CELPE).</v>
          </cell>
          <cell r="D84" t="str">
            <v>un</v>
          </cell>
          <cell r="F84">
            <v>100.93</v>
          </cell>
          <cell r="G84">
            <v>0</v>
          </cell>
        </row>
        <row r="86">
          <cell r="B86" t="str">
            <v>18.10</v>
          </cell>
        </row>
        <row r="87">
          <cell r="B87" t="str">
            <v>18.10.020</v>
          </cell>
          <cell r="C87" t="str">
            <v>Chave de faca de 2 polos, 30 A, 250 V, com base de ardósia, com 02 fusíveis tipo cartucho e parafusos, inclusive instalação em quadro de medição.</v>
          </cell>
          <cell r="D87" t="str">
            <v>un</v>
          </cell>
          <cell r="F87">
            <v>11.1</v>
          </cell>
          <cell r="G87">
            <v>0</v>
          </cell>
        </row>
        <row r="88">
          <cell r="B88" t="str">
            <v>18.10.030</v>
          </cell>
          <cell r="C88" t="str">
            <v>Chave de faca de 2 polos, 60 A, 250 V, com base de ardósia, com 02 fusíveis tipo cartucho e parafusos, inclusive instalação em quadro de medição.</v>
          </cell>
          <cell r="D88" t="str">
            <v>un</v>
          </cell>
          <cell r="F88">
            <v>16.3</v>
          </cell>
          <cell r="G88">
            <v>0</v>
          </cell>
        </row>
        <row r="89">
          <cell r="B89" t="str">
            <v>18.10.040</v>
          </cell>
          <cell r="C89" t="str">
            <v>Chave de faca de 3 polos, 60 A, 600 V, com base de ardósia, com 03 fusíveis tipo cartucho e parafusos, inclusive instalação em quadro de medição.</v>
          </cell>
          <cell r="D89" t="str">
            <v>un</v>
          </cell>
          <cell r="F89">
            <v>31.96</v>
          </cell>
          <cell r="G89">
            <v>0</v>
          </cell>
        </row>
        <row r="90">
          <cell r="B90" t="str">
            <v>18.10.050</v>
          </cell>
          <cell r="C90" t="str">
            <v>Chave de faca de 3 polos, 100 A, 600 V, com base de ardósia, com 03 fusíveis tipo cartucho e parafusos, inclusive instalação em quadro de medição.</v>
          </cell>
          <cell r="D90" t="str">
            <v>un</v>
          </cell>
          <cell r="F90">
            <v>57.62</v>
          </cell>
          <cell r="G90">
            <v>0</v>
          </cell>
        </row>
        <row r="91">
          <cell r="B91" t="str">
            <v>18.10.060</v>
          </cell>
          <cell r="C91" t="str">
            <v>Chave seccionadora com fusível, 125A, tipo 3NP4090 SIEMENS ou similar, tripolar com 03 fusíveis NH tamanho 00 e parafusos, inclusive instalação em quadro de medição.</v>
          </cell>
          <cell r="D91" t="str">
            <v>un</v>
          </cell>
          <cell r="F91">
            <v>85.08</v>
          </cell>
          <cell r="G91">
            <v>0</v>
          </cell>
        </row>
        <row r="92">
          <cell r="B92" t="str">
            <v>18.10.070</v>
          </cell>
          <cell r="C92" t="str">
            <v>Chave seccionadora com fusível, 250A, tipo 3NP2200 SIEMENS ou similar, tripolar com 03 fusíveis NH tamanho 01 e parafusos, inclusive instalação em quadro de medição.</v>
          </cell>
          <cell r="D92" t="str">
            <v>un</v>
          </cell>
          <cell r="F92">
            <v>141.25</v>
          </cell>
          <cell r="G92">
            <v>0</v>
          </cell>
        </row>
        <row r="94">
          <cell r="B94" t="str">
            <v>18.11</v>
          </cell>
        </row>
        <row r="95">
          <cell r="B95" t="str">
            <v>18.11.030</v>
          </cell>
          <cell r="C95" t="str">
            <v>Base para fusível tipo NH de 6 A a 125A, tamanho 00, SIEMENS ou similar, com parafusos, inclusive instalação em quadro.</v>
          </cell>
          <cell r="D95" t="str">
            <v>un</v>
          </cell>
          <cell r="F95">
            <v>9.09</v>
          </cell>
          <cell r="G95">
            <v>0</v>
          </cell>
        </row>
        <row r="96">
          <cell r="B96" t="str">
            <v>18.11.040</v>
          </cell>
          <cell r="C96" t="str">
            <v>Base para fusível tipo NH de 36 A a 250A, tamanho 1, SIEMENS ou similar, com parafusos, inclusive instalação em quadro.</v>
          </cell>
          <cell r="D96" t="str">
            <v>un</v>
          </cell>
          <cell r="F96">
            <v>17.96</v>
          </cell>
          <cell r="G96">
            <v>0</v>
          </cell>
        </row>
        <row r="98">
          <cell r="B98" t="str">
            <v>18.12</v>
          </cell>
        </row>
        <row r="99">
          <cell r="B99" t="str">
            <v>18.12.070</v>
          </cell>
          <cell r="C99" t="str">
            <v>Fusível tipo NH de 20A, tamanho 00, SIEMENS ou similar, inclusive instalação em quadro.</v>
          </cell>
          <cell r="D99" t="str">
            <v>un</v>
          </cell>
          <cell r="F99">
            <v>5.67</v>
          </cell>
          <cell r="G99">
            <v>0</v>
          </cell>
        </row>
        <row r="100">
          <cell r="B100" t="str">
            <v>18.12.080</v>
          </cell>
          <cell r="C100" t="str">
            <v>Fusível tipo NH de 25A, tamanho 00, SIEMENS ou similar, inclusive instalação em quadro.</v>
          </cell>
          <cell r="D100" t="str">
            <v>un</v>
          </cell>
          <cell r="F100">
            <v>5.67</v>
          </cell>
          <cell r="G100">
            <v>0</v>
          </cell>
        </row>
        <row r="101">
          <cell r="B101" t="str">
            <v>18.12.090</v>
          </cell>
          <cell r="C101" t="str">
            <v>Fusível tipo NH de 36A, tamanho 00, SIEMENS ou similar, inclusive instalação em quadro.</v>
          </cell>
          <cell r="D101" t="str">
            <v>un</v>
          </cell>
          <cell r="F101">
            <v>5.67</v>
          </cell>
          <cell r="G101">
            <v>0</v>
          </cell>
        </row>
        <row r="102">
          <cell r="B102" t="str">
            <v>18.12.100</v>
          </cell>
          <cell r="C102" t="str">
            <v>Fusível tipo NH de 50A, tamanho 00, SIEMENS ou similar, inclusive instalação em quadro.</v>
          </cell>
          <cell r="D102" t="str">
            <v>un</v>
          </cell>
          <cell r="F102">
            <v>5.67</v>
          </cell>
          <cell r="G102">
            <v>0</v>
          </cell>
        </row>
        <row r="103">
          <cell r="B103" t="str">
            <v>18.12.110</v>
          </cell>
          <cell r="C103" t="str">
            <v>Fusível tipo NH de 63A, tamanho 00, SIEMENS ou similar, inclusive instalação em quadro.</v>
          </cell>
          <cell r="D103" t="str">
            <v>un</v>
          </cell>
          <cell r="F103">
            <v>5.67</v>
          </cell>
          <cell r="G103">
            <v>0</v>
          </cell>
        </row>
        <row r="104">
          <cell r="B104" t="str">
            <v>18.12.120</v>
          </cell>
          <cell r="C104" t="str">
            <v>Fusível tipo NH de 80A, tamanho 00, SIEMENS ou similar, inclusive instalação em quadro.</v>
          </cell>
          <cell r="D104" t="str">
            <v>un</v>
          </cell>
          <cell r="F104">
            <v>5.67</v>
          </cell>
          <cell r="G104">
            <v>0</v>
          </cell>
        </row>
        <row r="105">
          <cell r="B105" t="str">
            <v>18.12.130</v>
          </cell>
          <cell r="C105" t="str">
            <v>Fusível tipo NH de 100A, tamanho 00, SIEMENS ou similar, inclusive instalação em quadro.</v>
          </cell>
          <cell r="D105" t="str">
            <v>un</v>
          </cell>
          <cell r="F105">
            <v>5.67</v>
          </cell>
          <cell r="G105">
            <v>0</v>
          </cell>
        </row>
        <row r="106">
          <cell r="B106" t="str">
            <v>18.12.140</v>
          </cell>
          <cell r="C106" t="str">
            <v>Fusível tipo NH de 125A, tamanho 00, SIEMENS ou similar, inclusive instalação em quadro.</v>
          </cell>
          <cell r="D106" t="str">
            <v>un</v>
          </cell>
          <cell r="F106">
            <v>5.67</v>
          </cell>
          <cell r="G106">
            <v>0</v>
          </cell>
        </row>
        <row r="107">
          <cell r="B107" t="str">
            <v>18.12.150</v>
          </cell>
          <cell r="C107" t="str">
            <v>Fusível tipo NH de 160A, tamanho 01, SIEMENS ou similar, inclusive instalação em quadro.</v>
          </cell>
          <cell r="D107" t="str">
            <v>un</v>
          </cell>
          <cell r="F107">
            <v>12.26</v>
          </cell>
          <cell r="G107">
            <v>0</v>
          </cell>
        </row>
        <row r="108">
          <cell r="B108" t="str">
            <v>18.12.160</v>
          </cell>
          <cell r="C108" t="str">
            <v>Fusível tipo NH de 200A, tamanho 01, SIEMENS ou similar, inclusive instalação em quadro.</v>
          </cell>
          <cell r="D108" t="str">
            <v>un</v>
          </cell>
          <cell r="F108">
            <v>12.26</v>
          </cell>
          <cell r="G108">
            <v>0</v>
          </cell>
        </row>
        <row r="109">
          <cell r="B109" t="str">
            <v>18.12.170</v>
          </cell>
          <cell r="C109" t="str">
            <v>Fusível tipo NH de 250A, tamanho 1, SIEMENS ou similar, inclusive instalação em quadro.</v>
          </cell>
          <cell r="D109" t="str">
            <v>un</v>
          </cell>
          <cell r="F109">
            <v>12.26</v>
          </cell>
          <cell r="G109">
            <v>0</v>
          </cell>
        </row>
        <row r="111">
          <cell r="B111" t="str">
            <v>18.13</v>
          </cell>
        </row>
        <row r="112">
          <cell r="B112" t="str">
            <v>18.13.005</v>
          </cell>
          <cell r="C112" t="str">
            <v>Eletroduto flexível preto de 1", assentado em valas com profundidade de 0,60 m, inclusive escavação e reaterro.</v>
          </cell>
          <cell r="D112" t="str">
            <v>m</v>
          </cell>
          <cell r="F112">
            <v>3.1</v>
          </cell>
          <cell r="G112">
            <v>0</v>
          </cell>
        </row>
        <row r="113">
          <cell r="B113" t="str">
            <v>18.13.010</v>
          </cell>
          <cell r="C113" t="str">
            <v>Eletroduto de PVC rígido rosqueável de 1/2 pol., com luva de rosca interna, inclusive assentamento em lajes.</v>
          </cell>
          <cell r="D113" t="str">
            <v>m</v>
          </cell>
          <cell r="F113">
            <v>1.46</v>
          </cell>
          <cell r="G113">
            <v>0</v>
          </cell>
        </row>
        <row r="114">
          <cell r="B114" t="str">
            <v>18.13.020</v>
          </cell>
          <cell r="C114" t="str">
            <v>Eletroduto de PVC rígido rosqueável de 3/4 pol., com luva de rosca interna, inclusive assentamento em lajes.</v>
          </cell>
          <cell r="D114" t="str">
            <v>m</v>
          </cell>
          <cell r="F114">
            <v>1.51</v>
          </cell>
          <cell r="G114">
            <v>0</v>
          </cell>
        </row>
        <row r="115">
          <cell r="B115" t="str">
            <v>18.13.030</v>
          </cell>
          <cell r="C115" t="str">
            <v>Eletroduto de PVC rígido rosqueável de 1 pol., com luva de rosca interna, inclusive assentamento em lajes.</v>
          </cell>
          <cell r="D115" t="str">
            <v>m</v>
          </cell>
          <cell r="F115">
            <v>2.54</v>
          </cell>
          <cell r="G115">
            <v>0</v>
          </cell>
        </row>
        <row r="116">
          <cell r="B116" t="str">
            <v>18.13.040</v>
          </cell>
          <cell r="C116" t="str">
            <v>Eletroduto de PVC rígido rosqueável de 1/2 pol., com luva de rosca interna, inclusive assentamento com rasgo em alvenaria.</v>
          </cell>
          <cell r="D116" t="str">
            <v>m</v>
          </cell>
          <cell r="F116">
            <v>2.23</v>
          </cell>
          <cell r="G116">
            <v>0</v>
          </cell>
        </row>
        <row r="117">
          <cell r="B117" t="str">
            <v>18.13.050</v>
          </cell>
          <cell r="C117" t="str">
            <v>Eletroduto de PVC rígido rosqueável de 3/4 pol., com luva de rosca interna, inclusive assentamento com rasgo em alvenaria.</v>
          </cell>
          <cell r="D117" t="str">
            <v>m</v>
          </cell>
          <cell r="F117">
            <v>2.2799999999999998</v>
          </cell>
          <cell r="G117">
            <v>0</v>
          </cell>
        </row>
        <row r="118">
          <cell r="B118" t="str">
            <v>18.13.060</v>
          </cell>
          <cell r="C118" t="str">
            <v>Eletroduto de PVC rígido rosqueável de 1 pol., com luva de rosca interna, inclusive assentamento com rasgo em alvenaria.</v>
          </cell>
          <cell r="D118" t="str">
            <v>m</v>
          </cell>
          <cell r="F118">
            <v>3.3</v>
          </cell>
          <cell r="G118">
            <v>0</v>
          </cell>
        </row>
        <row r="119">
          <cell r="B119" t="str">
            <v>18.12.070</v>
          </cell>
          <cell r="C119" t="str">
            <v>Eletroduto de PVC rígido rosqueável de 1 1/4 pol., com luva de rosca interna, inclusive assentamento com rasgo em alvenaria.</v>
          </cell>
          <cell r="D119" t="str">
            <v>m</v>
          </cell>
          <cell r="F119">
            <v>4.3099999999999996</v>
          </cell>
          <cell r="G119">
            <v>0</v>
          </cell>
        </row>
        <row r="120">
          <cell r="B120" t="str">
            <v>18.13.080</v>
          </cell>
          <cell r="C120" t="str">
            <v>Eletroduto de PVC rígido rosqueável de 1 1/2 pol., com luva de rosca interna, inclusive assentamento com rasgo em alvenaria.</v>
          </cell>
          <cell r="D120" t="str">
            <v>m</v>
          </cell>
          <cell r="F120">
            <v>5.65</v>
          </cell>
          <cell r="G120">
            <v>0</v>
          </cell>
        </row>
        <row r="121">
          <cell r="B121" t="str">
            <v>18.13.085</v>
          </cell>
          <cell r="C121" t="str">
            <v>Fornecimento e colocação de eletroduto de ferro galvanizado de 3 ".</v>
          </cell>
          <cell r="D121" t="str">
            <v>m</v>
          </cell>
          <cell r="F121">
            <v>29.91</v>
          </cell>
        </row>
        <row r="122">
          <cell r="B122" t="str">
            <v>18.13.086</v>
          </cell>
          <cell r="C122" t="str">
            <v>Fornecimento e instalação de quadro de distribuição para telefone.</v>
          </cell>
          <cell r="D122" t="str">
            <v>un</v>
          </cell>
          <cell r="F122">
            <v>96.07</v>
          </cell>
        </row>
        <row r="123">
          <cell r="B123" t="str">
            <v>18.13.090</v>
          </cell>
          <cell r="C123" t="str">
            <v>Eletroduto de PVC rígido rosqueável de 2 pol., com luva de rosca interna, inclusive assentamento com rasgo em alvenaria.</v>
          </cell>
          <cell r="D123" t="str">
            <v>m</v>
          </cell>
          <cell r="F123">
            <v>7.33</v>
          </cell>
          <cell r="G123">
            <v>0</v>
          </cell>
        </row>
        <row r="124">
          <cell r="B124" t="str">
            <v>18.13.100</v>
          </cell>
          <cell r="C124" t="str">
            <v>Eletroduto de PVC rígido rosqueável de 3 pol., com luva de rosca interna, inclusive assentamento com rasgo em alvenaria.</v>
          </cell>
          <cell r="D124" t="str">
            <v>m</v>
          </cell>
          <cell r="F124">
            <v>13.81</v>
          </cell>
          <cell r="G124">
            <v>0</v>
          </cell>
        </row>
        <row r="125">
          <cell r="B125" t="str">
            <v>18.13.110</v>
          </cell>
          <cell r="C125" t="str">
            <v>Eletroduto de PVC rígido rosqueável de 1/2 pol., com luva de rosca interna assentado em valas com profundidade de 0,60 m, inclusive escavação e reaterro.</v>
          </cell>
          <cell r="D125" t="str">
            <v>m</v>
          </cell>
          <cell r="F125">
            <v>3.33</v>
          </cell>
          <cell r="G125">
            <v>0</v>
          </cell>
        </row>
        <row r="126">
          <cell r="B126" t="str">
            <v>18.13.120</v>
          </cell>
          <cell r="C126" t="str">
            <v>Eletroduto de PVC rígido rosqueável de 3/4 pol., com luva de rosca interna assentado em valas com profundidade de 0,60 m, inclusive escavação e reaterro.</v>
          </cell>
          <cell r="D126" t="str">
            <v>m</v>
          </cell>
          <cell r="F126">
            <v>4.29</v>
          </cell>
          <cell r="G126">
            <v>0</v>
          </cell>
        </row>
        <row r="127">
          <cell r="B127" t="str">
            <v>18.13.130</v>
          </cell>
          <cell r="C127" t="str">
            <v>Eletroduto de PVC rígido rosqueável de 1 pol., com luva de rosca interna assentado em valas com profundidade de 0,60 m, inclusive escavação e reaterro.</v>
          </cell>
          <cell r="D127" t="str">
            <v>m</v>
          </cell>
          <cell r="F127">
            <v>5.75</v>
          </cell>
          <cell r="G127">
            <v>0</v>
          </cell>
        </row>
        <row r="128">
          <cell r="B128" t="str">
            <v>18.13.140</v>
          </cell>
          <cell r="C128" t="str">
            <v>Eletroduto de PVC rígido rosqueável de 1 1/2 pol., com luva de rosca interna assentado em valas com profundidade de 0,60 m, inclusive escavação e reaterro.</v>
          </cell>
          <cell r="D128" t="str">
            <v>m</v>
          </cell>
          <cell r="F128">
            <v>6.33</v>
          </cell>
          <cell r="G128">
            <v>0</v>
          </cell>
        </row>
        <row r="129">
          <cell r="B129" t="str">
            <v>18.13.150</v>
          </cell>
          <cell r="C129" t="str">
            <v>Eletroduto de PVC rígido rosqueável de 2 pol., com luva de rosca interna assentado em valas com profundidade de 0,60 m, inclusive escavação e reaterro.</v>
          </cell>
          <cell r="D129" t="str">
            <v>m</v>
          </cell>
          <cell r="F129">
            <v>8</v>
          </cell>
          <cell r="G129">
            <v>0</v>
          </cell>
        </row>
        <row r="130">
          <cell r="B130" t="str">
            <v>18.13.160</v>
          </cell>
          <cell r="C130" t="str">
            <v>Eletroduto de PVC rígido rosqueável de 3 pol., com luva de rosca interna assentado em valas com profundidade de 0,60 m, inclusive escavação e reaterro.</v>
          </cell>
          <cell r="D130" t="str">
            <v>m</v>
          </cell>
          <cell r="F130">
            <v>13.95</v>
          </cell>
          <cell r="G130">
            <v>0</v>
          </cell>
        </row>
        <row r="131">
          <cell r="B131" t="str">
            <v>18.13.170</v>
          </cell>
          <cell r="C131" t="str">
            <v>Eletroduto de PVC rígido rosqueável de 4 pol., com luva de rosca interna assentado em valas com profundidade de 0,60 m, inclusive escavação e reaterro.</v>
          </cell>
          <cell r="D131" t="str">
            <v>m</v>
          </cell>
          <cell r="F131">
            <v>19.14</v>
          </cell>
          <cell r="G131">
            <v>0</v>
          </cell>
        </row>
        <row r="133">
          <cell r="B133" t="str">
            <v>18.14</v>
          </cell>
        </row>
        <row r="134">
          <cell r="B134" t="str">
            <v>18.14.010</v>
          </cell>
          <cell r="C134" t="str">
            <v xml:space="preserve">Curva de PVC rígido rosqueável de 3/4 pol., com luva de rosca interna, inclusive assentado. </v>
          </cell>
          <cell r="D134" t="str">
            <v>un</v>
          </cell>
          <cell r="F134">
            <v>2.4500000000000002</v>
          </cell>
          <cell r="G134">
            <v>0</v>
          </cell>
        </row>
        <row r="135">
          <cell r="B135" t="str">
            <v>18.14.020</v>
          </cell>
          <cell r="C135" t="str">
            <v xml:space="preserve">Curva de PVC rígido rosqueável de 1 pol., com luva de rosca interna, inclusive assentado. </v>
          </cell>
          <cell r="D135" t="str">
            <v>un</v>
          </cell>
          <cell r="F135">
            <v>2.6</v>
          </cell>
          <cell r="G135">
            <v>0</v>
          </cell>
        </row>
        <row r="136">
          <cell r="B136" t="str">
            <v>18.14.030</v>
          </cell>
          <cell r="C136" t="str">
            <v xml:space="preserve">Curva de PVC rígido rosqueável de 1 1/4 pol., com luva de rosca interna, inclusive assentado. </v>
          </cell>
          <cell r="D136" t="str">
            <v>un</v>
          </cell>
          <cell r="F136">
            <v>4.0999999999999996</v>
          </cell>
          <cell r="G136">
            <v>0</v>
          </cell>
        </row>
        <row r="137">
          <cell r="B137" t="str">
            <v>18.14.040</v>
          </cell>
          <cell r="C137" t="str">
            <v xml:space="preserve">Curva de PVC rígido rosqueável de 1 1/2 pol., com luva de rosca interna, inclusive assentado. </v>
          </cell>
          <cell r="D137" t="str">
            <v>un</v>
          </cell>
          <cell r="F137">
            <v>5.0999999999999996</v>
          </cell>
          <cell r="G137">
            <v>0</v>
          </cell>
        </row>
        <row r="138">
          <cell r="B138" t="str">
            <v>18.14.050</v>
          </cell>
          <cell r="C138" t="str">
            <v xml:space="preserve">Curva de PVC rígido rosqueável de 2 pol., com luva de rosca interna, inclusive assentado. </v>
          </cell>
          <cell r="D138" t="str">
            <v>un</v>
          </cell>
          <cell r="F138">
            <v>7.96</v>
          </cell>
          <cell r="G138">
            <v>0</v>
          </cell>
        </row>
        <row r="139">
          <cell r="B139" t="str">
            <v>18.14.060</v>
          </cell>
          <cell r="C139" t="str">
            <v xml:space="preserve">Curva de PVC rígido rosqueável de 3 pol., com luva de rosca interna, inclusive assentado. </v>
          </cell>
          <cell r="D139" t="str">
            <v>un</v>
          </cell>
          <cell r="F139">
            <v>23.46</v>
          </cell>
          <cell r="G139">
            <v>0</v>
          </cell>
        </row>
        <row r="140">
          <cell r="B140" t="str">
            <v>18.14.070</v>
          </cell>
          <cell r="C140" t="str">
            <v xml:space="preserve">Curva de PVC rígido rosqueável de 4 pol., com luva de rosca interna, inclusive assentado. </v>
          </cell>
          <cell r="D140" t="str">
            <v>un</v>
          </cell>
          <cell r="F140">
            <v>37.86</v>
          </cell>
          <cell r="G140">
            <v>0</v>
          </cell>
        </row>
        <row r="142">
          <cell r="B142" t="str">
            <v>18.15</v>
          </cell>
        </row>
        <row r="143">
          <cell r="B143" t="str">
            <v>18.15.010</v>
          </cell>
          <cell r="C143" t="str">
            <v>Caixa 4 x 2 pol. Tigreflex ou similar,  inclusive assentamento.</v>
          </cell>
          <cell r="D143" t="str">
            <v>un</v>
          </cell>
          <cell r="F143">
            <v>1.45</v>
          </cell>
          <cell r="G143">
            <v>0</v>
          </cell>
        </row>
        <row r="144">
          <cell r="B144" t="str">
            <v>18.15.020</v>
          </cell>
          <cell r="C144" t="str">
            <v>Caixa 4 x 4 pol. Tigreflex ou similar,  inclusive assentamento.</v>
          </cell>
          <cell r="D144" t="str">
            <v>un</v>
          </cell>
          <cell r="F144">
            <v>1.75</v>
          </cell>
          <cell r="G144">
            <v>0</v>
          </cell>
        </row>
        <row r="145">
          <cell r="B145" t="str">
            <v>18.15.030</v>
          </cell>
          <cell r="C145" t="str">
            <v>Caixa octogonal de 4" Tigreflex ou similar, com fundo móvel, inclusive assentaemnto em laje.</v>
          </cell>
          <cell r="D145" t="str">
            <v>un</v>
          </cell>
          <cell r="F145">
            <v>1.9</v>
          </cell>
          <cell r="G145">
            <v>0</v>
          </cell>
        </row>
        <row r="146">
          <cell r="B146" t="str">
            <v>18.15.035</v>
          </cell>
          <cell r="C146" t="str">
            <v>Fornecimento e colocação de caixa pré-moldada para ar-condicionado de 15.000 BTU's</v>
          </cell>
          <cell r="D146" t="str">
            <v>un</v>
          </cell>
          <cell r="F146">
            <v>73.38</v>
          </cell>
        </row>
        <row r="148">
          <cell r="B148" t="str">
            <v>18.16</v>
          </cell>
        </row>
        <row r="149">
          <cell r="B149" t="str">
            <v>18.16.010</v>
          </cell>
          <cell r="C149" t="str">
            <v>Tomada de embutir (2P+1T) com placa para caixa de 4 x 2 pol., 20 A, 250 V, Pial (linha silentoque) ou similar, inclusive instalação.</v>
          </cell>
          <cell r="D149" t="str">
            <v>un</v>
          </cell>
          <cell r="F149">
            <v>7.08</v>
          </cell>
          <cell r="G149">
            <v>0</v>
          </cell>
        </row>
        <row r="150">
          <cell r="B150" t="str">
            <v>18.16.020</v>
          </cell>
          <cell r="C150" t="str">
            <v>Tomada de embutir para telefone quatro polos, Padrão Telebrás, com placa, para caixa de 4 x 2 pol., Pial (linha silentoque) ou similar, inclusive instalação.</v>
          </cell>
          <cell r="D150" t="str">
            <v>un</v>
          </cell>
          <cell r="F150">
            <v>6.55</v>
          </cell>
          <cell r="G150">
            <v>0</v>
          </cell>
        </row>
        <row r="152">
          <cell r="B152" t="str">
            <v>18.17</v>
          </cell>
        </row>
        <row r="153">
          <cell r="B153" t="str">
            <v>18.17.010</v>
          </cell>
          <cell r="C153" t="str">
            <v>Conjunto ARSTOP ou similar de embutir, em caixa 4 x 4 pol., com placa, tomada Tripolar para pino chato e disjuntor termomagnético de 25 A, 250 V, inclusive instalação.</v>
          </cell>
          <cell r="D153" t="str">
            <v>un</v>
          </cell>
          <cell r="F153">
            <v>20.72</v>
          </cell>
          <cell r="G153">
            <v>0</v>
          </cell>
        </row>
        <row r="155">
          <cell r="B155" t="str">
            <v>18.18</v>
          </cell>
        </row>
        <row r="156">
          <cell r="B156" t="str">
            <v>18.18.010</v>
          </cell>
          <cell r="C156" t="str">
            <v>Interruptor de embutir de uma secção para caixa de 4 x 2 pol., com placa, 10 A, 250 V, Pial (linha silentoque) ou similar, inclusive instalação.</v>
          </cell>
          <cell r="D156" t="str">
            <v>un</v>
          </cell>
          <cell r="F156">
            <v>3.71</v>
          </cell>
          <cell r="G156">
            <v>0</v>
          </cell>
        </row>
        <row r="157">
          <cell r="B157" t="str">
            <v>18.18.020</v>
          </cell>
          <cell r="C157" t="str">
            <v>Interruptor de embutir de duas secções para caixa de 4 x 2 pol., com placa, 10 A, 250 V, Pial (linha silentoque) ou similar, inclusive instalação.</v>
          </cell>
          <cell r="D157" t="str">
            <v>un</v>
          </cell>
          <cell r="F157">
            <v>5.95</v>
          </cell>
          <cell r="G157">
            <v>0</v>
          </cell>
        </row>
        <row r="158">
          <cell r="B158" t="str">
            <v>18.18.030</v>
          </cell>
          <cell r="C158" t="str">
            <v>Interruptor de embutir de três secções para caixa de 4 x 2 pol., com placa, 10 A, 250 V, Pial (linha silentoque) ou similar, inclusive instalação.</v>
          </cell>
          <cell r="D158" t="str">
            <v>un</v>
          </cell>
          <cell r="F158">
            <v>7.88</v>
          </cell>
          <cell r="G158">
            <v>0</v>
          </cell>
        </row>
        <row r="159">
          <cell r="B159" t="str">
            <v>18.18.040</v>
          </cell>
          <cell r="C159" t="str">
            <v>Interruptor de embutir de uma secção conjugada com tomada, para caixa de 4 x 2 pol., com placa, 10 A, 250 V, Pial (linha silentoque) ou similar, inclusive instalação.</v>
          </cell>
          <cell r="D159" t="str">
            <v>un</v>
          </cell>
          <cell r="F159">
            <v>5.95</v>
          </cell>
          <cell r="G159">
            <v>0</v>
          </cell>
        </row>
        <row r="160">
          <cell r="B160" t="str">
            <v>18.18.050</v>
          </cell>
          <cell r="C160" t="str">
            <v>Interruptor de embutir de duas secções conjugada com tomada, para caixa de 4 x 2 pol., com placa, 10 A, 250 V, Pial (linha silentoque) ou similar, inclusive instalação.</v>
          </cell>
          <cell r="D160" t="str">
            <v>un</v>
          </cell>
          <cell r="F160">
            <v>7.88</v>
          </cell>
          <cell r="G160">
            <v>0</v>
          </cell>
        </row>
        <row r="161">
          <cell r="B161" t="str">
            <v>18.18.060</v>
          </cell>
          <cell r="C161" t="str">
            <v>Interruptor de embutir Three-Way (vai e vem), para caixa de 4 x 2 pol., com placa, 10 A, 250 V, Pial (linha silentoque) ou similar, inclusive instalação.</v>
          </cell>
          <cell r="D161" t="str">
            <v>un</v>
          </cell>
          <cell r="F161">
            <v>4.58</v>
          </cell>
          <cell r="G161">
            <v>0</v>
          </cell>
        </row>
        <row r="163">
          <cell r="B163" t="str">
            <v>18.19</v>
          </cell>
        </row>
        <row r="164">
          <cell r="B164" t="str">
            <v>18.19.010</v>
          </cell>
          <cell r="C164" t="str">
            <v>Fio de cobre, têmpera mole, classe 1, isolamento de PVC - 70 C, tipo BWF, 750 V, Foreplast ou similar, S.M. - 1,5 mm², inclusive instalação em eletroduto.</v>
          </cell>
          <cell r="D164" t="str">
            <v>m</v>
          </cell>
          <cell r="F164">
            <v>0.59</v>
          </cell>
          <cell r="G164">
            <v>0</v>
          </cell>
        </row>
        <row r="165">
          <cell r="B165" t="str">
            <v>18.19.020</v>
          </cell>
          <cell r="C165" t="str">
            <v>Fio de cobre, têmpera mole, classe 1, isolamento de PVC - 70 C, tipo BWF, 750 V, Foreplast ou similar, S.M. - 2,5 mm², inclusive instalação em eletroduto.</v>
          </cell>
          <cell r="D165" t="str">
            <v>m</v>
          </cell>
          <cell r="F165">
            <v>0.91</v>
          </cell>
          <cell r="G165">
            <v>0</v>
          </cell>
        </row>
        <row r="166">
          <cell r="B166" t="str">
            <v>18.19.025</v>
          </cell>
          <cell r="C166" t="str">
            <v>Cabro de cobre, têmpera mole, encordoamento classe 2, isolamento de PVC - 70 C, tipo BWF, 750 V, Foreplast ou similar, S.M. - 2,5 mm², inclusive instalação em eletroduto.</v>
          </cell>
          <cell r="D166" t="str">
            <v>m</v>
          </cell>
          <cell r="F166">
            <v>0.78</v>
          </cell>
          <cell r="G166">
            <v>0</v>
          </cell>
        </row>
        <row r="167">
          <cell r="B167" t="str">
            <v>18.19.030</v>
          </cell>
          <cell r="C167" t="str">
            <v>Cabo de cobre, têmpera mole, encordoamento classe 2, isolamento de PVC - 70 C, tipo BWF, 750 V, Foreplast ou similar, S.M. - 4,0 mm², inclusive instalação em eletroduto.</v>
          </cell>
          <cell r="D167" t="str">
            <v>m</v>
          </cell>
          <cell r="F167">
            <v>0.94</v>
          </cell>
          <cell r="G167">
            <v>0</v>
          </cell>
        </row>
        <row r="168">
          <cell r="B168" t="str">
            <v>18.19.040</v>
          </cell>
          <cell r="C168" t="str">
            <v>Cabo de cobre, têmpera mole, encordoamento classe 2, isolamento de PVC - 70 C, tipo BWF, 750 V, Foreplast ou similar, S.M. - 6,0 mm², inclusive instalação em eletroduto.</v>
          </cell>
          <cell r="D168" t="str">
            <v>m</v>
          </cell>
          <cell r="F168">
            <v>1.1299999999999999</v>
          </cell>
          <cell r="G168">
            <v>0</v>
          </cell>
        </row>
        <row r="169">
          <cell r="B169" t="str">
            <v>18.19.041</v>
          </cell>
          <cell r="C169" t="str">
            <v>Cabo de cobre, têmpera mole, encordoamento classe 2, isolamento de PVC - 70 C, tipo BWF, 750 V, Foreplast ou similar, S.M. - 10,0 mm², inclusive instalação em eletroduto.</v>
          </cell>
          <cell r="D169" t="str">
            <v>m</v>
          </cell>
          <cell r="F169">
            <v>1.6</v>
          </cell>
          <cell r="G169">
            <v>0</v>
          </cell>
        </row>
        <row r="170">
          <cell r="B170" t="str">
            <v>18.19.042</v>
          </cell>
          <cell r="C170" t="str">
            <v>Cabo de cobre, têmpera mole, encordoamento classe 2, isolamento de PVC - 70 C, tipo BWF, 750 V, Foreplast ou similar, S.M. - 16,0 mm², inclusive instalação em eletroduto.</v>
          </cell>
          <cell r="D170" t="str">
            <v>m</v>
          </cell>
          <cell r="F170">
            <v>2.11</v>
          </cell>
          <cell r="G170">
            <v>0</v>
          </cell>
        </row>
        <row r="171">
          <cell r="B171" t="str">
            <v>18.19.043</v>
          </cell>
          <cell r="C171" t="str">
            <v>Cabo de cobre, têmpera mole, encordoamento classe 2, isolamento de PVC - 70 C, tipo BWF, 750 V, Foreplast ou similar, S.M. - 25,0 mm², inclusive instalação em eletroduto.</v>
          </cell>
          <cell r="D171" t="str">
            <v>m</v>
          </cell>
          <cell r="F171">
            <v>2.93</v>
          </cell>
          <cell r="G171">
            <v>0</v>
          </cell>
        </row>
        <row r="172">
          <cell r="B172" t="str">
            <v>18.19.046</v>
          </cell>
          <cell r="C172" t="str">
            <v>Cabo de cobre (1 condutor), têmpera mole, encordoamento classe 2, isolamento de PVC - Flame Resistant - 70 C, 0,6 / 1 Kv, cobertura de PVC-ST 1, Foremax ou similar, S.M. - 1,5 mm², inclusive instalação em eletroduto.</v>
          </cell>
          <cell r="D172" t="str">
            <v>m</v>
          </cell>
          <cell r="F172">
            <v>0.69</v>
          </cell>
          <cell r="G172">
            <v>0</v>
          </cell>
        </row>
        <row r="173">
          <cell r="B173" t="str">
            <v>18.19.047</v>
          </cell>
          <cell r="C173" t="str">
            <v>Cabo de cobre (1 condutor), têmpera mole, encordoamento classe 2, isolamento de PVC - Flame Resistant - 70 C, 0,6 / 1 Kv, cobertura de PVC-ST 1, Foremax ou similar, S.M. - 2,5 mm², inclusive instalação em eletroduto.</v>
          </cell>
          <cell r="D173" t="str">
            <v>m</v>
          </cell>
          <cell r="F173">
            <v>0.83</v>
          </cell>
          <cell r="G173">
            <v>0</v>
          </cell>
        </row>
        <row r="174">
          <cell r="B174" t="str">
            <v>18.19.048</v>
          </cell>
          <cell r="C174" t="str">
            <v>Cabo de cobre (1 condutor), têmpera mole, encordoamento classe 2, isolamento de PVC - Flame Resistant - 70 C, 0,6 / 1 Kv, cobertura de PVC-ST 1, Foremax ou similar, S.M. - 4,0 mm², inclusive instalação em eletroduto.</v>
          </cell>
          <cell r="D174" t="str">
            <v>m</v>
          </cell>
          <cell r="F174">
            <v>1.44</v>
          </cell>
          <cell r="G174">
            <v>0</v>
          </cell>
        </row>
        <row r="175">
          <cell r="B175" t="str">
            <v>18.19.049</v>
          </cell>
          <cell r="C175" t="str">
            <v>Cabo de cobre (1 condutor), têmpera mole, encordoamento classe 2, isolamento de PVC - Flame Resistant - 70 C, 0,6 / 1 Kv, cobertura de PVC-ST 1, Foremax ou similar, S.M. - 6,0 mm², inclusive instalação em eletroduto.</v>
          </cell>
          <cell r="D175" t="str">
            <v>m</v>
          </cell>
          <cell r="F175">
            <v>1.3</v>
          </cell>
          <cell r="G175">
            <v>0</v>
          </cell>
        </row>
        <row r="176">
          <cell r="B176" t="str">
            <v>18.19.050</v>
          </cell>
          <cell r="C176" t="str">
            <v>Cabo de cobre (1 condutor), têmpera mole, encordoamento classe 2, isolamento de PVC - Flame Resistant - 70 C, 0,6 / 1 Kv, cobertura de PVC-ST 1, Foremax ou similar, S.M. - 10,0 mm², inclusive instalação em eletroduto.</v>
          </cell>
          <cell r="D176" t="str">
            <v>m</v>
          </cell>
          <cell r="F176">
            <v>1.77</v>
          </cell>
          <cell r="G176">
            <v>0</v>
          </cell>
        </row>
        <row r="177">
          <cell r="B177" t="str">
            <v>18.19.060</v>
          </cell>
          <cell r="C177" t="str">
            <v>Cabo de cobre (1 condutor), têmpera mole, encordoamento classe 2, isolamento de PVC - Flame Resistant - 70 C, 0,6 / 1 Kv, cobertura de PVC-ST 1, Foremax ou similar, S.M. - 16,0 mm², inclusive instalação em eletroduto.</v>
          </cell>
          <cell r="D177" t="str">
            <v>m</v>
          </cell>
          <cell r="F177">
            <v>2.42</v>
          </cell>
          <cell r="G177">
            <v>0</v>
          </cell>
        </row>
        <row r="178">
          <cell r="B178" t="str">
            <v>18.19.065</v>
          </cell>
          <cell r="C178" t="str">
            <v>Dec., de piso cimentado.</v>
          </cell>
          <cell r="F178">
            <v>9.1</v>
          </cell>
          <cell r="G178">
            <v>0</v>
          </cell>
        </row>
        <row r="179">
          <cell r="B179" t="str">
            <v>18.19.070</v>
          </cell>
          <cell r="C179" t="str">
            <v>Cabo de cobre (1 condutor), têmpera mole, encordoamento classe 2, isolamento de PVC - Flame Resistant - 70 C, 0,6 / 1 Kv, cobertura de PVC-ST 1, Foremax ou similar, S.M. - 25,0 mm², inclusive instalação em eletroduto.</v>
          </cell>
          <cell r="D179" t="str">
            <v>m</v>
          </cell>
          <cell r="F179">
            <v>3.41</v>
          </cell>
          <cell r="G179">
            <v>0</v>
          </cell>
        </row>
        <row r="180">
          <cell r="B180" t="str">
            <v>18.19.080</v>
          </cell>
          <cell r="C180" t="str">
            <v>Cabo de cobre (1 condutor), têmpera mole, encordoamento classe 2, isolamento de PVC - Flame Resistant - 70 C, 0,6 / 1 Kv, cobertura de PVC-ST 1, Foremax ou similar, S.M. - 35,0 mm², inclusive instalação em eletroduto.</v>
          </cell>
          <cell r="D180" t="str">
            <v>m</v>
          </cell>
          <cell r="F180">
            <v>4.5199999999999996</v>
          </cell>
          <cell r="G180">
            <v>0</v>
          </cell>
        </row>
        <row r="181">
          <cell r="B181" t="str">
            <v>18.19.085</v>
          </cell>
          <cell r="C181" t="str">
            <v>Cabo de Cobre  com isolamento termoplástico para ligação dos postes, com 4,0 mm² - 28 A, inclusive instalação em eletroduto.</v>
          </cell>
          <cell r="D181" t="str">
            <v>m</v>
          </cell>
          <cell r="F181">
            <v>0.8</v>
          </cell>
          <cell r="G181">
            <v>0</v>
          </cell>
        </row>
        <row r="183">
          <cell r="B183" t="str">
            <v>18.20</v>
          </cell>
        </row>
        <row r="184">
          <cell r="B184" t="str">
            <v>18.20.010</v>
          </cell>
          <cell r="C184" t="str">
            <v>Disjuntor monopolar termomagnético até 30 A, 220 V, Eletromar ou similar, inclusive instalação em quadro de distribuição.</v>
          </cell>
          <cell r="D184" t="str">
            <v>un</v>
          </cell>
          <cell r="F184">
            <v>6.15</v>
          </cell>
          <cell r="G184">
            <v>0</v>
          </cell>
        </row>
        <row r="185">
          <cell r="B185" t="str">
            <v>18.20.020</v>
          </cell>
          <cell r="C185" t="str">
            <v>Disjuntor monopolar termomagnético até 35 a 50A, 220 V, Eletromar ou similar, inclusive instalação em quadro de distribuição.</v>
          </cell>
          <cell r="D185" t="str">
            <v>un</v>
          </cell>
          <cell r="F185">
            <v>7.9</v>
          </cell>
          <cell r="G185">
            <v>0</v>
          </cell>
        </row>
        <row r="186">
          <cell r="B186" t="str">
            <v>18.20.030</v>
          </cell>
          <cell r="C186" t="str">
            <v>Disjuntor tripolar termomagnético até 50 A 380, 220 V, Eletromar ou similar, inclusive instalação em quadro de distribuição.</v>
          </cell>
          <cell r="D186" t="str">
            <v>un</v>
          </cell>
          <cell r="F186">
            <v>31.24</v>
          </cell>
          <cell r="G186">
            <v>0</v>
          </cell>
        </row>
        <row r="187">
          <cell r="B187" t="str">
            <v>18.20.040</v>
          </cell>
          <cell r="C187" t="str">
            <v>Disjuntor tripolar termomagnético até 60 a 100 A, 380 V, Eletromar ou similar, inclusive instalação em quadro de distribuição.</v>
          </cell>
          <cell r="D187" t="str">
            <v>un</v>
          </cell>
          <cell r="F187">
            <v>44.65</v>
          </cell>
          <cell r="G187">
            <v>0</v>
          </cell>
        </row>
        <row r="188">
          <cell r="B188" t="str">
            <v>18.20.050</v>
          </cell>
          <cell r="C188" t="str">
            <v>Disjuntor tripolar termomagnético até 120 a 150 A, 380 V, Eletromar ou similar, inclusive instalação em quadro de distribuição.</v>
          </cell>
          <cell r="D188" t="str">
            <v>un</v>
          </cell>
          <cell r="F188">
            <v>114.65</v>
          </cell>
          <cell r="G188">
            <v>0</v>
          </cell>
        </row>
        <row r="189">
          <cell r="B189" t="str">
            <v>18.20.055</v>
          </cell>
          <cell r="C189" t="str">
            <v>Fornecimento e colocação de disjuntor 15 A.</v>
          </cell>
          <cell r="D189" t="str">
            <v>un</v>
          </cell>
          <cell r="F189">
            <v>7.67</v>
          </cell>
        </row>
        <row r="190">
          <cell r="B190" t="str">
            <v>18.20.056</v>
          </cell>
          <cell r="C190" t="str">
            <v>Fornecimento e colocação de disjuntor 50 A.</v>
          </cell>
          <cell r="D190" t="str">
            <v>un</v>
          </cell>
          <cell r="F190">
            <v>10.27</v>
          </cell>
        </row>
        <row r="191">
          <cell r="B191" t="str">
            <v>18.20.057</v>
          </cell>
          <cell r="C191" t="str">
            <v>Fornecimento e colocação de disjuntor tripolar 150 A (quadro de medição).</v>
          </cell>
          <cell r="D191" t="str">
            <v>un</v>
          </cell>
          <cell r="F191">
            <v>149.04</v>
          </cell>
        </row>
        <row r="193">
          <cell r="B193" t="str">
            <v>18.21</v>
          </cell>
        </row>
        <row r="194">
          <cell r="B194" t="str">
            <v>18.21.010</v>
          </cell>
          <cell r="C194" t="str">
            <v xml:space="preserve">Quadro de distribuição metálico de embutir, com barramento de neutro tipo com 600, eletromar ou similar, para até 6 circuitos momopolares, com sobretampa articulada provida de visor transparente, inclusive instalação. </v>
          </cell>
          <cell r="D194" t="str">
            <v>un</v>
          </cell>
          <cell r="F194">
            <v>49.2</v>
          </cell>
          <cell r="G194">
            <v>0</v>
          </cell>
        </row>
        <row r="195">
          <cell r="B195" t="str">
            <v>18.21.020</v>
          </cell>
          <cell r="C195" t="str">
            <v xml:space="preserve">Quadro de distribuição metálico de embutir, com barramento de neutro tipo com 600, eletromar ou similar, para até 8 circuitos momopolares, com sobretampa articulada provida de visor transparente, inclusive instalação. </v>
          </cell>
          <cell r="D195" t="str">
            <v>un</v>
          </cell>
          <cell r="F195">
            <v>52.3</v>
          </cell>
          <cell r="G195">
            <v>0</v>
          </cell>
        </row>
        <row r="196">
          <cell r="B196" t="str">
            <v>18.21.025</v>
          </cell>
          <cell r="C196" t="str">
            <v xml:space="preserve">Quadro de distribuição metálico de embutir, com barramento, chave geral e placa neutro tipo com QB 3100/12, eletromar ou similar, para até 12 circuitos momopolares, com porta, inclusive instalação. </v>
          </cell>
          <cell r="D196" t="str">
            <v>un</v>
          </cell>
          <cell r="F196">
            <v>81.44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18.21.040</v>
          </cell>
          <cell r="C199" t="str">
            <v xml:space="preserve">Quadro de distribuição metálico de embutir, com barramento, chave geral e placa neutro tipo PQR 27 C, eletromar ou similar, para 27 , circuitos momopolares, com porta e trinco, inclusive instalação. </v>
          </cell>
          <cell r="D199" t="str">
            <v>un</v>
          </cell>
          <cell r="F199">
            <v>238.6</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14.98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15.75</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20.54</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23.3</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41.95</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distribuição.</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26.81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40 W, ref. TMS-500 Philips ou similar, inclusive reator alto fator de potência lâmpadas, demais acessórios e instalação.</v>
          </cell>
          <cell r="D240" t="str">
            <v>cj</v>
          </cell>
          <cell r="F240">
            <v>45.36</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19.100000000000001</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10.91</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122.85</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20.63</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143.55000000000001</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203.28</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ADOS"/>
      <sheetName val="RESUMO"/>
      <sheetName val="CFF"/>
      <sheetName val="ORÇAMENTO"/>
      <sheetName val="MEM LOTE 6 SERTÃO S.FRANCISCO"/>
      <sheetName val="C CÓDIGO"/>
      <sheetName val="CURVA ABC"/>
      <sheetName val="Mob-Desmob (canteiro)"/>
      <sheetName val="Mob-Desmob (asfalto)"/>
      <sheetName val="Mob-Desmob (pedra)"/>
      <sheetName val="CPU"/>
      <sheetName val="COMP. SICRO"/>
      <sheetName val="AQUISIÇÃOXTRANSP"/>
      <sheetName val="MAPA COTAÇÕES"/>
      <sheetName val="BINÔMIO DOS RESÍDUOS "/>
      <sheetName val="ADM LOCAL GERAL"/>
      <sheetName val="Parc. Variavel - ASFALTO"/>
      <sheetName val="Parc. Variavel - PARALELO"/>
      <sheetName val="Parc. Variavel - INTERTRAVADO"/>
      <sheetName val="Parc. Variavel - RECAP"/>
      <sheetName val="CANTEIRO"/>
      <sheetName val="ICMS"/>
      <sheetName val="BANCO DE DADOS"/>
      <sheetName val="ENCARGOS"/>
      <sheetName val="BDI PADRÃO (NDES)"/>
      <sheetName val="BDI PADRÃO (DES)"/>
      <sheetName val="BDI DIFERENCIADO (NDES)"/>
      <sheetName val="BDI DIFERENCIADO (DES)"/>
      <sheetName val="BDI INSUMO (NDES)"/>
      <sheetName val="BDI INSUMO (DES)"/>
      <sheetName val="BDI LOC BENS MÓVEIS (NDES)"/>
      <sheetName val="BDI LOC BENS MÓVEIS (DES)"/>
      <sheetName val="SINAPI DEZEMBRO"/>
      <sheetName val="EQUIP - SICRO (COM DESON)"/>
      <sheetName val="MO - SICRO (COM DESON)"/>
      <sheetName val="MAT - SICRO (COM DESON)"/>
      <sheetName val="E-FISCO"/>
    </sheetNames>
    <sheetDataSet>
      <sheetData sheetId="0">
        <row r="4">
          <cell r="C4" t="str">
            <v>REGISTRO DE PREÇOS PARA CONTRATAÇÃO DE SERVIÇOS DE EXECUÇÃO DE PAVIMENTAÇÃO, CAPEAMENTO E RECAPEAMENTO ASFÁLTICO COM CONCRETO BETUMINOSO USINADO A QUENTE (CBUQ), DE PAVIMENTAÇÃO EM PEDRA GRANÍTICA, E PAVIMENTAÇÃO EM BLOCO INTERTRAVADO DE CONCRETO (BLOQUETE), NO SERTÃO DO ESTADO DE PERNAMBUCO</v>
          </cell>
        </row>
        <row r="6">
          <cell r="E6">
            <v>45992</v>
          </cell>
        </row>
        <row r="7">
          <cell r="C7" t="str">
            <v>Não Desonerado</v>
          </cell>
        </row>
        <row r="12">
          <cell r="C12">
            <v>45992</v>
          </cell>
          <cell r="E12">
            <v>45931</v>
          </cell>
        </row>
        <row r="13">
          <cell r="C13" t="str">
            <v>2024.2</v>
          </cell>
        </row>
        <row r="14">
          <cell r="C14">
            <v>45962</v>
          </cell>
        </row>
      </sheetData>
      <sheetData sheetId="1"/>
      <sheetData sheetId="2"/>
      <sheetData sheetId="3"/>
      <sheetData sheetId="4">
        <row r="2">
          <cell r="C2" t="str">
            <v>ANEXO D
MEMÓRIA DE CÁLCULO - MC
Peça integrante do Volume Licitatório</v>
          </cell>
        </row>
        <row r="3">
          <cell r="Q3" t="str">
            <v>resumo</v>
          </cell>
        </row>
        <row r="5">
          <cell r="P5" t="str">
            <v>serviços</v>
          </cell>
          <cell r="Q5" t="str">
            <v>extensão (m)</v>
          </cell>
          <cell r="R5" t="str">
            <v>qtde de ruas</v>
          </cell>
        </row>
        <row r="6">
          <cell r="P6" t="str">
            <v>asfalto</v>
          </cell>
          <cell r="Q6">
            <v>4350.37</v>
          </cell>
          <cell r="R6">
            <v>15</v>
          </cell>
        </row>
        <row r="9">
          <cell r="P9" t="str">
            <v>pedra granitica</v>
          </cell>
          <cell r="Q9">
            <v>2907.52</v>
          </cell>
          <cell r="R9">
            <v>10</v>
          </cell>
        </row>
        <row r="10">
          <cell r="A10" t="str">
            <v>DADOS</v>
          </cell>
          <cell r="I10" t="str">
            <v>BENEFÍCIOS E DESPESAS INDIRETAS (BDI)</v>
          </cell>
          <cell r="P10" t="str">
            <v>intertravado</v>
          </cell>
          <cell r="Q10">
            <v>2853.69</v>
          </cell>
          <cell r="R10">
            <v>10</v>
          </cell>
        </row>
        <row r="11">
          <cell r="A11" t="str">
            <v>OBJETO:</v>
          </cell>
          <cell r="B11" t="str">
            <v>REGISTRO DE PREÇOS PARA CONTRATAÇÃO DE SERVIÇOS DE EXECUÇÃO DE PAVIMENTAÇÃO, CAPEAMENTO E RECAPEAMENTO ASFÁLTICO COM CONCRETO BETUMINOSO USINADO A QUENTE (CBUQ), DE PAVIMENTAÇÃO EM PEDRA GRANÍTICA, E PAVIMENTAÇÃO EM BLOCO INTERTRAVADO DE CONCRETO (BLOQUETE), NO SERTÃO DO ESTADO DE PERNAMBUCO</v>
          </cell>
          <cell r="I11" t="str">
            <v>ÍNDICE</v>
          </cell>
          <cell r="J11" t="str">
            <v>BDI</v>
          </cell>
          <cell r="L11" t="str">
            <v>COM DESON.</v>
          </cell>
          <cell r="M11" t="str">
            <v>SEM DESON.</v>
          </cell>
          <cell r="P11" t="str">
            <v>cap. e recap.</v>
          </cell>
          <cell r="Q11">
            <v>12101.63</v>
          </cell>
          <cell r="R11">
            <v>40</v>
          </cell>
        </row>
        <row r="12">
          <cell r="I12">
            <v>1</v>
          </cell>
          <cell r="J12" t="str">
            <v>PADRÃO PAV</v>
          </cell>
          <cell r="L12">
            <v>0.2621</v>
          </cell>
          <cell r="M12">
            <v>0.21340000000000001</v>
          </cell>
          <cell r="Q12">
            <v>22213.21</v>
          </cell>
          <cell r="R12">
            <v>75</v>
          </cell>
        </row>
        <row r="13">
          <cell r="A13" t="str">
            <v>DATA-BASE:</v>
          </cell>
          <cell r="B13">
            <v>45992</v>
          </cell>
          <cell r="C13" t="str">
            <v>DESONERAÇÃO:</v>
          </cell>
          <cell r="D13" t="str">
            <v>Não Desonerado</v>
          </cell>
          <cell r="I13">
            <v>2</v>
          </cell>
          <cell r="J13" t="str">
            <v>DIFERENCIADO PAV</v>
          </cell>
          <cell r="L13">
            <v>0.1961</v>
          </cell>
          <cell r="M13">
            <v>0.15</v>
          </cell>
        </row>
        <row r="14">
          <cell r="A14" t="str">
            <v>TABELAS DE REFERÊNCIA</v>
          </cell>
          <cell r="I14">
            <v>3</v>
          </cell>
          <cell r="J14" t="str">
            <v>PADRÃO EDIFICAÇÃO</v>
          </cell>
        </row>
        <row r="15">
          <cell r="A15" t="str">
            <v>SINAPI</v>
          </cell>
          <cell r="B15">
            <v>45992</v>
          </cell>
          <cell r="C15" t="str">
            <v>SICRO</v>
          </cell>
          <cell r="D15">
            <v>45931</v>
          </cell>
          <cell r="I15">
            <v>4</v>
          </cell>
          <cell r="J15" t="str">
            <v>DIFERENCIADO EDIFICAÇÃO</v>
          </cell>
        </row>
        <row r="16">
          <cell r="A16" t="str">
            <v>COMPESA</v>
          </cell>
          <cell r="B16" t="str">
            <v>2024.2</v>
          </cell>
          <cell r="C16" t="str">
            <v>SEINFRA</v>
          </cell>
          <cell r="D16">
            <v>0</v>
          </cell>
          <cell r="I16">
            <v>5</v>
          </cell>
          <cell r="J16" t="str">
            <v>MATERIAIS</v>
          </cell>
          <cell r="L16">
            <v>0.184</v>
          </cell>
          <cell r="M16">
            <v>0.13969999999999999</v>
          </cell>
        </row>
        <row r="17">
          <cell r="A17" t="str">
            <v>ORSE</v>
          </cell>
          <cell r="B17">
            <v>45962</v>
          </cell>
          <cell r="C17" t="str">
            <v>OUTROS</v>
          </cell>
          <cell r="D17">
            <v>0</v>
          </cell>
          <cell r="I17">
            <v>6</v>
          </cell>
          <cell r="J17" t="str">
            <v>LOC. BENS MÓVEIS</v>
          </cell>
          <cell r="L17">
            <v>0.15740000000000001</v>
          </cell>
          <cell r="M17">
            <v>0.1142</v>
          </cell>
        </row>
        <row r="19">
          <cell r="A19" t="str">
            <v>ITEM</v>
          </cell>
          <cell r="B19" t="str">
            <v>FONTE</v>
          </cell>
          <cell r="C19" t="str">
            <v>CÓDIGO</v>
          </cell>
          <cell r="D19" t="str">
            <v>DESCRIÇÃO DO ITEM</v>
          </cell>
          <cell r="E19" t="str">
            <v>UNID</v>
          </cell>
          <cell r="F19" t="str">
            <v>QUANT. TOTAL</v>
          </cell>
          <cell r="G19" t="str">
            <v>MEDIDAS</v>
          </cell>
        </row>
        <row r="20">
          <cell r="G20" t="str">
            <v>LARGURA</v>
          </cell>
          <cell r="H20" t="str">
            <v>COMPRIMENTO</v>
          </cell>
          <cell r="I20" t="str">
            <v>ALTURA OU ESPESSURA</v>
          </cell>
          <cell r="J20" t="str">
            <v>QUANTIDADE</v>
          </cell>
          <cell r="K20" t="str">
            <v>ÁREA</v>
          </cell>
          <cell r="L20" t="str">
            <v>PESO</v>
          </cell>
          <cell r="M20" t="str">
            <v>VOLUME</v>
          </cell>
        </row>
        <row r="21">
          <cell r="G21" t="str">
            <v>(M)</v>
          </cell>
          <cell r="H21" t="str">
            <v>(M)</v>
          </cell>
          <cell r="I21" t="str">
            <v>(M)</v>
          </cell>
          <cell r="J21" t="str">
            <v>(UND)</v>
          </cell>
          <cell r="K21" t="str">
            <v>(M2)</v>
          </cell>
          <cell r="L21" t="str">
            <v>(KG/T)</v>
          </cell>
          <cell r="M21" t="str">
            <v>(M3)</v>
          </cell>
        </row>
        <row r="22">
          <cell r="A22" t="str">
            <v>LOTE 06 - SERTÃO DO SÃO FRANCISCO</v>
          </cell>
        </row>
        <row r="23">
          <cell r="A23" t="str">
            <v>1.</v>
          </cell>
          <cell r="B23" t="str">
            <v/>
          </cell>
          <cell r="C23" t="str">
            <v/>
          </cell>
          <cell r="D23" t="str">
            <v>SERVIÇOS PRELIMINARES (CANTEIRO DE OBRAS)</v>
          </cell>
        </row>
        <row r="24">
          <cell r="A24" t="str">
            <v>1.1</v>
          </cell>
          <cell r="D24" t="str">
            <v>CANTEIRO DE OBRAS</v>
          </cell>
        </row>
        <row r="25">
          <cell r="A25" t="str">
            <v>1.1.1</v>
          </cell>
          <cell r="B25" t="str">
            <v>COMPOSIÇÃO</v>
          </cell>
          <cell r="C25" t="str">
            <v>CPU 001</v>
          </cell>
          <cell r="D25" t="str">
            <v>CANTEIRO DE OBRAS CENTRAL</v>
          </cell>
          <cell r="E25" t="str">
            <v>UN</v>
          </cell>
          <cell r="F25">
            <v>1</v>
          </cell>
        </row>
        <row r="26">
          <cell r="D26" t="str">
            <v>CANTEIRO SEDE</v>
          </cell>
          <cell r="F26">
            <v>1</v>
          </cell>
          <cell r="J26">
            <v>1</v>
          </cell>
        </row>
        <row r="28">
          <cell r="A28" t="str">
            <v>1.1.2</v>
          </cell>
          <cell r="B28" t="str">
            <v>SICRO OUTUBRO / 2025</v>
          </cell>
          <cell r="C28">
            <v>903810</v>
          </cell>
          <cell r="D28" t="str">
            <v>INSTALAÇÃO DA USINA DE ASFALTO A QUENTE CAPACIDADE DE 120 T/H</v>
          </cell>
          <cell r="E28" t="str">
            <v>UN</v>
          </cell>
          <cell r="F28">
            <v>1</v>
          </cell>
        </row>
        <row r="29">
          <cell r="D29" t="str">
            <v>CANTEIRO SEDE</v>
          </cell>
          <cell r="F29">
            <v>1</v>
          </cell>
          <cell r="J29">
            <v>1</v>
          </cell>
        </row>
        <row r="31">
          <cell r="A31" t="str">
            <v>1.2</v>
          </cell>
          <cell r="D31" t="str">
            <v>MOBILIZAÇÃO</v>
          </cell>
        </row>
        <row r="32">
          <cell r="A32" t="str">
            <v>1.2.1</v>
          </cell>
          <cell r="B32" t="str">
            <v>COMPOSIÇÃO</v>
          </cell>
          <cell r="C32" t="str">
            <v>CPU 013</v>
          </cell>
          <cell r="D32" t="str">
            <v>MOBILIZAÇÃO DE MAQUINAS E EQUIPAMENTOS - CANTEIRO CENTRAL</v>
          </cell>
          <cell r="E32" t="str">
            <v>UN</v>
          </cell>
          <cell r="F32">
            <v>1</v>
          </cell>
        </row>
        <row r="33">
          <cell r="D33" t="str">
            <v>MOBILIZAÇÃO</v>
          </cell>
          <cell r="F33">
            <v>1</v>
          </cell>
          <cell r="J33">
            <v>1</v>
          </cell>
        </row>
        <row r="35">
          <cell r="A35" t="str">
            <v>1.3</v>
          </cell>
          <cell r="D35" t="str">
            <v>DESMOBILIZAÇÃO</v>
          </cell>
        </row>
        <row r="36">
          <cell r="A36" t="str">
            <v>1.3.1</v>
          </cell>
          <cell r="B36" t="str">
            <v>COMPOSIÇÃO</v>
          </cell>
          <cell r="C36" t="str">
            <v>CPU 014</v>
          </cell>
          <cell r="D36" t="str">
            <v>DESMOBILIZAÇÃO DE MAQUINAS E EQUIPAMENTOS - CANTEIRO CENTRAL</v>
          </cell>
          <cell r="E36" t="str">
            <v>UN</v>
          </cell>
          <cell r="F36">
            <v>1</v>
          </cell>
        </row>
        <row r="37">
          <cell r="D37" t="str">
            <v>DESMOBILIZAÇÃO</v>
          </cell>
          <cell r="F37">
            <v>1</v>
          </cell>
          <cell r="J37">
            <v>1</v>
          </cell>
        </row>
        <row r="39">
          <cell r="A39" t="str">
            <v>2.</v>
          </cell>
          <cell r="B39" t="str">
            <v/>
          </cell>
          <cell r="C39" t="str">
            <v/>
          </cell>
          <cell r="D39" t="str">
            <v>EXECUÇÃO DE SERVIÇOS DE ENGENHARIA DE PAVIMENTAÇÃO ASFÁLTICA</v>
          </cell>
          <cell r="E39" t="str">
            <v/>
          </cell>
        </row>
        <row r="40">
          <cell r="A40" t="str">
            <v>2.1</v>
          </cell>
          <cell r="B40" t="str">
            <v/>
          </cell>
          <cell r="C40" t="str">
            <v/>
          </cell>
          <cell r="D40" t="str">
            <v>ADMINISTRAÇÃO LOCAL</v>
          </cell>
          <cell r="E40" t="str">
            <v/>
          </cell>
        </row>
        <row r="41">
          <cell r="A41" t="str">
            <v>2.1.1</v>
          </cell>
          <cell r="B41" t="str">
            <v>COMPOSIÇÃO</v>
          </cell>
          <cell r="C41" t="str">
            <v>CPU 009</v>
          </cell>
          <cell r="D41" t="str">
            <v>ADMINISTRAÇÃO LOCAL PARA PAVIMENTAÇÃO ASFÁLTICA (12 MESES)</v>
          </cell>
          <cell r="E41" t="str">
            <v>UN</v>
          </cell>
          <cell r="F41">
            <v>1</v>
          </cell>
        </row>
        <row r="42">
          <cell r="D42" t="str">
            <v>ADMINISTRAÇÃO LOCAL</v>
          </cell>
          <cell r="F42">
            <v>1</v>
          </cell>
          <cell r="J42">
            <v>1</v>
          </cell>
        </row>
        <row r="44">
          <cell r="A44" t="str">
            <v>2.2</v>
          </cell>
          <cell r="B44" t="str">
            <v/>
          </cell>
          <cell r="C44" t="str">
            <v/>
          </cell>
          <cell r="D44" t="str">
            <v>SERVIÇOS PRELIMINARES</v>
          </cell>
          <cell r="E44" t="str">
            <v/>
          </cell>
        </row>
        <row r="45">
          <cell r="A45" t="str">
            <v>2.2.1</v>
          </cell>
          <cell r="B45" t="str">
            <v>SINAPI DEZEMBRO 2025</v>
          </cell>
          <cell r="C45">
            <v>103689</v>
          </cell>
          <cell r="D45" t="str">
            <v>FORNECIMENTO E INSTALAÇÃO DE PLACA DE OBRA COM CHAPA GALVANIZADA E ESTRUTURA DE MADEIRA. AF_03/2022_PS</v>
          </cell>
          <cell r="E45" t="str">
            <v>M2</v>
          </cell>
          <cell r="F45">
            <v>147.41999999999999</v>
          </cell>
        </row>
        <row r="46">
          <cell r="D46" t="str">
            <v>MODELO 01</v>
          </cell>
          <cell r="F46">
            <v>45.36</v>
          </cell>
          <cell r="H46">
            <v>3.6</v>
          </cell>
          <cell r="I46">
            <v>1.8</v>
          </cell>
          <cell r="J46">
            <v>7</v>
          </cell>
          <cell r="N46" t="str">
            <v>QTDE DE MUNÍCIPIOS</v>
          </cell>
        </row>
        <row r="47">
          <cell r="D47" t="str">
            <v>MODELO 02</v>
          </cell>
          <cell r="F47">
            <v>102.06</v>
          </cell>
          <cell r="H47">
            <v>5.4</v>
          </cell>
          <cell r="I47">
            <v>2.7</v>
          </cell>
          <cell r="J47">
            <v>7</v>
          </cell>
        </row>
        <row r="49">
          <cell r="A49" t="str">
            <v>2.2.2</v>
          </cell>
          <cell r="B49" t="str">
            <v>COMPESA 2024.2</v>
          </cell>
          <cell r="C49" t="str">
            <v>01.08.42U</v>
          </cell>
          <cell r="D49" t="str">
            <v>CANTEIRO ITINERANTE COMPOSTO DE TOLDO, CONJUNTO DE MESA E CADEIRAS E BANHEIRO QUÍMICO COM LIMPEZA DIÁRIA INCLUSO COLETA E DESTINAÇÃO FINAL DE EFLUENTES</v>
          </cell>
          <cell r="E49" t="str">
            <v>MÊS</v>
          </cell>
          <cell r="F49">
            <v>22</v>
          </cell>
          <cell r="J49" t="str">
            <v>QTDE</v>
          </cell>
          <cell r="K49" t="str">
            <v>MESES</v>
          </cell>
        </row>
        <row r="50">
          <cell r="D50" t="str">
            <v>CANTEIRO</v>
          </cell>
          <cell r="F50">
            <v>22</v>
          </cell>
          <cell r="J50">
            <v>2</v>
          </cell>
          <cell r="K50">
            <v>11</v>
          </cell>
        </row>
        <row r="52">
          <cell r="A52" t="str">
            <v>2.2.3</v>
          </cell>
          <cell r="B52" t="str">
            <v>ORSE NOVEMBRO / 2025</v>
          </cell>
          <cell r="C52">
            <v>4659</v>
          </cell>
          <cell r="D52" t="str">
            <v>LOCAÇÃO DE CONTAINER - REFEITÓRIO SEM BANHEIRO - 6,00 X 2,40M - REV 02_02/2022</v>
          </cell>
          <cell r="E52" t="str">
            <v>MÊS</v>
          </cell>
          <cell r="F52">
            <v>11</v>
          </cell>
          <cell r="J52" t="str">
            <v>MESES</v>
          </cell>
        </row>
        <row r="53">
          <cell r="D53" t="str">
            <v>REFEITÓRIO</v>
          </cell>
          <cell r="F53">
            <v>11</v>
          </cell>
          <cell r="J53">
            <v>11</v>
          </cell>
        </row>
        <row r="55">
          <cell r="A55" t="str">
            <v>2.2.4</v>
          </cell>
          <cell r="B55" t="str">
            <v>COMPESA 2024.2</v>
          </cell>
          <cell r="C55" t="str">
            <v>31.01.05U</v>
          </cell>
          <cell r="D55" t="str">
            <v>CONSERTO DE RAMAIS PREDIAIS DE ÁGUA DANIFICADOS DURANTE EXECUÇÃO DAS OBRAS.</v>
          </cell>
          <cell r="E55" t="str">
            <v>UN</v>
          </cell>
          <cell r="F55">
            <v>44</v>
          </cell>
        </row>
        <row r="56">
          <cell r="D56" t="str">
            <v>ESTIMATIVA DE CONSERTO</v>
          </cell>
          <cell r="F56">
            <v>44</v>
          </cell>
          <cell r="H56">
            <v>4350.37</v>
          </cell>
          <cell r="L56">
            <v>0.01</v>
          </cell>
        </row>
        <row r="58">
          <cell r="A58" t="str">
            <v>2.2.5</v>
          </cell>
          <cell r="B58" t="str">
            <v>COMPESA 2024.2</v>
          </cell>
          <cell r="C58" t="str">
            <v>31.08.09U</v>
          </cell>
          <cell r="D58" t="str">
            <v>CONSERTO DE RAMAIS PREDIAIS DE ESGOTO DANIFICADOS DURANTE EXECUÇÃO DAS OBRAS.</v>
          </cell>
          <cell r="E58" t="str">
            <v>UN</v>
          </cell>
          <cell r="F58">
            <v>44</v>
          </cell>
        </row>
        <row r="59">
          <cell r="D59" t="str">
            <v>ESTIMATIVA DE CONSERTO</v>
          </cell>
          <cell r="F59">
            <v>44</v>
          </cell>
          <cell r="H59">
            <v>4350.37</v>
          </cell>
          <cell r="L59">
            <v>0.01</v>
          </cell>
        </row>
        <row r="61">
          <cell r="A61" t="str">
            <v>2.3</v>
          </cell>
          <cell r="B61" t="str">
            <v/>
          </cell>
          <cell r="C61" t="str">
            <v/>
          </cell>
          <cell r="D61" t="str">
            <v>MOBILIZAÇÃO</v>
          </cell>
          <cell r="E61" t="str">
            <v/>
          </cell>
        </row>
        <row r="62">
          <cell r="A62" t="str">
            <v>2.3.1</v>
          </cell>
          <cell r="B62" t="str">
            <v>COMPOSIÇÃO</v>
          </cell>
          <cell r="C62" t="str">
            <v>CPU 002</v>
          </cell>
          <cell r="D62" t="str">
            <v>MOBILIZAÇÃO DE MAQUINAS E EQUIPAMENTOS - PAVIMENTAÇÃO ASFÁLTICA, CAPEAMENTO E/OU RECAPEAMENTO</v>
          </cell>
          <cell r="E62" t="str">
            <v>UN</v>
          </cell>
          <cell r="F62">
            <v>6</v>
          </cell>
        </row>
        <row r="63">
          <cell r="D63" t="str">
            <v>MOBILIZAÇÃO</v>
          </cell>
          <cell r="F63">
            <v>6</v>
          </cell>
          <cell r="J63">
            <v>6</v>
          </cell>
        </row>
        <row r="65">
          <cell r="A65" t="str">
            <v>2.4</v>
          </cell>
          <cell r="B65" t="str">
            <v/>
          </cell>
          <cell r="C65" t="str">
            <v/>
          </cell>
          <cell r="D65" t="str">
            <v>DESMOBILIZAÇÃO</v>
          </cell>
          <cell r="E65" t="str">
            <v/>
          </cell>
        </row>
        <row r="66">
          <cell r="A66" t="str">
            <v>2.4.1</v>
          </cell>
          <cell r="B66" t="str">
            <v>COMPOSIÇÃO</v>
          </cell>
          <cell r="C66" t="str">
            <v>CPU 003</v>
          </cell>
          <cell r="D66" t="str">
            <v>DESMOBILIZAÇÃO DE MAQUINAS E EQUIPAMENTOS - PAVIMENTAÇÃO ASFÁLTICA, CAPEAMENTO E/OU RECAPEAMENTO</v>
          </cell>
          <cell r="E66" t="str">
            <v>UN</v>
          </cell>
          <cell r="F66">
            <v>6</v>
          </cell>
        </row>
        <row r="67">
          <cell r="D67" t="str">
            <v>DESMOBILIZAÇÃO</v>
          </cell>
          <cell r="F67">
            <v>6</v>
          </cell>
          <cell r="J67">
            <v>6</v>
          </cell>
        </row>
        <row r="69">
          <cell r="A69" t="str">
            <v>2.5</v>
          </cell>
          <cell r="B69" t="str">
            <v/>
          </cell>
          <cell r="C69" t="str">
            <v/>
          </cell>
          <cell r="D69" t="str">
            <v>MOVIMENTAÇÃO DE TERRA</v>
          </cell>
          <cell r="E69" t="str">
            <v/>
          </cell>
        </row>
        <row r="70">
          <cell r="A70" t="str">
            <v>2.5.1</v>
          </cell>
          <cell r="B70" t="str">
            <v>SICRO OUTUBRO / 2025</v>
          </cell>
          <cell r="C70">
            <v>5502114</v>
          </cell>
          <cell r="D70" t="str">
            <v>ESCAVAÇÃO, CARGA E TRANSPORTE DE MATERIAL DE 1ª CATEGORIA - DMT DE 1.000 A 1.200 M - CAMINHO DE SERVIÇO EM LEITO NATURAL - COM ESCAVADEIRA E CAMINHÃO BASCULANTE DE 14 M³</v>
          </cell>
          <cell r="E70" t="str">
            <v>M³</v>
          </cell>
          <cell r="F70">
            <v>6460.29</v>
          </cell>
          <cell r="G70" t="str">
            <v>SEÇÃO</v>
          </cell>
          <cell r="H70" t="str">
            <v>COMPR.</v>
          </cell>
          <cell r="I70" t="str">
            <v>ESPESSURA</v>
          </cell>
        </row>
        <row r="71">
          <cell r="D71" t="str">
            <v>VOLUME ESCAVADO</v>
          </cell>
          <cell r="F71">
            <v>6460.29</v>
          </cell>
          <cell r="G71">
            <v>9.9</v>
          </cell>
          <cell r="H71">
            <v>4350.37</v>
          </cell>
          <cell r="I71">
            <v>0.15</v>
          </cell>
        </row>
        <row r="73">
          <cell r="A73" t="str">
            <v>2.5.2</v>
          </cell>
          <cell r="B73" t="str">
            <v>SICRO OUTUBRO / 2025</v>
          </cell>
          <cell r="C73">
            <v>4413942</v>
          </cell>
          <cell r="D73" t="str">
            <v>ESPALHAMENTO DE MATERIAL EM BOTA-FORA</v>
          </cell>
          <cell r="E73" t="str">
            <v>M³</v>
          </cell>
          <cell r="F73">
            <v>6460.29</v>
          </cell>
        </row>
        <row r="74">
          <cell r="D74" t="str">
            <v>VOLUME ESCAVADO</v>
          </cell>
          <cell r="F74">
            <v>6460.29</v>
          </cell>
          <cell r="M74">
            <v>6460.29</v>
          </cell>
        </row>
        <row r="76">
          <cell r="A76" t="str">
            <v>2.5.3</v>
          </cell>
          <cell r="B76" t="str">
            <v>SICRO OUTUBRO / 2025</v>
          </cell>
          <cell r="C76">
            <v>4011227</v>
          </cell>
          <cell r="D76" t="str">
            <v>SUB-BASE DE SOLO ESTABILIZADO GRANULOMETRICAMENTE SEM MISTURA COM MATERIAL DE JAZIDA - 100% PROCTOR INTERMEDIÁRIO</v>
          </cell>
          <cell r="E76" t="str">
            <v>M³</v>
          </cell>
          <cell r="F76">
            <v>450.26</v>
          </cell>
          <cell r="L76" t="str">
            <v>INCIDÊNCIA</v>
          </cell>
        </row>
        <row r="77">
          <cell r="D77" t="str">
            <v>ATERRO</v>
          </cell>
          <cell r="F77">
            <v>450.26</v>
          </cell>
          <cell r="G77">
            <v>6.9</v>
          </cell>
          <cell r="H77">
            <v>4350.37</v>
          </cell>
          <cell r="I77">
            <v>0.15</v>
          </cell>
          <cell r="L77">
            <v>0.1</v>
          </cell>
        </row>
        <row r="79">
          <cell r="A79" t="str">
            <v>2.5.4</v>
          </cell>
          <cell r="B79" t="str">
            <v>SINAPI DEZEMBRO 2025</v>
          </cell>
          <cell r="C79">
            <v>98525</v>
          </cell>
          <cell r="D79" t="str">
            <v>LIMPEZA MECANIZADA DE CAMADA VEGETAL, VEGETAÇÃO E PEQUENAS ÁRVORES (DIÂMETRO DE TRONCO MENOR QUE 0,20 M), COM TRATOR DE ESTEIRAS. AF_03/2024</v>
          </cell>
          <cell r="E79" t="str">
            <v>M2</v>
          </cell>
          <cell r="F79">
            <v>43068.66</v>
          </cell>
        </row>
        <row r="80">
          <cell r="D80" t="str">
            <v>ÁREA REGULARIZADA (ITEM 2.6.1)</v>
          </cell>
          <cell r="F80">
            <v>43068.66</v>
          </cell>
          <cell r="K80">
            <v>43068.66</v>
          </cell>
        </row>
        <row r="82">
          <cell r="A82" t="str">
            <v>2.5.5</v>
          </cell>
          <cell r="B82" t="str">
            <v>SINAPI DEZEMBRO 2025</v>
          </cell>
          <cell r="C82">
            <v>100979</v>
          </cell>
          <cell r="D82" t="str">
            <v>CARGA, MANOBRA E DESCARGA DE SOLOS E MATERIAIS GRANULARES EM CAMINHÃO BASCULANTE 14 M³ - CARGA COM ESCAVADEIRA HIDRÁULICA (CAÇAMBA DE 1,20 M³ / 155 HP) E DESCARGA LIVRE (UNIDADE: M3). AF_07/2020</v>
          </cell>
          <cell r="E82" t="str">
            <v>M3</v>
          </cell>
          <cell r="F82">
            <v>11197.85</v>
          </cell>
          <cell r="I82" t="str">
            <v>ESPESSURA</v>
          </cell>
          <cell r="J82" t="str">
            <v>EMPOLAMENTO</v>
          </cell>
          <cell r="M82" t="str">
            <v>LIMPEZA</v>
          </cell>
        </row>
        <row r="83">
          <cell r="D83" t="str">
            <v>VOLUME DA LIMPEZA</v>
          </cell>
          <cell r="F83">
            <v>11197.85</v>
          </cell>
          <cell r="I83">
            <v>0.2</v>
          </cell>
          <cell r="J83">
            <v>1.3</v>
          </cell>
          <cell r="M83">
            <v>43068.66</v>
          </cell>
        </row>
        <row r="85">
          <cell r="A85" t="str">
            <v>2.5.6</v>
          </cell>
          <cell r="B85" t="str">
            <v>SINAPI DEZEMBRO 2025</v>
          </cell>
          <cell r="C85">
            <v>95876</v>
          </cell>
          <cell r="D85" t="str">
            <v>TRANSPORTE COM CAMINHÃO BASCULANTE DE 14 M³, EM VIA URBANA PAVIMENTADA, DMT ATÉ 30 KM (UNIDADE: M3XKM). AF_07/2020</v>
          </cell>
          <cell r="E85" t="str">
            <v>M3XKM</v>
          </cell>
          <cell r="F85">
            <v>167967.75</v>
          </cell>
          <cell r="H85" t="str">
            <v>KM</v>
          </cell>
          <cell r="M85" t="str">
            <v>CARGA</v>
          </cell>
        </row>
        <row r="86">
          <cell r="D86" t="str">
            <v>CARGA X DISTÂNCIA</v>
          </cell>
          <cell r="F86">
            <v>167967.75</v>
          </cell>
          <cell r="H86">
            <v>15</v>
          </cell>
          <cell r="M86">
            <v>11197.85</v>
          </cell>
        </row>
        <row r="88">
          <cell r="A88" t="str">
            <v>2.5.7</v>
          </cell>
          <cell r="B88" t="str">
            <v>ORSE NOVEMBRO / 2025</v>
          </cell>
          <cell r="C88">
            <v>4268</v>
          </cell>
          <cell r="D88" t="str">
            <v>REMOÇÃO DE ÁRVORE, PORTE MÉDIO, COM UTILIZAÇÃO DE RETRO-ESCAVADEIRA</v>
          </cell>
          <cell r="E88" t="str">
            <v>UN</v>
          </cell>
          <cell r="F88">
            <v>4</v>
          </cell>
        </row>
        <row r="89">
          <cell r="D89" t="str">
            <v>ESTIMATIVA DE 1 UND DE ÁRVORE POR KM</v>
          </cell>
          <cell r="F89">
            <v>4</v>
          </cell>
          <cell r="J89">
            <v>4</v>
          </cell>
        </row>
        <row r="91">
          <cell r="A91" t="str">
            <v>2.5.8</v>
          </cell>
          <cell r="B91" t="str">
            <v>COMPOSIÇÃO</v>
          </cell>
          <cell r="C91" t="str">
            <v>CPU 016</v>
          </cell>
          <cell r="D91" t="str">
            <v>AQUISIÇÃO DE MATERIAL DE JAZIDA PARA EXECUÇÃO DA SUB-BASE</v>
          </cell>
          <cell r="E91" t="str">
            <v>M3</v>
          </cell>
          <cell r="F91">
            <v>450.26</v>
          </cell>
        </row>
        <row r="92">
          <cell r="D92" t="str">
            <v>ATERRO (ITEM 2.5.3)</v>
          </cell>
          <cell r="F92">
            <v>450.26</v>
          </cell>
          <cell r="M92">
            <v>450.26</v>
          </cell>
        </row>
        <row r="94">
          <cell r="A94" t="str">
            <v>2.6</v>
          </cell>
          <cell r="B94" t="str">
            <v/>
          </cell>
          <cell r="C94" t="str">
            <v/>
          </cell>
          <cell r="D94" t="str">
            <v>PAVIMENTAÇÃO EM CBUQ (CONCRETO BETUMINOSO USINADO À QUENTE)</v>
          </cell>
          <cell r="E94" t="str">
            <v/>
          </cell>
        </row>
        <row r="95">
          <cell r="A95" t="str">
            <v>2.6.1</v>
          </cell>
          <cell r="B95" t="str">
            <v>SINAPI DEZEMBRO 2025</v>
          </cell>
          <cell r="C95">
            <v>100576</v>
          </cell>
          <cell r="D95" t="str">
            <v>REGULARIZAÇÃO E COMPACTAÇÃO DE SUBLEITO DE SOLO PREDOMINANTEMENTE ARGILOSO, PARA OBRAS DE CONSTRUÇÃO DE PAVIMENTOS. AF_09/2024</v>
          </cell>
          <cell r="E95" t="str">
            <v>M2</v>
          </cell>
          <cell r="F95">
            <v>43068.66</v>
          </cell>
        </row>
        <row r="96">
          <cell r="D96" t="str">
            <v>ÁREA REGULARIZADA</v>
          </cell>
          <cell r="F96">
            <v>43068.66</v>
          </cell>
          <cell r="G96">
            <v>9.9</v>
          </cell>
          <cell r="H96">
            <v>4350.37</v>
          </cell>
        </row>
        <row r="98">
          <cell r="A98" t="str">
            <v>2.6.2</v>
          </cell>
          <cell r="B98" t="str">
            <v>SINAPI DEZEMBRO 2025</v>
          </cell>
          <cell r="C98">
            <v>96396</v>
          </cell>
          <cell r="D98" t="str">
            <v>CONSTRUÇÃO DE BASE E SUB-BASE PARA PAVIMENTAÇÃO DE BRITA GRADUADA SIMPLES, COM ESPESSURA DE 15 CM - EXCLUSIVE CARGA E TRANSPORTE. AF_09/2024</v>
          </cell>
          <cell r="E98" t="str">
            <v>M3</v>
          </cell>
          <cell r="F98">
            <v>4306.8599999999997</v>
          </cell>
        </row>
        <row r="99">
          <cell r="D99" t="str">
            <v>MATERIAL GRANULAR</v>
          </cell>
          <cell r="F99">
            <v>4306.8599999999997</v>
          </cell>
          <cell r="G99">
            <v>6.6</v>
          </cell>
          <cell r="H99">
            <v>4350.37</v>
          </cell>
          <cell r="I99">
            <v>0.15</v>
          </cell>
        </row>
        <row r="101">
          <cell r="A101" t="str">
            <v>2.6.3</v>
          </cell>
          <cell r="B101" t="str">
            <v>SICRO OUTUBRO / 2025</v>
          </cell>
          <cell r="C101">
            <v>4011300</v>
          </cell>
          <cell r="D101" t="str">
            <v>SUB-BASE DE SOLO MELHORADO COM 3% DE CIMENTO E MISTURA NA PISTA COM MATERIAL DE JAZIDA - 100% PROCTOR INTERMEDIÁRIO</v>
          </cell>
          <cell r="E101" t="str">
            <v>M³</v>
          </cell>
          <cell r="F101">
            <v>2251.31</v>
          </cell>
          <cell r="L101" t="str">
            <v>INCIDÊNCIA</v>
          </cell>
        </row>
        <row r="102">
          <cell r="D102" t="str">
            <v>ATERRO</v>
          </cell>
          <cell r="F102">
            <v>2251.31</v>
          </cell>
          <cell r="G102">
            <v>6.9</v>
          </cell>
          <cell r="H102">
            <v>4350.37</v>
          </cell>
          <cell r="I102">
            <v>0.15</v>
          </cell>
          <cell r="L102">
            <v>0.5</v>
          </cell>
        </row>
        <row r="104">
          <cell r="A104" t="str">
            <v>2.6.4</v>
          </cell>
          <cell r="B104" t="str">
            <v>SICRO OUTUBRO / 2025</v>
          </cell>
          <cell r="C104">
            <v>4011352</v>
          </cell>
          <cell r="D104" t="str">
            <v>IMPRIMAÇÃO COM EMULSÃO ASFÁLTICA (ADAPTADO)</v>
          </cell>
          <cell r="E104" t="str">
            <v>M²</v>
          </cell>
          <cell r="F104">
            <v>26102.2</v>
          </cell>
        </row>
        <row r="105">
          <cell r="D105" t="str">
            <v>ÁREA DO PAVIMENTO</v>
          </cell>
          <cell r="F105">
            <v>26102.2</v>
          </cell>
          <cell r="K105">
            <v>26102.2</v>
          </cell>
        </row>
        <row r="107">
          <cell r="A107" t="str">
            <v>2.6.5</v>
          </cell>
          <cell r="B107" t="str">
            <v>SICRO OUTUBRO / 2025</v>
          </cell>
          <cell r="C107">
            <v>4011353</v>
          </cell>
          <cell r="D107" t="str">
            <v>PINTURA DE LIGAÇÃO (ADAPTADO)</v>
          </cell>
          <cell r="E107" t="str">
            <v>M²</v>
          </cell>
          <cell r="F107">
            <v>26102.2</v>
          </cell>
        </row>
        <row r="108">
          <cell r="D108" t="str">
            <v>ÁREA DO PAVIMENTO</v>
          </cell>
          <cell r="F108">
            <v>26102.2</v>
          </cell>
          <cell r="K108">
            <v>26102.2</v>
          </cell>
        </row>
        <row r="110">
          <cell r="A110" t="str">
            <v>2.6.6</v>
          </cell>
          <cell r="B110" t="str">
            <v>COMPOSIÇÃO</v>
          </cell>
          <cell r="C110" t="str">
            <v>CPU 017</v>
          </cell>
          <cell r="D110" t="str">
            <v>CONCRETO ASFÁLTICO - FAIXA C-12,5 - AREIA E BRITA COMERCIAIS</v>
          </cell>
          <cell r="E110" t="str">
            <v>T</v>
          </cell>
          <cell r="F110">
            <v>3334.29</v>
          </cell>
          <cell r="L110" t="str">
            <v>Massa Esp. CBUQ
(T/M3)</v>
          </cell>
          <cell r="M110" t="str">
            <v>Volume do Asfalto (M3)</v>
          </cell>
        </row>
        <row r="111">
          <cell r="D111" t="str">
            <v>PAVIMENTO ASFÁLTICO</v>
          </cell>
          <cell r="F111">
            <v>3334.29</v>
          </cell>
          <cell r="L111">
            <v>2.5548000000000002</v>
          </cell>
          <cell r="M111">
            <v>1305.1099999999999</v>
          </cell>
        </row>
        <row r="113">
          <cell r="A113" t="str">
            <v>2.6.7</v>
          </cell>
          <cell r="B113" t="str">
            <v>SINAPI DEZEMBRO 2025</v>
          </cell>
          <cell r="C113">
            <v>100987</v>
          </cell>
          <cell r="D113" t="str">
            <v>CARGA DE MISTURA ASFÁLTICA EM CAMINHÃO BASCULANTE 14 M³ (UNIDADE: M3). AF_07/2020</v>
          </cell>
          <cell r="E113" t="str">
            <v>M3</v>
          </cell>
          <cell r="F113">
            <v>1305.1099999999999</v>
          </cell>
        </row>
        <row r="114">
          <cell r="D114" t="str">
            <v>CARGA DO MATERIAL ASFÁLTICO</v>
          </cell>
          <cell r="F114">
            <v>1305.1099999999999</v>
          </cell>
          <cell r="M114">
            <v>1305.1099999999999</v>
          </cell>
        </row>
        <row r="116">
          <cell r="A116" t="str">
            <v>2.6.8</v>
          </cell>
          <cell r="B116" t="str">
            <v>SINAPI DEZEMBRO 2025</v>
          </cell>
          <cell r="C116">
            <v>100975</v>
          </cell>
          <cell r="D116" t="str">
            <v>CARGA, MANOBRA E DESCARGA DE SOLOS E MATERIAIS GRANULARES EM CAMINHÃO BASCULANTE 14 M³ - CARGA COM PÁ CARREGADEIRA (CAÇAMBA DE 1,7 A 2,8 M³ / 128 HP) E DESCARGA LIVRE (UNIDADE: M3). AF_07/2020</v>
          </cell>
          <cell r="E116" t="str">
            <v>M3</v>
          </cell>
          <cell r="F116">
            <v>7008.43</v>
          </cell>
        </row>
        <row r="117">
          <cell r="D117" t="str">
            <v>CARGA DO MATERIAL GRANULAR (ITEM 2.6.2)</v>
          </cell>
          <cell r="F117">
            <v>4306.8599999999997</v>
          </cell>
          <cell r="M117">
            <v>4306.8599999999997</v>
          </cell>
        </row>
        <row r="118">
          <cell r="D118" t="str">
            <v>AQUISIÇÃO DO ATERRO (ITEM 2.5.8)</v>
          </cell>
          <cell r="F118">
            <v>450.26</v>
          </cell>
          <cell r="M118">
            <v>450.26</v>
          </cell>
        </row>
        <row r="119">
          <cell r="D119" t="str">
            <v>AQUISIÇÃO DO ATERRO (ITEM 2.6.14)</v>
          </cell>
          <cell r="F119">
            <v>2251.31</v>
          </cell>
          <cell r="M119">
            <v>2251.31</v>
          </cell>
        </row>
        <row r="121">
          <cell r="A121" t="str">
            <v>2.6.9</v>
          </cell>
          <cell r="B121" t="str">
            <v>SINAPI DEZEMBRO 2025</v>
          </cell>
          <cell r="C121">
            <v>93599</v>
          </cell>
          <cell r="D121" t="str">
            <v>TRANSPORTE COM CAMINHÃO BASCULANTE DE 14 M³, EM VIA URBANA PAVIMENTADA, ADICIONAL PARA DMT EXCEDENTE A 30 KM (UNIDADE: TXKM). AF_07/2020</v>
          </cell>
          <cell r="E121" t="str">
            <v>TXKM</v>
          </cell>
          <cell r="F121">
            <v>1873849.73</v>
          </cell>
        </row>
        <row r="122">
          <cell r="D122" t="str">
            <v>TRANSPORTE DA CARGA</v>
          </cell>
          <cell r="F122">
            <v>1873849.73</v>
          </cell>
          <cell r="J122">
            <v>0.9</v>
          </cell>
          <cell r="L122">
            <v>2082055.26</v>
          </cell>
        </row>
        <row r="124">
          <cell r="H124" t="str">
            <v>KM</v>
          </cell>
          <cell r="L124" t="str">
            <v>Massa Esp. CBUQ
(T/M3)</v>
          </cell>
          <cell r="M124" t="str">
            <v>CARGA</v>
          </cell>
        </row>
        <row r="125">
          <cell r="D125" t="str">
            <v>CARGA DO MATERIAL ASFÁLTICO</v>
          </cell>
          <cell r="F125">
            <v>287549.59999999998</v>
          </cell>
          <cell r="H125">
            <v>86.24</v>
          </cell>
          <cell r="L125">
            <v>2.5548000000000002</v>
          </cell>
          <cell r="M125">
            <v>1305.1099999999999</v>
          </cell>
        </row>
        <row r="126">
          <cell r="D126" t="str">
            <v>CARGA DO MATERIAL GRANULAR (ITEM 2.6.2)</v>
          </cell>
          <cell r="F126">
            <v>769032.92</v>
          </cell>
          <cell r="H126">
            <v>119.04</v>
          </cell>
          <cell r="L126">
            <v>1.5</v>
          </cell>
          <cell r="M126">
            <v>4306.8599999999997</v>
          </cell>
        </row>
        <row r="127">
          <cell r="D127" t="str">
            <v>AQUISIÇÃO DO ATERRO (ITEM 2.5.8)</v>
          </cell>
          <cell r="F127">
            <v>170911.49</v>
          </cell>
          <cell r="H127">
            <v>237.24</v>
          </cell>
          <cell r="L127">
            <v>1.6</v>
          </cell>
          <cell r="M127">
            <v>450.26</v>
          </cell>
        </row>
        <row r="128">
          <cell r="D128" t="str">
            <v>AQUISIÇÃO DO ATERRO (ITEM 2.6.14)</v>
          </cell>
          <cell r="F128">
            <v>854561.25</v>
          </cell>
          <cell r="H128">
            <v>237.24</v>
          </cell>
          <cell r="L128">
            <v>1.6</v>
          </cell>
          <cell r="M128">
            <v>2251.31</v>
          </cell>
        </row>
        <row r="130">
          <cell r="A130" t="str">
            <v>2.6.10</v>
          </cell>
          <cell r="B130" t="str">
            <v>SINAPI DEZEMBRO 2025</v>
          </cell>
          <cell r="C130">
            <v>95879</v>
          </cell>
          <cell r="D130" t="str">
            <v>TRANSPORTE COM CAMINHÃO BASCULANTE DE 14 M³, EM VIA URBANA PAVIMENTADA, DMT ATÉ 30 KM (UNIDADE: TXKM). AF_07/2020</v>
          </cell>
          <cell r="E130" t="str">
            <v>TXKM</v>
          </cell>
          <cell r="F130">
            <v>208205.52</v>
          </cell>
        </row>
        <row r="131">
          <cell r="D131" t="str">
            <v>TRANSPORTE DA CARGA</v>
          </cell>
          <cell r="F131">
            <v>208205.52</v>
          </cell>
          <cell r="J131">
            <v>0.1</v>
          </cell>
          <cell r="L131">
            <v>2082055.26</v>
          </cell>
        </row>
        <row r="133">
          <cell r="A133" t="str">
            <v>2.6.11</v>
          </cell>
          <cell r="B133" t="str">
            <v>SINAPI DEZEMBRO 2025</v>
          </cell>
          <cell r="C133">
            <v>102333</v>
          </cell>
          <cell r="D133" t="str">
            <v>TRANSPORTE COM CAMINHÃO TANQUE DE TRANSPORTE DE MATERIAL ASFÁLTICO DE 20000 L, EM VIA URBANA PAVIMENTADA, ADICIONAL PARA DMT EXCEDENTE A 30 KM (UNIDADE: TXKM). AF_07/2020</v>
          </cell>
          <cell r="E133" t="str">
            <v>TXKM</v>
          </cell>
          <cell r="F133">
            <v>3714.23</v>
          </cell>
          <cell r="H133" t="str">
            <v>KM</v>
          </cell>
          <cell r="K133" t="str">
            <v>ÁREA</v>
          </cell>
          <cell r="L133" t="str">
            <v>Taxa de Emulsão RR-2C TON/M2</v>
          </cell>
        </row>
        <row r="134">
          <cell r="D134" t="str">
            <v>TRANSPORTE DA PINTURA</v>
          </cell>
          <cell r="F134">
            <v>1012.97</v>
          </cell>
          <cell r="H134">
            <v>86.24</v>
          </cell>
          <cell r="K134">
            <v>26102.2</v>
          </cell>
          <cell r="L134">
            <v>4.4999999999999999E-4</v>
          </cell>
        </row>
        <row r="135">
          <cell r="D135" t="str">
            <v>TRANSPORTE DA IMPRIMAÇÃO</v>
          </cell>
          <cell r="F135">
            <v>2701.26</v>
          </cell>
          <cell r="H135">
            <v>86.24</v>
          </cell>
          <cell r="K135">
            <v>26102.2</v>
          </cell>
          <cell r="L135">
            <v>1.1999999999999999E-3</v>
          </cell>
        </row>
        <row r="137">
          <cell r="A137" t="str">
            <v>2.6.12</v>
          </cell>
          <cell r="B137" t="str">
            <v>COMPOSIÇÃO</v>
          </cell>
          <cell r="C137" t="str">
            <v>CPU 008</v>
          </cell>
          <cell r="D137" t="str">
            <v>TRANSPORTE DE EMULSÃO ASFÁLTICA CATIÔNICA RR-2C PARA PAVIMENTAÇÃO ASFÁLTICA DA REFINARIA ATÉ A OBRA</v>
          </cell>
          <cell r="E137" t="str">
            <v>T</v>
          </cell>
          <cell r="F137">
            <v>11.74</v>
          </cell>
          <cell r="L137" t="str">
            <v>Taxa de Emulsão RR-2C TON/M2</v>
          </cell>
        </row>
        <row r="138">
          <cell r="D138" t="str">
            <v>TRANSPORTE DA EMULSÃO</v>
          </cell>
          <cell r="F138">
            <v>11.74</v>
          </cell>
          <cell r="K138">
            <v>26102.2</v>
          </cell>
          <cell r="L138">
            <v>4.4999999999999999E-4</v>
          </cell>
        </row>
        <row r="140">
          <cell r="A140" t="str">
            <v>2.6.13</v>
          </cell>
          <cell r="B140" t="str">
            <v>COMPOSIÇÃO</v>
          </cell>
          <cell r="C140" t="str">
            <v>CPU 015</v>
          </cell>
          <cell r="D140" t="str">
            <v>TRANSPORTE DE ASFALTOS DILUÍDOS CM-30 PARA PAVIMENTAÇÃO ASFÁLTICA DA REFINARIA ATÉ A OBRA</v>
          </cell>
          <cell r="E140" t="str">
            <v>T</v>
          </cell>
          <cell r="F140">
            <v>31.32</v>
          </cell>
          <cell r="H140" t="str">
            <v xml:space="preserve">Área </v>
          </cell>
          <cell r="L140" t="str">
            <v>Taxa de CM-30
 TON/M2</v>
          </cell>
        </row>
        <row r="141">
          <cell r="D141" t="str">
            <v>TRANSPORTE DA EMULSÃO</v>
          </cell>
          <cell r="F141">
            <v>31.32</v>
          </cell>
          <cell r="H141">
            <v>26102.2</v>
          </cell>
          <cell r="L141">
            <v>1.1999999999999999E-3</v>
          </cell>
        </row>
        <row r="143">
          <cell r="A143" t="str">
            <v>2.6.14</v>
          </cell>
          <cell r="B143" t="str">
            <v>COMPOSIÇÃO</v>
          </cell>
          <cell r="C143" t="str">
            <v>CPU 018</v>
          </cell>
          <cell r="D143" t="str">
            <v>TRANSPORTE DE CIMENTO ASFÁLTICO DE PETRÓLEO CAP 50/70 DA REFINARIA ATÉ A USINA DE ASFALTO</v>
          </cell>
          <cell r="E143" t="str">
            <v>T</v>
          </cell>
          <cell r="F143">
            <v>210.72</v>
          </cell>
          <cell r="J143" t="str">
            <v>Massa Esp. CBUQ
(T/M3)</v>
          </cell>
          <cell r="L143" t="str">
            <v>Taxa de CAP 50/70 TON/TON</v>
          </cell>
          <cell r="M143" t="str">
            <v>Volume do Asfalto (M3)</v>
          </cell>
        </row>
        <row r="144">
          <cell r="D144" t="str">
            <v>TRANSPORTE DO ASFALTO</v>
          </cell>
          <cell r="F144">
            <v>210.72</v>
          </cell>
          <cell r="J144">
            <v>2.5548000000000002</v>
          </cell>
          <cell r="L144">
            <v>6.3200000000000006E-2</v>
          </cell>
          <cell r="M144">
            <v>1305.1099999999999</v>
          </cell>
        </row>
        <row r="146">
          <cell r="A146" t="str">
            <v>2.6.15</v>
          </cell>
          <cell r="B146" t="str">
            <v>COMPOSIÇÃO</v>
          </cell>
          <cell r="C146" t="str">
            <v>CPU 016</v>
          </cell>
          <cell r="D146" t="str">
            <v>AQUISIÇÃO DE MATERIAL DE JAZIDA PARA EXECUÇÃO DA SUB-BASE</v>
          </cell>
          <cell r="E146" t="str">
            <v>M3</v>
          </cell>
          <cell r="F146">
            <v>2251.31</v>
          </cell>
        </row>
        <row r="147">
          <cell r="D147" t="str">
            <v>ATERRO (ITEM 2.6.3)</v>
          </cell>
          <cell r="F147">
            <v>2251.31</v>
          </cell>
          <cell r="M147">
            <v>2251.31</v>
          </cell>
        </row>
        <row r="149">
          <cell r="A149" t="str">
            <v>2.7</v>
          </cell>
          <cell r="B149" t="str">
            <v/>
          </cell>
          <cell r="C149" t="str">
            <v/>
          </cell>
          <cell r="D149" t="str">
            <v>PASSEIO/PROTEÇÃO DE GUIA</v>
          </cell>
          <cell r="E149" t="str">
            <v/>
          </cell>
        </row>
        <row r="150">
          <cell r="A150" t="str">
            <v>2.7.1</v>
          </cell>
          <cell r="B150" t="str">
            <v>SINAPI DEZEMBRO 2025</v>
          </cell>
          <cell r="C150">
            <v>94342</v>
          </cell>
          <cell r="D150" t="str">
            <v>ATERRO MANUAL DE VALAS COM AREIA PARA ATERRO. AF_08/2023</v>
          </cell>
          <cell r="E150" t="str">
            <v>M3</v>
          </cell>
          <cell r="F150">
            <v>2909.08</v>
          </cell>
        </row>
        <row r="151">
          <cell r="D151" t="str">
            <v>ATERRO PARA A BASE DA PROTEÇÃO DE GUIA</v>
          </cell>
          <cell r="F151">
            <v>2850.36</v>
          </cell>
          <cell r="G151">
            <v>1.2</v>
          </cell>
          <cell r="H151">
            <v>4350.37</v>
          </cell>
          <cell r="I151">
            <v>0.39</v>
          </cell>
          <cell r="J151">
            <v>2</v>
          </cell>
          <cell r="L151">
            <v>0.7</v>
          </cell>
        </row>
        <row r="152">
          <cell r="D152" t="str">
            <v>ATERRO PARA A CONTENÇÃO DO MEIO-FIO</v>
          </cell>
          <cell r="F152">
            <v>58.72</v>
          </cell>
          <cell r="G152">
            <v>0.3</v>
          </cell>
          <cell r="H152">
            <v>4350.37</v>
          </cell>
          <cell r="I152">
            <v>0.15</v>
          </cell>
          <cell r="J152">
            <v>2</v>
          </cell>
          <cell r="L152">
            <v>0.3</v>
          </cell>
        </row>
        <row r="154">
          <cell r="A154" t="str">
            <v>2.7.2</v>
          </cell>
          <cell r="B154" t="str">
            <v>COMPESA 2024.2</v>
          </cell>
          <cell r="C154" t="str">
            <v>02.05.14U</v>
          </cell>
          <cell r="D154" t="str">
            <v>COMPACTAÇÃO MECÂNICA LEVE EM CAMADAS DE 0,20 M DE ESPESSURA.</v>
          </cell>
          <cell r="E154" t="str">
            <v>M2</v>
          </cell>
          <cell r="F154">
            <v>7308.62</v>
          </cell>
        </row>
        <row r="155">
          <cell r="D155" t="str">
            <v>COMPACTAÇÃO DO ATERRO</v>
          </cell>
          <cell r="F155">
            <v>7308.62</v>
          </cell>
          <cell r="G155">
            <v>1.2</v>
          </cell>
          <cell r="H155">
            <v>4350.37</v>
          </cell>
          <cell r="J155">
            <v>2</v>
          </cell>
          <cell r="L155">
            <v>0.7</v>
          </cell>
        </row>
        <row r="157">
          <cell r="A157" t="str">
            <v>2.7.3</v>
          </cell>
          <cell r="B157" t="str">
            <v>SINAPI DEZEMBRO 2025</v>
          </cell>
          <cell r="C157">
            <v>94968</v>
          </cell>
          <cell r="D157" t="str">
            <v>CONCRETO MAGRO PARA LASTRO, TRAÇO 1:4,5:4,5 (EM MASSA SECA DE CIMENTO/ AREIA MÉDIA/ BRITA 1) - PREPARO MECÂNICO COM BETONEIRA 600 L. AF_05/2021</v>
          </cell>
          <cell r="E157" t="str">
            <v>M3</v>
          </cell>
          <cell r="F157">
            <v>39.15</v>
          </cell>
        </row>
        <row r="158">
          <cell r="D158" t="str">
            <v>LASTRO DO MEIO-FIO DE TRAVAMENTO</v>
          </cell>
          <cell r="F158">
            <v>39.15</v>
          </cell>
          <cell r="G158">
            <v>0.3</v>
          </cell>
          <cell r="H158">
            <v>4350.37</v>
          </cell>
          <cell r="I158">
            <v>0.05</v>
          </cell>
          <cell r="J158">
            <v>2</v>
          </cell>
          <cell r="L158">
            <v>0.3</v>
          </cell>
        </row>
        <row r="160">
          <cell r="A160" t="str">
            <v>2.7.4</v>
          </cell>
          <cell r="B160" t="str">
            <v>SINAPI DEZEMBRO 2025</v>
          </cell>
          <cell r="C160">
            <v>90099</v>
          </cell>
          <cell r="D160" t="str">
            <v>ESCAVAÇÃO MECANIZADA DE VALA COM PROF. ATÉ 1,5 M (MÉDIA MONTANTE E JUSANTE/UMA COMPOSIÇÃO POR TRECHO), RETROESCAV. (0,26 M3), LARG. MENOR QUE 0,8 M, EM SOLO DE 1A CATEGORIA, EM LOCAIS COM ALTO NÍVEL DE INTERFERÊNCIA. AF_09/2024</v>
          </cell>
          <cell r="E160" t="str">
            <v>M3</v>
          </cell>
          <cell r="F160">
            <v>274.07</v>
          </cell>
        </row>
        <row r="161">
          <cell r="D161" t="str">
            <v>TRAVAMENTO DO MEIO-FIO NO SOLO</v>
          </cell>
          <cell r="F161">
            <v>274.07</v>
          </cell>
          <cell r="G161">
            <v>0.3</v>
          </cell>
          <cell r="H161">
            <v>4350.37</v>
          </cell>
          <cell r="I161">
            <v>0.15</v>
          </cell>
          <cell r="J161">
            <v>2</v>
          </cell>
          <cell r="L161">
            <v>0.7</v>
          </cell>
        </row>
        <row r="163">
          <cell r="A163" t="str">
            <v>2.7.5</v>
          </cell>
          <cell r="B163" t="str">
            <v>SINAPI DEZEMBRO 2025</v>
          </cell>
          <cell r="C163">
            <v>100975</v>
          </cell>
          <cell r="D163" t="str">
            <v>CARGA, MANOBRA E DESCARGA DE SOLOS E MATERIAIS GRANULARES EM CAMINHÃO BASCULANTE 14 M³ - CARGA COM PÁ CARREGADEIRA (CAÇAMBA DE 1,7 A 2,8 M³ / 128 HP) E DESCARGA LIVRE (UNIDADE: M3). AF_07/2020</v>
          </cell>
          <cell r="E163" t="str">
            <v>M3</v>
          </cell>
          <cell r="F163">
            <v>342.58</v>
          </cell>
          <cell r="J163" t="str">
            <v>EMPOLAMENTO</v>
          </cell>
        </row>
        <row r="164">
          <cell r="D164" t="str">
            <v>MATERIAL ESCAVADO</v>
          </cell>
          <cell r="F164">
            <v>342.58</v>
          </cell>
          <cell r="J164">
            <v>1.25</v>
          </cell>
          <cell r="M164">
            <v>274.07</v>
          </cell>
        </row>
        <row r="166">
          <cell r="A166" t="str">
            <v>2.7.6</v>
          </cell>
          <cell r="B166" t="str">
            <v>SINAPI DEZEMBRO 2025</v>
          </cell>
          <cell r="C166">
            <v>95876</v>
          </cell>
          <cell r="D166" t="str">
            <v>TRANSPORTE COM CAMINHÃO BASCULANTE DE 14 M³, EM VIA URBANA PAVIMENTADA, DMT ATÉ 30 KM (UNIDADE: M3XKM). AF_07/2020</v>
          </cell>
          <cell r="E166" t="str">
            <v>M3XKM</v>
          </cell>
          <cell r="F166">
            <v>5138.7</v>
          </cell>
          <cell r="H166" t="str">
            <v>KM</v>
          </cell>
          <cell r="M166" t="str">
            <v>CARGA</v>
          </cell>
        </row>
        <row r="167">
          <cell r="D167" t="str">
            <v>TRANSPORTE DA CARGA</v>
          </cell>
          <cell r="F167">
            <v>5138.7</v>
          </cell>
          <cell r="H167">
            <v>15</v>
          </cell>
          <cell r="M167">
            <v>342.58</v>
          </cell>
        </row>
        <row r="169">
          <cell r="A169" t="str">
            <v>2.7.7</v>
          </cell>
          <cell r="B169" t="str">
            <v>SINAPI DEZEMBRO 2025</v>
          </cell>
          <cell r="C169">
            <v>93679</v>
          </cell>
          <cell r="D169" t="str">
            <v>EXECUÇÃO DE PASSEIO EM PISO INTERTRAVADO, COM BLOCO RETANGULAR COLORIDO DE 20 X 10 CM, ESPESSURA 6 CM. AF_10/2022</v>
          </cell>
          <cell r="E169" t="str">
            <v>M2</v>
          </cell>
          <cell r="F169">
            <v>7308.62</v>
          </cell>
          <cell r="N169">
            <v>22213.21</v>
          </cell>
          <cell r="O169" t="str">
            <v>EXTENSÃO TOTAL</v>
          </cell>
        </row>
        <row r="170">
          <cell r="D170" t="str">
            <v>PROTEÇÃO DE GUIA</v>
          </cell>
          <cell r="F170">
            <v>7308.62</v>
          </cell>
          <cell r="G170">
            <v>1.2</v>
          </cell>
          <cell r="H170">
            <v>4350.37</v>
          </cell>
          <cell r="J170">
            <v>2</v>
          </cell>
          <cell r="L170">
            <v>0.7</v>
          </cell>
          <cell r="N170">
            <v>74.040000000000006</v>
          </cell>
        </row>
        <row r="172">
          <cell r="A172" t="str">
            <v>2.7.8</v>
          </cell>
          <cell r="B172" t="str">
            <v>SINAPI DEZEMBRO 2025</v>
          </cell>
          <cell r="C172">
            <v>105004</v>
          </cell>
          <cell r="D172" t="str">
            <v>RAMPA DE ACESSIBILIDADE EM CONCRETO MOLDADO IN LOCO, EM CALÇADA NOVA COM LARGURA MENOR À 3,00 M, FCK 25MPA, COM PISO PODOTÁTIL. AF_03/2024</v>
          </cell>
          <cell r="E172" t="str">
            <v>M2</v>
          </cell>
          <cell r="F172">
            <v>1127.6099999999999</v>
          </cell>
        </row>
        <row r="173">
          <cell r="D173" t="str">
            <v>RAMPA DE ACESSIBILIDADE</v>
          </cell>
          <cell r="F173">
            <v>1127.6099999999999</v>
          </cell>
          <cell r="G173">
            <v>1.2</v>
          </cell>
          <cell r="H173">
            <v>7.2</v>
          </cell>
          <cell r="J173">
            <v>4.3503699999999998</v>
          </cell>
          <cell r="L173">
            <v>30</v>
          </cell>
        </row>
        <row r="175">
          <cell r="A175" t="str">
            <v>2.8</v>
          </cell>
          <cell r="B175" t="str">
            <v/>
          </cell>
          <cell r="C175" t="str">
            <v/>
          </cell>
          <cell r="D175" t="str">
            <v>DRENAGEM</v>
          </cell>
          <cell r="E175" t="str">
            <v/>
          </cell>
        </row>
        <row r="176">
          <cell r="A176" t="str">
            <v>2.8.1</v>
          </cell>
          <cell r="B176" t="str">
            <v>SINAPI DEZEMBRO 2025</v>
          </cell>
          <cell r="C176">
            <v>94281</v>
          </cell>
          <cell r="D176" t="str">
            <v>EXECUÇÃO DE SARJETA DE CONCRETO USINADO, MOLDADA IN LOCO EM TRECHO RETO, 30 CM BASE X 15 CM ALTURA. AF_01/2024</v>
          </cell>
          <cell r="E176" t="str">
            <v>M</v>
          </cell>
          <cell r="F176">
            <v>7830.66</v>
          </cell>
        </row>
        <row r="177">
          <cell r="D177" t="str">
            <v>SARJETA NOS DOIS LADOS DA VIA</v>
          </cell>
          <cell r="F177">
            <v>7830.66</v>
          </cell>
          <cell r="H177">
            <v>4350.37</v>
          </cell>
          <cell r="J177">
            <v>2</v>
          </cell>
          <cell r="L177">
            <v>0.9</v>
          </cell>
        </row>
        <row r="179">
          <cell r="A179" t="str">
            <v>2.8.2</v>
          </cell>
          <cell r="B179" t="str">
            <v>SINAPI DEZEMBRO 2025</v>
          </cell>
          <cell r="C179">
            <v>94282</v>
          </cell>
          <cell r="D179" t="str">
            <v>EXECUÇÃO DE SARJETA DE CONCRETO USINADO, MOLDADA IN LOCO EM TRECHO CURVO, 30 CM BASE X 15 CM ALTURA. AF_01/2024</v>
          </cell>
          <cell r="E179" t="str">
            <v>M</v>
          </cell>
          <cell r="F179">
            <v>870.07</v>
          </cell>
        </row>
        <row r="180">
          <cell r="D180" t="str">
            <v>SARJETA NOS DOIS LADOS DA VIA</v>
          </cell>
          <cell r="F180">
            <v>870.07</v>
          </cell>
          <cell r="H180">
            <v>4350.37</v>
          </cell>
          <cell r="J180">
            <v>2</v>
          </cell>
          <cell r="L180">
            <v>0.1</v>
          </cell>
        </row>
        <row r="182">
          <cell r="A182" t="str">
            <v>2.8.3</v>
          </cell>
          <cell r="B182" t="str">
            <v>SINAPI DEZEMBRO 2025</v>
          </cell>
          <cell r="C182">
            <v>94273</v>
          </cell>
          <cell r="D182" t="str">
            <v>ASSENTAMENTO DE GUIA (MEIO-FIO) EM TRECHO RETO, CONFECCIONADA EM CONCRETO PRÉ-FABRICADO, DIMENSÕES 100X15X13X30 CM (COMPRIMENTO X BASE INFERIOR X BASE SUPERIOR X ALTURA). AF_01/2024</v>
          </cell>
          <cell r="E182" t="str">
            <v>M</v>
          </cell>
          <cell r="F182">
            <v>10440.879999999999</v>
          </cell>
        </row>
        <row r="183">
          <cell r="D183" t="str">
            <v>MEIO-FIO NOS DOIS LADOS DA VIA</v>
          </cell>
          <cell r="F183">
            <v>7830.66</v>
          </cell>
          <cell r="H183">
            <v>4350.37</v>
          </cell>
          <cell r="J183">
            <v>2</v>
          </cell>
          <cell r="L183">
            <v>0.9</v>
          </cell>
        </row>
        <row r="184">
          <cell r="D184" t="str">
            <v>CONTENÇÃO DO INTERTRAVADO DA GUIA DE PROTEÇÃO</v>
          </cell>
          <cell r="F184">
            <v>2610.2199999999998</v>
          </cell>
          <cell r="H184">
            <v>4350.37</v>
          </cell>
          <cell r="J184">
            <v>2</v>
          </cell>
          <cell r="L184">
            <v>0.3</v>
          </cell>
        </row>
        <row r="186">
          <cell r="A186" t="str">
            <v>2.8.4</v>
          </cell>
          <cell r="B186" t="str">
            <v>SINAPI DEZEMBRO 2025</v>
          </cell>
          <cell r="C186">
            <v>94274</v>
          </cell>
          <cell r="D186" t="str">
            <v>ASSENTAMENTO DE GUIA (MEIO-FIO) EM TRECHO CURVO, CONFECCIONADA EM CONCRETO PRÉ-FABRICADO, DIMENSÕES 100X15X13X30 CM (COMPRIMENTO X BASE INFERIOR X BASE SUPERIOR X ALTURA). AF_01/2024</v>
          </cell>
          <cell r="E186" t="str">
            <v>M</v>
          </cell>
          <cell r="F186">
            <v>870.07</v>
          </cell>
        </row>
        <row r="187">
          <cell r="D187" t="str">
            <v>MEIO-FIO NOS DOIS LADOS DA VIA</v>
          </cell>
          <cell r="F187">
            <v>870.07</v>
          </cell>
          <cell r="H187">
            <v>4350.37</v>
          </cell>
          <cell r="J187">
            <v>2</v>
          </cell>
          <cell r="L187">
            <v>0.1</v>
          </cell>
        </row>
        <row r="189">
          <cell r="A189" t="str">
            <v>2.8.5</v>
          </cell>
          <cell r="B189" t="str">
            <v>SINAPI DEZEMBRO 2025</v>
          </cell>
          <cell r="C189">
            <v>102498</v>
          </cell>
          <cell r="D189" t="str">
            <v>PINTURA DE MEIO-FIO COM TINTA BRANCA A BASE DE CAL (CAIAÇÃO). AF_05/2021</v>
          </cell>
          <cell r="E189" t="str">
            <v>M</v>
          </cell>
          <cell r="F189">
            <v>8700.73</v>
          </cell>
        </row>
        <row r="190">
          <cell r="D190" t="str">
            <v>MEIO FIO RETO + MEIO FIO CURVO</v>
          </cell>
          <cell r="F190">
            <v>8700.73</v>
          </cell>
          <cell r="H190">
            <v>8700.73</v>
          </cell>
        </row>
        <row r="192">
          <cell r="A192" t="str">
            <v>2.8.6</v>
          </cell>
          <cell r="B192" t="str">
            <v>SICRO OUTUBRO / 2025</v>
          </cell>
          <cell r="C192">
            <v>4915708</v>
          </cell>
          <cell r="D192" t="str">
            <v>LIMPEZA DE SARJETA E MEIO-FIO</v>
          </cell>
          <cell r="E192" t="str">
            <v>M</v>
          </cell>
          <cell r="F192">
            <v>17401.46</v>
          </cell>
        </row>
        <row r="193">
          <cell r="D193" t="str">
            <v>SARJETA</v>
          </cell>
          <cell r="F193">
            <v>8700.73</v>
          </cell>
          <cell r="H193">
            <v>8700.73</v>
          </cell>
        </row>
        <row r="194">
          <cell r="D194" t="str">
            <v>MEIO FIO</v>
          </cell>
          <cell r="F194">
            <v>8700.73</v>
          </cell>
          <cell r="H194">
            <v>8700.73</v>
          </cell>
        </row>
        <row r="196">
          <cell r="A196" t="str">
            <v>2.8.7</v>
          </cell>
          <cell r="B196" t="str">
            <v>SINAPI-I DEZEMBRO 2025</v>
          </cell>
          <cell r="C196">
            <v>7761</v>
          </cell>
          <cell r="D196" t="str">
            <v>TUBO DE CONCRETO ARMADO PARA AGUAS PLUVIAIS, CLASSE PA-2, COM ENCAIXE PONTA E BOLSA, DIAMETRO NOMINAL DE 400 MM</v>
          </cell>
          <cell r="E196" t="str">
            <v>M</v>
          </cell>
          <cell r="F196">
            <v>217.51</v>
          </cell>
        </row>
        <row r="197">
          <cell r="D197" t="str">
            <v>TUBO DN 400MM</v>
          </cell>
          <cell r="F197">
            <v>217.51</v>
          </cell>
          <cell r="H197">
            <v>4350.37</v>
          </cell>
          <cell r="L197">
            <v>0.05</v>
          </cell>
        </row>
        <row r="199">
          <cell r="A199" t="str">
            <v>2.8.8</v>
          </cell>
          <cell r="B199" t="str">
            <v>SINAPI DEZEMBRO 2025</v>
          </cell>
          <cell r="C199">
            <v>92809</v>
          </cell>
          <cell r="D199" t="str">
            <v>ASSENTAMENTO DE TUBO DE CONCRETO PARA REDES COLETORAS DE ÁGUAS PLUVIAIS, DIÂMETRO DE 400 MM, JUNTA RÍGIDA, INSTALADO EM LOCAL COM BAIXO NÍVEL DE INTERFERÊNCIAS (NÃO INCLUI FORNECIMENTO). AF_03/2024</v>
          </cell>
          <cell r="E199" t="str">
            <v>M</v>
          </cell>
          <cell r="F199">
            <v>217.51</v>
          </cell>
        </row>
        <row r="200">
          <cell r="D200" t="str">
            <v>ASSENTAMENTO DO TUBO DN 400MM</v>
          </cell>
          <cell r="F200">
            <v>217.51</v>
          </cell>
          <cell r="H200">
            <v>217.51</v>
          </cell>
        </row>
        <row r="202">
          <cell r="A202" t="str">
            <v>2.8.9</v>
          </cell>
          <cell r="B202" t="str">
            <v>SINAPI-I DEZEMBRO 2025</v>
          </cell>
          <cell r="C202">
            <v>7762</v>
          </cell>
          <cell r="D202" t="str">
            <v>TUBO DE CONCRETO ARMADO PARA AGUAS PLUVIAIS, CLASSE PA-2, COM ENCAIXE PONTA E BOLSA, DIAMETRO NOMINAL DE 600 MM</v>
          </cell>
          <cell r="E202" t="str">
            <v>M</v>
          </cell>
          <cell r="F202">
            <v>217.51</v>
          </cell>
        </row>
        <row r="203">
          <cell r="D203" t="str">
            <v>TUBO DN 600MM</v>
          </cell>
          <cell r="F203">
            <v>217.51</v>
          </cell>
          <cell r="H203">
            <v>4350.37</v>
          </cell>
          <cell r="L203">
            <v>0.05</v>
          </cell>
        </row>
        <row r="205">
          <cell r="A205" t="str">
            <v>2.8.10</v>
          </cell>
          <cell r="B205" t="str">
            <v>SINAPI DEZEMBRO 2025</v>
          </cell>
          <cell r="C205">
            <v>92811</v>
          </cell>
          <cell r="D205" t="str">
            <v>ASSENTAMENTO DE TUBO DE CONCRETO PARA REDES COLETORAS DE ÁGUAS PLUVIAIS, DIÂMETRO DE 600 MM, JUNTA RÍGIDA, INSTALADO EM LOCAL COM BAIXO NÍVEL DE INTERFERÊNCIAS (NÃO INCLUI FORNECIMENTO). AF_03/2024</v>
          </cell>
          <cell r="E205" t="str">
            <v>M</v>
          </cell>
          <cell r="F205">
            <v>217.51</v>
          </cell>
        </row>
        <row r="206">
          <cell r="D206" t="str">
            <v>ASSENTAMENTO DO TUBO DN 600MM</v>
          </cell>
          <cell r="F206">
            <v>217.51</v>
          </cell>
          <cell r="H206">
            <v>217.51</v>
          </cell>
        </row>
        <row r="208">
          <cell r="A208" t="str">
            <v>2.8.11</v>
          </cell>
          <cell r="B208" t="str">
            <v>SINAPI-I DEZEMBRO 2025</v>
          </cell>
          <cell r="C208">
            <v>12572</v>
          </cell>
          <cell r="D208" t="str">
            <v>TUBO DE CONCRETO ARMADO PARA AGUAS PLUVIAIS, CLASSE PA-3, COM ENCAIXE PONTA E BOLSA, DIAMETRO NOMINAL DE 1000 MM</v>
          </cell>
          <cell r="E208" t="str">
            <v>M</v>
          </cell>
          <cell r="F208">
            <v>217.51</v>
          </cell>
        </row>
        <row r="209">
          <cell r="D209" t="str">
            <v>TUBO DN 1000MM</v>
          </cell>
          <cell r="F209">
            <v>217.51</v>
          </cell>
          <cell r="H209">
            <v>4350.37</v>
          </cell>
          <cell r="L209">
            <v>0.05</v>
          </cell>
        </row>
        <row r="211">
          <cell r="A211" t="str">
            <v>2.8.12</v>
          </cell>
          <cell r="B211" t="str">
            <v>SINAPI DEZEMBRO 2025</v>
          </cell>
          <cell r="C211">
            <v>92815</v>
          </cell>
          <cell r="D211" t="str">
            <v>ASSENTAMENTO DE TUBO DE CONCRETO PARA REDES COLETORAS DE ÁGUAS PLUVIAIS, DIÂMETRO DE 1000 MM, JUNTA RÍGIDA, INSTALADO EM LOCAL COM BAIXO NÍVEL DE INTERFERÊNCIAS (NÃO INCLUI FORNECIMENTO). AF_03/2024</v>
          </cell>
          <cell r="E211" t="str">
            <v>M</v>
          </cell>
          <cell r="F211">
            <v>217.51</v>
          </cell>
        </row>
        <row r="212">
          <cell r="D212" t="str">
            <v>ASSENTAMENTO DO TUBO DN 1000MM</v>
          </cell>
          <cell r="F212">
            <v>217.51</v>
          </cell>
          <cell r="H212">
            <v>217.51</v>
          </cell>
        </row>
        <row r="214">
          <cell r="A214" t="str">
            <v>2.8.13</v>
          </cell>
          <cell r="B214" t="str">
            <v>SINAPI DEZEMBRO 2025</v>
          </cell>
          <cell r="C214">
            <v>102329</v>
          </cell>
          <cell r="D214" t="str">
            <v>ESCAVAÇÃO MECANIZADA DE VALA COM PROF. MAIOR QUE 1,5 M ATÉ 3,0 M (MÉDIA MONTANTE E JUSANTE/UMA COMPOSIÇÃO POR TRECHO), RETROESCAV. (0,26 M3), LARG. DE 0,8 M A 1,5 M, EM SOLO DE 2A CATEGORIA, EM LOCAIS COM BAIXO NÍVEL DE INTERFERÊNCIA. AF_09/2024</v>
          </cell>
          <cell r="E214" t="str">
            <v>M3</v>
          </cell>
          <cell r="F214">
            <v>587.26</v>
          </cell>
        </row>
        <row r="215">
          <cell r="D215" t="str">
            <v>TUBO DN 400MM</v>
          </cell>
          <cell r="F215">
            <v>91.35</v>
          </cell>
          <cell r="G215">
            <v>0.6</v>
          </cell>
          <cell r="H215">
            <v>217.51</v>
          </cell>
          <cell r="I215">
            <v>0.7</v>
          </cell>
        </row>
        <row r="216">
          <cell r="D216" t="str">
            <v>TUBO DN 600MM</v>
          </cell>
          <cell r="F216">
            <v>156.6</v>
          </cell>
          <cell r="G216">
            <v>0.8</v>
          </cell>
          <cell r="H216">
            <v>217.51</v>
          </cell>
          <cell r="I216">
            <v>0.9</v>
          </cell>
        </row>
        <row r="217">
          <cell r="D217" t="str">
            <v>TUBO DN 1000MM</v>
          </cell>
          <cell r="F217">
            <v>339.31</v>
          </cell>
          <cell r="G217">
            <v>1.2</v>
          </cell>
          <cell r="H217">
            <v>217.51</v>
          </cell>
          <cell r="I217">
            <v>1.3</v>
          </cell>
        </row>
        <row r="219">
          <cell r="A219" t="str">
            <v>2.8.14</v>
          </cell>
          <cell r="B219" t="str">
            <v>SINAPI DEZEMBRO 2025</v>
          </cell>
          <cell r="C219">
            <v>94342</v>
          </cell>
          <cell r="D219" t="str">
            <v>ATERRO MANUAL DE VALAS COM AREIA PARA ATERRO. AF_08/2023</v>
          </cell>
          <cell r="E219" t="str">
            <v>M3</v>
          </cell>
          <cell r="F219">
            <v>326.26</v>
          </cell>
        </row>
        <row r="220">
          <cell r="D220" t="str">
            <v>ESCAVADO</v>
          </cell>
          <cell r="F220">
            <v>587.26</v>
          </cell>
          <cell r="K220" t="str">
            <v>ÁREA DO TUBO</v>
          </cell>
        </row>
        <row r="221">
          <cell r="D221" t="str">
            <v>DESCONTO DO TUBO DN 400MM</v>
          </cell>
          <cell r="F221">
            <v>-28.27</v>
          </cell>
          <cell r="H221">
            <v>217.51</v>
          </cell>
          <cell r="K221">
            <v>0.13</v>
          </cell>
        </row>
        <row r="222">
          <cell r="D222" t="str">
            <v>DESCONTO DO TUBO DN 600MM</v>
          </cell>
          <cell r="F222">
            <v>-60.9</v>
          </cell>
          <cell r="H222">
            <v>217.51</v>
          </cell>
          <cell r="K222">
            <v>0.28000000000000003</v>
          </cell>
        </row>
        <row r="223">
          <cell r="D223" t="str">
            <v>DESCONTO DO TUBO DN 1000MM</v>
          </cell>
          <cell r="F223">
            <v>-171.83</v>
          </cell>
          <cell r="H223">
            <v>217.51</v>
          </cell>
          <cell r="K223">
            <v>0.79</v>
          </cell>
        </row>
        <row r="225">
          <cell r="A225" t="str">
            <v>2.8.15</v>
          </cell>
          <cell r="B225" t="str">
            <v>SINAPI DEZEMBRO 2025</v>
          </cell>
          <cell r="C225">
            <v>100975</v>
          </cell>
          <cell r="D225" t="str">
            <v>CARGA, MANOBRA E DESCARGA DE SOLOS E MATERIAIS GRANULARES EM CAMINHÃO BASCULANTE 14 M³ - CARGA COM PÁ CARREGADEIRA (CAÇAMBA DE 1,7 A 2,8 M³ / 128 HP) E DESCARGA LIVRE (UNIDADE: M3). AF_07/2020</v>
          </cell>
          <cell r="E225" t="str">
            <v>M3</v>
          </cell>
          <cell r="F225">
            <v>734.07</v>
          </cell>
          <cell r="J225" t="str">
            <v>EMPOLAMENTO</v>
          </cell>
        </row>
        <row r="226">
          <cell r="D226" t="str">
            <v>MATERIAL ESCAVADO</v>
          </cell>
          <cell r="F226">
            <v>734.07</v>
          </cell>
          <cell r="J226">
            <v>1.25</v>
          </cell>
          <cell r="M226">
            <v>587.26</v>
          </cell>
        </row>
        <row r="228">
          <cell r="A228" t="str">
            <v>2.8.16</v>
          </cell>
          <cell r="B228" t="str">
            <v>SINAPI DEZEMBRO 2025</v>
          </cell>
          <cell r="C228">
            <v>95876</v>
          </cell>
          <cell r="D228" t="str">
            <v>TRANSPORTE COM CAMINHÃO BASCULANTE DE 14 M³, EM VIA URBANA PAVIMENTADA, DMT ATÉ 30 KM (UNIDADE: M3XKM). AF_07/2020</v>
          </cell>
          <cell r="E228" t="str">
            <v>M3XKM</v>
          </cell>
          <cell r="F228">
            <v>11011.05</v>
          </cell>
          <cell r="H228" t="str">
            <v>KM</v>
          </cell>
          <cell r="M228" t="str">
            <v>CARGA</v>
          </cell>
        </row>
        <row r="229">
          <cell r="D229" t="str">
            <v>TRANSPORTE DA CARGA</v>
          </cell>
          <cell r="F229">
            <v>11011.05</v>
          </cell>
          <cell r="H229">
            <v>15</v>
          </cell>
          <cell r="M229">
            <v>734.07</v>
          </cell>
        </row>
        <row r="231">
          <cell r="A231" t="str">
            <v>2.8.17</v>
          </cell>
          <cell r="B231" t="str">
            <v>SINAPI DEZEMBRO 2025</v>
          </cell>
          <cell r="C231">
            <v>97951</v>
          </cell>
          <cell r="D231" t="str">
            <v>CAIXA PARA BOCA DE LOBO COMBINADA COM GRELHA RETANGULAR, EM ALVENARIA COM TIJOLOS CERÂMICOS MACIÇOS, DIMENSÕES INTERNAS: 1,3X1X1,2 M. AF_12/2020</v>
          </cell>
          <cell r="E231" t="str">
            <v>UN</v>
          </cell>
          <cell r="F231">
            <v>43</v>
          </cell>
        </row>
        <row r="232">
          <cell r="D232" t="str">
            <v>CAIXA PARA A BOCA 1,3 X 1 X 1,2 M</v>
          </cell>
          <cell r="F232">
            <v>43</v>
          </cell>
          <cell r="H232">
            <v>4350.37</v>
          </cell>
          <cell r="L232">
            <v>0.01</v>
          </cell>
        </row>
        <row r="234">
          <cell r="A234" t="str">
            <v>2.8.18</v>
          </cell>
          <cell r="B234" t="str">
            <v>SICRO OUTUBRO / 2025</v>
          </cell>
          <cell r="C234">
            <v>804121</v>
          </cell>
          <cell r="D234" t="str">
            <v>BOCA DE BSTC D = 1,00 M - ESCONSIDADE 0° - AREIA E BRITA COMERCIAIS - ALAS RETAS</v>
          </cell>
          <cell r="E234" t="str">
            <v>UN</v>
          </cell>
          <cell r="F234">
            <v>43</v>
          </cell>
        </row>
        <row r="235">
          <cell r="D235" t="str">
            <v>BOCA DE BSTC D = 1,00 M</v>
          </cell>
          <cell r="F235">
            <v>43</v>
          </cell>
          <cell r="H235">
            <v>4350.37</v>
          </cell>
          <cell r="L235">
            <v>0.01</v>
          </cell>
        </row>
        <row r="237">
          <cell r="A237" t="str">
            <v>2.8.19</v>
          </cell>
          <cell r="B237" t="str">
            <v>ORSE NOVEMBRO / 2025</v>
          </cell>
          <cell r="C237">
            <v>10224</v>
          </cell>
          <cell r="D237" t="str">
            <v>CANALETA DE DRENAGEM EM CONCRETO, DIMENSÕES INTERNAS 40 X 50CM, COM TAMPA DE CONCRETO, INCLUSIVE ESCAVAÇÃO MANUAL</v>
          </cell>
          <cell r="E237" t="str">
            <v>M</v>
          </cell>
          <cell r="F237">
            <v>217.51</v>
          </cell>
        </row>
        <row r="238">
          <cell r="D238" t="str">
            <v>CANALETA</v>
          </cell>
          <cell r="F238">
            <v>217.51</v>
          </cell>
          <cell r="H238">
            <v>4350.37</v>
          </cell>
          <cell r="L238">
            <v>0.05</v>
          </cell>
        </row>
        <row r="240">
          <cell r="A240" t="str">
            <v>2.8.20</v>
          </cell>
          <cell r="B240" t="str">
            <v>SINAPI DEZEMBRO 2025</v>
          </cell>
          <cell r="C240">
            <v>89512</v>
          </cell>
          <cell r="D240" t="str">
            <v>TUBO PVC, SÉRIE R, ÁGUA PLUVIAL, DN 100 MM, FORNECIDO E INSTALADO EM RAMAL DE ENCAMINHAMENTO. AF_06/2022</v>
          </cell>
          <cell r="E240" t="str">
            <v>M</v>
          </cell>
          <cell r="F240">
            <v>435.03</v>
          </cell>
        </row>
        <row r="241">
          <cell r="D241" t="str">
            <v>RECUPERAÇÃO DE TUBULAÇÃO DANIFICADA</v>
          </cell>
          <cell r="F241">
            <v>435.03</v>
          </cell>
          <cell r="H241">
            <v>4350.37</v>
          </cell>
          <cell r="J241">
            <v>2</v>
          </cell>
          <cell r="L241">
            <v>0.05</v>
          </cell>
        </row>
        <row r="243">
          <cell r="A243" t="str">
            <v>2.8.21</v>
          </cell>
          <cell r="B243" t="str">
            <v>SINAPI DEZEMBRO 2025</v>
          </cell>
          <cell r="C243">
            <v>104166</v>
          </cell>
          <cell r="D243" t="str">
            <v>TUBO PVC, SÉRIE R, ÁGUA PLUVIAL, DN 150 MM, FORNECIDO E INSTALADO EM RAMAL DE ENCAMINHAMENTO. AF_06/2022</v>
          </cell>
          <cell r="E243" t="str">
            <v>M</v>
          </cell>
          <cell r="F243">
            <v>261.02</v>
          </cell>
        </row>
        <row r="244">
          <cell r="D244" t="str">
            <v>RECUPERAÇÃO DE TUBULAÇÃO DANIFICADA</v>
          </cell>
          <cell r="F244">
            <v>261.02</v>
          </cell>
          <cell r="H244">
            <v>4350.37</v>
          </cell>
          <cell r="J244">
            <v>2</v>
          </cell>
          <cell r="L244">
            <v>0.03</v>
          </cell>
        </row>
        <row r="246">
          <cell r="A246" t="str">
            <v>2.8.22</v>
          </cell>
          <cell r="B246" t="str">
            <v>SINAPI DEZEMBRO 2025</v>
          </cell>
          <cell r="C246">
            <v>99251</v>
          </cell>
          <cell r="D246" t="str">
            <v>CAIXA ENTERRADA HIDRÁULICA RETANGULAR EM ALVENARIA COM TIJOLOS CERÂMICOS MACIÇOS, DIMENSÕES INTERNAS: 0,4X0,4X0,4 M PARA REDE DE DRENAGEM. AF_12/2020</v>
          </cell>
          <cell r="E246" t="str">
            <v>UN</v>
          </cell>
          <cell r="F246">
            <v>116</v>
          </cell>
        </row>
        <row r="247">
          <cell r="D247" t="str">
            <v>CAIXA DE PASSAGEM</v>
          </cell>
          <cell r="F247">
            <v>116</v>
          </cell>
          <cell r="J247">
            <v>116</v>
          </cell>
        </row>
        <row r="249">
          <cell r="A249" t="str">
            <v>2.9</v>
          </cell>
          <cell r="B249" t="str">
            <v/>
          </cell>
          <cell r="C249" t="str">
            <v/>
          </cell>
          <cell r="D249" t="str">
            <v>SINALIZAÇÃO VIÁRIA VERTICAL</v>
          </cell>
          <cell r="E249" t="str">
            <v/>
          </cell>
        </row>
        <row r="250">
          <cell r="A250" t="str">
            <v>2.9.1</v>
          </cell>
          <cell r="B250" t="str">
            <v>SICRO OUTUBRO / 2025</v>
          </cell>
          <cell r="C250">
            <v>5213444</v>
          </cell>
          <cell r="D250" t="str">
            <v>PLACA DE REGULAMENTAÇÃO EM AÇO, R1 LADO 0,248 M - PELÍCULA RETRORREFLETIVA TIPO I + SI - FORNECIMENTO E IMPLANTAÇÃO</v>
          </cell>
          <cell r="E250" t="str">
            <v>UN</v>
          </cell>
          <cell r="F250">
            <v>60</v>
          </cell>
        </row>
        <row r="251">
          <cell r="D251" t="str">
            <v>PLACA R1</v>
          </cell>
          <cell r="F251">
            <v>60</v>
          </cell>
          <cell r="J251">
            <v>15</v>
          </cell>
          <cell r="L251">
            <v>4</v>
          </cell>
        </row>
        <row r="253">
          <cell r="A253" t="str">
            <v>2.9.2</v>
          </cell>
          <cell r="B253" t="str">
            <v>SICRO OUTUBRO / 2025</v>
          </cell>
          <cell r="C253">
            <v>5213855</v>
          </cell>
          <cell r="D253" t="str">
            <v>SUPORTE METÁLICO GALVANIZADO PARA PLACA DE REGULAMENTAÇÃO - R1 - LADO DE 0,248 M - FORNECIMENTO E IMPLANTAÇÃO</v>
          </cell>
          <cell r="E253" t="str">
            <v>UN</v>
          </cell>
          <cell r="F253">
            <v>60</v>
          </cell>
        </row>
        <row r="254">
          <cell r="D254" t="str">
            <v>PLACA R1</v>
          </cell>
          <cell r="F254">
            <v>60</v>
          </cell>
          <cell r="J254">
            <v>60</v>
          </cell>
        </row>
        <row r="256">
          <cell r="A256" t="str">
            <v>2.9.3</v>
          </cell>
          <cell r="B256" t="str">
            <v>SICRO OUTUBRO / 2025</v>
          </cell>
          <cell r="C256">
            <v>5213464</v>
          </cell>
          <cell r="D256" t="str">
            <v>PLACA DE ADVERTÊNCIA EM AÇO, LADO DE 0,60 M - PELÍCULA RETRORREFLETIVA TIPO I + SI - FORNECIMENTO E IMPLANTAÇÃO</v>
          </cell>
          <cell r="E256" t="str">
            <v>UN</v>
          </cell>
          <cell r="F256">
            <v>24</v>
          </cell>
        </row>
        <row r="257">
          <cell r="D257" t="str">
            <v>PLACA DE ADVERTÊNCIA</v>
          </cell>
          <cell r="F257">
            <v>24</v>
          </cell>
          <cell r="J257">
            <v>6</v>
          </cell>
          <cell r="L257">
            <v>4</v>
          </cell>
        </row>
        <row r="259">
          <cell r="A259" t="str">
            <v>2.9.4</v>
          </cell>
          <cell r="B259" t="str">
            <v>SICRO OUTUBRO / 2025</v>
          </cell>
          <cell r="C259">
            <v>5213863</v>
          </cell>
          <cell r="D259" t="str">
            <v>SUPORTE METÁLICO GALVANIZADO PARA PLACA DE ADVERTÊNCIA OU REGULAMENTAÇÃO - LADO OU DIÂMETRO DE 0,60 M - FORNECIMENTO E IMPLANTAÇÃO</v>
          </cell>
          <cell r="E259" t="str">
            <v>UN</v>
          </cell>
          <cell r="F259">
            <v>84</v>
          </cell>
        </row>
        <row r="260">
          <cell r="D260" t="str">
            <v>PLACA DE ADVERTÊNCIA</v>
          </cell>
          <cell r="F260">
            <v>24</v>
          </cell>
          <cell r="J260">
            <v>24</v>
          </cell>
        </row>
        <row r="261">
          <cell r="D261" t="str">
            <v>PLACA DE REGULAMENTAÇÃO</v>
          </cell>
          <cell r="F261">
            <v>60</v>
          </cell>
          <cell r="J261">
            <v>60</v>
          </cell>
        </row>
        <row r="263">
          <cell r="A263" t="str">
            <v>2.9.5</v>
          </cell>
          <cell r="B263" t="str">
            <v>SICRO OUTUBRO / 2025</v>
          </cell>
          <cell r="C263">
            <v>5213440</v>
          </cell>
          <cell r="D263" t="str">
            <v>PLACA DE REGULAMENTAÇÃO EM AÇO D = 0,60 M - PELÍCULA RETRORREFLETIVA TIPO I + SI - FORNECIMENTO E IMPLANTAÇÃO</v>
          </cell>
          <cell r="E263" t="str">
            <v>UN</v>
          </cell>
          <cell r="F263">
            <v>60</v>
          </cell>
        </row>
        <row r="264">
          <cell r="D264" t="str">
            <v>PLACA DE REGULAMENTAÇÃO</v>
          </cell>
          <cell r="F264">
            <v>60</v>
          </cell>
          <cell r="J264">
            <v>15</v>
          </cell>
          <cell r="L264">
            <v>4</v>
          </cell>
        </row>
        <row r="266">
          <cell r="A266" t="str">
            <v>2.9.6</v>
          </cell>
          <cell r="B266" t="str">
            <v>SICRO OUTUBRO / 2025</v>
          </cell>
          <cell r="C266">
            <v>5213448</v>
          </cell>
          <cell r="D266" t="str">
            <v>PLACA DE REGULAMENTAÇÃO EM AÇO, R2 LADO 0,60 M - PELÍCULA RETRORREFLETIVA TIPO I + SI - FORNECIMENTO E IMPLANTAÇÃO</v>
          </cell>
          <cell r="E266" t="str">
            <v>UN</v>
          </cell>
          <cell r="F266">
            <v>8</v>
          </cell>
        </row>
        <row r="267">
          <cell r="D267" t="str">
            <v>PLACA R2</v>
          </cell>
          <cell r="F267">
            <v>8</v>
          </cell>
          <cell r="J267">
            <v>2</v>
          </cell>
          <cell r="L267">
            <v>4</v>
          </cell>
        </row>
        <row r="269">
          <cell r="A269" t="str">
            <v>2.9.7</v>
          </cell>
          <cell r="B269" t="str">
            <v>SICRO OUTUBRO / 2025</v>
          </cell>
          <cell r="C269">
            <v>5213859</v>
          </cell>
          <cell r="D269" t="str">
            <v>SUPORTE METÁLICO GALVANIZADO PARA PLACA DE REGULAMENTAÇÃO - R2 - LADO DE 0,60 M - FORNECIMENTO E IMPLANTAÇÃO</v>
          </cell>
          <cell r="E269" t="str">
            <v>UN</v>
          </cell>
          <cell r="F269">
            <v>8</v>
          </cell>
        </row>
        <row r="270">
          <cell r="D270" t="str">
            <v>PLACA R2</v>
          </cell>
          <cell r="F270">
            <v>8</v>
          </cell>
          <cell r="J270">
            <v>8</v>
          </cell>
        </row>
        <row r="272">
          <cell r="A272" t="str">
            <v>2.9.8</v>
          </cell>
          <cell r="B272" t="str">
            <v>COMPOSIÇÃO</v>
          </cell>
          <cell r="C272" t="str">
            <v>CPU 006</v>
          </cell>
          <cell r="D272" t="str">
            <v>COLOCAÇÃO DE PLACA DE IDENTIFICAÇÃO DE RUAS, TIPO TOTEM, COMPOSTO POR TUBO DE AÇO GALVANIZADO COM DIÂMETRO 2"E H= 2,50M COM 3 PLACAS EM CHAPA DE AÇO, SENDO DUAS  COM DIMENSÕES  DE 45,00 X 20,00CM E UMA COM DIMENSÃO DE 45,00 X 45,00</v>
          </cell>
          <cell r="E272" t="str">
            <v>UN</v>
          </cell>
          <cell r="F272">
            <v>23</v>
          </cell>
        </row>
        <row r="273">
          <cell r="D273" t="str">
            <v>PLACA DE IDENTIFICAÇÃO DE RUA</v>
          </cell>
          <cell r="F273">
            <v>23</v>
          </cell>
          <cell r="J273">
            <v>58</v>
          </cell>
          <cell r="L273">
            <v>0.4</v>
          </cell>
        </row>
        <row r="275">
          <cell r="A275" t="str">
            <v>2.9.9</v>
          </cell>
          <cell r="B275" t="str">
            <v>COMPOSIÇÃO</v>
          </cell>
          <cell r="C275" t="str">
            <v>CPU 007</v>
          </cell>
          <cell r="D275" t="str">
            <v>COLOCAÇÃO DE PLACA DE IDENTIFICAÇÃO DE RUAS, TIPO TOTEM, COMPOSTO POR TUBO DE AÇO GALVANIZADO COM DIÂMETRO 2"E H= 2,50M COM 2 PLACAS EM CHAPA DE AÇO, SENDO UMA  COM DIMENSÕES  DE 45,00 X 20,00CM E UMA COM DIMENSÃO DE 45,00 X 45,00</v>
          </cell>
          <cell r="E275" t="str">
            <v>UN</v>
          </cell>
          <cell r="F275">
            <v>35</v>
          </cell>
        </row>
        <row r="276">
          <cell r="D276" t="str">
            <v>PLACA DE IDENTIFICAÇÃO DE RUA</v>
          </cell>
          <cell r="F276">
            <v>35</v>
          </cell>
          <cell r="J276">
            <v>58</v>
          </cell>
          <cell r="L276">
            <v>0.6</v>
          </cell>
        </row>
        <row r="278">
          <cell r="A278" t="str">
            <v>2.10</v>
          </cell>
          <cell r="B278" t="str">
            <v/>
          </cell>
          <cell r="C278" t="str">
            <v/>
          </cell>
          <cell r="D278" t="str">
            <v>SINALIZAÇÃO VIÁRIA HORIZONTAL</v>
          </cell>
          <cell r="E278" t="str">
            <v/>
          </cell>
        </row>
        <row r="279">
          <cell r="A279" t="str">
            <v>2.10.1</v>
          </cell>
          <cell r="B279" t="str">
            <v>SICRO OUTUBRO / 2025</v>
          </cell>
          <cell r="C279">
            <v>5213401</v>
          </cell>
          <cell r="D279" t="str">
            <v>PINTURA DE FAIXA COM TINTA ACRÍLICA - ESPESSURA DE 0,6 MM</v>
          </cell>
          <cell r="E279" t="str">
            <v>M²</v>
          </cell>
          <cell r="F279">
            <v>3306.27</v>
          </cell>
        </row>
        <row r="280">
          <cell r="D280" t="str">
            <v>FAIXA DE EIXO = COMPRIMENTO DA VIA X 4 FAIXAS</v>
          </cell>
          <cell r="F280">
            <v>1740.14</v>
          </cell>
          <cell r="G280">
            <v>0.1</v>
          </cell>
          <cell r="H280">
            <v>4350.37</v>
          </cell>
          <cell r="J280">
            <v>4</v>
          </cell>
        </row>
        <row r="281">
          <cell r="D281" t="str">
            <v>CICLOFAIXA</v>
          </cell>
          <cell r="F281">
            <v>1566.13</v>
          </cell>
          <cell r="G281">
            <v>1.2</v>
          </cell>
          <cell r="H281">
            <v>4350.37</v>
          </cell>
          <cell r="L281">
            <v>0.3</v>
          </cell>
        </row>
        <row r="283">
          <cell r="A283" t="str">
            <v>2.10.2</v>
          </cell>
          <cell r="B283" t="str">
            <v>SICRO OUTUBRO / 2025</v>
          </cell>
          <cell r="C283">
            <v>5213410</v>
          </cell>
          <cell r="D283" t="str">
            <v>PINTURA DE FAIXA COM TERMOPLÁSTICO EM ALTO RELEVO TIPO I POR EXTRUSÃO - RELEVO DUPLO COM BASE</v>
          </cell>
          <cell r="E283" t="str">
            <v>M²</v>
          </cell>
          <cell r="F283">
            <v>174</v>
          </cell>
        </row>
        <row r="284">
          <cell r="D284" t="str">
            <v>FAIXA DE PEDESTRE</v>
          </cell>
          <cell r="F284">
            <v>174</v>
          </cell>
          <cell r="H284">
            <v>14.5</v>
          </cell>
          <cell r="J284">
            <v>24</v>
          </cell>
          <cell r="K284">
            <v>0.5</v>
          </cell>
        </row>
        <row r="286">
          <cell r="A286" t="str">
            <v>2.10.3</v>
          </cell>
          <cell r="B286" t="str">
            <v>SICRO OUTUBRO / 2025</v>
          </cell>
          <cell r="C286">
            <v>5219606</v>
          </cell>
          <cell r="D286" t="str">
            <v>TACHA REFLETIVA EM PLÁSTICO INJETADO - BIDIRECIONAL TIPO II - COM UM PINO - FORNECIMENTO E COLOCAÇÃO</v>
          </cell>
          <cell r="E286" t="str">
            <v>UN</v>
          </cell>
          <cell r="F286">
            <v>870</v>
          </cell>
        </row>
        <row r="287">
          <cell r="D287" t="str">
            <v>TACHA BIDIRECIONAL A CADA 1,5 M</v>
          </cell>
          <cell r="F287">
            <v>870</v>
          </cell>
          <cell r="H287">
            <v>4350.37</v>
          </cell>
          <cell r="J287">
            <v>1</v>
          </cell>
          <cell r="K287">
            <v>1.5</v>
          </cell>
          <cell r="L287">
            <v>0.3</v>
          </cell>
        </row>
        <row r="289">
          <cell r="A289" t="str">
            <v>2.10.4</v>
          </cell>
          <cell r="B289" t="str">
            <v>SICRO OUTUBRO / 2025</v>
          </cell>
          <cell r="C289">
            <v>5213407</v>
          </cell>
          <cell r="D289" t="str">
            <v>PINTURA DE SETAS E ZEBRADOS COM TINTA ACRÍLICA EMULSIONADA EM ÁGUA - ESPESSURA DE 0,5 MM</v>
          </cell>
          <cell r="E289" t="str">
            <v>M²</v>
          </cell>
          <cell r="F289">
            <v>1305.1099999999999</v>
          </cell>
          <cell r="O289">
            <v>18.670000000000002</v>
          </cell>
          <cell r="P289">
            <v>2240.4</v>
          </cell>
        </row>
        <row r="290">
          <cell r="D290" t="str">
            <v>SETAS E FAIXAS ZEBRADAS</v>
          </cell>
          <cell r="F290">
            <v>1305.1099999999999</v>
          </cell>
          <cell r="G290">
            <v>6</v>
          </cell>
          <cell r="H290">
            <v>4350.37</v>
          </cell>
          <cell r="L290">
            <v>0.05</v>
          </cell>
        </row>
        <row r="292">
          <cell r="A292" t="str">
            <v>2.11</v>
          </cell>
          <cell r="B292" t="str">
            <v/>
          </cell>
          <cell r="C292" t="str">
            <v/>
          </cell>
          <cell r="D292" t="str">
            <v>SERVIÇOS COMPLEMENTARES E SINALIZAÇÃO DE OBRA</v>
          </cell>
          <cell r="E292" t="str">
            <v/>
          </cell>
        </row>
        <row r="293">
          <cell r="A293" t="str">
            <v>2.11.1</v>
          </cell>
          <cell r="B293" t="str">
            <v>SINAPI-I DEZEMBRO 2025</v>
          </cell>
          <cell r="C293">
            <v>10848</v>
          </cell>
          <cell r="D293" t="str">
            <v>PLACA DE INAUGURACAO METALICA, *40* CM X *60* CM</v>
          </cell>
          <cell r="E293" t="str">
            <v>UN</v>
          </cell>
          <cell r="F293">
            <v>7</v>
          </cell>
        </row>
        <row r="294">
          <cell r="D294" t="str">
            <v>PLACA DE INAUGURAÇÃO</v>
          </cell>
          <cell r="F294">
            <v>7</v>
          </cell>
          <cell r="J294">
            <v>7</v>
          </cell>
        </row>
        <row r="296">
          <cell r="A296" t="str">
            <v>2.11.2</v>
          </cell>
          <cell r="B296" t="str">
            <v>SICRO OUTUBRO / 2025</v>
          </cell>
          <cell r="C296">
            <v>5213834</v>
          </cell>
          <cell r="D296" t="str">
            <v>BARREIRA PLÁSTICA PARA CANALIZAÇÃO DE TRÂNSITO - 60 X 45 X 60 CM - UTILIZAÇÃO DE 600 CICLOS - FORNECIMENTO, 01 IMPLANTAÇÃO E 01 RETIRADA DIÁRIA</v>
          </cell>
          <cell r="E296" t="str">
            <v>UN.DIA</v>
          </cell>
          <cell r="F296">
            <v>968</v>
          </cell>
          <cell r="H296" t="str">
            <v>MESES</v>
          </cell>
          <cell r="I296" t="str">
            <v>DIA</v>
          </cell>
          <cell r="J296" t="str">
            <v>QTDE</v>
          </cell>
          <cell r="L296" t="str">
            <v>INCIDÊNCIA</v>
          </cell>
        </row>
        <row r="297">
          <cell r="D297" t="str">
            <v>SINALIZAÇÃO DE OBRA</v>
          </cell>
          <cell r="F297">
            <v>968</v>
          </cell>
          <cell r="H297">
            <v>11</v>
          </cell>
          <cell r="I297">
            <v>22</v>
          </cell>
          <cell r="J297">
            <v>8</v>
          </cell>
          <cell r="L297">
            <v>0.5</v>
          </cell>
        </row>
        <row r="299">
          <cell r="A299" t="str">
            <v>2.11.3</v>
          </cell>
          <cell r="B299" t="str">
            <v>SICRO OUTUBRO / 2025</v>
          </cell>
          <cell r="C299">
            <v>5213838</v>
          </cell>
          <cell r="D299" t="str">
            <v>CILINDRO CANALIZADOR DE TRÁFEGO COM BASE QUADRADA DE 111 X 56 X 56 CM - UTILIZAÇÃO DE 600 CICLOS - FORNECIMENTO, 01 IMPLANTAÇÃO E 01 RETIRADA DIÁRIA</v>
          </cell>
          <cell r="E299" t="str">
            <v>UN.DIA</v>
          </cell>
          <cell r="F299">
            <v>968</v>
          </cell>
          <cell r="H299" t="str">
            <v>MESES</v>
          </cell>
          <cell r="I299" t="str">
            <v>DIA</v>
          </cell>
          <cell r="J299" t="str">
            <v>QTDE</v>
          </cell>
          <cell r="L299" t="str">
            <v>INCIDÊNCIA</v>
          </cell>
        </row>
        <row r="300">
          <cell r="D300" t="str">
            <v>SINALIZAÇÃO DE OBRA</v>
          </cell>
          <cell r="F300">
            <v>968</v>
          </cell>
          <cell r="H300">
            <v>11</v>
          </cell>
          <cell r="I300">
            <v>22</v>
          </cell>
          <cell r="J300">
            <v>8</v>
          </cell>
          <cell r="L300">
            <v>0.5</v>
          </cell>
        </row>
        <row r="302">
          <cell r="A302" t="str">
            <v>2.11.4</v>
          </cell>
          <cell r="B302" t="str">
            <v>SINAPI DEZEMBRO 2025</v>
          </cell>
          <cell r="C302">
            <v>104790</v>
          </cell>
          <cell r="D302" t="str">
            <v>DEMOLIÇÃO DE PISO DE CONCRETO SIMPLES, DE FORMA MECANIZADA COM MARTELETE, SEM REAPROVEITAMENTO. AF_09/2023</v>
          </cell>
          <cell r="E302" t="str">
            <v>M3</v>
          </cell>
          <cell r="F302">
            <v>8.34</v>
          </cell>
        </row>
        <row r="303">
          <cell r="D303" t="str">
            <v>DEMOLIÇÃO</v>
          </cell>
          <cell r="F303">
            <v>8.34</v>
          </cell>
          <cell r="M303">
            <v>8.34</v>
          </cell>
        </row>
        <row r="305">
          <cell r="A305" t="str">
            <v>2.11.5</v>
          </cell>
          <cell r="B305" t="str">
            <v>SICRO OUTUBRO / 2025</v>
          </cell>
          <cell r="C305">
            <v>5219544</v>
          </cell>
          <cell r="D305" t="str">
            <v>CAVALETE EM PERFIL METÁLICO PARA PLACA DE SINALIZAÇÃO - 1,00 M X 1,00 M - CONFECÇÃO</v>
          </cell>
          <cell r="E305" t="str">
            <v>UN</v>
          </cell>
          <cell r="F305">
            <v>60</v>
          </cell>
          <cell r="I305" t="str">
            <v>QTDE DE VIAS</v>
          </cell>
          <cell r="J305" t="str">
            <v>QTDE</v>
          </cell>
        </row>
        <row r="306">
          <cell r="D306" t="str">
            <v>SINALIZAÇÃO DE OBRA</v>
          </cell>
          <cell r="F306">
            <v>60</v>
          </cell>
          <cell r="I306">
            <v>15</v>
          </cell>
          <cell r="J306">
            <v>4</v>
          </cell>
        </row>
        <row r="308">
          <cell r="A308" t="str">
            <v>2.11.6</v>
          </cell>
          <cell r="B308" t="str">
            <v>SICRO OUTUBRO / 2025</v>
          </cell>
          <cell r="C308">
            <v>5213417</v>
          </cell>
          <cell r="D308" t="str">
            <v>PLACA EM AÇO Nº 16 GALVANIZADO COM PELÍCULA RETRORREFLETIVA TIPO I + III - CONFECÇÃO</v>
          </cell>
          <cell r="E308" t="str">
            <v>M²</v>
          </cell>
          <cell r="F308">
            <v>48</v>
          </cell>
          <cell r="H308" t="str">
            <v>COMPR.</v>
          </cell>
          <cell r="I308" t="str">
            <v>ALTURA</v>
          </cell>
          <cell r="J308" t="str">
            <v>CAVALETE</v>
          </cell>
        </row>
        <row r="309">
          <cell r="D309" t="str">
            <v>SINALIZAÇÃO DE OBRA</v>
          </cell>
          <cell r="F309">
            <v>48</v>
          </cell>
          <cell r="H309">
            <v>1</v>
          </cell>
          <cell r="I309">
            <v>0.8</v>
          </cell>
          <cell r="J309">
            <v>60</v>
          </cell>
        </row>
        <row r="311">
          <cell r="A311" t="str">
            <v>2.11.7</v>
          </cell>
          <cell r="B311" t="str">
            <v>SICRO OUTUBRO / 2025</v>
          </cell>
          <cell r="C311">
            <v>5502972</v>
          </cell>
          <cell r="D311" t="str">
            <v>ESCAVAÇÃO DE VALA EM MATERIAL DE 3ª CATEGORIA - RESISTÊNCIA À COMPRESSÃO ACIMA DE 110 MPA - COM ESCAVADEIRA E ROMPEDOR HIDRÁULICO 1.700 KG</v>
          </cell>
          <cell r="E311" t="str">
            <v>M³</v>
          </cell>
          <cell r="F311">
            <v>14.74</v>
          </cell>
        </row>
        <row r="312">
          <cell r="D312" t="str">
            <v>ESCAVAÇÃO DE MATERIAL (3ª CATEGORIA)</v>
          </cell>
          <cell r="F312">
            <v>14.74</v>
          </cell>
          <cell r="M312">
            <v>14.74</v>
          </cell>
        </row>
        <row r="314">
          <cell r="A314" t="str">
            <v>2.11.8</v>
          </cell>
          <cell r="B314" t="str">
            <v>SINAPI DEZEMBRO 2025</v>
          </cell>
          <cell r="C314">
            <v>103310</v>
          </cell>
          <cell r="D314" t="str">
            <v>INSTALAÇÃO DE LIXEIRA METÁLICA DUPLA, CAPACIDADE DE 60 L, EM TUBO DE AÇO CARBONO E CESTOS EM CHAPA DE AÇO COM PINTURA ELETROSTÁTICA, SOBRE SOLO. AF_11/2021</v>
          </cell>
          <cell r="E314" t="str">
            <v>UN</v>
          </cell>
          <cell r="F314">
            <v>90</v>
          </cell>
          <cell r="I314" t="str">
            <v>QTDE DE VIAS</v>
          </cell>
          <cell r="J314" t="str">
            <v>QTDE</v>
          </cell>
        </row>
        <row r="315">
          <cell r="D315" t="str">
            <v>LIXEIRA</v>
          </cell>
          <cell r="F315">
            <v>90</v>
          </cell>
          <cell r="I315">
            <v>15</v>
          </cell>
          <cell r="J315">
            <v>6</v>
          </cell>
        </row>
        <row r="317">
          <cell r="A317" t="str">
            <v>2.11.9</v>
          </cell>
          <cell r="B317" t="str">
            <v>SICRO OUTUBRO / 2025</v>
          </cell>
          <cell r="C317">
            <v>5213850</v>
          </cell>
          <cell r="D317" t="str">
            <v>OPERAÇÃO DE SINALIZAÇÃO POR BANDEIROLA DE TECIDO OU COM PLACA METÁLICA</v>
          </cell>
          <cell r="E317" t="str">
            <v>H</v>
          </cell>
          <cell r="F317">
            <v>1408</v>
          </cell>
        </row>
        <row r="318">
          <cell r="D318" t="str">
            <v>SINALIZAÇÃO DE OBRA</v>
          </cell>
          <cell r="F318">
            <v>1408</v>
          </cell>
          <cell r="J318">
            <v>1408</v>
          </cell>
        </row>
        <row r="320">
          <cell r="A320" t="str">
            <v>2.11.10</v>
          </cell>
          <cell r="B320" t="str">
            <v>SICRO OUTUBRO / 2025</v>
          </cell>
          <cell r="C320">
            <v>5213835</v>
          </cell>
          <cell r="D320" t="str">
            <v>CONE PLÁSTICO PARA CANALIZAÇÃO DE TRÂNSITO - UTILIZAÇÃO DE 150 CICLOS - FORNECIMENTO, 01 IMPLANTAÇÃO E 01 RETIRADA DIÁRIA</v>
          </cell>
          <cell r="E320" t="str">
            <v>UN.DIA</v>
          </cell>
          <cell r="F320">
            <v>660</v>
          </cell>
          <cell r="I320" t="str">
            <v>DIA</v>
          </cell>
          <cell r="J320" t="str">
            <v>QTDE</v>
          </cell>
        </row>
        <row r="321">
          <cell r="D321" t="str">
            <v>SINALIZAÇÃO DE OBRA</v>
          </cell>
          <cell r="F321">
            <v>660</v>
          </cell>
          <cell r="I321">
            <v>22</v>
          </cell>
          <cell r="J321">
            <v>30</v>
          </cell>
        </row>
        <row r="323">
          <cell r="A323" t="str">
            <v>2.11.11</v>
          </cell>
          <cell r="B323" t="str">
            <v>SICRO OUTUBRO / 2025</v>
          </cell>
          <cell r="C323">
            <v>5212557</v>
          </cell>
          <cell r="D323" t="str">
            <v>PLACA DE REGULAMENTAÇÃO PARA SINALIZAÇÃO DE OBRAS MONTADA EM SUPORTE METÁLICO MÓVEL - D = 1,00 M - UTILIZAÇÃO DE 600 CICLOS - FORNECIMENTO, 01 IMPLANTAÇÃO E 01 RETIRADA DIÁRIA</v>
          </cell>
          <cell r="E323" t="str">
            <v>UN.DIA</v>
          </cell>
          <cell r="F323">
            <v>145</v>
          </cell>
          <cell r="H323" t="str">
            <v>MESES</v>
          </cell>
          <cell r="I323" t="str">
            <v>DIA</v>
          </cell>
          <cell r="J323" t="str">
            <v>QTDE</v>
          </cell>
          <cell r="L323" t="str">
            <v>INCIDÊNCIA</v>
          </cell>
        </row>
        <row r="324">
          <cell r="D324" t="str">
            <v>SINALIZAÇÃO DE OBRA</v>
          </cell>
          <cell r="F324">
            <v>145</v>
          </cell>
          <cell r="H324">
            <v>11</v>
          </cell>
          <cell r="I324">
            <v>22</v>
          </cell>
          <cell r="J324">
            <v>2</v>
          </cell>
          <cell r="L324">
            <v>0.3</v>
          </cell>
        </row>
        <row r="326">
          <cell r="A326" t="str">
            <v>2.11.12</v>
          </cell>
          <cell r="B326" t="str">
            <v>SICRO OUTUBRO / 2025</v>
          </cell>
          <cell r="C326">
            <v>5212560</v>
          </cell>
          <cell r="D326" t="str">
            <v>PLACA DE ADVERTÊNCIA PARA SINALIZAÇÃO DE OBRAS MONTADA EM SUPORTE METÁLICO MÓVEL, LADO 1,00 M - UTILIZAÇÃO DE 600 CICLOS - FORNECIMENTO, 01 IMPLANTAÇÃO E 01 RETIRADA DIÁRIA</v>
          </cell>
          <cell r="E326" t="str">
            <v>UN.DIA</v>
          </cell>
          <cell r="F326">
            <v>363</v>
          </cell>
          <cell r="H326" t="str">
            <v>MESES</v>
          </cell>
          <cell r="I326" t="str">
            <v>DIA</v>
          </cell>
          <cell r="J326" t="str">
            <v>QTDE</v>
          </cell>
          <cell r="L326" t="str">
            <v>INCIDÊNCIA</v>
          </cell>
        </row>
        <row r="327">
          <cell r="D327" t="str">
            <v>SINALIZAÇÃO DE OBRA</v>
          </cell>
          <cell r="F327">
            <v>363</v>
          </cell>
          <cell r="H327">
            <v>11</v>
          </cell>
          <cell r="I327">
            <v>22</v>
          </cell>
          <cell r="J327">
            <v>5</v>
          </cell>
          <cell r="L327">
            <v>0.3</v>
          </cell>
        </row>
        <row r="329">
          <cell r="A329" t="str">
            <v>3.</v>
          </cell>
          <cell r="B329" t="str">
            <v/>
          </cell>
          <cell r="C329" t="str">
            <v/>
          </cell>
          <cell r="D329" t="str">
            <v>EXECUÇÃO DE SERVIÇOS DE ENGENHARIA PARA PAVIMENTAÇÃO DE VIA EM PEDRA GRANÍTICA</v>
          </cell>
          <cell r="E329" t="str">
            <v/>
          </cell>
        </row>
        <row r="330">
          <cell r="A330" t="str">
            <v>3.1</v>
          </cell>
          <cell r="B330" t="str">
            <v/>
          </cell>
          <cell r="C330" t="str">
            <v/>
          </cell>
          <cell r="D330" t="str">
            <v>ADMINISTRAÇÃO LOCAL</v>
          </cell>
          <cell r="E330" t="str">
            <v/>
          </cell>
        </row>
        <row r="331">
          <cell r="A331" t="str">
            <v>3.1.1</v>
          </cell>
          <cell r="B331" t="str">
            <v>COMPOSIÇÃO</v>
          </cell>
          <cell r="C331" t="str">
            <v>CPU 010</v>
          </cell>
          <cell r="D331" t="str">
            <v>ADMINISTRAÇÃO LOCAL PARA PAVIMENTAÇÃO EM PEDRA GRANÍTICA (12 MESES)</v>
          </cell>
          <cell r="E331" t="str">
            <v>UN</v>
          </cell>
          <cell r="F331">
            <v>1</v>
          </cell>
        </row>
        <row r="332">
          <cell r="D332" t="str">
            <v>ADMINISTRAÇÃO LOCAL</v>
          </cell>
          <cell r="F332">
            <v>1</v>
          </cell>
          <cell r="J332">
            <v>1</v>
          </cell>
        </row>
        <row r="334">
          <cell r="A334" t="str">
            <v>3.2</v>
          </cell>
          <cell r="B334" t="str">
            <v/>
          </cell>
          <cell r="C334" t="str">
            <v/>
          </cell>
          <cell r="D334" t="str">
            <v>SERVIÇOS PRELIMINARES</v>
          </cell>
          <cell r="E334" t="str">
            <v/>
          </cell>
        </row>
        <row r="335">
          <cell r="A335" t="str">
            <v>3.2.1</v>
          </cell>
          <cell r="B335" t="str">
            <v>SINAPI DEZEMBRO 2025</v>
          </cell>
          <cell r="C335">
            <v>103689</v>
          </cell>
          <cell r="D335" t="str">
            <v>FORNECIMENTO E INSTALAÇÃO DE PLACA DE OBRA COM CHAPA GALVANIZADA E ESTRUTURA DE MADEIRA. AF_03/2022_PS</v>
          </cell>
          <cell r="E335" t="str">
            <v>M2</v>
          </cell>
          <cell r="F335">
            <v>147.41999999999999</v>
          </cell>
        </row>
        <row r="336">
          <cell r="D336" t="str">
            <v>MODELO 01</v>
          </cell>
          <cell r="F336">
            <v>45.36</v>
          </cell>
          <cell r="H336">
            <v>3.6</v>
          </cell>
          <cell r="I336">
            <v>1.8</v>
          </cell>
          <cell r="J336">
            <v>7</v>
          </cell>
        </row>
        <row r="337">
          <cell r="D337" t="str">
            <v>MODELO 02</v>
          </cell>
          <cell r="F337">
            <v>102.06</v>
          </cell>
          <cell r="H337">
            <v>5.4</v>
          </cell>
          <cell r="I337">
            <v>2.7</v>
          </cell>
          <cell r="J337">
            <v>7</v>
          </cell>
        </row>
        <row r="339">
          <cell r="A339" t="str">
            <v>3.2.2</v>
          </cell>
          <cell r="B339" t="str">
            <v>COMPESA 2024.2</v>
          </cell>
          <cell r="C339" t="str">
            <v>01.08.42U</v>
          </cell>
          <cell r="D339" t="str">
            <v>CANTEIRO ITINERANTE COMPOSTO DE TOLDO, CONJUNTO DE MESA E CADEIRAS E BANHEIRO QUÍMICO COM LIMPEZA DIÁRIA INCLUSO COLETA E DESTINAÇÃO FINAL DE EFLUENTES</v>
          </cell>
          <cell r="E339" t="str">
            <v>MÊS</v>
          </cell>
          <cell r="F339">
            <v>22</v>
          </cell>
          <cell r="J339" t="str">
            <v>QTDE</v>
          </cell>
          <cell r="K339" t="str">
            <v>MESES</v>
          </cell>
        </row>
        <row r="340">
          <cell r="D340" t="str">
            <v>CANTEIRO</v>
          </cell>
          <cell r="F340">
            <v>22</v>
          </cell>
          <cell r="J340">
            <v>2</v>
          </cell>
          <cell r="K340">
            <v>11</v>
          </cell>
        </row>
        <row r="342">
          <cell r="A342" t="str">
            <v>3.2.3</v>
          </cell>
          <cell r="B342" t="str">
            <v>ORSE NOVEMBRO / 2025</v>
          </cell>
          <cell r="C342">
            <v>4659</v>
          </cell>
          <cell r="D342" t="str">
            <v>LOCAÇÃO DE CONTAINER - REFEITÓRIO SEM BANHEIRO - 6,00 X 2,40M - REV 02_02/2022</v>
          </cell>
          <cell r="E342" t="str">
            <v>MÊS</v>
          </cell>
          <cell r="F342">
            <v>11</v>
          </cell>
          <cell r="J342" t="str">
            <v>MESES</v>
          </cell>
        </row>
        <row r="343">
          <cell r="D343" t="str">
            <v>REFEITÓRIO</v>
          </cell>
          <cell r="F343">
            <v>11</v>
          </cell>
          <cell r="J343">
            <v>11</v>
          </cell>
        </row>
        <row r="345">
          <cell r="A345" t="str">
            <v>3.2.4</v>
          </cell>
          <cell r="B345" t="str">
            <v>COMPESA 2024.2</v>
          </cell>
          <cell r="C345" t="str">
            <v>31.01.05U</v>
          </cell>
          <cell r="D345" t="str">
            <v>CONSERTO DE RAMAIS PREDIAIS DE ÁGUA DANIFICADOS DURANTE EXECUÇÃO DAS OBRAS.</v>
          </cell>
          <cell r="E345" t="str">
            <v>UN</v>
          </cell>
          <cell r="F345">
            <v>29</v>
          </cell>
        </row>
        <row r="346">
          <cell r="D346" t="str">
            <v>ESTIMATIVA DE CONSERTO</v>
          </cell>
          <cell r="F346">
            <v>29</v>
          </cell>
          <cell r="H346">
            <v>2907.52</v>
          </cell>
          <cell r="J346" t="str">
            <v/>
          </cell>
          <cell r="L346">
            <v>0.01</v>
          </cell>
        </row>
        <row r="348">
          <cell r="A348" t="str">
            <v>3.2.5</v>
          </cell>
          <cell r="B348" t="str">
            <v>COMPESA 2024.2</v>
          </cell>
          <cell r="C348" t="str">
            <v>31.08.09U</v>
          </cell>
          <cell r="D348" t="str">
            <v>CONSERTO DE RAMAIS PREDIAIS DE ESGOTO DANIFICADOS DURANTE EXECUÇÃO DAS OBRAS.</v>
          </cell>
          <cell r="E348" t="str">
            <v>UN</v>
          </cell>
          <cell r="F348">
            <v>29</v>
          </cell>
        </row>
        <row r="349">
          <cell r="D349" t="str">
            <v>ESTIMATIVA DE CONSERTO</v>
          </cell>
          <cell r="F349">
            <v>29</v>
          </cell>
          <cell r="H349">
            <v>2907.52</v>
          </cell>
          <cell r="L349">
            <v>0.01</v>
          </cell>
        </row>
        <row r="351">
          <cell r="A351" t="str">
            <v>3.3</v>
          </cell>
          <cell r="B351" t="str">
            <v/>
          </cell>
          <cell r="C351" t="str">
            <v/>
          </cell>
          <cell r="D351" t="str">
            <v>MOBILIZAÇÃO</v>
          </cell>
          <cell r="E351" t="str">
            <v/>
          </cell>
        </row>
        <row r="352">
          <cell r="A352" t="str">
            <v>3.3.1</v>
          </cell>
          <cell r="B352" t="str">
            <v>COMPOSIÇÃO</v>
          </cell>
          <cell r="C352" t="str">
            <v>CPU 004</v>
          </cell>
          <cell r="D352" t="str">
            <v>MOBILIZAÇÃO DE MAQUINAS E EQUIPAMENTOS - PAVIMENTAÇÃO EM PARALELEPÍPEDO E/OU INTERTRAVADO</v>
          </cell>
          <cell r="E352" t="str">
            <v>UN</v>
          </cell>
          <cell r="F352">
            <v>6</v>
          </cell>
        </row>
        <row r="353">
          <cell r="D353" t="str">
            <v>MOBILIZAÇÃO</v>
          </cell>
          <cell r="F353">
            <v>6</v>
          </cell>
          <cell r="J353">
            <v>6</v>
          </cell>
        </row>
        <row r="355">
          <cell r="A355" t="str">
            <v>3.4</v>
          </cell>
          <cell r="B355" t="str">
            <v/>
          </cell>
          <cell r="C355" t="str">
            <v/>
          </cell>
          <cell r="D355" t="str">
            <v>DESMOBILIZAÇÃO</v>
          </cell>
          <cell r="E355" t="str">
            <v/>
          </cell>
        </row>
        <row r="356">
          <cell r="A356" t="str">
            <v>3.4.1</v>
          </cell>
          <cell r="B356" t="str">
            <v>COMPOSIÇÃO</v>
          </cell>
          <cell r="C356" t="str">
            <v>CPU 005</v>
          </cell>
          <cell r="D356" t="str">
            <v>DESMOBILIZAÇÃO DE MAQUINAS E EQUIPAMENTOS - PAVIMENTAÇÃO EM PARALELEPÍPEDO E/OU INTERTRAVADO</v>
          </cell>
          <cell r="E356" t="str">
            <v>UN</v>
          </cell>
          <cell r="F356">
            <v>6</v>
          </cell>
        </row>
        <row r="357">
          <cell r="D357" t="str">
            <v>DESMOBILIZAÇÃO</v>
          </cell>
          <cell r="F357">
            <v>6</v>
          </cell>
          <cell r="J357">
            <v>6</v>
          </cell>
        </row>
        <row r="359">
          <cell r="A359" t="str">
            <v>3.5</v>
          </cell>
          <cell r="B359" t="str">
            <v/>
          </cell>
          <cell r="C359" t="str">
            <v/>
          </cell>
          <cell r="D359" t="str">
            <v>MOVIMENTAÇÃO DE TERRA</v>
          </cell>
          <cell r="E359" t="str">
            <v/>
          </cell>
        </row>
        <row r="360">
          <cell r="A360" t="str">
            <v>3.5.1</v>
          </cell>
          <cell r="B360" t="str">
            <v>SICRO OUTUBRO / 2025</v>
          </cell>
          <cell r="C360">
            <v>5502114</v>
          </cell>
          <cell r="D360" t="str">
            <v>ESCAVAÇÃO, CARGA E TRANSPORTE DE MATERIAL DE 1ª CATEGORIA - DMT DE 1.000 A 1.200 M - CAMINHO DE SERVIÇO EM LEITO NATURAL - COM ESCAVADEIRA E CAMINHÃO BASCULANTE DE 14 M³</v>
          </cell>
          <cell r="E360" t="str">
            <v>M³</v>
          </cell>
          <cell r="F360">
            <v>4317.66</v>
          </cell>
          <cell r="G360" t="str">
            <v>SEÇÃO</v>
          </cell>
          <cell r="H360" t="str">
            <v>COMPR.</v>
          </cell>
          <cell r="I360" t="str">
            <v>ESPESSURA</v>
          </cell>
        </row>
        <row r="361">
          <cell r="D361" t="str">
            <v>VOLUME ESCAVADO</v>
          </cell>
          <cell r="F361">
            <v>4317.66</v>
          </cell>
          <cell r="G361">
            <v>9.9</v>
          </cell>
          <cell r="H361">
            <v>2907.52</v>
          </cell>
          <cell r="I361">
            <v>0.15</v>
          </cell>
        </row>
        <row r="363">
          <cell r="A363" t="str">
            <v>3.5.2</v>
          </cell>
          <cell r="B363" t="str">
            <v>SICRO OUTUBRO / 2025</v>
          </cell>
          <cell r="C363">
            <v>4413942</v>
          </cell>
          <cell r="D363" t="str">
            <v>ESPALHAMENTO DE MATERIAL EM BOTA-FORA</v>
          </cell>
          <cell r="E363" t="str">
            <v>M³</v>
          </cell>
          <cell r="F363">
            <v>4317.66</v>
          </cell>
        </row>
        <row r="364">
          <cell r="D364" t="str">
            <v>VOLUME ESCAVADO</v>
          </cell>
          <cell r="F364">
            <v>4317.66</v>
          </cell>
          <cell r="M364">
            <v>4317.66</v>
          </cell>
        </row>
        <row r="366">
          <cell r="A366" t="str">
            <v>3.5.3</v>
          </cell>
          <cell r="B366" t="str">
            <v>SICRO OUTUBRO / 2025</v>
          </cell>
          <cell r="C366">
            <v>4011227</v>
          </cell>
          <cell r="D366" t="str">
            <v>SUB-BASE DE SOLO ESTABILIZADO GRANULOMETRICAMENTE SEM MISTURA COM MATERIAL DE JAZIDA - 100% PROCTOR INTERMEDIÁRIO</v>
          </cell>
          <cell r="E366" t="str">
            <v>M³</v>
          </cell>
          <cell r="F366">
            <v>300.92</v>
          </cell>
          <cell r="L366" t="str">
            <v>INCIDÊNCIA</v>
          </cell>
        </row>
        <row r="367">
          <cell r="D367" t="str">
            <v>ATERRO</v>
          </cell>
          <cell r="F367">
            <v>300.92</v>
          </cell>
          <cell r="G367">
            <v>6.9</v>
          </cell>
          <cell r="H367">
            <v>2907.52</v>
          </cell>
          <cell r="I367">
            <v>0.15</v>
          </cell>
          <cell r="L367">
            <v>0.1</v>
          </cell>
        </row>
        <row r="369">
          <cell r="A369" t="str">
            <v>3.5.4</v>
          </cell>
          <cell r="B369" t="str">
            <v>SINAPI DEZEMBRO 2025</v>
          </cell>
          <cell r="C369">
            <v>98525</v>
          </cell>
          <cell r="D369" t="str">
            <v>LIMPEZA MECANIZADA DE CAMADA VEGETAL, VEGETAÇÃO E PEQUENAS ÁRVORES (DIÂMETRO DE TRONCO MENOR QUE 0,20 M), COM TRATOR DE ESTEIRAS. AF_03/2024</v>
          </cell>
          <cell r="E369" t="str">
            <v>M2</v>
          </cell>
          <cell r="F369">
            <v>28784.44</v>
          </cell>
        </row>
        <row r="370">
          <cell r="D370" t="str">
            <v>ÁREA REGULARIZADA (ITEM 3.6.1)</v>
          </cell>
          <cell r="F370">
            <v>28784.44</v>
          </cell>
          <cell r="M370">
            <v>28784.44</v>
          </cell>
        </row>
        <row r="372">
          <cell r="A372" t="str">
            <v>3.5.5</v>
          </cell>
          <cell r="B372" t="str">
            <v>SINAPI DEZEMBRO 2025</v>
          </cell>
          <cell r="C372">
            <v>100979</v>
          </cell>
          <cell r="D372" t="str">
            <v>CARGA, MANOBRA E DESCARGA DE SOLOS E MATERIAIS GRANULARES EM CAMINHÃO BASCULANTE 14 M³ - CARGA COM ESCAVADEIRA HIDRÁULICA (CAÇAMBA DE 1,20 M³ / 155 HP) E DESCARGA LIVRE (UNIDADE: M3). AF_07/2020</v>
          </cell>
          <cell r="E372" t="str">
            <v>M3</v>
          </cell>
          <cell r="F372">
            <v>7483.95</v>
          </cell>
          <cell r="I372" t="str">
            <v>ESPESSURA</v>
          </cell>
          <cell r="J372" t="str">
            <v>EMPOLAMENTO</v>
          </cell>
        </row>
        <row r="373">
          <cell r="D373" t="str">
            <v>VOLUME DA LIMPEZA</v>
          </cell>
          <cell r="F373">
            <v>7483.95</v>
          </cell>
          <cell r="I373">
            <v>0.2</v>
          </cell>
          <cell r="J373">
            <v>1.3</v>
          </cell>
          <cell r="M373">
            <v>28784.44</v>
          </cell>
        </row>
        <row r="375">
          <cell r="A375" t="str">
            <v>3.5.6</v>
          </cell>
          <cell r="B375" t="str">
            <v>SINAPI DEZEMBRO 2025</v>
          </cell>
          <cell r="C375">
            <v>95876</v>
          </cell>
          <cell r="D375" t="str">
            <v>TRANSPORTE COM CAMINHÃO BASCULANTE DE 14 M³, EM VIA URBANA PAVIMENTADA, DMT ATÉ 30 KM (UNIDADE: M3XKM). AF_07/2020</v>
          </cell>
          <cell r="E375" t="str">
            <v>M3XKM</v>
          </cell>
          <cell r="F375">
            <v>112259.25</v>
          </cell>
          <cell r="H375" t="str">
            <v>KM</v>
          </cell>
          <cell r="M375" t="str">
            <v>CARGA</v>
          </cell>
        </row>
        <row r="376">
          <cell r="D376" t="str">
            <v>CARGA X DISTÂNCIA</v>
          </cell>
          <cell r="F376">
            <v>112259.25</v>
          </cell>
          <cell r="H376">
            <v>15</v>
          </cell>
          <cell r="M376">
            <v>7483.95</v>
          </cell>
        </row>
        <row r="378">
          <cell r="A378" t="str">
            <v>3.5.7</v>
          </cell>
          <cell r="B378" t="str">
            <v>ORSE NOVEMBRO / 2025</v>
          </cell>
          <cell r="C378">
            <v>4268</v>
          </cell>
          <cell r="D378" t="str">
            <v>REMOÇÃO DE ÁRVORE, PORTE MÉDIO, COM UTILIZAÇÃO DE RETRO-ESCAVADEIRA</v>
          </cell>
          <cell r="E378" t="str">
            <v>UN</v>
          </cell>
          <cell r="F378">
            <v>3</v>
          </cell>
        </row>
        <row r="379">
          <cell r="D379" t="str">
            <v>ESTIMATIVA DE 1 UND DE ÁRVORE POR KM</v>
          </cell>
          <cell r="F379">
            <v>3</v>
          </cell>
          <cell r="J379">
            <v>3</v>
          </cell>
        </row>
        <row r="381">
          <cell r="A381" t="str">
            <v>3.5.8</v>
          </cell>
          <cell r="B381" t="str">
            <v>COMPOSIÇÃO</v>
          </cell>
          <cell r="C381" t="str">
            <v>CPU 016</v>
          </cell>
          <cell r="D381" t="str">
            <v>AQUISIÇÃO DE MATERIAL DE JAZIDA PARA EXECUÇÃO DA SUB-BASE</v>
          </cell>
          <cell r="E381" t="str">
            <v>M3</v>
          </cell>
          <cell r="F381">
            <v>300.92</v>
          </cell>
        </row>
        <row r="382">
          <cell r="D382" t="str">
            <v>ATERRO (ITEM 3.5.3)</v>
          </cell>
          <cell r="F382">
            <v>300.92</v>
          </cell>
          <cell r="M382">
            <v>300.92</v>
          </cell>
        </row>
        <row r="384">
          <cell r="A384" t="str">
            <v>3.6</v>
          </cell>
          <cell r="B384" t="str">
            <v/>
          </cell>
          <cell r="C384" t="str">
            <v/>
          </cell>
          <cell r="D384" t="str">
            <v>PAVIMENTAÇÃO EM PEDRA GRANÍTICA</v>
          </cell>
          <cell r="E384" t="str">
            <v/>
          </cell>
        </row>
        <row r="385">
          <cell r="A385" t="str">
            <v>3.6.1</v>
          </cell>
          <cell r="B385" t="str">
            <v>SINAPI DEZEMBRO 2025</v>
          </cell>
          <cell r="C385">
            <v>100576</v>
          </cell>
          <cell r="D385" t="str">
            <v>REGULARIZAÇÃO E COMPACTAÇÃO DE SUBLEITO DE SOLO PREDOMINANTEMENTE ARGILOSO, PARA OBRAS DE CONSTRUÇÃO DE PAVIMENTOS. AF_09/2024</v>
          </cell>
          <cell r="E385" t="str">
            <v>M2</v>
          </cell>
          <cell r="F385">
            <v>28784.44</v>
          </cell>
        </row>
        <row r="386">
          <cell r="D386" t="str">
            <v>ÁREA REGULARIZADA</v>
          </cell>
          <cell r="F386">
            <v>28784.44</v>
          </cell>
          <cell r="G386">
            <v>9.9</v>
          </cell>
          <cell r="H386">
            <v>2907.52</v>
          </cell>
        </row>
        <row r="388">
          <cell r="A388" t="str">
            <v>3.6.2</v>
          </cell>
          <cell r="B388" t="str">
            <v>SICRO OUTUBRO / 2025</v>
          </cell>
          <cell r="C388">
            <v>4011300</v>
          </cell>
          <cell r="D388" t="str">
            <v>SUB-BASE DE SOLO MELHORADO COM 3% DE CIMENTO E MISTURA NA PISTA COM MATERIAL DE JAZIDA - 100% PROCTOR INTERMEDIÁRIO</v>
          </cell>
          <cell r="E388" t="str">
            <v>M³</v>
          </cell>
          <cell r="F388">
            <v>1504.64</v>
          </cell>
          <cell r="L388" t="str">
            <v>INCIDÊNCIA</v>
          </cell>
        </row>
        <row r="389">
          <cell r="D389" t="str">
            <v>ATERRO</v>
          </cell>
          <cell r="F389">
            <v>1504.64</v>
          </cell>
          <cell r="G389">
            <v>6.9</v>
          </cell>
          <cell r="H389">
            <v>2907.52</v>
          </cell>
          <cell r="I389">
            <v>0.15</v>
          </cell>
          <cell r="L389">
            <v>0.5</v>
          </cell>
        </row>
        <row r="391">
          <cell r="A391" t="str">
            <v>3.6.3</v>
          </cell>
          <cell r="B391" t="str">
            <v>SINAPI DEZEMBRO 2025</v>
          </cell>
          <cell r="C391">
            <v>96396</v>
          </cell>
          <cell r="D391" t="str">
            <v>CONSTRUÇÃO DE BASE E SUB-BASE PARA PAVIMENTAÇÃO DE BRITA GRADUADA SIMPLES, COM ESPESSURA DE 15 CM - EXCLUSIVE CARGA E TRANSPORTE. AF_09/2024</v>
          </cell>
          <cell r="E391" t="str">
            <v>M3</v>
          </cell>
          <cell r="F391">
            <v>2878.44</v>
          </cell>
        </row>
        <row r="392">
          <cell r="D392" t="str">
            <v>MATERIAL GRANULAR</v>
          </cell>
          <cell r="F392">
            <v>2878.44</v>
          </cell>
          <cell r="G392">
            <v>6.6</v>
          </cell>
          <cell r="H392">
            <v>2907.52</v>
          </cell>
          <cell r="I392">
            <v>0.15</v>
          </cell>
        </row>
        <row r="394">
          <cell r="A394" t="str">
            <v>3.6.4</v>
          </cell>
          <cell r="B394" t="str">
            <v>SINAPI DEZEMBRO 2025</v>
          </cell>
          <cell r="C394">
            <v>100975</v>
          </cell>
          <cell r="D394" t="str">
            <v>CARGA, MANOBRA E DESCARGA DE SOLOS E MATERIAIS GRANULARES EM CAMINHÃO BASCULANTE 14 M³ - CARGA COM PÁ CARREGADEIRA (CAÇAMBA DE 1,7 A 2,8 M³ / 128 HP) E DESCARGA LIVRE (UNIDADE: M3). AF_07/2020</v>
          </cell>
          <cell r="E394" t="str">
            <v>M3</v>
          </cell>
          <cell r="F394">
            <v>6626.94</v>
          </cell>
        </row>
        <row r="395">
          <cell r="D395" t="str">
            <v>CARGA DO MATERIAL GRANULAR (BGS)</v>
          </cell>
          <cell r="F395">
            <v>2878.44</v>
          </cell>
          <cell r="M395">
            <v>2878.44</v>
          </cell>
        </row>
        <row r="396">
          <cell r="D396" t="str">
            <v>CARGA DO MATERIAL GRANULAR (PARALELEPÍPEDO)</v>
          </cell>
          <cell r="F396">
            <v>1942.94</v>
          </cell>
          <cell r="G396">
            <v>0.15</v>
          </cell>
          <cell r="H396">
            <v>0.15</v>
          </cell>
          <cell r="I396">
            <v>0.15</v>
          </cell>
          <cell r="J396">
            <v>33</v>
          </cell>
          <cell r="K396">
            <v>17445.09</v>
          </cell>
        </row>
        <row r="397">
          <cell r="D397" t="str">
            <v>AQUISIÇÃO DO ATERRO (ITEM 3.5.8)</v>
          </cell>
          <cell r="F397">
            <v>300.92</v>
          </cell>
          <cell r="M397">
            <v>300.92</v>
          </cell>
        </row>
        <row r="398">
          <cell r="D398" t="str">
            <v>AQUISIÇÃO DO ATERRO (ITEM 3.6.14)</v>
          </cell>
          <cell r="F398">
            <v>1504.64</v>
          </cell>
          <cell r="M398">
            <v>1504.64</v>
          </cell>
        </row>
        <row r="400">
          <cell r="A400" t="str">
            <v>3.6.5</v>
          </cell>
          <cell r="B400" t="str">
            <v>SINAPI DEZEMBRO 2025</v>
          </cell>
          <cell r="C400">
            <v>93593</v>
          </cell>
          <cell r="D400" t="str">
            <v>TRANSPORTE COM CAMINHÃO BASCULANTE DE 14 M³, EM VIA URBANA PAVIMENTADA, ADICIONAL PARA DMT EXCEDENTE A 30 KM (UNIDADE: M3XKM). AF_07/2020</v>
          </cell>
          <cell r="E400" t="str">
            <v>M3XKM</v>
          </cell>
          <cell r="F400">
            <v>902059.3</v>
          </cell>
        </row>
        <row r="401">
          <cell r="D401" t="str">
            <v>TRANSPORTE DA CARGA</v>
          </cell>
          <cell r="F401">
            <v>902059.3</v>
          </cell>
          <cell r="L401">
            <v>0.9</v>
          </cell>
          <cell r="M401">
            <v>1002288.12</v>
          </cell>
        </row>
        <row r="402">
          <cell r="H402" t="str">
            <v>KM</v>
          </cell>
          <cell r="M402" t="str">
            <v>CARGA</v>
          </cell>
        </row>
        <row r="403">
          <cell r="D403" t="str">
            <v>CARGA DO MATERIAL GRANULAR</v>
          </cell>
          <cell r="F403">
            <v>573937.06999999995</v>
          </cell>
          <cell r="H403">
            <v>119.04</v>
          </cell>
          <cell r="M403">
            <v>4821.38</v>
          </cell>
        </row>
        <row r="404">
          <cell r="D404" t="str">
            <v>AQUISIÇÃO DO ATERRO (ITEM 3.5.8)</v>
          </cell>
          <cell r="F404">
            <v>71390.259999999995</v>
          </cell>
          <cell r="H404">
            <v>237.24</v>
          </cell>
          <cell r="M404">
            <v>300.92</v>
          </cell>
        </row>
        <row r="405">
          <cell r="D405" t="str">
            <v>AQUISIÇÃO DO ATERRO (ITEM 3.6.14)</v>
          </cell>
          <cell r="F405">
            <v>356960.79</v>
          </cell>
          <cell r="H405">
            <v>237.24</v>
          </cell>
          <cell r="M405">
            <v>1504.64</v>
          </cell>
        </row>
        <row r="407">
          <cell r="A407" t="str">
            <v>3.6.6</v>
          </cell>
          <cell r="B407" t="str">
            <v>SINAPI DEZEMBRO 2025</v>
          </cell>
          <cell r="C407">
            <v>95876</v>
          </cell>
          <cell r="D407" t="str">
            <v>TRANSPORTE COM CAMINHÃO BASCULANTE DE 14 M³, EM VIA URBANA PAVIMENTADA, DMT ATÉ 30 KM (UNIDADE: M3XKM). AF_07/2020</v>
          </cell>
          <cell r="E407" t="str">
            <v>M3XKM</v>
          </cell>
          <cell r="F407">
            <v>100228.81</v>
          </cell>
        </row>
        <row r="408">
          <cell r="D408" t="str">
            <v>TRANSPORTE DA CARGA</v>
          </cell>
          <cell r="F408">
            <v>100228.81</v>
          </cell>
          <cell r="L408">
            <v>0.1</v>
          </cell>
          <cell r="M408">
            <v>1002288.12</v>
          </cell>
        </row>
        <row r="410">
          <cell r="A410" t="str">
            <v>3.6.7</v>
          </cell>
          <cell r="B410" t="str">
            <v>SINAPI DEZEMBRO 2025</v>
          </cell>
          <cell r="C410">
            <v>101169</v>
          </cell>
          <cell r="D410" t="str">
            <v>EXECUÇÃO DE PAVIMENTO EM PARALELEPÍPEDOS, REJUNTAMENTO COM ARGAMASSA TRAÇO 1:3 (CIMENTO E AREIA). AF_05/2020</v>
          </cell>
          <cell r="E410" t="str">
            <v>M2</v>
          </cell>
          <cell r="F410">
            <v>17445.09</v>
          </cell>
        </row>
        <row r="411">
          <cell r="D411" t="str">
            <v>PAVIMENTO EM PEDRA GRANÍTICA</v>
          </cell>
          <cell r="F411">
            <v>17445.09</v>
          </cell>
          <cell r="K411">
            <v>17445.09</v>
          </cell>
        </row>
        <row r="413">
          <cell r="A413" t="str">
            <v>3.6.8</v>
          </cell>
          <cell r="B413" t="str">
            <v>SINAPI DEZEMBRO 2025</v>
          </cell>
          <cell r="C413">
            <v>94281</v>
          </cell>
          <cell r="D413" t="str">
            <v>EXECUÇÃO DE SARJETA DE CONCRETO USINADO, MOLDADA IN LOCO EM TRECHO RETO, 30 CM BASE X 15 CM ALTURA. AF_01/2024</v>
          </cell>
          <cell r="E413" t="str">
            <v>M</v>
          </cell>
          <cell r="F413">
            <v>5233.53</v>
          </cell>
        </row>
        <row r="414">
          <cell r="D414" t="str">
            <v>SARJETA NOS DOIS LADOS DA VIA</v>
          </cell>
          <cell r="F414">
            <v>5233.53</v>
          </cell>
          <cell r="H414">
            <v>2907.52</v>
          </cell>
          <cell r="J414">
            <v>2</v>
          </cell>
          <cell r="L414">
            <v>0.9</v>
          </cell>
        </row>
        <row r="416">
          <cell r="A416" t="str">
            <v>3.6.9</v>
          </cell>
          <cell r="B416" t="str">
            <v>SINAPI DEZEMBRO 2025</v>
          </cell>
          <cell r="C416">
            <v>94282</v>
          </cell>
          <cell r="D416" t="str">
            <v>EXECUÇÃO DE SARJETA DE CONCRETO USINADO, MOLDADA IN LOCO EM TRECHO CURVO, 30 CM BASE X 15 CM ALTURA. AF_01/2024</v>
          </cell>
          <cell r="E416" t="str">
            <v>M</v>
          </cell>
          <cell r="F416">
            <v>581.5</v>
          </cell>
        </row>
        <row r="417">
          <cell r="D417" t="str">
            <v>SARJETA NOS DOIS LADOS DA VIA</v>
          </cell>
          <cell r="F417">
            <v>581.5</v>
          </cell>
          <cell r="H417">
            <v>2907.52</v>
          </cell>
          <cell r="J417">
            <v>2</v>
          </cell>
          <cell r="L417">
            <v>0.1</v>
          </cell>
        </row>
        <row r="419">
          <cell r="A419" t="str">
            <v>3.6.10</v>
          </cell>
          <cell r="B419" t="str">
            <v>SINAPI DEZEMBRO 2025</v>
          </cell>
          <cell r="C419">
            <v>94273</v>
          </cell>
          <cell r="D419" t="str">
            <v>ASSENTAMENTO DE GUIA (MEIO-FIO) EM TRECHO RETO, CONFECCIONADA EM CONCRETO PRÉ-FABRICADO, DIMENSÕES 100X15X13X30 CM (COMPRIMENTO X BASE INFERIOR X BASE SUPERIOR X ALTURA). AF_01/2024</v>
          </cell>
          <cell r="E419" t="str">
            <v>M</v>
          </cell>
          <cell r="F419">
            <v>6978.04</v>
          </cell>
        </row>
        <row r="420">
          <cell r="D420" t="str">
            <v>MEIO-FIO NOS DOIS LADOS DA VIA</v>
          </cell>
          <cell r="F420">
            <v>5233.53</v>
          </cell>
          <cell r="H420">
            <v>2907.52</v>
          </cell>
          <cell r="J420">
            <v>2</v>
          </cell>
          <cell r="L420">
            <v>0.9</v>
          </cell>
        </row>
        <row r="421">
          <cell r="D421" t="str">
            <v>CONTENÇÃO DO INTERTRAVADO DA GUIA DE PROTEÇÃO</v>
          </cell>
          <cell r="F421">
            <v>1744.51</v>
          </cell>
          <cell r="H421">
            <v>2907.52</v>
          </cell>
          <cell r="J421">
            <v>2</v>
          </cell>
          <cell r="L421">
            <v>0.3</v>
          </cell>
        </row>
        <row r="423">
          <cell r="A423" t="str">
            <v>3.6.11</v>
          </cell>
          <cell r="B423" t="str">
            <v>SINAPI DEZEMBRO 2025</v>
          </cell>
          <cell r="C423">
            <v>94274</v>
          </cell>
          <cell r="D423" t="str">
            <v>ASSENTAMENTO DE GUIA (MEIO-FIO) EM TRECHO CURVO, CONFECCIONADA EM CONCRETO PRÉ-FABRICADO, DIMENSÕES 100X15X13X30 CM (COMPRIMENTO X BASE INFERIOR X BASE SUPERIOR X ALTURA). AF_01/2024</v>
          </cell>
          <cell r="E423" t="str">
            <v>M</v>
          </cell>
          <cell r="F423">
            <v>581.5</v>
          </cell>
        </row>
        <row r="424">
          <cell r="D424" t="str">
            <v>MEIO-FIO NOS DOIS LADOS DA VIA</v>
          </cell>
          <cell r="F424">
            <v>581.5</v>
          </cell>
          <cell r="H424">
            <v>2907.52</v>
          </cell>
          <cell r="J424">
            <v>2</v>
          </cell>
          <cell r="L424">
            <v>0.1</v>
          </cell>
        </row>
        <row r="426">
          <cell r="A426" t="str">
            <v>3.6.12</v>
          </cell>
          <cell r="B426" t="str">
            <v>SINAPI DEZEMBRO 2025</v>
          </cell>
          <cell r="C426">
            <v>102498</v>
          </cell>
          <cell r="D426" t="str">
            <v>PINTURA DE MEIO-FIO COM TINTA BRANCA A BASE DE CAL (CAIAÇÃO). AF_05/2021</v>
          </cell>
          <cell r="E426" t="str">
            <v>M</v>
          </cell>
          <cell r="F426">
            <v>5815.03</v>
          </cell>
        </row>
        <row r="427">
          <cell r="D427" t="str">
            <v>MEIO FIO RETO + MEIO FIO CURVO</v>
          </cell>
          <cell r="F427">
            <v>5815.03</v>
          </cell>
          <cell r="H427">
            <v>5815.03</v>
          </cell>
        </row>
        <row r="429">
          <cell r="A429" t="str">
            <v>3.6.13</v>
          </cell>
          <cell r="B429" t="str">
            <v>SICRO OUTUBRO / 2025</v>
          </cell>
          <cell r="C429">
            <v>4915708</v>
          </cell>
          <cell r="D429" t="str">
            <v>LIMPEZA DE SARJETA E MEIO-FIO</v>
          </cell>
          <cell r="E429" t="str">
            <v>M</v>
          </cell>
          <cell r="F429">
            <v>11630.06</v>
          </cell>
        </row>
        <row r="430">
          <cell r="D430" t="str">
            <v>SARJETA</v>
          </cell>
          <cell r="F430">
            <v>5815.03</v>
          </cell>
          <cell r="H430">
            <v>5815.03</v>
          </cell>
        </row>
        <row r="431">
          <cell r="D431" t="str">
            <v>MEIO FIO</v>
          </cell>
          <cell r="F431">
            <v>5815.03</v>
          </cell>
          <cell r="H431">
            <v>5815.03</v>
          </cell>
        </row>
        <row r="433">
          <cell r="A433" t="str">
            <v>3.6.14</v>
          </cell>
          <cell r="B433" t="str">
            <v>COMPOSIÇÃO</v>
          </cell>
          <cell r="C433" t="str">
            <v>CPU 016</v>
          </cell>
          <cell r="D433" t="str">
            <v>AQUISIÇÃO DE MATERIAL DE JAZIDA PARA EXECUÇÃO DA SUB-BASE</v>
          </cell>
          <cell r="E433" t="str">
            <v>M3</v>
          </cell>
          <cell r="F433">
            <v>1504.64</v>
          </cell>
        </row>
        <row r="434">
          <cell r="D434" t="str">
            <v>ATERRO (ITEM 3.6.2)</v>
          </cell>
          <cell r="F434">
            <v>1504.64</v>
          </cell>
          <cell r="M434">
            <v>1504.64</v>
          </cell>
        </row>
        <row r="436">
          <cell r="A436" t="str">
            <v>3.7</v>
          </cell>
          <cell r="B436" t="str">
            <v/>
          </cell>
          <cell r="C436" t="str">
            <v/>
          </cell>
          <cell r="D436" t="str">
            <v>PASSEIO/PROTEÇÃO DE GUIA</v>
          </cell>
          <cell r="E436" t="str">
            <v/>
          </cell>
        </row>
        <row r="437">
          <cell r="A437" t="str">
            <v>3.7.1</v>
          </cell>
          <cell r="B437" t="str">
            <v>SINAPI DEZEMBRO 2025</v>
          </cell>
          <cell r="C437">
            <v>94342</v>
          </cell>
          <cell r="D437" t="str">
            <v>ATERRO MANUAL DE VALAS COM AREIA PARA ATERRO. AF_08/2023</v>
          </cell>
          <cell r="E437" t="str">
            <v>M3</v>
          </cell>
          <cell r="F437">
            <v>1944.25</v>
          </cell>
        </row>
        <row r="438">
          <cell r="D438" t="str">
            <v>ATERRO PARA A BASE DA PROTEÇÃO DE GUIA</v>
          </cell>
          <cell r="F438">
            <v>1905</v>
          </cell>
          <cell r="G438">
            <v>1.2</v>
          </cell>
          <cell r="H438">
            <v>2907.52</v>
          </cell>
          <cell r="I438">
            <v>0.39</v>
          </cell>
          <cell r="J438">
            <v>2</v>
          </cell>
          <cell r="L438">
            <v>0.7</v>
          </cell>
        </row>
        <row r="439">
          <cell r="D439" t="str">
            <v>ATERRO PARA A CONTENÇÃO DO MEIO-FIO</v>
          </cell>
          <cell r="F439">
            <v>39.25</v>
          </cell>
          <cell r="G439">
            <v>0.3</v>
          </cell>
          <cell r="H439">
            <v>2907.52</v>
          </cell>
          <cell r="I439">
            <v>0.15</v>
          </cell>
          <cell r="J439">
            <v>2</v>
          </cell>
          <cell r="L439">
            <v>0.3</v>
          </cell>
        </row>
        <row r="441">
          <cell r="A441" t="str">
            <v>3.7.2</v>
          </cell>
          <cell r="B441" t="str">
            <v>COMPESA 2024.2</v>
          </cell>
          <cell r="C441" t="str">
            <v>02.05.14U</v>
          </cell>
          <cell r="D441" t="str">
            <v>COMPACTAÇÃO MECÂNICA LEVE EM CAMADAS DE 0,20 M DE ESPESSURA.</v>
          </cell>
          <cell r="E441" t="str">
            <v>M2</v>
          </cell>
          <cell r="F441">
            <v>4884.63</v>
          </cell>
        </row>
        <row r="442">
          <cell r="D442" t="str">
            <v>ATERRO PARA A BASE DA PROTEÇÃO DE GUIA</v>
          </cell>
          <cell r="F442">
            <v>4884.63</v>
          </cell>
          <cell r="G442">
            <v>1.2</v>
          </cell>
          <cell r="H442">
            <v>2907.52</v>
          </cell>
          <cell r="J442">
            <v>2</v>
          </cell>
          <cell r="L442">
            <v>0.7</v>
          </cell>
        </row>
        <row r="444">
          <cell r="A444" t="str">
            <v>3.7.3</v>
          </cell>
          <cell r="B444" t="str">
            <v>SINAPI DEZEMBRO 2025</v>
          </cell>
          <cell r="C444">
            <v>94968</v>
          </cell>
          <cell r="D444" t="str">
            <v>CONCRETO MAGRO PARA LASTRO, TRAÇO 1:4,5:4,5 (EM MASSA SECA DE CIMENTO/ AREIA MÉDIA/ BRITA 1) - PREPARO MECÂNICO COM BETONEIRA 600 L. AF_05/2021</v>
          </cell>
          <cell r="E444" t="str">
            <v>M3</v>
          </cell>
          <cell r="F444">
            <v>26.16</v>
          </cell>
        </row>
        <row r="445">
          <cell r="D445" t="str">
            <v>LASTRO DO MEIO-FIO DE TRAVAMENTO</v>
          </cell>
          <cell r="F445">
            <v>26.16</v>
          </cell>
          <cell r="G445">
            <v>0.3</v>
          </cell>
          <cell r="H445">
            <v>2907.52</v>
          </cell>
          <cell r="I445">
            <v>0.05</v>
          </cell>
          <cell r="J445">
            <v>2</v>
          </cell>
          <cell r="L445">
            <v>0.3</v>
          </cell>
        </row>
        <row r="447">
          <cell r="A447" t="str">
            <v>3.7.4</v>
          </cell>
          <cell r="B447" t="str">
            <v>SINAPI DEZEMBRO 2025</v>
          </cell>
          <cell r="C447">
            <v>90099</v>
          </cell>
          <cell r="D447" t="str">
            <v>ESCAVAÇÃO MECANIZADA DE VALA COM PROF. ATÉ 1,5 M (MÉDIA MONTANTE E JUSANTE/UMA COMPOSIÇÃO POR TRECHO), RETROESCAV. (0,26 M3), LARG. MENOR QUE 0,8 M, EM SOLO DE 1A CATEGORIA, EM LOCAIS COM ALTO NÍVEL DE INTERFERÊNCIA. AF_09/2024</v>
          </cell>
          <cell r="E447" t="str">
            <v>M3</v>
          </cell>
          <cell r="F447">
            <v>183.17</v>
          </cell>
        </row>
        <row r="448">
          <cell r="D448" t="str">
            <v>TRAVAMENTO DO MEIO-FIO NO SOLO</v>
          </cell>
          <cell r="F448">
            <v>183.17</v>
          </cell>
          <cell r="G448">
            <v>0.3</v>
          </cell>
          <cell r="H448">
            <v>2907.52</v>
          </cell>
          <cell r="I448">
            <v>0.15</v>
          </cell>
          <cell r="J448">
            <v>2</v>
          </cell>
          <cell r="L448">
            <v>0.7</v>
          </cell>
        </row>
        <row r="450">
          <cell r="A450" t="str">
            <v>3.7.5</v>
          </cell>
          <cell r="B450" t="str">
            <v>SINAPI DEZEMBRO 2025</v>
          </cell>
          <cell r="C450">
            <v>100975</v>
          </cell>
          <cell r="D450" t="str">
            <v>CARGA, MANOBRA E DESCARGA DE SOLOS E MATERIAIS GRANULARES EM CAMINHÃO BASCULANTE 14 M³ - CARGA COM PÁ CARREGADEIRA (CAÇAMBA DE 1,7 A 2,8 M³ / 128 HP) E DESCARGA LIVRE (UNIDADE: M3). AF_07/2020</v>
          </cell>
          <cell r="E450" t="str">
            <v>M3</v>
          </cell>
          <cell r="F450">
            <v>228.96</v>
          </cell>
          <cell r="J450" t="str">
            <v>EMPOLAMENTO</v>
          </cell>
        </row>
        <row r="451">
          <cell r="D451" t="str">
            <v>MATERIAL ESCAVADO</v>
          </cell>
          <cell r="F451">
            <v>228.96</v>
          </cell>
          <cell r="J451">
            <v>1.25</v>
          </cell>
          <cell r="M451">
            <v>183.17</v>
          </cell>
        </row>
        <row r="453">
          <cell r="A453" t="str">
            <v>3.7.6</v>
          </cell>
          <cell r="B453" t="str">
            <v>SINAPI DEZEMBRO 2025</v>
          </cell>
          <cell r="C453">
            <v>95876</v>
          </cell>
          <cell r="D453" t="str">
            <v>TRANSPORTE COM CAMINHÃO BASCULANTE DE 14 M³, EM VIA URBANA PAVIMENTADA, DMT ATÉ 30 KM (UNIDADE: M3XKM). AF_07/2020</v>
          </cell>
          <cell r="E453" t="str">
            <v>M3XKM</v>
          </cell>
          <cell r="F453">
            <v>3434.4</v>
          </cell>
          <cell r="H453" t="str">
            <v>KM</v>
          </cell>
          <cell r="M453" t="str">
            <v>CARGA</v>
          </cell>
        </row>
        <row r="454">
          <cell r="D454" t="str">
            <v>TRANSPORTE DA CARGA</v>
          </cell>
          <cell r="F454">
            <v>3434.4</v>
          </cell>
          <cell r="H454">
            <v>15</v>
          </cell>
          <cell r="M454">
            <v>228.96</v>
          </cell>
        </row>
        <row r="456">
          <cell r="A456" t="str">
            <v>3.7.7</v>
          </cell>
          <cell r="B456" t="str">
            <v>SINAPI DEZEMBRO 2025</v>
          </cell>
          <cell r="C456">
            <v>93679</v>
          </cell>
          <cell r="D456" t="str">
            <v>EXECUÇÃO DE PASSEIO EM PISO INTERTRAVADO, COM BLOCO RETANGULAR COLORIDO DE 20 X 10 CM, ESPESSURA 6 CM. AF_10/2022</v>
          </cell>
          <cell r="E456" t="str">
            <v>M2</v>
          </cell>
          <cell r="F456">
            <v>4884.63</v>
          </cell>
        </row>
        <row r="457">
          <cell r="D457" t="str">
            <v>PROTEÇÃO DE GUIA</v>
          </cell>
          <cell r="F457">
            <v>4884.63</v>
          </cell>
          <cell r="G457">
            <v>1.2</v>
          </cell>
          <cell r="H457">
            <v>2907.52</v>
          </cell>
          <cell r="J457">
            <v>2</v>
          </cell>
          <cell r="L457">
            <v>0.7</v>
          </cell>
        </row>
        <row r="459">
          <cell r="A459" t="str">
            <v>3.7.8</v>
          </cell>
          <cell r="B459" t="str">
            <v>SINAPI DEZEMBRO 2025</v>
          </cell>
          <cell r="C459">
            <v>105004</v>
          </cell>
          <cell r="D459" t="str">
            <v>RAMPA DE ACESSIBILIDADE EM CONCRETO MOLDADO IN LOCO, EM CALÇADA NOVA COM LARGURA MENOR À 3,00 M, FCK 25MPA, COM PISO PODOTÁTIL. AF_03/2024</v>
          </cell>
          <cell r="E459" t="str">
            <v>M2</v>
          </cell>
          <cell r="F459">
            <v>753.62</v>
          </cell>
        </row>
        <row r="460">
          <cell r="D460" t="str">
            <v>RAMPA DE ACESSIBILIDADE</v>
          </cell>
          <cell r="F460">
            <v>753.62</v>
          </cell>
          <cell r="G460">
            <v>1.2</v>
          </cell>
          <cell r="H460">
            <v>7.2</v>
          </cell>
          <cell r="J460">
            <v>2.9075199999999999</v>
          </cell>
          <cell r="L460">
            <v>30</v>
          </cell>
        </row>
        <row r="462">
          <cell r="A462" t="str">
            <v>3.8</v>
          </cell>
          <cell r="B462" t="str">
            <v/>
          </cell>
          <cell r="C462" t="str">
            <v/>
          </cell>
          <cell r="D462" t="str">
            <v>DRENAGEM</v>
          </cell>
          <cell r="E462" t="str">
            <v/>
          </cell>
        </row>
        <row r="463">
          <cell r="A463" t="str">
            <v>3.8.1</v>
          </cell>
          <cell r="B463" t="str">
            <v>SINAPI-I DEZEMBRO 2025</v>
          </cell>
          <cell r="C463">
            <v>7761</v>
          </cell>
          <cell r="D463" t="str">
            <v>TUBO DE CONCRETO ARMADO PARA AGUAS PLUVIAIS, CLASSE PA-2, COM ENCAIXE PONTA E BOLSA, DIAMETRO NOMINAL DE 400 MM</v>
          </cell>
          <cell r="E463" t="str">
            <v>M</v>
          </cell>
          <cell r="F463">
            <v>145.37</v>
          </cell>
        </row>
        <row r="464">
          <cell r="D464" t="str">
            <v>TUBO DN 400MM</v>
          </cell>
          <cell r="F464">
            <v>145.37</v>
          </cell>
          <cell r="H464">
            <v>2907.52</v>
          </cell>
          <cell r="L464">
            <v>0.05</v>
          </cell>
        </row>
        <row r="466">
          <cell r="A466" t="str">
            <v>3.8.2</v>
          </cell>
          <cell r="B466" t="str">
            <v>SINAPI DEZEMBRO 2025</v>
          </cell>
          <cell r="C466">
            <v>92809</v>
          </cell>
          <cell r="D466" t="str">
            <v>ASSENTAMENTO DE TUBO DE CONCRETO PARA REDES COLETORAS DE ÁGUAS PLUVIAIS, DIÂMETRO DE 400 MM, JUNTA RÍGIDA, INSTALADO EM LOCAL COM BAIXO NÍVEL DE INTERFERÊNCIAS (NÃO INCLUI FORNECIMENTO). AF_03/2024</v>
          </cell>
          <cell r="E466" t="str">
            <v>M</v>
          </cell>
          <cell r="F466">
            <v>145.37</v>
          </cell>
        </row>
        <row r="467">
          <cell r="D467" t="str">
            <v>ASSENTAMENTO DO TUBO DN 400MM</v>
          </cell>
          <cell r="F467">
            <v>145.37</v>
          </cell>
          <cell r="H467">
            <v>145.37</v>
          </cell>
        </row>
        <row r="469">
          <cell r="A469" t="str">
            <v>3.8.3</v>
          </cell>
          <cell r="B469" t="str">
            <v>SINAPI-I DEZEMBRO 2025</v>
          </cell>
          <cell r="C469">
            <v>7762</v>
          </cell>
          <cell r="D469" t="str">
            <v>TUBO DE CONCRETO ARMADO PARA AGUAS PLUVIAIS, CLASSE PA-2, COM ENCAIXE PONTA E BOLSA, DIAMETRO NOMINAL DE 600 MM</v>
          </cell>
          <cell r="E469" t="str">
            <v>M</v>
          </cell>
          <cell r="F469">
            <v>145.37</v>
          </cell>
        </row>
        <row r="470">
          <cell r="D470" t="str">
            <v>TUBO DN 600MM</v>
          </cell>
          <cell r="F470">
            <v>145.37</v>
          </cell>
          <cell r="H470">
            <v>2907.52</v>
          </cell>
          <cell r="L470">
            <v>0.05</v>
          </cell>
        </row>
        <row r="472">
          <cell r="A472" t="str">
            <v>3.8.4</v>
          </cell>
          <cell r="B472" t="str">
            <v>SINAPI DEZEMBRO 2025</v>
          </cell>
          <cell r="C472">
            <v>92811</v>
          </cell>
          <cell r="D472" t="str">
            <v>ASSENTAMENTO DE TUBO DE CONCRETO PARA REDES COLETORAS DE ÁGUAS PLUVIAIS, DIÂMETRO DE 600 MM, JUNTA RÍGIDA, INSTALADO EM LOCAL COM BAIXO NÍVEL DE INTERFERÊNCIAS (NÃO INCLUI FORNECIMENTO). AF_03/2024</v>
          </cell>
          <cell r="E472" t="str">
            <v>M</v>
          </cell>
          <cell r="F472">
            <v>145.37</v>
          </cell>
        </row>
        <row r="473">
          <cell r="D473" t="str">
            <v>ASSENTAMENTO DO TUBO DN 600MM</v>
          </cell>
          <cell r="F473">
            <v>145.37</v>
          </cell>
          <cell r="H473">
            <v>145.37</v>
          </cell>
        </row>
        <row r="475">
          <cell r="A475" t="str">
            <v>3.8.5</v>
          </cell>
          <cell r="B475" t="str">
            <v>SINAPI-I DEZEMBRO 2025</v>
          </cell>
          <cell r="C475">
            <v>12572</v>
          </cell>
          <cell r="D475" t="str">
            <v>TUBO DE CONCRETO ARMADO PARA AGUAS PLUVIAIS, CLASSE PA-3, COM ENCAIXE PONTA E BOLSA, DIAMETRO NOMINAL DE 1000 MM</v>
          </cell>
          <cell r="E475" t="str">
            <v>M</v>
          </cell>
          <cell r="F475">
            <v>145.37</v>
          </cell>
        </row>
        <row r="476">
          <cell r="D476" t="str">
            <v>TUBO DN 1000MM</v>
          </cell>
          <cell r="F476">
            <v>145.37</v>
          </cell>
          <cell r="H476">
            <v>2907.52</v>
          </cell>
          <cell r="L476">
            <v>0.05</v>
          </cell>
        </row>
        <row r="478">
          <cell r="A478" t="str">
            <v>3.8.6</v>
          </cell>
          <cell r="B478" t="str">
            <v>SINAPI DEZEMBRO 2025</v>
          </cell>
          <cell r="C478">
            <v>92815</v>
          </cell>
          <cell r="D478" t="str">
            <v>ASSENTAMENTO DE TUBO DE CONCRETO PARA REDES COLETORAS DE ÁGUAS PLUVIAIS, DIÂMETRO DE 1000 MM, JUNTA RÍGIDA, INSTALADO EM LOCAL COM BAIXO NÍVEL DE INTERFERÊNCIAS (NÃO INCLUI FORNECIMENTO). AF_03/2024</v>
          </cell>
          <cell r="E478" t="str">
            <v>M</v>
          </cell>
          <cell r="F478">
            <v>145.37</v>
          </cell>
        </row>
        <row r="479">
          <cell r="D479" t="str">
            <v>ASSENTAMENTO DO TUBO DN 1000MM</v>
          </cell>
          <cell r="F479">
            <v>145.37</v>
          </cell>
          <cell r="H479">
            <v>145.37</v>
          </cell>
        </row>
        <row r="481">
          <cell r="A481" t="str">
            <v>3.8.7</v>
          </cell>
          <cell r="B481" t="str">
            <v>SINAPI DEZEMBRO 2025</v>
          </cell>
          <cell r="C481">
            <v>102329</v>
          </cell>
          <cell r="D481" t="str">
            <v>ESCAVAÇÃO MECANIZADA DE VALA COM PROF. MAIOR QUE 1,5 M ATÉ 3,0 M (MÉDIA MONTANTE E JUSANTE/UMA COMPOSIÇÃO POR TRECHO), RETROESCAV. (0,26 M3), LARG. DE 0,8 M A 1,5 M, EM SOLO DE 2A CATEGORIA, EM LOCAIS COM BAIXO NÍVEL DE INTERFERÊNCIA. AF_09/2024</v>
          </cell>
          <cell r="E481" t="str">
            <v>M3</v>
          </cell>
          <cell r="F481">
            <v>392.48</v>
          </cell>
        </row>
        <row r="482">
          <cell r="D482" t="str">
            <v>TUBO DN 400MM</v>
          </cell>
          <cell r="F482">
            <v>61.05</v>
          </cell>
          <cell r="G482">
            <v>0.6</v>
          </cell>
          <cell r="H482">
            <v>145.37</v>
          </cell>
          <cell r="I482">
            <v>0.7</v>
          </cell>
        </row>
        <row r="483">
          <cell r="D483" t="str">
            <v>TUBO DN 600MM</v>
          </cell>
          <cell r="F483">
            <v>104.66</v>
          </cell>
          <cell r="G483">
            <v>0.8</v>
          </cell>
          <cell r="H483">
            <v>145.37</v>
          </cell>
          <cell r="I483">
            <v>0.9</v>
          </cell>
        </row>
        <row r="484">
          <cell r="D484" t="str">
            <v>TUBO DN 1000MM</v>
          </cell>
          <cell r="F484">
            <v>226.77</v>
          </cell>
          <cell r="G484">
            <v>1.2</v>
          </cell>
          <cell r="H484">
            <v>145.37</v>
          </cell>
          <cell r="I484">
            <v>1.3</v>
          </cell>
        </row>
        <row r="486">
          <cell r="A486" t="str">
            <v>3.8.8</v>
          </cell>
          <cell r="B486" t="str">
            <v>SINAPI DEZEMBRO 2025</v>
          </cell>
          <cell r="C486">
            <v>94342</v>
          </cell>
          <cell r="D486" t="str">
            <v>ATERRO MANUAL DE VALAS COM AREIA PARA ATERRO. AF_08/2023</v>
          </cell>
          <cell r="E486" t="str">
            <v>M3</v>
          </cell>
          <cell r="F486">
            <v>218.05</v>
          </cell>
        </row>
        <row r="487">
          <cell r="D487" t="str">
            <v>ESCAVADO</v>
          </cell>
          <cell r="F487">
            <v>392.48</v>
          </cell>
          <cell r="K487" t="str">
            <v>ÁREA DO TUBO</v>
          </cell>
        </row>
        <row r="488">
          <cell r="D488" t="str">
            <v>DESCONTO DO TUBO DN 400MM</v>
          </cell>
          <cell r="F488">
            <v>-18.89</v>
          </cell>
          <cell r="H488">
            <v>145.37</v>
          </cell>
          <cell r="K488">
            <v>0.13</v>
          </cell>
        </row>
        <row r="489">
          <cell r="D489" t="str">
            <v>DESCONTO DO TUBO DN 600MM</v>
          </cell>
          <cell r="F489">
            <v>-40.700000000000003</v>
          </cell>
          <cell r="H489">
            <v>145.37</v>
          </cell>
          <cell r="K489">
            <v>0.28000000000000003</v>
          </cell>
        </row>
        <row r="490">
          <cell r="D490" t="str">
            <v>DESCONTO DO TUBO DN 1000MM</v>
          </cell>
          <cell r="F490">
            <v>-114.84</v>
          </cell>
          <cell r="H490">
            <v>145.37</v>
          </cell>
          <cell r="K490">
            <v>0.79</v>
          </cell>
        </row>
        <row r="492">
          <cell r="A492" t="str">
            <v>3.8.9</v>
          </cell>
          <cell r="B492" t="str">
            <v>SINAPI DEZEMBRO 2025</v>
          </cell>
          <cell r="C492">
            <v>100975</v>
          </cell>
          <cell r="D492" t="str">
            <v>CARGA, MANOBRA E DESCARGA DE SOLOS E MATERIAIS GRANULARES EM CAMINHÃO BASCULANTE 14 M³ - CARGA COM PÁ CARREGADEIRA (CAÇAMBA DE 1,7 A 2,8 M³ / 128 HP) E DESCARGA LIVRE (UNIDADE: M3). AF_07/2020</v>
          </cell>
          <cell r="E492" t="str">
            <v>M3</v>
          </cell>
          <cell r="F492">
            <v>490.6</v>
          </cell>
          <cell r="J492" t="str">
            <v>EMPOLAMENTO</v>
          </cell>
        </row>
        <row r="493">
          <cell r="D493" t="str">
            <v>MATERIAL ESCAVADO</v>
          </cell>
          <cell r="F493">
            <v>490.6</v>
          </cell>
          <cell r="J493">
            <v>1.25</v>
          </cell>
          <cell r="M493">
            <v>392.48</v>
          </cell>
        </row>
        <row r="495">
          <cell r="A495" t="str">
            <v>3.8.10</v>
          </cell>
          <cell r="B495" t="str">
            <v>SINAPI DEZEMBRO 2025</v>
          </cell>
          <cell r="C495">
            <v>95876</v>
          </cell>
          <cell r="D495" t="str">
            <v>TRANSPORTE COM CAMINHÃO BASCULANTE DE 14 M³, EM VIA URBANA PAVIMENTADA, DMT ATÉ 30 KM (UNIDADE: M3XKM). AF_07/2020</v>
          </cell>
          <cell r="E495" t="str">
            <v>M3XKM</v>
          </cell>
          <cell r="F495">
            <v>7359</v>
          </cell>
          <cell r="H495" t="str">
            <v>KM</v>
          </cell>
          <cell r="M495" t="str">
            <v>CARGA</v>
          </cell>
        </row>
        <row r="496">
          <cell r="D496" t="str">
            <v>TRANSPORTE DA CARGA</v>
          </cell>
          <cell r="F496">
            <v>7359</v>
          </cell>
          <cell r="H496">
            <v>15</v>
          </cell>
          <cell r="M496">
            <v>490.6</v>
          </cell>
        </row>
        <row r="498">
          <cell r="A498" t="str">
            <v>3.8.11</v>
          </cell>
          <cell r="B498" t="str">
            <v>SINAPI DEZEMBRO 2025</v>
          </cell>
          <cell r="C498">
            <v>97951</v>
          </cell>
          <cell r="D498" t="str">
            <v>CAIXA PARA BOCA DE LOBO COMBINADA COM GRELHA RETANGULAR, EM ALVENARIA COM TIJOLOS CERÂMICOS MACIÇOS, DIMENSÕES INTERNAS: 1,3X1X1,2 M. AF_12/2020</v>
          </cell>
          <cell r="E498" t="str">
            <v>UN</v>
          </cell>
          <cell r="F498">
            <v>29</v>
          </cell>
        </row>
        <row r="499">
          <cell r="D499" t="str">
            <v>CAIXA PARA A BOCA 1,3 X 1 X 1,2 M</v>
          </cell>
          <cell r="F499">
            <v>29</v>
          </cell>
          <cell r="H499">
            <v>2907.52</v>
          </cell>
          <cell r="L499">
            <v>0.01</v>
          </cell>
        </row>
        <row r="501">
          <cell r="A501" t="str">
            <v>3.8.12</v>
          </cell>
          <cell r="B501" t="str">
            <v>SICRO OUTUBRO / 2025</v>
          </cell>
          <cell r="C501">
            <v>804121</v>
          </cell>
          <cell r="D501" t="str">
            <v>BOCA DE BSTC D = 1,00 M - ESCONSIDADE 0° - AREIA E BRITA COMERCIAIS - ALAS RETAS</v>
          </cell>
          <cell r="E501" t="str">
            <v>UN</v>
          </cell>
          <cell r="F501">
            <v>29</v>
          </cell>
        </row>
        <row r="502">
          <cell r="D502" t="str">
            <v>BOCA DE BSTC D = 1,00 M</v>
          </cell>
          <cell r="F502">
            <v>29</v>
          </cell>
          <cell r="H502">
            <v>2907.52</v>
          </cell>
          <cell r="L502">
            <v>0.01</v>
          </cell>
        </row>
        <row r="504">
          <cell r="A504" t="str">
            <v>3.8.13</v>
          </cell>
          <cell r="B504" t="str">
            <v>ORSE NOVEMBRO / 2025</v>
          </cell>
          <cell r="C504">
            <v>10224</v>
          </cell>
          <cell r="D504" t="str">
            <v>CANALETA DE DRENAGEM EM CONCRETO, DIMENSÕES INTERNAS 40 X 50CM, COM TAMPA DE CONCRETO, INCLUSIVE ESCAVAÇÃO MANUAL</v>
          </cell>
          <cell r="E504" t="str">
            <v>M</v>
          </cell>
          <cell r="F504">
            <v>145.37</v>
          </cell>
        </row>
        <row r="505">
          <cell r="D505" t="str">
            <v>CANALETA</v>
          </cell>
          <cell r="F505">
            <v>145.37</v>
          </cell>
          <cell r="H505">
            <v>2907.52</v>
          </cell>
          <cell r="L505">
            <v>0.05</v>
          </cell>
        </row>
        <row r="507">
          <cell r="A507" t="str">
            <v>3.8.14</v>
          </cell>
          <cell r="B507" t="str">
            <v>SINAPI DEZEMBRO 2025</v>
          </cell>
          <cell r="C507">
            <v>89512</v>
          </cell>
          <cell r="D507" t="str">
            <v>TUBO PVC, SÉRIE R, ÁGUA PLUVIAL, DN 100 MM, FORNECIDO E INSTALADO EM RAMAL DE ENCAMINHAMENTO. AF_06/2022</v>
          </cell>
          <cell r="E507" t="str">
            <v>M</v>
          </cell>
          <cell r="F507">
            <v>290.75</v>
          </cell>
        </row>
        <row r="508">
          <cell r="D508" t="str">
            <v>RECUPERAÇÃO DE TUBULAÇÃO DANIFICADA</v>
          </cell>
          <cell r="F508">
            <v>290.75</v>
          </cell>
          <cell r="H508">
            <v>2907.52</v>
          </cell>
          <cell r="J508">
            <v>2</v>
          </cell>
          <cell r="L508">
            <v>0.05</v>
          </cell>
        </row>
        <row r="510">
          <cell r="A510" t="str">
            <v>3.8.15</v>
          </cell>
          <cell r="B510" t="str">
            <v>SINAPI DEZEMBRO 2025</v>
          </cell>
          <cell r="C510">
            <v>104166</v>
          </cell>
          <cell r="D510" t="str">
            <v>TUBO PVC, SÉRIE R, ÁGUA PLUVIAL, DN 150 MM, FORNECIDO E INSTALADO EM RAMAL DE ENCAMINHAMENTO. AF_06/2022</v>
          </cell>
          <cell r="E510" t="str">
            <v>M</v>
          </cell>
          <cell r="F510">
            <v>174.45</v>
          </cell>
        </row>
        <row r="511">
          <cell r="D511" t="str">
            <v>RECUPERAÇÃO DE TUBULAÇÃO DANIFICADA</v>
          </cell>
          <cell r="F511">
            <v>174.45</v>
          </cell>
          <cell r="H511">
            <v>2907.52</v>
          </cell>
          <cell r="J511">
            <v>2</v>
          </cell>
          <cell r="L511">
            <v>0.03</v>
          </cell>
        </row>
        <row r="513">
          <cell r="A513" t="str">
            <v>3.8.16</v>
          </cell>
          <cell r="B513" t="str">
            <v>SINAPI DEZEMBRO 2025</v>
          </cell>
          <cell r="C513">
            <v>99251</v>
          </cell>
          <cell r="D513" t="str">
            <v>CAIXA ENTERRADA HIDRÁULICA RETANGULAR EM ALVENARIA COM TIJOLOS CERÂMICOS MACIÇOS, DIMENSÕES INTERNAS: 0,4X0,4X0,4 M PARA REDE DE DRENAGEM. AF_12/2020</v>
          </cell>
          <cell r="E513" t="str">
            <v>UN</v>
          </cell>
          <cell r="F513">
            <v>78</v>
          </cell>
        </row>
        <row r="514">
          <cell r="D514" t="str">
            <v>CAIXA DE PASSAGEM</v>
          </cell>
          <cell r="F514">
            <v>78</v>
          </cell>
          <cell r="J514">
            <v>78</v>
          </cell>
        </row>
        <row r="516">
          <cell r="A516" t="str">
            <v>3.9</v>
          </cell>
          <cell r="B516" t="str">
            <v/>
          </cell>
          <cell r="C516" t="str">
            <v/>
          </cell>
          <cell r="D516" t="str">
            <v>SINALIZAÇÃO VIÁRIA VERTICAL</v>
          </cell>
          <cell r="E516" t="str">
            <v/>
          </cell>
        </row>
        <row r="517">
          <cell r="A517" t="str">
            <v>3.9.1</v>
          </cell>
          <cell r="B517" t="str">
            <v>SICRO OUTUBRO / 2025</v>
          </cell>
          <cell r="C517">
            <v>5213444</v>
          </cell>
          <cell r="D517" t="str">
            <v>PLACA DE REGULAMENTAÇÃO EM AÇO, R1 LADO 0,248 M - PELÍCULA RETRORREFLETIVA TIPO I + SI - FORNECIMENTO E IMPLANTAÇÃO</v>
          </cell>
          <cell r="E517" t="str">
            <v>UN</v>
          </cell>
          <cell r="F517">
            <v>45</v>
          </cell>
        </row>
        <row r="518">
          <cell r="D518" t="str">
            <v>PLACA R1</v>
          </cell>
          <cell r="F518">
            <v>45</v>
          </cell>
          <cell r="J518">
            <v>15</v>
          </cell>
          <cell r="L518">
            <v>3</v>
          </cell>
        </row>
        <row r="520">
          <cell r="A520" t="str">
            <v>3.9.2</v>
          </cell>
          <cell r="B520" t="str">
            <v>SICRO OUTUBRO / 2025</v>
          </cell>
          <cell r="C520">
            <v>5213855</v>
          </cell>
          <cell r="D520" t="str">
            <v>SUPORTE METÁLICO GALVANIZADO PARA PLACA DE REGULAMENTAÇÃO - R1 - LADO DE 0,248 M - FORNECIMENTO E IMPLANTAÇÃO</v>
          </cell>
          <cell r="E520" t="str">
            <v>UN</v>
          </cell>
          <cell r="F520">
            <v>45</v>
          </cell>
        </row>
        <row r="521">
          <cell r="D521" t="str">
            <v>PLACA R1</v>
          </cell>
          <cell r="F521">
            <v>45</v>
          </cell>
          <cell r="J521">
            <v>45</v>
          </cell>
        </row>
        <row r="523">
          <cell r="A523" t="str">
            <v>3.9.3</v>
          </cell>
          <cell r="B523" t="str">
            <v>SICRO OUTUBRO / 2025</v>
          </cell>
          <cell r="C523">
            <v>5213464</v>
          </cell>
          <cell r="D523" t="str">
            <v>PLACA DE ADVERTÊNCIA EM AÇO, LADO DE 0,60 M - PELÍCULA RETRORREFLETIVA TIPO I + SI - FORNECIMENTO E IMPLANTAÇÃO</v>
          </cell>
          <cell r="E523" t="str">
            <v>UN</v>
          </cell>
          <cell r="F523">
            <v>18</v>
          </cell>
        </row>
        <row r="524">
          <cell r="D524" t="str">
            <v>PLACA DE ADVERTÊNCIA</v>
          </cell>
          <cell r="F524">
            <v>18</v>
          </cell>
          <cell r="J524">
            <v>6</v>
          </cell>
          <cell r="L524">
            <v>3</v>
          </cell>
        </row>
        <row r="526">
          <cell r="A526" t="str">
            <v>3.9.4</v>
          </cell>
          <cell r="B526" t="str">
            <v>SICRO OUTUBRO / 2025</v>
          </cell>
          <cell r="C526">
            <v>5213863</v>
          </cell>
          <cell r="D526" t="str">
            <v>SUPORTE METÁLICO GALVANIZADO PARA PLACA DE ADVERTÊNCIA OU REGULAMENTAÇÃO - LADO OU DIÂMETRO DE 0,60 M - FORNECIMENTO E IMPLANTAÇÃO</v>
          </cell>
          <cell r="E526" t="str">
            <v>UN</v>
          </cell>
          <cell r="F526">
            <v>63</v>
          </cell>
        </row>
        <row r="527">
          <cell r="D527" t="str">
            <v>PLACA DE ADVERTÊNCIA</v>
          </cell>
          <cell r="F527">
            <v>18</v>
          </cell>
          <cell r="J527">
            <v>18</v>
          </cell>
        </row>
        <row r="528">
          <cell r="D528" t="str">
            <v>PLACA DE REGULAMENTAÇÃO</v>
          </cell>
          <cell r="F528">
            <v>45</v>
          </cell>
          <cell r="J528">
            <v>45</v>
          </cell>
        </row>
        <row r="530">
          <cell r="A530" t="str">
            <v>3.9.5</v>
          </cell>
          <cell r="B530" t="str">
            <v>SICRO OUTUBRO / 2025</v>
          </cell>
          <cell r="C530">
            <v>5213440</v>
          </cell>
          <cell r="D530" t="str">
            <v>PLACA DE REGULAMENTAÇÃO EM AÇO D = 0,60 M - PELÍCULA RETRORREFLETIVA TIPO I + SI - FORNECIMENTO E IMPLANTAÇÃO</v>
          </cell>
          <cell r="E530" t="str">
            <v>UN</v>
          </cell>
          <cell r="F530">
            <v>45</v>
          </cell>
        </row>
        <row r="531">
          <cell r="D531" t="str">
            <v>PLACA DE REGULAMENTAÇÃO</v>
          </cell>
          <cell r="F531">
            <v>45</v>
          </cell>
          <cell r="J531">
            <v>15</v>
          </cell>
          <cell r="L531">
            <v>3</v>
          </cell>
        </row>
        <row r="533">
          <cell r="A533" t="str">
            <v>3.9.6</v>
          </cell>
          <cell r="B533" t="str">
            <v>SICRO OUTUBRO / 2025</v>
          </cell>
          <cell r="C533">
            <v>5213448</v>
          </cell>
          <cell r="D533" t="str">
            <v>PLACA DE REGULAMENTAÇÃO EM AÇO, R2 LADO 0,60 M - PELÍCULA RETRORREFLETIVA TIPO I + SI - FORNECIMENTO E IMPLANTAÇÃO</v>
          </cell>
          <cell r="E533" t="str">
            <v>UN</v>
          </cell>
          <cell r="F533">
            <v>6</v>
          </cell>
        </row>
        <row r="534">
          <cell r="D534" t="str">
            <v>PLACA R2</v>
          </cell>
          <cell r="F534">
            <v>6</v>
          </cell>
          <cell r="J534">
            <v>2</v>
          </cell>
          <cell r="L534">
            <v>3</v>
          </cell>
        </row>
        <row r="536">
          <cell r="A536" t="str">
            <v>3.9.7</v>
          </cell>
          <cell r="B536" t="str">
            <v>SICRO OUTUBRO / 2025</v>
          </cell>
          <cell r="C536">
            <v>5213859</v>
          </cell>
          <cell r="D536" t="str">
            <v>SUPORTE METÁLICO GALVANIZADO PARA PLACA DE REGULAMENTAÇÃO - R2 - LADO DE 0,60 M - FORNECIMENTO E IMPLANTAÇÃO</v>
          </cell>
          <cell r="E536" t="str">
            <v>UN</v>
          </cell>
          <cell r="F536">
            <v>6</v>
          </cell>
        </row>
        <row r="537">
          <cell r="D537" t="str">
            <v>PLACA R2</v>
          </cell>
          <cell r="F537">
            <v>6</v>
          </cell>
          <cell r="J537">
            <v>6</v>
          </cell>
        </row>
        <row r="539">
          <cell r="A539" t="str">
            <v>3.9.8</v>
          </cell>
          <cell r="B539" t="str">
            <v>COMPOSIÇÃO</v>
          </cell>
          <cell r="C539" t="str">
            <v>CPU 006</v>
          </cell>
          <cell r="D539" t="str">
            <v>COLOCAÇÃO DE PLACA DE IDENTIFICAÇÃO DE RUAS, TIPO TOTEM, COMPOSTO POR TUBO DE AÇO GALVANIZADO COM DIÂMETRO 2"E H= 2,50M COM 3 PLACAS EM CHAPA DE AÇO, SENDO DUAS  COM DIMENSÕES  DE 45,00 X 20,00CM E UMA COM DIMENSÃO DE 45,00 X 45,00</v>
          </cell>
          <cell r="E539" t="str">
            <v>UN</v>
          </cell>
          <cell r="F539">
            <v>16</v>
          </cell>
        </row>
        <row r="540">
          <cell r="D540" t="str">
            <v>PLACA DE IDENTIFICAÇÃO DE RUA</v>
          </cell>
          <cell r="F540">
            <v>16</v>
          </cell>
          <cell r="J540">
            <v>38.770000000000003</v>
          </cell>
          <cell r="L540">
            <v>0.4</v>
          </cell>
        </row>
        <row r="542">
          <cell r="A542" t="str">
            <v>3.9.9</v>
          </cell>
          <cell r="B542" t="str">
            <v>COMPOSIÇÃO</v>
          </cell>
          <cell r="C542" t="str">
            <v>CPU 007</v>
          </cell>
          <cell r="D542" t="str">
            <v>COLOCAÇÃO DE PLACA DE IDENTIFICAÇÃO DE RUAS, TIPO TOTEM, COMPOSTO POR TUBO DE AÇO GALVANIZADO COM DIÂMETRO 2"E H= 2,50M COM 2 PLACAS EM CHAPA DE AÇO, SENDO UMA  COM DIMENSÕES  DE 45,00 X 20,00CM E UMA COM DIMENSÃO DE 45,00 X 45,00</v>
          </cell>
          <cell r="E542" t="str">
            <v>UN</v>
          </cell>
          <cell r="F542">
            <v>23</v>
          </cell>
        </row>
        <row r="543">
          <cell r="D543" t="str">
            <v>PLACA DE IDENTIFICAÇÃO DE RUA</v>
          </cell>
          <cell r="F543">
            <v>23</v>
          </cell>
          <cell r="J543">
            <v>38.770000000000003</v>
          </cell>
          <cell r="L543">
            <v>0.6</v>
          </cell>
        </row>
        <row r="545">
          <cell r="A545" t="str">
            <v>3.10</v>
          </cell>
          <cell r="B545" t="str">
            <v/>
          </cell>
          <cell r="C545" t="str">
            <v/>
          </cell>
          <cell r="D545" t="str">
            <v>SERVIÇOS COMPLEMENTARES E SINALIZAÇÃO DE OBRA</v>
          </cell>
          <cell r="E545" t="str">
            <v/>
          </cell>
        </row>
        <row r="546">
          <cell r="A546" t="str">
            <v>3.10.1</v>
          </cell>
          <cell r="B546" t="str">
            <v>SINAPI-I DEZEMBRO 2025</v>
          </cell>
          <cell r="C546">
            <v>10848</v>
          </cell>
          <cell r="D546" t="str">
            <v>PLACA DE INAUGURACAO METALICA, *40* CM X *60* CM</v>
          </cell>
          <cell r="E546" t="str">
            <v>UN</v>
          </cell>
          <cell r="F546">
            <v>7</v>
          </cell>
        </row>
        <row r="547">
          <cell r="D547" t="str">
            <v>PLACA DE INAUGURAÇÃO</v>
          </cell>
          <cell r="F547">
            <v>7</v>
          </cell>
          <cell r="J547">
            <v>7</v>
          </cell>
        </row>
        <row r="549">
          <cell r="A549" t="str">
            <v>3.10.2</v>
          </cell>
          <cell r="B549" t="str">
            <v>SICRO OUTUBRO / 2025</v>
          </cell>
          <cell r="C549">
            <v>5213834</v>
          </cell>
          <cell r="D549" t="str">
            <v>BARREIRA PLÁSTICA PARA CANALIZAÇÃO DE TRÂNSITO - 60 X 45 X 60 CM - UTILIZAÇÃO DE 600 CICLOS - FORNECIMENTO, 01 IMPLANTAÇÃO E 01 RETIRADA DIÁRIA</v>
          </cell>
          <cell r="E549" t="str">
            <v>UN.DIA</v>
          </cell>
          <cell r="F549">
            <v>968</v>
          </cell>
          <cell r="H549" t="str">
            <v>MESES</v>
          </cell>
          <cell r="I549" t="str">
            <v>DIA</v>
          </cell>
          <cell r="J549" t="str">
            <v>QTDE</v>
          </cell>
          <cell r="L549" t="str">
            <v>INCIDÊNCIA</v>
          </cell>
        </row>
        <row r="550">
          <cell r="D550" t="str">
            <v>SINALIZAÇÃO DE OBRA</v>
          </cell>
          <cell r="F550">
            <v>968</v>
          </cell>
          <cell r="H550">
            <v>11</v>
          </cell>
          <cell r="I550">
            <v>22</v>
          </cell>
          <cell r="J550">
            <v>8</v>
          </cell>
          <cell r="L550">
            <v>0.5</v>
          </cell>
        </row>
        <row r="552">
          <cell r="A552" t="str">
            <v>3.10.3</v>
          </cell>
          <cell r="B552" t="str">
            <v>SICRO OUTUBRO / 2025</v>
          </cell>
          <cell r="C552">
            <v>5213838</v>
          </cell>
          <cell r="D552" t="str">
            <v>CILINDRO CANALIZADOR DE TRÁFEGO COM BASE QUADRADA DE 111 X 56 X 56 CM - UTILIZAÇÃO DE 600 CICLOS - FORNECIMENTO, 01 IMPLANTAÇÃO E 01 RETIRADA DIÁRIA</v>
          </cell>
          <cell r="E552" t="str">
            <v>UN.DIA</v>
          </cell>
          <cell r="F552">
            <v>968</v>
          </cell>
          <cell r="H552" t="str">
            <v>MESES</v>
          </cell>
          <cell r="I552" t="str">
            <v>DIA</v>
          </cell>
          <cell r="J552" t="str">
            <v>QTDE</v>
          </cell>
          <cell r="L552" t="str">
            <v>INCIDÊNCIA</v>
          </cell>
        </row>
        <row r="553">
          <cell r="D553" t="str">
            <v>SINALIZAÇÃO DE OBRA</v>
          </cell>
          <cell r="F553">
            <v>968</v>
          </cell>
          <cell r="H553">
            <v>11</v>
          </cell>
          <cell r="I553">
            <v>22</v>
          </cell>
          <cell r="J553">
            <v>8</v>
          </cell>
          <cell r="L553">
            <v>0.5</v>
          </cell>
        </row>
        <row r="555">
          <cell r="A555" t="str">
            <v>3.10.4</v>
          </cell>
          <cell r="B555" t="str">
            <v>SINAPI DEZEMBRO 2025</v>
          </cell>
          <cell r="C555">
            <v>104790</v>
          </cell>
          <cell r="D555" t="str">
            <v>DEMOLIÇÃO DE PISO DE CONCRETO SIMPLES, DE FORMA MECANIZADA COM MARTELETE, SEM REAPROVEITAMENTO. AF_09/2023</v>
          </cell>
          <cell r="E555" t="str">
            <v>M3</v>
          </cell>
          <cell r="F555">
            <v>2.06</v>
          </cell>
        </row>
        <row r="556">
          <cell r="D556" t="str">
            <v>DEMOLIÇÃO</v>
          </cell>
          <cell r="F556">
            <v>2.06</v>
          </cell>
          <cell r="M556">
            <v>2.06</v>
          </cell>
        </row>
        <row r="558">
          <cell r="A558" t="str">
            <v>3.10.5</v>
          </cell>
          <cell r="B558" t="str">
            <v>SICRO OUTUBRO / 2025</v>
          </cell>
          <cell r="C558">
            <v>5219544</v>
          </cell>
          <cell r="D558" t="str">
            <v>CAVALETE EM PERFIL METÁLICO PARA PLACA DE SINALIZAÇÃO - 1,00 M X 1,00 M - CONFECÇÃO</v>
          </cell>
          <cell r="E558" t="str">
            <v>UN</v>
          </cell>
          <cell r="F558">
            <v>40</v>
          </cell>
          <cell r="I558" t="str">
            <v>QTDE DE VIAS</v>
          </cell>
          <cell r="J558" t="str">
            <v>QTDE</v>
          </cell>
        </row>
        <row r="559">
          <cell r="D559" t="str">
            <v>SINALIZAÇÃO DE OBRA</v>
          </cell>
          <cell r="F559">
            <v>40</v>
          </cell>
          <cell r="I559">
            <v>10</v>
          </cell>
          <cell r="J559">
            <v>4</v>
          </cell>
        </row>
        <row r="561">
          <cell r="A561" t="str">
            <v>3.10.6</v>
          </cell>
          <cell r="B561" t="str">
            <v>SICRO OUTUBRO / 2025</v>
          </cell>
          <cell r="C561">
            <v>5213417</v>
          </cell>
          <cell r="D561" t="str">
            <v>PLACA EM AÇO Nº 16 GALVANIZADO COM PELÍCULA RETRORREFLETIVA TIPO I + III - CONFECÇÃO</v>
          </cell>
          <cell r="E561" t="str">
            <v>M²</v>
          </cell>
          <cell r="F561">
            <v>32</v>
          </cell>
          <cell r="H561" t="str">
            <v>COMPR.</v>
          </cell>
          <cell r="I561" t="str">
            <v>ALTURA</v>
          </cell>
          <cell r="J561" t="str">
            <v>CAVALETE</v>
          </cell>
        </row>
        <row r="562">
          <cell r="D562" t="str">
            <v>SINALIZAÇÃO DE OBRA</v>
          </cell>
          <cell r="F562">
            <v>32</v>
          </cell>
          <cell r="H562">
            <v>1</v>
          </cell>
          <cell r="I562">
            <v>0.8</v>
          </cell>
          <cell r="J562">
            <v>40</v>
          </cell>
        </row>
        <row r="564">
          <cell r="A564" t="str">
            <v>3.10.7</v>
          </cell>
          <cell r="B564" t="str">
            <v>SICRO OUTUBRO / 2025</v>
          </cell>
          <cell r="C564">
            <v>5502972</v>
          </cell>
          <cell r="D564" t="str">
            <v>ESCAVAÇÃO DE VALA EM MATERIAL DE 3ª CATEGORIA - RESISTÊNCIA À COMPRESSÃO ACIMA DE 110 MPA - COM ESCAVADEIRA E ROMPEDOR HIDRÁULICO 1.700 KG</v>
          </cell>
          <cell r="E564" t="str">
            <v>M³</v>
          </cell>
          <cell r="F564">
            <v>4.1500000000000004</v>
          </cell>
        </row>
        <row r="565">
          <cell r="D565" t="str">
            <v>ESCAVAÇÃO DE MATERIAL (3ª CATEGORIA)</v>
          </cell>
          <cell r="F565">
            <v>4.1500000000000004</v>
          </cell>
          <cell r="M565">
            <v>4.1500000000000004</v>
          </cell>
        </row>
        <row r="567">
          <cell r="A567" t="str">
            <v>3.10.8</v>
          </cell>
          <cell r="B567" t="str">
            <v>SINAPI DEZEMBRO 2025</v>
          </cell>
          <cell r="C567">
            <v>103310</v>
          </cell>
          <cell r="D567" t="str">
            <v>INSTALAÇÃO DE LIXEIRA METÁLICA DUPLA, CAPACIDADE DE 60 L, EM TUBO DE AÇO CARBONO E CESTOS EM CHAPA DE AÇO COM PINTURA ELETROSTÁTICA, SOBRE SOLO. AF_11/2021</v>
          </cell>
          <cell r="E567" t="str">
            <v>UN</v>
          </cell>
          <cell r="F567">
            <v>60</v>
          </cell>
          <cell r="I567" t="str">
            <v>QTDE DE VIAS</v>
          </cell>
          <cell r="J567" t="str">
            <v>QTDE</v>
          </cell>
        </row>
        <row r="568">
          <cell r="D568" t="str">
            <v>LIXEIRA</v>
          </cell>
          <cell r="F568">
            <v>60</v>
          </cell>
          <cell r="I568">
            <v>10</v>
          </cell>
          <cell r="J568">
            <v>6</v>
          </cell>
        </row>
        <row r="570">
          <cell r="A570" t="str">
            <v>3.10.9</v>
          </cell>
          <cell r="B570" t="str">
            <v>SICRO OUTUBRO / 2025</v>
          </cell>
          <cell r="C570">
            <v>5213850</v>
          </cell>
          <cell r="D570" t="str">
            <v>OPERAÇÃO DE SINALIZAÇÃO POR BANDEIROLA DE TECIDO OU COM PLACA METÁLICA</v>
          </cell>
          <cell r="E570" t="str">
            <v>H</v>
          </cell>
          <cell r="F570">
            <v>1408</v>
          </cell>
        </row>
        <row r="571">
          <cell r="D571" t="str">
            <v>SINALIZAÇÃO DE OBRA</v>
          </cell>
          <cell r="F571">
            <v>1408</v>
          </cell>
          <cell r="J571">
            <v>1408</v>
          </cell>
        </row>
        <row r="573">
          <cell r="A573" t="str">
            <v>3.10.10</v>
          </cell>
          <cell r="B573" t="str">
            <v>SICRO OUTUBRO / 2025</v>
          </cell>
          <cell r="C573">
            <v>5213835</v>
          </cell>
          <cell r="D573" t="str">
            <v>CONE PLÁSTICO PARA CANALIZAÇÃO DE TRÂNSITO - UTILIZAÇÃO DE 150 CICLOS - FORNECIMENTO, 01 IMPLANTAÇÃO E 01 RETIRADA DIÁRIA</v>
          </cell>
          <cell r="E573" t="str">
            <v>UN.DIA</v>
          </cell>
          <cell r="F573">
            <v>660</v>
          </cell>
          <cell r="I573" t="str">
            <v>DIA</v>
          </cell>
          <cell r="J573" t="str">
            <v>QTDE</v>
          </cell>
        </row>
        <row r="574">
          <cell r="D574" t="str">
            <v>SINALIZAÇÃO DE OBRA</v>
          </cell>
          <cell r="F574">
            <v>660</v>
          </cell>
          <cell r="I574">
            <v>22</v>
          </cell>
          <cell r="J574">
            <v>30</v>
          </cell>
        </row>
        <row r="576">
          <cell r="A576" t="str">
            <v>3.10.11</v>
          </cell>
          <cell r="B576" t="str">
            <v>SICRO OUTUBRO / 2025</v>
          </cell>
          <cell r="C576">
            <v>5212557</v>
          </cell>
          <cell r="D576" t="str">
            <v>PLACA DE REGULAMENTAÇÃO PARA SINALIZAÇÃO DE OBRAS MONTADA EM SUPORTE METÁLICO MÓVEL - D = 1,00 M - UTILIZAÇÃO DE 600 CICLOS - FORNECIMENTO, 01 IMPLANTAÇÃO E 01 RETIRADA DIÁRIA</v>
          </cell>
          <cell r="E576" t="str">
            <v>UN.DIA</v>
          </cell>
          <cell r="F576">
            <v>145</v>
          </cell>
          <cell r="H576" t="str">
            <v>MESES</v>
          </cell>
          <cell r="I576" t="str">
            <v>DIA</v>
          </cell>
          <cell r="J576" t="str">
            <v>QTDE</v>
          </cell>
          <cell r="L576" t="str">
            <v>INCIDÊNCIA</v>
          </cell>
        </row>
        <row r="577">
          <cell r="D577" t="str">
            <v>SINALIZAÇÃO DE OBRA</v>
          </cell>
          <cell r="F577">
            <v>145</v>
          </cell>
          <cell r="H577">
            <v>11</v>
          </cell>
          <cell r="I577">
            <v>22</v>
          </cell>
          <cell r="J577">
            <v>2</v>
          </cell>
          <cell r="L577">
            <v>0.3</v>
          </cell>
        </row>
        <row r="579">
          <cell r="A579" t="str">
            <v>3.10.12</v>
          </cell>
          <cell r="B579" t="str">
            <v>SICRO OUTUBRO / 2025</v>
          </cell>
          <cell r="C579">
            <v>5212560</v>
          </cell>
          <cell r="D579" t="str">
            <v>PLACA DE ADVERTÊNCIA PARA SINALIZAÇÃO DE OBRAS MONTADA EM SUPORTE METÁLICO MÓVEL, LADO 1,00 M - UTILIZAÇÃO DE 600 CICLOS - FORNECIMENTO, 01 IMPLANTAÇÃO E 01 RETIRADA DIÁRIA</v>
          </cell>
          <cell r="E579" t="str">
            <v>UN.DIA</v>
          </cell>
          <cell r="F579">
            <v>363</v>
          </cell>
          <cell r="H579" t="str">
            <v>MESES</v>
          </cell>
          <cell r="I579" t="str">
            <v>DIA</v>
          </cell>
          <cell r="J579" t="str">
            <v>QTDE</v>
          </cell>
          <cell r="L579" t="str">
            <v>INCIDÊNCIA</v>
          </cell>
        </row>
        <row r="580">
          <cell r="D580" t="str">
            <v>SINALIZAÇÃO DE OBRA</v>
          </cell>
          <cell r="F580">
            <v>363</v>
          </cell>
          <cell r="H580">
            <v>11</v>
          </cell>
          <cell r="I580">
            <v>22</v>
          </cell>
          <cell r="J580">
            <v>5</v>
          </cell>
          <cell r="L580">
            <v>0.3</v>
          </cell>
        </row>
        <row r="582">
          <cell r="A582" t="str">
            <v>4.</v>
          </cell>
          <cell r="B582" t="str">
            <v/>
          </cell>
          <cell r="C582" t="str">
            <v/>
          </cell>
          <cell r="D582" t="str">
            <v>EXECUÇÃO DE SERVIÇOS DE ENGENHARIA PARA PAVIMENTAÇÃO DE VIA EM BLOCO DE CONCRETO INTERTRAVADO</v>
          </cell>
          <cell r="E582" t="str">
            <v/>
          </cell>
        </row>
        <row r="583">
          <cell r="A583" t="str">
            <v>4.1</v>
          </cell>
          <cell r="B583" t="str">
            <v/>
          </cell>
          <cell r="C583" t="str">
            <v/>
          </cell>
          <cell r="D583" t="str">
            <v>ADMINISTRAÇÃO LOCAL</v>
          </cell>
          <cell r="E583" t="str">
            <v/>
          </cell>
        </row>
        <row r="584">
          <cell r="A584" t="str">
            <v>4.1.1</v>
          </cell>
          <cell r="B584" t="str">
            <v>COMPOSIÇÃO</v>
          </cell>
          <cell r="C584" t="str">
            <v>CPU 011</v>
          </cell>
          <cell r="D584" t="str">
            <v>ADMINISTRAÇÃO LOCAL PARA PAVIMENTAÇÃO EM INTERTRAVADO (12 MESES)</v>
          </cell>
          <cell r="E584" t="str">
            <v>UN</v>
          </cell>
          <cell r="F584">
            <v>1</v>
          </cell>
        </row>
        <row r="585">
          <cell r="D585" t="str">
            <v>ADMINISTRAÇÃO LOCAL</v>
          </cell>
          <cell r="F585">
            <v>1</v>
          </cell>
          <cell r="J585">
            <v>1</v>
          </cell>
        </row>
        <row r="587">
          <cell r="A587" t="str">
            <v>4.2</v>
          </cell>
          <cell r="B587" t="str">
            <v/>
          </cell>
          <cell r="C587" t="str">
            <v/>
          </cell>
          <cell r="D587" t="str">
            <v>SERVIÇOS PRELIMINARES</v>
          </cell>
          <cell r="E587" t="str">
            <v/>
          </cell>
        </row>
        <row r="588">
          <cell r="A588" t="str">
            <v>4.2.1</v>
          </cell>
          <cell r="B588" t="str">
            <v>SINAPI DEZEMBRO 2025</v>
          </cell>
          <cell r="C588">
            <v>103689</v>
          </cell>
          <cell r="D588" t="str">
            <v>FORNECIMENTO E INSTALAÇÃO DE PLACA DE OBRA COM CHAPA GALVANIZADA E ESTRUTURA DE MADEIRA. AF_03/2022_PS</v>
          </cell>
          <cell r="E588" t="str">
            <v>M2</v>
          </cell>
          <cell r="F588">
            <v>147.41999999999999</v>
          </cell>
        </row>
        <row r="589">
          <cell r="D589" t="str">
            <v>MODELO 01</v>
          </cell>
          <cell r="F589">
            <v>45.36</v>
          </cell>
          <cell r="H589">
            <v>3.6</v>
          </cell>
          <cell r="I589">
            <v>1.8</v>
          </cell>
          <cell r="J589">
            <v>7</v>
          </cell>
        </row>
        <row r="590">
          <cell r="D590" t="str">
            <v>MODELO 02</v>
          </cell>
          <cell r="F590">
            <v>102.06</v>
          </cell>
          <cell r="H590">
            <v>5.4</v>
          </cell>
          <cell r="I590">
            <v>2.7</v>
          </cell>
          <cell r="J590">
            <v>7</v>
          </cell>
        </row>
        <row r="592">
          <cell r="A592" t="str">
            <v>4.2.2</v>
          </cell>
          <cell r="B592" t="str">
            <v>COMPESA 2024.2</v>
          </cell>
          <cell r="C592" t="str">
            <v>01.08.42U</v>
          </cell>
          <cell r="D592" t="str">
            <v>CANTEIRO ITINERANTE COMPOSTO DE TOLDO, CONJUNTO DE MESA E CADEIRAS E BANHEIRO QUÍMICO COM LIMPEZA DIÁRIA INCLUSO COLETA E DESTINAÇÃO FINAL DE EFLUENTES</v>
          </cell>
          <cell r="E592" t="str">
            <v>MÊS</v>
          </cell>
          <cell r="F592">
            <v>22</v>
          </cell>
          <cell r="J592" t="str">
            <v>QTDE</v>
          </cell>
          <cell r="K592" t="str">
            <v>MESES</v>
          </cell>
        </row>
        <row r="593">
          <cell r="D593" t="str">
            <v>CANTEIRO</v>
          </cell>
          <cell r="F593">
            <v>22</v>
          </cell>
          <cell r="J593">
            <v>2</v>
          </cell>
          <cell r="K593">
            <v>11</v>
          </cell>
        </row>
        <row r="595">
          <cell r="A595" t="str">
            <v>4.2.3</v>
          </cell>
          <cell r="B595" t="str">
            <v>ORSE NOVEMBRO / 2025</v>
          </cell>
          <cell r="C595">
            <v>4659</v>
          </cell>
          <cell r="D595" t="str">
            <v>LOCAÇÃO DE CONTAINER - REFEITÓRIO SEM BANHEIRO - 6,00 X 2,40M - REV 02_02/2022</v>
          </cell>
          <cell r="E595" t="str">
            <v>MÊS</v>
          </cell>
          <cell r="F595">
            <v>11</v>
          </cell>
          <cell r="J595" t="str">
            <v>MESES</v>
          </cell>
        </row>
        <row r="596">
          <cell r="D596" t="str">
            <v>REFEITÓRIO</v>
          </cell>
          <cell r="F596">
            <v>11</v>
          </cell>
          <cell r="J596">
            <v>11</v>
          </cell>
        </row>
        <row r="598">
          <cell r="A598" t="str">
            <v>4.2.4</v>
          </cell>
          <cell r="B598" t="str">
            <v>COMPESA 2024.2</v>
          </cell>
          <cell r="C598" t="str">
            <v>31.01.05U</v>
          </cell>
          <cell r="D598" t="str">
            <v>CONSERTO DE RAMAIS PREDIAIS DE ÁGUA DANIFICADOS DURANTE EXECUÇÃO DAS OBRAS.</v>
          </cell>
          <cell r="E598" t="str">
            <v>UN</v>
          </cell>
          <cell r="F598">
            <v>28</v>
          </cell>
        </row>
        <row r="599">
          <cell r="D599" t="str">
            <v>ESTIMATIVA DE CONSERTO</v>
          </cell>
          <cell r="F599">
            <v>28</v>
          </cell>
          <cell r="H599">
            <v>2853.69</v>
          </cell>
          <cell r="L599">
            <v>0.01</v>
          </cell>
        </row>
        <row r="601">
          <cell r="A601" t="str">
            <v>4.2.5</v>
          </cell>
          <cell r="B601" t="str">
            <v>COMPESA 2024.2</v>
          </cell>
          <cell r="C601" t="str">
            <v>31.08.09U</v>
          </cell>
          <cell r="D601" t="str">
            <v>CONSERTO DE RAMAIS PREDIAIS DE ESGOTO DANIFICADOS DURANTE EXECUÇÃO DAS OBRAS.</v>
          </cell>
          <cell r="E601" t="str">
            <v>UN</v>
          </cell>
          <cell r="F601">
            <v>28</v>
          </cell>
        </row>
        <row r="602">
          <cell r="D602" t="str">
            <v>ESTIMATIVA DE CONSERTO</v>
          </cell>
          <cell r="F602">
            <v>28</v>
          </cell>
          <cell r="H602">
            <v>2853.69</v>
          </cell>
          <cell r="L602">
            <v>0.01</v>
          </cell>
        </row>
        <row r="604">
          <cell r="A604" t="str">
            <v>4.3</v>
          </cell>
          <cell r="B604" t="str">
            <v/>
          </cell>
          <cell r="C604" t="str">
            <v/>
          </cell>
          <cell r="D604" t="str">
            <v>MOBILIZAÇÃO</v>
          </cell>
          <cell r="E604" t="str">
            <v/>
          </cell>
        </row>
        <row r="605">
          <cell r="A605" t="str">
            <v>4.3.1</v>
          </cell>
          <cell r="B605" t="str">
            <v>COMPOSIÇÃO</v>
          </cell>
          <cell r="C605" t="str">
            <v>CPU 004</v>
          </cell>
          <cell r="D605" t="str">
            <v>MOBILIZAÇÃO DE MAQUINAS E EQUIPAMENTOS - PAVIMENTAÇÃO EM PARALELEPÍPEDO E/OU INTERTRAVADO</v>
          </cell>
          <cell r="E605" t="str">
            <v>UN</v>
          </cell>
          <cell r="F605">
            <v>6</v>
          </cell>
        </row>
        <row r="606">
          <cell r="D606" t="str">
            <v>MOBILIZAÇÃO</v>
          </cell>
          <cell r="F606">
            <v>6</v>
          </cell>
          <cell r="J606">
            <v>6</v>
          </cell>
        </row>
        <row r="608">
          <cell r="A608" t="str">
            <v>4.4</v>
          </cell>
          <cell r="B608" t="str">
            <v/>
          </cell>
          <cell r="C608" t="str">
            <v/>
          </cell>
          <cell r="D608" t="str">
            <v>DESMOBILIZAÇÃO</v>
          </cell>
          <cell r="E608" t="str">
            <v/>
          </cell>
        </row>
        <row r="609">
          <cell r="A609" t="str">
            <v>4.4.1</v>
          </cell>
          <cell r="B609" t="str">
            <v>COMPOSIÇÃO</v>
          </cell>
          <cell r="C609" t="str">
            <v>CPU 005</v>
          </cell>
          <cell r="D609" t="str">
            <v>DESMOBILIZAÇÃO DE MAQUINAS E EQUIPAMENTOS - PAVIMENTAÇÃO EM PARALELEPÍPEDO E/OU INTERTRAVADO</v>
          </cell>
          <cell r="E609" t="str">
            <v>UN</v>
          </cell>
          <cell r="F609">
            <v>6</v>
          </cell>
        </row>
        <row r="610">
          <cell r="D610" t="str">
            <v>DESMOBILIZAÇÃO</v>
          </cell>
          <cell r="F610">
            <v>6</v>
          </cell>
          <cell r="J610">
            <v>6</v>
          </cell>
        </row>
        <row r="612">
          <cell r="A612" t="str">
            <v>4.5</v>
          </cell>
          <cell r="B612" t="str">
            <v/>
          </cell>
          <cell r="C612" t="str">
            <v/>
          </cell>
          <cell r="D612" t="str">
            <v>MOVIMENTAÇÃO DE TERRA</v>
          </cell>
          <cell r="E612" t="str">
            <v/>
          </cell>
        </row>
        <row r="613">
          <cell r="A613" t="str">
            <v>4.5.1</v>
          </cell>
          <cell r="B613" t="str">
            <v>SICRO OUTUBRO / 2025</v>
          </cell>
          <cell r="C613">
            <v>5502114</v>
          </cell>
          <cell r="D613" t="str">
            <v>ESCAVAÇÃO, CARGA E TRANSPORTE DE MATERIAL DE 1ª CATEGORIA - DMT DE 1.000 A 1.200 M - CAMINHO DE SERVIÇO EM LEITO NATURAL - COM ESCAVADEIRA E CAMINHÃO BASCULANTE DE 14 M³</v>
          </cell>
          <cell r="E613" t="str">
            <v>M³</v>
          </cell>
          <cell r="F613">
            <v>4237.72</v>
          </cell>
          <cell r="G613" t="str">
            <v>SEÇÃO</v>
          </cell>
          <cell r="H613" t="str">
            <v>COMPR.</v>
          </cell>
          <cell r="I613" t="str">
            <v>ESPESSURA</v>
          </cell>
        </row>
        <row r="614">
          <cell r="D614" t="str">
            <v>VOLUME ESCAVADO</v>
          </cell>
          <cell r="F614">
            <v>4237.72</v>
          </cell>
          <cell r="G614">
            <v>9.9</v>
          </cell>
          <cell r="H614">
            <v>2853.69</v>
          </cell>
          <cell r="I614">
            <v>0.15</v>
          </cell>
        </row>
        <row r="616">
          <cell r="A616" t="str">
            <v>4.5.2</v>
          </cell>
          <cell r="B616" t="str">
            <v>SICRO OUTUBRO / 2025</v>
          </cell>
          <cell r="C616">
            <v>4413942</v>
          </cell>
          <cell r="D616" t="str">
            <v>ESPALHAMENTO DE MATERIAL EM BOTA-FORA</v>
          </cell>
          <cell r="E616" t="str">
            <v>M³</v>
          </cell>
          <cell r="F616">
            <v>4237.72</v>
          </cell>
        </row>
        <row r="617">
          <cell r="D617" t="str">
            <v>VOLUME ESCAVADO</v>
          </cell>
          <cell r="F617">
            <v>4237.72</v>
          </cell>
          <cell r="M617">
            <v>4237.72</v>
          </cell>
        </row>
        <row r="619">
          <cell r="A619" t="str">
            <v>4.5.3</v>
          </cell>
          <cell r="B619" t="str">
            <v>SICRO OUTUBRO / 2025</v>
          </cell>
          <cell r="C619">
            <v>4011227</v>
          </cell>
          <cell r="D619" t="str">
            <v>SUB-BASE DE SOLO ESTABILIZADO GRANULOMETRICAMENTE SEM MISTURA COM MATERIAL DE JAZIDA - 100% PROCTOR INTERMEDIÁRIO</v>
          </cell>
          <cell r="E619" t="str">
            <v>M³</v>
          </cell>
          <cell r="F619">
            <v>295.35000000000002</v>
          </cell>
          <cell r="L619" t="str">
            <v>INCIDÊNCIA</v>
          </cell>
        </row>
        <row r="620">
          <cell r="D620" t="str">
            <v>ATERRO</v>
          </cell>
          <cell r="F620">
            <v>295.35000000000002</v>
          </cell>
          <cell r="G620">
            <v>6.9</v>
          </cell>
          <cell r="H620">
            <v>2853.69</v>
          </cell>
          <cell r="I620">
            <v>0.15</v>
          </cell>
          <cell r="L620">
            <v>0.1</v>
          </cell>
        </row>
        <row r="622">
          <cell r="A622" t="str">
            <v>4.5.4</v>
          </cell>
          <cell r="B622" t="str">
            <v>SINAPI DEZEMBRO 2025</v>
          </cell>
          <cell r="C622">
            <v>98525</v>
          </cell>
          <cell r="D622" t="str">
            <v>LIMPEZA MECANIZADA DE CAMADA VEGETAL, VEGETAÇÃO E PEQUENAS ÁRVORES (DIÂMETRO DE TRONCO MENOR QUE 0,20 M), COM TRATOR DE ESTEIRAS. AF_03/2024</v>
          </cell>
          <cell r="E622" t="str">
            <v>M2</v>
          </cell>
          <cell r="F622">
            <v>28251.53</v>
          </cell>
        </row>
        <row r="623">
          <cell r="D623" t="str">
            <v>ÁREA REGULARIZADA (ITEM 4.6.1)</v>
          </cell>
          <cell r="F623">
            <v>28251.53</v>
          </cell>
          <cell r="M623">
            <v>28251.53</v>
          </cell>
        </row>
        <row r="625">
          <cell r="A625" t="str">
            <v>4.5.5</v>
          </cell>
          <cell r="B625" t="str">
            <v>SINAPI DEZEMBRO 2025</v>
          </cell>
          <cell r="C625">
            <v>100979</v>
          </cell>
          <cell r="D625" t="str">
            <v>CARGA, MANOBRA E DESCARGA DE SOLOS E MATERIAIS GRANULARES EM CAMINHÃO BASCULANTE 14 M³ - CARGA COM ESCAVADEIRA HIDRÁULICA (CAÇAMBA DE 1,20 M³ / 155 HP) E DESCARGA LIVRE (UNIDADE: M3). AF_07/2020</v>
          </cell>
          <cell r="E625" t="str">
            <v>M3</v>
          </cell>
          <cell r="F625">
            <v>7345.39</v>
          </cell>
          <cell r="J625" t="str">
            <v>EMPOLAMENTO</v>
          </cell>
        </row>
        <row r="626">
          <cell r="D626" t="str">
            <v>VOLUME DA LIMPEZA</v>
          </cell>
          <cell r="F626">
            <v>7345.39</v>
          </cell>
          <cell r="I626">
            <v>0.2</v>
          </cell>
          <cell r="J626">
            <v>1.3</v>
          </cell>
          <cell r="M626">
            <v>28251.53</v>
          </cell>
        </row>
        <row r="628">
          <cell r="A628" t="str">
            <v>4.5.6</v>
          </cell>
          <cell r="B628" t="str">
            <v>SINAPI DEZEMBRO 2025</v>
          </cell>
          <cell r="C628">
            <v>95876</v>
          </cell>
          <cell r="D628" t="str">
            <v>TRANSPORTE COM CAMINHÃO BASCULANTE DE 14 M³, EM VIA URBANA PAVIMENTADA, DMT ATÉ 30 KM (UNIDADE: M3XKM). AF_07/2020</v>
          </cell>
          <cell r="E628" t="str">
            <v>M3XKM</v>
          </cell>
          <cell r="F628">
            <v>110180.85</v>
          </cell>
          <cell r="H628" t="str">
            <v>KM</v>
          </cell>
          <cell r="M628" t="str">
            <v>CARGA</v>
          </cell>
        </row>
        <row r="629">
          <cell r="D629" t="str">
            <v>CARGA X DISTÂNCIA</v>
          </cell>
          <cell r="F629">
            <v>110180.85</v>
          </cell>
          <cell r="H629">
            <v>15</v>
          </cell>
          <cell r="M629">
            <v>7345.39</v>
          </cell>
        </row>
        <row r="631">
          <cell r="A631" t="str">
            <v>4.5.7</v>
          </cell>
          <cell r="B631" t="str">
            <v>ORSE NOVEMBRO / 2025</v>
          </cell>
          <cell r="C631">
            <v>4268</v>
          </cell>
          <cell r="D631" t="str">
            <v>REMOÇÃO DE ÁRVORE, PORTE MÉDIO, COM UTILIZAÇÃO DE RETRO-ESCAVADEIRA</v>
          </cell>
          <cell r="E631" t="str">
            <v>UN</v>
          </cell>
          <cell r="F631">
            <v>3</v>
          </cell>
        </row>
        <row r="632">
          <cell r="D632" t="str">
            <v>ESTIMATIVA DE 1 UND DE ÁRVORE POR KM</v>
          </cell>
          <cell r="F632">
            <v>3</v>
          </cell>
          <cell r="J632">
            <v>3</v>
          </cell>
        </row>
        <row r="634">
          <cell r="A634" t="str">
            <v>4.5.8</v>
          </cell>
          <cell r="B634" t="str">
            <v>COMPOSIÇÃO</v>
          </cell>
          <cell r="C634" t="str">
            <v>CPU 016</v>
          </cell>
          <cell r="D634" t="str">
            <v>AQUISIÇÃO DE MATERIAL DE JAZIDA PARA EXECUÇÃO DA SUB-BASE</v>
          </cell>
          <cell r="E634" t="str">
            <v>M3</v>
          </cell>
          <cell r="F634">
            <v>295.35000000000002</v>
          </cell>
        </row>
        <row r="635">
          <cell r="D635" t="str">
            <v>ATERRO (ITEM 4.5.3)</v>
          </cell>
          <cell r="F635">
            <v>295.35000000000002</v>
          </cell>
          <cell r="M635">
            <v>295.35000000000002</v>
          </cell>
        </row>
        <row r="637">
          <cell r="A637" t="str">
            <v>4.6</v>
          </cell>
          <cell r="B637" t="str">
            <v/>
          </cell>
          <cell r="C637" t="str">
            <v/>
          </cell>
          <cell r="D637" t="str">
            <v>PAVIMENTAÇÃO EM INTERTRAVADO</v>
          </cell>
          <cell r="E637" t="str">
            <v/>
          </cell>
        </row>
        <row r="638">
          <cell r="A638" t="str">
            <v>4.6.1</v>
          </cell>
          <cell r="B638" t="str">
            <v>SINAPI DEZEMBRO 2025</v>
          </cell>
          <cell r="C638">
            <v>100576</v>
          </cell>
          <cell r="D638" t="str">
            <v>REGULARIZAÇÃO E COMPACTAÇÃO DE SUBLEITO DE SOLO PREDOMINANTEMENTE ARGILOSO, PARA OBRAS DE CONSTRUÇÃO DE PAVIMENTOS. AF_09/2024</v>
          </cell>
          <cell r="E638" t="str">
            <v>M2</v>
          </cell>
          <cell r="F638">
            <v>28251.53</v>
          </cell>
        </row>
        <row r="639">
          <cell r="D639" t="str">
            <v>ÁREA REGULARIZADA</v>
          </cell>
          <cell r="F639">
            <v>28251.53</v>
          </cell>
          <cell r="G639">
            <v>9.9</v>
          </cell>
          <cell r="H639">
            <v>2853.69</v>
          </cell>
        </row>
        <row r="641">
          <cell r="A641" t="str">
            <v>4.6.2</v>
          </cell>
          <cell r="B641" t="str">
            <v>SICRO OUTUBRO / 2025</v>
          </cell>
          <cell r="C641">
            <v>4011300</v>
          </cell>
          <cell r="D641" t="str">
            <v>SUB-BASE DE SOLO MELHORADO COM 3% DE CIMENTO E MISTURA NA PISTA COM MATERIAL DE JAZIDA - 100% PROCTOR INTERMEDIÁRIO</v>
          </cell>
          <cell r="E641" t="str">
            <v>M³</v>
          </cell>
          <cell r="F641">
            <v>1476.78</v>
          </cell>
          <cell r="L641" t="str">
            <v>INCIDÊNCIA</v>
          </cell>
        </row>
        <row r="642">
          <cell r="D642" t="str">
            <v>ATERRO</v>
          </cell>
          <cell r="F642">
            <v>1476.78</v>
          </cell>
          <cell r="G642">
            <v>6.9</v>
          </cell>
          <cell r="H642">
            <v>2853.69</v>
          </cell>
          <cell r="I642">
            <v>0.15</v>
          </cell>
          <cell r="L642">
            <v>0.5</v>
          </cell>
        </row>
        <row r="644">
          <cell r="A644" t="str">
            <v>4.6.3</v>
          </cell>
          <cell r="B644" t="str">
            <v>SINAPI DEZEMBRO 2025</v>
          </cell>
          <cell r="C644">
            <v>96396</v>
          </cell>
          <cell r="D644" t="str">
            <v>CONSTRUÇÃO DE BASE E SUB-BASE PARA PAVIMENTAÇÃO DE BRITA GRADUADA SIMPLES, COM ESPESSURA DE 15 CM - EXCLUSIVE CARGA E TRANSPORTE. AF_09/2024</v>
          </cell>
          <cell r="E644" t="str">
            <v>M3</v>
          </cell>
          <cell r="F644">
            <v>2825.15</v>
          </cell>
        </row>
        <row r="645">
          <cell r="D645" t="str">
            <v>MATERIAL GRANULAR</v>
          </cell>
          <cell r="F645">
            <v>2825.15</v>
          </cell>
          <cell r="G645">
            <v>6.6</v>
          </cell>
          <cell r="H645">
            <v>2853.69</v>
          </cell>
          <cell r="I645">
            <v>0.15</v>
          </cell>
        </row>
        <row r="647">
          <cell r="A647" t="str">
            <v>4.6.4</v>
          </cell>
          <cell r="B647" t="str">
            <v>SINAPI DEZEMBRO 2025</v>
          </cell>
          <cell r="C647">
            <v>100975</v>
          </cell>
          <cell r="D647" t="str">
            <v>CARGA, MANOBRA E DESCARGA DE SOLOS E MATERIAIS GRANULARES EM CAMINHÃO BASCULANTE 14 M³ - CARGA COM PÁ CARREGADEIRA (CAÇAMBA DE 1,7 A 2,8 M³ / 128 HP) E DESCARGA LIVRE (UNIDADE: M3). AF_07/2020</v>
          </cell>
          <cell r="E647" t="str">
            <v>M3</v>
          </cell>
          <cell r="F647">
            <v>4597.28</v>
          </cell>
        </row>
        <row r="648">
          <cell r="D648" t="str">
            <v>CARGA DO MATERIAL GRANULAR</v>
          </cell>
          <cell r="F648">
            <v>2825.15</v>
          </cell>
          <cell r="M648">
            <v>2825.15</v>
          </cell>
        </row>
        <row r="649">
          <cell r="D649" t="str">
            <v>AQUISIÇÃO DO ATERRO (ITEM 4.5.8)</v>
          </cell>
          <cell r="F649">
            <v>295.35000000000002</v>
          </cell>
          <cell r="M649">
            <v>295.35000000000002</v>
          </cell>
        </row>
        <row r="650">
          <cell r="D650" t="str">
            <v>AQUISIÇÃO DO ATERRO (ITEM 4.6.15)</v>
          </cell>
          <cell r="F650">
            <v>1476.78</v>
          </cell>
          <cell r="M650">
            <v>1476.78</v>
          </cell>
        </row>
        <row r="652">
          <cell r="A652" t="str">
            <v>4.6.5</v>
          </cell>
          <cell r="B652" t="str">
            <v>SINAPI DEZEMBRO 2025</v>
          </cell>
          <cell r="C652">
            <v>93593</v>
          </cell>
          <cell r="D652" t="str">
            <v>TRANSPORTE COM CAMINHÃO BASCULANTE DE 14 M³, EM VIA URBANA PAVIMENTADA, ADICIONAL PARA DMT EXCEDENTE A 30 KM (UNIDADE: M3XKM). AF_07/2020</v>
          </cell>
          <cell r="E652" t="str">
            <v>M3XKM</v>
          </cell>
          <cell r="F652">
            <v>681053.36</v>
          </cell>
        </row>
        <row r="653">
          <cell r="D653" t="str">
            <v>TRANSPORTE DA CARGA</v>
          </cell>
          <cell r="F653">
            <v>681053.36</v>
          </cell>
          <cell r="L653">
            <v>0.9</v>
          </cell>
          <cell r="M653">
            <v>756725.96</v>
          </cell>
        </row>
        <row r="654">
          <cell r="H654" t="str">
            <v>KM</v>
          </cell>
          <cell r="M654" t="str">
            <v>CARGA</v>
          </cell>
        </row>
        <row r="655">
          <cell r="D655" t="str">
            <v>CARGA DO MATERIAL GRANULAR</v>
          </cell>
          <cell r="F655">
            <v>336305.85</v>
          </cell>
          <cell r="H655">
            <v>119.04</v>
          </cell>
          <cell r="M655">
            <v>2825.15</v>
          </cell>
        </row>
        <row r="656">
          <cell r="D656" t="str">
            <v>AQUISIÇÃO DO ATERRO (ITEM 4.5.8)</v>
          </cell>
          <cell r="F656">
            <v>70068.83</v>
          </cell>
          <cell r="H656">
            <v>237.24</v>
          </cell>
          <cell r="M656">
            <v>295.35000000000002</v>
          </cell>
        </row>
        <row r="657">
          <cell r="D657" t="str">
            <v>AQUISIÇÃO DO ATERRO (ITEM 4.6.15)</v>
          </cell>
          <cell r="F657">
            <v>350351.28</v>
          </cell>
          <cell r="H657">
            <v>237.24</v>
          </cell>
          <cell r="M657">
            <v>1476.78</v>
          </cell>
        </row>
        <row r="659">
          <cell r="A659" t="str">
            <v>4.6.6</v>
          </cell>
          <cell r="B659" t="str">
            <v>SINAPI DEZEMBRO 2025</v>
          </cell>
          <cell r="C659">
            <v>95876</v>
          </cell>
          <cell r="D659" t="str">
            <v>TRANSPORTE COM CAMINHÃO BASCULANTE DE 14 M³, EM VIA URBANA PAVIMENTADA, DMT ATÉ 30 KM (UNIDADE: M3XKM). AF_07/2020</v>
          </cell>
          <cell r="E659" t="str">
            <v>M3XKM</v>
          </cell>
          <cell r="F659">
            <v>75672.59</v>
          </cell>
        </row>
        <row r="660">
          <cell r="D660" t="str">
            <v>TRANSPORTE DA CARGA</v>
          </cell>
          <cell r="F660">
            <v>75672.59</v>
          </cell>
          <cell r="L660">
            <v>0.1</v>
          </cell>
          <cell r="M660">
            <v>756725.96</v>
          </cell>
        </row>
        <row r="662">
          <cell r="A662" t="str">
            <v>4.6.7</v>
          </cell>
          <cell r="B662" t="str">
            <v>SINAPI DEZEMBRO 2025</v>
          </cell>
          <cell r="C662">
            <v>92398</v>
          </cell>
          <cell r="D662" t="str">
            <v>EXECUÇÃO DE PAVIMENTO EM PISO INTERTRAVADO, COM BLOCO RETANGULAR COR NATURAL DE 20 X 10 CM, ESPESSURA 8 CM. AF_10/2022</v>
          </cell>
          <cell r="E662" t="str">
            <v>M2</v>
          </cell>
          <cell r="F662">
            <v>8423.44</v>
          </cell>
        </row>
        <row r="663">
          <cell r="D663" t="str">
            <v>PAVIMENTO EM INTERTRAVADO</v>
          </cell>
          <cell r="F663">
            <v>8423.44</v>
          </cell>
          <cell r="K663">
            <v>8423.44</v>
          </cell>
        </row>
        <row r="665">
          <cell r="A665" t="str">
            <v>4.6.8</v>
          </cell>
          <cell r="B665" t="str">
            <v>SINAPI DEZEMBRO 2025</v>
          </cell>
          <cell r="C665">
            <v>92400</v>
          </cell>
          <cell r="D665" t="str">
            <v>EXECUÇÃO DE PAVIMENTO EM PISO INTERTRAVADO, COM BLOCO RETANGULAR DE 20 X 10 CM, ESPESSURA 10 CM. AF_10/2022</v>
          </cell>
          <cell r="E665" t="str">
            <v>M2</v>
          </cell>
          <cell r="F665">
            <v>8698.7099999999991</v>
          </cell>
        </row>
        <row r="666">
          <cell r="D666" t="str">
            <v>PAVIMENTO EM INTERTRAVADO</v>
          </cell>
          <cell r="F666">
            <v>8698.7099999999991</v>
          </cell>
          <cell r="K666">
            <v>8698.7099999999991</v>
          </cell>
        </row>
        <row r="668">
          <cell r="A668" t="str">
            <v>4.6.9</v>
          </cell>
          <cell r="B668" t="str">
            <v>SINAPI DEZEMBRO 2025</v>
          </cell>
          <cell r="C668">
            <v>94281</v>
          </cell>
          <cell r="D668" t="str">
            <v>EXECUÇÃO DE SARJETA DE CONCRETO USINADO, MOLDADA IN LOCO EM TRECHO RETO, 30 CM BASE X 15 CM ALTURA. AF_01/2024</v>
          </cell>
          <cell r="E668" t="str">
            <v>M</v>
          </cell>
          <cell r="F668">
            <v>5136.6400000000003</v>
          </cell>
        </row>
        <row r="669">
          <cell r="D669" t="str">
            <v>SARJETA NOS DOIS LADOS DA VIA</v>
          </cell>
          <cell r="F669">
            <v>5136.6400000000003</v>
          </cell>
          <cell r="H669">
            <v>2853.69</v>
          </cell>
          <cell r="J669">
            <v>2</v>
          </cell>
          <cell r="L669">
            <v>0.9</v>
          </cell>
        </row>
        <row r="671">
          <cell r="A671" t="str">
            <v>4.6.10</v>
          </cell>
          <cell r="B671" t="str">
            <v>SINAPI DEZEMBRO 2025</v>
          </cell>
          <cell r="C671">
            <v>94282</v>
          </cell>
          <cell r="D671" t="str">
            <v>EXECUÇÃO DE SARJETA DE CONCRETO USINADO, MOLDADA IN LOCO EM TRECHO CURVO, 30 CM BASE X 15 CM ALTURA. AF_01/2024</v>
          </cell>
          <cell r="E671" t="str">
            <v>M</v>
          </cell>
          <cell r="F671">
            <v>570.73</v>
          </cell>
        </row>
        <row r="672">
          <cell r="D672" t="str">
            <v>SARJETA NOS DOIS LADOS DA VIA</v>
          </cell>
          <cell r="F672">
            <v>570.73</v>
          </cell>
          <cell r="H672">
            <v>2853.69</v>
          </cell>
          <cell r="J672">
            <v>2</v>
          </cell>
          <cell r="L672">
            <v>0.1</v>
          </cell>
        </row>
        <row r="674">
          <cell r="A674" t="str">
            <v>4.6.11</v>
          </cell>
          <cell r="B674" t="str">
            <v>SINAPI DEZEMBRO 2025</v>
          </cell>
          <cell r="C674">
            <v>94273</v>
          </cell>
          <cell r="D674" t="str">
            <v>ASSENTAMENTO DE GUIA (MEIO-FIO) EM TRECHO RETO, CONFECCIONADA EM CONCRETO PRÉ-FABRICADO, DIMENSÕES 100X15X13X30 CM (COMPRIMENTO X BASE INFERIOR X BASE SUPERIOR X ALTURA). AF_01/2024</v>
          </cell>
          <cell r="E674" t="str">
            <v>M</v>
          </cell>
          <cell r="F674">
            <v>6848.85</v>
          </cell>
        </row>
        <row r="675">
          <cell r="D675" t="str">
            <v>MEIO-FIO NOS DOIS LADOS DA VIA</v>
          </cell>
          <cell r="F675">
            <v>5136.6400000000003</v>
          </cell>
          <cell r="H675">
            <v>2853.69</v>
          </cell>
          <cell r="J675">
            <v>2</v>
          </cell>
          <cell r="L675">
            <v>0.9</v>
          </cell>
        </row>
        <row r="676">
          <cell r="D676" t="str">
            <v>CONTENÇÃO DO INTERTRAVADO DA GUIA DE PROTEÇÃO</v>
          </cell>
          <cell r="F676">
            <v>1712.21</v>
          </cell>
          <cell r="H676">
            <v>2853.69</v>
          </cell>
          <cell r="J676">
            <v>2</v>
          </cell>
          <cell r="L676">
            <v>0.3</v>
          </cell>
        </row>
        <row r="678">
          <cell r="A678" t="str">
            <v>4.6.12</v>
          </cell>
          <cell r="B678" t="str">
            <v>SINAPI DEZEMBRO 2025</v>
          </cell>
          <cell r="C678">
            <v>94274</v>
          </cell>
          <cell r="D678" t="str">
            <v>ASSENTAMENTO DE GUIA (MEIO-FIO) EM TRECHO CURVO, CONFECCIONADA EM CONCRETO PRÉ-FABRICADO, DIMENSÕES 100X15X13X30 CM (COMPRIMENTO X BASE INFERIOR X BASE SUPERIOR X ALTURA). AF_01/2024</v>
          </cell>
          <cell r="E678" t="str">
            <v>M</v>
          </cell>
          <cell r="F678">
            <v>570.73</v>
          </cell>
        </row>
        <row r="679">
          <cell r="D679" t="str">
            <v>MEIO-FIO NOS DOIS LADOS DA VIA</v>
          </cell>
          <cell r="F679">
            <v>570.73</v>
          </cell>
          <cell r="H679">
            <v>2853.69</v>
          </cell>
          <cell r="J679">
            <v>2</v>
          </cell>
          <cell r="L679">
            <v>0.1</v>
          </cell>
        </row>
        <row r="681">
          <cell r="A681" t="str">
            <v>4.6.13</v>
          </cell>
          <cell r="B681" t="str">
            <v>SINAPI DEZEMBRO 2025</v>
          </cell>
          <cell r="C681">
            <v>102498</v>
          </cell>
          <cell r="D681" t="str">
            <v>PINTURA DE MEIO-FIO COM TINTA BRANCA A BASE DE CAL (CAIAÇÃO). AF_05/2021</v>
          </cell>
          <cell r="E681" t="str">
            <v>M</v>
          </cell>
          <cell r="F681">
            <v>5707.37</v>
          </cell>
        </row>
        <row r="682">
          <cell r="D682" t="str">
            <v>MEIO FIO RETO + MEIO FIO CURVO</v>
          </cell>
          <cell r="F682">
            <v>5707.37</v>
          </cell>
          <cell r="H682">
            <v>5707.37</v>
          </cell>
        </row>
        <row r="684">
          <cell r="A684" t="str">
            <v>4.6.14</v>
          </cell>
          <cell r="B684" t="str">
            <v>SICRO OUTUBRO / 2025</v>
          </cell>
          <cell r="C684">
            <v>4915708</v>
          </cell>
          <cell r="D684" t="str">
            <v>LIMPEZA DE SARJETA E MEIO-FIO</v>
          </cell>
          <cell r="E684" t="str">
            <v>M</v>
          </cell>
          <cell r="F684">
            <v>11414.74</v>
          </cell>
        </row>
        <row r="685">
          <cell r="D685" t="str">
            <v>SARJETA</v>
          </cell>
          <cell r="F685">
            <v>5707.37</v>
          </cell>
          <cell r="H685">
            <v>5707.37</v>
          </cell>
        </row>
        <row r="686">
          <cell r="D686" t="str">
            <v>MEIO FIO</v>
          </cell>
          <cell r="F686">
            <v>5707.37</v>
          </cell>
          <cell r="H686">
            <v>5707.37</v>
          </cell>
        </row>
        <row r="688">
          <cell r="A688" t="str">
            <v>4.6.15</v>
          </cell>
          <cell r="B688" t="str">
            <v>COMPOSIÇÃO</v>
          </cell>
          <cell r="C688" t="str">
            <v>CPU 016</v>
          </cell>
          <cell r="D688" t="str">
            <v>AQUISIÇÃO DE MATERIAL DE JAZIDA PARA EXECUÇÃO DA SUB-BASE</v>
          </cell>
          <cell r="E688" t="str">
            <v>M3</v>
          </cell>
          <cell r="F688">
            <v>1476.78</v>
          </cell>
        </row>
        <row r="689">
          <cell r="D689" t="str">
            <v>ATERRO (ITEM 4.6.2)</v>
          </cell>
          <cell r="F689">
            <v>1476.78</v>
          </cell>
          <cell r="M689">
            <v>1476.78</v>
          </cell>
        </row>
        <row r="691">
          <cell r="A691" t="str">
            <v>4.7</v>
          </cell>
          <cell r="B691" t="str">
            <v/>
          </cell>
          <cell r="C691" t="str">
            <v/>
          </cell>
          <cell r="D691" t="str">
            <v>PASSEIO/PROTEÇÃO DE GUIA</v>
          </cell>
          <cell r="E691" t="str">
            <v/>
          </cell>
        </row>
        <row r="692">
          <cell r="A692" t="str">
            <v>4.7.1</v>
          </cell>
          <cell r="B692" t="str">
            <v>SINAPI DEZEMBRO 2025</v>
          </cell>
          <cell r="C692">
            <v>94342</v>
          </cell>
          <cell r="D692" t="str">
            <v>ATERRO MANUAL DE VALAS COM AREIA PARA ATERRO. AF_08/2023</v>
          </cell>
          <cell r="E692" t="str">
            <v>M3</v>
          </cell>
          <cell r="F692">
            <v>1908.25</v>
          </cell>
        </row>
        <row r="693">
          <cell r="D693" t="str">
            <v>ATERRO PARA A BASE DA PROTEÇÃO DE GUIA</v>
          </cell>
          <cell r="F693">
            <v>1869.73</v>
          </cell>
          <cell r="G693">
            <v>1.2</v>
          </cell>
          <cell r="H693">
            <v>2853.69</v>
          </cell>
          <cell r="I693">
            <v>0.39</v>
          </cell>
          <cell r="J693">
            <v>2</v>
          </cell>
          <cell r="L693">
            <v>0.7</v>
          </cell>
        </row>
        <row r="694">
          <cell r="D694" t="str">
            <v>ATERRO PARA A CONTENÇÃO DO MEIO-FIO</v>
          </cell>
          <cell r="F694">
            <v>38.520000000000003</v>
          </cell>
          <cell r="G694">
            <v>0.3</v>
          </cell>
          <cell r="H694">
            <v>2853.69</v>
          </cell>
          <cell r="I694">
            <v>0.15</v>
          </cell>
          <cell r="J694">
            <v>2</v>
          </cell>
          <cell r="L694">
            <v>0.3</v>
          </cell>
        </row>
        <row r="696">
          <cell r="A696" t="str">
            <v>4.7.2</v>
          </cell>
          <cell r="B696" t="str">
            <v>COMPESA 2024.2</v>
          </cell>
          <cell r="C696" t="str">
            <v>02.05.14U</v>
          </cell>
          <cell r="D696" t="str">
            <v>COMPACTAÇÃO MECÂNICA LEVE EM CAMADAS DE 0,20 M DE ESPESSURA.</v>
          </cell>
          <cell r="E696" t="str">
            <v>M2</v>
          </cell>
          <cell r="F696">
            <v>4794.1899999999996</v>
          </cell>
        </row>
        <row r="697">
          <cell r="D697" t="str">
            <v>ATERRO PARA A BASE DA PROTEÇÃO DE GUIA</v>
          </cell>
          <cell r="F697">
            <v>4794.1899999999996</v>
          </cell>
          <cell r="G697">
            <v>1.2</v>
          </cell>
          <cell r="H697">
            <v>2853.69</v>
          </cell>
          <cell r="J697">
            <v>2</v>
          </cell>
          <cell r="L697">
            <v>0.7</v>
          </cell>
        </row>
        <row r="699">
          <cell r="A699" t="str">
            <v>4.7.3</v>
          </cell>
          <cell r="B699" t="str">
            <v>SINAPI DEZEMBRO 2025</v>
          </cell>
          <cell r="C699">
            <v>94968</v>
          </cell>
          <cell r="D699" t="str">
            <v>CONCRETO MAGRO PARA LASTRO, TRAÇO 1:4,5:4,5 (EM MASSA SECA DE CIMENTO/ AREIA MÉDIA/ BRITA 1) - PREPARO MECÂNICO COM BETONEIRA 600 L. AF_05/2021</v>
          </cell>
          <cell r="E699" t="str">
            <v>M3</v>
          </cell>
          <cell r="F699">
            <v>25.68</v>
          </cell>
        </row>
        <row r="700">
          <cell r="D700" t="str">
            <v>LASTRO DO MEIO-FIO DE TRAVAMENTO</v>
          </cell>
          <cell r="F700">
            <v>25.68</v>
          </cell>
          <cell r="G700">
            <v>0.3</v>
          </cell>
          <cell r="H700">
            <v>2853.69</v>
          </cell>
          <cell r="I700">
            <v>0.05</v>
          </cell>
          <cell r="J700">
            <v>2</v>
          </cell>
          <cell r="L700">
            <v>0.3</v>
          </cell>
        </row>
        <row r="702">
          <cell r="A702" t="str">
            <v>4.7.4</v>
          </cell>
          <cell r="B702" t="str">
            <v>SINAPI DEZEMBRO 2025</v>
          </cell>
          <cell r="C702">
            <v>90099</v>
          </cell>
          <cell r="D702" t="str">
            <v>ESCAVAÇÃO MECANIZADA DE VALA COM PROF. ATÉ 1,5 M (MÉDIA MONTANTE E JUSANTE/UMA COMPOSIÇÃO POR TRECHO), RETROESCAV. (0,26 M3), LARG. MENOR QUE 0,8 M, EM SOLO DE 1A CATEGORIA, EM LOCAIS COM ALTO NÍVEL DE INTERFERÊNCIA. AF_09/2024</v>
          </cell>
          <cell r="E702" t="str">
            <v>M3</v>
          </cell>
          <cell r="F702">
            <v>179.78</v>
          </cell>
        </row>
        <row r="703">
          <cell r="D703" t="str">
            <v>TRAVAMENTO DO INTERTRAVADO NO SOLO</v>
          </cell>
          <cell r="F703">
            <v>179.78</v>
          </cell>
          <cell r="G703">
            <v>0.3</v>
          </cell>
          <cell r="H703">
            <v>2853.69</v>
          </cell>
          <cell r="I703">
            <v>0.15</v>
          </cell>
          <cell r="J703">
            <v>2</v>
          </cell>
          <cell r="L703">
            <v>0.7</v>
          </cell>
        </row>
        <row r="705">
          <cell r="A705" t="str">
            <v>4.7.5</v>
          </cell>
          <cell r="B705" t="str">
            <v>SINAPI DEZEMBRO 2025</v>
          </cell>
          <cell r="C705">
            <v>100975</v>
          </cell>
          <cell r="D705" t="str">
            <v>CARGA, MANOBRA E DESCARGA DE SOLOS E MATERIAIS GRANULARES EM CAMINHÃO BASCULANTE 14 M³ - CARGA COM PÁ CARREGADEIRA (CAÇAMBA DE 1,7 A 2,8 M³ / 128 HP) E DESCARGA LIVRE (UNIDADE: M3). AF_07/2020</v>
          </cell>
          <cell r="E705" t="str">
            <v>M3</v>
          </cell>
          <cell r="F705">
            <v>224.72</v>
          </cell>
          <cell r="J705" t="str">
            <v>EMPOLAMENTO</v>
          </cell>
        </row>
        <row r="706">
          <cell r="D706" t="str">
            <v>MATERIAL ESCAVADO</v>
          </cell>
          <cell r="F706">
            <v>224.72</v>
          </cell>
          <cell r="J706">
            <v>1.25</v>
          </cell>
          <cell r="M706">
            <v>179.78</v>
          </cell>
        </row>
        <row r="708">
          <cell r="A708" t="str">
            <v>4.7.6</v>
          </cell>
          <cell r="B708" t="str">
            <v>SINAPI DEZEMBRO 2025</v>
          </cell>
          <cell r="C708">
            <v>95876</v>
          </cell>
          <cell r="D708" t="str">
            <v>TRANSPORTE COM CAMINHÃO BASCULANTE DE 14 M³, EM VIA URBANA PAVIMENTADA, DMT ATÉ 30 KM (UNIDADE: M3XKM). AF_07/2020</v>
          </cell>
          <cell r="E708" t="str">
            <v>M3XKM</v>
          </cell>
          <cell r="F708">
            <v>3370.8</v>
          </cell>
          <cell r="H708" t="str">
            <v>KM</v>
          </cell>
          <cell r="M708" t="str">
            <v>CARGA</v>
          </cell>
        </row>
        <row r="709">
          <cell r="D709" t="str">
            <v>TRANSPORTE DA CARGA</v>
          </cell>
          <cell r="F709">
            <v>3370.8</v>
          </cell>
          <cell r="H709">
            <v>15</v>
          </cell>
          <cell r="M709">
            <v>224.72</v>
          </cell>
        </row>
        <row r="711">
          <cell r="A711" t="str">
            <v>4.7.7</v>
          </cell>
          <cell r="B711" t="str">
            <v>SINAPI DEZEMBRO 2025</v>
          </cell>
          <cell r="C711">
            <v>93679</v>
          </cell>
          <cell r="D711" t="str">
            <v>EXECUÇÃO DE PASSEIO EM PISO INTERTRAVADO, COM BLOCO RETANGULAR COLORIDO DE 20 X 10 CM, ESPESSURA 6 CM. AF_10/2022</v>
          </cell>
          <cell r="E711" t="str">
            <v>M2</v>
          </cell>
          <cell r="F711">
            <v>4794.1899999999996</v>
          </cell>
        </row>
        <row r="712">
          <cell r="D712" t="str">
            <v>PROTEÇÃO DE GUIA</v>
          </cell>
          <cell r="F712">
            <v>4794.1899999999996</v>
          </cell>
          <cell r="G712">
            <v>1.2</v>
          </cell>
          <cell r="H712">
            <v>2853.69</v>
          </cell>
          <cell r="J712">
            <v>2</v>
          </cell>
          <cell r="L712">
            <v>0.7</v>
          </cell>
        </row>
        <row r="714">
          <cell r="A714" t="str">
            <v>4.7.8</v>
          </cell>
          <cell r="B714" t="str">
            <v>SINAPI DEZEMBRO 2025</v>
          </cell>
          <cell r="C714">
            <v>105004</v>
          </cell>
          <cell r="D714" t="str">
            <v>RAMPA DE ACESSIBILIDADE EM CONCRETO MOLDADO IN LOCO, EM CALÇADA NOVA COM LARGURA MENOR À 3,00 M, FCK 25MPA, COM PISO PODOTÁTIL. AF_03/2024</v>
          </cell>
          <cell r="E714" t="str">
            <v>M2</v>
          </cell>
          <cell r="F714">
            <v>739.67</v>
          </cell>
        </row>
        <row r="715">
          <cell r="D715" t="str">
            <v>RAMPA DE ACESSIBILIDADE</v>
          </cell>
          <cell r="F715">
            <v>739.67</v>
          </cell>
          <cell r="G715">
            <v>1.2</v>
          </cell>
          <cell r="H715">
            <v>7.2</v>
          </cell>
          <cell r="J715">
            <v>2.8536899999999998</v>
          </cell>
          <cell r="L715">
            <v>30</v>
          </cell>
        </row>
        <row r="717">
          <cell r="A717" t="str">
            <v>4.8</v>
          </cell>
          <cell r="B717" t="str">
            <v/>
          </cell>
          <cell r="C717" t="str">
            <v/>
          </cell>
          <cell r="D717" t="str">
            <v>DRENAGEM</v>
          </cell>
          <cell r="E717" t="str">
            <v/>
          </cell>
        </row>
        <row r="718">
          <cell r="A718" t="str">
            <v>4.8.1</v>
          </cell>
          <cell r="B718" t="str">
            <v>SINAPI-I DEZEMBRO 2025</v>
          </cell>
          <cell r="C718">
            <v>7761</v>
          </cell>
          <cell r="D718" t="str">
            <v>TUBO DE CONCRETO ARMADO PARA AGUAS PLUVIAIS, CLASSE PA-2, COM ENCAIXE PONTA E BOLSA, DIAMETRO NOMINAL DE 400 MM</v>
          </cell>
          <cell r="E718" t="str">
            <v>M</v>
          </cell>
          <cell r="F718">
            <v>142.68</v>
          </cell>
        </row>
        <row r="719">
          <cell r="D719" t="str">
            <v>TUBO DN 400MM</v>
          </cell>
          <cell r="F719">
            <v>142.68</v>
          </cell>
          <cell r="H719">
            <v>2853.69</v>
          </cell>
          <cell r="L719">
            <v>0.05</v>
          </cell>
        </row>
        <row r="721">
          <cell r="A721" t="str">
            <v>4.8.2</v>
          </cell>
          <cell r="B721" t="str">
            <v>SINAPI DEZEMBRO 2025</v>
          </cell>
          <cell r="C721">
            <v>92809</v>
          </cell>
          <cell r="D721" t="str">
            <v>ASSENTAMENTO DE TUBO DE CONCRETO PARA REDES COLETORAS DE ÁGUAS PLUVIAIS, DIÂMETRO DE 400 MM, JUNTA RÍGIDA, INSTALADO EM LOCAL COM BAIXO NÍVEL DE INTERFERÊNCIAS (NÃO INCLUI FORNECIMENTO). AF_03/2024</v>
          </cell>
          <cell r="E721" t="str">
            <v>M</v>
          </cell>
          <cell r="F721">
            <v>142.68</v>
          </cell>
        </row>
        <row r="722">
          <cell r="D722" t="str">
            <v>ASSENTAMENTO DO TUBO DN 400MM</v>
          </cell>
          <cell r="F722">
            <v>142.68</v>
          </cell>
          <cell r="H722">
            <v>142.68</v>
          </cell>
        </row>
        <row r="724">
          <cell r="A724" t="str">
            <v>4.8.3</v>
          </cell>
          <cell r="B724" t="str">
            <v>SINAPI-I DEZEMBRO 2025</v>
          </cell>
          <cell r="C724">
            <v>7762</v>
          </cell>
          <cell r="D724" t="str">
            <v>TUBO DE CONCRETO ARMADO PARA AGUAS PLUVIAIS, CLASSE PA-2, COM ENCAIXE PONTA E BOLSA, DIAMETRO NOMINAL DE 600 MM</v>
          </cell>
          <cell r="E724" t="str">
            <v>M</v>
          </cell>
          <cell r="F724">
            <v>142.68</v>
          </cell>
        </row>
        <row r="725">
          <cell r="D725" t="str">
            <v>TUBO DN 600MM</v>
          </cell>
          <cell r="F725">
            <v>142.68</v>
          </cell>
          <cell r="H725">
            <v>2853.69</v>
          </cell>
          <cell r="L725">
            <v>0.05</v>
          </cell>
        </row>
        <row r="727">
          <cell r="A727" t="str">
            <v>4.8.4</v>
          </cell>
          <cell r="B727" t="str">
            <v>SINAPI DEZEMBRO 2025</v>
          </cell>
          <cell r="C727">
            <v>92811</v>
          </cell>
          <cell r="D727" t="str">
            <v>ASSENTAMENTO DE TUBO DE CONCRETO PARA REDES COLETORAS DE ÁGUAS PLUVIAIS, DIÂMETRO DE 600 MM, JUNTA RÍGIDA, INSTALADO EM LOCAL COM BAIXO NÍVEL DE INTERFERÊNCIAS (NÃO INCLUI FORNECIMENTO). AF_03/2024</v>
          </cell>
          <cell r="E727" t="str">
            <v>M</v>
          </cell>
          <cell r="F727">
            <v>142.68</v>
          </cell>
        </row>
        <row r="728">
          <cell r="D728" t="str">
            <v>ASSENTAMENTO DO TUBO DN 600MM</v>
          </cell>
          <cell r="F728">
            <v>142.68</v>
          </cell>
          <cell r="H728">
            <v>142.68</v>
          </cell>
        </row>
        <row r="730">
          <cell r="A730" t="str">
            <v>4.8.5</v>
          </cell>
          <cell r="B730" t="str">
            <v>SINAPI-I DEZEMBRO 2025</v>
          </cell>
          <cell r="C730">
            <v>12572</v>
          </cell>
          <cell r="D730" t="str">
            <v>TUBO DE CONCRETO ARMADO PARA AGUAS PLUVIAIS, CLASSE PA-3, COM ENCAIXE PONTA E BOLSA, DIAMETRO NOMINAL DE 1000 MM</v>
          </cell>
          <cell r="E730" t="str">
            <v>M</v>
          </cell>
          <cell r="F730">
            <v>142.68</v>
          </cell>
        </row>
        <row r="731">
          <cell r="D731" t="str">
            <v>TUBO DN 1000MM</v>
          </cell>
          <cell r="F731">
            <v>142.68</v>
          </cell>
          <cell r="H731">
            <v>2853.69</v>
          </cell>
          <cell r="L731">
            <v>0.05</v>
          </cell>
        </row>
        <row r="733">
          <cell r="A733" t="str">
            <v>4.8.6</v>
          </cell>
          <cell r="B733" t="str">
            <v>SINAPI DEZEMBRO 2025</v>
          </cell>
          <cell r="C733">
            <v>92815</v>
          </cell>
          <cell r="D733" t="str">
            <v>ASSENTAMENTO DE TUBO DE CONCRETO PARA REDES COLETORAS DE ÁGUAS PLUVIAIS, DIÂMETRO DE 1000 MM, JUNTA RÍGIDA, INSTALADO EM LOCAL COM BAIXO NÍVEL DE INTERFERÊNCIAS (NÃO INCLUI FORNECIMENTO). AF_03/2024</v>
          </cell>
          <cell r="E733" t="str">
            <v>M</v>
          </cell>
          <cell r="F733">
            <v>142.68</v>
          </cell>
        </row>
        <row r="734">
          <cell r="D734" t="str">
            <v>ASSENTAMENTO DO TUBO DN 1000MM</v>
          </cell>
          <cell r="F734">
            <v>142.68</v>
          </cell>
          <cell r="H734">
            <v>142.68</v>
          </cell>
        </row>
        <row r="736">
          <cell r="A736" t="str">
            <v>4.8.7</v>
          </cell>
          <cell r="B736" t="str">
            <v>SINAPI DEZEMBRO 2025</v>
          </cell>
          <cell r="C736">
            <v>102329</v>
          </cell>
          <cell r="D736" t="str">
            <v>ESCAVAÇÃO MECANIZADA DE VALA COM PROF. MAIOR QUE 1,5 M ATÉ 3,0 M (MÉDIA MONTANTE E JUSANTE/UMA COMPOSIÇÃO POR TRECHO), RETROESCAV. (0,26 M3), LARG. DE 0,8 M A 1,5 M, EM SOLO DE 2A CATEGORIA, EM LOCAIS COM BAIXO NÍVEL DE INTERFERÊNCIA. AF_09/2024</v>
          </cell>
          <cell r="E736" t="str">
            <v>M3</v>
          </cell>
          <cell r="F736">
            <v>385.22</v>
          </cell>
        </row>
        <row r="737">
          <cell r="D737" t="str">
            <v>TUBO DN 400MM</v>
          </cell>
          <cell r="F737">
            <v>59.92</v>
          </cell>
          <cell r="G737">
            <v>0.6</v>
          </cell>
          <cell r="H737">
            <v>142.68</v>
          </cell>
          <cell r="I737">
            <v>0.7</v>
          </cell>
        </row>
        <row r="738">
          <cell r="D738" t="str">
            <v>TUBO DN 600MM</v>
          </cell>
          <cell r="F738">
            <v>102.72</v>
          </cell>
          <cell r="G738">
            <v>0.8</v>
          </cell>
          <cell r="H738">
            <v>142.68</v>
          </cell>
          <cell r="I738">
            <v>0.9</v>
          </cell>
        </row>
        <row r="739">
          <cell r="D739" t="str">
            <v>TUBO DN 1000MM</v>
          </cell>
          <cell r="F739">
            <v>222.58</v>
          </cell>
          <cell r="G739">
            <v>1.2</v>
          </cell>
          <cell r="H739">
            <v>142.68</v>
          </cell>
          <cell r="I739">
            <v>1.3</v>
          </cell>
        </row>
        <row r="741">
          <cell r="A741" t="str">
            <v>4.8.8</v>
          </cell>
          <cell r="B741" t="str">
            <v>SINAPI DEZEMBRO 2025</v>
          </cell>
          <cell r="C741">
            <v>94342</v>
          </cell>
          <cell r="D741" t="str">
            <v>ATERRO MANUAL DE VALAS COM AREIA PARA ATERRO. AF_08/2023</v>
          </cell>
          <cell r="E741" t="str">
            <v>M3</v>
          </cell>
          <cell r="F741">
            <v>214.02</v>
          </cell>
        </row>
        <row r="742">
          <cell r="D742" t="str">
            <v>ESCAVADO</v>
          </cell>
          <cell r="F742">
            <v>385.22</v>
          </cell>
          <cell r="K742" t="str">
            <v>ÁREA DO TUBO</v>
          </cell>
        </row>
        <row r="743">
          <cell r="D743" t="str">
            <v>DESCONTO DO TUBO DN 400MM</v>
          </cell>
          <cell r="F743">
            <v>-18.54</v>
          </cell>
          <cell r="H743">
            <v>142.68</v>
          </cell>
          <cell r="K743">
            <v>0.13</v>
          </cell>
        </row>
        <row r="744">
          <cell r="D744" t="str">
            <v>DESCONTO DO TUBO DN 600MM</v>
          </cell>
          <cell r="F744">
            <v>-39.950000000000003</v>
          </cell>
          <cell r="H744">
            <v>142.68</v>
          </cell>
          <cell r="K744">
            <v>0.28000000000000003</v>
          </cell>
        </row>
        <row r="745">
          <cell r="D745" t="str">
            <v>DESCONTO DO TUBO DN 1000MM</v>
          </cell>
          <cell r="F745">
            <v>-112.71</v>
          </cell>
          <cell r="H745">
            <v>142.68</v>
          </cell>
          <cell r="K745">
            <v>0.79</v>
          </cell>
        </row>
        <row r="747">
          <cell r="A747" t="str">
            <v>4.8.9</v>
          </cell>
          <cell r="B747" t="str">
            <v>SINAPI DEZEMBRO 2025</v>
          </cell>
          <cell r="C747">
            <v>100975</v>
          </cell>
          <cell r="D747" t="str">
            <v>CARGA, MANOBRA E DESCARGA DE SOLOS E MATERIAIS GRANULARES EM CAMINHÃO BASCULANTE 14 M³ - CARGA COM PÁ CARREGADEIRA (CAÇAMBA DE 1,7 A 2,8 M³ / 128 HP) E DESCARGA LIVRE (UNIDADE: M3). AF_07/2020</v>
          </cell>
          <cell r="E747" t="str">
            <v>M3</v>
          </cell>
          <cell r="F747">
            <v>481.52</v>
          </cell>
          <cell r="J747" t="str">
            <v>EMPOLAMENTO</v>
          </cell>
        </row>
        <row r="748">
          <cell r="D748" t="str">
            <v>MATERIAL ESCAVADO</v>
          </cell>
          <cell r="F748">
            <v>481.52</v>
          </cell>
          <cell r="J748">
            <v>1.25</v>
          </cell>
          <cell r="M748">
            <v>385.22</v>
          </cell>
        </row>
        <row r="750">
          <cell r="A750" t="str">
            <v>4.8.10</v>
          </cell>
          <cell r="B750" t="str">
            <v>SINAPI DEZEMBRO 2025</v>
          </cell>
          <cell r="C750">
            <v>95876</v>
          </cell>
          <cell r="D750" t="str">
            <v>TRANSPORTE COM CAMINHÃO BASCULANTE DE 14 M³, EM VIA URBANA PAVIMENTADA, DMT ATÉ 30 KM (UNIDADE: M3XKM). AF_07/2020</v>
          </cell>
          <cell r="E750" t="str">
            <v>M3XKM</v>
          </cell>
          <cell r="F750">
            <v>7222.8</v>
          </cell>
          <cell r="H750" t="str">
            <v>KM</v>
          </cell>
          <cell r="M750" t="str">
            <v>CARGA</v>
          </cell>
        </row>
        <row r="751">
          <cell r="D751" t="str">
            <v>TRANSPORTE DA CARGA</v>
          </cell>
          <cell r="F751">
            <v>7222.8</v>
          </cell>
          <cell r="H751">
            <v>15</v>
          </cell>
          <cell r="M751">
            <v>481.52</v>
          </cell>
        </row>
        <row r="753">
          <cell r="A753" t="str">
            <v>4.8.11</v>
          </cell>
          <cell r="B753" t="str">
            <v>SINAPI DEZEMBRO 2025</v>
          </cell>
          <cell r="C753">
            <v>97951</v>
          </cell>
          <cell r="D753" t="str">
            <v>CAIXA PARA BOCA DE LOBO COMBINADA COM GRELHA RETANGULAR, EM ALVENARIA COM TIJOLOS CERÂMICOS MACIÇOS, DIMENSÕES INTERNAS: 1,3X1X1,2 M. AF_12/2020</v>
          </cell>
          <cell r="E753" t="str">
            <v>UN</v>
          </cell>
          <cell r="F753">
            <v>28</v>
          </cell>
        </row>
        <row r="754">
          <cell r="D754" t="str">
            <v>CAIXA PARA A BOCA 1,3 X 1 X 1,2 M</v>
          </cell>
          <cell r="F754">
            <v>28</v>
          </cell>
          <cell r="H754">
            <v>2853.69</v>
          </cell>
          <cell r="L754">
            <v>0.01</v>
          </cell>
        </row>
        <row r="756">
          <cell r="A756" t="str">
            <v>4.8.12</v>
          </cell>
          <cell r="B756" t="str">
            <v>SICRO OUTUBRO / 2025</v>
          </cell>
          <cell r="C756">
            <v>804121</v>
          </cell>
          <cell r="D756" t="str">
            <v>BOCA DE BSTC D = 1,00 M - ESCONSIDADE 0° - AREIA E BRITA COMERCIAIS - ALAS RETAS</v>
          </cell>
          <cell r="E756" t="str">
            <v>UN</v>
          </cell>
          <cell r="F756">
            <v>28</v>
          </cell>
        </row>
        <row r="757">
          <cell r="D757" t="str">
            <v>BOCA DE BSTC D = 1,00 M</v>
          </cell>
          <cell r="F757">
            <v>28</v>
          </cell>
          <cell r="H757">
            <v>2853.69</v>
          </cell>
          <cell r="L757">
            <v>0.01</v>
          </cell>
        </row>
        <row r="759">
          <cell r="A759" t="str">
            <v>4.8.13</v>
          </cell>
          <cell r="B759" t="str">
            <v>ORSE NOVEMBRO / 2025</v>
          </cell>
          <cell r="C759">
            <v>10224</v>
          </cell>
          <cell r="D759" t="str">
            <v>CANALETA DE DRENAGEM EM CONCRETO, DIMENSÕES INTERNAS 40 X 50CM, COM TAMPA DE CONCRETO, INCLUSIVE ESCAVAÇÃO MANUAL</v>
          </cell>
          <cell r="E759" t="str">
            <v>M</v>
          </cell>
          <cell r="F759">
            <v>142.68</v>
          </cell>
        </row>
        <row r="760">
          <cell r="D760" t="str">
            <v>CANALETA</v>
          </cell>
          <cell r="F760">
            <v>142.68</v>
          </cell>
          <cell r="H760">
            <v>2853.69</v>
          </cell>
          <cell r="L760">
            <v>0.05</v>
          </cell>
        </row>
        <row r="762">
          <cell r="A762" t="str">
            <v>4.8.14</v>
          </cell>
          <cell r="B762" t="str">
            <v>SINAPI DEZEMBRO 2025</v>
          </cell>
          <cell r="C762">
            <v>89512</v>
          </cell>
          <cell r="D762" t="str">
            <v>TUBO PVC, SÉRIE R, ÁGUA PLUVIAL, DN 100 MM, FORNECIDO E INSTALADO EM RAMAL DE ENCAMINHAMENTO. AF_06/2022</v>
          </cell>
          <cell r="E762" t="str">
            <v>M</v>
          </cell>
          <cell r="F762">
            <v>285.36</v>
          </cell>
        </row>
        <row r="763">
          <cell r="D763" t="str">
            <v>RECUPERAÇÃO DE TUBULAÇÃO DANIFICADA</v>
          </cell>
          <cell r="F763">
            <v>285.36</v>
          </cell>
          <cell r="H763">
            <v>2853.69</v>
          </cell>
          <cell r="J763">
            <v>2</v>
          </cell>
          <cell r="L763">
            <v>0.05</v>
          </cell>
        </row>
        <row r="765">
          <cell r="A765" t="str">
            <v>4.8.15</v>
          </cell>
          <cell r="B765" t="str">
            <v>SINAPI DEZEMBRO 2025</v>
          </cell>
          <cell r="C765">
            <v>104166</v>
          </cell>
          <cell r="D765" t="str">
            <v>TUBO PVC, SÉRIE R, ÁGUA PLUVIAL, DN 150 MM, FORNECIDO E INSTALADO EM RAMAL DE ENCAMINHAMENTO. AF_06/2022</v>
          </cell>
          <cell r="E765" t="str">
            <v>M</v>
          </cell>
          <cell r="F765">
            <v>171.22</v>
          </cell>
        </row>
        <row r="766">
          <cell r="D766" t="str">
            <v>RECUPERAÇÃO DE TUBULAÇÃO DANIFICADA</v>
          </cell>
          <cell r="F766">
            <v>171.22</v>
          </cell>
          <cell r="H766">
            <v>2853.69</v>
          </cell>
          <cell r="J766">
            <v>2</v>
          </cell>
          <cell r="L766">
            <v>0.03</v>
          </cell>
        </row>
        <row r="768">
          <cell r="A768" t="str">
            <v>4.8.16</v>
          </cell>
          <cell r="B768" t="str">
            <v>SINAPI DEZEMBRO 2025</v>
          </cell>
          <cell r="C768">
            <v>99251</v>
          </cell>
          <cell r="D768" t="str">
            <v>CAIXA ENTERRADA HIDRÁULICA RETANGULAR EM ALVENARIA COM TIJOLOS CERÂMICOS MACIÇOS, DIMENSÕES INTERNAS: 0,4X0,4X0,4 M PARA REDE DE DRENAGEM. AF_12/2020</v>
          </cell>
          <cell r="E768" t="str">
            <v>UN</v>
          </cell>
          <cell r="F768">
            <v>76</v>
          </cell>
        </row>
        <row r="769">
          <cell r="D769" t="str">
            <v>CAIXA DE PASSAGEM</v>
          </cell>
          <cell r="F769">
            <v>76</v>
          </cell>
          <cell r="J769">
            <v>76</v>
          </cell>
        </row>
        <row r="771">
          <cell r="A771" t="str">
            <v>4.9</v>
          </cell>
          <cell r="B771" t="str">
            <v/>
          </cell>
          <cell r="C771" t="str">
            <v/>
          </cell>
          <cell r="D771" t="str">
            <v>SINALIZAÇÃO VIÁRIA VERTICAL</v>
          </cell>
          <cell r="E771" t="str">
            <v/>
          </cell>
        </row>
        <row r="772">
          <cell r="A772" t="str">
            <v>4.9.1</v>
          </cell>
          <cell r="B772" t="str">
            <v>SICRO OUTUBRO / 2025</v>
          </cell>
          <cell r="C772">
            <v>5213444</v>
          </cell>
          <cell r="D772" t="str">
            <v>PLACA DE REGULAMENTAÇÃO EM AÇO, R1 LADO 0,248 M - PELÍCULA RETRORREFLETIVA TIPO I + SI - FORNECIMENTO E IMPLANTAÇÃO</v>
          </cell>
          <cell r="E772" t="str">
            <v>UN</v>
          </cell>
          <cell r="F772">
            <v>45</v>
          </cell>
        </row>
        <row r="773">
          <cell r="D773" t="str">
            <v>PLACA R1</v>
          </cell>
          <cell r="F773">
            <v>45</v>
          </cell>
          <cell r="J773">
            <v>15</v>
          </cell>
          <cell r="L773">
            <v>3</v>
          </cell>
        </row>
        <row r="775">
          <cell r="A775" t="str">
            <v>4.9.2</v>
          </cell>
          <cell r="B775" t="str">
            <v>SICRO OUTUBRO / 2025</v>
          </cell>
          <cell r="C775">
            <v>5213855</v>
          </cell>
          <cell r="D775" t="str">
            <v>SUPORTE METÁLICO GALVANIZADO PARA PLACA DE REGULAMENTAÇÃO - R1 - LADO DE 0,248 M - FORNECIMENTO E IMPLANTAÇÃO</v>
          </cell>
          <cell r="E775" t="str">
            <v>UN</v>
          </cell>
          <cell r="F775">
            <v>45</v>
          </cell>
        </row>
        <row r="776">
          <cell r="D776" t="str">
            <v>PLACA R1</v>
          </cell>
          <cell r="F776">
            <v>45</v>
          </cell>
          <cell r="J776">
            <v>45</v>
          </cell>
        </row>
        <row r="778">
          <cell r="A778" t="str">
            <v>4.9.3</v>
          </cell>
          <cell r="B778" t="str">
            <v>SICRO OUTUBRO / 2025</v>
          </cell>
          <cell r="C778">
            <v>5213464</v>
          </cell>
          <cell r="D778" t="str">
            <v>PLACA DE ADVERTÊNCIA EM AÇO, LADO DE 0,60 M - PELÍCULA RETRORREFLETIVA TIPO I + SI - FORNECIMENTO E IMPLANTAÇÃO</v>
          </cell>
          <cell r="E778" t="str">
            <v>UN</v>
          </cell>
          <cell r="F778">
            <v>18</v>
          </cell>
        </row>
        <row r="779">
          <cell r="D779" t="str">
            <v>PLACA DE ADVERTÊNCIA</v>
          </cell>
          <cell r="F779">
            <v>18</v>
          </cell>
          <cell r="J779">
            <v>6</v>
          </cell>
          <cell r="L779">
            <v>3</v>
          </cell>
        </row>
        <row r="781">
          <cell r="A781" t="str">
            <v>4.9.4</v>
          </cell>
          <cell r="B781" t="str">
            <v>SICRO OUTUBRO / 2025</v>
          </cell>
          <cell r="C781">
            <v>5213863</v>
          </cell>
          <cell r="D781" t="str">
            <v>SUPORTE METÁLICO GALVANIZADO PARA PLACA DE ADVERTÊNCIA OU REGULAMENTAÇÃO - LADO OU DIÂMETRO DE 0,60 M - FORNECIMENTO E IMPLANTAÇÃO</v>
          </cell>
          <cell r="E781" t="str">
            <v>UN</v>
          </cell>
          <cell r="F781">
            <v>63</v>
          </cell>
        </row>
        <row r="782">
          <cell r="D782" t="str">
            <v>PLACA DE ADVERTÊNCIA</v>
          </cell>
          <cell r="F782">
            <v>18</v>
          </cell>
          <cell r="J782">
            <v>18</v>
          </cell>
        </row>
        <row r="783">
          <cell r="D783" t="str">
            <v>PLACA DE REGULAMENTAÇÃO</v>
          </cell>
          <cell r="F783">
            <v>45</v>
          </cell>
          <cell r="J783">
            <v>45</v>
          </cell>
        </row>
        <row r="785">
          <cell r="A785" t="str">
            <v>4.9.5</v>
          </cell>
          <cell r="B785" t="str">
            <v>SICRO OUTUBRO / 2025</v>
          </cell>
          <cell r="C785">
            <v>5213440</v>
          </cell>
          <cell r="D785" t="str">
            <v>PLACA DE REGULAMENTAÇÃO EM AÇO D = 0,60 M - PELÍCULA RETRORREFLETIVA TIPO I + SI - FORNECIMENTO E IMPLANTAÇÃO</v>
          </cell>
          <cell r="E785" t="str">
            <v>UN</v>
          </cell>
          <cell r="F785">
            <v>45</v>
          </cell>
        </row>
        <row r="786">
          <cell r="D786" t="str">
            <v>PLACA DE REGULAMENTAÇÃO</v>
          </cell>
          <cell r="F786">
            <v>45</v>
          </cell>
          <cell r="J786">
            <v>15</v>
          </cell>
          <cell r="L786">
            <v>3</v>
          </cell>
        </row>
        <row r="788">
          <cell r="A788" t="str">
            <v>4.9.6</v>
          </cell>
          <cell r="B788" t="str">
            <v>SICRO OUTUBRO / 2025</v>
          </cell>
          <cell r="C788">
            <v>5213448</v>
          </cell>
          <cell r="D788" t="str">
            <v>PLACA DE REGULAMENTAÇÃO EM AÇO, R2 LADO 0,60 M - PELÍCULA RETRORREFLETIVA TIPO I + SI - FORNECIMENTO E IMPLANTAÇÃO</v>
          </cell>
          <cell r="E788" t="str">
            <v>UN</v>
          </cell>
          <cell r="F788">
            <v>6</v>
          </cell>
        </row>
        <row r="789">
          <cell r="D789" t="str">
            <v>PLACA R2</v>
          </cell>
          <cell r="F789">
            <v>6</v>
          </cell>
          <cell r="J789">
            <v>2</v>
          </cell>
          <cell r="L789">
            <v>3</v>
          </cell>
        </row>
        <row r="791">
          <cell r="A791" t="str">
            <v>4.9.7</v>
          </cell>
          <cell r="B791" t="str">
            <v>SICRO OUTUBRO / 2025</v>
          </cell>
          <cell r="C791">
            <v>5213859</v>
          </cell>
          <cell r="D791" t="str">
            <v>SUPORTE METÁLICO GALVANIZADO PARA PLACA DE REGULAMENTAÇÃO - R2 - LADO DE 0,60 M - FORNECIMENTO E IMPLANTAÇÃO</v>
          </cell>
          <cell r="E791" t="str">
            <v>UN</v>
          </cell>
          <cell r="F791">
            <v>6</v>
          </cell>
        </row>
        <row r="792">
          <cell r="D792" t="str">
            <v>PLACA R2</v>
          </cell>
          <cell r="F792">
            <v>6</v>
          </cell>
          <cell r="J792">
            <v>6</v>
          </cell>
        </row>
        <row r="794">
          <cell r="A794" t="str">
            <v>4.9.8</v>
          </cell>
          <cell r="B794" t="str">
            <v>COMPOSIÇÃO</v>
          </cell>
          <cell r="C794" t="str">
            <v>CPU 006</v>
          </cell>
          <cell r="D794" t="str">
            <v>COLOCAÇÃO DE PLACA DE IDENTIFICAÇÃO DE RUAS, TIPO TOTEM, COMPOSTO POR TUBO DE AÇO GALVANIZADO COM DIÂMETRO 2"E H= 2,50M COM 3 PLACAS EM CHAPA DE AÇO, SENDO DUAS  COM DIMENSÕES  DE 45,00 X 20,00CM E UMA COM DIMENSÃO DE 45,00 X 45,00</v>
          </cell>
          <cell r="E794" t="str">
            <v>UN</v>
          </cell>
          <cell r="F794">
            <v>15</v>
          </cell>
        </row>
        <row r="795">
          <cell r="D795" t="str">
            <v>PLACA DE IDENTIFICAÇÃO DE RUA</v>
          </cell>
          <cell r="F795">
            <v>15</v>
          </cell>
          <cell r="J795">
            <v>38.049999999999997</v>
          </cell>
          <cell r="L795">
            <v>0.4</v>
          </cell>
        </row>
        <row r="797">
          <cell r="A797" t="str">
            <v>4.9.9</v>
          </cell>
          <cell r="B797" t="str">
            <v>COMPOSIÇÃO</v>
          </cell>
          <cell r="C797" t="str">
            <v>CPU 007</v>
          </cell>
          <cell r="D797" t="str">
            <v>COLOCAÇÃO DE PLACA DE IDENTIFICAÇÃO DE RUAS, TIPO TOTEM, COMPOSTO POR TUBO DE AÇO GALVANIZADO COM DIÂMETRO 2"E H= 2,50M COM 2 PLACAS EM CHAPA DE AÇO, SENDO UMA  COM DIMENSÕES  DE 45,00 X 20,00CM E UMA COM DIMENSÃO DE 45,00 X 45,00</v>
          </cell>
          <cell r="E797" t="str">
            <v>UN</v>
          </cell>
          <cell r="F797">
            <v>23</v>
          </cell>
        </row>
        <row r="798">
          <cell r="D798" t="str">
            <v>PLACA DE IDENTIFICAÇÃO DE RUA</v>
          </cell>
          <cell r="F798">
            <v>23</v>
          </cell>
          <cell r="J798">
            <v>38.049999999999997</v>
          </cell>
          <cell r="L798">
            <v>0.6</v>
          </cell>
        </row>
        <row r="800">
          <cell r="A800" t="str">
            <v>4.10</v>
          </cell>
          <cell r="B800" t="str">
            <v/>
          </cell>
          <cell r="C800" t="str">
            <v/>
          </cell>
          <cell r="D800" t="str">
            <v>SERVIÇOS COMPLEMENTARES E SINALIZAÇÃO DE OBRA</v>
          </cell>
          <cell r="E800" t="str">
            <v/>
          </cell>
        </row>
        <row r="801">
          <cell r="A801" t="str">
            <v>4.10.1</v>
          </cell>
          <cell r="B801" t="str">
            <v>SINAPI-I DEZEMBRO 2025</v>
          </cell>
          <cell r="C801">
            <v>10848</v>
          </cell>
          <cell r="D801" t="str">
            <v>PLACA DE INAUGURACAO METALICA, *40* CM X *60* CM</v>
          </cell>
          <cell r="E801" t="str">
            <v>UN</v>
          </cell>
          <cell r="F801">
            <v>7</v>
          </cell>
        </row>
        <row r="802">
          <cell r="D802" t="str">
            <v>PLACA DE INAUGURAÇÃO</v>
          </cell>
          <cell r="F802">
            <v>7</v>
          </cell>
          <cell r="J802">
            <v>7</v>
          </cell>
        </row>
        <row r="804">
          <cell r="A804" t="str">
            <v>4.10.2</v>
          </cell>
          <cell r="B804" t="str">
            <v>SICRO OUTUBRO / 2025</v>
          </cell>
          <cell r="C804">
            <v>5213834</v>
          </cell>
          <cell r="D804" t="str">
            <v>BARREIRA PLÁSTICA PARA CANALIZAÇÃO DE TRÂNSITO - 60 X 45 X 60 CM - UTILIZAÇÃO DE 600 CICLOS - FORNECIMENTO, 01 IMPLANTAÇÃO E 01 RETIRADA DIÁRIA</v>
          </cell>
          <cell r="E804" t="str">
            <v>UN.DIA</v>
          </cell>
          <cell r="F804">
            <v>968</v>
          </cell>
          <cell r="H804" t="str">
            <v>MESES</v>
          </cell>
          <cell r="I804" t="str">
            <v>DIA</v>
          </cell>
          <cell r="J804" t="str">
            <v>QTDE</v>
          </cell>
          <cell r="L804" t="str">
            <v>INCIDÊNCIA</v>
          </cell>
        </row>
        <row r="805">
          <cell r="D805" t="str">
            <v>SINALIZAÇÃO DE OBRA</v>
          </cell>
          <cell r="F805">
            <v>968</v>
          </cell>
          <cell r="H805">
            <v>11</v>
          </cell>
          <cell r="I805">
            <v>22</v>
          </cell>
          <cell r="J805">
            <v>8</v>
          </cell>
          <cell r="L805">
            <v>0.5</v>
          </cell>
        </row>
        <row r="807">
          <cell r="A807" t="str">
            <v>4.10.3</v>
          </cell>
          <cell r="B807" t="str">
            <v>SICRO OUTUBRO / 2025</v>
          </cell>
          <cell r="C807">
            <v>5213838</v>
          </cell>
          <cell r="D807" t="str">
            <v>CILINDRO CANALIZADOR DE TRÁFEGO COM BASE QUADRADA DE 111 X 56 X 56 CM - UTILIZAÇÃO DE 600 CICLOS - FORNECIMENTO, 01 IMPLANTAÇÃO E 01 RETIRADA DIÁRIA</v>
          </cell>
          <cell r="E807" t="str">
            <v>UN.DIA</v>
          </cell>
          <cell r="F807">
            <v>968</v>
          </cell>
          <cell r="H807" t="str">
            <v>MESES</v>
          </cell>
          <cell r="I807" t="str">
            <v>DIA</v>
          </cell>
          <cell r="J807" t="str">
            <v>QTDE</v>
          </cell>
          <cell r="L807" t="str">
            <v>INCIDÊNCIA</v>
          </cell>
        </row>
        <row r="808">
          <cell r="D808" t="str">
            <v>SINALIZAÇÃO DE OBRA</v>
          </cell>
          <cell r="F808">
            <v>968</v>
          </cell>
          <cell r="H808">
            <v>11</v>
          </cell>
          <cell r="I808">
            <v>22</v>
          </cell>
          <cell r="J808">
            <v>8</v>
          </cell>
          <cell r="L808">
            <v>0.5</v>
          </cell>
        </row>
        <row r="810">
          <cell r="A810" t="str">
            <v>4.10.4</v>
          </cell>
          <cell r="B810" t="str">
            <v>SINAPI DEZEMBRO 2025</v>
          </cell>
          <cell r="C810">
            <v>104790</v>
          </cell>
          <cell r="D810" t="str">
            <v>DEMOLIÇÃO DE PISO DE CONCRETO SIMPLES, DE FORMA MECANIZADA COM MARTELETE, SEM REAPROVEITAMENTO. AF_09/2023</v>
          </cell>
          <cell r="E810" t="str">
            <v>M3</v>
          </cell>
          <cell r="F810">
            <v>1.89</v>
          </cell>
        </row>
        <row r="811">
          <cell r="D811" t="str">
            <v>DEMOLIÇÃO</v>
          </cell>
          <cell r="F811">
            <v>1.89</v>
          </cell>
          <cell r="M811">
            <v>1.89</v>
          </cell>
        </row>
        <row r="813">
          <cell r="A813" t="str">
            <v>4.10.5</v>
          </cell>
          <cell r="B813" t="str">
            <v>SICRO OUTUBRO / 2025</v>
          </cell>
          <cell r="C813">
            <v>5219544</v>
          </cell>
          <cell r="D813" t="str">
            <v>CAVALETE EM PERFIL METÁLICO PARA PLACA DE SINALIZAÇÃO - 1,00 M X 1,00 M - CONFECÇÃO</v>
          </cell>
          <cell r="E813" t="str">
            <v>UN</v>
          </cell>
          <cell r="F813">
            <v>40</v>
          </cell>
          <cell r="I813" t="str">
            <v>QTDE DE VIAS</v>
          </cell>
          <cell r="J813" t="str">
            <v>QTDE</v>
          </cell>
        </row>
        <row r="814">
          <cell r="D814" t="str">
            <v>SINALIZAÇÃO DE OBRA</v>
          </cell>
          <cell r="F814">
            <v>40</v>
          </cell>
          <cell r="I814">
            <v>10</v>
          </cell>
          <cell r="J814">
            <v>4</v>
          </cell>
        </row>
        <row r="816">
          <cell r="A816" t="str">
            <v>4.10.6</v>
          </cell>
          <cell r="B816" t="str">
            <v>SICRO OUTUBRO / 2025</v>
          </cell>
          <cell r="C816">
            <v>5213417</v>
          </cell>
          <cell r="D816" t="str">
            <v>PLACA EM AÇO Nº 16 GALVANIZADO COM PELÍCULA RETRORREFLETIVA TIPO I + III - CONFECÇÃO</v>
          </cell>
          <cell r="E816" t="str">
            <v>M²</v>
          </cell>
          <cell r="F816">
            <v>32</v>
          </cell>
          <cell r="H816" t="str">
            <v>COMPR.</v>
          </cell>
          <cell r="I816" t="str">
            <v>ALTURA</v>
          </cell>
          <cell r="J816" t="str">
            <v>CAVALETE</v>
          </cell>
        </row>
        <row r="817">
          <cell r="D817" t="str">
            <v>SINALIZAÇÃO DE OBRA</v>
          </cell>
          <cell r="F817">
            <v>32</v>
          </cell>
          <cell r="H817">
            <v>1</v>
          </cell>
          <cell r="I817">
            <v>0.8</v>
          </cell>
          <cell r="J817">
            <v>40</v>
          </cell>
        </row>
        <row r="819">
          <cell r="A819" t="str">
            <v>4.10.7</v>
          </cell>
          <cell r="B819" t="str">
            <v>SICRO OUTUBRO / 2025</v>
          </cell>
          <cell r="C819">
            <v>5502972</v>
          </cell>
          <cell r="D819" t="str">
            <v>ESCAVAÇÃO DE VALA EM MATERIAL DE 3ª CATEGORIA - RESISTÊNCIA À COMPRESSÃO ACIMA DE 110 MPA - COM ESCAVADEIRA E ROMPEDOR HIDRÁULICO 1.700 KG</v>
          </cell>
          <cell r="E819" t="str">
            <v>M³</v>
          </cell>
          <cell r="F819">
            <v>3.64</v>
          </cell>
        </row>
        <row r="820">
          <cell r="D820" t="str">
            <v>ESCAVAÇÃO DE MATERIAL (3ª CATEGORIA)</v>
          </cell>
          <cell r="F820">
            <v>3.64</v>
          </cell>
          <cell r="M820">
            <v>3.64</v>
          </cell>
        </row>
        <row r="822">
          <cell r="A822" t="str">
            <v>4.10.8</v>
          </cell>
          <cell r="B822" t="str">
            <v>SINAPI DEZEMBRO 2025</v>
          </cell>
          <cell r="C822">
            <v>103310</v>
          </cell>
          <cell r="D822" t="str">
            <v>INSTALAÇÃO DE LIXEIRA METÁLICA DUPLA, CAPACIDADE DE 60 L, EM TUBO DE AÇO CARBONO E CESTOS EM CHAPA DE AÇO COM PINTURA ELETROSTÁTICA, SOBRE SOLO. AF_11/2021</v>
          </cell>
          <cell r="E822" t="str">
            <v>UN</v>
          </cell>
          <cell r="F822">
            <v>60</v>
          </cell>
          <cell r="I822" t="str">
            <v>QTDE DE VIAS</v>
          </cell>
          <cell r="J822" t="str">
            <v>QTDE</v>
          </cell>
        </row>
        <row r="823">
          <cell r="D823" t="str">
            <v>LIXEIRA</v>
          </cell>
          <cell r="F823">
            <v>60</v>
          </cell>
          <cell r="I823">
            <v>10</v>
          </cell>
          <cell r="J823">
            <v>6</v>
          </cell>
        </row>
        <row r="825">
          <cell r="A825" t="str">
            <v>4.10.9</v>
          </cell>
          <cell r="B825" t="str">
            <v>SICRO OUTUBRO / 2025</v>
          </cell>
          <cell r="C825">
            <v>5213850</v>
          </cell>
          <cell r="D825" t="str">
            <v>OPERAÇÃO DE SINALIZAÇÃO POR BANDEIROLA DE TECIDO OU COM PLACA METÁLICA</v>
          </cell>
          <cell r="E825" t="str">
            <v>H</v>
          </cell>
          <cell r="F825">
            <v>1408</v>
          </cell>
        </row>
        <row r="826">
          <cell r="D826" t="str">
            <v>SINALIZAÇÃO DE OBRA</v>
          </cell>
          <cell r="F826">
            <v>1408</v>
          </cell>
          <cell r="J826">
            <v>1408</v>
          </cell>
        </row>
        <row r="828">
          <cell r="A828" t="str">
            <v>4.10.10</v>
          </cell>
          <cell r="B828" t="str">
            <v>SICRO OUTUBRO / 2025</v>
          </cell>
          <cell r="C828">
            <v>5213835</v>
          </cell>
          <cell r="D828" t="str">
            <v>CONE PLÁSTICO PARA CANALIZAÇÃO DE TRÂNSITO - UTILIZAÇÃO DE 150 CICLOS - FORNECIMENTO, 01 IMPLANTAÇÃO E 01 RETIRADA DIÁRIA</v>
          </cell>
          <cell r="E828" t="str">
            <v>UN.DIA</v>
          </cell>
          <cell r="F828">
            <v>660</v>
          </cell>
          <cell r="I828" t="str">
            <v>DIA</v>
          </cell>
          <cell r="J828" t="str">
            <v>QTDE</v>
          </cell>
        </row>
        <row r="829">
          <cell r="D829" t="str">
            <v>SINALIZAÇÃO DE OBRA</v>
          </cell>
          <cell r="F829">
            <v>660</v>
          </cell>
          <cell r="I829">
            <v>22</v>
          </cell>
          <cell r="J829">
            <v>30</v>
          </cell>
        </row>
        <row r="831">
          <cell r="A831" t="str">
            <v>4.10.11</v>
          </cell>
          <cell r="B831" t="str">
            <v>SICRO OUTUBRO / 2025</v>
          </cell>
          <cell r="C831">
            <v>5212557</v>
          </cell>
          <cell r="D831" t="str">
            <v>PLACA DE REGULAMENTAÇÃO PARA SINALIZAÇÃO DE OBRAS MONTADA EM SUPORTE METÁLICO MÓVEL - D = 1,00 M - UTILIZAÇÃO DE 600 CICLOS - FORNECIMENTO, 01 IMPLANTAÇÃO E 01 RETIRADA DIÁRIA</v>
          </cell>
          <cell r="E831" t="str">
            <v>UN.DIA</v>
          </cell>
          <cell r="F831">
            <v>145</v>
          </cell>
          <cell r="H831" t="str">
            <v>MESES</v>
          </cell>
          <cell r="I831" t="str">
            <v>DIA</v>
          </cell>
          <cell r="J831" t="str">
            <v>QTDE</v>
          </cell>
          <cell r="L831" t="str">
            <v>INCIDÊNCIA</v>
          </cell>
        </row>
        <row r="832">
          <cell r="D832" t="str">
            <v>SINALIZAÇÃO DE OBRA</v>
          </cell>
          <cell r="F832">
            <v>145</v>
          </cell>
          <cell r="H832">
            <v>11</v>
          </cell>
          <cell r="I832">
            <v>22</v>
          </cell>
          <cell r="J832">
            <v>2</v>
          </cell>
          <cell r="L832">
            <v>0.3</v>
          </cell>
        </row>
        <row r="834">
          <cell r="A834" t="str">
            <v>4.10.12</v>
          </cell>
          <cell r="B834" t="str">
            <v>SICRO OUTUBRO / 2025</v>
          </cell>
          <cell r="C834">
            <v>5212560</v>
          </cell>
          <cell r="D834" t="str">
            <v>PLACA DE ADVERTÊNCIA PARA SINALIZAÇÃO DE OBRAS MONTADA EM SUPORTE METÁLICO MÓVEL, LADO 1,00 M - UTILIZAÇÃO DE 600 CICLOS - FORNECIMENTO, 01 IMPLANTAÇÃO E 01 RETIRADA DIÁRIA</v>
          </cell>
          <cell r="E834" t="str">
            <v>UN.DIA</v>
          </cell>
          <cell r="F834">
            <v>363</v>
          </cell>
          <cell r="H834" t="str">
            <v>MESES</v>
          </cell>
          <cell r="I834" t="str">
            <v>DIA</v>
          </cell>
          <cell r="J834" t="str">
            <v>QTDE</v>
          </cell>
          <cell r="L834" t="str">
            <v>INCIDÊNCIA</v>
          </cell>
        </row>
        <row r="835">
          <cell r="D835" t="str">
            <v>SINALIZAÇÃO DE OBRA</v>
          </cell>
          <cell r="F835">
            <v>363</v>
          </cell>
          <cell r="H835">
            <v>11</v>
          </cell>
          <cell r="I835">
            <v>22</v>
          </cell>
          <cell r="J835">
            <v>5</v>
          </cell>
          <cell r="L835">
            <v>0.3</v>
          </cell>
        </row>
        <row r="837">
          <cell r="A837" t="str">
            <v>5.</v>
          </cell>
          <cell r="B837" t="str">
            <v/>
          </cell>
          <cell r="C837" t="str">
            <v/>
          </cell>
          <cell r="D837" t="str">
            <v>EXECUÇÃO DE SERVIÇOS DE ENGENHARIA PARA CAPEAMENTO E/OU RECAPEAMENTO DE VIAS EM CONCRETO BETUMINOSO USINADO À QUENTE (CBUQ)</v>
          </cell>
          <cell r="E837" t="str">
            <v/>
          </cell>
        </row>
        <row r="838">
          <cell r="A838" t="str">
            <v>5.1</v>
          </cell>
          <cell r="B838" t="str">
            <v/>
          </cell>
          <cell r="C838" t="str">
            <v/>
          </cell>
          <cell r="D838" t="str">
            <v>ADMINISTRAÇÃO LOCAL</v>
          </cell>
          <cell r="E838" t="str">
            <v/>
          </cell>
        </row>
        <row r="839">
          <cell r="A839" t="str">
            <v>5.1.1</v>
          </cell>
          <cell r="B839" t="str">
            <v>COMPOSIÇÃO</v>
          </cell>
          <cell r="C839" t="str">
            <v>CPU 012</v>
          </cell>
          <cell r="D839" t="str">
            <v>ADMINISTRAÇÃO LOCAL PARA PAVIMENTAÇÃO DE CAPEAMENTO E/OU RECAPEAMENTO (12 MESES)</v>
          </cell>
          <cell r="E839" t="str">
            <v>UN</v>
          </cell>
          <cell r="F839">
            <v>1</v>
          </cell>
        </row>
        <row r="840">
          <cell r="D840" t="str">
            <v>ADMINISTRAÇÃO LOCAL</v>
          </cell>
          <cell r="F840">
            <v>1</v>
          </cell>
          <cell r="J840">
            <v>1</v>
          </cell>
        </row>
        <row r="842">
          <cell r="A842" t="str">
            <v>5.2</v>
          </cell>
          <cell r="B842" t="str">
            <v/>
          </cell>
          <cell r="C842" t="str">
            <v/>
          </cell>
          <cell r="D842" t="str">
            <v>SERVIÇOS PRELIMINARES</v>
          </cell>
          <cell r="E842" t="str">
            <v/>
          </cell>
        </row>
        <row r="843">
          <cell r="A843" t="str">
            <v>5.2.1</v>
          </cell>
          <cell r="B843" t="str">
            <v>SINAPI DEZEMBRO 2025</v>
          </cell>
          <cell r="C843">
            <v>103689</v>
          </cell>
          <cell r="D843" t="str">
            <v>FORNECIMENTO E INSTALAÇÃO DE PLACA DE OBRA COM CHAPA GALVANIZADA E ESTRUTURA DE MADEIRA. AF_03/2022_PS</v>
          </cell>
          <cell r="E843" t="str">
            <v>M2</v>
          </cell>
          <cell r="F843">
            <v>147.41999999999999</v>
          </cell>
        </row>
        <row r="844">
          <cell r="D844" t="str">
            <v>MODELO 01</v>
          </cell>
          <cell r="F844">
            <v>45.36</v>
          </cell>
          <cell r="H844">
            <v>3.6</v>
          </cell>
          <cell r="I844">
            <v>1.8</v>
          </cell>
          <cell r="J844">
            <v>7</v>
          </cell>
        </row>
        <row r="845">
          <cell r="D845" t="str">
            <v>MODELO 02</v>
          </cell>
          <cell r="F845">
            <v>102.06</v>
          </cell>
          <cell r="H845">
            <v>5.4</v>
          </cell>
          <cell r="I845">
            <v>2.7</v>
          </cell>
          <cell r="J845">
            <v>7</v>
          </cell>
        </row>
        <row r="847">
          <cell r="A847" t="str">
            <v>5.2.2</v>
          </cell>
          <cell r="B847" t="str">
            <v>COMPESA 2024.2</v>
          </cell>
          <cell r="C847" t="str">
            <v>01.08.42U</v>
          </cell>
          <cell r="D847" t="str">
            <v>CANTEIRO ITINERANTE COMPOSTO DE TOLDO, CONJUNTO DE MESA E CADEIRAS E BANHEIRO QUÍMICO COM LIMPEZA DIÁRIA INCLUSO COLETA E DESTINAÇÃO FINAL DE EFLUENTES</v>
          </cell>
          <cell r="E847" t="str">
            <v>MÊS</v>
          </cell>
          <cell r="F847">
            <v>22</v>
          </cell>
          <cell r="J847" t="str">
            <v>QTDE</v>
          </cell>
          <cell r="K847" t="str">
            <v>MESES</v>
          </cell>
        </row>
        <row r="848">
          <cell r="D848" t="str">
            <v>CANTEIRO</v>
          </cell>
          <cell r="F848">
            <v>22</v>
          </cell>
          <cell r="J848">
            <v>2</v>
          </cell>
          <cell r="K848">
            <v>11</v>
          </cell>
        </row>
        <row r="850">
          <cell r="A850" t="str">
            <v>5.2.3</v>
          </cell>
          <cell r="B850" t="str">
            <v>ORSE NOVEMBRO / 2025</v>
          </cell>
          <cell r="C850">
            <v>4659</v>
          </cell>
          <cell r="D850" t="str">
            <v>LOCAÇÃO DE CONTAINER - REFEITÓRIO SEM BANHEIRO - 6,00 X 2,40M - REV 02_02/2022</v>
          </cell>
          <cell r="E850" t="str">
            <v>MÊS</v>
          </cell>
          <cell r="F850">
            <v>11</v>
          </cell>
          <cell r="J850" t="str">
            <v>MESES</v>
          </cell>
        </row>
        <row r="851">
          <cell r="D851" t="str">
            <v>REFEITÓRIO</v>
          </cell>
          <cell r="F851">
            <v>11</v>
          </cell>
          <cell r="J851">
            <v>11</v>
          </cell>
        </row>
        <row r="853">
          <cell r="A853" t="str">
            <v>5.3</v>
          </cell>
          <cell r="B853" t="str">
            <v/>
          </cell>
          <cell r="C853" t="str">
            <v/>
          </cell>
          <cell r="D853" t="str">
            <v>MOBILIZAÇÃO</v>
          </cell>
          <cell r="E853" t="str">
            <v/>
          </cell>
        </row>
        <row r="854">
          <cell r="A854" t="str">
            <v>5.3.1</v>
          </cell>
          <cell r="B854" t="str">
            <v>COMPOSIÇÃO</v>
          </cell>
          <cell r="C854" t="str">
            <v>CPU 002</v>
          </cell>
          <cell r="D854" t="str">
            <v>MOBILIZAÇÃO DE MAQUINAS E EQUIPAMENTOS - PAVIMENTAÇÃO ASFÁLTICA, CAPEAMENTO E/OU RECAPEAMENTO</v>
          </cell>
          <cell r="E854" t="str">
            <v>UN</v>
          </cell>
          <cell r="F854">
            <v>6</v>
          </cell>
        </row>
        <row r="855">
          <cell r="D855" t="str">
            <v>MOBILIZAÇÃO</v>
          </cell>
          <cell r="F855">
            <v>6</v>
          </cell>
          <cell r="J855">
            <v>6</v>
          </cell>
        </row>
        <row r="857">
          <cell r="A857" t="str">
            <v>5.4</v>
          </cell>
          <cell r="B857" t="str">
            <v/>
          </cell>
          <cell r="C857" t="str">
            <v/>
          </cell>
          <cell r="D857" t="str">
            <v>DESMOBILIZAÇÃO</v>
          </cell>
          <cell r="E857" t="str">
            <v/>
          </cell>
        </row>
        <row r="858">
          <cell r="A858" t="str">
            <v>5.4.1</v>
          </cell>
          <cell r="B858" t="str">
            <v>COMPOSIÇÃO</v>
          </cell>
          <cell r="C858" t="str">
            <v>CPU 003</v>
          </cell>
          <cell r="D858" t="str">
            <v>DESMOBILIZAÇÃO DE MAQUINAS E EQUIPAMENTOS - PAVIMENTAÇÃO ASFÁLTICA, CAPEAMENTO E/OU RECAPEAMENTO</v>
          </cell>
          <cell r="E858" t="str">
            <v>UN</v>
          </cell>
          <cell r="F858">
            <v>6</v>
          </cell>
        </row>
        <row r="859">
          <cell r="D859" t="str">
            <v>DESMOBILIZAÇÃO</v>
          </cell>
          <cell r="F859">
            <v>6</v>
          </cell>
          <cell r="J859">
            <v>6</v>
          </cell>
        </row>
        <row r="861">
          <cell r="A861" t="str">
            <v>5.5</v>
          </cell>
          <cell r="B861" t="str">
            <v/>
          </cell>
          <cell r="C861" t="str">
            <v/>
          </cell>
          <cell r="D861" t="str">
            <v>PAVIMENTAÇÃO EM CBUQ (CONCRETO BETUMINOSO USINADO À QUENTE)</v>
          </cell>
          <cell r="E861" t="str">
            <v/>
          </cell>
        </row>
        <row r="862">
          <cell r="A862" t="str">
            <v>5.5.1</v>
          </cell>
          <cell r="B862" t="str">
            <v>SICRO OUTUBRO / 2025</v>
          </cell>
          <cell r="C862">
            <v>4011212</v>
          </cell>
          <cell r="D862" t="str">
            <v>VARREDURA DA SUPERFÍCIE PARA EXECUÇÃO DE REVESTIMENTO ASFÁLTICO</v>
          </cell>
          <cell r="E862" t="str">
            <v>M²</v>
          </cell>
          <cell r="F862">
            <v>72609.8</v>
          </cell>
        </row>
        <row r="863">
          <cell r="D863" t="str">
            <v>ÁREA DO PAVIMENTO</v>
          </cell>
          <cell r="F863">
            <v>72609.8</v>
          </cell>
          <cell r="K863">
            <v>72609.8</v>
          </cell>
        </row>
        <row r="865">
          <cell r="A865" t="str">
            <v>5.5.2</v>
          </cell>
          <cell r="B865" t="str">
            <v>COMPOSIÇÃO</v>
          </cell>
          <cell r="C865" t="str">
            <v>CPU 017</v>
          </cell>
          <cell r="D865" t="str">
            <v>CONCRETO ASFÁLTICO - FAIXA C-12,5 - AREIA E BRITA COMERCIAIS</v>
          </cell>
          <cell r="E865" t="str">
            <v>T</v>
          </cell>
          <cell r="F865">
            <v>9275.17</v>
          </cell>
          <cell r="L865" t="str">
            <v>Massa Esp. CBUQ
(T/M3)</v>
          </cell>
          <cell r="M865" t="str">
            <v>Volume do Asfalto (M3)</v>
          </cell>
        </row>
        <row r="866">
          <cell r="D866" t="str">
            <v>PAVIMENTO ASFÁLTICO</v>
          </cell>
          <cell r="F866">
            <v>9275.17</v>
          </cell>
          <cell r="L866">
            <v>2.5548000000000002</v>
          </cell>
          <cell r="M866">
            <v>3630.49</v>
          </cell>
        </row>
        <row r="868">
          <cell r="A868" t="str">
            <v>5.5.3</v>
          </cell>
          <cell r="B868" t="str">
            <v>SINAPI DEZEMBRO 2025</v>
          </cell>
          <cell r="C868">
            <v>100987</v>
          </cell>
          <cell r="D868" t="str">
            <v>CARGA DE MISTURA ASFÁLTICA EM CAMINHÃO BASCULANTE 14 M³ (UNIDADE: M3). AF_07/2020</v>
          </cell>
          <cell r="E868" t="str">
            <v>M3</v>
          </cell>
          <cell r="F868">
            <v>3630.49</v>
          </cell>
        </row>
        <row r="869">
          <cell r="D869" t="str">
            <v>CARGA DO MATERIAL ASFÁLTICO</v>
          </cell>
          <cell r="F869">
            <v>3630.49</v>
          </cell>
          <cell r="M869">
            <v>3630.49</v>
          </cell>
        </row>
        <row r="871">
          <cell r="A871" t="str">
            <v>5.5.4</v>
          </cell>
          <cell r="B871" t="str">
            <v>SINAPI DEZEMBRO 2025</v>
          </cell>
          <cell r="C871">
            <v>93593</v>
          </cell>
          <cell r="D871" t="str">
            <v>TRANSPORTE COM CAMINHÃO BASCULANTE DE 14 M³, EM VIA URBANA PAVIMENTADA, ADICIONAL PARA DMT EXCEDENTE A 30 KM (UNIDADE: M3XKM). AF_07/2020</v>
          </cell>
          <cell r="E871" t="str">
            <v>M3XKM</v>
          </cell>
          <cell r="F871">
            <v>281784.11</v>
          </cell>
          <cell r="H871" t="str">
            <v>KM</v>
          </cell>
          <cell r="M871" t="str">
            <v>CARGA</v>
          </cell>
        </row>
        <row r="872">
          <cell r="D872" t="str">
            <v>CARGA DO MATERIAL ASFÁLTICO</v>
          </cell>
          <cell r="F872">
            <v>281784.11</v>
          </cell>
          <cell r="H872">
            <v>86.24</v>
          </cell>
          <cell r="L872">
            <v>0.9</v>
          </cell>
          <cell r="M872">
            <v>3630.49</v>
          </cell>
        </row>
        <row r="874">
          <cell r="A874" t="str">
            <v>5.5.5</v>
          </cell>
          <cell r="B874" t="str">
            <v>SINAPI DEZEMBRO 2025</v>
          </cell>
          <cell r="C874">
            <v>95876</v>
          </cell>
          <cell r="D874" t="str">
            <v>TRANSPORTE COM CAMINHÃO BASCULANTE DE 14 M³, EM VIA URBANA PAVIMENTADA, DMT ATÉ 30 KM (UNIDADE: M3XKM). AF_07/2020</v>
          </cell>
          <cell r="E874" t="str">
            <v>M3XKM</v>
          </cell>
          <cell r="F874">
            <v>31309.34</v>
          </cell>
        </row>
        <row r="875">
          <cell r="D875" t="str">
            <v>CARGA DO MATERIAL ASFÁLTICO</v>
          </cell>
          <cell r="F875">
            <v>31309.34</v>
          </cell>
          <cell r="L875">
            <v>0.1</v>
          </cell>
          <cell r="M875">
            <v>313093.46000000002</v>
          </cell>
        </row>
        <row r="877">
          <cell r="A877" t="str">
            <v>5.5.6</v>
          </cell>
          <cell r="B877" t="str">
            <v>SINAPI DEZEMBRO 2025</v>
          </cell>
          <cell r="C877">
            <v>102333</v>
          </cell>
          <cell r="D877" t="str">
            <v>TRANSPORTE COM CAMINHÃO TANQUE DE TRANSPORTE DE MATERIAL ASFÁLTICO DE 20000 L, EM VIA URBANA PAVIMENTADA, ADICIONAL PARA DMT EXCEDENTE A 30 KM (UNIDADE: TXKM). AF_07/2020</v>
          </cell>
          <cell r="E877" t="str">
            <v>TXKM</v>
          </cell>
          <cell r="F877">
            <v>2817.84</v>
          </cell>
          <cell r="H877" t="str">
            <v>KM</v>
          </cell>
          <cell r="K877" t="str">
            <v>ÁREA</v>
          </cell>
          <cell r="L877" t="str">
            <v>Taxa de Emulsão RR-2C TON/M2</v>
          </cell>
        </row>
        <row r="878">
          <cell r="D878" t="str">
            <v>TRANSPORTE DA PINTURA</v>
          </cell>
          <cell r="F878">
            <v>2817.84</v>
          </cell>
          <cell r="H878">
            <v>86.24</v>
          </cell>
          <cell r="K878">
            <v>72609.8</v>
          </cell>
          <cell r="L878">
            <v>4.4999999999999999E-4</v>
          </cell>
        </row>
        <row r="880">
          <cell r="A880" t="str">
            <v>5.5.7</v>
          </cell>
          <cell r="B880" t="str">
            <v>SICRO OUTUBRO / 2025</v>
          </cell>
          <cell r="C880">
            <v>4011353</v>
          </cell>
          <cell r="D880" t="str">
            <v>PINTURA DE LIGAÇÃO (ADAPTADO)</v>
          </cell>
          <cell r="E880" t="str">
            <v>M²</v>
          </cell>
          <cell r="F880">
            <v>72609.8</v>
          </cell>
        </row>
        <row r="881">
          <cell r="D881" t="str">
            <v>ÁREA DO PAVIMENTO</v>
          </cell>
          <cell r="F881">
            <v>72609.8</v>
          </cell>
          <cell r="K881">
            <v>72609.8</v>
          </cell>
        </row>
        <row r="883">
          <cell r="A883" t="str">
            <v>5.5.8</v>
          </cell>
          <cell r="B883" t="str">
            <v>SINAPI DEZEMBRO 2025</v>
          </cell>
          <cell r="C883">
            <v>96001</v>
          </cell>
          <cell r="D883" t="str">
            <v>FRESAGEM DE PAVIMENTO ASFÁLTICO, COM LARGURA DA VIA MAIOR QUE 6,00 M E MENOR OU IGUAL 10,00 M, EM LOCAIS COM NIVEL BAIXO DE INTERFERÊNCIA. AF_10/2025</v>
          </cell>
          <cell r="E883" t="str">
            <v>M2</v>
          </cell>
          <cell r="F883">
            <v>21782.94</v>
          </cell>
        </row>
        <row r="884">
          <cell r="D884" t="str">
            <v>ÁREA DO PAVIMENTO</v>
          </cell>
          <cell r="F884">
            <v>21782.94</v>
          </cell>
          <cell r="K884">
            <v>72609.8</v>
          </cell>
          <cell r="L884">
            <v>0.3</v>
          </cell>
        </row>
        <row r="886">
          <cell r="A886" t="str">
            <v>5.5.9</v>
          </cell>
          <cell r="B886" t="str">
            <v>COMPOSIÇÃO</v>
          </cell>
          <cell r="C886" t="str">
            <v>CPU 008</v>
          </cell>
          <cell r="D886" t="str">
            <v>TRANSPORTE DE EMULSÃO ASFÁLTICA CATIÔNICA RR-2C PARA PAVIMENTAÇÃO ASFÁLTICA DA REFINARIA ATÉ A OBRA</v>
          </cell>
          <cell r="E886" t="str">
            <v>T</v>
          </cell>
          <cell r="F886">
            <v>32.67</v>
          </cell>
          <cell r="L886" t="str">
            <v>Taxa de Emulsão RR-2C TON/M2</v>
          </cell>
        </row>
        <row r="887">
          <cell r="D887" t="str">
            <v>TRANSPORTE DA EMULSÃO</v>
          </cell>
          <cell r="F887">
            <v>32.67</v>
          </cell>
          <cell r="K887">
            <v>72609.8</v>
          </cell>
          <cell r="L887">
            <v>4.4999999999999999E-4</v>
          </cell>
        </row>
        <row r="889">
          <cell r="A889" t="str">
            <v>5.5.10</v>
          </cell>
          <cell r="B889" t="str">
            <v>COMPOSIÇÃO</v>
          </cell>
          <cell r="C889" t="str">
            <v>CPU 018</v>
          </cell>
          <cell r="D889" t="str">
            <v>TRANSPORTE DE CIMENTO ASFÁLTICO DE PETRÓLEO CAP 50/70 DA REFINARIA ATÉ A USINA DE ASFALTO</v>
          </cell>
          <cell r="E889" t="str">
            <v>T</v>
          </cell>
          <cell r="F889">
            <v>586.19000000000005</v>
          </cell>
          <cell r="J889" t="str">
            <v>Massa Esp. CBUQ
(T/M3)</v>
          </cell>
          <cell r="L889" t="str">
            <v>Taxa de CAP 50/70 TON/TON</v>
          </cell>
          <cell r="M889" t="str">
            <v>Volume do Asfalto (M3)</v>
          </cell>
        </row>
        <row r="890">
          <cell r="D890" t="str">
            <v>TRANSPORTE DO ASFALTO</v>
          </cell>
          <cell r="F890">
            <v>586.19000000000005</v>
          </cell>
          <cell r="J890">
            <v>2.5548000000000002</v>
          </cell>
          <cell r="L890">
            <v>6.3200000000000006E-2</v>
          </cell>
          <cell r="M890">
            <v>3630.49</v>
          </cell>
        </row>
        <row r="892">
          <cell r="A892" t="str">
            <v>5.5.11</v>
          </cell>
          <cell r="B892" t="str">
            <v>SINAPI DEZEMBRO 2025</v>
          </cell>
          <cell r="C892">
            <v>96396</v>
          </cell>
          <cell r="D892" t="str">
            <v>CONSTRUÇÃO DE BASE E SUB-BASE PARA PAVIMENTAÇÃO DE BRITA GRADUADA SIMPLES, COM ESPESSURA DE 15 CM - EXCLUSIVE CARGA E TRANSPORTE. AF_09/2024</v>
          </cell>
          <cell r="E892" t="str">
            <v>M3</v>
          </cell>
          <cell r="F892">
            <v>1089.1400000000001</v>
          </cell>
        </row>
        <row r="893">
          <cell r="D893" t="str">
            <v>REPARO</v>
          </cell>
          <cell r="F893">
            <v>1089.1400000000001</v>
          </cell>
          <cell r="I893">
            <v>0.15</v>
          </cell>
          <cell r="K893">
            <v>72609.8</v>
          </cell>
          <cell r="L893">
            <v>0.1</v>
          </cell>
        </row>
        <row r="895">
          <cell r="A895" t="str">
            <v>5.5.12</v>
          </cell>
          <cell r="B895" t="str">
            <v>SINAPI DEZEMBRO 2025</v>
          </cell>
          <cell r="C895">
            <v>100975</v>
          </cell>
          <cell r="D895" t="str">
            <v>CARGA, MANOBRA E DESCARGA DE SOLOS E MATERIAIS GRANULARES EM CAMINHÃO BASCULANTE 14 M³ - CARGA COM PÁ CARREGADEIRA (CAÇAMBA DE 1,7 A 2,8 M³ / 128 HP) E DESCARGA LIVRE (UNIDADE: M3). AF_07/2020</v>
          </cell>
          <cell r="E895" t="str">
            <v>M3</v>
          </cell>
          <cell r="F895">
            <v>2178.2800000000002</v>
          </cell>
        </row>
        <row r="896">
          <cell r="D896" t="str">
            <v>CARGA DO MATERIAL GRANULAR</v>
          </cell>
          <cell r="F896">
            <v>1089.1400000000001</v>
          </cell>
          <cell r="M896">
            <v>1089.1400000000001</v>
          </cell>
        </row>
        <row r="897">
          <cell r="D897" t="str">
            <v>CARGA DA FRESAGEM</v>
          </cell>
          <cell r="F897">
            <v>1089.1400000000001</v>
          </cell>
          <cell r="L897">
            <v>0.3</v>
          </cell>
          <cell r="M897">
            <v>3630.49</v>
          </cell>
        </row>
        <row r="899">
          <cell r="A899" t="str">
            <v>5.5.13</v>
          </cell>
          <cell r="B899" t="str">
            <v>SINAPI DEZEMBRO 2025</v>
          </cell>
          <cell r="C899">
            <v>93593</v>
          </cell>
          <cell r="D899" t="str">
            <v>TRANSPORTE COM CAMINHÃO BASCULANTE DE 14 M³, EM VIA URBANA PAVIMENTADA, ADICIONAL PARA DMT EXCEDENTE A 30 KM (UNIDADE: M3XKM). AF_07/2020</v>
          </cell>
          <cell r="E899" t="str">
            <v>M3XKM</v>
          </cell>
          <cell r="F899">
            <v>271895.08</v>
          </cell>
          <cell r="H899" t="str">
            <v>KM</v>
          </cell>
          <cell r="M899" t="str">
            <v>CARGA</v>
          </cell>
        </row>
        <row r="900">
          <cell r="D900" t="str">
            <v>TRANSPORTE DA CARGA GRANULAR</v>
          </cell>
          <cell r="F900">
            <v>116686.1</v>
          </cell>
          <cell r="H900">
            <v>119.04</v>
          </cell>
          <cell r="L900">
            <v>0.9</v>
          </cell>
          <cell r="M900">
            <v>1089.1400000000001</v>
          </cell>
        </row>
        <row r="901">
          <cell r="D901" t="str">
            <v>TRANSPORTE CARGA DA FRESAGEM</v>
          </cell>
          <cell r="F901">
            <v>155208.98000000001</v>
          </cell>
          <cell r="H901">
            <v>158.34</v>
          </cell>
          <cell r="L901">
            <v>0.9</v>
          </cell>
          <cell r="M901">
            <v>1089.1400000000001</v>
          </cell>
        </row>
        <row r="903">
          <cell r="A903" t="str">
            <v>5.5.14</v>
          </cell>
          <cell r="B903" t="str">
            <v>SINAPI DEZEMBRO 2025</v>
          </cell>
          <cell r="C903">
            <v>95876</v>
          </cell>
          <cell r="D903" t="str">
            <v>TRANSPORTE COM CAMINHÃO BASCULANTE DE 14 M³, EM VIA URBANA PAVIMENTADA, DMT ATÉ 30 KM (UNIDADE: M3XKM). AF_07/2020</v>
          </cell>
          <cell r="E903" t="str">
            <v>M3XKM</v>
          </cell>
          <cell r="F903">
            <v>30210.560000000001</v>
          </cell>
        </row>
        <row r="904">
          <cell r="D904" t="str">
            <v>TRANSPORTE DA CARGA</v>
          </cell>
          <cell r="F904">
            <v>12965.12</v>
          </cell>
          <cell r="L904">
            <v>0.1</v>
          </cell>
          <cell r="M904">
            <v>129651.23</v>
          </cell>
        </row>
        <row r="905">
          <cell r="D905" t="str">
            <v>TRANSPORTE CARGA DA FRESAGEM</v>
          </cell>
          <cell r="F905">
            <v>17245.439999999999</v>
          </cell>
          <cell r="L905">
            <v>0.1</v>
          </cell>
          <cell r="M905">
            <v>172454.43</v>
          </cell>
        </row>
        <row r="907">
          <cell r="A907" t="str">
            <v>5.5.15</v>
          </cell>
          <cell r="B907" t="str">
            <v>COTAÇÃO</v>
          </cell>
          <cell r="C907" t="str">
            <v>COT-001</v>
          </cell>
          <cell r="D907" t="str">
            <v>SERVICO DE TRATAMENTO DE RESIDUOS - DO TIPO REJEITOS SOLIDOS, CLASSE A( CONAMA 307/02 )e  II B (NBR 10004), EM CENTRAL DE TRATAMENTO (ENTULHO/METRALHA/FRESA)</v>
          </cell>
          <cell r="E907" t="str">
            <v>T</v>
          </cell>
          <cell r="F907">
            <v>2782.55</v>
          </cell>
          <cell r="I907" t="str">
            <v>Espessura</v>
          </cell>
          <cell r="K907" t="str">
            <v>Área de fresagem</v>
          </cell>
          <cell r="L907" t="str">
            <v>Massa Esp. CBUQ
(T/M3)</v>
          </cell>
        </row>
        <row r="908">
          <cell r="D908" t="str">
            <v>FRESAGEM</v>
          </cell>
          <cell r="F908">
            <v>2782.55</v>
          </cell>
          <cell r="I908">
            <v>0.05</v>
          </cell>
          <cell r="K908">
            <v>21782.94</v>
          </cell>
          <cell r="L908">
            <v>2.5548000000000002</v>
          </cell>
        </row>
        <row r="910">
          <cell r="A910" t="str">
            <v>5.6</v>
          </cell>
          <cell r="B910" t="str">
            <v/>
          </cell>
          <cell r="C910" t="str">
            <v/>
          </cell>
          <cell r="D910" t="str">
            <v>SINALIZAÇÃO VIÁRIA VERTICAL</v>
          </cell>
          <cell r="E910" t="str">
            <v/>
          </cell>
        </row>
        <row r="911">
          <cell r="A911" t="str">
            <v>5.6.1</v>
          </cell>
          <cell r="B911" t="str">
            <v>SICRO OUTUBRO / 2025</v>
          </cell>
          <cell r="C911">
            <v>5213444</v>
          </cell>
          <cell r="D911" t="str">
            <v>PLACA DE REGULAMENTAÇÃO EM AÇO, R1 LADO 0,248 M - PELÍCULA RETRORREFLETIVA TIPO I + SI - FORNECIMENTO E IMPLANTAÇÃO</v>
          </cell>
          <cell r="E911" t="str">
            <v>UN</v>
          </cell>
          <cell r="F911">
            <v>180</v>
          </cell>
        </row>
        <row r="912">
          <cell r="D912" t="str">
            <v>PLACA R1</v>
          </cell>
          <cell r="F912">
            <v>180</v>
          </cell>
          <cell r="J912">
            <v>15</v>
          </cell>
          <cell r="L912">
            <v>12</v>
          </cell>
        </row>
        <row r="914">
          <cell r="A914" t="str">
            <v>5.6.2</v>
          </cell>
          <cell r="B914" t="str">
            <v>SICRO OUTUBRO / 2025</v>
          </cell>
          <cell r="C914">
            <v>5213855</v>
          </cell>
          <cell r="D914" t="str">
            <v>SUPORTE METÁLICO GALVANIZADO PARA PLACA DE REGULAMENTAÇÃO - R1 - LADO DE 0,248 M - FORNECIMENTO E IMPLANTAÇÃO</v>
          </cell>
          <cell r="E914" t="str">
            <v>UN</v>
          </cell>
          <cell r="F914">
            <v>15</v>
          </cell>
        </row>
        <row r="915">
          <cell r="D915" t="str">
            <v>PLACA R1</v>
          </cell>
          <cell r="F915">
            <v>15</v>
          </cell>
          <cell r="J915">
            <v>15</v>
          </cell>
        </row>
        <row r="917">
          <cell r="A917" t="str">
            <v>5.6.3</v>
          </cell>
          <cell r="B917" t="str">
            <v>SICRO OUTUBRO / 2025</v>
          </cell>
          <cell r="C917">
            <v>5213464</v>
          </cell>
          <cell r="D917" t="str">
            <v>PLACA DE ADVERTÊNCIA EM AÇO, LADO DE 0,60 M - PELÍCULA RETRORREFLETIVA TIPO I + SI - FORNECIMENTO E IMPLANTAÇÃO</v>
          </cell>
          <cell r="E917" t="str">
            <v>UN</v>
          </cell>
          <cell r="F917">
            <v>72</v>
          </cell>
        </row>
        <row r="918">
          <cell r="D918" t="str">
            <v>PLACA DE ADVERTÊNCIA</v>
          </cell>
          <cell r="F918">
            <v>72</v>
          </cell>
          <cell r="J918">
            <v>6</v>
          </cell>
          <cell r="L918">
            <v>12</v>
          </cell>
        </row>
        <row r="920">
          <cell r="A920" t="str">
            <v>5.6.4</v>
          </cell>
          <cell r="B920" t="str">
            <v>SICRO OUTUBRO / 2025</v>
          </cell>
          <cell r="C920">
            <v>5213863</v>
          </cell>
          <cell r="D920" t="str">
            <v>SUPORTE METÁLICO GALVANIZADO PARA PLACA DE ADVERTÊNCIA OU REGULAMENTAÇÃO - LADO OU DIÂMETRO DE 0,60 M - FORNECIMENTO E IMPLANTAÇÃO</v>
          </cell>
          <cell r="E920" t="str">
            <v>UN</v>
          </cell>
          <cell r="F920">
            <v>252</v>
          </cell>
        </row>
        <row r="921">
          <cell r="D921" t="str">
            <v>PLACA DE ADVERTÊNCIA</v>
          </cell>
          <cell r="F921">
            <v>72</v>
          </cell>
          <cell r="J921">
            <v>72</v>
          </cell>
        </row>
        <row r="922">
          <cell r="D922" t="str">
            <v>PLACA DE REGULAMENTAÇÃO</v>
          </cell>
          <cell r="F922">
            <v>180</v>
          </cell>
          <cell r="J922">
            <v>180</v>
          </cell>
        </row>
        <row r="924">
          <cell r="A924" t="str">
            <v>5.6.5</v>
          </cell>
          <cell r="B924" t="str">
            <v>SICRO OUTUBRO / 2025</v>
          </cell>
          <cell r="C924">
            <v>5213440</v>
          </cell>
          <cell r="D924" t="str">
            <v>PLACA DE REGULAMENTAÇÃO EM AÇO D = 0,60 M - PELÍCULA RETRORREFLETIVA TIPO I + SI - FORNECIMENTO E IMPLANTAÇÃO</v>
          </cell>
          <cell r="E924" t="str">
            <v>UN</v>
          </cell>
          <cell r="F924">
            <v>180</v>
          </cell>
        </row>
        <row r="925">
          <cell r="D925" t="str">
            <v>PLACA DE REGULAMENTAÇÃO</v>
          </cell>
          <cell r="F925">
            <v>180</v>
          </cell>
          <cell r="J925">
            <v>15</v>
          </cell>
          <cell r="L925">
            <v>12</v>
          </cell>
        </row>
        <row r="927">
          <cell r="A927" t="str">
            <v>5.6.6</v>
          </cell>
          <cell r="B927" t="str">
            <v>SICRO OUTUBRO / 2025</v>
          </cell>
          <cell r="C927">
            <v>5213448</v>
          </cell>
          <cell r="D927" t="str">
            <v>PLACA DE REGULAMENTAÇÃO EM AÇO, R2 LADO 0,60 M - PELÍCULA RETRORREFLETIVA TIPO I + SI - FORNECIMENTO E IMPLANTAÇÃO</v>
          </cell>
          <cell r="E927" t="str">
            <v>UN</v>
          </cell>
          <cell r="F927">
            <v>24</v>
          </cell>
        </row>
        <row r="928">
          <cell r="D928" t="str">
            <v>PLACA R2</v>
          </cell>
          <cell r="F928">
            <v>24</v>
          </cell>
          <cell r="J928">
            <v>2</v>
          </cell>
          <cell r="L928">
            <v>12</v>
          </cell>
        </row>
        <row r="930">
          <cell r="A930" t="str">
            <v>5.6.7</v>
          </cell>
          <cell r="B930" t="str">
            <v>SICRO OUTUBRO / 2025</v>
          </cell>
          <cell r="C930">
            <v>5213859</v>
          </cell>
          <cell r="D930" t="str">
            <v>SUPORTE METÁLICO GALVANIZADO PARA PLACA DE REGULAMENTAÇÃO - R2 - LADO DE 0,60 M - FORNECIMENTO E IMPLANTAÇÃO</v>
          </cell>
          <cell r="E930" t="str">
            <v>UN</v>
          </cell>
          <cell r="F930">
            <v>24</v>
          </cell>
        </row>
        <row r="931">
          <cell r="D931" t="str">
            <v>PLACA R2</v>
          </cell>
          <cell r="F931">
            <v>24</v>
          </cell>
          <cell r="J931">
            <v>24</v>
          </cell>
        </row>
        <row r="933">
          <cell r="A933" t="str">
            <v>5.6.8</v>
          </cell>
          <cell r="B933" t="str">
            <v>COMPOSIÇÃO</v>
          </cell>
          <cell r="C933" t="str">
            <v>CPU 006</v>
          </cell>
          <cell r="D933" t="str">
            <v>COLOCAÇÃO DE PLACA DE IDENTIFICAÇÃO DE RUAS, TIPO TOTEM, COMPOSTO POR TUBO DE AÇO GALVANIZADO COM DIÂMETRO 2"E H= 2,50M COM 3 PLACAS EM CHAPA DE AÇO, SENDO DUAS  COM DIMENSÕES  DE 45,00 X 20,00CM E UMA COM DIMENSÃO DE 45,00 X 45,00</v>
          </cell>
          <cell r="E933" t="str">
            <v>UN</v>
          </cell>
          <cell r="F933">
            <v>65</v>
          </cell>
        </row>
        <row r="934">
          <cell r="D934" t="str">
            <v>PLACA DE IDENTIFICAÇÃO DE RUA</v>
          </cell>
          <cell r="F934">
            <v>65</v>
          </cell>
          <cell r="J934">
            <v>161.36000000000001</v>
          </cell>
          <cell r="L934">
            <v>0.4</v>
          </cell>
        </row>
        <row r="936">
          <cell r="A936" t="str">
            <v>5.6.9</v>
          </cell>
          <cell r="B936" t="str">
            <v>COMPOSIÇÃO</v>
          </cell>
          <cell r="C936" t="str">
            <v>CPU 007</v>
          </cell>
          <cell r="D936" t="str">
            <v>COLOCAÇÃO DE PLACA DE IDENTIFICAÇÃO DE RUAS, TIPO TOTEM, COMPOSTO POR TUBO DE AÇO GALVANIZADO COM DIÂMETRO 2"E H= 2,50M COM 2 PLACAS EM CHAPA DE AÇO, SENDO UMA  COM DIMENSÕES  DE 45,00 X 20,00CM E UMA COM DIMENSÃO DE 45,00 X 45,00</v>
          </cell>
          <cell r="E936" t="str">
            <v>UN</v>
          </cell>
          <cell r="F936">
            <v>97</v>
          </cell>
        </row>
        <row r="937">
          <cell r="D937" t="str">
            <v>PLACA DE IDENTIFICAÇÃO DE RUA</v>
          </cell>
          <cell r="F937">
            <v>97</v>
          </cell>
          <cell r="J937">
            <v>161.36000000000001</v>
          </cell>
          <cell r="L937">
            <v>0.6</v>
          </cell>
        </row>
        <row r="939">
          <cell r="A939" t="str">
            <v>5.7</v>
          </cell>
          <cell r="B939" t="str">
            <v/>
          </cell>
          <cell r="C939" t="str">
            <v/>
          </cell>
          <cell r="D939" t="str">
            <v>SINALIZAÇÃO VIÁRIA HORIZONTAL</v>
          </cell>
          <cell r="E939" t="str">
            <v/>
          </cell>
        </row>
        <row r="940">
          <cell r="A940" t="str">
            <v>5.7.1</v>
          </cell>
          <cell r="B940" t="str">
            <v>SICRO OUTUBRO / 2025</v>
          </cell>
          <cell r="C940">
            <v>5213401</v>
          </cell>
          <cell r="D940" t="str">
            <v>PINTURA DE FAIXA COM TINTA ACRÍLICA - ESPESSURA DE 0,6 MM</v>
          </cell>
          <cell r="E940" t="str">
            <v>M²</v>
          </cell>
          <cell r="F940">
            <v>9197.23</v>
          </cell>
        </row>
        <row r="941">
          <cell r="D941" t="str">
            <v>FAIXA DE EIXO = COMPRIMENTO DA VIA X 4 FAIXAS</v>
          </cell>
          <cell r="F941">
            <v>4840.6499999999996</v>
          </cell>
          <cell r="G941">
            <v>0.1</v>
          </cell>
          <cell r="H941">
            <v>12101.63</v>
          </cell>
          <cell r="J941">
            <v>4</v>
          </cell>
        </row>
        <row r="942">
          <cell r="D942" t="str">
            <v>CICLOFAIXA</v>
          </cell>
          <cell r="F942">
            <v>4356.58</v>
          </cell>
          <cell r="G942">
            <v>1.2</v>
          </cell>
          <cell r="H942">
            <v>12101.63</v>
          </cell>
          <cell r="L942">
            <v>0.3</v>
          </cell>
        </row>
        <row r="944">
          <cell r="A944" t="str">
            <v>5.7.2</v>
          </cell>
          <cell r="B944" t="str">
            <v>SICRO OUTUBRO / 2025</v>
          </cell>
          <cell r="C944">
            <v>5213410</v>
          </cell>
          <cell r="D944" t="str">
            <v>PINTURA DE FAIXA COM TERMOPLÁSTICO EM ALTO RELEVO TIPO I POR EXTRUSÃO - RELEVO DUPLO COM BASE</v>
          </cell>
          <cell r="E944" t="str">
            <v>M²</v>
          </cell>
          <cell r="F944">
            <v>484.08</v>
          </cell>
        </row>
        <row r="945">
          <cell r="D945" t="str">
            <v>FAIXA DE PEDESTRE</v>
          </cell>
          <cell r="F945">
            <v>484.08</v>
          </cell>
          <cell r="J945">
            <v>40.340000000000003</v>
          </cell>
          <cell r="K945">
            <v>24</v>
          </cell>
          <cell r="L945">
            <v>0.5</v>
          </cell>
        </row>
        <row r="947">
          <cell r="A947" t="str">
            <v>5.7.3</v>
          </cell>
          <cell r="B947" t="str">
            <v>SICRO OUTUBRO / 2025</v>
          </cell>
          <cell r="C947">
            <v>5219606</v>
          </cell>
          <cell r="D947" t="str">
            <v>TACHA REFLETIVA EM PLÁSTICO INJETADO - BIDIRECIONAL TIPO II - COM UM PINO - FORNECIMENTO E COLOCAÇÃO</v>
          </cell>
          <cell r="E947" t="str">
            <v>UN</v>
          </cell>
          <cell r="F947">
            <v>2420</v>
          </cell>
        </row>
        <row r="948">
          <cell r="D948" t="str">
            <v>TACHA BIDIRECIONAL A CADA 1,5 M</v>
          </cell>
          <cell r="F948">
            <v>2420</v>
          </cell>
          <cell r="H948">
            <v>12101.63</v>
          </cell>
          <cell r="J948">
            <v>1</v>
          </cell>
          <cell r="K948">
            <v>1.5</v>
          </cell>
          <cell r="L948">
            <v>0.3</v>
          </cell>
        </row>
        <row r="950">
          <cell r="A950" t="str">
            <v>5.7.4</v>
          </cell>
          <cell r="B950" t="str">
            <v>SICRO OUTUBRO / 2025</v>
          </cell>
          <cell r="C950">
            <v>5213407</v>
          </cell>
          <cell r="D950" t="str">
            <v>PINTURA DE SETAS E ZEBRADOS COM TINTA ACRÍLICA EMULSIONADA EM ÁGUA - ESPESSURA DE 0,5 MM</v>
          </cell>
          <cell r="E950" t="str">
            <v>M²</v>
          </cell>
          <cell r="F950">
            <v>3630.48</v>
          </cell>
          <cell r="O950">
            <v>80</v>
          </cell>
          <cell r="P950">
            <v>9600</v>
          </cell>
        </row>
        <row r="951">
          <cell r="D951" t="str">
            <v>SETAS E FAIXAS ZEBRADAS</v>
          </cell>
          <cell r="F951">
            <v>3630.48</v>
          </cell>
          <cell r="G951">
            <v>6</v>
          </cell>
          <cell r="H951">
            <v>12101.63</v>
          </cell>
          <cell r="L951">
            <v>0.05</v>
          </cell>
        </row>
        <row r="953">
          <cell r="A953" t="str">
            <v>5.7.5</v>
          </cell>
          <cell r="B953" t="str">
            <v>SINAPI DEZEMBRO 2025</v>
          </cell>
          <cell r="C953">
            <v>102498</v>
          </cell>
          <cell r="D953" t="str">
            <v>PINTURA DE MEIO-FIO COM TINTA BRANCA A BASE DE CAL (CAIAÇÃO). AF_05/2021</v>
          </cell>
          <cell r="E953" t="str">
            <v>M</v>
          </cell>
          <cell r="F953">
            <v>24203.26</v>
          </cell>
        </row>
        <row r="954">
          <cell r="D954" t="str">
            <v>MEIO-FIO</v>
          </cell>
          <cell r="F954">
            <v>24203.26</v>
          </cell>
          <cell r="H954">
            <v>12101.63</v>
          </cell>
          <cell r="J954">
            <v>2</v>
          </cell>
        </row>
        <row r="956">
          <cell r="A956" t="str">
            <v>5.7.6</v>
          </cell>
          <cell r="B956" t="str">
            <v>SICRO OUTUBRO / 2025</v>
          </cell>
          <cell r="C956">
            <v>4915708</v>
          </cell>
          <cell r="D956" t="str">
            <v>LIMPEZA DE SARJETA E MEIO-FIO</v>
          </cell>
          <cell r="E956" t="str">
            <v>M</v>
          </cell>
          <cell r="F956">
            <v>48406.52</v>
          </cell>
        </row>
        <row r="957">
          <cell r="D957" t="str">
            <v>SARJETA</v>
          </cell>
          <cell r="F957">
            <v>24203.26</v>
          </cell>
          <cell r="H957">
            <v>12101.63</v>
          </cell>
          <cell r="J957">
            <v>2</v>
          </cell>
        </row>
        <row r="958">
          <cell r="D958" t="str">
            <v>MEIO FIO</v>
          </cell>
          <cell r="F958">
            <v>24203.26</v>
          </cell>
          <cell r="H958">
            <v>12101.63</v>
          </cell>
          <cell r="J958">
            <v>2</v>
          </cell>
        </row>
        <row r="960">
          <cell r="A960" t="str">
            <v>5.8</v>
          </cell>
          <cell r="B960" t="str">
            <v/>
          </cell>
          <cell r="C960" t="str">
            <v/>
          </cell>
          <cell r="D960" t="str">
            <v>SERVIÇOS COMPLEMENTARES E SINALIZAÇÃO DE OBRA</v>
          </cell>
          <cell r="E960" t="str">
            <v/>
          </cell>
        </row>
        <row r="961">
          <cell r="A961" t="str">
            <v>5.8.1</v>
          </cell>
          <cell r="B961" t="str">
            <v>SINAPI-I DEZEMBRO 2025</v>
          </cell>
          <cell r="C961">
            <v>10848</v>
          </cell>
          <cell r="D961" t="str">
            <v>PLACA DE INAUGURACAO METALICA, *40* CM X *60* CM</v>
          </cell>
          <cell r="E961" t="str">
            <v>UN</v>
          </cell>
          <cell r="F961">
            <v>7</v>
          </cell>
        </row>
        <row r="962">
          <cell r="D962" t="str">
            <v>PLACA DE INAUGURAÇÃO</v>
          </cell>
          <cell r="F962">
            <v>7</v>
          </cell>
          <cell r="J962">
            <v>7</v>
          </cell>
        </row>
        <row r="964">
          <cell r="A964" t="str">
            <v>5.8.2</v>
          </cell>
          <cell r="B964" t="str">
            <v>SICRO OUTUBRO / 2025</v>
          </cell>
          <cell r="C964">
            <v>5213834</v>
          </cell>
          <cell r="D964" t="str">
            <v>BARREIRA PLÁSTICA PARA CANALIZAÇÃO DE TRÂNSITO - 60 X 45 X 60 CM - UTILIZAÇÃO DE 600 CICLOS - FORNECIMENTO, 01 IMPLANTAÇÃO E 01 RETIRADA DIÁRIA</v>
          </cell>
          <cell r="E964" t="str">
            <v>UN.DIA</v>
          </cell>
          <cell r="F964">
            <v>968</v>
          </cell>
          <cell r="H964" t="str">
            <v>MESES</v>
          </cell>
          <cell r="I964" t="str">
            <v>DIA</v>
          </cell>
          <cell r="J964" t="str">
            <v>QTDE</v>
          </cell>
          <cell r="L964" t="str">
            <v>INCIDÊNCIA</v>
          </cell>
        </row>
        <row r="965">
          <cell r="D965" t="str">
            <v>SINALIZAÇÃO DE OBRA</v>
          </cell>
          <cell r="F965">
            <v>968</v>
          </cell>
          <cell r="H965">
            <v>11</v>
          </cell>
          <cell r="I965">
            <v>22</v>
          </cell>
          <cell r="J965">
            <v>8</v>
          </cell>
          <cell r="L965">
            <v>0.5</v>
          </cell>
        </row>
        <row r="967">
          <cell r="A967" t="str">
            <v>5.8.3</v>
          </cell>
          <cell r="B967" t="str">
            <v>SICRO OUTUBRO / 2025</v>
          </cell>
          <cell r="C967">
            <v>5213838</v>
          </cell>
          <cell r="D967" t="str">
            <v>CILINDRO CANALIZADOR DE TRÁFEGO COM BASE QUADRADA DE 111 X 56 X 56 CM - UTILIZAÇÃO DE 600 CICLOS - FORNECIMENTO, 01 IMPLANTAÇÃO E 01 RETIRADA DIÁRIA</v>
          </cell>
          <cell r="E967" t="str">
            <v>UN.DIA</v>
          </cell>
          <cell r="F967">
            <v>968</v>
          </cell>
          <cell r="H967" t="str">
            <v>MESES</v>
          </cell>
          <cell r="I967" t="str">
            <v>DIA</v>
          </cell>
          <cell r="J967" t="str">
            <v>QTDE</v>
          </cell>
          <cell r="L967" t="str">
            <v>INCIDÊNCIA</v>
          </cell>
        </row>
        <row r="968">
          <cell r="D968" t="str">
            <v>SINALIZAÇÃO DE OBRA</v>
          </cell>
          <cell r="F968">
            <v>968</v>
          </cell>
          <cell r="H968">
            <v>11</v>
          </cell>
          <cell r="I968">
            <v>22</v>
          </cell>
          <cell r="J968">
            <v>8</v>
          </cell>
          <cell r="L968">
            <v>0.5</v>
          </cell>
        </row>
        <row r="970">
          <cell r="A970" t="str">
            <v>5.8.4</v>
          </cell>
          <cell r="B970" t="str">
            <v>SINAPI DEZEMBRO 2025</v>
          </cell>
          <cell r="C970">
            <v>104790</v>
          </cell>
          <cell r="D970" t="str">
            <v>DEMOLIÇÃO DE PISO DE CONCRETO SIMPLES, DE FORMA MECANIZADA COM MARTELETE, SEM REAPROVEITAMENTO. AF_09/2023</v>
          </cell>
          <cell r="E970" t="str">
            <v>M3</v>
          </cell>
          <cell r="F970">
            <v>6.31</v>
          </cell>
        </row>
        <row r="971">
          <cell r="D971" t="str">
            <v>DEMOLIÇÃO</v>
          </cell>
          <cell r="F971">
            <v>6.31</v>
          </cell>
          <cell r="M971">
            <v>6.31</v>
          </cell>
        </row>
        <row r="973">
          <cell r="A973" t="str">
            <v>5.8.5</v>
          </cell>
          <cell r="B973" t="str">
            <v>SICRO OUTUBRO / 2025</v>
          </cell>
          <cell r="C973">
            <v>5219544</v>
          </cell>
          <cell r="D973" t="str">
            <v>CAVALETE EM PERFIL METÁLICO PARA PLACA DE SINALIZAÇÃO - 1,00 M X 1,00 M - CONFECÇÃO</v>
          </cell>
          <cell r="E973" t="str">
            <v>UN</v>
          </cell>
          <cell r="F973">
            <v>160</v>
          </cell>
          <cell r="I973" t="str">
            <v>QTDE DE VIAS</v>
          </cell>
          <cell r="J973" t="str">
            <v>QTDE</v>
          </cell>
        </row>
        <row r="974">
          <cell r="D974" t="str">
            <v>SINALIZAÇÃO DE OBRA</v>
          </cell>
          <cell r="F974">
            <v>160</v>
          </cell>
          <cell r="I974">
            <v>40</v>
          </cell>
          <cell r="J974">
            <v>4</v>
          </cell>
        </row>
        <row r="976">
          <cell r="A976" t="str">
            <v>5.8.6</v>
          </cell>
          <cell r="B976" t="str">
            <v>SICRO OUTUBRO / 2025</v>
          </cell>
          <cell r="C976">
            <v>5213417</v>
          </cell>
          <cell r="D976" t="str">
            <v>PLACA EM AÇO Nº 16 GALVANIZADO COM PELÍCULA RETRORREFLETIVA TIPO I + III - CONFECÇÃO</v>
          </cell>
          <cell r="E976" t="str">
            <v>M²</v>
          </cell>
          <cell r="F976">
            <v>128</v>
          </cell>
          <cell r="H976" t="str">
            <v>COMPR.</v>
          </cell>
          <cell r="I976" t="str">
            <v>ALTURA</v>
          </cell>
          <cell r="J976" t="str">
            <v>CAVALETE</v>
          </cell>
        </row>
        <row r="977">
          <cell r="D977" t="str">
            <v>SINALIZAÇÃO DE OBRA</v>
          </cell>
          <cell r="F977">
            <v>128</v>
          </cell>
          <cell r="H977">
            <v>1</v>
          </cell>
          <cell r="I977">
            <v>0.8</v>
          </cell>
          <cell r="J977">
            <v>160</v>
          </cell>
        </row>
        <row r="979">
          <cell r="A979" t="str">
            <v>5.8.7</v>
          </cell>
          <cell r="B979" t="str">
            <v>SINAPI DEZEMBRO 2025</v>
          </cell>
          <cell r="C979">
            <v>103310</v>
          </cell>
          <cell r="D979" t="str">
            <v>INSTALAÇÃO DE LIXEIRA METÁLICA DUPLA, CAPACIDADE DE 60 L, EM TUBO DE AÇO CARBONO E CESTOS EM CHAPA DE AÇO COM PINTURA ELETROSTÁTICA, SOBRE SOLO. AF_11/2021</v>
          </cell>
          <cell r="E979" t="str">
            <v>UN</v>
          </cell>
          <cell r="F979">
            <v>240</v>
          </cell>
          <cell r="I979" t="str">
            <v>QTDE DE VIAS</v>
          </cell>
          <cell r="J979" t="str">
            <v>QTDE</v>
          </cell>
        </row>
        <row r="980">
          <cell r="D980" t="str">
            <v>LIXEIRA</v>
          </cell>
          <cell r="F980">
            <v>240</v>
          </cell>
          <cell r="I980">
            <v>40</v>
          </cell>
          <cell r="J980">
            <v>6</v>
          </cell>
        </row>
        <row r="982">
          <cell r="A982" t="str">
            <v>5.8.8</v>
          </cell>
          <cell r="B982" t="str">
            <v>SICRO OUTUBRO / 2025</v>
          </cell>
          <cell r="C982">
            <v>5213850</v>
          </cell>
          <cell r="D982" t="str">
            <v>OPERAÇÃO DE SINALIZAÇÃO POR BANDEIROLA DE TECIDO OU COM PLACA METÁLICA</v>
          </cell>
          <cell r="E982" t="str">
            <v>H</v>
          </cell>
          <cell r="F982">
            <v>1408</v>
          </cell>
        </row>
        <row r="983">
          <cell r="D983" t="str">
            <v>SINALIZAÇÃO DE OBRA</v>
          </cell>
          <cell r="F983">
            <v>1408</v>
          </cell>
          <cell r="J983">
            <v>1408</v>
          </cell>
        </row>
        <row r="985">
          <cell r="A985" t="str">
            <v>5.8.9</v>
          </cell>
          <cell r="B985" t="str">
            <v>SICRO OUTUBRO / 2025</v>
          </cell>
          <cell r="C985">
            <v>5213835</v>
          </cell>
          <cell r="D985" t="str">
            <v>CONE PLÁSTICO PARA CANALIZAÇÃO DE TRÂNSITO - UTILIZAÇÃO DE 150 CICLOS - FORNECIMENTO, 01 IMPLANTAÇÃO E 01 RETIRADA DIÁRIA</v>
          </cell>
          <cell r="E985" t="str">
            <v>UN.DIA</v>
          </cell>
          <cell r="F985">
            <v>660</v>
          </cell>
          <cell r="I985" t="str">
            <v>DIA</v>
          </cell>
          <cell r="J985" t="str">
            <v>QTDE</v>
          </cell>
        </row>
        <row r="986">
          <cell r="D986" t="str">
            <v>SINALIZAÇÃO DE OBRA</v>
          </cell>
          <cell r="F986">
            <v>660</v>
          </cell>
          <cell r="I986">
            <v>22</v>
          </cell>
          <cell r="J986">
            <v>30</v>
          </cell>
        </row>
        <row r="988">
          <cell r="A988" t="str">
            <v>5.8.10</v>
          </cell>
          <cell r="B988" t="str">
            <v>SICRO OUTUBRO / 2025</v>
          </cell>
          <cell r="C988">
            <v>5212557</v>
          </cell>
          <cell r="D988" t="str">
            <v>PLACA DE REGULAMENTAÇÃO PARA SINALIZAÇÃO DE OBRAS MONTADA EM SUPORTE METÁLICO MÓVEL - D = 1,00 M - UTILIZAÇÃO DE 600 CICLOS - FORNECIMENTO, 01 IMPLANTAÇÃO E 01 RETIRADA DIÁRIA</v>
          </cell>
          <cell r="E988" t="str">
            <v>UN.DIA</v>
          </cell>
          <cell r="F988">
            <v>145</v>
          </cell>
          <cell r="H988" t="str">
            <v>MESES</v>
          </cell>
          <cell r="I988" t="str">
            <v>DIA</v>
          </cell>
          <cell r="J988" t="str">
            <v>QTDE</v>
          </cell>
          <cell r="L988" t="str">
            <v>INCIDÊNCIA</v>
          </cell>
        </row>
        <row r="989">
          <cell r="D989" t="str">
            <v>SINALIZAÇÃO DE OBRA</v>
          </cell>
          <cell r="F989">
            <v>145</v>
          </cell>
          <cell r="H989">
            <v>11</v>
          </cell>
          <cell r="I989">
            <v>22</v>
          </cell>
          <cell r="J989">
            <v>2</v>
          </cell>
          <cell r="L989">
            <v>0.3</v>
          </cell>
        </row>
        <row r="991">
          <cell r="A991" t="str">
            <v>5.8.11</v>
          </cell>
          <cell r="B991" t="str">
            <v>SICRO OUTUBRO / 2025</v>
          </cell>
          <cell r="C991">
            <v>5212560</v>
          </cell>
          <cell r="D991" t="str">
            <v>PLACA DE ADVERTÊNCIA PARA SINALIZAÇÃO DE OBRAS MONTADA EM SUPORTE METÁLICO MÓVEL, LADO 1,00 M - UTILIZAÇÃO DE 600 CICLOS - FORNECIMENTO, 01 IMPLANTAÇÃO E 01 RETIRADA DIÁRIA</v>
          </cell>
          <cell r="E991" t="str">
            <v>UN.DIA</v>
          </cell>
          <cell r="F991">
            <v>363</v>
          </cell>
          <cell r="H991" t="str">
            <v>MESES</v>
          </cell>
          <cell r="I991" t="str">
            <v>DIA</v>
          </cell>
          <cell r="J991" t="str">
            <v>QTDE</v>
          </cell>
          <cell r="L991" t="str">
            <v>INCIDÊNCIA</v>
          </cell>
        </row>
        <row r="992">
          <cell r="D992" t="str">
            <v>SINALIZAÇÃO DE OBRA</v>
          </cell>
          <cell r="F992">
            <v>363</v>
          </cell>
          <cell r="H992">
            <v>11</v>
          </cell>
          <cell r="I992">
            <v>22</v>
          </cell>
          <cell r="J992">
            <v>5</v>
          </cell>
          <cell r="L992">
            <v>0.3</v>
          </cell>
        </row>
        <row r="997">
          <cell r="A997" t="str">
            <v>Informações Gerais</v>
          </cell>
        </row>
        <row r="998">
          <cell r="A998" t="str">
            <v>Responsável Técnico</v>
          </cell>
        </row>
        <row r="999">
          <cell r="A999" t="str">
            <v>Nome:</v>
          </cell>
          <cell r="B999" t="str">
            <v>Geisiane Maria Duarte</v>
          </cell>
        </row>
        <row r="1000">
          <cell r="A1000" t="str">
            <v>Título:</v>
          </cell>
          <cell r="B1000" t="str">
            <v>Engenheira Civil</v>
          </cell>
        </row>
        <row r="1001">
          <cell r="A1001" t="str">
            <v>Matrícula:</v>
          </cell>
          <cell r="B1001">
            <v>18230881</v>
          </cell>
        </row>
        <row r="1003">
          <cell r="A1003" t="str">
            <v>Nome:</v>
          </cell>
          <cell r="B1003" t="str">
            <v>Everton Samuel da Mata Silva</v>
          </cell>
        </row>
        <row r="1004">
          <cell r="A1004" t="str">
            <v>Título:</v>
          </cell>
          <cell r="B1004" t="str">
            <v>Engenheiro Civil</v>
          </cell>
        </row>
        <row r="1005">
          <cell r="A1005" t="str">
            <v>Matrícula:</v>
          </cell>
          <cell r="B1005" t="str">
            <v>18162304/01</v>
          </cell>
        </row>
        <row r="1007">
          <cell r="A1007" t="str">
            <v>Nome:</v>
          </cell>
          <cell r="B1007" t="str">
            <v>Monica Cavalcanti dos Santos</v>
          </cell>
        </row>
        <row r="1008">
          <cell r="A1008" t="str">
            <v>Título:</v>
          </cell>
          <cell r="B1008" t="str">
            <v>Engenheira Civil</v>
          </cell>
        </row>
        <row r="1009">
          <cell r="A1009" t="str">
            <v>Matrícula:</v>
          </cell>
          <cell r="B1009">
            <v>3752763</v>
          </cell>
        </row>
        <row r="1011">
          <cell r="A1011" t="str">
            <v>Nome:</v>
          </cell>
          <cell r="B1011" t="str">
            <v>Wandeliana Tomaz F. da Silva Santana</v>
          </cell>
        </row>
        <row r="1012">
          <cell r="A1012" t="str">
            <v>Título:</v>
          </cell>
          <cell r="B1012" t="str">
            <v>Engenheira Civil</v>
          </cell>
        </row>
        <row r="1013">
          <cell r="A1013" t="str">
            <v>Matrícula:</v>
          </cell>
          <cell r="B1013">
            <v>18246834</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3">
          <cell r="A3" t="str">
            <v>CPU 001</v>
          </cell>
          <cell r="B3" t="str">
            <v>COMPOSIÇÃO</v>
          </cell>
          <cell r="C3" t="str">
            <v>CANTEIRO DE OBRAS CENTRAL</v>
          </cell>
          <cell r="D3" t="str">
            <v>UN</v>
          </cell>
          <cell r="E3">
            <v>237745.27</v>
          </cell>
          <cell r="F3">
            <v>237745.27</v>
          </cell>
        </row>
        <row r="4">
          <cell r="A4" t="str">
            <v>CPU 002</v>
          </cell>
          <cell r="B4" t="str">
            <v>COMPOSIÇÃO</v>
          </cell>
          <cell r="C4" t="str">
            <v>MOBILIZAÇÃO DE MAQUINAS E EQUIPAMENTOS - PAVIMENTAÇÃO ASFÁLTICA, CAPEAMENTO E/OU RECAPEAMENTO</v>
          </cell>
          <cell r="D4" t="str">
            <v>UN</v>
          </cell>
          <cell r="E4">
            <v>21922.57</v>
          </cell>
          <cell r="F4">
            <v>22086.32</v>
          </cell>
        </row>
        <row r="5">
          <cell r="A5" t="str">
            <v>CPU 003</v>
          </cell>
          <cell r="B5" t="str">
            <v>COMPOSIÇÃO</v>
          </cell>
          <cell r="C5" t="str">
            <v>DESMOBILIZAÇÃO DE MAQUINAS E EQUIPAMENTOS - PAVIMENTAÇÃO ASFÁLTICA, CAPEAMENTO E/OU RECAPEAMENTO</v>
          </cell>
          <cell r="D5" t="str">
            <v>UN</v>
          </cell>
          <cell r="E5">
            <v>21922.57</v>
          </cell>
          <cell r="F5">
            <v>22086.32</v>
          </cell>
        </row>
        <row r="6">
          <cell r="A6" t="str">
            <v>CPU 004</v>
          </cell>
          <cell r="B6" t="str">
            <v>COMPOSIÇÃO</v>
          </cell>
          <cell r="C6" t="str">
            <v>MOBILIZAÇÃO DE MAQUINAS E EQUIPAMENTOS - PAVIMENTAÇÃO EM PARALELEPÍPEDO E/OU INTERTRAVADO</v>
          </cell>
          <cell r="D6" t="str">
            <v>UN</v>
          </cell>
          <cell r="E6">
            <v>417.32</v>
          </cell>
          <cell r="F6">
            <v>421.67</v>
          </cell>
        </row>
        <row r="7">
          <cell r="A7" t="str">
            <v>CPU 005</v>
          </cell>
          <cell r="B7" t="str">
            <v>COMPOSIÇÃO</v>
          </cell>
          <cell r="C7" t="str">
            <v>DESMOBILIZAÇÃO DE MAQUINAS E EQUIPAMENTOS - PAVIMENTAÇÃO EM PARALELEPÍPEDO E/OU INTERTRAVADO</v>
          </cell>
          <cell r="D7" t="str">
            <v>UN</v>
          </cell>
          <cell r="E7">
            <v>417.32</v>
          </cell>
          <cell r="F7">
            <v>421.67</v>
          </cell>
        </row>
        <row r="8">
          <cell r="A8" t="str">
            <v>CPU 006</v>
          </cell>
          <cell r="B8" t="str">
            <v>COMPOSIÇÃO</v>
          </cell>
          <cell r="C8" t="str">
            <v>COLOCAÇÃO DE PLACA DE IDENTIFICAÇÃO DE RUAS, TIPO TOTEM, COMPOSTO POR TUBO DE AÇO GALVANIZADO COM DIÂMETRO 2"E H= 2,50M COM 3 PLACAS EM CHAPA DE AÇO, SENDO DUAS  COM DIMENSÕES  DE 45,00 X 20,00CM E UMA COM DIMENSÃO DE 45,00 X 45,00</v>
          </cell>
          <cell r="D8" t="str">
            <v>UN</v>
          </cell>
          <cell r="E8">
            <v>757.97</v>
          </cell>
          <cell r="F8">
            <v>770.91</v>
          </cell>
        </row>
        <row r="9">
          <cell r="A9" t="str">
            <v>CPU 007</v>
          </cell>
          <cell r="B9" t="str">
            <v>COMPOSIÇÃO</v>
          </cell>
          <cell r="C9" t="str">
            <v>COLOCAÇÃO DE PLACA DE IDENTIFICAÇÃO DE RUAS, TIPO TOTEM, COMPOSTO POR TUBO DE AÇO GALVANIZADO COM DIÂMETRO 2"E H= 2,50M COM 2 PLACAS EM CHAPA DE AÇO, SENDO UMA  COM DIMENSÕES  DE 45,00 X 20,00CM E UMA COM DIMENSÃO DE 45,00 X 45,00</v>
          </cell>
          <cell r="D9" t="str">
            <v>UN</v>
          </cell>
          <cell r="E9">
            <v>713.06</v>
          </cell>
          <cell r="F9">
            <v>725.42</v>
          </cell>
        </row>
        <row r="10">
          <cell r="A10" t="str">
            <v>CPU 008</v>
          </cell>
          <cell r="B10" t="str">
            <v>COMPOSIÇÃO</v>
          </cell>
          <cell r="C10" t="str">
            <v>TRANSPORTE DE EMULSÃO ASFÁLTICA CATIÔNICA RR-2C PARA PAVIMENTAÇÃO ASFÁLTICA DA REFINARIA ATÉ A OBRA</v>
          </cell>
          <cell r="D10" t="str">
            <v>T</v>
          </cell>
          <cell r="E10">
            <v>585.75</v>
          </cell>
          <cell r="F10">
            <v>585.75</v>
          </cell>
        </row>
        <row r="11">
          <cell r="A11" t="str">
            <v>CPU 009</v>
          </cell>
          <cell r="B11" t="str">
            <v>COMPOSIÇÃO</v>
          </cell>
          <cell r="C11" t="str">
            <v>ADMINISTRAÇÃO LOCAL PARA PAVIMENTAÇÃO ASFÁLTICA (12 MESES)</v>
          </cell>
          <cell r="D11" t="str">
            <v>UN</v>
          </cell>
          <cell r="E11">
            <v>352449.26</v>
          </cell>
          <cell r="F11">
            <v>378179.06</v>
          </cell>
        </row>
        <row r="12">
          <cell r="A12" t="str">
            <v>CPU 010</v>
          </cell>
          <cell r="B12" t="str">
            <v>COMPOSIÇÃO</v>
          </cell>
          <cell r="C12" t="str">
            <v>ADMINISTRAÇÃO LOCAL PARA PAVIMENTAÇÃO EM PEDRA GRANÍTICA (12 MESES)</v>
          </cell>
          <cell r="D12" t="str">
            <v>UN</v>
          </cell>
          <cell r="E12">
            <v>283765.42</v>
          </cell>
          <cell r="F12">
            <v>308417.59999999998</v>
          </cell>
        </row>
        <row r="13">
          <cell r="A13" t="str">
            <v>CPU 011</v>
          </cell>
          <cell r="B13" t="str">
            <v>COMPOSIÇÃO</v>
          </cell>
          <cell r="C13" t="str">
            <v>ADMINISTRAÇÃO LOCAL PARA PAVIMENTAÇÃO EM INTERTRAVADO (12 MESES)</v>
          </cell>
          <cell r="D13" t="str">
            <v>UN</v>
          </cell>
          <cell r="E13">
            <v>313279.59000000003</v>
          </cell>
          <cell r="F13">
            <v>340424.64</v>
          </cell>
        </row>
        <row r="14">
          <cell r="A14" t="str">
            <v>CPU 012</v>
          </cell>
          <cell r="B14" t="str">
            <v>COMPOSIÇÃO</v>
          </cell>
          <cell r="C14" t="str">
            <v>ADMINISTRAÇÃO LOCAL PARA PAVIMENTAÇÃO DE CAPEAMENTO E/OU RECAPEAMENTO (12 MESES)</v>
          </cell>
          <cell r="D14" t="str">
            <v>UN</v>
          </cell>
          <cell r="E14">
            <v>633468.54</v>
          </cell>
          <cell r="F14">
            <v>679802.37</v>
          </cell>
        </row>
        <row r="15">
          <cell r="A15" t="str">
            <v>CPU 013</v>
          </cell>
          <cell r="B15" t="str">
            <v>COMPOSIÇÃO</v>
          </cell>
          <cell r="C15" t="str">
            <v>MOBILIZAÇÃO DE MAQUINAS E EQUIPAMENTOS - CANTEIRO CENTRAL</v>
          </cell>
          <cell r="D15" t="str">
            <v>UN</v>
          </cell>
          <cell r="E15">
            <v>202304.62</v>
          </cell>
          <cell r="F15">
            <v>203797.8</v>
          </cell>
        </row>
        <row r="16">
          <cell r="A16" t="str">
            <v>CPU 014</v>
          </cell>
          <cell r="B16" t="str">
            <v>COMPOSIÇÃO</v>
          </cell>
          <cell r="C16" t="str">
            <v>DESMOBILIZAÇÃO DE MAQUINAS E EQUIPAMENTOS - CANTEIRO CENTRAL</v>
          </cell>
          <cell r="D16" t="str">
            <v>UN</v>
          </cell>
          <cell r="E16">
            <v>202304.62</v>
          </cell>
          <cell r="F16">
            <v>203797.8</v>
          </cell>
        </row>
        <row r="17">
          <cell r="A17" t="str">
            <v>CPU 015</v>
          </cell>
          <cell r="B17" t="str">
            <v>COMPOSIÇÃO</v>
          </cell>
          <cell r="C17" t="str">
            <v>TRANSPORTE DE ASFALTOS DILUÍDOS CM-30 PARA PAVIMENTAÇÃO ASFÁLTICA DA REFINARIA ATÉ A OBRA</v>
          </cell>
          <cell r="D17" t="str">
            <v>T</v>
          </cell>
          <cell r="E17">
            <v>1244.51</v>
          </cell>
          <cell r="F17">
            <v>1244.51</v>
          </cell>
        </row>
        <row r="18">
          <cell r="A18" t="str">
            <v>CPU 016</v>
          </cell>
          <cell r="B18" t="str">
            <v>COMPOSIÇÃO</v>
          </cell>
          <cell r="C18" t="str">
            <v>AQUISIÇÃO DE MATERIAL DE JAZIDA PARA EXECUÇÃO DA SUB-BASE</v>
          </cell>
          <cell r="D18" t="str">
            <v>M3</v>
          </cell>
          <cell r="E18">
            <v>38.76</v>
          </cell>
          <cell r="F18">
            <v>38.76</v>
          </cell>
        </row>
        <row r="19">
          <cell r="A19" t="str">
            <v>CPU 017</v>
          </cell>
          <cell r="B19" t="str">
            <v>COMPOSIÇÃO</v>
          </cell>
          <cell r="C19" t="str">
            <v>CONCRETO ASFÁLTICO - FAIXA C-12,5 - AREIA E BRITA COMERCIAIS</v>
          </cell>
          <cell r="D19" t="str">
            <v>T</v>
          </cell>
          <cell r="E19">
            <v>416.11</v>
          </cell>
          <cell r="F19">
            <v>416.52</v>
          </cell>
        </row>
        <row r="20">
          <cell r="A20" t="str">
            <v>CPU 018</v>
          </cell>
          <cell r="B20" t="str">
            <v>COMPOSIÇÃO</v>
          </cell>
          <cell r="C20" t="str">
            <v>TRANSPORTE DE CIMENTO ASFÁLTICO DE PETRÓLEO CAP 50/70 DA REFINARIA ATÉ A USINA DE ASFALTO</v>
          </cell>
          <cell r="D20" t="str">
            <v>T</v>
          </cell>
          <cell r="E20">
            <v>585.75</v>
          </cell>
          <cell r="F20">
            <v>585.75</v>
          </cell>
        </row>
        <row r="23">
          <cell r="A23" t="str">
            <v>COT-001</v>
          </cell>
          <cell r="B23" t="str">
            <v>COTAÇÃO</v>
          </cell>
          <cell r="C23" t="str">
            <v>SERVICO DE TRATAMENTO DE RESIDUOS - DO TIPO REJEITOS SOLIDOS, CLASSE A( CONAMA 307/02 )e  II B (NBR 10004), EM CENTRAL DE TRATAMENTO (ENTULHO/METRALHA/FRESA)</v>
          </cell>
          <cell r="D23" t="str">
            <v>T</v>
          </cell>
          <cell r="E23">
            <v>97.2</v>
          </cell>
          <cell r="F23">
            <v>97.2</v>
          </cell>
        </row>
        <row r="24">
          <cell r="A24" t="e">
            <v>#REF!</v>
          </cell>
          <cell r="B24" t="str">
            <v>COTAÇÃO</v>
          </cell>
          <cell r="C24" t="e">
            <v>#REF!</v>
          </cell>
          <cell r="D24" t="e">
            <v>#REF!</v>
          </cell>
          <cell r="E24" t="e">
            <v>#REF!</v>
          </cell>
          <cell r="F24" t="e">
            <v>#REF!</v>
          </cell>
        </row>
        <row r="25">
          <cell r="A25" t="e">
            <v>#REF!</v>
          </cell>
          <cell r="B25" t="str">
            <v>COTAÇÃO</v>
          </cell>
          <cell r="C25" t="e">
            <v>#REF!</v>
          </cell>
          <cell r="D25" t="e">
            <v>#REF!</v>
          </cell>
          <cell r="E25" t="e">
            <v>#REF!</v>
          </cell>
          <cell r="F25" t="e">
            <v>#REF!</v>
          </cell>
        </row>
        <row r="26">
          <cell r="A26" t="e">
            <v>#REF!</v>
          </cell>
          <cell r="B26" t="str">
            <v>COTAÇÃO</v>
          </cell>
          <cell r="C26" t="e">
            <v>#REF!</v>
          </cell>
          <cell r="D26" t="e">
            <v>#REF!</v>
          </cell>
          <cell r="E26" t="e">
            <v>#REF!</v>
          </cell>
          <cell r="F26" t="e">
            <v>#REF!</v>
          </cell>
        </row>
        <row r="30">
          <cell r="A30">
            <v>307731</v>
          </cell>
          <cell r="B30" t="str">
            <v>SICRO OUTUBRO / 2025</v>
          </cell>
          <cell r="C30" t="str">
            <v>APARELHO DE APOIO DE NEOPRENE FRETADO PARA ESTRUTURAS MOLDADAS NO LOCAL - FORNECIMENTO E INSTALAÇÃO</v>
          </cell>
          <cell r="D30" t="str">
            <v>DM³</v>
          </cell>
          <cell r="F30">
            <v>152.13</v>
          </cell>
        </row>
        <row r="31">
          <cell r="A31">
            <v>307732</v>
          </cell>
          <cell r="B31" t="str">
            <v>SICRO OUTUBRO / 2025</v>
          </cell>
          <cell r="C31" t="str">
            <v>APARELHO DE APOIO DE NEOPRENE FRETADO PARA ESTRUTURAS PRÉ-MOLDADAS - FORNECIMENTO E INSTALAÇÃO</v>
          </cell>
          <cell r="D31" t="str">
            <v>DM³</v>
          </cell>
          <cell r="F31">
            <v>125.64</v>
          </cell>
        </row>
        <row r="32">
          <cell r="A32">
            <v>308308</v>
          </cell>
          <cell r="B32" t="str">
            <v>SICRO OUTUBRO / 2025</v>
          </cell>
          <cell r="C32" t="str">
            <v>APARELHO DE APOIO METÁLICO ELASTOMÉRICO FIXO COM CAPACIDADE DE 1.500 KN - FORNECIMENTO E INSTALAÇÃO</v>
          </cell>
          <cell r="D32" t="str">
            <v>UN</v>
          </cell>
          <cell r="F32">
            <v>4819.16</v>
          </cell>
        </row>
        <row r="33">
          <cell r="A33">
            <v>308313</v>
          </cell>
          <cell r="B33" t="str">
            <v>SICRO OUTUBRO / 2025</v>
          </cell>
          <cell r="C33" t="str">
            <v>APARELHO DE APOIO METÁLICO ELASTOMÉRICO FIXO COM CAPACIDADE DE 10.000 KN - FORNECIMENTO E INSTALAÇÃO</v>
          </cell>
          <cell r="D33" t="str">
            <v>UN</v>
          </cell>
          <cell r="F33">
            <v>29277.56</v>
          </cell>
        </row>
        <row r="34">
          <cell r="A34">
            <v>308309</v>
          </cell>
          <cell r="B34" t="str">
            <v>SICRO OUTUBRO / 2025</v>
          </cell>
          <cell r="C34" t="str">
            <v>APARELHO DE APOIO METÁLICO ELASTOMÉRICO FIXO COM CAPACIDADE DE 2.500 KN - FORNECIMENTO E INSTALAÇÃO</v>
          </cell>
          <cell r="D34" t="str">
            <v>UN</v>
          </cell>
          <cell r="F34">
            <v>8086.5</v>
          </cell>
        </row>
        <row r="35">
          <cell r="A35">
            <v>308310</v>
          </cell>
          <cell r="B35" t="str">
            <v>SICRO OUTUBRO / 2025</v>
          </cell>
          <cell r="C35" t="str">
            <v>APARELHO DE APOIO METÁLICO ELASTOMÉRICO FIXO COM CAPACIDADE DE 4.000 KN - FORNECIMENTO E INSTALAÇÃO</v>
          </cell>
          <cell r="D35" t="str">
            <v>UN</v>
          </cell>
          <cell r="F35">
            <v>10127.11</v>
          </cell>
        </row>
        <row r="36">
          <cell r="A36">
            <v>308311</v>
          </cell>
          <cell r="B36" t="str">
            <v>SICRO OUTUBRO / 2025</v>
          </cell>
          <cell r="C36" t="str">
            <v>APARELHO DE APOIO METÁLICO ELASTOMÉRICO FIXO COM CAPACIDADE DE 5.500 KN - FORNECIMENTO E INSTALAÇÃO</v>
          </cell>
          <cell r="D36" t="str">
            <v>UN</v>
          </cell>
          <cell r="F36">
            <v>14653.28</v>
          </cell>
        </row>
        <row r="37">
          <cell r="A37">
            <v>308312</v>
          </cell>
          <cell r="B37" t="str">
            <v>SICRO OUTUBRO / 2025</v>
          </cell>
          <cell r="C37" t="str">
            <v>APARELHO DE APOIO METÁLICO ELASTOMÉRICO FIXO COM CAPACIDADE DE 7.500 KN - FORNECIMENTO E INSTALAÇÃO</v>
          </cell>
          <cell r="D37" t="str">
            <v>UN</v>
          </cell>
          <cell r="F37">
            <v>20583.43</v>
          </cell>
        </row>
        <row r="38">
          <cell r="A38">
            <v>308307</v>
          </cell>
          <cell r="B38" t="str">
            <v>SICRO OUTUBRO / 2025</v>
          </cell>
          <cell r="C38" t="str">
            <v>APARELHO DE APOIO METÁLICO ELASTOMÉRICO FIXO COM CAPACIDADE DE 700 KN - FORNECIMENTO E INSTALAÇÃO</v>
          </cell>
          <cell r="D38" t="str">
            <v>UN</v>
          </cell>
          <cell r="F38">
            <v>2690.56</v>
          </cell>
        </row>
        <row r="39">
          <cell r="A39">
            <v>308322</v>
          </cell>
          <cell r="B39" t="str">
            <v>SICRO OUTUBRO / 2025</v>
          </cell>
          <cell r="C39" t="str">
            <v>APARELHO DE APOIO METÁLICO ELASTOMÉRICO MULTIDIRECIONAL COM CAPACIDADE DE 1.500 KN - FORNECIMENTO E INSTALAÇÃO</v>
          </cell>
          <cell r="D39" t="str">
            <v>UN</v>
          </cell>
          <cell r="F39">
            <v>5073.0200000000004</v>
          </cell>
        </row>
        <row r="40">
          <cell r="A40">
            <v>308327</v>
          </cell>
          <cell r="B40" t="str">
            <v>SICRO OUTUBRO / 2025</v>
          </cell>
          <cell r="C40" t="str">
            <v>APARELHO DE APOIO METÁLICO ELASTOMÉRICO MULTIDIRECIONAL COM CAPACIDADE DE 10.000 KN - FORNECIMENTO E INSTALAÇÃO</v>
          </cell>
          <cell r="D40" t="str">
            <v>UN</v>
          </cell>
          <cell r="F40">
            <v>30637.8</v>
          </cell>
        </row>
        <row r="41">
          <cell r="A41">
            <v>308323</v>
          </cell>
          <cell r="B41" t="str">
            <v>SICRO OUTUBRO / 2025</v>
          </cell>
          <cell r="C41" t="str">
            <v>APARELHO DE APOIO METÁLICO ELASTOMÉRICO MULTIDIRECIONAL COM CAPACIDADE DE 2.500 KN - FORNECIMENTO E INSTALAÇÃO</v>
          </cell>
          <cell r="D41" t="str">
            <v>UN</v>
          </cell>
          <cell r="F41">
            <v>7983.84</v>
          </cell>
        </row>
        <row r="42">
          <cell r="A42">
            <v>308324</v>
          </cell>
          <cell r="B42" t="str">
            <v>SICRO OUTUBRO / 2025</v>
          </cell>
          <cell r="C42" t="str">
            <v>APARELHO DE APOIO METÁLICO ELASTOMÉRICO MULTIDIRECIONAL COM CAPACIDADE DE 4.000 KN - FORNECIMENTO E INSTALAÇÃO</v>
          </cell>
          <cell r="D42" t="str">
            <v>UN</v>
          </cell>
          <cell r="F42">
            <v>11679.98</v>
          </cell>
        </row>
        <row r="43">
          <cell r="A43">
            <v>308325</v>
          </cell>
          <cell r="B43" t="str">
            <v>SICRO OUTUBRO / 2025</v>
          </cell>
          <cell r="C43" t="str">
            <v>APARELHO DE APOIO METÁLICO ELASTOMÉRICO MULTIDIRECIONAL COM CAPACIDADE DE 5.500 KN - FORNECIMENTO E INSTALAÇÃO</v>
          </cell>
          <cell r="D43" t="str">
            <v>UN</v>
          </cell>
          <cell r="F43">
            <v>16462.37</v>
          </cell>
        </row>
        <row r="44">
          <cell r="A44">
            <v>308326</v>
          </cell>
          <cell r="B44" t="str">
            <v>SICRO OUTUBRO / 2025</v>
          </cell>
          <cell r="C44" t="str">
            <v>APARELHO DE APOIO METÁLICO ELASTOMÉRICO MULTIDIRECIONAL COM CAPACIDADE DE 7.500 KN - FORNECIMENTO E INSTALAÇÃO</v>
          </cell>
          <cell r="D44" t="str">
            <v>UN</v>
          </cell>
          <cell r="F44">
            <v>22784.62</v>
          </cell>
        </row>
        <row r="45">
          <cell r="A45">
            <v>308321</v>
          </cell>
          <cell r="B45" t="str">
            <v>SICRO OUTUBRO / 2025</v>
          </cell>
          <cell r="C45" t="str">
            <v>APARELHO DE APOIO METÁLICO ELASTOMÉRICO MULTIDIRECIONAL COM CAPACIDADE DE 700 KN - FORNECIMENTO E INSTALAÇÃO</v>
          </cell>
          <cell r="D45" t="str">
            <v>UN</v>
          </cell>
          <cell r="F45">
            <v>5032.42</v>
          </cell>
        </row>
        <row r="46">
          <cell r="A46">
            <v>308315</v>
          </cell>
          <cell r="B46" t="str">
            <v>SICRO OUTUBRO / 2025</v>
          </cell>
          <cell r="C46" t="str">
            <v>APARELHO DE APOIO METÁLICO ELASTOMÉRICO UNIDIRECIONAL COM CAPACIDADE DE 1.500 KN - FORNECIMENTO E INSTALAÇÃO</v>
          </cell>
          <cell r="D46" t="str">
            <v>UN</v>
          </cell>
          <cell r="F46">
            <v>6621.02</v>
          </cell>
        </row>
        <row r="47">
          <cell r="A47">
            <v>308320</v>
          </cell>
          <cell r="B47" t="str">
            <v>SICRO OUTUBRO / 2025</v>
          </cell>
          <cell r="C47" t="str">
            <v>APARELHO DE APOIO METÁLICO ELASTOMÉRICO UNIDIRECIONAL COM CAPACIDADE DE 10.000 KN - FORNECIMENTO E INSTALAÇÃO</v>
          </cell>
          <cell r="D47" t="str">
            <v>UN</v>
          </cell>
          <cell r="F47">
            <v>48547.35</v>
          </cell>
        </row>
        <row r="48">
          <cell r="A48">
            <v>308316</v>
          </cell>
          <cell r="B48" t="str">
            <v>SICRO OUTUBRO / 2025</v>
          </cell>
          <cell r="C48" t="str">
            <v>APARELHO DE APOIO METÁLICO ELASTOMÉRICO UNIDIRECIONAL COM CAPACIDADE DE 2.500 KN - FORNECIMENTO E INSTALAÇÃO</v>
          </cell>
          <cell r="D48" t="str">
            <v>UN</v>
          </cell>
          <cell r="F48">
            <v>9531.25</v>
          </cell>
        </row>
        <row r="49">
          <cell r="A49">
            <v>308317</v>
          </cell>
          <cell r="B49" t="str">
            <v>SICRO OUTUBRO / 2025</v>
          </cell>
          <cell r="C49" t="str">
            <v>APARELHO DE APOIO METÁLICO ELASTOMÉRICO UNIDIRECIONAL COM CAPACIDADE DE 4.000 KN - FORNECIMENTO E INSTALAÇÃO</v>
          </cell>
          <cell r="D49" t="str">
            <v>UN</v>
          </cell>
          <cell r="F49">
            <v>18357.45</v>
          </cell>
        </row>
        <row r="50">
          <cell r="A50">
            <v>308318</v>
          </cell>
          <cell r="B50" t="str">
            <v>SICRO OUTUBRO / 2025</v>
          </cell>
          <cell r="C50" t="str">
            <v>APARELHO DE APOIO METÁLICO ELASTOMÉRICO UNIDIRECIONAL COM CAPACIDADE DE 5.500 KN - FORNECIMENTO E INSTALAÇÃO</v>
          </cell>
          <cell r="D50" t="str">
            <v>UN</v>
          </cell>
          <cell r="F50">
            <v>24929.41</v>
          </cell>
        </row>
        <row r="51">
          <cell r="A51">
            <v>308319</v>
          </cell>
          <cell r="B51" t="str">
            <v>SICRO OUTUBRO / 2025</v>
          </cell>
          <cell r="C51" t="str">
            <v>APARELHO DE APOIO METÁLICO ELASTOMÉRICO UNIDIRECIONAL COM CAPACIDADE DE 7.500 KN - FORNECIMENTO E INSTALAÇÃO</v>
          </cell>
          <cell r="D51" t="str">
            <v>UN</v>
          </cell>
          <cell r="F51">
            <v>26518.9</v>
          </cell>
        </row>
        <row r="52">
          <cell r="A52">
            <v>308314</v>
          </cell>
          <cell r="B52" t="str">
            <v>SICRO OUTUBRO / 2025</v>
          </cell>
          <cell r="C52" t="str">
            <v>APARELHO DE APOIO METÁLICO ELASTOMÉRICO UNIDIRECIONAL COM CAPACIDADE DE 700 KN - FORNECIMENTO E INSTALAÇÃO</v>
          </cell>
          <cell r="D52" t="str">
            <v>UN</v>
          </cell>
          <cell r="F52">
            <v>4995.75</v>
          </cell>
        </row>
        <row r="53">
          <cell r="A53">
            <v>308250</v>
          </cell>
          <cell r="B53" t="str">
            <v>SICRO OUTUBRO / 2025</v>
          </cell>
          <cell r="C53" t="str">
            <v>APARELHO DE APOIO METÁLICO ESFÉRICO FIXO COM CAPACIDADE DE 1.000 KN - FORNECIMENTO E INSTALAÇÃO</v>
          </cell>
          <cell r="D53" t="str">
            <v>UN</v>
          </cell>
          <cell r="F53">
            <v>8308.3799999999992</v>
          </cell>
        </row>
        <row r="54">
          <cell r="A54">
            <v>308251</v>
          </cell>
          <cell r="B54" t="str">
            <v>SICRO OUTUBRO / 2025</v>
          </cell>
          <cell r="C54" t="str">
            <v>APARELHO DE APOIO METÁLICO ESFÉRICO FIXO COM CAPACIDADE DE 1.500 KN - FORNECIMENTO E INSTALAÇÃO</v>
          </cell>
          <cell r="D54" t="str">
            <v>UN</v>
          </cell>
          <cell r="F54">
            <v>13009.42</v>
          </cell>
        </row>
        <row r="55">
          <cell r="A55">
            <v>308268</v>
          </cell>
          <cell r="B55" t="str">
            <v>SICRO OUTUBRO / 2025</v>
          </cell>
          <cell r="C55" t="str">
            <v>APARELHO DE APOIO METÁLICO ESFÉRICO FIXO COM CAPACIDADE DE 10.000 KN - FORNECIMENTO E INSTALAÇÃO</v>
          </cell>
          <cell r="D55" t="str">
            <v>UN</v>
          </cell>
          <cell r="F55">
            <v>80729.39</v>
          </cell>
        </row>
        <row r="56">
          <cell r="A56">
            <v>308252</v>
          </cell>
          <cell r="B56" t="str">
            <v>SICRO OUTUBRO / 2025</v>
          </cell>
          <cell r="C56" t="str">
            <v>APARELHO DE APOIO METÁLICO ESFÉRICO FIXO COM CAPACIDADE DE 2.000 KN - FORNECIMENTO E INSTALAÇÃO</v>
          </cell>
          <cell r="D56" t="str">
            <v>UN</v>
          </cell>
          <cell r="F56">
            <v>14930.45</v>
          </cell>
        </row>
        <row r="57">
          <cell r="A57">
            <v>308253</v>
          </cell>
          <cell r="B57" t="str">
            <v>SICRO OUTUBRO / 2025</v>
          </cell>
          <cell r="C57" t="str">
            <v>APARELHO DE APOIO METÁLICO ESFÉRICO FIXO COM CAPACIDADE DE 2.500 KN - FORNECIMENTO E INSTALAÇÃO</v>
          </cell>
          <cell r="D57" t="str">
            <v>UN</v>
          </cell>
          <cell r="F57">
            <v>18006.400000000001</v>
          </cell>
        </row>
        <row r="58">
          <cell r="A58">
            <v>308254</v>
          </cell>
          <cell r="B58" t="str">
            <v>SICRO OUTUBRO / 2025</v>
          </cell>
          <cell r="C58" t="str">
            <v>APARELHO DE APOIO METÁLICO ESFÉRICO FIXO COM CAPACIDADE DE 3.000 KN - FORNECIMENTO E INSTALAÇÃO</v>
          </cell>
          <cell r="D58" t="str">
            <v>UN</v>
          </cell>
          <cell r="F58">
            <v>21052.71</v>
          </cell>
        </row>
        <row r="59">
          <cell r="A59">
            <v>308255</v>
          </cell>
          <cell r="B59" t="str">
            <v>SICRO OUTUBRO / 2025</v>
          </cell>
          <cell r="C59" t="str">
            <v>APARELHO DE APOIO METÁLICO ESFÉRICO FIXO COM CAPACIDADE DE 3.500 KN - FORNECIMENTO E INSTALAÇÃO</v>
          </cell>
          <cell r="D59" t="str">
            <v>UN</v>
          </cell>
          <cell r="F59">
            <v>24830.47</v>
          </cell>
        </row>
        <row r="60">
          <cell r="A60">
            <v>308256</v>
          </cell>
          <cell r="B60" t="str">
            <v>SICRO OUTUBRO / 2025</v>
          </cell>
          <cell r="C60" t="str">
            <v>APARELHO DE APOIO METÁLICO ESFÉRICO FIXO COM CAPACIDADE DE 4.000 KN - FORNECIMENTO E INSTALAÇÃO</v>
          </cell>
          <cell r="D60" t="str">
            <v>UN</v>
          </cell>
          <cell r="F60">
            <v>33804.300000000003</v>
          </cell>
        </row>
        <row r="61">
          <cell r="A61">
            <v>308257</v>
          </cell>
          <cell r="B61" t="str">
            <v>SICRO OUTUBRO / 2025</v>
          </cell>
          <cell r="C61" t="str">
            <v>APARELHO DE APOIO METÁLICO ESFÉRICO FIXO COM CAPACIDADE DE 4.500 KN - FORNECIMENTO E INSTALAÇÃO</v>
          </cell>
          <cell r="D61" t="str">
            <v>UN</v>
          </cell>
          <cell r="F61">
            <v>36456.36</v>
          </cell>
        </row>
        <row r="62">
          <cell r="A62">
            <v>308258</v>
          </cell>
          <cell r="B62" t="str">
            <v>SICRO OUTUBRO / 2025</v>
          </cell>
          <cell r="C62" t="str">
            <v>APARELHO DE APOIO METÁLICO ESFÉRICO FIXO COM CAPACIDADE DE 5.000 KN - FORNECIMENTO E INSTALAÇÃO</v>
          </cell>
          <cell r="D62" t="str">
            <v>UN</v>
          </cell>
          <cell r="F62">
            <v>39822.089999999997</v>
          </cell>
        </row>
        <row r="63">
          <cell r="A63">
            <v>308259</v>
          </cell>
          <cell r="B63" t="str">
            <v>SICRO OUTUBRO / 2025</v>
          </cell>
          <cell r="C63" t="str">
            <v>APARELHO DE APOIO METÁLICO ESFÉRICO FIXO COM CAPACIDADE DE 5.500 KN - FORNECIMENTO E INSTALAÇÃO</v>
          </cell>
          <cell r="D63" t="str">
            <v>UN</v>
          </cell>
          <cell r="F63">
            <v>40794.449999999997</v>
          </cell>
        </row>
        <row r="64">
          <cell r="A64">
            <v>308260</v>
          </cell>
          <cell r="B64" t="str">
            <v>SICRO OUTUBRO / 2025</v>
          </cell>
          <cell r="C64" t="str">
            <v>APARELHO DE APOIO METÁLICO ESFÉRICO FIXO COM CAPACIDADE DE 6.000 KN - FORNECIMENTO E INSTALAÇÃO</v>
          </cell>
          <cell r="D64" t="str">
            <v>UN</v>
          </cell>
          <cell r="F64">
            <v>45923.61</v>
          </cell>
        </row>
        <row r="65">
          <cell r="A65">
            <v>308261</v>
          </cell>
          <cell r="B65" t="str">
            <v>SICRO OUTUBRO / 2025</v>
          </cell>
          <cell r="C65" t="str">
            <v>APARELHO DE APOIO METÁLICO ESFÉRICO FIXO COM CAPACIDADE DE 6.500 KN - FORNECIMENTO E INSTALAÇÃO</v>
          </cell>
          <cell r="D65" t="str">
            <v>UN</v>
          </cell>
          <cell r="F65">
            <v>49589.15</v>
          </cell>
        </row>
        <row r="66">
          <cell r="A66">
            <v>308262</v>
          </cell>
          <cell r="B66" t="str">
            <v>SICRO OUTUBRO / 2025</v>
          </cell>
          <cell r="C66" t="str">
            <v>APARELHO DE APOIO METÁLICO ESFÉRICO FIXO COM CAPACIDADE DE 7.000 KN - FORNECIMENTO E INSTALAÇÃO</v>
          </cell>
          <cell r="D66" t="str">
            <v>UN</v>
          </cell>
          <cell r="F66">
            <v>58785.05</v>
          </cell>
        </row>
        <row r="67">
          <cell r="A67">
            <v>308263</v>
          </cell>
          <cell r="B67" t="str">
            <v>SICRO OUTUBRO / 2025</v>
          </cell>
          <cell r="C67" t="str">
            <v>APARELHO DE APOIO METÁLICO ESFÉRICO FIXO COM CAPACIDADE DE 7.500 KN - FORNECIMENTO E INSTALAÇÃO</v>
          </cell>
          <cell r="D67" t="str">
            <v>UN</v>
          </cell>
          <cell r="F67">
            <v>60843.76</v>
          </cell>
        </row>
        <row r="68">
          <cell r="A68">
            <v>308264</v>
          </cell>
          <cell r="B68" t="str">
            <v>SICRO OUTUBRO / 2025</v>
          </cell>
          <cell r="C68" t="str">
            <v>APARELHO DE APOIO METÁLICO ESFÉRICO FIXO COM CAPACIDADE DE 8.000 KN - FORNECIMENTO E INSTALAÇÃO</v>
          </cell>
          <cell r="D68" t="str">
            <v>UN</v>
          </cell>
          <cell r="F68">
            <v>61568.6</v>
          </cell>
        </row>
        <row r="69">
          <cell r="A69">
            <v>308265</v>
          </cell>
          <cell r="B69" t="str">
            <v>SICRO OUTUBRO / 2025</v>
          </cell>
          <cell r="C69" t="str">
            <v>APARELHO DE APOIO METÁLICO ESFÉRICO FIXO COM CAPACIDADE DE 8.500 KN - FORNECIMENTO E INSTALAÇÃO</v>
          </cell>
          <cell r="D69" t="str">
            <v>UN</v>
          </cell>
          <cell r="F69">
            <v>61615.46</v>
          </cell>
        </row>
        <row r="70">
          <cell r="A70">
            <v>308266</v>
          </cell>
          <cell r="B70" t="str">
            <v>SICRO OUTUBRO / 2025</v>
          </cell>
          <cell r="C70" t="str">
            <v>APARELHO DE APOIO METÁLICO ESFÉRICO FIXO COM CAPACIDADE DE 9.000 KN - FORNECIMENTO E INSTALAÇÃO</v>
          </cell>
          <cell r="D70" t="str">
            <v>UN</v>
          </cell>
          <cell r="F70">
            <v>72461.62</v>
          </cell>
        </row>
        <row r="71">
          <cell r="A71">
            <v>308267</v>
          </cell>
          <cell r="B71" t="str">
            <v>SICRO OUTUBRO / 2025</v>
          </cell>
          <cell r="C71" t="str">
            <v>APARELHO DE APOIO METÁLICO ESFÉRICO FIXO COM CAPACIDADE DE 9.500 KN - FORNECIMENTO E INSTALAÇÃO</v>
          </cell>
          <cell r="D71" t="str">
            <v>UN</v>
          </cell>
          <cell r="F71">
            <v>76873.72</v>
          </cell>
        </row>
        <row r="72">
          <cell r="A72">
            <v>308288</v>
          </cell>
          <cell r="B72" t="str">
            <v>SICRO OUTUBRO / 2025</v>
          </cell>
          <cell r="C72" t="str">
            <v>APARELHO DE APOIO METÁLICO ESFÉRICO MULTIDIRECIONAL COM CAPACIDADE DE 1.000 KN - FORNECIMENTO E INSTALAÇÃO</v>
          </cell>
          <cell r="D72" t="str">
            <v>UN</v>
          </cell>
          <cell r="F72">
            <v>8863.84</v>
          </cell>
        </row>
        <row r="73">
          <cell r="A73">
            <v>308289</v>
          </cell>
          <cell r="B73" t="str">
            <v>SICRO OUTUBRO / 2025</v>
          </cell>
          <cell r="C73" t="str">
            <v>APARELHO DE APOIO METÁLICO ESFÉRICO MULTIDIRECIONAL COM CAPACIDADE DE 1.500 KN - FORNECIMENTO E INSTALAÇÃO</v>
          </cell>
          <cell r="D73" t="str">
            <v>UN</v>
          </cell>
          <cell r="F73">
            <v>12294.83</v>
          </cell>
        </row>
        <row r="74">
          <cell r="A74">
            <v>308306</v>
          </cell>
          <cell r="B74" t="str">
            <v>SICRO OUTUBRO / 2025</v>
          </cell>
          <cell r="C74" t="str">
            <v>APARELHO DE APOIO METÁLICO ESFÉRICO MULTIDIRECIONAL COM CAPACIDADE DE 10.000 KN - FORNECIMENTO E INSTALAÇÃO</v>
          </cell>
          <cell r="D74" t="str">
            <v>UN</v>
          </cell>
          <cell r="F74">
            <v>76837.55</v>
          </cell>
        </row>
        <row r="75">
          <cell r="A75">
            <v>308290</v>
          </cell>
          <cell r="B75" t="str">
            <v>SICRO OUTUBRO / 2025</v>
          </cell>
          <cell r="C75" t="str">
            <v>APARELHO DE APOIO METÁLICO ESFÉRICO MULTIDIRECIONAL COM CAPACIDADE DE 2.000 KN - FORNECIMENTO E INSTALAÇÃO</v>
          </cell>
          <cell r="D75" t="str">
            <v>UN</v>
          </cell>
          <cell r="F75">
            <v>16119.19</v>
          </cell>
        </row>
        <row r="76">
          <cell r="A76">
            <v>308291</v>
          </cell>
          <cell r="B76" t="str">
            <v>SICRO OUTUBRO / 2025</v>
          </cell>
          <cell r="C76" t="str">
            <v>APARELHO DE APOIO METÁLICO ESFÉRICO MULTIDIRECIONAL COM CAPACIDADE DE 2.500 KN - FORNECIMENTO E INSTALAÇÃO</v>
          </cell>
          <cell r="D76" t="str">
            <v>UN</v>
          </cell>
          <cell r="F76">
            <v>19279.91</v>
          </cell>
        </row>
        <row r="77">
          <cell r="A77">
            <v>308292</v>
          </cell>
          <cell r="B77" t="str">
            <v>SICRO OUTUBRO / 2025</v>
          </cell>
          <cell r="C77" t="str">
            <v>APARELHO DE APOIO METÁLICO ESFÉRICO MULTIDIRECIONAL COM CAPACIDADE DE 3.000 KN - FORNECIMENTO E INSTALAÇÃO</v>
          </cell>
          <cell r="D77" t="str">
            <v>UN</v>
          </cell>
          <cell r="F77">
            <v>22264.05</v>
          </cell>
        </row>
        <row r="78">
          <cell r="A78">
            <v>308293</v>
          </cell>
          <cell r="B78" t="str">
            <v>SICRO OUTUBRO / 2025</v>
          </cell>
          <cell r="C78" t="str">
            <v>APARELHO DE APOIO METÁLICO ESFÉRICO MULTIDIRECIONAL COM CAPACIDADE DE 3.500 KN - FORNECIMENTO E INSTALAÇÃO</v>
          </cell>
          <cell r="D78" t="str">
            <v>UN</v>
          </cell>
          <cell r="F78">
            <v>25175.759999999998</v>
          </cell>
        </row>
        <row r="79">
          <cell r="A79">
            <v>308294</v>
          </cell>
          <cell r="B79" t="str">
            <v>SICRO OUTUBRO / 2025</v>
          </cell>
          <cell r="C79" t="str">
            <v>APARELHO DE APOIO METÁLICO ESFÉRICO MULTIDIRECIONAL COM CAPACIDADE DE 4.000 KN - FORNECIMENTO E INSTALAÇÃO</v>
          </cell>
          <cell r="D79" t="str">
            <v>UN</v>
          </cell>
          <cell r="F79">
            <v>28543.82</v>
          </cell>
        </row>
        <row r="80">
          <cell r="A80">
            <v>308295</v>
          </cell>
          <cell r="B80" t="str">
            <v>SICRO OUTUBRO / 2025</v>
          </cell>
          <cell r="C80" t="str">
            <v>APARELHO DE APOIO METÁLICO ESFÉRICO MULTIDIRECIONAL COM CAPACIDADE DE 4.500 KN - FORNECIMENTO E INSTALAÇÃO</v>
          </cell>
          <cell r="D80" t="str">
            <v>UN</v>
          </cell>
          <cell r="F80">
            <v>32943.94</v>
          </cell>
        </row>
        <row r="81">
          <cell r="A81">
            <v>308296</v>
          </cell>
          <cell r="B81" t="str">
            <v>SICRO OUTUBRO / 2025</v>
          </cell>
          <cell r="C81" t="str">
            <v>APARELHO DE APOIO METÁLICO ESFÉRICO MULTIDIRECIONAL COM CAPACIDADE DE 5.000 KN - FORNECIMENTO E INSTALAÇÃO</v>
          </cell>
          <cell r="D81" t="str">
            <v>UN</v>
          </cell>
          <cell r="F81">
            <v>36679.68</v>
          </cell>
        </row>
        <row r="82">
          <cell r="A82">
            <v>308297</v>
          </cell>
          <cell r="B82" t="str">
            <v>SICRO OUTUBRO / 2025</v>
          </cell>
          <cell r="C82" t="str">
            <v>APARELHO DE APOIO METÁLICO ESFÉRICO MULTIDIRECIONAL COM CAPACIDADE DE 5.500 KN - FORNECIMENTO E INSTALAÇÃO</v>
          </cell>
          <cell r="D82" t="str">
            <v>UN</v>
          </cell>
          <cell r="F82">
            <v>39701.49</v>
          </cell>
        </row>
        <row r="83">
          <cell r="A83">
            <v>308298</v>
          </cell>
          <cell r="B83" t="str">
            <v>SICRO OUTUBRO / 2025</v>
          </cell>
          <cell r="C83" t="str">
            <v>APARELHO DE APOIO METÁLICO ESFÉRICO MULTIDIRECIONAL COM CAPACIDADE DE 6.000 KN - FORNECIMENTO E INSTALAÇÃO</v>
          </cell>
          <cell r="D83" t="str">
            <v>UN</v>
          </cell>
          <cell r="F83">
            <v>44949.919999999998</v>
          </cell>
        </row>
        <row r="84">
          <cell r="A84">
            <v>308299</v>
          </cell>
          <cell r="B84" t="str">
            <v>SICRO OUTUBRO / 2025</v>
          </cell>
          <cell r="C84" t="str">
            <v>APARELHO DE APOIO METÁLICO ESFÉRICO MULTIDIRECIONAL COM CAPACIDADE DE 6.500 KN - FORNECIMENTO E INSTALAÇÃO</v>
          </cell>
          <cell r="D84" t="str">
            <v>UN</v>
          </cell>
          <cell r="F84">
            <v>48552.4</v>
          </cell>
        </row>
        <row r="85">
          <cell r="A85">
            <v>308300</v>
          </cell>
          <cell r="B85" t="str">
            <v>SICRO OUTUBRO / 2025</v>
          </cell>
          <cell r="C85" t="str">
            <v>APARELHO DE APOIO METÁLICO ESFÉRICO MULTIDIRECIONAL COM CAPACIDADE DE 7.000 KN - FORNECIMENTO E INSTALAÇÃO</v>
          </cell>
          <cell r="D85" t="str">
            <v>UN</v>
          </cell>
          <cell r="F85">
            <v>52248.22</v>
          </cell>
        </row>
        <row r="86">
          <cell r="A86">
            <v>308301</v>
          </cell>
          <cell r="B86" t="str">
            <v>SICRO OUTUBRO / 2025</v>
          </cell>
          <cell r="C86" t="str">
            <v>APARELHO DE APOIO METÁLICO ESFÉRICO MULTIDIRECIONAL COM CAPACIDADE DE 7.500 KN - FORNECIMENTO E INSTALAÇÃO</v>
          </cell>
          <cell r="D86" t="str">
            <v>UN</v>
          </cell>
          <cell r="F86">
            <v>56348.93</v>
          </cell>
        </row>
        <row r="87">
          <cell r="A87">
            <v>308302</v>
          </cell>
          <cell r="B87" t="str">
            <v>SICRO OUTUBRO / 2025</v>
          </cell>
          <cell r="C87" t="str">
            <v>APARELHO DE APOIO METÁLICO ESFÉRICO MULTIDIRECIONAL COM CAPACIDADE DE 8.000 KN - FORNECIMENTO E INSTALAÇÃO</v>
          </cell>
          <cell r="D87" t="str">
            <v>UN</v>
          </cell>
          <cell r="F87">
            <v>59938.91</v>
          </cell>
        </row>
        <row r="88">
          <cell r="A88">
            <v>308303</v>
          </cell>
          <cell r="B88" t="str">
            <v>SICRO OUTUBRO / 2025</v>
          </cell>
          <cell r="C88" t="str">
            <v>APARELHO DE APOIO METÁLICO ESFÉRICO MULTIDIRECIONAL COM CAPACIDADE DE 8.500 KN - FORNECIMENTO E INSTALAÇÃO</v>
          </cell>
          <cell r="D88" t="str">
            <v>UN</v>
          </cell>
          <cell r="F88">
            <v>65281.7</v>
          </cell>
        </row>
        <row r="89">
          <cell r="A89">
            <v>308304</v>
          </cell>
          <cell r="B89" t="str">
            <v>SICRO OUTUBRO / 2025</v>
          </cell>
          <cell r="C89" t="str">
            <v>APARELHO DE APOIO METÁLICO ESFÉRICO MULTIDIRECIONAL COM CAPACIDADE DE 9.000 KN - FORNECIMENTO E INSTALAÇÃO</v>
          </cell>
          <cell r="D89" t="str">
            <v>UN</v>
          </cell>
          <cell r="F89">
            <v>68999.86</v>
          </cell>
        </row>
        <row r="90">
          <cell r="A90">
            <v>308305</v>
          </cell>
          <cell r="B90" t="str">
            <v>SICRO OUTUBRO / 2025</v>
          </cell>
          <cell r="C90" t="str">
            <v>APARELHO DE APOIO METÁLICO ESFÉRICO MULTIDIRECIONAL COM CAPACIDADE DE 9.500 KN - FORNECIMENTO E INSTALAÇÃO</v>
          </cell>
          <cell r="D90" t="str">
            <v>UN</v>
          </cell>
          <cell r="F90">
            <v>73189.22</v>
          </cell>
        </row>
        <row r="91">
          <cell r="A91">
            <v>308269</v>
          </cell>
          <cell r="B91" t="str">
            <v>SICRO OUTUBRO / 2025</v>
          </cell>
          <cell r="C91" t="str">
            <v>APARELHO DE APOIO METÁLICO ESFÉRICO UNIDIRECIONAL COM CAPACIDADE DE 1.000 KN - FORNECIMENTO E INSTALAÇÃO</v>
          </cell>
          <cell r="D91" t="str">
            <v>UN</v>
          </cell>
          <cell r="F91">
            <v>11855.56</v>
          </cell>
        </row>
        <row r="92">
          <cell r="A92">
            <v>308270</v>
          </cell>
          <cell r="B92" t="str">
            <v>SICRO OUTUBRO / 2025</v>
          </cell>
          <cell r="C92" t="str">
            <v>APARELHO DE APOIO METÁLICO ESFÉRICO UNIDIRECIONAL COM CAPACIDADE DE 1.500 KN - FORNECIMENTO E INSTALAÇÃO</v>
          </cell>
          <cell r="D92" t="str">
            <v>UN</v>
          </cell>
          <cell r="F92">
            <v>16003.99</v>
          </cell>
        </row>
        <row r="93">
          <cell r="A93">
            <v>308287</v>
          </cell>
          <cell r="B93" t="str">
            <v>SICRO OUTUBRO / 2025</v>
          </cell>
          <cell r="C93" t="str">
            <v>APARELHO DE APOIO METÁLICO ESFÉRICO UNIDIRECIONAL COM CAPACIDADE DE 10.000 KN - FORNECIMENTO E INSTALAÇÃO</v>
          </cell>
          <cell r="D93" t="str">
            <v>UN</v>
          </cell>
          <cell r="F93">
            <v>87859.42</v>
          </cell>
        </row>
        <row r="94">
          <cell r="A94">
            <v>308271</v>
          </cell>
          <cell r="B94" t="str">
            <v>SICRO OUTUBRO / 2025</v>
          </cell>
          <cell r="C94" t="str">
            <v>APARELHO DE APOIO METÁLICO ESFÉRICO UNIDIRECIONAL COM CAPACIDADE DE 2.000 KN - FORNECIMENTO E INSTALAÇÃO</v>
          </cell>
          <cell r="D94" t="str">
            <v>UN</v>
          </cell>
          <cell r="F94">
            <v>19494.7</v>
          </cell>
        </row>
        <row r="95">
          <cell r="A95">
            <v>308272</v>
          </cell>
          <cell r="B95" t="str">
            <v>SICRO OUTUBRO / 2025</v>
          </cell>
          <cell r="C95" t="str">
            <v>APARELHO DE APOIO METÁLICO ESFÉRICO UNIDIRECIONAL COM CAPACIDADE DE 2.500 KN - FORNECIMENTO E INSTALAÇÃO</v>
          </cell>
          <cell r="D95" t="str">
            <v>UN</v>
          </cell>
          <cell r="F95">
            <v>23139.94</v>
          </cell>
        </row>
        <row r="96">
          <cell r="A96">
            <v>308273</v>
          </cell>
          <cell r="B96" t="str">
            <v>SICRO OUTUBRO / 2025</v>
          </cell>
          <cell r="C96" t="str">
            <v>APARELHO DE APOIO METÁLICO ESFÉRICO UNIDIRECIONAL COM CAPACIDADE DE 3.000 KN - FORNECIMENTO E INSTALAÇÃO</v>
          </cell>
          <cell r="D96" t="str">
            <v>UN</v>
          </cell>
          <cell r="F96">
            <v>26463.01</v>
          </cell>
        </row>
        <row r="97">
          <cell r="A97">
            <v>308274</v>
          </cell>
          <cell r="B97" t="str">
            <v>SICRO OUTUBRO / 2025</v>
          </cell>
          <cell r="C97" t="str">
            <v>APARELHO DE APOIO METÁLICO ESFÉRICO UNIDIRECIONAL COM CAPACIDADE DE 3.500 KN - FORNECIMENTO E INSTALAÇÃO</v>
          </cell>
          <cell r="D97" t="str">
            <v>UN</v>
          </cell>
          <cell r="F97">
            <v>30677.119999999999</v>
          </cell>
        </row>
        <row r="98">
          <cell r="A98">
            <v>308275</v>
          </cell>
          <cell r="B98" t="str">
            <v>SICRO OUTUBRO / 2025</v>
          </cell>
          <cell r="C98" t="str">
            <v>APARELHO DE APOIO METÁLICO ESFÉRICO UNIDIRECIONAL COM CAPACIDADE DE 4.000 KN - FORNECIMENTO E INSTALAÇÃO</v>
          </cell>
          <cell r="D98" t="str">
            <v>UN</v>
          </cell>
          <cell r="F98">
            <v>34351.17</v>
          </cell>
        </row>
        <row r="99">
          <cell r="A99">
            <v>308276</v>
          </cell>
          <cell r="B99" t="str">
            <v>SICRO OUTUBRO / 2025</v>
          </cell>
          <cell r="C99" t="str">
            <v>APARELHO DE APOIO METÁLICO ESFÉRICO UNIDIRECIONAL COM CAPACIDADE DE 4.500 KN - FORNECIMENTO E INSTALAÇÃO</v>
          </cell>
          <cell r="D99" t="str">
            <v>UN</v>
          </cell>
          <cell r="F99">
            <v>39382.99</v>
          </cell>
        </row>
        <row r="100">
          <cell r="A100">
            <v>308277</v>
          </cell>
          <cell r="B100" t="str">
            <v>SICRO OUTUBRO / 2025</v>
          </cell>
          <cell r="C100" t="str">
            <v>APARELHO DE APOIO METÁLICO ESFÉRICO UNIDIRECIONAL COM CAPACIDADE DE 5.000 KN - FORNECIMENTO E INSTALAÇÃO</v>
          </cell>
          <cell r="D100" t="str">
            <v>UN</v>
          </cell>
          <cell r="F100">
            <v>45470.41</v>
          </cell>
        </row>
        <row r="101">
          <cell r="A101">
            <v>308278</v>
          </cell>
          <cell r="B101" t="str">
            <v>SICRO OUTUBRO / 2025</v>
          </cell>
          <cell r="C101" t="str">
            <v>APARELHO DE APOIO METÁLICO ESFÉRICO UNIDIRECIONAL COM CAPACIDADE DE 5.500 KN - FORNECIMENTO E INSTALAÇÃO</v>
          </cell>
          <cell r="D101" t="str">
            <v>UN</v>
          </cell>
          <cell r="F101">
            <v>47145.22</v>
          </cell>
        </row>
        <row r="102">
          <cell r="A102">
            <v>308279</v>
          </cell>
          <cell r="B102" t="str">
            <v>SICRO OUTUBRO / 2025</v>
          </cell>
          <cell r="C102" t="str">
            <v>APARELHO DE APOIO METÁLICO ESFÉRICO UNIDIRECIONAL COM CAPACIDADE DE 6.000 KN - FORNECIMENTO E INSTALAÇÃO</v>
          </cell>
          <cell r="D102" t="str">
            <v>UN</v>
          </cell>
          <cell r="F102">
            <v>52780.97</v>
          </cell>
        </row>
        <row r="103">
          <cell r="A103">
            <v>308280</v>
          </cell>
          <cell r="B103" t="str">
            <v>SICRO OUTUBRO / 2025</v>
          </cell>
          <cell r="C103" t="str">
            <v>APARELHO DE APOIO METÁLICO ESFÉRICO UNIDIRECIONAL COM CAPACIDADE DE 6.500 KN - FORNECIMENTO E INSTALAÇÃO</v>
          </cell>
          <cell r="D103" t="str">
            <v>UN</v>
          </cell>
          <cell r="F103">
            <v>56459.42</v>
          </cell>
        </row>
        <row r="104">
          <cell r="A104">
            <v>308281</v>
          </cell>
          <cell r="B104" t="str">
            <v>SICRO OUTUBRO / 2025</v>
          </cell>
          <cell r="C104" t="str">
            <v>APARELHO DE APOIO METÁLICO ESFÉRICO UNIDIRECIONAL COM CAPACIDADE DE 7.000 KN - FORNECIMENTO E INSTALAÇÃO</v>
          </cell>
          <cell r="D104" t="str">
            <v>UN</v>
          </cell>
          <cell r="F104">
            <v>60644.81</v>
          </cell>
        </row>
        <row r="105">
          <cell r="A105">
            <v>308282</v>
          </cell>
          <cell r="B105" t="str">
            <v>SICRO OUTUBRO / 2025</v>
          </cell>
          <cell r="C105" t="str">
            <v>APARELHO DE APOIO METÁLICO ESFÉRICO UNIDIRECIONAL COM CAPACIDADE DE 7.500 KN - FORNECIMENTO E INSTALAÇÃO</v>
          </cell>
          <cell r="D105" t="str">
            <v>UN</v>
          </cell>
          <cell r="F105">
            <v>65087.8</v>
          </cell>
        </row>
        <row r="106">
          <cell r="A106">
            <v>308283</v>
          </cell>
          <cell r="B106" t="str">
            <v>SICRO OUTUBRO / 2025</v>
          </cell>
          <cell r="C106" t="str">
            <v>APARELHO DE APOIO METÁLICO ESFÉRICO UNIDIRECIONAL COM CAPACIDADE DE 8.000 KN - FORNECIMENTO E INSTALAÇÃO</v>
          </cell>
          <cell r="D106" t="str">
            <v>UN</v>
          </cell>
          <cell r="F106">
            <v>69168.240000000005</v>
          </cell>
        </row>
        <row r="107">
          <cell r="A107">
            <v>308284</v>
          </cell>
          <cell r="B107" t="str">
            <v>SICRO OUTUBRO / 2025</v>
          </cell>
          <cell r="C107" t="str">
            <v>APARELHO DE APOIO METÁLICO ESFÉRICO UNIDIRECIONAL COM CAPACIDADE DE 8.500 KN - FORNECIMENTO E INSTALAÇÃO</v>
          </cell>
          <cell r="D107" t="str">
            <v>UN</v>
          </cell>
          <cell r="F107">
            <v>74521.759999999995</v>
          </cell>
        </row>
        <row r="108">
          <cell r="A108">
            <v>308285</v>
          </cell>
          <cell r="B108" t="str">
            <v>SICRO OUTUBRO / 2025</v>
          </cell>
          <cell r="C108" t="str">
            <v>APARELHO DE APOIO METÁLICO ESFÉRICO UNIDIRECIONAL COM CAPACIDADE DE 9.000 KN - FORNECIMENTO E INSTALAÇÃO</v>
          </cell>
          <cell r="D108" t="str">
            <v>UN</v>
          </cell>
          <cell r="F108">
            <v>78894.13</v>
          </cell>
        </row>
        <row r="109">
          <cell r="A109">
            <v>308286</v>
          </cell>
          <cell r="B109" t="str">
            <v>SICRO OUTUBRO / 2025</v>
          </cell>
          <cell r="C109" t="str">
            <v>APARELHO DE APOIO METÁLICO ESFÉRICO UNIDIRECIONAL COM CAPACIDADE DE 9.500 KN - FORNECIMENTO E INSTALAÇÃO</v>
          </cell>
          <cell r="D109" t="str">
            <v>UN</v>
          </cell>
          <cell r="F109">
            <v>83429.02</v>
          </cell>
        </row>
        <row r="110">
          <cell r="A110">
            <v>307733</v>
          </cell>
          <cell r="B110" t="str">
            <v>SICRO OUTUBRO / 2025</v>
          </cell>
          <cell r="C110" t="str">
            <v>JUNTA DE DILATAÇÃO EM ELASTÔMERO E PERFIL VV - L = 20 MM E H = 40 MM - FORNECIMENTO E INSTALAÇÃO</v>
          </cell>
          <cell r="D110" t="str">
            <v>M</v>
          </cell>
          <cell r="F110">
            <v>292.60000000000002</v>
          </cell>
        </row>
        <row r="111">
          <cell r="A111">
            <v>307734</v>
          </cell>
          <cell r="B111" t="str">
            <v>SICRO OUTUBRO / 2025</v>
          </cell>
          <cell r="C111" t="str">
            <v>JUNTA DE DILATAÇÃO EM ELASTÔMERO E PERFIL VV - L = 25 MM E H = 50 MM - FORNECIMENTO E INSTALAÇÃO</v>
          </cell>
          <cell r="D111" t="str">
            <v>M</v>
          </cell>
          <cell r="F111">
            <v>336.41</v>
          </cell>
        </row>
        <row r="112">
          <cell r="A112">
            <v>307735</v>
          </cell>
          <cell r="B112" t="str">
            <v>SICRO OUTUBRO / 2025</v>
          </cell>
          <cell r="C112" t="str">
            <v>JUNTA DE DILATAÇÃO EM ELASTÔMERO E PERFIL VV - L = 35 MM E H = 60 MM - FORNECIMENTO E INSTALAÇÃO</v>
          </cell>
          <cell r="D112" t="str">
            <v>M</v>
          </cell>
          <cell r="F112">
            <v>456.03</v>
          </cell>
        </row>
        <row r="113">
          <cell r="A113">
            <v>307736</v>
          </cell>
          <cell r="B113" t="str">
            <v>SICRO OUTUBRO / 2025</v>
          </cell>
          <cell r="C113" t="str">
            <v>JUNTA DE DILATAÇÃO EM ELASTÔMERO E PERFIL VV - L = 40 MM E H = 70 MM - FORNECIMENTO E INSTALAÇÃO</v>
          </cell>
          <cell r="D113" t="str">
            <v>M</v>
          </cell>
          <cell r="F113">
            <v>587.84</v>
          </cell>
        </row>
        <row r="114">
          <cell r="A114">
            <v>307737</v>
          </cell>
          <cell r="B114" t="str">
            <v>SICRO OUTUBRO / 2025</v>
          </cell>
          <cell r="C114" t="str">
            <v>JUNTA DE DILATAÇÃO EM ELASTÔMERO E PERFIL VV - L = 50 MM E H = 80 MM - FORNECIMENTO E INSTALAÇÃO</v>
          </cell>
          <cell r="D114" t="str">
            <v>M</v>
          </cell>
          <cell r="F114">
            <v>619.69000000000005</v>
          </cell>
        </row>
        <row r="115">
          <cell r="A115">
            <v>307730</v>
          </cell>
          <cell r="B115" t="str">
            <v>SICRO OUTUBRO / 2025</v>
          </cell>
          <cell r="C115" t="str">
            <v>JUNTA DE DILATAÇÃO EM PERFIL EXTRUDADO DE BORRACHA VULCANIZADA</v>
          </cell>
          <cell r="D115" t="str">
            <v>M</v>
          </cell>
          <cell r="F115">
            <v>0</v>
          </cell>
        </row>
        <row r="116">
          <cell r="A116">
            <v>307084</v>
          </cell>
          <cell r="B116" t="str">
            <v>SICRO OUTUBRO / 2025</v>
          </cell>
          <cell r="C116" t="str">
            <v>LÁBIOS POLIMÉRICOS EM JUNTA DE PAVIMENTO DE CONCRETO - L = 20 MM E H = 30 MM - CONFECÇÃO E ASSENTAMENTO</v>
          </cell>
          <cell r="D116" t="str">
            <v>M</v>
          </cell>
          <cell r="F116">
            <v>34.659999999999997</v>
          </cell>
        </row>
        <row r="117">
          <cell r="A117">
            <v>407818</v>
          </cell>
          <cell r="B117" t="str">
            <v>SICRO OUTUBRO / 2025</v>
          </cell>
          <cell r="C117" t="str">
            <v>ARMAÇÃO EM AÇO CA-25 - FORNECIMENTO, PREPARO E COLOCAÇÃO</v>
          </cell>
          <cell r="D117" t="str">
            <v>KG</v>
          </cell>
          <cell r="F117">
            <v>12.19</v>
          </cell>
        </row>
        <row r="118">
          <cell r="A118">
            <v>407819</v>
          </cell>
          <cell r="B118" t="str">
            <v>SICRO OUTUBRO / 2025</v>
          </cell>
          <cell r="C118" t="str">
            <v>ARMAÇÃO EM AÇO CA-50 - FORNECIMENTO, PREPARO E COLOCAÇÃO</v>
          </cell>
          <cell r="D118" t="str">
            <v>KG</v>
          </cell>
          <cell r="F118">
            <v>12.71</v>
          </cell>
        </row>
        <row r="119">
          <cell r="A119">
            <v>407820</v>
          </cell>
          <cell r="B119" t="str">
            <v>SICRO OUTUBRO / 2025</v>
          </cell>
          <cell r="C119" t="str">
            <v>ARMAÇÃO EM AÇO CA-60 - FORNECIMENTO, PREPARO E COLOCAÇÃO</v>
          </cell>
          <cell r="D119" t="str">
            <v>KG</v>
          </cell>
          <cell r="F119">
            <v>13.82</v>
          </cell>
        </row>
        <row r="120">
          <cell r="A120">
            <v>407740</v>
          </cell>
          <cell r="B120" t="str">
            <v>SICRO OUTUBRO / 2025</v>
          </cell>
          <cell r="C120" t="str">
            <v>CHUMBADOR TIPO ESPERA EM AÇO CA-25 PARA FIXAÇÃO DE ESTRUTURA METÁLICA EM CONCRETO - FORNECIMENTO E INSTALAÇÃO</v>
          </cell>
          <cell r="D120" t="str">
            <v>KG</v>
          </cell>
          <cell r="F120">
            <v>15.98</v>
          </cell>
        </row>
        <row r="121">
          <cell r="A121">
            <v>408037</v>
          </cell>
          <cell r="B121" t="str">
            <v>SICRO OUTUBRO / 2025</v>
          </cell>
          <cell r="C121" t="str">
            <v>LUVA DE EMENDA COM ROSCA CÔNICA PARA AÇO CA-50 - D = 12,5 MM - FORNECIMENTO E INSTALAÇÃO</v>
          </cell>
          <cell r="D121" t="str">
            <v>UN</v>
          </cell>
          <cell r="F121">
            <v>17.93</v>
          </cell>
        </row>
        <row r="122">
          <cell r="A122">
            <v>408038</v>
          </cell>
          <cell r="B122" t="str">
            <v>SICRO OUTUBRO / 2025</v>
          </cell>
          <cell r="C122" t="str">
            <v>LUVA DE EMENDA COM ROSCA CÔNICA PARA AÇO CA-50 - D = 16 MM - FORNECIMENTO E INSTALAÇÃO</v>
          </cell>
          <cell r="D122" t="str">
            <v>UN</v>
          </cell>
          <cell r="F122">
            <v>24.48</v>
          </cell>
        </row>
        <row r="123">
          <cell r="A123">
            <v>408039</v>
          </cell>
          <cell r="B123" t="str">
            <v>SICRO OUTUBRO / 2025</v>
          </cell>
          <cell r="C123" t="str">
            <v>LUVA DE EMENDA COM ROSCA CÔNICA PARA AÇO CA-50 - D = 20 MM - FORNECIMENTO E INSTALAÇÃO</v>
          </cell>
          <cell r="D123" t="str">
            <v>UN</v>
          </cell>
          <cell r="F123">
            <v>34.049999999999997</v>
          </cell>
        </row>
        <row r="124">
          <cell r="A124">
            <v>408041</v>
          </cell>
          <cell r="B124" t="str">
            <v>SICRO OUTUBRO / 2025</v>
          </cell>
          <cell r="C124" t="str">
            <v>LUVA DE EMENDA COM ROSCA CÔNICA PARA AÇO CA-50 - D = 25 MM - FORNECIMENTO E INSTALAÇÃO</v>
          </cell>
          <cell r="D124" t="str">
            <v>UN</v>
          </cell>
          <cell r="F124">
            <v>45.25</v>
          </cell>
        </row>
        <row r="125">
          <cell r="A125">
            <v>408042</v>
          </cell>
          <cell r="B125" t="str">
            <v>SICRO OUTUBRO / 2025</v>
          </cell>
          <cell r="C125" t="str">
            <v>LUVA DE EMENDA COM ROSCA CÔNICA PARA AÇO CA-50 - D = 32 MM - FORNECIMENTO E INSTALAÇÃO</v>
          </cell>
          <cell r="D125" t="str">
            <v>UN</v>
          </cell>
          <cell r="F125">
            <v>74.06</v>
          </cell>
        </row>
        <row r="126">
          <cell r="A126">
            <v>408031</v>
          </cell>
          <cell r="B126" t="str">
            <v>SICRO OUTUBRO / 2025</v>
          </cell>
          <cell r="C126" t="str">
            <v>LUVA DE EMENDA PRENSADA PARA AÇO CA-50 - D = 12,5 MM - FORNECIMENTO E INSTALAÇÃO</v>
          </cell>
          <cell r="D126" t="str">
            <v>UN</v>
          </cell>
          <cell r="F126">
            <v>21.07</v>
          </cell>
        </row>
        <row r="127">
          <cell r="A127">
            <v>408032</v>
          </cell>
          <cell r="B127" t="str">
            <v>SICRO OUTUBRO / 2025</v>
          </cell>
          <cell r="C127" t="str">
            <v>LUVA DE EMENDA PRENSADA PARA AÇO CA-50 - D = 16 MM - FORNECIMENTO E INSTALAÇÃO</v>
          </cell>
          <cell r="D127" t="str">
            <v>UN</v>
          </cell>
          <cell r="F127">
            <v>28.75</v>
          </cell>
        </row>
        <row r="128">
          <cell r="A128">
            <v>408033</v>
          </cell>
          <cell r="B128" t="str">
            <v>SICRO OUTUBRO / 2025</v>
          </cell>
          <cell r="C128" t="str">
            <v>LUVA DE EMENDA PRENSADA PARA AÇO CA-50 - D = 20 MM - FORNECIMENTO E INSTALAÇÃO</v>
          </cell>
          <cell r="D128" t="str">
            <v>UN</v>
          </cell>
          <cell r="F128">
            <v>39.31</v>
          </cell>
        </row>
        <row r="129">
          <cell r="A129">
            <v>408035</v>
          </cell>
          <cell r="B129" t="str">
            <v>SICRO OUTUBRO / 2025</v>
          </cell>
          <cell r="C129" t="str">
            <v>LUVA DE EMENDA PRENSADA PARA AÇO CA-50 - D = 25 MM - FORNECIMENTO E INSTALAÇÃO</v>
          </cell>
          <cell r="D129" t="str">
            <v>UN</v>
          </cell>
          <cell r="F129">
            <v>65.790000000000006</v>
          </cell>
        </row>
        <row r="130">
          <cell r="A130">
            <v>408036</v>
          </cell>
          <cell r="B130" t="str">
            <v>SICRO OUTUBRO / 2025</v>
          </cell>
          <cell r="C130" t="str">
            <v>LUVA DE EMENDA PRENSADA PARA AÇO CA-50 - D = 32 MM - FORNECIMENTO E INSTALAÇÃO</v>
          </cell>
          <cell r="D130" t="str">
            <v>UN</v>
          </cell>
          <cell r="F130">
            <v>144.63999999999999</v>
          </cell>
        </row>
        <row r="131">
          <cell r="A131">
            <v>408067</v>
          </cell>
          <cell r="B131" t="str">
            <v>SICRO OUTUBRO / 2025</v>
          </cell>
          <cell r="C131" t="str">
            <v>TELA DE AÇO ELETROSSOLDADA - FORNECIMENTO, PREPARO E COLOCAÇÃO</v>
          </cell>
          <cell r="D131" t="str">
            <v>KG</v>
          </cell>
          <cell r="F131">
            <v>10.66</v>
          </cell>
        </row>
        <row r="132">
          <cell r="A132">
            <v>407743</v>
          </cell>
          <cell r="B132" t="str">
            <v>SICRO OUTUBRO / 2025</v>
          </cell>
          <cell r="C132" t="str">
            <v>TRELIÇA NERVURADA TRÊS BARRAS LONGITUDINAIS INTERLIGADAS POR DUAS DIAGONAIS SINUSOIDAL - FORNECIMENTO E INSTALAÇÃO</v>
          </cell>
          <cell r="D132" t="str">
            <v>KG</v>
          </cell>
          <cell r="F132">
            <v>11.4</v>
          </cell>
        </row>
        <row r="133">
          <cell r="A133">
            <v>607137</v>
          </cell>
          <cell r="B133" t="str">
            <v>SICRO OUTUBRO / 2025</v>
          </cell>
          <cell r="C133" t="str">
            <v>ARCO METÁLICO GALVANIZADO TIPO MP 152S - ARCO ALTO - VÃO = 10,08 M E ALTURA = 6,12 M - ATERRO RODOVIÁRIO MÍNIMO = 0,90 M E MÁXIMO = 5,00 M - AREIA E BRITA COMERCIAIS</v>
          </cell>
          <cell r="D133" t="str">
            <v>M</v>
          </cell>
          <cell r="F133">
            <v>55558.68</v>
          </cell>
        </row>
        <row r="134">
          <cell r="A134">
            <v>606785</v>
          </cell>
          <cell r="B134" t="str">
            <v>SICRO OUTUBRO / 2025</v>
          </cell>
          <cell r="C134" t="str">
            <v>ARCO METÁLICO GALVANIZADO TIPO MP 152S - ARCO ALTO - VÃO = 10,08 M E ALTURA = 6,12 M - ATERRO RODOVIÁRIO MÍNIMO = 0,90 M E MÁXIMO = 5,00 M - AREIA EXTRAÍDA E BRITA PRODUZIDA</v>
          </cell>
          <cell r="D134" t="str">
            <v>M</v>
          </cell>
          <cell r="F134">
            <v>54999.15</v>
          </cell>
        </row>
        <row r="135">
          <cell r="A135">
            <v>607139</v>
          </cell>
          <cell r="B135" t="str">
            <v>SICRO OUTUBRO / 2025</v>
          </cell>
          <cell r="C135" t="str">
            <v>ARCO METÁLICO GALVANIZADO TIPO MP 152S - ARCO ALTO - VÃO = 10,31 M E ALTURA = 6,17 M - ATERRO RODOVIÁRIO MÍNIMO = 0,90 M E MÁXIMO = 4,90 M - AREIA E BRITA COMERCIAIS</v>
          </cell>
          <cell r="D135" t="str">
            <v>M</v>
          </cell>
          <cell r="F135">
            <v>56324.07</v>
          </cell>
        </row>
        <row r="136">
          <cell r="A136">
            <v>606787</v>
          </cell>
          <cell r="B136" t="str">
            <v>SICRO OUTUBRO / 2025</v>
          </cell>
          <cell r="C136" t="str">
            <v>ARCO METÁLICO GALVANIZADO TIPO MP 152S - ARCO ALTO - VÃO = 10,31 M E ALTURA = 6,17 M - ATERRO RODOVIÁRIO MÍNIMO = 0,90 M E MÁXIMO = 4,90 M - AREIA EXTRAÍDA E BRITA PRODUZIDA</v>
          </cell>
          <cell r="D136" t="str">
            <v>M</v>
          </cell>
          <cell r="F136">
            <v>55431.1</v>
          </cell>
        </row>
        <row r="137">
          <cell r="A137">
            <v>607140</v>
          </cell>
          <cell r="B137" t="str">
            <v>SICRO OUTUBRO / 2025</v>
          </cell>
          <cell r="C137" t="str">
            <v>ARCO METÁLICO GALVANIZADO TIPO MP 152S - ARCO ALTO - VÃO = 10,36 M E ALTURA = 5,38 M - ATERRO RODOVIÁRIO MÍNIMO = 1,20 M E MÁXIMO = 3,60 M - AREIA E BRITA COMERCIAIS</v>
          </cell>
          <cell r="D137" t="str">
            <v>M</v>
          </cell>
          <cell r="F137">
            <v>51328.5</v>
          </cell>
        </row>
        <row r="138">
          <cell r="A138">
            <v>606788</v>
          </cell>
          <cell r="B138" t="str">
            <v>SICRO OUTUBRO / 2025</v>
          </cell>
          <cell r="C138" t="str">
            <v>ARCO METÁLICO GALVANIZADO TIPO MP 152S - ARCO ALTO - VÃO = 10,36 M E ALTURA = 5,38 M - ATERRO RODOVIÁRIO MÍNIMO = 1,20 M E MÁXIMO = 3,60 M - AREIA EXTRAÍDA E BRITA PRODUZIDA</v>
          </cell>
          <cell r="D138" t="str">
            <v>M</v>
          </cell>
          <cell r="F138">
            <v>51161.99</v>
          </cell>
        </row>
        <row r="139">
          <cell r="A139">
            <v>607141</v>
          </cell>
          <cell r="B139" t="str">
            <v>SICRO OUTUBRO / 2025</v>
          </cell>
          <cell r="C139" t="str">
            <v>ARCO METÁLICO GALVANIZADO TIPO MP 152S - ARCO ALTO - VÃO = 10,54 M E ALTURA = 6,05 M - ATERRO RODOVIÁRIO MÍNIMO = 1,20 M E MÁXIMO = 4,20 M - AREIA E BRITA COMERCIAIS</v>
          </cell>
          <cell r="D139" t="str">
            <v>M</v>
          </cell>
          <cell r="F139">
            <v>57401.22</v>
          </cell>
        </row>
        <row r="140">
          <cell r="A140">
            <v>606789</v>
          </cell>
          <cell r="B140" t="str">
            <v>SICRO OUTUBRO / 2025</v>
          </cell>
          <cell r="C140" t="str">
            <v>ARCO METÁLICO GALVANIZADO TIPO MP 152S - ARCO ALTO - VÃO = 10,54 M E ALTURA = 6,05 M - ATERRO RODOVIÁRIO MÍNIMO = 1,20 M E MÁXIMO = 4,20 M - AREIA EXTRAÍDA E BRITA PRODUZIDA</v>
          </cell>
          <cell r="D140" t="str">
            <v>M</v>
          </cell>
          <cell r="F140">
            <v>56819.72</v>
          </cell>
        </row>
        <row r="141">
          <cell r="A141">
            <v>607144</v>
          </cell>
          <cell r="B141" t="str">
            <v>SICRO OUTUBRO / 2025</v>
          </cell>
          <cell r="C141" t="str">
            <v>ARCO METÁLICO GALVANIZADO TIPO MP 152S - ARCO ALTO - VÃO = 10,57 M E ALTURA = 5,41 M - ATERRO RODOVIÁRIO MÍNIMO = 1,20 M E MÁXIMO = 4,10 M - AREIA E BRITA COMERCIAIS</v>
          </cell>
          <cell r="D141" t="str">
            <v>M</v>
          </cell>
          <cell r="F141">
            <v>66326.44</v>
          </cell>
        </row>
        <row r="142">
          <cell r="A142">
            <v>606792</v>
          </cell>
          <cell r="B142" t="str">
            <v>SICRO OUTUBRO / 2025</v>
          </cell>
          <cell r="C142" t="str">
            <v>ARCO METÁLICO GALVANIZADO TIPO MP 152S - ARCO ALTO - VÃO = 10,57 M E ALTURA = 5,41 M - ATERRO RODOVIÁRIO MÍNIMO = 1,20 M E MÁXIMO = 4,10 M - AREIA EXTRAÍDA E BRITA PRODUZIDA</v>
          </cell>
          <cell r="D142" t="str">
            <v>M</v>
          </cell>
          <cell r="F142">
            <v>65795.31</v>
          </cell>
        </row>
        <row r="143">
          <cell r="A143">
            <v>607142</v>
          </cell>
          <cell r="B143" t="str">
            <v>SICRO OUTUBRO / 2025</v>
          </cell>
          <cell r="C143" t="str">
            <v>ARCO METÁLICO GALVANIZADO TIPO MP 152S - ARCO ALTO - VÃO = 10,74 M E ALTURA = 6,48 M - ATERRO RODOVIÁRIO MÍNIMO = 1,20 M E MÁXIMO = 4,70 M - AREIA E BRITA COMERCIAIS</v>
          </cell>
          <cell r="D143" t="str">
            <v>M</v>
          </cell>
          <cell r="F143">
            <v>60269.41</v>
          </cell>
        </row>
        <row r="144">
          <cell r="A144">
            <v>606790</v>
          </cell>
          <cell r="B144" t="str">
            <v>SICRO OUTUBRO / 2025</v>
          </cell>
          <cell r="C144" t="str">
            <v>ARCO METÁLICO GALVANIZADO TIPO MP 152S - ARCO ALTO - VÃO = 10,74 M E ALTURA = 6,48 M - ATERRO RODOVIÁRIO MÍNIMO = 1,20 M E MÁXIMO = 4,70 M - AREIA EXTRAÍDA E BRITA PRODUZIDA</v>
          </cell>
          <cell r="D144" t="str">
            <v>M</v>
          </cell>
          <cell r="F144">
            <v>59643.95</v>
          </cell>
        </row>
        <row r="145">
          <cell r="A145">
            <v>607145</v>
          </cell>
          <cell r="B145" t="str">
            <v>SICRO OUTUBRO / 2025</v>
          </cell>
          <cell r="C145" t="str">
            <v>ARCO METÁLICO GALVANIZADO TIPO MP 152S - ARCO ALTO - VÃO = 10,77 M E ALTURA = 6,10 M - ATERRO RODOVIÁRIO MÍNIMO = 1,20 M E MÁXIMO = 4,70 M - AREIA E BRITA COMERCIAIS</v>
          </cell>
          <cell r="D145" t="str">
            <v>M</v>
          </cell>
          <cell r="F145">
            <v>73424.58</v>
          </cell>
        </row>
        <row r="146">
          <cell r="A146">
            <v>606793</v>
          </cell>
          <cell r="B146" t="str">
            <v>SICRO OUTUBRO / 2025</v>
          </cell>
          <cell r="C146" t="str">
            <v>ARCO METÁLICO GALVANIZADO TIPO MP 152S - ARCO ALTO - VÃO = 10,77 M E ALTURA = 6,10 M - ATERRO RODOVIÁRIO MÍNIMO = 1,20 M E MÁXIMO = 4,70 M - AREIA EXTRAÍDA E BRITA PRODUZIDA</v>
          </cell>
          <cell r="D146" t="str">
            <v>M</v>
          </cell>
          <cell r="F146">
            <v>72830.559999999998</v>
          </cell>
        </row>
        <row r="147">
          <cell r="A147">
            <v>607146</v>
          </cell>
          <cell r="B147" t="str">
            <v>SICRO OUTUBRO / 2025</v>
          </cell>
          <cell r="C147" t="str">
            <v>ARCO METÁLICO GALVANIZADO TIPO MP 152S - ARCO ALTO - VÃO = 10,97 M E ALTURA = 6,53 M - ATERRO RODOVIÁRIO MÍNIMO = 1,20 M E MÁXIMO = 4,70 M - AREIA E BRITA COMERCIAIS</v>
          </cell>
          <cell r="D147" t="str">
            <v>M</v>
          </cell>
          <cell r="F147">
            <v>76597.42</v>
          </cell>
        </row>
        <row r="148">
          <cell r="A148">
            <v>606794</v>
          </cell>
          <cell r="B148" t="str">
            <v>SICRO OUTUBRO / 2025</v>
          </cell>
          <cell r="C148" t="str">
            <v>ARCO METÁLICO GALVANIZADO TIPO MP 152S - ARCO ALTO - VÃO = 10,97 M E ALTURA = 6,53 M - ATERRO RODOVIÁRIO MÍNIMO = 1,20 M E MÁXIMO = 4,70 M - AREIA EXTRAÍDA E BRITA PRODUZIDA</v>
          </cell>
          <cell r="D148" t="str">
            <v>M</v>
          </cell>
          <cell r="F148">
            <v>75952.69</v>
          </cell>
        </row>
        <row r="149">
          <cell r="A149">
            <v>607143</v>
          </cell>
          <cell r="B149" t="str">
            <v>SICRO OUTUBRO / 2025</v>
          </cell>
          <cell r="C149" t="str">
            <v>ARCO METÁLICO GALVANIZADO TIPO MP 152S - ARCO ALTO - VÃO = 11,35 M E ALTURA = 7,12 M - ATERRO RODOVIÁRIO MÍNIMO = 1,20 M E MÁXIMO = 4,70 M - AREIA E BRITA COMERCIAIS</v>
          </cell>
          <cell r="D149" t="str">
            <v>M</v>
          </cell>
          <cell r="F149">
            <v>65124.04</v>
          </cell>
        </row>
        <row r="150">
          <cell r="A150">
            <v>606791</v>
          </cell>
          <cell r="B150" t="str">
            <v>SICRO OUTUBRO / 2025</v>
          </cell>
          <cell r="C150" t="str">
            <v>ARCO METÁLICO GALVANIZADO TIPO MP 152S - ARCO ALTO - VÃO = 11,35 M E ALTURA = 7,12 M - ATERRO RODOVIÁRIO MÍNIMO = 1,20 M E MÁXIMO = 4,70 M - AREIA EXTRAÍDA E BRITA PRODUZIDA</v>
          </cell>
          <cell r="D150" t="str">
            <v>M</v>
          </cell>
          <cell r="F150">
            <v>64403.96</v>
          </cell>
        </row>
        <row r="151">
          <cell r="A151">
            <v>607147</v>
          </cell>
          <cell r="B151" t="str">
            <v>SICRO OUTUBRO / 2025</v>
          </cell>
          <cell r="C151" t="str">
            <v>ARCO METÁLICO GALVANIZADO TIPO MP 152S - ARCO ALTO - VÃO = 11,58 M E ALTURA = 7,16 M - ATERRO RODOVIÁRIO MÍNIMO = 1,20 M E MÁXIMO = 6,40 M - AREIA E BRITA COMERCIAIS</v>
          </cell>
          <cell r="D151" t="str">
            <v>M</v>
          </cell>
          <cell r="F151">
            <v>82665.69</v>
          </cell>
        </row>
        <row r="152">
          <cell r="A152">
            <v>606795</v>
          </cell>
          <cell r="B152" t="str">
            <v>SICRO OUTUBRO / 2025</v>
          </cell>
          <cell r="C152" t="str">
            <v>ARCO METÁLICO GALVANIZADO TIPO MP 152S - ARCO ALTO - VÃO = 11,58 M E ALTURA = 7,16 M - ATERRO RODOVIÁRIO MÍNIMO = 1,20 M E MÁXIMO = 6,40 M - AREIA EXTRAÍDA E BRITA PRODUZIDA</v>
          </cell>
          <cell r="D152" t="str">
            <v>M</v>
          </cell>
          <cell r="F152">
            <v>81922.77</v>
          </cell>
        </row>
        <row r="153">
          <cell r="A153">
            <v>607112</v>
          </cell>
          <cell r="B153" t="str">
            <v>SICRO OUTUBRO / 2025</v>
          </cell>
          <cell r="C153" t="str">
            <v>ARCO METÁLICO GALVANIZADO TIPO MP 152S - ARCO ALTO - VÃO = 6,12 M E ALTURA = 2,77 M - ATERRO RODOVIÁRIO MÍNIMO = 0,75 M E MÁXIMO = 5,40 M - AREIA E BRITA COMERCIAIS</v>
          </cell>
          <cell r="D153" t="str">
            <v>M</v>
          </cell>
          <cell r="F153">
            <v>26978.19</v>
          </cell>
        </row>
        <row r="154">
          <cell r="A154">
            <v>606760</v>
          </cell>
          <cell r="B154" t="str">
            <v>SICRO OUTUBRO / 2025</v>
          </cell>
          <cell r="C154" t="str">
            <v>ARCO METÁLICO GALVANIZADO TIPO MP 152S - ARCO ALTO - VÃO = 6,12 M E ALTURA = 2,77 M - ATERRO RODOVIÁRIO MÍNIMO = 0,75 M E MÁXIMO = 5,40 M - AREIA EXTRAÍDA E BRITA PRODUZIDA</v>
          </cell>
          <cell r="D154" t="str">
            <v>M</v>
          </cell>
          <cell r="F154">
            <v>26783.439999999999</v>
          </cell>
        </row>
        <row r="155">
          <cell r="A155">
            <v>607113</v>
          </cell>
          <cell r="B155" t="str">
            <v>SICRO OUTUBRO / 2025</v>
          </cell>
          <cell r="C155" t="str">
            <v>ARCO METÁLICO GALVANIZADO TIPO MP 152S - ARCO ALTO - VÃO = 6,30 M E ALTURA = 3,68 M - ATERRO RODOVIÁRIO MÍNIMO = 0,75 M E MÁXIMO = 7,50 M - AREIA E BRITA COMERCIAIS</v>
          </cell>
          <cell r="D155" t="str">
            <v>M</v>
          </cell>
          <cell r="F155">
            <v>31797.19</v>
          </cell>
        </row>
        <row r="156">
          <cell r="A156">
            <v>606761</v>
          </cell>
          <cell r="B156" t="str">
            <v>SICRO OUTUBRO / 2025</v>
          </cell>
          <cell r="C156" t="str">
            <v>ARCO METÁLICO GALVANIZADO TIPO MP 152S - ARCO ALTO - VÃO = 6,30 M E ALTURA = 3,68 M - ATERRO RODOVIÁRIO MÍNIMO = 0,75 M E MÁXIMO = 7,50 M - AREIA EXTRAÍDA E BRITA PRODUZIDA</v>
          </cell>
          <cell r="D156" t="str">
            <v>M</v>
          </cell>
          <cell r="F156">
            <v>31573.33</v>
          </cell>
        </row>
        <row r="157">
          <cell r="A157">
            <v>606762</v>
          </cell>
          <cell r="B157" t="str">
            <v>SICRO OUTUBRO / 2025</v>
          </cell>
          <cell r="C157" t="str">
            <v>ARCO METÁLICO GALVANIZADO TIPO MP 152S - ARCO ALTO - VÃO = 6,55 M E ALTURA = 3,56 M - ATERRO RODOVIÁRIO MÍNIMO = 0,75 M E MÁXIMO = 4,9 M - AREIA EXTRAÍDA E BRITA PRODUZIDA</v>
          </cell>
          <cell r="D157" t="str">
            <v>M</v>
          </cell>
          <cell r="F157">
            <v>31841.61</v>
          </cell>
        </row>
        <row r="158">
          <cell r="A158">
            <v>607114</v>
          </cell>
          <cell r="B158" t="str">
            <v>SICRO OUTUBRO / 2025</v>
          </cell>
          <cell r="C158" t="str">
            <v>ARCO METÁLICO GALVANIZADO TIPO MP 152S - ARCO ALTO - VÃO = 6,55 M E ALTURA = 3,56 M - ATERRO RODOVIÁRIO MÍNIMO = 0,75 M E MÁXIMO = 4,90 M - AREIA E BRITA COMERCIAIS</v>
          </cell>
          <cell r="D158" t="str">
            <v>M</v>
          </cell>
          <cell r="F158">
            <v>32069.7</v>
          </cell>
        </row>
        <row r="159">
          <cell r="A159">
            <v>607116</v>
          </cell>
          <cell r="B159" t="str">
            <v>SICRO OUTUBRO / 2025</v>
          </cell>
          <cell r="C159" t="str">
            <v>ARCO METÁLICO GALVANIZADO TIPO MP 152S - ARCO ALTO - VÃO = 6,78 M E ALTURA = 3,61 M - ATERRO RODOVIÁRIO MÍNIMO = 0,75 M E MÁXIMO = 4,80 M - AREIA E BRITA COMERCIAIS</v>
          </cell>
          <cell r="D159" t="str">
            <v>M</v>
          </cell>
          <cell r="F159">
            <v>33232.49</v>
          </cell>
        </row>
        <row r="160">
          <cell r="A160">
            <v>606764</v>
          </cell>
          <cell r="B160" t="str">
            <v>SICRO OUTUBRO / 2025</v>
          </cell>
          <cell r="C160" t="str">
            <v>ARCO METÁLICO GALVANIZADO TIPO MP 152S - ARCO ALTO - VÃO = 6,78 M E ALTURA = 3,61 M - ATERRO RODOVIÁRIO MÍNIMO = 0,75 M E MÁXIMO = 4,80 M - AREIA EXTRAÍDA E BRITA PRODUZIDA</v>
          </cell>
          <cell r="D160" t="str">
            <v>M</v>
          </cell>
          <cell r="F160">
            <v>32994.800000000003</v>
          </cell>
        </row>
        <row r="161">
          <cell r="A161">
            <v>607115</v>
          </cell>
          <cell r="B161" t="str">
            <v>SICRO OUTUBRO / 2025</v>
          </cell>
          <cell r="C161" t="str">
            <v>ARCO METÁLICO GALVANIZADO TIPO MP 152S - ARCO ALTO - VÃO = 6,96 M E ALTURA = 4,42 M - ATERRO RODOVIÁRIO MÍNIMO = 0,75 M E MÁXIMO = 8,10 M - AREIA E BRITA COMERCIAIS</v>
          </cell>
          <cell r="D161" t="str">
            <v>M</v>
          </cell>
          <cell r="F161">
            <v>37752.910000000003</v>
          </cell>
        </row>
        <row r="162">
          <cell r="A162">
            <v>606763</v>
          </cell>
          <cell r="B162" t="str">
            <v>SICRO OUTUBRO / 2025</v>
          </cell>
          <cell r="C162" t="str">
            <v>ARCO METÁLICO GALVANIZADO TIPO MP 152S - ARCO ALTO - VÃO = 6,96 M E ALTURA = 4,42 M - ATERRO RODOVIÁRIO MÍNIMO = 0,75 M E MÁXIMO = 8,10 M - AREIA EXTRAÍDA E BRITA PRODUZIDA</v>
          </cell>
          <cell r="D162" t="str">
            <v>M</v>
          </cell>
          <cell r="F162">
            <v>37466.959999999999</v>
          </cell>
        </row>
        <row r="163">
          <cell r="A163">
            <v>607117</v>
          </cell>
          <cell r="B163" t="str">
            <v>SICRO OUTUBRO / 2025</v>
          </cell>
          <cell r="C163" t="str">
            <v>ARCO METÁLICO GALVANIZADO TIPO MP 152S - ARCO ALTO - VÃO = 6,99 M E ALTURA = 4,27 M - ATERRO RODOVIÁRIO MÍNIMO = 0,75 M E MÁXIMO = 5,70 M - AREIA E BRITA COMERCIAIS</v>
          </cell>
          <cell r="D163" t="str">
            <v>M</v>
          </cell>
          <cell r="F163">
            <v>37763.94</v>
          </cell>
        </row>
        <row r="164">
          <cell r="A164">
            <v>606765</v>
          </cell>
          <cell r="B164" t="str">
            <v>SICRO OUTUBRO / 2025</v>
          </cell>
          <cell r="C164" t="str">
            <v>ARCO METÁLICO GALVANIZADO TIPO MP 152S - ARCO ALTO - VÃO = 6,99 M E ALTURA = 4,27 M - ATERRO RODOVIÁRIO MÍNIMO = 0,75 M E MÁXIMO = 5,70 M - AREIA EXTRAÍDA E BRITA PRODUZIDA</v>
          </cell>
          <cell r="D164" t="str">
            <v>M</v>
          </cell>
          <cell r="F164">
            <v>37485.839999999997</v>
          </cell>
        </row>
        <row r="165">
          <cell r="A165">
            <v>607118</v>
          </cell>
          <cell r="B165" t="str">
            <v>SICRO OUTUBRO / 2025</v>
          </cell>
          <cell r="C165" t="str">
            <v>ARCO METÁLICO GALVANIZADO TIPO MP 152S - ARCO ALTO - VÃO = 7,01 M E ALTURA = 3,63 M - ATERRO RODOVIÁRIO MÍNIMO = 0,75 M E MÁXIMO = 4,60 M - AREIA E BRITA COMERCIAIS</v>
          </cell>
          <cell r="D165" t="str">
            <v>M</v>
          </cell>
          <cell r="F165">
            <v>33817.769999999997</v>
          </cell>
        </row>
        <row r="166">
          <cell r="A166">
            <v>606766</v>
          </cell>
          <cell r="B166" t="str">
            <v>SICRO OUTUBRO / 2025</v>
          </cell>
          <cell r="C166" t="str">
            <v>ARCO METÁLICO GALVANIZADO TIPO MP 152S - ARCO ALTO - VÃO = 7,01 M E ALTURA = 3,63 M - ATERRO RODOVIÁRIO MÍNIMO = 0,75 M E MÁXIMO = 4,60 M - AREIA EXTRAÍDA E BRITA PRODUZIDA</v>
          </cell>
          <cell r="D166" t="str">
            <v>M</v>
          </cell>
          <cell r="F166">
            <v>33572.39</v>
          </cell>
        </row>
        <row r="167">
          <cell r="A167">
            <v>607120</v>
          </cell>
          <cell r="B167" t="str">
            <v>SICRO OUTUBRO / 2025</v>
          </cell>
          <cell r="C167" t="str">
            <v>ARCO METÁLICO GALVANIZADO TIPO MP 152S - ARCO ALTO - VÃO = 7,24 M E ALTURA = 3,68 M - ATERRO RODOVIÁRIO MÍNIMO = 0,90 M E MÁXIMO = 4,4 M - AREIA E BRITA COMERCIAIS</v>
          </cell>
          <cell r="D167" t="str">
            <v>M</v>
          </cell>
          <cell r="F167">
            <v>34444.78</v>
          </cell>
        </row>
        <row r="168">
          <cell r="A168">
            <v>606768</v>
          </cell>
          <cell r="B168" t="str">
            <v>SICRO OUTUBRO / 2025</v>
          </cell>
          <cell r="C168" t="str">
            <v>ARCO METÁLICO GALVANIZADO TIPO MP 152S - ARCO ALTO - VÃO = 7,24 M E ALTURA = 3,68 M - ATERRO RODOVIÁRIO MÍNIMO = 0,90 M E MÁXIMO = 4,40 M - AREIA EXTRAÍDA E BRITA PRODUZIDA</v>
          </cell>
          <cell r="D168" t="str">
            <v>M</v>
          </cell>
          <cell r="F168">
            <v>34186.370000000003</v>
          </cell>
        </row>
        <row r="169">
          <cell r="A169">
            <v>607119</v>
          </cell>
          <cell r="B169" t="str">
            <v>SICRO OUTUBRO / 2025</v>
          </cell>
          <cell r="C169" t="str">
            <v>ARCO METÁLICO GALVANIZADO TIPO MP 152S - ARCO ALTO - VÃO = 7,42 M E ALTURA = 4,52 M - ATERRO RODOVIÁRIO MÍNIMO = 0,90 M E MÁXIMO = 6,40 M - AREIA E BRITA COMERCIAIS</v>
          </cell>
          <cell r="D169" t="str">
            <v>M</v>
          </cell>
          <cell r="F169">
            <v>39636.910000000003</v>
          </cell>
        </row>
        <row r="170">
          <cell r="A170">
            <v>606767</v>
          </cell>
          <cell r="B170" t="str">
            <v>SICRO OUTUBRO / 2025</v>
          </cell>
          <cell r="C170" t="str">
            <v>ARCO METÁLICO GALVANIZADO TIPO MP 152S - ARCO ALTO - VÃO = 7,42 M E ALTURA = 4,52 M - ATERRO RODOVIÁRIO MÍNIMO = 0,90 M E MÁXIMO = 6,40 M - AREIA EXTRAÍDA E BRITA PRODUZIDA</v>
          </cell>
          <cell r="D170" t="str">
            <v>M</v>
          </cell>
          <cell r="F170">
            <v>39321.78</v>
          </cell>
        </row>
        <row r="171">
          <cell r="A171">
            <v>607121</v>
          </cell>
          <cell r="B171" t="str">
            <v>SICRO OUTUBRO / 2025</v>
          </cell>
          <cell r="C171" t="str">
            <v>ARCO METÁLICO GALVANIZADO TIPO MP 152S - ARCO ALTO - VÃO = 7,47 M E ALTURA = 4,19 M - ATERRO RODOVIÁRIO MÍNIMO = 0,90 M E MÁXIMO = 4,30 M - AREIA E BRITA COMERCIAIS</v>
          </cell>
          <cell r="D171" t="str">
            <v>M</v>
          </cell>
          <cell r="F171">
            <v>37300.15</v>
          </cell>
        </row>
        <row r="172">
          <cell r="A172">
            <v>606769</v>
          </cell>
          <cell r="B172" t="str">
            <v>SICRO OUTUBRO / 2025</v>
          </cell>
          <cell r="C172" t="str">
            <v>ARCO METÁLICO GALVANIZADO TIPO MP 152S - ARCO ALTO - VÃO = 7,47 M E ALTURA = 4,19 M - ATERRO RODOVIÁRIO MÍNIMO = 0,90 M E MÁXIMO = 4,30 M - AREIA EXTRAÍDA E BRITA PRODUZIDA</v>
          </cell>
          <cell r="D172" t="str">
            <v>M</v>
          </cell>
          <cell r="F172">
            <v>37005.54</v>
          </cell>
        </row>
        <row r="173">
          <cell r="A173">
            <v>607123</v>
          </cell>
          <cell r="B173" t="str">
            <v>SICRO OUTUBRO / 2025</v>
          </cell>
          <cell r="C173" t="str">
            <v>ARCO METÁLICO GALVANIZADO TIPO MP 152S - ARCO ALTO - VÃO = 7,67 M E ALTURA = 3,99 M - ATERRO RODOVIÁRIO MÍNIMO = 0,90 M E MÁXIMO = 4,10 M - AREIA E BRITA COMERCIAIS</v>
          </cell>
          <cell r="D173" t="str">
            <v>M</v>
          </cell>
          <cell r="F173">
            <v>36811.839999999997</v>
          </cell>
        </row>
        <row r="174">
          <cell r="A174">
            <v>606771</v>
          </cell>
          <cell r="B174" t="str">
            <v>SICRO OUTUBRO / 2025</v>
          </cell>
          <cell r="C174" t="str">
            <v>ARCO METÁLICO GALVANIZADO TIPO MP 152S - ARCO ALTO - VÃO = 7,67 M E ALTURA = 3,99 M - ATERRO RODOVIÁRIO MÍNIMO = 0,90 M E MÁXIMO = 4,10 M - AREIA EXTRAÍDA E BRITA PRODUZIDA</v>
          </cell>
          <cell r="D174" t="str">
            <v>M</v>
          </cell>
          <cell r="F174">
            <v>36518.33</v>
          </cell>
        </row>
        <row r="175">
          <cell r="A175">
            <v>607122</v>
          </cell>
          <cell r="B175" t="str">
            <v>SICRO OUTUBRO / 2025</v>
          </cell>
          <cell r="C175" t="str">
            <v>ARCO METÁLICO GALVANIZADO TIPO MP 152S - ARCO ALTO - VÃO = 7,85 M E ALTURA = 4,60 M - ATERRO RODOVIÁRIO MÍNIMO = 0,90 M E MÁXIMO = 6,00 M - AREIA E BRITA COMERCIAIS</v>
          </cell>
          <cell r="D175" t="str">
            <v>M</v>
          </cell>
          <cell r="F175">
            <v>40881.870000000003</v>
          </cell>
        </row>
        <row r="176">
          <cell r="A176">
            <v>606770</v>
          </cell>
          <cell r="B176" t="str">
            <v>SICRO OUTUBRO / 2025</v>
          </cell>
          <cell r="C176" t="str">
            <v>ARCO METÁLICO GALVANIZADO TIPO MP 152S - ARCO ALTO - VÃO = 7,85 M E ALTURA = 4,60 M - ATERRO RODOVIÁRIO MÍNIMO = 0,90 M E MÁXIMO = 6,00 M - AREIA EXTRAÍDA E BRITA PRODUZIDA</v>
          </cell>
          <cell r="D176" t="str">
            <v>M</v>
          </cell>
          <cell r="F176">
            <v>40543.370000000003</v>
          </cell>
        </row>
        <row r="177">
          <cell r="A177">
            <v>607125</v>
          </cell>
          <cell r="B177" t="str">
            <v>SICRO OUTUBRO / 2025</v>
          </cell>
          <cell r="C177" t="str">
            <v>ARCO METÁLICO GALVANIZADO TIPO MP 152S - ARCO ALTO - VÃO = 7,90 M E ALTURA = 4,04 M - ATERRO RODOVIÁRIO MÍNIMO = 0,90 M E MÁXIMO = 4,00 M - AREIA E BRITA COMERCIAIS</v>
          </cell>
          <cell r="D177" t="str">
            <v>M</v>
          </cell>
          <cell r="F177">
            <v>38092.5</v>
          </cell>
        </row>
        <row r="178">
          <cell r="A178">
            <v>606773</v>
          </cell>
          <cell r="B178" t="str">
            <v>SICRO OUTUBRO / 2025</v>
          </cell>
          <cell r="C178" t="str">
            <v>ARCO METÁLICO GALVANIZADO TIPO MP 152S - ARCO ALTO - VÃO = 7,90 M E ALTURA = 4,04 M - ATERRO RODOVIÁRIO MÍNIMO = 0,90 M E MÁXIMO = 4,00 M - AREIA EXTRAÍDA E BRITA PRODUZIDA</v>
          </cell>
          <cell r="D178" t="str">
            <v>M</v>
          </cell>
          <cell r="F178">
            <v>37783.68</v>
          </cell>
        </row>
        <row r="179">
          <cell r="A179">
            <v>607124</v>
          </cell>
          <cell r="B179" t="str">
            <v>SICRO OUTUBRO / 2025</v>
          </cell>
          <cell r="C179" t="str">
            <v>ARCO METÁLICO GALVANIZADO TIPO MP 152S - ARCO ALTO - VÃO = 8,08 M E ALTURA = 4,65 M - ATERRO RODOVIÁRIO MÍNIMO = 0,90 M E MÁXIMO = 5,80 M - AREIA E BRITA COMERCIAIS</v>
          </cell>
          <cell r="D179" t="str">
            <v>M</v>
          </cell>
          <cell r="F179">
            <v>41501.64</v>
          </cell>
        </row>
        <row r="180">
          <cell r="A180">
            <v>606772</v>
          </cell>
          <cell r="B180" t="str">
            <v>SICRO OUTUBRO / 2025</v>
          </cell>
          <cell r="C180" t="str">
            <v>ARCO METÁLICO GALVANIZADO TIPO MP 152S - ARCO ALTO - VÃO = 8,08 M E ALTURA = 4,65 M - ATERRO RODOVIÁRIO MÍNIMO = 0,90 M E MÁXIMO = 5,80 M - AREIA EXTRAÍDA E BRITA PRODUZIDA</v>
          </cell>
          <cell r="D180" t="str">
            <v>M</v>
          </cell>
          <cell r="F180">
            <v>41152.31</v>
          </cell>
        </row>
        <row r="181">
          <cell r="A181">
            <v>607126</v>
          </cell>
          <cell r="B181" t="str">
            <v>SICRO OUTUBRO / 2025</v>
          </cell>
          <cell r="C181" t="str">
            <v>ARCO METÁLICO GALVANIZADO TIPO MP 152S - ARCO ALTO - VÃO = 8,31 M E ALTURA = 4,70 M - ATERRO RODOVIÁRIO MÍNIMO = 0,90 M E MÁXIMO = 5,60 M - AREIA E BRITA COMERCIAIS</v>
          </cell>
          <cell r="D181" t="str">
            <v>M</v>
          </cell>
          <cell r="F181">
            <v>42674.73</v>
          </cell>
        </row>
        <row r="182">
          <cell r="A182">
            <v>606774</v>
          </cell>
          <cell r="B182" t="str">
            <v>SICRO OUTUBRO / 2025</v>
          </cell>
          <cell r="C182" t="str">
            <v>ARCO METÁLICO GALVANIZADO TIPO MP 152S - ARCO ALTO - VÃO = 8,31 M E ALTURA = 4,70 M - ATERRO RODOVIÁRIO MÍNIMO = 0,90 M E MÁXIMO = 5,60 M - AREIA EXTRAÍDA E BRITA PRODUZIDA</v>
          </cell>
          <cell r="D182" t="str">
            <v>M</v>
          </cell>
          <cell r="F182">
            <v>42308.57</v>
          </cell>
        </row>
        <row r="183">
          <cell r="A183">
            <v>607127</v>
          </cell>
          <cell r="B183" t="str">
            <v>SICRO OUTUBRO / 2025</v>
          </cell>
          <cell r="C183" t="str">
            <v>ARCO METÁLICO GALVANIZADO TIPO MP 152S - ARCO ALTO - VÃO = 8,36 M E ALTURA = 4,11 M - ATERRO RODOVIÁRIO MÍNIMO = 0,90 M E MÁXIMO = 3,70 M - AREIA E BRITA COMERCIAIS</v>
          </cell>
          <cell r="D183" t="str">
            <v>M</v>
          </cell>
          <cell r="F183">
            <v>39271.870000000003</v>
          </cell>
        </row>
        <row r="184">
          <cell r="A184">
            <v>606775</v>
          </cell>
          <cell r="B184" t="str">
            <v>SICRO OUTUBRO / 2025</v>
          </cell>
          <cell r="C184" t="str">
            <v>ARCO METÁLICO GALVANIZADO TIPO MP 152S - ARCO ALTO - VÃO = 8,36 M E ALTURA = 4,11 M - ATERRO RODOVIÁRIO MÍNIMO = 0,90 M E MÁXIMO = 3,70 M - AREIA EXTRAÍDA E BRITA PRODUZIDA</v>
          </cell>
          <cell r="D184" t="str">
            <v>M</v>
          </cell>
          <cell r="F184">
            <v>38944.5</v>
          </cell>
        </row>
        <row r="185">
          <cell r="A185">
            <v>607129</v>
          </cell>
          <cell r="B185" t="str">
            <v>SICRO OUTUBRO / 2025</v>
          </cell>
          <cell r="C185" t="str">
            <v>ARCO METÁLICO GALVANIZADO TIPO MP 152S - ARCO ALTO - VÃO = 8,59 M E ALTURA = 4,39 M - ATERRO RODOVIÁRIO MÍNIMO = 0,90 M E MÁXIMO = 3,60 M - AREIA E BRITA COMERCIAIS</v>
          </cell>
          <cell r="D185" t="str">
            <v>M</v>
          </cell>
          <cell r="F185">
            <v>41110.370000000003</v>
          </cell>
        </row>
        <row r="186">
          <cell r="A186">
            <v>606777</v>
          </cell>
          <cell r="B186" t="str">
            <v>SICRO OUTUBRO / 2025</v>
          </cell>
          <cell r="C186" t="str">
            <v>ARCO METÁLICO GALVANIZADO TIPO MP 152S - ARCO ALTO - VÃO = 8,59 M E ALTURA = 4,39 M - ATERRO RODOVIÁRIO MÍNIMO = 0,90 M E MÁXIMO = 3,60 M - AREIA EXTRAÍDA E BRITA PRODUZIDA</v>
          </cell>
          <cell r="D186" t="str">
            <v>M</v>
          </cell>
          <cell r="F186">
            <v>40751.85</v>
          </cell>
        </row>
        <row r="187">
          <cell r="A187">
            <v>607128</v>
          </cell>
          <cell r="B187" t="str">
            <v>SICRO OUTUBRO / 2025</v>
          </cell>
          <cell r="C187" t="str">
            <v>ARCO METÁLICO GALVANIZADO TIPO MP 152S - ARCO ALTO - VÃO = 8,97 M E ALTURA = 5,00 M - ATERRO RODOVIÁRIO MÍNIMO = 0,90 M E MÁXIMO = 5,80 M - AREIA E BRITA COMERCIAIS</v>
          </cell>
          <cell r="D187" t="str">
            <v>M</v>
          </cell>
          <cell r="F187">
            <v>45254.52</v>
          </cell>
        </row>
        <row r="188">
          <cell r="A188">
            <v>606776</v>
          </cell>
          <cell r="B188" t="str">
            <v>SICRO OUTUBRO / 2025</v>
          </cell>
          <cell r="C188" t="str">
            <v>ARCO METÁLICO GALVANIZADO TIPO MP 152S - ARCO ALTO - VÃO = 8,97 M E ALTURA = 5,00 M - ATERRO RODOVIÁRIO MÍNIMO = 0,90 M E MÁXIMO = 5,80 M - AREIA EXTRAÍDA E BRITA PRODUZIDA</v>
          </cell>
          <cell r="D188" t="str">
            <v>M</v>
          </cell>
          <cell r="F188">
            <v>44835.61</v>
          </cell>
        </row>
        <row r="189">
          <cell r="A189">
            <v>607130</v>
          </cell>
          <cell r="B189" t="str">
            <v>SICRO OUTUBRO / 2025</v>
          </cell>
          <cell r="C189" t="str">
            <v>ARCO METÁLICO GALVANIZADO TIPO MP 152S - ARCO ALTO - VÃO = 9,17 M E ALTURA = 5,49 M - ATERRO RODOVIÁRIO MÍNIMO = 0,90 M E MÁXIMO = 5,60 M - AREIA E BRITA COMERCIAIS</v>
          </cell>
          <cell r="D189" t="str">
            <v>M</v>
          </cell>
          <cell r="F189">
            <v>48243.35</v>
          </cell>
        </row>
        <row r="190">
          <cell r="A190">
            <v>606778</v>
          </cell>
          <cell r="B190" t="str">
            <v>SICRO OUTUBRO / 2025</v>
          </cell>
          <cell r="C190" t="str">
            <v>ARCO METÁLICO GALVANIZADO TIPO MP 152S - ARCO ALTO - VÃO = 9,17 M E ALTURA = 5,49 M - ATERRO RODOVIÁRIO MÍNIMO = 0,90 M E MÁXIMO = 5,60 M - AREIA EXTRAÍDA E BRITA PRODUZIDA</v>
          </cell>
          <cell r="D190" t="str">
            <v>M</v>
          </cell>
          <cell r="F190">
            <v>47782.89</v>
          </cell>
        </row>
        <row r="191">
          <cell r="A191">
            <v>607131</v>
          </cell>
          <cell r="B191" t="str">
            <v>SICRO OUTUBRO / 2025</v>
          </cell>
          <cell r="C191" t="str">
            <v>ARCO METÁLICO GALVANIZADO TIPO MP 152S - ARCO ALTO - VÃO = 9,22 M E ALTURA = 4,70 M - ATERRO RODOVIÁRIO MÍNIMO = 0,90 M E MÁXIMO = 4,10 M - AREIA E BRITA COMERCIAIS</v>
          </cell>
          <cell r="D191" t="str">
            <v>M</v>
          </cell>
          <cell r="F191">
            <v>45285.67</v>
          </cell>
        </row>
        <row r="192">
          <cell r="A192">
            <v>606779</v>
          </cell>
          <cell r="B192" t="str">
            <v>SICRO OUTUBRO / 2025</v>
          </cell>
          <cell r="C192" t="str">
            <v>ARCO METÁLICO GALVANIZADO TIPO MP 152S - ARCO ALTO - VÃO = 9,22 M E ALTURA = 4,70 M - ATERRO RODOVIÁRIO MÍNIMO = 0,90 M E MÁXIMO = 4,10 M - AREIA EXTRAÍDA E BRITA PRODUZIDA</v>
          </cell>
          <cell r="D192" t="str">
            <v>M</v>
          </cell>
          <cell r="F192">
            <v>44878.32</v>
          </cell>
        </row>
        <row r="193">
          <cell r="A193">
            <v>607133</v>
          </cell>
          <cell r="B193" t="str">
            <v>SICRO OUTUBRO / 2025</v>
          </cell>
          <cell r="C193" t="str">
            <v>ARCO METÁLICO GALVANIZADO TIPO MP 152S - ARCO ALTO - VÃO = 9,45 M E ALTURA = 4,75 M - ATERRO RODOVIÁRIO MÍNIMO = 0,90 M E MÁXIMO = 4,00 M - AREIA E BRITA COMERCIAIS</v>
          </cell>
          <cell r="D193" t="str">
            <v>M</v>
          </cell>
          <cell r="F193">
            <v>45984.63</v>
          </cell>
        </row>
        <row r="194">
          <cell r="A194">
            <v>606781</v>
          </cell>
          <cell r="B194" t="str">
            <v>SICRO OUTUBRO / 2025</v>
          </cell>
          <cell r="C194" t="str">
            <v>ARCO METÁLICO GALVANIZADO TIPO MP 152S - ARCO ALTO - VÃO = 9,45 M E ALTURA = 4,75 M - ATERRO RODOVIÁRIO MÍNIMO = 0,90 M E MÁXIMO = 4,00 M - AREIA EXTRAÍDA E BRITA PRODUZIDA</v>
          </cell>
          <cell r="D194" t="str">
            <v>M</v>
          </cell>
          <cell r="F194">
            <v>45565.03</v>
          </cell>
        </row>
        <row r="195">
          <cell r="A195">
            <v>607132</v>
          </cell>
          <cell r="B195" t="str">
            <v>SICRO OUTUBRO / 2025</v>
          </cell>
          <cell r="C195" t="str">
            <v>ARCO METÁLICO GALVANIZADO TIPO MP 152S - ARCO ALTO - VÃO = 9,63 M E ALTURA = 5,59 M - ATERRO RODOVIÁRIO MÍNIMO = 0,90 M E MÁXIMO = 5,30 M - AREIA E BRITA COMERCIAIS</v>
          </cell>
          <cell r="D195" t="str">
            <v>M</v>
          </cell>
          <cell r="F195">
            <v>50144.3</v>
          </cell>
        </row>
        <row r="196">
          <cell r="A196">
            <v>606780</v>
          </cell>
          <cell r="B196" t="str">
            <v>SICRO OUTUBRO / 2025</v>
          </cell>
          <cell r="C196" t="str">
            <v>ARCO METÁLICO GALVANIZADO TIPO MP 152S - ARCO ALTO - VÃO = 9,63 M E ALTURA = 5,59 M - ATERRO RODOVIÁRIO MÍNIMO = 0,90 M E MÁXIMO = 5,30 M - AREIA EXTRAÍDA E BRITA PRODUZIDA</v>
          </cell>
          <cell r="D196" t="str">
            <v>M</v>
          </cell>
          <cell r="F196">
            <v>49651.57</v>
          </cell>
        </row>
        <row r="197">
          <cell r="A197">
            <v>607134</v>
          </cell>
          <cell r="B197" t="str">
            <v>SICRO OUTUBRO / 2025</v>
          </cell>
          <cell r="C197" t="str">
            <v>ARCO METÁLICO GALVANIZADO TIPO MP 152S - ARCO ALTO - VÃO = 9,65 M E ALTURA = 5,41 M - ATERRO RODOVIÁRIO MÍNIMO = 0,90 M E MÁXIMO = 4,70 M - AREIA E BRITA COMERCIAIS</v>
          </cell>
          <cell r="D197" t="str">
            <v>M</v>
          </cell>
          <cell r="F197">
            <v>49664.49</v>
          </cell>
        </row>
        <row r="198">
          <cell r="A198">
            <v>606782</v>
          </cell>
          <cell r="B198" t="str">
            <v>SICRO OUTUBRO / 2025</v>
          </cell>
          <cell r="C198" t="str">
            <v>ARCO METÁLICO GALVANIZADO TIPO MP 152S - ARCO ALTO - VÃO = 9,65 M E ALTURA = 5,41 M - ATERRO RODOVIÁRIO MÍNIMO = 0,90 M E MÁXIMO = 4,70 M - AREIA EXTRAÍDA E BRITA PRODUZIDA</v>
          </cell>
          <cell r="D198" t="str">
            <v>M</v>
          </cell>
          <cell r="F198">
            <v>49183.03</v>
          </cell>
        </row>
        <row r="199">
          <cell r="A199">
            <v>607136</v>
          </cell>
          <cell r="B199" t="str">
            <v>SICRO OUTUBRO / 2025</v>
          </cell>
          <cell r="C199" t="str">
            <v>ARCO METÁLICO GALVANIZADO TIPO MP 152S - ARCO ALTO - VÃO = 9,68 M E ALTURA = 5,23 M - ATERRO RODOVIÁRIO MÍNIMO = 0,90 M E MÁXIMO = 3,90 M - AREIA E BRITA COMERCIAIS</v>
          </cell>
          <cell r="D199" t="str">
            <v>M</v>
          </cell>
          <cell r="F199">
            <v>48993.3</v>
          </cell>
        </row>
        <row r="200">
          <cell r="A200">
            <v>606784</v>
          </cell>
          <cell r="B200" t="str">
            <v>SICRO OUTUBRO / 2025</v>
          </cell>
          <cell r="C200" t="str">
            <v>ARCO METÁLICO GALVANIZADO TIPO MP 152S - ARCO ALTO - VÃO = 9,68 M E ALTURA = 5,23 M - ATERRO RODOVIÁRIO MÍNIMO = 0,90 M E MÁXIMO = 3,90 M - AREIA EXTRAÍDA E BRITA PRODUZIDA</v>
          </cell>
          <cell r="D200" t="str">
            <v>M</v>
          </cell>
          <cell r="F200">
            <v>48527.21</v>
          </cell>
        </row>
        <row r="201">
          <cell r="A201">
            <v>607135</v>
          </cell>
          <cell r="B201" t="str">
            <v>SICRO OUTUBRO / 2025</v>
          </cell>
          <cell r="C201" t="str">
            <v>ARCO METÁLICO GALVANIZADO TIPO MP 152S - ARCO ALTO - VÃO = 9,86 M E ALTURA = 6,07 M - ATERRO RODOVIÁRIO MÍNIMO = 0,90 M E MÁXIMO = 5,20 M - AREIA E BRITA COMERCIAIS</v>
          </cell>
          <cell r="D201" t="str">
            <v>M</v>
          </cell>
          <cell r="F201">
            <v>54741.16</v>
          </cell>
        </row>
        <row r="202">
          <cell r="A202">
            <v>606783</v>
          </cell>
          <cell r="B202" t="str">
            <v>SICRO OUTUBRO / 2025</v>
          </cell>
          <cell r="C202" t="str">
            <v>ARCO METÁLICO GALVANIZADO TIPO MP 152S - ARCO ALTO - VÃO = 9,86 M E ALTURA = 6,07 M - ATERRO RODOVIÁRIO MÍNIMO = 0,90 M E MÁXIMO = 5,20 M - AREIA EXTRAÍDA E BRITA PRODUZIDA</v>
          </cell>
          <cell r="D202" t="str">
            <v>M</v>
          </cell>
          <cell r="F202">
            <v>54200.84</v>
          </cell>
        </row>
        <row r="203">
          <cell r="A203">
            <v>607138</v>
          </cell>
          <cell r="B203" t="str">
            <v>SICRO OUTUBRO / 2025</v>
          </cell>
          <cell r="C203" t="str">
            <v>ARCO METÁLICO GALVANIZADO TIPO MP 152S - ARCO ALTO - VÃO = 9,91 M E ALTURA = 5,28 M - ATERRO RODOVIÁRIO MÍNIMO = 0,90 M E MÁXIMO = 3,80 M - AREIA E BRITA COMERCIAIS</v>
          </cell>
          <cell r="D203" t="str">
            <v>M</v>
          </cell>
          <cell r="F203">
            <v>49865.38</v>
          </cell>
        </row>
        <row r="204">
          <cell r="A204">
            <v>606786</v>
          </cell>
          <cell r="B204" t="str">
            <v>SICRO OUTUBRO / 2025</v>
          </cell>
          <cell r="C204" t="str">
            <v>ARCO METÁLICO GALVANIZADO TIPO MP 152S - ARCO ALTO - VÃO = 9,91 M E ALTURA = 5,28 M - ATERRO RODOVIÁRIO MÍNIMO = 0,90 M E MÁXIMO = 3,80 M - AREIA EXTRAÍDA E BRITA PRODUZIDA</v>
          </cell>
          <cell r="D204" t="str">
            <v>M</v>
          </cell>
          <cell r="F204">
            <v>49368.86</v>
          </cell>
        </row>
        <row r="205">
          <cell r="A205">
            <v>606842</v>
          </cell>
          <cell r="B205" t="str">
            <v>SICRO OUTUBRO / 2025</v>
          </cell>
          <cell r="C205" t="str">
            <v>ARCO METÁLICO GALVANIZADO TIPO MP 152S - OVOIDE - VÃO = 7,21 M E ALTURA = 7,82 M - ATERRO RODOVIÁRIO MÍNIMO = 0,75 M E MÁXIMO = 6,70 M - AREIA E BRITA COMERCIAIS</v>
          </cell>
          <cell r="D205" t="str">
            <v>M</v>
          </cell>
          <cell r="F205">
            <v>61458</v>
          </cell>
        </row>
        <row r="206">
          <cell r="A206">
            <v>606832</v>
          </cell>
          <cell r="B206" t="str">
            <v>SICRO OUTUBRO / 2025</v>
          </cell>
          <cell r="C206" t="str">
            <v>ARCO METÁLICO GALVANIZADO TIPO MP 152S - OVOIDE - VÃO = 7,21 M E ALTURA = 7,82 M - ATERRO RODOVIÁRIO MÍNIMO = 0,75 M E MÁXIMO = 6,70 M - AREIA EXTRAÍDA E BRITA PRODUZIDA</v>
          </cell>
          <cell r="D206" t="str">
            <v>M</v>
          </cell>
          <cell r="F206">
            <v>61190.09</v>
          </cell>
        </row>
        <row r="207">
          <cell r="A207">
            <v>606843</v>
          </cell>
          <cell r="B207" t="str">
            <v>SICRO OUTUBRO / 2025</v>
          </cell>
          <cell r="C207" t="str">
            <v>ARCO METÁLICO GALVANIZADO TIPO MP 152S - OVOIDE - VÃO = 7,31 M E ALTURA = 7,87 M - ATERRO RODOVIÁRIO MÍNIMO = 0,90 M E MÁXIMO = 6,80 M - AREIA E BRITA COMERCIAIS</v>
          </cell>
          <cell r="D207" t="str">
            <v>M</v>
          </cell>
          <cell r="F207">
            <v>63875.47</v>
          </cell>
        </row>
        <row r="208">
          <cell r="A208">
            <v>606833</v>
          </cell>
          <cell r="B208" t="str">
            <v>SICRO OUTUBRO / 2025</v>
          </cell>
          <cell r="C208" t="str">
            <v>ARCO METÁLICO GALVANIZADO TIPO MP 152S - OVOIDE - VÃO = 7,31 M E ALTURA = 7,87 M - ATERRO RODOVIÁRIO MÍNIMO = 0,90 M E MÁXIMO = 6,80 M - AREIA EXTRAÍDA E BRITA PRODUZIDA</v>
          </cell>
          <cell r="D208" t="str">
            <v>M</v>
          </cell>
          <cell r="F208">
            <v>63593.45</v>
          </cell>
        </row>
        <row r="209">
          <cell r="A209">
            <v>606845</v>
          </cell>
          <cell r="B209" t="str">
            <v>SICRO OUTUBRO / 2025</v>
          </cell>
          <cell r="C209" t="str">
            <v>ARCO METÁLICO GALVANIZADO TIPO MP 152S - OVOIDE - VÃO = 7,57 M E ALTURA = 8,44 M - ATERRO RODOVIÁRIO MÍNIMO = 0,90 M E MÁXIMO = 5,60 M - AREIA E BRITA COMERCIAIS</v>
          </cell>
          <cell r="D209" t="str">
            <v>M</v>
          </cell>
          <cell r="F209">
            <v>66242.16</v>
          </cell>
        </row>
        <row r="210">
          <cell r="A210">
            <v>606835</v>
          </cell>
          <cell r="B210" t="str">
            <v>SICRO OUTUBRO / 2025</v>
          </cell>
          <cell r="C210" t="str">
            <v>ARCO METÁLICO GALVANIZADO TIPO MP 152S - OVOIDE - VÃO = 7,57 M E ALTURA = 8,44 M - ATERRO RODOVIÁRIO MÍNIMO = 0,90 M E MÁXIMO = 5,60 M - AREIA EXTRAÍDA E BRITA PRODUZIDA</v>
          </cell>
          <cell r="D210" t="str">
            <v>M</v>
          </cell>
          <cell r="F210">
            <v>65961.509999999995</v>
          </cell>
        </row>
        <row r="211">
          <cell r="A211">
            <v>606844</v>
          </cell>
          <cell r="B211" t="str">
            <v>SICRO OUTUBRO / 2025</v>
          </cell>
          <cell r="C211" t="str">
            <v>ARCO METÁLICO GALVANIZADO TIPO MP 152S - OVOIDE - VÃO = 7,77 M E ALTURA = 7,90 M - ATERRO RODOVIÁRIO MÍNIMO = 0,90 M E MÁXIMO = 6,80 M - AREIA E BRITA COMERCIAIS</v>
          </cell>
          <cell r="D211" t="str">
            <v>M</v>
          </cell>
          <cell r="F211">
            <v>64851.51</v>
          </cell>
        </row>
        <row r="212">
          <cell r="A212">
            <v>606834</v>
          </cell>
          <cell r="B212" t="str">
            <v>SICRO OUTUBRO / 2025</v>
          </cell>
          <cell r="C212" t="str">
            <v>ARCO METÁLICO GALVANIZADO TIPO MP 152S - OVOIDE - VÃO = 7,77 M E ALTURA = 7,90 M - ATERRO RODOVIÁRIO MÍNIMO = 0,90 M E MÁXIMO = 6,80 M - AREIA EXTRAÍDA E BRITA PRODUZIDA</v>
          </cell>
          <cell r="D212" t="str">
            <v>M</v>
          </cell>
          <cell r="F212">
            <v>64562.52</v>
          </cell>
        </row>
        <row r="213">
          <cell r="A213">
            <v>606847</v>
          </cell>
          <cell r="B213" t="str">
            <v>SICRO OUTUBRO / 2025</v>
          </cell>
          <cell r="C213" t="str">
            <v>ARCO METÁLICO GALVANIZADO TIPO MP 152S - OVOIDE - VÃO = 8,13 M E ALTURA = 8,01 M - ATERRO RODOVIÁRIO MÍNIMO = 0,90 M E MÁXIMO = 3,50 M - AREIA E BRITA COMERCIAIS</v>
          </cell>
          <cell r="D213" t="str">
            <v>M</v>
          </cell>
          <cell r="F213">
            <v>69257.7</v>
          </cell>
        </row>
        <row r="214">
          <cell r="A214">
            <v>606837</v>
          </cell>
          <cell r="B214" t="str">
            <v>SICRO OUTUBRO / 2025</v>
          </cell>
          <cell r="C214" t="str">
            <v>ARCO METÁLICO GALVANIZADO TIPO MP 152S - OVOIDE - VÃO = 8,13 M E ALTURA = 8,01 M - ATERRO RODOVIÁRIO MÍNIMO = 0,90 M E MÁXIMO = 3,50 M - AREIA EXTRAÍDA E BRITA PRODUZIDA</v>
          </cell>
          <cell r="D214" t="str">
            <v>M</v>
          </cell>
          <cell r="F214">
            <v>68941.06</v>
          </cell>
        </row>
        <row r="215">
          <cell r="A215">
            <v>606846</v>
          </cell>
          <cell r="B215" t="str">
            <v>SICRO OUTUBRO / 2025</v>
          </cell>
          <cell r="C215" t="str">
            <v>ARCO METÁLICO GALVANIZADO TIPO MP 152S - OVOIDE - VÃO = 8,36 M E ALTURA = 8,23 M - ATERRO RODOVIÁRIO MÍNIMO = 0,90 M E MÁXIMO = 4,30 M - AREIA E BRITA COMERCIAIS</v>
          </cell>
          <cell r="D215" t="str">
            <v>M</v>
          </cell>
          <cell r="F215">
            <v>70999.11</v>
          </cell>
        </row>
        <row r="216">
          <cell r="A216">
            <v>606836</v>
          </cell>
          <cell r="B216" t="str">
            <v>SICRO OUTUBRO / 2025</v>
          </cell>
          <cell r="C216" t="str">
            <v>ARCO METÁLICO GALVANIZADO TIPO MP 152S - OVOIDE - VÃO = 8,36 M E ALTURA = 8,23 M - ATERRO RODOVIÁRIO MÍNIMO = 0,90 M E MÁXIMO = 4,30 M - AREIA EXTRAÍDA E BRITA PRODUZIDA</v>
          </cell>
          <cell r="D216" t="str">
            <v>M</v>
          </cell>
          <cell r="F216">
            <v>70679.179999999993</v>
          </cell>
        </row>
        <row r="217">
          <cell r="A217">
            <v>606848</v>
          </cell>
          <cell r="B217" t="str">
            <v>SICRO OUTUBRO / 2025</v>
          </cell>
          <cell r="C217" t="str">
            <v>ARCO METÁLICO GALVANIZADO TIPO MP 152S - OVOIDE - VÃO = 8,56 M E ALTURA = 8,48 M - ATERRO RODOVIÁRIO MÍNIMO = 0,90 M E MÁXIMO = 5,30 M - AREIA E BRITA COMERCIAIS</v>
          </cell>
          <cell r="D217" t="str">
            <v>M</v>
          </cell>
          <cell r="F217">
            <v>71451.61</v>
          </cell>
        </row>
        <row r="218">
          <cell r="A218">
            <v>606838</v>
          </cell>
          <cell r="B218" t="str">
            <v>SICRO OUTUBRO / 2025</v>
          </cell>
          <cell r="C218" t="str">
            <v>ARCO METÁLICO GALVANIZADO TIPO MP 152S - OVOIDE - VÃO = 8,56 M E ALTURA = 8,48 M - ATERRO RODOVIÁRIO MÍNIMO = 0,90 M E MÁXIMO = 5,30 M - AREIA EXTRAÍDA E BRITA PRODUZIDA</v>
          </cell>
          <cell r="D218" t="str">
            <v>M</v>
          </cell>
          <cell r="F218">
            <v>71118.559999999998</v>
          </cell>
        </row>
        <row r="219">
          <cell r="A219">
            <v>606849</v>
          </cell>
          <cell r="B219" t="str">
            <v>SICRO OUTUBRO / 2025</v>
          </cell>
          <cell r="C219" t="str">
            <v>ARCO METÁLICO GALVANIZADO TIPO MP 152S - OVOIDE - VÃO = 8,71 M E ALTURA = 9,32 M - ATERRO RODOVIÁRIO MÍNIMO = 0,90 M E MÁXIMO = 6,00 M - AREIA E BRITA COMERCIAIS</v>
          </cell>
          <cell r="D219" t="str">
            <v>M</v>
          </cell>
          <cell r="F219">
            <v>75722.95</v>
          </cell>
        </row>
        <row r="220">
          <cell r="A220">
            <v>606839</v>
          </cell>
          <cell r="B220" t="str">
            <v>SICRO OUTUBRO / 2025</v>
          </cell>
          <cell r="C220" t="str">
            <v>ARCO METÁLICO GALVANIZADO TIPO MP 152S - OVOIDE - VÃO = 8,71 M E ALTURA = 9,32 M - ATERRO RODOVIÁRIO MÍNIMO = 0,90 M E MÁXIMO = 6,00 M - AREIA EXTRAÍDA E BRITA PRODUZIDA</v>
          </cell>
          <cell r="D220" t="str">
            <v>M</v>
          </cell>
          <cell r="F220">
            <v>75398.7</v>
          </cell>
        </row>
        <row r="221">
          <cell r="A221">
            <v>606850</v>
          </cell>
          <cell r="B221" t="str">
            <v>SICRO OUTUBRO / 2025</v>
          </cell>
          <cell r="C221" t="str">
            <v>ARCO METÁLICO GALVANIZADO TIPO MP 152S - OVOIDE - VÃO = 9,15 M E ALTURA = 9,04 M - ATERRO RODOVIÁRIO MÍNIMO = 0,90 M E MÁXIMO = 4,70 M - AREIA E BRITA COMERCIAIS</v>
          </cell>
          <cell r="D221" t="str">
            <v>M</v>
          </cell>
          <cell r="F221">
            <v>76361.73</v>
          </cell>
        </row>
        <row r="222">
          <cell r="A222">
            <v>606840</v>
          </cell>
          <cell r="B222" t="str">
            <v>SICRO OUTUBRO / 2025</v>
          </cell>
          <cell r="C222" t="str">
            <v>ARCO METÁLICO GALVANIZADO TIPO MP 152S - OVOIDE - VÃO = 9,15 M E ALTURA = 9,04 M - ATERRO RODOVIÁRIO MÍNIMO = 0,90 M E MÁXIMO = 4,70 M - AREIA EXTRAÍDA E BRITA PRODUZIDA</v>
          </cell>
          <cell r="D222" t="str">
            <v>M</v>
          </cell>
          <cell r="F222">
            <v>76006.37</v>
          </cell>
        </row>
        <row r="223">
          <cell r="A223">
            <v>606851</v>
          </cell>
          <cell r="B223" t="str">
            <v>SICRO OUTUBRO / 2025</v>
          </cell>
          <cell r="C223" t="str">
            <v>ARCO METÁLICO GALVANIZADO TIPO MP 152S - OVOIDE - VÃO = 9,15 M E ALTURA = 9,50 M - ATERRO RODOVIÁRIO MÍNIMO = 0,90 M E MÁXIMO = 5,70 M - AREIA E BRITA COMERCIAIS</v>
          </cell>
          <cell r="D223" t="str">
            <v>M</v>
          </cell>
          <cell r="F223">
            <v>78604.009999999995</v>
          </cell>
        </row>
        <row r="224">
          <cell r="A224">
            <v>606841</v>
          </cell>
          <cell r="B224" t="str">
            <v>SICRO OUTUBRO / 2025</v>
          </cell>
          <cell r="C224" t="str">
            <v>ARCO METÁLICO GALVANIZADO TIPO MP 152S - OVOIDE - VÃO = 9,15 M E ALTURA = 9,50 M - ATERRO RODOVIÁRIO MÍNIMO = 0,90 M E MÁXIMO = 5,70 M - AREIA EXTRAÍDA E BRITA PRODUZIDA</v>
          </cell>
          <cell r="D224" t="str">
            <v>M</v>
          </cell>
          <cell r="F224">
            <v>78264.5</v>
          </cell>
        </row>
        <row r="225">
          <cell r="A225">
            <v>605604</v>
          </cell>
          <cell r="B225" t="str">
            <v>SICRO OUTUBRO / 2025</v>
          </cell>
          <cell r="C225" t="str">
            <v>ARGAMASSA DE SOLO-CIMENTO COM 10% DE CIMENTO E MATERIAL DE JAZIDA - PREPARO E INJEÇÃO EM TUNNEL LINER</v>
          </cell>
          <cell r="D225" t="str">
            <v>M³</v>
          </cell>
          <cell r="F225">
            <v>327.3</v>
          </cell>
        </row>
        <row r="226">
          <cell r="A226">
            <v>605695</v>
          </cell>
          <cell r="B226" t="str">
            <v>SICRO OUTUBRO / 2025</v>
          </cell>
          <cell r="C226" t="str">
            <v>BUEIRO METÁLICO COM CHAPAS MÚLTIPLAS MP 100 COM REVESTIMENTO EM EPÓXI - D = 0,60 M - BRITA COMERCIAL</v>
          </cell>
          <cell r="D226" t="str">
            <v>M</v>
          </cell>
          <cell r="F226">
            <v>1457.13</v>
          </cell>
        </row>
        <row r="227">
          <cell r="A227">
            <v>605607</v>
          </cell>
          <cell r="B227" t="str">
            <v>SICRO OUTUBRO / 2025</v>
          </cell>
          <cell r="C227" t="str">
            <v>BUEIRO METÁLICO COM CHAPAS MÚLTIPLAS MP 100 COM REVESTIMENTO EM EPÓXI - D = 0,60 M - BRITA PRODUZIDA</v>
          </cell>
          <cell r="D227" t="str">
            <v>M</v>
          </cell>
          <cell r="F227">
            <v>1435.81</v>
          </cell>
        </row>
        <row r="228">
          <cell r="A228">
            <v>605696</v>
          </cell>
          <cell r="B228" t="str">
            <v>SICRO OUTUBRO / 2025</v>
          </cell>
          <cell r="C228" t="str">
            <v>BUEIRO METÁLICO COM CHAPAS MÚLTIPLAS MP 100 COM REVESTIMENTO EM EPÓXI - D = 0,70 M - BRITA COMERCIAL</v>
          </cell>
          <cell r="D228" t="str">
            <v>M</v>
          </cell>
          <cell r="F228">
            <v>1676.82</v>
          </cell>
        </row>
        <row r="229">
          <cell r="A229">
            <v>605608</v>
          </cell>
          <cell r="B229" t="str">
            <v>SICRO OUTUBRO / 2025</v>
          </cell>
          <cell r="C229" t="str">
            <v>BUEIRO METÁLICO COM CHAPAS MÚLTIPLAS MP 100 COM REVESTIMENTO EM EPÓXI - D = 0,70 M - BRITA PRODUZIDA</v>
          </cell>
          <cell r="D229" t="str">
            <v>M</v>
          </cell>
          <cell r="F229">
            <v>1654.17</v>
          </cell>
        </row>
        <row r="230">
          <cell r="A230">
            <v>605697</v>
          </cell>
          <cell r="B230" t="str">
            <v>SICRO OUTUBRO / 2025</v>
          </cell>
          <cell r="C230" t="str">
            <v>BUEIRO METÁLICO COM CHAPAS MÚLTIPLAS MP 100 COM REVESTIMENTO EM EPÓXI - D = 0,80 M - BRITA COMERCIAL</v>
          </cell>
          <cell r="D230" t="str">
            <v>M</v>
          </cell>
          <cell r="F230">
            <v>1896.56</v>
          </cell>
        </row>
        <row r="231">
          <cell r="A231">
            <v>605609</v>
          </cell>
          <cell r="B231" t="str">
            <v>SICRO OUTUBRO / 2025</v>
          </cell>
          <cell r="C231" t="str">
            <v>BUEIRO METÁLICO COM CHAPAS MÚLTIPLAS MP 100 COM REVESTIMENTO EM EPÓXI - D = 0,80 M - BRITA PRODUZIDA</v>
          </cell>
          <cell r="D231" t="str">
            <v>M</v>
          </cell>
          <cell r="F231">
            <v>1872.57</v>
          </cell>
        </row>
        <row r="232">
          <cell r="A232">
            <v>605698</v>
          </cell>
          <cell r="B232" t="str">
            <v>SICRO OUTUBRO / 2025</v>
          </cell>
          <cell r="C232" t="str">
            <v>BUEIRO METÁLICO COM CHAPAS MÚLTIPLAS MP 100 COM REVESTIMENTO EM EPÓXI - D = 0,90 M - BRITA COMERCIAL</v>
          </cell>
          <cell r="D232" t="str">
            <v>M</v>
          </cell>
          <cell r="F232">
            <v>2073.5100000000002</v>
          </cell>
        </row>
        <row r="233">
          <cell r="A233">
            <v>605610</v>
          </cell>
          <cell r="B233" t="str">
            <v>SICRO OUTUBRO / 2025</v>
          </cell>
          <cell r="C233" t="str">
            <v>BUEIRO METÁLICO COM CHAPAS MÚLTIPLAS MP 100 COM REVESTIMENTO EM EPÓXI - D = 0,90 M - BRITA PRODUZIDA</v>
          </cell>
          <cell r="D233" t="str">
            <v>M</v>
          </cell>
          <cell r="F233">
            <v>2048.19</v>
          </cell>
        </row>
        <row r="234">
          <cell r="A234">
            <v>605699</v>
          </cell>
          <cell r="B234" t="str">
            <v>SICRO OUTUBRO / 2025</v>
          </cell>
          <cell r="C234" t="str">
            <v>BUEIRO METÁLICO COM CHAPAS MÚLTIPLAS MP 100 COM REVESTIMENTO EM EPÓXI - D = 1,00 M - BRITA COMERCIAL</v>
          </cell>
          <cell r="D234" t="str">
            <v>M</v>
          </cell>
          <cell r="F234">
            <v>2293.16</v>
          </cell>
        </row>
        <row r="235">
          <cell r="A235">
            <v>605611</v>
          </cell>
          <cell r="B235" t="str">
            <v>SICRO OUTUBRO / 2025</v>
          </cell>
          <cell r="C235" t="str">
            <v>BUEIRO METÁLICO COM CHAPAS MÚLTIPLAS MP 100 COM REVESTIMENTO EM EPÓXI - D = 1,00 M - BRITA PRODUZIDA</v>
          </cell>
          <cell r="D235" t="str">
            <v>M</v>
          </cell>
          <cell r="F235">
            <v>2266.5100000000002</v>
          </cell>
        </row>
        <row r="236">
          <cell r="A236">
            <v>605700</v>
          </cell>
          <cell r="B236" t="str">
            <v>SICRO OUTUBRO / 2025</v>
          </cell>
          <cell r="C236" t="str">
            <v>BUEIRO METÁLICO COM CHAPAS MÚLTIPLAS MP 100 COM REVESTIMENTO EM EPÓXI - D = 1,10 M - BRITA COMERCIAL</v>
          </cell>
          <cell r="D236" t="str">
            <v>M</v>
          </cell>
          <cell r="F236">
            <v>2598.54</v>
          </cell>
        </row>
        <row r="237">
          <cell r="A237">
            <v>605612</v>
          </cell>
          <cell r="B237" t="str">
            <v>SICRO OUTUBRO / 2025</v>
          </cell>
          <cell r="C237" t="str">
            <v>BUEIRO METÁLICO COM CHAPAS MÚLTIPLAS MP 100 COM REVESTIMENTO EM EPÓXI - D = 1,10 M - BRITA PRODUZIDA</v>
          </cell>
          <cell r="D237" t="str">
            <v>M</v>
          </cell>
          <cell r="F237">
            <v>2570.5500000000002</v>
          </cell>
        </row>
        <row r="238">
          <cell r="A238">
            <v>605701</v>
          </cell>
          <cell r="B238" t="str">
            <v>SICRO OUTUBRO / 2025</v>
          </cell>
          <cell r="C238" t="str">
            <v>BUEIRO METÁLICO COM CHAPAS MÚLTIPLAS MP 100 COM REVESTIMENTO EM EPÓXI - D = 1,20 M - BRITA COMERCIAL</v>
          </cell>
          <cell r="D238" t="str">
            <v>M</v>
          </cell>
          <cell r="F238">
            <v>2775.45</v>
          </cell>
        </row>
        <row r="239">
          <cell r="A239">
            <v>605613</v>
          </cell>
          <cell r="B239" t="str">
            <v>SICRO OUTUBRO / 2025</v>
          </cell>
          <cell r="C239" t="str">
            <v>BUEIRO METÁLICO COM CHAPAS MÚLTIPLAS MP 100 COM REVESTIMENTO EM EPÓXI - D = 1,20 M - BRITA PRODUZIDA</v>
          </cell>
          <cell r="D239" t="str">
            <v>M</v>
          </cell>
          <cell r="F239">
            <v>2746.13</v>
          </cell>
        </row>
        <row r="240">
          <cell r="A240">
            <v>605702</v>
          </cell>
          <cell r="B240" t="str">
            <v>SICRO OUTUBRO / 2025</v>
          </cell>
          <cell r="C240" t="str">
            <v>BUEIRO METÁLICO COM CHAPAS MÚLTIPLAS MP 100 COM REVESTIMENTO EM EPÓXI - D = 1,30 M - BRITA COMERCIAL</v>
          </cell>
          <cell r="D240" t="str">
            <v>M</v>
          </cell>
          <cell r="F240">
            <v>3031.6</v>
          </cell>
        </row>
        <row r="241">
          <cell r="A241">
            <v>605614</v>
          </cell>
          <cell r="B241" t="str">
            <v>SICRO OUTUBRO / 2025</v>
          </cell>
          <cell r="C241" t="str">
            <v>BUEIRO METÁLICO COM CHAPAS MÚLTIPLAS MP 100 COM REVESTIMENTO EM EPÓXI - D = 1,30 M - BRITA PRODUZIDA</v>
          </cell>
          <cell r="D241" t="str">
            <v>M</v>
          </cell>
          <cell r="F241">
            <v>2985.62</v>
          </cell>
        </row>
        <row r="242">
          <cell r="A242">
            <v>605703</v>
          </cell>
          <cell r="B242" t="str">
            <v>SICRO OUTUBRO / 2025</v>
          </cell>
          <cell r="C242" t="str">
            <v>BUEIRO METÁLICO COM CHAPAS MÚLTIPLAS MP 100 COM REVESTIMENTO EM EPÓXI - D = 1,40 M - BRITA COMERCIAL</v>
          </cell>
          <cell r="D242" t="str">
            <v>M</v>
          </cell>
          <cell r="F242">
            <v>3212.85</v>
          </cell>
        </row>
        <row r="243">
          <cell r="A243">
            <v>605615</v>
          </cell>
          <cell r="B243" t="str">
            <v>SICRO OUTUBRO / 2025</v>
          </cell>
          <cell r="C243" t="str">
            <v>BUEIRO METÁLICO COM CHAPAS MÚLTIPLAS MP 100 COM REVESTIMENTO EM EPÓXI - D = 1,40 M - BRITA PRODUZIDA</v>
          </cell>
          <cell r="D243" t="str">
            <v>M</v>
          </cell>
          <cell r="F243">
            <v>3164.88</v>
          </cell>
        </row>
        <row r="244">
          <cell r="A244">
            <v>605704</v>
          </cell>
          <cell r="B244" t="str">
            <v>SICRO OUTUBRO / 2025</v>
          </cell>
          <cell r="C244" t="str">
            <v>BUEIRO METÁLICO COM CHAPAS MÚLTIPLAS MP 100 COM REVESTIMENTO EM EPÓXI - D = 1,50 M - BRITA COMERCIAL</v>
          </cell>
          <cell r="D244" t="str">
            <v>M</v>
          </cell>
          <cell r="F244">
            <v>3437.56</v>
          </cell>
        </row>
        <row r="245">
          <cell r="A245">
            <v>605616</v>
          </cell>
          <cell r="B245" t="str">
            <v>SICRO OUTUBRO / 2025</v>
          </cell>
          <cell r="C245" t="str">
            <v>BUEIRO METÁLICO COM CHAPAS MÚLTIPLAS MP 100 COM REVESTIMENTO EM EPÓXI - D = 1,50 M - BRITA PRODUZIDA</v>
          </cell>
          <cell r="D245" t="str">
            <v>M</v>
          </cell>
          <cell r="F245">
            <v>3387.58</v>
          </cell>
        </row>
        <row r="246">
          <cell r="A246">
            <v>605705</v>
          </cell>
          <cell r="B246" t="str">
            <v>SICRO OUTUBRO / 2025</v>
          </cell>
          <cell r="C246" t="str">
            <v>BUEIRO METÁLICO COM CHAPAS MÚLTIPLAS MP 100 COM REVESTIMENTO EM EPÓXI - D = 1,60 M - BRITA COMERCIAL</v>
          </cell>
          <cell r="D246" t="str">
            <v>M</v>
          </cell>
          <cell r="F246">
            <v>3666.25</v>
          </cell>
        </row>
        <row r="247">
          <cell r="A247">
            <v>605617</v>
          </cell>
          <cell r="B247" t="str">
            <v>SICRO OUTUBRO / 2025</v>
          </cell>
          <cell r="C247" t="str">
            <v>BUEIRO METÁLICO COM CHAPAS MÚLTIPLAS MP 100 COM REVESTIMENTO EM EPÓXI - D = 1,60 M - BRITA PRODUZIDA</v>
          </cell>
          <cell r="D247" t="str">
            <v>M</v>
          </cell>
          <cell r="F247">
            <v>3614.27</v>
          </cell>
        </row>
        <row r="248">
          <cell r="A248">
            <v>605706</v>
          </cell>
          <cell r="B248" t="str">
            <v>SICRO OUTUBRO / 2025</v>
          </cell>
          <cell r="C248" t="str">
            <v>BUEIRO METÁLICO COM CHAPAS MÚLTIPLAS MP 100 COM REVESTIMENTO EM EPÓXI - D = 1,70 M - BRITA COMERCIAL</v>
          </cell>
          <cell r="D248" t="str">
            <v>M</v>
          </cell>
          <cell r="F248">
            <v>3853.55</v>
          </cell>
        </row>
        <row r="249">
          <cell r="A249">
            <v>605618</v>
          </cell>
          <cell r="B249" t="str">
            <v>SICRO OUTUBRO / 2025</v>
          </cell>
          <cell r="C249" t="str">
            <v>BUEIRO METÁLICO COM CHAPAS MÚLTIPLAS MP 100 COM REVESTIMENTO EM EPÓXI - D = 1,70 M - BRITA PRODUZIDA</v>
          </cell>
          <cell r="D249" t="str">
            <v>M</v>
          </cell>
          <cell r="F249">
            <v>3799.58</v>
          </cell>
        </row>
        <row r="250">
          <cell r="A250">
            <v>605707</v>
          </cell>
          <cell r="B250" t="str">
            <v>SICRO OUTUBRO / 2025</v>
          </cell>
          <cell r="C250" t="str">
            <v>BUEIRO METÁLICO COM CHAPAS MÚLTIPLAS MP 100 COM REVESTIMENTO EM EPÓXI - D = 1,80 M - BRITA COMERCIAL</v>
          </cell>
          <cell r="D250" t="str">
            <v>M</v>
          </cell>
          <cell r="F250">
            <v>4298.3999999999996</v>
          </cell>
        </row>
        <row r="251">
          <cell r="A251">
            <v>605619</v>
          </cell>
          <cell r="B251" t="str">
            <v>SICRO OUTUBRO / 2025</v>
          </cell>
          <cell r="C251" t="str">
            <v>BUEIRO METÁLICO COM CHAPAS MÚLTIPLAS MP 100 COM REVESTIMENTO EM EPÓXI - D = 1,80 M - BRITA PRODUZIDA</v>
          </cell>
          <cell r="D251" t="str">
            <v>M</v>
          </cell>
          <cell r="F251">
            <v>4242.43</v>
          </cell>
        </row>
        <row r="252">
          <cell r="A252">
            <v>605708</v>
          </cell>
          <cell r="B252" t="str">
            <v>SICRO OUTUBRO / 2025</v>
          </cell>
          <cell r="C252" t="str">
            <v>BUEIRO METÁLICO COM CHAPAS MÚLTIPLAS MP 100 COM REVESTIMENTO EM EPÓXI - D = 1,90 M - BRITA COMERCIAL</v>
          </cell>
          <cell r="D252" t="str">
            <v>M</v>
          </cell>
          <cell r="F252">
            <v>5032.8599999999997</v>
          </cell>
        </row>
        <row r="253">
          <cell r="A253">
            <v>605620</v>
          </cell>
          <cell r="B253" t="str">
            <v>SICRO OUTUBRO / 2025</v>
          </cell>
          <cell r="C253" t="str">
            <v>BUEIRO METÁLICO COM CHAPAS MÚLTIPLAS MP 100 COM REVESTIMENTO EM EPÓXI - D = 1,90 M - BRITA PRODUZIDA</v>
          </cell>
          <cell r="D253" t="str">
            <v>M</v>
          </cell>
          <cell r="F253">
            <v>4974.8999999999996</v>
          </cell>
        </row>
        <row r="254">
          <cell r="A254">
            <v>605709</v>
          </cell>
          <cell r="B254" t="str">
            <v>SICRO OUTUBRO / 2025</v>
          </cell>
          <cell r="C254" t="str">
            <v>BUEIRO METÁLICO COM CHAPAS MÚLTIPLAS MP 100 COM REVESTIMENTO EM EPÓXI - D = 2,00 M - BRITA COMERCIAL</v>
          </cell>
          <cell r="D254" t="str">
            <v>M</v>
          </cell>
          <cell r="F254">
            <v>5269.87</v>
          </cell>
        </row>
        <row r="255">
          <cell r="A255">
            <v>605621</v>
          </cell>
          <cell r="B255" t="str">
            <v>SICRO OUTUBRO / 2025</v>
          </cell>
          <cell r="C255" t="str">
            <v>BUEIRO METÁLICO COM CHAPAS MÚLTIPLAS MP 100 COM REVESTIMENTO EM EPÓXI - D = 2,00 M - BRITA PRODUZIDA</v>
          </cell>
          <cell r="D255" t="str">
            <v>M</v>
          </cell>
          <cell r="F255">
            <v>5209.91</v>
          </cell>
        </row>
        <row r="256">
          <cell r="A256">
            <v>605710</v>
          </cell>
          <cell r="B256" t="str">
            <v>SICRO OUTUBRO / 2025</v>
          </cell>
          <cell r="C256" t="str">
            <v>BUEIRO METÁLICO COM CHAPAS MÚLTIPLAS MP 100 COM REVESTIMENTO EM EPÓXI - D = 2,10 M - BRITA COMERCIAL</v>
          </cell>
          <cell r="D256" t="str">
            <v>M</v>
          </cell>
          <cell r="F256">
            <v>5663.77</v>
          </cell>
        </row>
        <row r="257">
          <cell r="A257">
            <v>605622</v>
          </cell>
          <cell r="B257" t="str">
            <v>SICRO OUTUBRO / 2025</v>
          </cell>
          <cell r="C257" t="str">
            <v>BUEIRO METÁLICO COM CHAPAS MÚLTIPLAS MP 100 COM REVESTIMENTO EM EPÓXI - D = 2,10 M - BRITA PRODUZIDA</v>
          </cell>
          <cell r="D257" t="str">
            <v>M</v>
          </cell>
          <cell r="F257">
            <v>5601.8</v>
          </cell>
        </row>
        <row r="258">
          <cell r="A258">
            <v>605711</v>
          </cell>
          <cell r="B258" t="str">
            <v>SICRO OUTUBRO / 2025</v>
          </cell>
          <cell r="C258" t="str">
            <v>BUEIRO METÁLICO COM CHAPAS MÚLTIPLAS MP 100 COM REVESTIMENTO EM EPÓXI - D = 2,20 M - BRITA COMERCIAL</v>
          </cell>
          <cell r="D258" t="str">
            <v>M</v>
          </cell>
          <cell r="F258">
            <v>5860.74</v>
          </cell>
        </row>
        <row r="259">
          <cell r="A259">
            <v>605623</v>
          </cell>
          <cell r="B259" t="str">
            <v>SICRO OUTUBRO / 2025</v>
          </cell>
          <cell r="C259" t="str">
            <v>BUEIRO METÁLICO COM CHAPAS MÚLTIPLAS MP 100 COM REVESTIMENTO EM EPÓXI - D = 2,20 M - BRITA PRODUZIDA</v>
          </cell>
          <cell r="D259" t="str">
            <v>M</v>
          </cell>
          <cell r="F259">
            <v>5796.77</v>
          </cell>
        </row>
        <row r="260">
          <cell r="A260">
            <v>605712</v>
          </cell>
          <cell r="B260" t="str">
            <v>SICRO OUTUBRO / 2025</v>
          </cell>
          <cell r="C260" t="str">
            <v>BUEIRO METÁLICO COM CHAPAS MÚLTIPLAS MP 100 COM REVESTIMENTO EM EPÓXI - D = 2,30 M - BRITA COMERCIAL</v>
          </cell>
          <cell r="D260" t="str">
            <v>M</v>
          </cell>
          <cell r="F260">
            <v>6180.07</v>
          </cell>
        </row>
        <row r="261">
          <cell r="A261">
            <v>605624</v>
          </cell>
          <cell r="B261" t="str">
            <v>SICRO OUTUBRO / 2025</v>
          </cell>
          <cell r="C261" t="str">
            <v>BUEIRO METÁLICO COM CHAPAS MÚLTIPLAS MP 100 COM REVESTIMENTO EM EPÓXI - D = 2,30 M - BRITA PRODUZIDA</v>
          </cell>
          <cell r="D261" t="str">
            <v>M</v>
          </cell>
          <cell r="F261">
            <v>6114.1</v>
          </cell>
        </row>
        <row r="262">
          <cell r="A262">
            <v>605713</v>
          </cell>
          <cell r="B262" t="str">
            <v>SICRO OUTUBRO / 2025</v>
          </cell>
          <cell r="C262" t="str">
            <v>BUEIRO METÁLICO COM CHAPAS MÚLTIPLAS MP 100 COM REVESTIMENTO EM EPÓXI - D = 2,40 M - BRITA COMERCIAL</v>
          </cell>
          <cell r="D262" t="str">
            <v>M</v>
          </cell>
          <cell r="F262">
            <v>8183.15</v>
          </cell>
        </row>
        <row r="263">
          <cell r="A263">
            <v>605625</v>
          </cell>
          <cell r="B263" t="str">
            <v>SICRO OUTUBRO / 2025</v>
          </cell>
          <cell r="C263" t="str">
            <v>BUEIRO METÁLICO COM CHAPAS MÚLTIPLAS MP 100 COM REVESTIMENTO EM EPÓXI - D = 2,40 M - BRITA PRODUZIDA</v>
          </cell>
          <cell r="D263" t="str">
            <v>M</v>
          </cell>
          <cell r="F263">
            <v>8115.19</v>
          </cell>
        </row>
        <row r="264">
          <cell r="A264">
            <v>605714</v>
          </cell>
          <cell r="B264" t="str">
            <v>SICRO OUTUBRO / 2025</v>
          </cell>
          <cell r="C264" t="str">
            <v>BUEIRO METÁLICO COM CHAPAS MÚLTIPLAS MP 100 COM REVESTIMENTO EM EPÓXI - D = 2,50 M - BRITA COMERCIAL</v>
          </cell>
          <cell r="D264" t="str">
            <v>M</v>
          </cell>
          <cell r="F264">
            <v>10401.1</v>
          </cell>
        </row>
        <row r="265">
          <cell r="A265">
            <v>605626</v>
          </cell>
          <cell r="B265" t="str">
            <v>SICRO OUTUBRO / 2025</v>
          </cell>
          <cell r="C265" t="str">
            <v>BUEIRO METÁLICO COM CHAPAS MÚLTIPLAS MP 100 COM REVESTIMENTO EM EPÓXI - D = 2,50 M - BRITA PRODUZIDA</v>
          </cell>
          <cell r="D265" t="str">
            <v>M</v>
          </cell>
          <cell r="F265">
            <v>10331.129999999999</v>
          </cell>
        </row>
        <row r="266">
          <cell r="A266">
            <v>605715</v>
          </cell>
          <cell r="B266" t="str">
            <v>SICRO OUTUBRO / 2025</v>
          </cell>
          <cell r="C266" t="str">
            <v>BUEIRO METÁLICO COM CHAPAS MÚLTIPLAS MP 100 COM REVESTIMENTO EM EPÓXI - D = 2,60 M - BRITA COMERCIAL</v>
          </cell>
          <cell r="D266" t="str">
            <v>M</v>
          </cell>
          <cell r="F266">
            <v>11119.19</v>
          </cell>
        </row>
        <row r="267">
          <cell r="A267">
            <v>605627</v>
          </cell>
          <cell r="B267" t="str">
            <v>SICRO OUTUBRO / 2025</v>
          </cell>
          <cell r="C267" t="str">
            <v>BUEIRO METÁLICO COM CHAPAS MÚLTIPLAS MP 100 COM REVESTIMENTO EM EPÓXI - D = 2,60 M - BRITA PRODUZIDA</v>
          </cell>
          <cell r="D267" t="str">
            <v>M</v>
          </cell>
          <cell r="F267">
            <v>11047.23</v>
          </cell>
        </row>
        <row r="268">
          <cell r="A268">
            <v>605716</v>
          </cell>
          <cell r="B268" t="str">
            <v>SICRO OUTUBRO / 2025</v>
          </cell>
          <cell r="C268" t="str">
            <v>BUEIRO METÁLICO COM CHAPAS MÚLTIPLAS MP 100 COM REVESTIMENTO EM EPÓXI - D = 2,70 M - BRITA COMERCIAL</v>
          </cell>
          <cell r="D268" t="str">
            <v>M</v>
          </cell>
          <cell r="F268">
            <v>11556.74</v>
          </cell>
        </row>
        <row r="269">
          <cell r="A269">
            <v>605628</v>
          </cell>
          <cell r="B269" t="str">
            <v>SICRO OUTUBRO / 2025</v>
          </cell>
          <cell r="C269" t="str">
            <v>BUEIRO METÁLICO COM CHAPAS MÚLTIPLAS MP 100 COM REVESTIMENTO EM EPÓXI - D = 2,70 M - BRITA PRODUZIDA</v>
          </cell>
          <cell r="D269" t="str">
            <v>M</v>
          </cell>
          <cell r="F269">
            <v>11482.78</v>
          </cell>
        </row>
        <row r="270">
          <cell r="A270">
            <v>605717</v>
          </cell>
          <cell r="B270" t="str">
            <v>SICRO OUTUBRO / 2025</v>
          </cell>
          <cell r="C270" t="str">
            <v>BUEIRO METÁLICO COM CHAPAS MÚLTIPLAS MP 100 COM REVESTIMENTO EM EPÓXI - D = 2,80 M - BRITA COMERCIAL</v>
          </cell>
          <cell r="D270" t="str">
            <v>M</v>
          </cell>
          <cell r="F270">
            <v>12335.75</v>
          </cell>
        </row>
        <row r="271">
          <cell r="A271">
            <v>605629</v>
          </cell>
          <cell r="B271" t="str">
            <v>SICRO OUTUBRO / 2025</v>
          </cell>
          <cell r="C271" t="str">
            <v>BUEIRO METÁLICO COM CHAPAS MÚLTIPLAS MP 100 COM REVESTIMENTO EM EPÓXI - D = 2,80 M - BRITA PRODUZIDA</v>
          </cell>
          <cell r="D271" t="str">
            <v>M</v>
          </cell>
          <cell r="F271">
            <v>12259.79</v>
          </cell>
        </row>
        <row r="272">
          <cell r="A272">
            <v>605651</v>
          </cell>
          <cell r="B272" t="str">
            <v>SICRO OUTUBRO / 2025</v>
          </cell>
          <cell r="C272" t="str">
            <v>BUEIRO METÁLICO COM CHAPAS MÚLTIPLAS MP 100 GALVANIZADAS - D = 0,60 M - BRITA COMERCIAL</v>
          </cell>
          <cell r="D272" t="str">
            <v>M</v>
          </cell>
          <cell r="F272">
            <v>1391.77</v>
          </cell>
        </row>
        <row r="273">
          <cell r="A273">
            <v>605460</v>
          </cell>
          <cell r="B273" t="str">
            <v>SICRO OUTUBRO / 2025</v>
          </cell>
          <cell r="C273" t="str">
            <v>BUEIRO METÁLICO COM CHAPAS MÚLTIPLAS MP 100 GALVANIZADAS - D = 0,60 M - BRITA PRODUZIDA</v>
          </cell>
          <cell r="D273" t="str">
            <v>M</v>
          </cell>
          <cell r="F273">
            <v>1370.45</v>
          </cell>
        </row>
        <row r="274">
          <cell r="A274">
            <v>605652</v>
          </cell>
          <cell r="B274" t="str">
            <v>SICRO OUTUBRO / 2025</v>
          </cell>
          <cell r="C274" t="str">
            <v>BUEIRO METÁLICO COM CHAPAS MÚLTIPLAS MP 100 GALVANIZADAS - D = 0,70 M - BRITA COMERCIAL</v>
          </cell>
          <cell r="D274" t="str">
            <v>M</v>
          </cell>
          <cell r="F274">
            <v>1601.26</v>
          </cell>
        </row>
        <row r="275">
          <cell r="A275">
            <v>605461</v>
          </cell>
          <cell r="B275" t="str">
            <v>SICRO OUTUBRO / 2025</v>
          </cell>
          <cell r="C275" t="str">
            <v>BUEIRO METÁLICO COM CHAPAS MÚLTIPLAS MP 100 GALVANIZADAS - D = 0,70 M - BRITA PRODUZIDA</v>
          </cell>
          <cell r="D275" t="str">
            <v>M</v>
          </cell>
          <cell r="F275">
            <v>1578.6</v>
          </cell>
        </row>
        <row r="276">
          <cell r="A276">
            <v>605653</v>
          </cell>
          <cell r="B276" t="str">
            <v>SICRO OUTUBRO / 2025</v>
          </cell>
          <cell r="C276" t="str">
            <v>BUEIRO METÁLICO COM CHAPAS MÚLTIPLAS MP 100 GALVANIZADAS - D = 0,80 M - BRITA COMERCIAL</v>
          </cell>
          <cell r="D276" t="str">
            <v>M</v>
          </cell>
          <cell r="F276">
            <v>1810.77</v>
          </cell>
        </row>
        <row r="277">
          <cell r="A277">
            <v>605462</v>
          </cell>
          <cell r="B277" t="str">
            <v>SICRO OUTUBRO / 2025</v>
          </cell>
          <cell r="C277" t="str">
            <v>BUEIRO METÁLICO COM CHAPAS MÚLTIPLAS MP 100 GALVANIZADAS - D = 0,80 M - BRITA PRODUZIDA</v>
          </cell>
          <cell r="D277" t="str">
            <v>M</v>
          </cell>
          <cell r="F277">
            <v>1786.78</v>
          </cell>
        </row>
        <row r="278">
          <cell r="A278">
            <v>605654</v>
          </cell>
          <cell r="B278" t="str">
            <v>SICRO OUTUBRO / 2025</v>
          </cell>
          <cell r="C278" t="str">
            <v>BUEIRO METÁLICO COM CHAPAS MÚLTIPLAS MP 100 GALVANIZADAS - D = 0,90 M - BRITA COMERCIAL</v>
          </cell>
          <cell r="D278" t="str">
            <v>M</v>
          </cell>
          <cell r="F278">
            <v>1979.55</v>
          </cell>
        </row>
        <row r="279">
          <cell r="A279">
            <v>605463</v>
          </cell>
          <cell r="B279" t="str">
            <v>SICRO OUTUBRO / 2025</v>
          </cell>
          <cell r="C279" t="str">
            <v>BUEIRO METÁLICO COM CHAPAS MÚLTIPLAS MP 100 GALVANIZADAS - D = 0,90 M - BRITA PRODUZIDA</v>
          </cell>
          <cell r="D279" t="str">
            <v>M</v>
          </cell>
          <cell r="F279">
            <v>1954.23</v>
          </cell>
        </row>
        <row r="280">
          <cell r="A280">
            <v>605655</v>
          </cell>
          <cell r="B280" t="str">
            <v>SICRO OUTUBRO / 2025</v>
          </cell>
          <cell r="C280" t="str">
            <v>BUEIRO METÁLICO COM CHAPAS MÚLTIPLAS MP 100 GALVANIZADAS - D = 1,00 M - BRITA COMERCIAL</v>
          </cell>
          <cell r="D280" t="str">
            <v>M</v>
          </cell>
          <cell r="F280">
            <v>2189</v>
          </cell>
        </row>
        <row r="281">
          <cell r="A281">
            <v>605464</v>
          </cell>
          <cell r="B281" t="str">
            <v>SICRO OUTUBRO / 2025</v>
          </cell>
          <cell r="C281" t="str">
            <v>BUEIRO METÁLICO COM CHAPAS MÚLTIPLAS MP 100 GALVANIZADAS - D = 1,00 M - BRITA PRODUZIDA</v>
          </cell>
          <cell r="D281" t="str">
            <v>M</v>
          </cell>
          <cell r="F281">
            <v>2162.34</v>
          </cell>
        </row>
        <row r="282">
          <cell r="A282">
            <v>605656</v>
          </cell>
          <cell r="B282" t="str">
            <v>SICRO OUTUBRO / 2025</v>
          </cell>
          <cell r="C282" t="str">
            <v>BUEIRO METÁLICO COM CHAPAS MÚLTIPLAS MP 100 GALVANIZADAS - D = 1,10 M - BRITA COMERCIAL</v>
          </cell>
          <cell r="D282" t="str">
            <v>M</v>
          </cell>
          <cell r="F282">
            <v>2480.08</v>
          </cell>
        </row>
        <row r="283">
          <cell r="A283">
            <v>605465</v>
          </cell>
          <cell r="B283" t="str">
            <v>SICRO OUTUBRO / 2025</v>
          </cell>
          <cell r="C283" t="str">
            <v>BUEIRO METÁLICO COM CHAPAS MÚLTIPLAS MP 100 GALVANIZADAS - D = 1,10 M - BRITA PRODUZIDA</v>
          </cell>
          <cell r="D283" t="str">
            <v>M</v>
          </cell>
          <cell r="F283">
            <v>2452.1</v>
          </cell>
        </row>
        <row r="284">
          <cell r="A284">
            <v>605657</v>
          </cell>
          <cell r="B284" t="str">
            <v>SICRO OUTUBRO / 2025</v>
          </cell>
          <cell r="C284" t="str">
            <v>BUEIRO METÁLICO COM CHAPAS MÚLTIPLAS MP 100 GALVANIZADAS - D = 1,20 M - BRITA COMERCIAL</v>
          </cell>
          <cell r="D284" t="str">
            <v>M</v>
          </cell>
          <cell r="F284">
            <v>2648.82</v>
          </cell>
        </row>
        <row r="285">
          <cell r="A285">
            <v>605466</v>
          </cell>
          <cell r="B285" t="str">
            <v>SICRO OUTUBRO / 2025</v>
          </cell>
          <cell r="C285" t="str">
            <v>BUEIRO METÁLICO COM CHAPAS MÚLTIPLAS MP 100 GALVANIZADAS - D = 1,20 M - BRITA PRODUZIDA</v>
          </cell>
          <cell r="D285" t="str">
            <v>M</v>
          </cell>
          <cell r="F285">
            <v>2619.5100000000002</v>
          </cell>
        </row>
        <row r="286">
          <cell r="A286">
            <v>605658</v>
          </cell>
          <cell r="B286" t="str">
            <v>SICRO OUTUBRO / 2025</v>
          </cell>
          <cell r="C286" t="str">
            <v>BUEIRO METÁLICO COM CHAPAS MÚLTIPLAS MP 100 GALVANIZADAS - D = 1,30 M - BRITA COMERCIAL</v>
          </cell>
          <cell r="D286" t="str">
            <v>M</v>
          </cell>
          <cell r="F286">
            <v>2894.76</v>
          </cell>
        </row>
        <row r="287">
          <cell r="A287">
            <v>605467</v>
          </cell>
          <cell r="B287" t="str">
            <v>SICRO OUTUBRO / 2025</v>
          </cell>
          <cell r="C287" t="str">
            <v>BUEIRO METÁLICO COM CHAPAS MÚLTIPLAS MP 100 GALVANIZADAS - D = 1,30 M - BRITA PRODUZIDA</v>
          </cell>
          <cell r="D287" t="str">
            <v>M</v>
          </cell>
          <cell r="F287">
            <v>2848.78</v>
          </cell>
        </row>
        <row r="288">
          <cell r="A288">
            <v>605659</v>
          </cell>
          <cell r="B288" t="str">
            <v>SICRO OUTUBRO / 2025</v>
          </cell>
          <cell r="C288" t="str">
            <v>BUEIRO METÁLICO COM CHAPAS MÚLTIPLAS MP 100 GALVANIZADAS - D = 1,40 M - BRITA COMERCIAL</v>
          </cell>
          <cell r="D288" t="str">
            <v>M</v>
          </cell>
          <cell r="F288">
            <v>3067.84</v>
          </cell>
        </row>
        <row r="289">
          <cell r="A289">
            <v>605468</v>
          </cell>
          <cell r="B289" t="str">
            <v>SICRO OUTUBRO / 2025</v>
          </cell>
          <cell r="C289" t="str">
            <v>BUEIRO METÁLICO COM CHAPAS MÚLTIPLAS MP 100 GALVANIZADAS - D = 1,40 M - BRITA PRODUZIDA</v>
          </cell>
          <cell r="D289" t="str">
            <v>M</v>
          </cell>
          <cell r="F289">
            <v>3019.87</v>
          </cell>
        </row>
        <row r="290">
          <cell r="A290">
            <v>605660</v>
          </cell>
          <cell r="B290" t="str">
            <v>SICRO OUTUBRO / 2025</v>
          </cell>
          <cell r="C290" t="str">
            <v>BUEIRO METÁLICO COM CHAPAS MÚLTIPLAS MP 100 GALVANIZADAS - D = 1,50 M - BRITA COMERCIAL</v>
          </cell>
          <cell r="D290" t="str">
            <v>M</v>
          </cell>
          <cell r="F290">
            <v>3282.33</v>
          </cell>
        </row>
        <row r="291">
          <cell r="A291">
            <v>605469</v>
          </cell>
          <cell r="B291" t="str">
            <v>SICRO OUTUBRO / 2025</v>
          </cell>
          <cell r="C291" t="str">
            <v>BUEIRO METÁLICO COM CHAPAS MÚLTIPLAS MP 100 GALVANIZADAS - D = 1,50 M - BRITA PRODUZIDA</v>
          </cell>
          <cell r="D291" t="str">
            <v>M</v>
          </cell>
          <cell r="F291">
            <v>3232.36</v>
          </cell>
        </row>
        <row r="292">
          <cell r="A292">
            <v>605661</v>
          </cell>
          <cell r="B292" t="str">
            <v>SICRO OUTUBRO / 2025</v>
          </cell>
          <cell r="C292" t="str">
            <v>BUEIRO METÁLICO COM CHAPAS MÚLTIPLAS MP 100 GALVANIZADAS - D = 1,60 M - BRITA COMERCIAL</v>
          </cell>
          <cell r="D292" t="str">
            <v>M</v>
          </cell>
          <cell r="F292">
            <v>3500.81</v>
          </cell>
        </row>
        <row r="293">
          <cell r="A293">
            <v>605470</v>
          </cell>
          <cell r="B293" t="str">
            <v>SICRO OUTUBRO / 2025</v>
          </cell>
          <cell r="C293" t="str">
            <v>BUEIRO METÁLICO COM CHAPAS MÚLTIPLAS MP 100 GALVANIZADAS - D = 1,60 M - BRITA PRODUZIDA</v>
          </cell>
          <cell r="D293" t="str">
            <v>M</v>
          </cell>
          <cell r="F293">
            <v>3448.84</v>
          </cell>
        </row>
        <row r="294">
          <cell r="A294">
            <v>605662</v>
          </cell>
          <cell r="B294" t="str">
            <v>SICRO OUTUBRO / 2025</v>
          </cell>
          <cell r="C294" t="str">
            <v>BUEIRO METÁLICO COM CHAPAS MÚLTIPLAS MP 100 GALVANIZADAS - D = 1,70 M - BRITA COMERCIAL</v>
          </cell>
          <cell r="D294" t="str">
            <v>M</v>
          </cell>
          <cell r="F294">
            <v>3679.94</v>
          </cell>
        </row>
        <row r="295">
          <cell r="A295">
            <v>605471</v>
          </cell>
          <cell r="B295" t="str">
            <v>SICRO OUTUBRO / 2025</v>
          </cell>
          <cell r="C295" t="str">
            <v>BUEIRO METÁLICO COM CHAPAS MÚLTIPLAS MP 100 GALVANIZADAS - D = 1,70 M - BRITA PRODUZIDA</v>
          </cell>
          <cell r="D295" t="str">
            <v>M</v>
          </cell>
          <cell r="F295">
            <v>3625.97</v>
          </cell>
        </row>
        <row r="296">
          <cell r="A296">
            <v>605663</v>
          </cell>
          <cell r="B296" t="str">
            <v>SICRO OUTUBRO / 2025</v>
          </cell>
          <cell r="C296" t="str">
            <v>BUEIRO METÁLICO COM CHAPAS MÚLTIPLAS MP 100 GALVANIZADAS - D = 1,80 M - BRITA COMERCIAL</v>
          </cell>
          <cell r="D296" t="str">
            <v>M</v>
          </cell>
          <cell r="F296">
            <v>4114.58</v>
          </cell>
        </row>
        <row r="297">
          <cell r="A297">
            <v>605472</v>
          </cell>
          <cell r="B297" t="str">
            <v>SICRO OUTUBRO / 2025</v>
          </cell>
          <cell r="C297" t="str">
            <v>BUEIRO METÁLICO COM CHAPAS MÚLTIPLAS MP 100 GALVANIZADAS - D = 1,80 M - BRITA PRODUZIDA</v>
          </cell>
          <cell r="D297" t="str">
            <v>M</v>
          </cell>
          <cell r="F297">
            <v>4058.61</v>
          </cell>
        </row>
        <row r="298">
          <cell r="A298">
            <v>605664</v>
          </cell>
          <cell r="B298" t="str">
            <v>SICRO OUTUBRO / 2025</v>
          </cell>
          <cell r="C298" t="str">
            <v>BUEIRO METÁLICO COM CHAPAS MÚLTIPLAS MP 100 GALVANIZADAS - D = 1,90 M - BRITA COMERCIAL</v>
          </cell>
          <cell r="D298" t="str">
            <v>M</v>
          </cell>
          <cell r="F298">
            <v>4792.47</v>
          </cell>
        </row>
        <row r="299">
          <cell r="A299">
            <v>605473</v>
          </cell>
          <cell r="B299" t="str">
            <v>SICRO OUTUBRO / 2025</v>
          </cell>
          <cell r="C299" t="str">
            <v>BUEIRO METÁLICO COM CHAPAS MÚLTIPLAS MP 100 GALVANIZADAS - D = 1,90 M - BRITA PRODUZIDA</v>
          </cell>
          <cell r="D299" t="str">
            <v>M</v>
          </cell>
          <cell r="F299">
            <v>4734.5</v>
          </cell>
        </row>
        <row r="300">
          <cell r="A300">
            <v>605665</v>
          </cell>
          <cell r="B300" t="str">
            <v>SICRO OUTUBRO / 2025</v>
          </cell>
          <cell r="C300" t="str">
            <v>BUEIRO METÁLICO COM CHAPAS MÚLTIPLAS MP 100 GALVANIZADAS - D = 2,00 M - BRITA COMERCIAL</v>
          </cell>
          <cell r="D300" t="str">
            <v>M</v>
          </cell>
          <cell r="F300">
            <v>5016.4799999999996</v>
          </cell>
        </row>
        <row r="301">
          <cell r="A301">
            <v>605474</v>
          </cell>
          <cell r="B301" t="str">
            <v>SICRO OUTUBRO / 2025</v>
          </cell>
          <cell r="C301" t="str">
            <v>BUEIRO METÁLICO COM CHAPAS MÚLTIPLAS MP 100 GALVANIZADAS - D = 2,00 M - BRITA PRODUZIDA</v>
          </cell>
          <cell r="D301" t="str">
            <v>M</v>
          </cell>
          <cell r="F301">
            <v>4956.51</v>
          </cell>
        </row>
        <row r="302">
          <cell r="A302">
            <v>605666</v>
          </cell>
          <cell r="B302" t="str">
            <v>SICRO OUTUBRO / 2025</v>
          </cell>
          <cell r="C302" t="str">
            <v>BUEIRO METÁLICO COM CHAPAS MÚLTIPLAS MP 100 GALVANIZADAS - D = 2,10 M - BRITA COMERCIAL</v>
          </cell>
          <cell r="D302" t="str">
            <v>M</v>
          </cell>
          <cell r="F302">
            <v>5393.05</v>
          </cell>
        </row>
        <row r="303">
          <cell r="A303">
            <v>605475</v>
          </cell>
          <cell r="B303" t="str">
            <v>SICRO OUTUBRO / 2025</v>
          </cell>
          <cell r="C303" t="str">
            <v>BUEIRO METÁLICO COM CHAPAS MÚLTIPLAS MP 100 GALVANIZADAS - D = 2,10 M - BRITA PRODUZIDA</v>
          </cell>
          <cell r="D303" t="str">
            <v>M</v>
          </cell>
          <cell r="F303">
            <v>5331.08</v>
          </cell>
        </row>
        <row r="304">
          <cell r="A304">
            <v>605667</v>
          </cell>
          <cell r="B304" t="str">
            <v>SICRO OUTUBRO / 2025</v>
          </cell>
          <cell r="C304" t="str">
            <v>BUEIRO METÁLICO COM CHAPAS MÚLTIPLAS MP 100 GALVANIZADAS - D = 2,20 M - BRITA COMERCIAL</v>
          </cell>
          <cell r="D304" t="str">
            <v>M</v>
          </cell>
          <cell r="F304">
            <v>5583.53</v>
          </cell>
        </row>
        <row r="305">
          <cell r="A305">
            <v>605476</v>
          </cell>
          <cell r="B305" t="str">
            <v>SICRO OUTUBRO / 2025</v>
          </cell>
          <cell r="C305" t="str">
            <v>BUEIRO METÁLICO COM CHAPAS MÚLTIPLAS MP 100 GALVANIZADAS - D = 2,20 M - BRITA PRODUZIDA</v>
          </cell>
          <cell r="D305" t="str">
            <v>M</v>
          </cell>
          <cell r="F305">
            <v>5519.56</v>
          </cell>
        </row>
        <row r="306">
          <cell r="A306">
            <v>605668</v>
          </cell>
          <cell r="B306" t="str">
            <v>SICRO OUTUBRO / 2025</v>
          </cell>
          <cell r="C306" t="str">
            <v>BUEIRO METÁLICO COM CHAPAS MÚLTIPLAS MP 100 GALVANIZADAS - D = 2,30 M - BRITA COMERCIAL</v>
          </cell>
          <cell r="D306" t="str">
            <v>M</v>
          </cell>
          <cell r="F306">
            <v>5892.01</v>
          </cell>
        </row>
        <row r="307">
          <cell r="A307">
            <v>605477</v>
          </cell>
          <cell r="B307" t="str">
            <v>SICRO OUTUBRO / 2025</v>
          </cell>
          <cell r="C307" t="str">
            <v>BUEIRO METÁLICO COM CHAPAS MÚLTIPLAS MP 100 GALVANIZADAS - D = 2,30 M - BRITA PRODUZIDA</v>
          </cell>
          <cell r="D307" t="str">
            <v>M</v>
          </cell>
          <cell r="F307">
            <v>5826.05</v>
          </cell>
        </row>
        <row r="308">
          <cell r="A308">
            <v>605669</v>
          </cell>
          <cell r="B308" t="str">
            <v>SICRO OUTUBRO / 2025</v>
          </cell>
          <cell r="C308" t="str">
            <v>BUEIRO METÁLICO COM CHAPAS MÚLTIPLAS MP 100 GALVANIZADAS - D = 2,40 M - BRITA COMERCIAL</v>
          </cell>
          <cell r="D308" t="str">
            <v>M</v>
          </cell>
          <cell r="F308">
            <v>7701.25</v>
          </cell>
        </row>
        <row r="309">
          <cell r="A309">
            <v>605478</v>
          </cell>
          <cell r="B309" t="str">
            <v>SICRO OUTUBRO / 2025</v>
          </cell>
          <cell r="C309" t="str">
            <v>BUEIRO METÁLICO COM CHAPAS MÚLTIPLAS MP 100 GALVANIZADAS - D = 2,40 M - BRITA PRODUZIDA</v>
          </cell>
          <cell r="D309" t="str">
            <v>M</v>
          </cell>
          <cell r="F309">
            <v>7633.29</v>
          </cell>
        </row>
        <row r="310">
          <cell r="A310">
            <v>605670</v>
          </cell>
          <cell r="B310" t="str">
            <v>SICRO OUTUBRO / 2025</v>
          </cell>
          <cell r="C310" t="str">
            <v>BUEIRO METÁLICO COM CHAPAS MÚLTIPLAS MP 100 GALVANIZADAS - D = 2,50 M - BRITA COMERCIAL</v>
          </cell>
          <cell r="D310" t="str">
            <v>M</v>
          </cell>
          <cell r="F310">
            <v>9716.57</v>
          </cell>
        </row>
        <row r="311">
          <cell r="A311">
            <v>605479</v>
          </cell>
          <cell r="B311" t="str">
            <v>SICRO OUTUBRO / 2025</v>
          </cell>
          <cell r="C311" t="str">
            <v>BUEIRO METÁLICO COM CHAPAS MÚLTIPLAS MP 100 GALVANIZADAS - D = 2,50 M - BRITA PRODUZIDA</v>
          </cell>
          <cell r="D311" t="str">
            <v>M</v>
          </cell>
          <cell r="F311">
            <v>9646.61</v>
          </cell>
        </row>
        <row r="312">
          <cell r="A312">
            <v>605671</v>
          </cell>
          <cell r="B312" t="str">
            <v>SICRO OUTUBRO / 2025</v>
          </cell>
          <cell r="C312" t="str">
            <v>BUEIRO METÁLICO COM CHAPAS MÚLTIPLAS MP 100 GALVANIZADAS - D = 2,60 M - BRITA COMERCIAL</v>
          </cell>
          <cell r="D312" t="str">
            <v>M</v>
          </cell>
          <cell r="F312">
            <v>10395.719999999999</v>
          </cell>
        </row>
        <row r="313">
          <cell r="A313">
            <v>605480</v>
          </cell>
          <cell r="B313" t="str">
            <v>SICRO OUTUBRO / 2025</v>
          </cell>
          <cell r="C313" t="str">
            <v>BUEIRO METÁLICO COM CHAPAS MÚLTIPLAS MP 100 GALVANIZADAS - D = 2,60 M - BRITA PRODUZIDA</v>
          </cell>
          <cell r="D313" t="str">
            <v>M</v>
          </cell>
          <cell r="F313">
            <v>10323.75</v>
          </cell>
        </row>
        <row r="314">
          <cell r="A314">
            <v>605672</v>
          </cell>
          <cell r="B314" t="str">
            <v>SICRO OUTUBRO / 2025</v>
          </cell>
          <cell r="C314" t="str">
            <v>BUEIRO METÁLICO COM CHAPAS MÚLTIPLAS MP 100 GALVANIZADAS - D = 2,70 M - BRITA COMERCIAL</v>
          </cell>
          <cell r="D314" t="str">
            <v>M</v>
          </cell>
          <cell r="F314">
            <v>10819.34</v>
          </cell>
        </row>
        <row r="315">
          <cell r="A315">
            <v>605481</v>
          </cell>
          <cell r="B315" t="str">
            <v>SICRO OUTUBRO / 2025</v>
          </cell>
          <cell r="C315" t="str">
            <v>BUEIRO METÁLICO COM CHAPAS MÚLTIPLAS MP 100 GALVANIZADAS - D = 2,70 M - BRITA PRODUZIDA</v>
          </cell>
          <cell r="D315" t="str">
            <v>M</v>
          </cell>
          <cell r="F315">
            <v>10745.39</v>
          </cell>
        </row>
        <row r="316">
          <cell r="A316">
            <v>605673</v>
          </cell>
          <cell r="B316" t="str">
            <v>SICRO OUTUBRO / 2025</v>
          </cell>
          <cell r="C316" t="str">
            <v>BUEIRO METÁLICO COM CHAPAS MÚLTIPLAS MP 100 GALVANIZADAS - D = 2,80 M - BRITA COMERCIAL</v>
          </cell>
          <cell r="D316" t="str">
            <v>M</v>
          </cell>
          <cell r="F316">
            <v>11562.19</v>
          </cell>
        </row>
        <row r="317">
          <cell r="A317">
            <v>605482</v>
          </cell>
          <cell r="B317" t="str">
            <v>SICRO OUTUBRO / 2025</v>
          </cell>
          <cell r="C317" t="str">
            <v>BUEIRO METÁLICO COM CHAPAS MÚLTIPLAS MP 100 GALVANIZADAS - D = 2,80 M - BRITA PRODUZIDA</v>
          </cell>
          <cell r="D317" t="str">
            <v>M</v>
          </cell>
          <cell r="F317">
            <v>11486.23</v>
          </cell>
        </row>
        <row r="318">
          <cell r="A318">
            <v>605718</v>
          </cell>
          <cell r="B318" t="str">
            <v>SICRO OUTUBRO / 2025</v>
          </cell>
          <cell r="C318" t="str">
            <v>BUEIRO METÁLICO COM CHAPAS MÚLTIPLAS MP 152 COM REVESTIMENTO EM EPÓXI - D = 1,50 M - BRITA COMERCIAL</v>
          </cell>
          <cell r="D318" t="str">
            <v>M</v>
          </cell>
          <cell r="F318">
            <v>6873.96</v>
          </cell>
        </row>
        <row r="319">
          <cell r="A319">
            <v>605630</v>
          </cell>
          <cell r="B319" t="str">
            <v>SICRO OUTUBRO / 2025</v>
          </cell>
          <cell r="C319" t="str">
            <v>BUEIRO METÁLICO COM CHAPAS MÚLTIPLAS MP 152 COM REVESTIMENTO EM EPÓXI - D = 1,50 M - BRITA PRODUZIDA</v>
          </cell>
          <cell r="D319" t="str">
            <v>M</v>
          </cell>
          <cell r="F319">
            <v>6823.99</v>
          </cell>
        </row>
        <row r="320">
          <cell r="A320">
            <v>605719</v>
          </cell>
          <cell r="B320" t="str">
            <v>SICRO OUTUBRO / 2025</v>
          </cell>
          <cell r="C320" t="str">
            <v>BUEIRO METÁLICO COM CHAPAS MÚLTIPLAS MP 152 COM REVESTIMENTO EM EPÓXI - D = 1,80 M - BRITA COMERCIAL</v>
          </cell>
          <cell r="D320" t="str">
            <v>M</v>
          </cell>
          <cell r="F320">
            <v>8536.9599999999991</v>
          </cell>
        </row>
        <row r="321">
          <cell r="A321">
            <v>605631</v>
          </cell>
          <cell r="B321" t="str">
            <v>SICRO OUTUBRO / 2025</v>
          </cell>
          <cell r="C321" t="str">
            <v>BUEIRO METÁLICO COM CHAPAS MÚLTIPLAS MP 152 COM REVESTIMENTO EM EPÓXI - D = 1,80 M - BRITA PRODUZIDA</v>
          </cell>
          <cell r="D321" t="str">
            <v>M</v>
          </cell>
          <cell r="F321">
            <v>8480.99</v>
          </cell>
        </row>
        <row r="322">
          <cell r="A322">
            <v>605720</v>
          </cell>
          <cell r="B322" t="str">
            <v>SICRO OUTUBRO / 2025</v>
          </cell>
          <cell r="C322" t="str">
            <v>BUEIRO METÁLICO COM CHAPAS MÚLTIPLAS MP 152 COM REVESTIMENTO EM EPÓXI - D = 1,90 M - BRITA COMERCIAL</v>
          </cell>
          <cell r="D322" t="str">
            <v>M</v>
          </cell>
          <cell r="F322">
            <v>8809.58</v>
          </cell>
        </row>
        <row r="323">
          <cell r="A323">
            <v>605632</v>
          </cell>
          <cell r="B323" t="str">
            <v>SICRO OUTUBRO / 2025</v>
          </cell>
          <cell r="C323" t="str">
            <v>BUEIRO METÁLICO COM CHAPAS MÚLTIPLAS MP 152 COM REVESTIMENTO EM EPÓXI - D = 1,90 M - BRITA PRODUZIDA</v>
          </cell>
          <cell r="D323" t="str">
            <v>M</v>
          </cell>
          <cell r="F323">
            <v>8751.61</v>
          </cell>
        </row>
        <row r="324">
          <cell r="A324">
            <v>605721</v>
          </cell>
          <cell r="B324" t="str">
            <v>SICRO OUTUBRO / 2025</v>
          </cell>
          <cell r="C324" t="str">
            <v>BUEIRO METÁLICO COM CHAPAS MÚLTIPLAS MP 152 COM REVESTIMENTO EM EPÓXI - D = 2,15 M - BRITA COMERCIAL</v>
          </cell>
          <cell r="D324" t="str">
            <v>M</v>
          </cell>
          <cell r="F324">
            <v>9979.14</v>
          </cell>
        </row>
        <row r="325">
          <cell r="A325">
            <v>605633</v>
          </cell>
          <cell r="B325" t="str">
            <v>SICRO OUTUBRO / 2025</v>
          </cell>
          <cell r="C325" t="str">
            <v>BUEIRO METÁLICO COM CHAPAS MÚLTIPLAS MP 152 COM REVESTIMENTO EM EPÓXI - D = 2,15 M - BRITA PRODUZIDA</v>
          </cell>
          <cell r="D325" t="str">
            <v>M</v>
          </cell>
          <cell r="F325">
            <v>9916.17</v>
          </cell>
        </row>
        <row r="326">
          <cell r="A326">
            <v>605722</v>
          </cell>
          <cell r="B326" t="str">
            <v>SICRO OUTUBRO / 2025</v>
          </cell>
          <cell r="C326" t="str">
            <v>BUEIRO METÁLICO COM CHAPAS MÚLTIPLAS MP 152 COM REVESTIMENTO EM EPÓXI - D = 2,30 M - BRITA COMERCIAL</v>
          </cell>
          <cell r="D326" t="str">
            <v>M</v>
          </cell>
          <cell r="F326">
            <v>10577.63</v>
          </cell>
        </row>
        <row r="327">
          <cell r="A327">
            <v>605634</v>
          </cell>
          <cell r="B327" t="str">
            <v>SICRO OUTUBRO / 2025</v>
          </cell>
          <cell r="C327" t="str">
            <v>BUEIRO METÁLICO COM CHAPAS MÚLTIPLAS MP 152 COM REVESTIMENTO EM EPÓXI - D = 2,30 M - BRITA PRODUZIDA</v>
          </cell>
          <cell r="D327" t="str">
            <v>M</v>
          </cell>
          <cell r="F327">
            <v>10511.67</v>
          </cell>
        </row>
        <row r="328">
          <cell r="A328">
            <v>605723</v>
          </cell>
          <cell r="B328" t="str">
            <v>SICRO OUTUBRO / 2025</v>
          </cell>
          <cell r="C328" t="str">
            <v>BUEIRO METÁLICO COM CHAPAS MÚLTIPLAS MP 152 COM REVESTIMENTO EM EPÓXI - D = 2,65 M - BRITA COMERCIAL</v>
          </cell>
          <cell r="D328" t="str">
            <v>M</v>
          </cell>
          <cell r="F328">
            <v>12379.82</v>
          </cell>
        </row>
        <row r="329">
          <cell r="A329">
            <v>605635</v>
          </cell>
          <cell r="B329" t="str">
            <v>SICRO OUTUBRO / 2025</v>
          </cell>
          <cell r="C329" t="str">
            <v>BUEIRO METÁLICO COM CHAPAS MÚLTIPLAS MP 152 COM REVESTIMENTO EM EPÓXI - D = 2,65 M - BRITA PRODUZIDA</v>
          </cell>
          <cell r="D329" t="str">
            <v>M</v>
          </cell>
          <cell r="F329">
            <v>12306.86</v>
          </cell>
        </row>
        <row r="330">
          <cell r="A330">
            <v>605724</v>
          </cell>
          <cell r="B330" t="str">
            <v>SICRO OUTUBRO / 2025</v>
          </cell>
          <cell r="C330" t="str">
            <v>BUEIRO METÁLICO COM CHAPAS MÚLTIPLAS MP 152 COM REVESTIMENTO EM EPÓXI - D = 3,05 M - BRITA COMERCIAL</v>
          </cell>
          <cell r="D330" t="str">
            <v>M</v>
          </cell>
          <cell r="F330">
            <v>14131.08</v>
          </cell>
        </row>
        <row r="331">
          <cell r="A331">
            <v>605636</v>
          </cell>
          <cell r="B331" t="str">
            <v>SICRO OUTUBRO / 2025</v>
          </cell>
          <cell r="C331" t="str">
            <v>BUEIRO METÁLICO COM CHAPAS MÚLTIPLAS MP 152 COM REVESTIMENTO EM EPÓXI - D = 3,05 M - BRITA PRODUZIDA</v>
          </cell>
          <cell r="D331" t="str">
            <v>M</v>
          </cell>
          <cell r="F331">
            <v>14030.14</v>
          </cell>
        </row>
        <row r="332">
          <cell r="A332">
            <v>605725</v>
          </cell>
          <cell r="B332" t="str">
            <v>SICRO OUTUBRO / 2025</v>
          </cell>
          <cell r="C332" t="str">
            <v>BUEIRO METÁLICO COM CHAPAS MÚLTIPLAS MP 152 COM REVESTIMENTO EM EPÓXI - D = 3,20 M - BRITA COMERCIAL</v>
          </cell>
          <cell r="D332" t="str">
            <v>M</v>
          </cell>
          <cell r="F332">
            <v>15001.44</v>
          </cell>
        </row>
        <row r="333">
          <cell r="A333">
            <v>605637</v>
          </cell>
          <cell r="B333" t="str">
            <v>SICRO OUTUBRO / 2025</v>
          </cell>
          <cell r="C333" t="str">
            <v>BUEIRO METÁLICO COM CHAPAS MÚLTIPLAS MP 152 COM REVESTIMENTO EM EPÓXI - D = 3,20 M - BRITA PRODUZIDA</v>
          </cell>
          <cell r="D333" t="str">
            <v>M</v>
          </cell>
          <cell r="F333">
            <v>14897.5</v>
          </cell>
        </row>
        <row r="334">
          <cell r="A334">
            <v>605726</v>
          </cell>
          <cell r="B334" t="str">
            <v>SICRO OUTUBRO / 2025</v>
          </cell>
          <cell r="C334" t="str">
            <v>BUEIRO METÁLICO COM CHAPAS MÚLTIPLAS MP 152 COM REVESTIMENTO EM EPÓXI - D = 3,40 M - BRITA COMERCIAL</v>
          </cell>
          <cell r="D334" t="str">
            <v>M</v>
          </cell>
          <cell r="F334">
            <v>15878.31</v>
          </cell>
        </row>
        <row r="335">
          <cell r="A335">
            <v>605638</v>
          </cell>
          <cell r="B335" t="str">
            <v>SICRO OUTUBRO / 2025</v>
          </cell>
          <cell r="C335" t="str">
            <v>BUEIRO METÁLICO COM CHAPAS MÚLTIPLAS MP 152 COM REVESTIMENTO EM EPÓXI - D = 3,40 M - BRITA PRODUZIDA</v>
          </cell>
          <cell r="D335" t="str">
            <v>M</v>
          </cell>
          <cell r="F335">
            <v>15770.37</v>
          </cell>
        </row>
        <row r="336">
          <cell r="A336">
            <v>605727</v>
          </cell>
          <cell r="B336" t="str">
            <v>SICRO OUTUBRO / 2025</v>
          </cell>
          <cell r="C336" t="str">
            <v>BUEIRO METÁLICO COM CHAPAS MÚLTIPLAS MP 152 COM REVESTIMENTO EM EPÓXI - D = 3,65 M - BRITA COMERCIAL</v>
          </cell>
          <cell r="D336" t="str">
            <v>M</v>
          </cell>
          <cell r="F336">
            <v>17017.419999999998</v>
          </cell>
        </row>
        <row r="337">
          <cell r="A337">
            <v>605639</v>
          </cell>
          <cell r="B337" t="str">
            <v>SICRO OUTUBRO / 2025</v>
          </cell>
          <cell r="C337" t="str">
            <v>BUEIRO METÁLICO COM CHAPAS MÚLTIPLAS MP 152 COM REVESTIMENTO EM EPÓXI - D = 3,65 M - BRITA PRODUZIDA</v>
          </cell>
          <cell r="D337" t="str">
            <v>M</v>
          </cell>
          <cell r="F337">
            <v>16904.48</v>
          </cell>
        </row>
        <row r="338">
          <cell r="A338">
            <v>605728</v>
          </cell>
          <cell r="B338" t="str">
            <v>SICRO OUTUBRO / 2025</v>
          </cell>
          <cell r="C338" t="str">
            <v>BUEIRO METÁLICO COM CHAPAS MÚLTIPLAS MP 152 COM REVESTIMENTO EM EPÓXI - D = 3,80 M - BRITA COMERCIAL</v>
          </cell>
          <cell r="D338" t="str">
            <v>M</v>
          </cell>
          <cell r="F338">
            <v>17658.12</v>
          </cell>
        </row>
        <row r="339">
          <cell r="A339">
            <v>605640</v>
          </cell>
          <cell r="B339" t="str">
            <v>SICRO OUTUBRO / 2025</v>
          </cell>
          <cell r="C339" t="str">
            <v>BUEIRO METÁLICO COM CHAPAS MÚLTIPLAS MP 152 COM REVESTIMENTO EM EPÓXI - D = 3,80 M - BRITA PRODUZIDA</v>
          </cell>
          <cell r="D339" t="str">
            <v>M</v>
          </cell>
          <cell r="F339">
            <v>17542.18</v>
          </cell>
        </row>
        <row r="340">
          <cell r="A340">
            <v>605729</v>
          </cell>
          <cell r="B340" t="str">
            <v>SICRO OUTUBRO / 2025</v>
          </cell>
          <cell r="C340" t="str">
            <v>BUEIRO METÁLICO COM CHAPAS MÚLTIPLAS MP 152 COM REVESTIMENTO EM EPÓXI - D = 4,20 M - BRITA COMERCIAL</v>
          </cell>
          <cell r="D340" t="str">
            <v>M</v>
          </cell>
          <cell r="F340">
            <v>19389.400000000001</v>
          </cell>
        </row>
        <row r="341">
          <cell r="A341">
            <v>605641</v>
          </cell>
          <cell r="B341" t="str">
            <v>SICRO OUTUBRO / 2025</v>
          </cell>
          <cell r="C341" t="str">
            <v>BUEIRO METÁLICO COM CHAPAS MÚLTIPLAS MP 152 COM REVESTIMENTO EM EPÓXI - D = 4,20 M - BRITA PRODUZIDA</v>
          </cell>
          <cell r="D341" t="str">
            <v>M</v>
          </cell>
          <cell r="F341">
            <v>19265.47</v>
          </cell>
        </row>
        <row r="342">
          <cell r="A342">
            <v>605730</v>
          </cell>
          <cell r="B342" t="str">
            <v>SICRO OUTUBRO / 2025</v>
          </cell>
          <cell r="C342" t="str">
            <v>BUEIRO METÁLICO COM CHAPAS MÚLTIPLAS MP 152 COM REVESTIMENTO EM EPÓXI - D = 4,60 M - BRITA COMERCIAL</v>
          </cell>
          <cell r="D342" t="str">
            <v>M</v>
          </cell>
          <cell r="F342">
            <v>21184.46</v>
          </cell>
        </row>
        <row r="343">
          <cell r="A343">
            <v>605642</v>
          </cell>
          <cell r="B343" t="str">
            <v>SICRO OUTUBRO / 2025</v>
          </cell>
          <cell r="C343" t="str">
            <v>BUEIRO METÁLICO COM CHAPAS MÚLTIPLAS MP 152 COM REVESTIMENTO EM EPÓXI - D = 4,60 M - BRITA PRODUZIDA</v>
          </cell>
          <cell r="D343" t="str">
            <v>M</v>
          </cell>
          <cell r="F343">
            <v>21052.54</v>
          </cell>
        </row>
        <row r="344">
          <cell r="A344">
            <v>605731</v>
          </cell>
          <cell r="B344" t="str">
            <v>SICRO OUTUBRO / 2025</v>
          </cell>
          <cell r="C344" t="str">
            <v>BUEIRO METÁLICO COM CHAPAS MÚLTIPLAS MP 152 COM REVESTIMENTO EM EPÓXI - D = 4,80 M - BRITA COMERCIAL</v>
          </cell>
          <cell r="D344" t="str">
            <v>M</v>
          </cell>
          <cell r="F344">
            <v>27029.09</v>
          </cell>
        </row>
        <row r="345">
          <cell r="A345">
            <v>605643</v>
          </cell>
          <cell r="B345" t="str">
            <v>SICRO OUTUBRO / 2025</v>
          </cell>
          <cell r="C345" t="str">
            <v>BUEIRO METÁLICO COM CHAPAS MÚLTIPLAS MP 152 COM REVESTIMENTO EM EPÓXI - D = 4,80 M - BRITA PRODUZIDA</v>
          </cell>
          <cell r="D345" t="str">
            <v>M</v>
          </cell>
          <cell r="F345">
            <v>26893.16</v>
          </cell>
        </row>
        <row r="346">
          <cell r="A346">
            <v>605732</v>
          </cell>
          <cell r="B346" t="str">
            <v>SICRO OUTUBRO / 2025</v>
          </cell>
          <cell r="C346" t="str">
            <v>BUEIRO METÁLICO COM CHAPAS MÚLTIPLAS MP 152 COM REVESTIMENTO EM EPÓXI - D = 5,00 M - BRITA COMERCIAL</v>
          </cell>
          <cell r="D346" t="str">
            <v>M</v>
          </cell>
          <cell r="F346">
            <v>27963.49</v>
          </cell>
        </row>
        <row r="347">
          <cell r="A347">
            <v>605644</v>
          </cell>
          <cell r="B347" t="str">
            <v>SICRO OUTUBRO / 2025</v>
          </cell>
          <cell r="C347" t="str">
            <v>BUEIRO METÁLICO COM CHAPAS MÚLTIPLAS MP 152 COM REVESTIMENTO EM EPÓXI - D = 5,00 M - BRITA PRODUZIDA</v>
          </cell>
          <cell r="D347" t="str">
            <v>M</v>
          </cell>
          <cell r="F347">
            <v>27800.25</v>
          </cell>
        </row>
        <row r="348">
          <cell r="A348">
            <v>605733</v>
          </cell>
          <cell r="B348" t="str">
            <v>SICRO OUTUBRO / 2025</v>
          </cell>
          <cell r="C348" t="str">
            <v>BUEIRO METÁLICO COM CHAPAS MÚLTIPLAS MP 152 COM REVESTIMENTO EM EPÓXI - D = 5,35 M - BRITA COMERCIAL</v>
          </cell>
          <cell r="D348" t="str">
            <v>M</v>
          </cell>
          <cell r="F348">
            <v>33698.199999999997</v>
          </cell>
        </row>
        <row r="349">
          <cell r="A349">
            <v>605645</v>
          </cell>
          <cell r="B349" t="str">
            <v>SICRO OUTUBRO / 2025</v>
          </cell>
          <cell r="C349" t="str">
            <v>BUEIRO METÁLICO COM CHAPAS MÚLTIPLAS MP 152 COM REVESTIMENTO EM EPÓXI - D = 5,35 M - BRITA PRODUZIDA</v>
          </cell>
          <cell r="D349" t="str">
            <v>M</v>
          </cell>
          <cell r="F349">
            <v>33526.800000000003</v>
          </cell>
        </row>
        <row r="350">
          <cell r="A350">
            <v>605734</v>
          </cell>
          <cell r="B350" t="str">
            <v>SICRO OUTUBRO / 2025</v>
          </cell>
          <cell r="C350" t="str">
            <v>BUEIRO METÁLICO COM CHAPAS MÚLTIPLAS MP 152 COM REVESTIMENTO EM EPÓXI - D = 5,70 M - BRITA COMERCIAL</v>
          </cell>
          <cell r="D350" t="str">
            <v>M</v>
          </cell>
          <cell r="F350">
            <v>36217.129999999997</v>
          </cell>
        </row>
        <row r="351">
          <cell r="A351">
            <v>605646</v>
          </cell>
          <cell r="B351" t="str">
            <v>SICRO OUTUBRO / 2025</v>
          </cell>
          <cell r="C351" t="str">
            <v>BUEIRO METÁLICO COM CHAPAS MÚLTIPLAS MP 152 COM REVESTIMENTO EM EPÓXI - D = 5,70 M - BRITA PRODUZIDA</v>
          </cell>
          <cell r="D351" t="str">
            <v>M</v>
          </cell>
          <cell r="F351">
            <v>36037.56</v>
          </cell>
        </row>
        <row r="352">
          <cell r="A352">
            <v>605735</v>
          </cell>
          <cell r="B352" t="str">
            <v>SICRO OUTUBRO / 2025</v>
          </cell>
          <cell r="C352" t="str">
            <v>BUEIRO METÁLICO COM CHAPAS MÚLTIPLAS MP 152 COM REVESTIMENTO EM EPÓXI - D = 6,10 M - BRITA COMERCIAL</v>
          </cell>
          <cell r="D352" t="str">
            <v>M</v>
          </cell>
          <cell r="F352">
            <v>44192.11</v>
          </cell>
        </row>
        <row r="353">
          <cell r="A353">
            <v>605647</v>
          </cell>
          <cell r="B353" t="str">
            <v>SICRO OUTUBRO / 2025</v>
          </cell>
          <cell r="C353" t="str">
            <v>BUEIRO METÁLICO COM CHAPAS MÚLTIPLAS MP 152 COM REVESTIMENTO EM EPÓXI - D = 6,10 M - BRITA PRODUZIDA</v>
          </cell>
          <cell r="D353" t="str">
            <v>M</v>
          </cell>
          <cell r="F353">
            <v>44003.21</v>
          </cell>
        </row>
        <row r="354">
          <cell r="A354">
            <v>605736</v>
          </cell>
          <cell r="B354" t="str">
            <v>SICRO OUTUBRO / 2025</v>
          </cell>
          <cell r="C354" t="str">
            <v>BUEIRO METÁLICO COM CHAPAS MÚLTIPLAS MP 152 COM REVESTIMENTO EM EPÓXI - D = 6,50 M - BRITA COMERCIAL</v>
          </cell>
          <cell r="D354" t="str">
            <v>M</v>
          </cell>
          <cell r="F354">
            <v>56543.23</v>
          </cell>
        </row>
        <row r="355">
          <cell r="A355">
            <v>605648</v>
          </cell>
          <cell r="B355" t="str">
            <v>SICRO OUTUBRO / 2025</v>
          </cell>
          <cell r="C355" t="str">
            <v>BUEIRO METÁLICO COM CHAPAS MÚLTIPLAS MP 152 COM REVESTIMENTO EM EPÓXI - D = 6,50 M - BRITA PRODUZIDA</v>
          </cell>
          <cell r="D355" t="str">
            <v>M</v>
          </cell>
          <cell r="F355">
            <v>56345.01</v>
          </cell>
        </row>
        <row r="356">
          <cell r="A356">
            <v>605737</v>
          </cell>
          <cell r="B356" t="str">
            <v>SICRO OUTUBRO / 2025</v>
          </cell>
          <cell r="C356" t="str">
            <v>BUEIRO METÁLICO COM CHAPAS MÚLTIPLAS MP 152 COM REVESTIMENTO EM EPÓXI - D = 6,85 M - BRITA COMERCIAL</v>
          </cell>
          <cell r="D356" t="str">
            <v>M</v>
          </cell>
          <cell r="F356">
            <v>57655.37</v>
          </cell>
        </row>
        <row r="357">
          <cell r="A357">
            <v>605649</v>
          </cell>
          <cell r="B357" t="str">
            <v>SICRO OUTUBRO / 2025</v>
          </cell>
          <cell r="C357" t="str">
            <v>BUEIRO METÁLICO COM CHAPAS MÚLTIPLAS MP 152 COM REVESTIMENTO EM EPÓXI - D = 6,85 M - BRITA PRODUZIDA</v>
          </cell>
          <cell r="D357" t="str">
            <v>M</v>
          </cell>
          <cell r="F357">
            <v>57448.99</v>
          </cell>
        </row>
        <row r="358">
          <cell r="A358">
            <v>605738</v>
          </cell>
          <cell r="B358" t="str">
            <v>SICRO OUTUBRO / 2025</v>
          </cell>
          <cell r="C358" t="str">
            <v>BUEIRO METÁLICO COM CHAPAS MÚLTIPLAS MP 152 COM REVESTIMENTO EM EPÓXI - D = 7,25 M - BRITA COMERCIAL</v>
          </cell>
          <cell r="D358" t="str">
            <v>M</v>
          </cell>
          <cell r="F358">
            <v>63832.58</v>
          </cell>
        </row>
        <row r="359">
          <cell r="A359">
            <v>605650</v>
          </cell>
          <cell r="B359" t="str">
            <v>SICRO OUTUBRO / 2025</v>
          </cell>
          <cell r="C359" t="str">
            <v>BUEIRO METÁLICO COM CHAPAS MÚLTIPLAS MP 152 COM REVESTIMENTO EM EPÓXI - D = 7,25 M - BRITA PRODUZIDA</v>
          </cell>
          <cell r="D359" t="str">
            <v>M</v>
          </cell>
          <cell r="F359">
            <v>63616.87</v>
          </cell>
        </row>
        <row r="360">
          <cell r="A360">
            <v>605674</v>
          </cell>
          <cell r="B360" t="str">
            <v>SICRO OUTUBRO / 2025</v>
          </cell>
          <cell r="C360" t="str">
            <v>BUEIRO METÁLICO COM CHAPAS MÚLTIPLAS MP 152 GALVANIZADAS - D = 1,50 M - BRITA COMERCIAL</v>
          </cell>
          <cell r="D360" t="str">
            <v>M</v>
          </cell>
          <cell r="F360">
            <v>6660.03</v>
          </cell>
        </row>
        <row r="361">
          <cell r="A361">
            <v>605483</v>
          </cell>
          <cell r="B361" t="str">
            <v>SICRO OUTUBRO / 2025</v>
          </cell>
          <cell r="C361" t="str">
            <v>BUEIRO METÁLICO COM CHAPAS MÚLTIPLAS MP 152 GALVANIZADAS - D = 1,50 M - BRITA PRODUZIDA</v>
          </cell>
          <cell r="D361" t="str">
            <v>M</v>
          </cell>
          <cell r="F361">
            <v>6610.06</v>
          </cell>
        </row>
        <row r="362">
          <cell r="A362">
            <v>605675</v>
          </cell>
          <cell r="B362" t="str">
            <v>SICRO OUTUBRO / 2025</v>
          </cell>
          <cell r="C362" t="str">
            <v>BUEIRO METÁLICO COM CHAPAS MÚLTIPLAS MP 152 GALVANIZADAS - D = 1,80 M - BRITA COMERCIAL</v>
          </cell>
          <cell r="D362" t="str">
            <v>M</v>
          </cell>
          <cell r="F362">
            <v>8278.2999999999993</v>
          </cell>
        </row>
        <row r="363">
          <cell r="A363">
            <v>605484</v>
          </cell>
          <cell r="B363" t="str">
            <v>SICRO OUTUBRO / 2025</v>
          </cell>
          <cell r="C363" t="str">
            <v>BUEIRO METÁLICO COM CHAPAS MÚLTIPLAS MP 152 GALVANIZADAS - D = 1,80 M - BRITA PRODUZIDA</v>
          </cell>
          <cell r="D363" t="str">
            <v>M</v>
          </cell>
          <cell r="F363">
            <v>8222.33</v>
          </cell>
        </row>
        <row r="364">
          <cell r="A364">
            <v>605676</v>
          </cell>
          <cell r="B364" t="str">
            <v>SICRO OUTUBRO / 2025</v>
          </cell>
          <cell r="C364" t="str">
            <v>BUEIRO METÁLICO COM CHAPAS MÚLTIPLAS MP 152 GALVANIZADAS - D = 1,90 M - BRITA COMERCIAL</v>
          </cell>
          <cell r="D364" t="str">
            <v>M</v>
          </cell>
          <cell r="F364">
            <v>8542.5300000000007</v>
          </cell>
        </row>
        <row r="365">
          <cell r="A365">
            <v>605485</v>
          </cell>
          <cell r="B365" t="str">
            <v>SICRO OUTUBRO / 2025</v>
          </cell>
          <cell r="C365" t="str">
            <v>BUEIRO METÁLICO COM CHAPAS MÚLTIPLAS MP 152 GALVANIZADAS - D = 1,90 M - BRITA PRODUZIDA</v>
          </cell>
          <cell r="D365" t="str">
            <v>M</v>
          </cell>
          <cell r="F365">
            <v>8484.57</v>
          </cell>
        </row>
        <row r="366">
          <cell r="A366">
            <v>605677</v>
          </cell>
          <cell r="B366" t="str">
            <v>SICRO OUTUBRO / 2025</v>
          </cell>
          <cell r="C366" t="str">
            <v>BUEIRO METÁLICO COM CHAPAS MÚLTIPLAS MP 152 GALVANIZADAS - D = 2,15 M - BRITA COMERCIAL</v>
          </cell>
          <cell r="D366" t="str">
            <v>M</v>
          </cell>
          <cell r="F366">
            <v>9675.74</v>
          </cell>
        </row>
        <row r="367">
          <cell r="A367">
            <v>605486</v>
          </cell>
          <cell r="B367" t="str">
            <v>SICRO OUTUBRO / 2025</v>
          </cell>
          <cell r="C367" t="str">
            <v>BUEIRO METÁLICO COM CHAPAS MÚLTIPLAS MP 152 GALVANIZADAS - D = 2,15 M - BRITA PRODUZIDA</v>
          </cell>
          <cell r="D367" t="str">
            <v>M</v>
          </cell>
          <cell r="F367">
            <v>9612.7800000000007</v>
          </cell>
        </row>
        <row r="368">
          <cell r="A368">
            <v>605678</v>
          </cell>
          <cell r="B368" t="str">
            <v>SICRO OUTUBRO / 2025</v>
          </cell>
          <cell r="C368" t="str">
            <v>BUEIRO METÁLICO COM CHAPAS MÚLTIPLAS MP 152 GALVANIZADAS - D = 2,30 M - BRITA COMERCIAL</v>
          </cell>
          <cell r="D368" t="str">
            <v>M</v>
          </cell>
          <cell r="F368">
            <v>10257.450000000001</v>
          </cell>
        </row>
        <row r="369">
          <cell r="A369">
            <v>605487</v>
          </cell>
          <cell r="B369" t="str">
            <v>SICRO OUTUBRO / 2025</v>
          </cell>
          <cell r="C369" t="str">
            <v>BUEIRO METÁLICO COM CHAPAS MÚLTIPLAS MP 152 GALVANIZADAS - D = 2,30 M - BRITA PRODUZIDA</v>
          </cell>
          <cell r="D369" t="str">
            <v>M</v>
          </cell>
          <cell r="F369">
            <v>10191.49</v>
          </cell>
        </row>
        <row r="370">
          <cell r="A370">
            <v>605679</v>
          </cell>
          <cell r="B370" t="str">
            <v>SICRO OUTUBRO / 2025</v>
          </cell>
          <cell r="C370" t="str">
            <v>BUEIRO METÁLICO COM CHAPAS MÚLTIPLAS MP 152 GALVANIZADAS - D = 2,65 M - BRITA COMERCIAL</v>
          </cell>
          <cell r="D370" t="str">
            <v>M</v>
          </cell>
          <cell r="F370">
            <v>12005.1</v>
          </cell>
        </row>
        <row r="371">
          <cell r="A371">
            <v>605488</v>
          </cell>
          <cell r="B371" t="str">
            <v>SICRO OUTUBRO / 2025</v>
          </cell>
          <cell r="C371" t="str">
            <v>BUEIRO METÁLICO COM CHAPAS MÚLTIPLAS MP 152 GALVANIZADAS - D = 2,65 M - BRITA PRODUZIDA</v>
          </cell>
          <cell r="D371" t="str">
            <v>M</v>
          </cell>
          <cell r="F371">
            <v>11932.14</v>
          </cell>
        </row>
        <row r="372">
          <cell r="A372">
            <v>605680</v>
          </cell>
          <cell r="B372" t="str">
            <v>SICRO OUTUBRO / 2025</v>
          </cell>
          <cell r="C372" t="str">
            <v>BUEIRO METÁLICO COM CHAPAS MÚLTIPLAS MP 152 GALVANIZADAS - D = 3,05 M - BRITA COMERCIAL</v>
          </cell>
          <cell r="D372" t="str">
            <v>M</v>
          </cell>
          <cell r="F372">
            <v>13703.24</v>
          </cell>
        </row>
        <row r="373">
          <cell r="A373">
            <v>605489</v>
          </cell>
          <cell r="B373" t="str">
            <v>SICRO OUTUBRO / 2025</v>
          </cell>
          <cell r="C373" t="str">
            <v>BUEIRO METÁLICO COM CHAPAS MÚLTIPLAS MP 152 GALVANIZADAS - D = 3,05 M - BRITA PRODUZIDA</v>
          </cell>
          <cell r="D373" t="str">
            <v>M</v>
          </cell>
          <cell r="F373">
            <v>13602.3</v>
          </cell>
        </row>
        <row r="374">
          <cell r="A374">
            <v>605681</v>
          </cell>
          <cell r="B374" t="str">
            <v>SICRO OUTUBRO / 2025</v>
          </cell>
          <cell r="C374" t="str">
            <v>BUEIRO METÁLICO COM CHAPAS MÚLTIPLAS MP 152 GALVANIZADAS - D = 3,20 M - BRITA COMERCIAL</v>
          </cell>
          <cell r="D374" t="str">
            <v>M</v>
          </cell>
          <cell r="F374">
            <v>14547.03</v>
          </cell>
        </row>
        <row r="375">
          <cell r="A375">
            <v>605490</v>
          </cell>
          <cell r="B375" t="str">
            <v>SICRO OUTUBRO / 2025</v>
          </cell>
          <cell r="C375" t="str">
            <v>BUEIRO METÁLICO COM CHAPAS MÚLTIPLAS MP 152 GALVANIZADAS - D = 3,20 M - BRITA PRODUZIDA</v>
          </cell>
          <cell r="D375" t="str">
            <v>M</v>
          </cell>
          <cell r="F375">
            <v>14443.09</v>
          </cell>
        </row>
        <row r="376">
          <cell r="A376">
            <v>605682</v>
          </cell>
          <cell r="B376" t="str">
            <v>SICRO OUTUBRO / 2025</v>
          </cell>
          <cell r="C376" t="str">
            <v>BUEIRO METÁLICO COM CHAPAS MÚLTIPLAS MP 152 GALVANIZADAS - D = 3,40 M - BRITA COMERCIAL</v>
          </cell>
          <cell r="D376" t="str">
            <v>M</v>
          </cell>
          <cell r="F376">
            <v>15397.35</v>
          </cell>
        </row>
        <row r="377">
          <cell r="A377">
            <v>605491</v>
          </cell>
          <cell r="B377" t="str">
            <v>SICRO OUTUBRO / 2025</v>
          </cell>
          <cell r="C377" t="str">
            <v>BUEIRO METÁLICO COM CHAPAS MÚLTIPLAS MP 152 GALVANIZADAS - D = 3,40 M - BRITA PRODUZIDA</v>
          </cell>
          <cell r="D377" t="str">
            <v>M</v>
          </cell>
          <cell r="F377">
            <v>15289.4</v>
          </cell>
        </row>
        <row r="378">
          <cell r="A378">
            <v>605683</v>
          </cell>
          <cell r="B378" t="str">
            <v>SICRO OUTUBRO / 2025</v>
          </cell>
          <cell r="C378" t="str">
            <v>BUEIRO METÁLICO COM CHAPAS MÚLTIPLAS MP 152 GALVANIZADAS - D = 3,65 M - BRITA COMERCIAL</v>
          </cell>
          <cell r="D378" t="str">
            <v>M</v>
          </cell>
          <cell r="F378">
            <v>16501.490000000002</v>
          </cell>
        </row>
        <row r="379">
          <cell r="A379">
            <v>605492</v>
          </cell>
          <cell r="B379" t="str">
            <v>SICRO OUTUBRO / 2025</v>
          </cell>
          <cell r="C379" t="str">
            <v>BUEIRO METÁLICO COM CHAPAS MÚLTIPLAS MP 152 GALVANIZADAS - D = 3,65 M - BRITA PRODUZIDA</v>
          </cell>
          <cell r="D379" t="str">
            <v>M</v>
          </cell>
          <cell r="F379">
            <v>16388.55</v>
          </cell>
        </row>
        <row r="380">
          <cell r="A380">
            <v>605684</v>
          </cell>
          <cell r="B380" t="str">
            <v>SICRO OUTUBRO / 2025</v>
          </cell>
          <cell r="C380" t="str">
            <v>BUEIRO METÁLICO COM CHAPAS MÚLTIPLAS MP 152 GALVANIZADAS - D = 3,80 M - BRITA COMERCIAL</v>
          </cell>
          <cell r="D380" t="str">
            <v>M</v>
          </cell>
          <cell r="F380">
            <v>17124.009999999998</v>
          </cell>
        </row>
        <row r="381">
          <cell r="A381">
            <v>605493</v>
          </cell>
          <cell r="B381" t="str">
            <v>SICRO OUTUBRO / 2025</v>
          </cell>
          <cell r="C381" t="str">
            <v>BUEIRO METÁLICO COM CHAPAS MÚLTIPLAS MP 152 GALVANIZADAS - D = 3,80 M - BRITA PRODUZIDA</v>
          </cell>
          <cell r="D381" t="str">
            <v>M</v>
          </cell>
          <cell r="F381">
            <v>17008.080000000002</v>
          </cell>
        </row>
        <row r="382">
          <cell r="A382">
            <v>605685</v>
          </cell>
          <cell r="B382" t="str">
            <v>SICRO OUTUBRO / 2025</v>
          </cell>
          <cell r="C382" t="str">
            <v>BUEIRO METÁLICO COM CHAPAS MÚLTIPLAS MP 152 GALVANIZADAS - D = 4,20 M - BRITA COMERCIAL</v>
          </cell>
          <cell r="D382" t="str">
            <v>M</v>
          </cell>
          <cell r="F382">
            <v>18800.77</v>
          </cell>
        </row>
        <row r="383">
          <cell r="A383">
            <v>605494</v>
          </cell>
          <cell r="B383" t="str">
            <v>SICRO OUTUBRO / 2025</v>
          </cell>
          <cell r="C383" t="str">
            <v>BUEIRO METÁLICO COM CHAPAS MÚLTIPLAS MP 152 GALVANIZADAS - D = 4,20 M - BRITA PRODUZIDA</v>
          </cell>
          <cell r="D383" t="str">
            <v>M</v>
          </cell>
          <cell r="F383">
            <v>18676.84</v>
          </cell>
        </row>
        <row r="384">
          <cell r="A384">
            <v>605686</v>
          </cell>
          <cell r="B384" t="str">
            <v>SICRO OUTUBRO / 2025</v>
          </cell>
          <cell r="C384" t="str">
            <v>BUEIRO METÁLICO COM CHAPAS MÚLTIPLAS MP 152 GALVANIZADAS - D = 4,60 M - BRITA COMERCIAL</v>
          </cell>
          <cell r="D384" t="str">
            <v>M</v>
          </cell>
          <cell r="F384">
            <v>20542.7</v>
          </cell>
        </row>
        <row r="385">
          <cell r="A385">
            <v>605495</v>
          </cell>
          <cell r="B385" t="str">
            <v>SICRO OUTUBRO / 2025</v>
          </cell>
          <cell r="C385" t="str">
            <v>BUEIRO METÁLICO COM CHAPAS MÚLTIPLAS MP 152 GALVANIZADAS - D = 4,60 M - BRITA PRODUZIDA</v>
          </cell>
          <cell r="D385" t="str">
            <v>M</v>
          </cell>
          <cell r="F385">
            <v>20410.77</v>
          </cell>
        </row>
        <row r="386">
          <cell r="A386">
            <v>605687</v>
          </cell>
          <cell r="B386" t="str">
            <v>SICRO OUTUBRO / 2025</v>
          </cell>
          <cell r="C386" t="str">
            <v>BUEIRO METÁLICO COM CHAPAS MÚLTIPLAS MP 152 GALVANIZADAS - D = 4,80 M - BRITA COMERCIAL</v>
          </cell>
          <cell r="D386" t="str">
            <v>M</v>
          </cell>
          <cell r="F386">
            <v>23328.06</v>
          </cell>
        </row>
        <row r="387">
          <cell r="A387">
            <v>605496</v>
          </cell>
          <cell r="B387" t="str">
            <v>SICRO OUTUBRO / 2025</v>
          </cell>
          <cell r="C387" t="str">
            <v>BUEIRO METÁLICO COM CHAPAS MÚLTIPLAS MP 152 GALVANIZADAS - D = 4,80 M - BRITA PRODUZIDA</v>
          </cell>
          <cell r="D387" t="str">
            <v>M</v>
          </cell>
          <cell r="F387">
            <v>23192.13</v>
          </cell>
        </row>
        <row r="388">
          <cell r="A388">
            <v>605688</v>
          </cell>
          <cell r="B388" t="str">
            <v>SICRO OUTUBRO / 2025</v>
          </cell>
          <cell r="C388" t="str">
            <v>BUEIRO METÁLICO COM CHAPAS MÚLTIPLAS MP 152 GALVANIZADAS - D = 5,00 M - BRITA COMERCIAL</v>
          </cell>
          <cell r="D388" t="str">
            <v>M</v>
          </cell>
          <cell r="F388">
            <v>24157.95</v>
          </cell>
        </row>
        <row r="389">
          <cell r="A389">
            <v>605497</v>
          </cell>
          <cell r="B389" t="str">
            <v>SICRO OUTUBRO / 2025</v>
          </cell>
          <cell r="C389" t="str">
            <v>BUEIRO METÁLICO COM CHAPAS MÚLTIPLAS MP 152 GALVANIZADAS - D = 5,00 M - BRITA PRODUZIDA</v>
          </cell>
          <cell r="D389" t="str">
            <v>M</v>
          </cell>
          <cell r="F389">
            <v>23994.7</v>
          </cell>
        </row>
        <row r="390">
          <cell r="A390">
            <v>605689</v>
          </cell>
          <cell r="B390" t="str">
            <v>SICRO OUTUBRO / 2025</v>
          </cell>
          <cell r="C390" t="str">
            <v>BUEIRO METÁLICO COM CHAPAS MÚLTIPLAS MP 152 GALVANIZADAS - D = 5,35 M - BRITA COMERCIAL</v>
          </cell>
          <cell r="D390" t="str">
            <v>M</v>
          </cell>
          <cell r="F390">
            <v>30089.43</v>
          </cell>
        </row>
        <row r="391">
          <cell r="A391">
            <v>605498</v>
          </cell>
          <cell r="B391" t="str">
            <v>SICRO OUTUBRO / 2025</v>
          </cell>
          <cell r="C391" t="str">
            <v>BUEIRO METÁLICO COM CHAPAS MÚLTIPLAS MP 152 GALVANIZADAS - D = 5,35 M - BRITA PRODUZIDA</v>
          </cell>
          <cell r="D391" t="str">
            <v>M</v>
          </cell>
          <cell r="F391">
            <v>29918.02</v>
          </cell>
        </row>
        <row r="392">
          <cell r="A392">
            <v>605690</v>
          </cell>
          <cell r="B392" t="str">
            <v>SICRO OUTUBRO / 2025</v>
          </cell>
          <cell r="C392" t="str">
            <v>BUEIRO METÁLICO COM CHAPAS MÚLTIPLAS MP 152 GALVANIZADAS - D = 5,70 M - BRITA COMERCIAL</v>
          </cell>
          <cell r="D392" t="str">
            <v>M</v>
          </cell>
          <cell r="F392">
            <v>32350.26</v>
          </cell>
        </row>
        <row r="393">
          <cell r="A393">
            <v>605499</v>
          </cell>
          <cell r="B393" t="str">
            <v>SICRO OUTUBRO / 2025</v>
          </cell>
          <cell r="C393" t="str">
            <v>BUEIRO METÁLICO COM CHAPAS MÚLTIPLAS MP 152 GALVANIZADAS - D = 5,70 M - BRITA PRODUZIDA</v>
          </cell>
          <cell r="D393" t="str">
            <v>M</v>
          </cell>
          <cell r="F393">
            <v>32170.69</v>
          </cell>
        </row>
        <row r="394">
          <cell r="A394">
            <v>605691</v>
          </cell>
          <cell r="B394" t="str">
            <v>SICRO OUTUBRO / 2025</v>
          </cell>
          <cell r="C394" t="str">
            <v>BUEIRO METÁLICO COM CHAPAS MÚLTIPLAS MP 152 GALVANIZADAS - D = 6,10 M - BRITA COMERCIAL</v>
          </cell>
          <cell r="D394" t="str">
            <v>M</v>
          </cell>
          <cell r="F394">
            <v>39839.050000000003</v>
          </cell>
        </row>
        <row r="395">
          <cell r="A395">
            <v>605500</v>
          </cell>
          <cell r="B395" t="str">
            <v>SICRO OUTUBRO / 2025</v>
          </cell>
          <cell r="C395" t="str">
            <v>BUEIRO METÁLICO COM CHAPAS MÚLTIPLAS MP 152 GALVANIZADAS - D = 6,10 M - BRITA PRODUZIDA</v>
          </cell>
          <cell r="D395" t="str">
            <v>M</v>
          </cell>
          <cell r="F395">
            <v>39650.15</v>
          </cell>
        </row>
        <row r="396">
          <cell r="A396">
            <v>605692</v>
          </cell>
          <cell r="B396" t="str">
            <v>SICRO OUTUBRO / 2025</v>
          </cell>
          <cell r="C396" t="str">
            <v>BUEIRO METÁLICO COM CHAPAS MÚLTIPLAS MP 152 GALVANIZADAS - D = 6,50 M - BRITA COMERCIAL</v>
          </cell>
          <cell r="D396" t="str">
            <v>M</v>
          </cell>
          <cell r="F396">
            <v>47383.65</v>
          </cell>
        </row>
        <row r="397">
          <cell r="A397">
            <v>605501</v>
          </cell>
          <cell r="B397" t="str">
            <v>SICRO OUTUBRO / 2025</v>
          </cell>
          <cell r="C397" t="str">
            <v>BUEIRO METÁLICO COM CHAPAS MÚLTIPLAS MP 152 GALVANIZADAS - D = 6,50 M - BRITA PRODUZIDA</v>
          </cell>
          <cell r="D397" t="str">
            <v>M</v>
          </cell>
          <cell r="F397">
            <v>47185.43</v>
          </cell>
        </row>
        <row r="398">
          <cell r="A398">
            <v>605693</v>
          </cell>
          <cell r="B398" t="str">
            <v>SICRO OUTUBRO / 2025</v>
          </cell>
          <cell r="C398" t="str">
            <v>BUEIRO METÁLICO COM CHAPAS MÚLTIPLAS MP 152 GALVANIZADAS - D = 6,85 M - BRITA COMERCIAL</v>
          </cell>
          <cell r="D398" t="str">
            <v>M</v>
          </cell>
          <cell r="F398">
            <v>50297.82</v>
          </cell>
        </row>
        <row r="399">
          <cell r="A399">
            <v>605502</v>
          </cell>
          <cell r="B399" t="str">
            <v>SICRO OUTUBRO / 2025</v>
          </cell>
          <cell r="C399" t="str">
            <v>BUEIRO METÁLICO COM CHAPAS MÚLTIPLAS MP 152 GALVANIZADAS - D = 6,85 M - BRITA PRODUZIDA</v>
          </cell>
          <cell r="D399" t="str">
            <v>M</v>
          </cell>
          <cell r="F399">
            <v>50091.44</v>
          </cell>
        </row>
        <row r="400">
          <cell r="A400">
            <v>605694</v>
          </cell>
          <cell r="B400" t="str">
            <v>SICRO OUTUBRO / 2025</v>
          </cell>
          <cell r="C400" t="str">
            <v>BUEIRO METÁLICO COM CHAPAS MÚLTIPLAS MP 152 GALVANIZADAS - D = 7,25 M - BRITA COMERCIAL</v>
          </cell>
          <cell r="D400" t="str">
            <v>M</v>
          </cell>
          <cell r="F400">
            <v>53599.67</v>
          </cell>
        </row>
        <row r="401">
          <cell r="A401">
            <v>605503</v>
          </cell>
          <cell r="B401" t="str">
            <v>SICRO OUTUBRO / 2025</v>
          </cell>
          <cell r="C401" t="str">
            <v>BUEIRO METÁLICO COM CHAPAS MÚLTIPLAS MP 152 GALVANIZADAS - D = 7,25 M - BRITA PRODUZIDA</v>
          </cell>
          <cell r="D401" t="str">
            <v>M</v>
          </cell>
          <cell r="F401">
            <v>53383.95</v>
          </cell>
        </row>
        <row r="402">
          <cell r="A402">
            <v>606433</v>
          </cell>
          <cell r="B402" t="str">
            <v>SICRO OUTUBRO / 2025</v>
          </cell>
          <cell r="C402" t="str">
            <v>BUEIRO METÁLICO COM CHAPAS MÚLTIPLAS MP 152 GALVANIZADAS - LENTICULAR - VÃO = 1,95 M E ALTURA = 1,40 M - ATERRO RODOVIÁRIO MÍNIMO = 0,60 M E MÁXIMO = 8,40 M - BRITA COMERCIAL</v>
          </cell>
          <cell r="D402" t="str">
            <v>M</v>
          </cell>
          <cell r="F402">
            <v>8029.3</v>
          </cell>
        </row>
        <row r="403">
          <cell r="A403">
            <v>606343</v>
          </cell>
          <cell r="B403" t="str">
            <v>SICRO OUTUBRO / 2025</v>
          </cell>
          <cell r="C403" t="str">
            <v>BUEIRO METÁLICO COM CHAPAS MÚLTIPLAS MP 152 GALVANIZADAS - LENTICULAR - VÃO = 1,95 M E ALTURA = 1,40 M - ATERRO RODOVIÁRIO MÍNIMO = 0,60 M E MÁXIMO = 8,40 M - BRITA PRODUZIDA</v>
          </cell>
          <cell r="D403" t="str">
            <v>M</v>
          </cell>
          <cell r="F403">
            <v>7970.33</v>
          </cell>
        </row>
        <row r="404">
          <cell r="A404">
            <v>606434</v>
          </cell>
          <cell r="B404" t="str">
            <v>SICRO OUTUBRO / 2025</v>
          </cell>
          <cell r="C404" t="str">
            <v>BUEIRO METÁLICO COM CHAPAS MÚLTIPLAS MP 152 GALVANIZADAS - LENTICULAR - VÃO = 2,15 M E ALTURA = 1,50 M - ATERRO RODOVIÁRIO MÍNIMO = 0,60 M E MÁXIMO = 7,50 M - BRITA COMERCIAL</v>
          </cell>
          <cell r="D404" t="str">
            <v>M</v>
          </cell>
          <cell r="F404">
            <v>8879.4599999999991</v>
          </cell>
        </row>
        <row r="405">
          <cell r="A405">
            <v>606344</v>
          </cell>
          <cell r="B405" t="str">
            <v>SICRO OUTUBRO / 2025</v>
          </cell>
          <cell r="C405" t="str">
            <v>BUEIRO METÁLICO COM CHAPAS MÚLTIPLAS MP 152 GALVANIZADAS - LENTICULAR - VÃO = 2,15 M E ALTURA = 1,50 M - ATERRO RODOVIÁRIO MÍNIMO = 0,60 M E MÁXIMO = 7,50 M - BRITA PRODUZIDA</v>
          </cell>
          <cell r="D405" t="str">
            <v>M</v>
          </cell>
          <cell r="F405">
            <v>8816.5</v>
          </cell>
        </row>
        <row r="406">
          <cell r="A406">
            <v>606435</v>
          </cell>
          <cell r="B406" t="str">
            <v>SICRO OUTUBRO / 2025</v>
          </cell>
          <cell r="C406" t="str">
            <v>BUEIRO METÁLICO COM CHAPAS MÚLTIPLAS MP 152 GALVANIZADAS - LENTICULAR - VÃO = 2,30 M E ALTURA = 1,60 M - ATERRO RODOVIÁRIO MÍNIMO = 0,60 M E MÁXIMO = 7,20 M - BRITA COMERCIAL</v>
          </cell>
          <cell r="D406" t="str">
            <v>M</v>
          </cell>
          <cell r="F406">
            <v>9731.01</v>
          </cell>
        </row>
        <row r="407">
          <cell r="A407">
            <v>606345</v>
          </cell>
          <cell r="B407" t="str">
            <v>SICRO OUTUBRO / 2025</v>
          </cell>
          <cell r="C407" t="str">
            <v>BUEIRO METÁLICO COM CHAPAS MÚLTIPLAS MP 152 GALVANIZADAS - LENTICULAR - VÃO = 2,30 M E ALTURA = 1,60 M - ATERRO RODOVIÁRIO MÍNIMO = 0,60 M E MÁXIMO = 7,20 M - BRITA PRODUZIDA</v>
          </cell>
          <cell r="D407" t="str">
            <v>M</v>
          </cell>
          <cell r="F407">
            <v>9665.0499999999993</v>
          </cell>
        </row>
        <row r="408">
          <cell r="A408">
            <v>606436</v>
          </cell>
          <cell r="B408" t="str">
            <v>SICRO OUTUBRO / 2025</v>
          </cell>
          <cell r="C408" t="str">
            <v>BUEIRO METÁLICO COM CHAPAS MÚLTIPLAS MP 152 GALVANIZADAS - LENTICULAR - VÃO = 2,55 M E ALTURA = 1,65 M - ATERRO RODOVIÁRIO MÍNIMO = 0,60 M E MÁXIMO = 6,50 M - BRITA COMERCIAL</v>
          </cell>
          <cell r="D408" t="str">
            <v>M</v>
          </cell>
          <cell r="F408">
            <v>10348.66</v>
          </cell>
        </row>
        <row r="409">
          <cell r="A409">
            <v>606346</v>
          </cell>
          <cell r="B409" t="str">
            <v>SICRO OUTUBRO / 2025</v>
          </cell>
          <cell r="C409" t="str">
            <v>BUEIRO METÁLICO COM CHAPAS MÚLTIPLAS MP 152 GALVANIZADAS - LENTICULAR - VÃO = 2,55 M E ALTURA = 1,65 M - ATERRO RODOVIÁRIO MÍNIMO = 0,60 M E MÁXIMO = 6,50 M - BRITA PRODUZIDA</v>
          </cell>
          <cell r="D409" t="str">
            <v>M</v>
          </cell>
          <cell r="F409">
            <v>10277.700000000001</v>
          </cell>
        </row>
        <row r="410">
          <cell r="A410">
            <v>606437</v>
          </cell>
          <cell r="B410" t="str">
            <v>SICRO OUTUBRO / 2025</v>
          </cell>
          <cell r="C410" t="str">
            <v>BUEIRO METÁLICO COM CHAPAS MÚLTIPLAS MP 152 GALVANIZADAS - LENTICULAR - VÃO = 2,70 M E ALTURA = 1,85 M - ATERRO RODOVIÁRIO MÍNIMO = 0,60 M E MÁXIMO = 6,60 M - BRITA COMERCIAL</v>
          </cell>
          <cell r="D410" t="str">
            <v>M</v>
          </cell>
          <cell r="F410">
            <v>11198.93</v>
          </cell>
        </row>
        <row r="411">
          <cell r="A411">
            <v>606347</v>
          </cell>
          <cell r="B411" t="str">
            <v>SICRO OUTUBRO / 2025</v>
          </cell>
          <cell r="C411" t="str">
            <v>BUEIRO METÁLICO COM CHAPAS MÚLTIPLAS MP 152 GALVANIZADAS - LENTICULAR - VÃO = 2,70 M E ALTURA = 1,85 M - ATERRO RODOVIÁRIO MÍNIMO = 0,60 M E MÁXIMO = 6,60 M - BRITA PRODUZIDA</v>
          </cell>
          <cell r="D411" t="str">
            <v>M</v>
          </cell>
          <cell r="F411">
            <v>11124.97</v>
          </cell>
        </row>
        <row r="412">
          <cell r="A412">
            <v>606438</v>
          </cell>
          <cell r="B412" t="str">
            <v>SICRO OUTUBRO / 2025</v>
          </cell>
          <cell r="C412" t="str">
            <v>BUEIRO METÁLICO COM CHAPAS MÚLTIPLAS MP 152 GALVANIZADAS - LENTICULAR - VÃO = 2,75 M E ALTURA = 1,90 M - ATERRO RODOVIÁRIO MÍNIMO = 0,60 M E MÁXIMO = 6,50 M - BRITA COMERCIAL</v>
          </cell>
          <cell r="D412" t="str">
            <v>M</v>
          </cell>
          <cell r="F412">
            <v>11497.41</v>
          </cell>
        </row>
        <row r="413">
          <cell r="A413">
            <v>606348</v>
          </cell>
          <cell r="B413" t="str">
            <v>SICRO OUTUBRO / 2025</v>
          </cell>
          <cell r="C413" t="str">
            <v>BUEIRO METÁLICO COM CHAPAS MÚLTIPLAS MP 152 GALVANIZADAS - LENTICULAR - VÃO = 2,75 M E ALTURA = 1,90 M - ATERRO RODOVIÁRIO MÍNIMO = 0,60 M E MÁXIMO = 6,50 M - BRITA PRODUZIDA</v>
          </cell>
          <cell r="D413" t="str">
            <v>M</v>
          </cell>
          <cell r="F413">
            <v>11422.45</v>
          </cell>
        </row>
        <row r="414">
          <cell r="A414">
            <v>606439</v>
          </cell>
          <cell r="B414" t="str">
            <v>SICRO OUTUBRO / 2025</v>
          </cell>
          <cell r="C414" t="str">
            <v>BUEIRO METÁLICO COM CHAPAS MÚLTIPLAS MP 152 GALVANIZADAS - LENTICULAR - VÃO = 3,00 M E ALTURA = 2,00 M - ATERRO RODOVIÁRIO MÍNIMO = 0,60 M E MÁXIMO = 6,00 M - BRITA COMERCIAL</v>
          </cell>
          <cell r="D414" t="str">
            <v>M</v>
          </cell>
          <cell r="F414">
            <v>12119.55</v>
          </cell>
        </row>
        <row r="415">
          <cell r="A415">
            <v>606349</v>
          </cell>
          <cell r="B415" t="str">
            <v>SICRO OUTUBRO / 2025</v>
          </cell>
          <cell r="C415" t="str">
            <v>BUEIRO METÁLICO COM CHAPAS MÚLTIPLAS MP 152 GALVANIZADAS - LENTICULAR - VÃO = 3,00 M E ALTURA = 2,00 M - ATERRO RODOVIÁRIO MÍNIMO = 0,60 M E MÁXIMO = 6,00 M - BRITA PRODUZIDA</v>
          </cell>
          <cell r="D415" t="str">
            <v>M</v>
          </cell>
          <cell r="F415">
            <v>12019.61</v>
          </cell>
        </row>
        <row r="416">
          <cell r="A416">
            <v>606440</v>
          </cell>
          <cell r="B416" t="str">
            <v>SICRO OUTUBRO / 2025</v>
          </cell>
          <cell r="C416" t="str">
            <v>BUEIRO METÁLICO COM CHAPAS MÚLTIPLAS MP 152 GALVANIZADAS - LENTICULAR - VÃO = 3,20 M E ALTURA = 2,10 M - ATERRO RODOVIÁRIO MÍNIMO = 0,60 M E MÁXIMO = 5,60 M - BRITA COMERCIAL</v>
          </cell>
          <cell r="D416" t="str">
            <v>M</v>
          </cell>
          <cell r="F416">
            <v>12670.83</v>
          </cell>
        </row>
        <row r="417">
          <cell r="A417">
            <v>606350</v>
          </cell>
          <cell r="B417" t="str">
            <v>SICRO OUTUBRO / 2025</v>
          </cell>
          <cell r="C417" t="str">
            <v>BUEIRO METÁLICO COM CHAPAS MÚLTIPLAS MP 152 GALVANIZADAS - LENTICULAR - VÃO = 3,20 M E ALTURA = 2,10 M - ATERRO RODOVIÁRIO MÍNIMO = 0,60 M E MÁXIMO = 5,60 M - BRITA PRODUZIDA</v>
          </cell>
          <cell r="D417" t="str">
            <v>M</v>
          </cell>
          <cell r="F417">
            <v>12566.88</v>
          </cell>
        </row>
        <row r="418">
          <cell r="A418">
            <v>606441</v>
          </cell>
          <cell r="B418" t="str">
            <v>SICRO OUTUBRO / 2025</v>
          </cell>
          <cell r="C418" t="str">
            <v>BUEIRO METÁLICO COM CHAPAS MÚLTIPLAS MP 152 GALVANIZADAS - LENTICULAR - VÃO = 3,35 M E ALTURA = 2,15 M - ATERRO RODOVIÁRIO MÍNIMO = 0,60 M E MÁXIMO = 5,30 M - BRITA COMERCIAL</v>
          </cell>
          <cell r="D418" t="str">
            <v>M</v>
          </cell>
          <cell r="F418">
            <v>13275.51</v>
          </cell>
        </row>
        <row r="419">
          <cell r="A419">
            <v>606351</v>
          </cell>
          <cell r="B419" t="str">
            <v>SICRO OUTUBRO / 2025</v>
          </cell>
          <cell r="C419" t="str">
            <v>BUEIRO METÁLICO COM CHAPAS MÚLTIPLAS MP 152 GALVANIZADAS - LENTICULAR - VÃO = 3,35 M E ALTURA = 2,15 M - ATERRO RODOVIÁRIO MÍNIMO = 0,60 M E MÁXIMO = 5,30 M - BRITA PRODUZIDA</v>
          </cell>
          <cell r="D419" t="str">
            <v>M</v>
          </cell>
          <cell r="F419">
            <v>13168.57</v>
          </cell>
        </row>
        <row r="420">
          <cell r="A420">
            <v>606442</v>
          </cell>
          <cell r="B420" t="str">
            <v>SICRO OUTUBRO / 2025</v>
          </cell>
          <cell r="C420" t="str">
            <v>BUEIRO METÁLICO COM CHAPAS MÚLTIPLAS MP 152 GALVANIZADAS - LENTICULAR - VÃO = 3,55 M E ALTURA = 2,25 M - ATERRO RODOVIÁRIO MÍNIMO = 0,60 M E MÁXIMO = 5,00 M - BRITA COMERCIAL</v>
          </cell>
          <cell r="D420" t="str">
            <v>M</v>
          </cell>
          <cell r="F420">
            <v>13853.24</v>
          </cell>
        </row>
        <row r="421">
          <cell r="A421">
            <v>606352</v>
          </cell>
          <cell r="B421" t="str">
            <v>SICRO OUTUBRO / 2025</v>
          </cell>
          <cell r="C421" t="str">
            <v>BUEIRO METÁLICO COM CHAPAS MÚLTIPLAS MP 152 GALVANIZADAS - LENTICULAR - VÃO = 3,55 M E ALTURA = 2,25 M - ATERRO RODOVIÁRIO MÍNIMO = 0,60 M E MÁXIMO = 5,00 M - BRITA PRODUZIDA</v>
          </cell>
          <cell r="D421" t="str">
            <v>M</v>
          </cell>
          <cell r="F421">
            <v>13742.3</v>
          </cell>
        </row>
        <row r="422">
          <cell r="A422">
            <v>606443</v>
          </cell>
          <cell r="B422" t="str">
            <v>SICRO OUTUBRO / 2025</v>
          </cell>
          <cell r="C422" t="str">
            <v>BUEIRO METÁLICO COM CHAPAS MÚLTIPLAS MP 152 GALVANIZADAS - LENTICULAR - VÃO = 3,70 M E ALTURA = 2,35 M - ATERRO RODOVIÁRIO MÍNIMO = 0,60 M E MÁXIMO = 4,90 M - BRITA COMERCIAL</v>
          </cell>
          <cell r="D422" t="str">
            <v>M</v>
          </cell>
          <cell r="F422">
            <v>14686.5</v>
          </cell>
        </row>
        <row r="423">
          <cell r="A423">
            <v>606353</v>
          </cell>
          <cell r="B423" t="str">
            <v>SICRO OUTUBRO / 2025</v>
          </cell>
          <cell r="C423" t="str">
            <v>BUEIRO METÁLICO COM CHAPAS MÚLTIPLAS MP 152 GALVANIZADAS - LENTICULAR - VÃO = 3,70 M E ALTURA = 2,35 M - ATERRO RODOVIÁRIO MÍNIMO = 0,60 M E MÁXIMO = 4,90 M - BRITA PRODUZIDA</v>
          </cell>
          <cell r="D423" t="str">
            <v>M</v>
          </cell>
          <cell r="F423">
            <v>14572.57</v>
          </cell>
        </row>
        <row r="424">
          <cell r="A424">
            <v>606444</v>
          </cell>
          <cell r="B424" t="str">
            <v>SICRO OUTUBRO / 2025</v>
          </cell>
          <cell r="C424" t="str">
            <v>BUEIRO METÁLICO COM CHAPAS MÚLTIPLAS MP 152 GALVANIZADAS - LENTICULAR - VÃO = 3,90 M E ALTURA = 2,45 M - ATERRO RODOVIÁRIO MÍNIMO = 0,60 M E MÁXIMO = 4,60 M - BRITA COMERCIAL</v>
          </cell>
          <cell r="D424" t="str">
            <v>M</v>
          </cell>
          <cell r="F424">
            <v>15330.81</v>
          </cell>
        </row>
        <row r="425">
          <cell r="A425">
            <v>606354</v>
          </cell>
          <cell r="B425" t="str">
            <v>SICRO OUTUBRO / 2025</v>
          </cell>
          <cell r="C425" t="str">
            <v>BUEIRO METÁLICO COM CHAPAS MÚLTIPLAS MP 152 GALVANIZADAS - LENTICULAR - VÃO = 3,90 M E ALTURA = 2,45 M - ATERRO RODOVIÁRIO MÍNIMO = 0,60 M E MÁXIMO = 4,60 M - BRITA PRODUZIDA</v>
          </cell>
          <cell r="D425" t="str">
            <v>M</v>
          </cell>
          <cell r="F425">
            <v>15212.87</v>
          </cell>
        </row>
        <row r="426">
          <cell r="A426">
            <v>606445</v>
          </cell>
          <cell r="B426" t="str">
            <v>SICRO OUTUBRO / 2025</v>
          </cell>
          <cell r="C426" t="str">
            <v>BUEIRO METÁLICO COM CHAPAS MÚLTIPLAS MP 152 GALVANIZADAS - LENTICULAR - VÃO = 4,00 M E ALTURA = 2,55 M - ATERRO RODOVIÁRIO MÍNIMO = 0,60 M E MÁXIMO = 4,50 M - BRITA COMERCIAL</v>
          </cell>
          <cell r="D426" t="str">
            <v>M</v>
          </cell>
          <cell r="F426">
            <v>15930.28</v>
          </cell>
        </row>
        <row r="427">
          <cell r="A427">
            <v>606355</v>
          </cell>
          <cell r="B427" t="str">
            <v>SICRO OUTUBRO / 2025</v>
          </cell>
          <cell r="C427" t="str">
            <v>BUEIRO METÁLICO COM CHAPAS MÚLTIPLAS MP 152 GALVANIZADAS - LENTICULAR - VÃO = 4,00 M E ALTURA = 2,55 M - ATERRO RODOVIÁRIO MÍNIMO = 0,60 M E MÁXIMO = 4,50 M - BRITA PRODUZIDA</v>
          </cell>
          <cell r="D427" t="str">
            <v>M</v>
          </cell>
          <cell r="F427">
            <v>15810.35</v>
          </cell>
        </row>
        <row r="428">
          <cell r="A428">
            <v>606446</v>
          </cell>
          <cell r="B428" t="str">
            <v>SICRO OUTUBRO / 2025</v>
          </cell>
          <cell r="C428" t="str">
            <v>BUEIRO METÁLICO COM CHAPAS MÚLTIPLAS MP 152 GALVANIZADAS - LENTICULAR - VÃO = 4,15 M E ALTURA = 2,80 M - ATERRO RODOVIÁRIO MÍNIMO = 0,60 M E MÁXIMO = 6,80 M - BRITA COMERCIAL</v>
          </cell>
          <cell r="D428" t="str">
            <v>M</v>
          </cell>
          <cell r="F428">
            <v>16509.52</v>
          </cell>
        </row>
        <row r="429">
          <cell r="A429">
            <v>606356</v>
          </cell>
          <cell r="B429" t="str">
            <v>SICRO OUTUBRO / 2025</v>
          </cell>
          <cell r="C429" t="str">
            <v>BUEIRO METÁLICO COM CHAPAS MÚLTIPLAS MP 152 GALVANIZADAS - LENTICULAR - VÃO = 4,15 M E ALTURA = 2,80 M - ATERRO RODOVIÁRIO MÍNIMO = 0,60 M E MÁXIMO = 6,80 M - BRITA PRODUZIDA</v>
          </cell>
          <cell r="D429" t="str">
            <v>M</v>
          </cell>
          <cell r="F429">
            <v>16386.580000000002</v>
          </cell>
        </row>
        <row r="430">
          <cell r="A430">
            <v>606447</v>
          </cell>
          <cell r="B430" t="str">
            <v>SICRO OUTUBRO / 2025</v>
          </cell>
          <cell r="C430" t="str">
            <v>BUEIRO METÁLICO COM CHAPAS MÚLTIPLAS MP 152 GALVANIZADAS - LENTICULAR - VÃO = 4,40 M E ALTURA = 2,90 M - ATERRO RODOVIÁRIO MÍNIMO = 0,60 M E MÁXIMO = 6,40 M - BRITA COMERCIAL</v>
          </cell>
          <cell r="D430" t="str">
            <v>M</v>
          </cell>
          <cell r="F430">
            <v>17150.77</v>
          </cell>
        </row>
        <row r="431">
          <cell r="A431">
            <v>606357</v>
          </cell>
          <cell r="B431" t="str">
            <v>SICRO OUTUBRO / 2025</v>
          </cell>
          <cell r="C431" t="str">
            <v>BUEIRO METÁLICO COM CHAPAS MÚLTIPLAS MP 152 GALVANIZADAS - LENTICULAR - VÃO = 4,40 M E ALTURA = 2,90 M - ATERRO RODOVIÁRIO MÍNIMO = 0,60 M E MÁXIMO = 6,40 M - BRITA PRODUZIDA</v>
          </cell>
          <cell r="D431" t="str">
            <v>M</v>
          </cell>
          <cell r="F431">
            <v>17001.509999999998</v>
          </cell>
        </row>
        <row r="432">
          <cell r="A432">
            <v>606448</v>
          </cell>
          <cell r="B432" t="str">
            <v>SICRO OUTUBRO / 2025</v>
          </cell>
          <cell r="C432" t="str">
            <v>BUEIRO METÁLICO COM CHAPAS MÚLTIPLAS MP 152 GALVANIZADAS - LENTICULAR - VÃO = 4,60 M E ALTURA = 3,00 M - ATERRO RODOVIÁRIO MÍNIMO = 0,60 M E MÁXIMO = 6,10 M - BRITA COMERCIAL</v>
          </cell>
          <cell r="D432" t="str">
            <v>M</v>
          </cell>
          <cell r="F432">
            <v>18049.169999999998</v>
          </cell>
        </row>
        <row r="433">
          <cell r="A433">
            <v>606358</v>
          </cell>
          <cell r="B433" t="str">
            <v>SICRO OUTUBRO / 2025</v>
          </cell>
          <cell r="C433" t="str">
            <v>BUEIRO METÁLICO COM CHAPAS MÚLTIPLAS MP 152 GALVANIZADAS - LENTICULAR - VÃO = 4,60 M E ALTURA = 3,00 M - ATERRO RODOVIÁRIO MÍNIMO = 0,60 M E MÁXIMO = 6,10 M - BRITA PRODUZIDA</v>
          </cell>
          <cell r="D433" t="str">
            <v>M</v>
          </cell>
          <cell r="F433">
            <v>17895.259999999998</v>
          </cell>
        </row>
        <row r="434">
          <cell r="A434">
            <v>606449</v>
          </cell>
          <cell r="B434" t="str">
            <v>SICRO OUTUBRO / 2025</v>
          </cell>
          <cell r="C434" t="str">
            <v>BUEIRO METÁLICO COM CHAPAS MÚLTIPLAS MP 152 GALVANIZADAS - LENTICULAR - VÃO = 4,80 M E ALTURA = 3,05 M - ATERRO RODOVIÁRIO MÍNIMO = 0,60 M E MÁXIMO = 5,80 M - BRITA COMERCIAL</v>
          </cell>
          <cell r="D434" t="str">
            <v>M</v>
          </cell>
          <cell r="F434">
            <v>22078.79</v>
          </cell>
        </row>
        <row r="435">
          <cell r="A435">
            <v>606359</v>
          </cell>
          <cell r="B435" t="str">
            <v>SICRO OUTUBRO / 2025</v>
          </cell>
          <cell r="C435" t="str">
            <v>BUEIRO METÁLICO COM CHAPAS MÚLTIPLAS MP 152 GALVANIZADAS - LENTICULAR - VÃO = 4,80 M E ALTURA = 3,05 M - ATERRO RODOVIÁRIO MÍNIMO = 0,60 M E MÁXIMO = 5,80 M - BRITA PRODUZIDA</v>
          </cell>
          <cell r="D435" t="str">
            <v>M</v>
          </cell>
          <cell r="F435">
            <v>21920.21</v>
          </cell>
        </row>
        <row r="436">
          <cell r="A436">
            <v>606450</v>
          </cell>
          <cell r="B436" t="str">
            <v>SICRO OUTUBRO / 2025</v>
          </cell>
          <cell r="C436" t="str">
            <v>BUEIRO METÁLICO COM CHAPAS MÚLTIPLAS MP 152 GALVANIZADAS - LENTICULAR - VÃO = 5,05 M E ALTURA = 3,15 M - ATERRO RODOVIÁRIO MÍNIMO = 0,90 M E MÁXIMO = 5,50 M - BRITA COMERCIAL</v>
          </cell>
          <cell r="D436" t="str">
            <v>M</v>
          </cell>
          <cell r="F436">
            <v>22934.66</v>
          </cell>
        </row>
        <row r="437">
          <cell r="A437">
            <v>606360</v>
          </cell>
          <cell r="B437" t="str">
            <v>SICRO OUTUBRO / 2025</v>
          </cell>
          <cell r="C437" t="str">
            <v>BUEIRO METÁLICO COM CHAPAS MÚLTIPLAS MP 152 GALVANIZADAS - LENTICULAR - VÃO = 5,05 M E ALTURA = 3,15 M - ATERRO RODOVIÁRIO MÍNIMO = 0,90 M E MÁXIMO = 5,50 M - BRITA PRODUZIDA</v>
          </cell>
          <cell r="D437" t="str">
            <v>M</v>
          </cell>
          <cell r="F437">
            <v>22770.25</v>
          </cell>
        </row>
        <row r="438">
          <cell r="A438">
            <v>606451</v>
          </cell>
          <cell r="B438" t="str">
            <v>SICRO OUTUBRO / 2025</v>
          </cell>
          <cell r="C438" t="str">
            <v>BUEIRO METÁLICO COM CHAPAS MÚLTIPLAS MP 152 GALVANIZADAS - LENTICULAR - VÃO = 5,25 M E ALTURA = 3,25 M - ATERRO RODOVIÁRIO MÍNIMO = 0,90 M E MÁXIMO = 5,30 M - BRITA COMERCIAL</v>
          </cell>
          <cell r="D438" t="str">
            <v>M</v>
          </cell>
          <cell r="F438">
            <v>23675.51</v>
          </cell>
        </row>
        <row r="439">
          <cell r="A439">
            <v>606361</v>
          </cell>
          <cell r="B439" t="str">
            <v>SICRO OUTUBRO / 2025</v>
          </cell>
          <cell r="C439" t="str">
            <v>BUEIRO METÁLICO COM CHAPAS MÚLTIPLAS MP 152 GALVANIZADAS - LENTICULAR - VÃO = 5,25 M E ALTURA = 3,25 M - ATERRO RODOVIÁRIO MÍNIMO = 0,90 M E MÁXIMO = 5,30 M - BRITA PRODUZIDA</v>
          </cell>
          <cell r="D439" t="str">
            <v>M</v>
          </cell>
          <cell r="F439">
            <v>23506.44</v>
          </cell>
        </row>
        <row r="440">
          <cell r="A440">
            <v>606452</v>
          </cell>
          <cell r="B440" t="str">
            <v>SICRO OUTUBRO / 2025</v>
          </cell>
          <cell r="C440" t="str">
            <v>BUEIRO METÁLICO COM CHAPAS MÚLTIPLAS MP 152 GALVANIZADAS - LENTICULAR - VÃO = 5,45 M E ALTURA = 3,35 M - ATERRO RODOVIÁRIO MÍNIMO = 0,90 M E MÁXIMO = 5,10 M - BRITA COMERCIAL</v>
          </cell>
          <cell r="D440" t="str">
            <v>M</v>
          </cell>
          <cell r="F440">
            <v>26802.85</v>
          </cell>
        </row>
        <row r="441">
          <cell r="A441">
            <v>606362</v>
          </cell>
          <cell r="B441" t="str">
            <v>SICRO OUTUBRO / 2025</v>
          </cell>
          <cell r="C441" t="str">
            <v>BUEIRO METÁLICO COM CHAPAS MÚLTIPLAS MP 152 GALVANIZADAS - LENTICULAR - VÃO = 5,45 M E ALTURA = 3,35 M - ATERRO RODOVIÁRIO MÍNIMO = 0,90 M E MÁXIMO = 5,10 M - BRITA PRODUZIDA</v>
          </cell>
          <cell r="D441" t="str">
            <v>M</v>
          </cell>
          <cell r="F441">
            <v>26629.11</v>
          </cell>
        </row>
        <row r="442">
          <cell r="A442">
            <v>606453</v>
          </cell>
          <cell r="B442" t="str">
            <v>SICRO OUTUBRO / 2025</v>
          </cell>
          <cell r="C442" t="str">
            <v>BUEIRO METÁLICO COM CHAPAS MÚLTIPLAS MP 152 GALVANIZADAS - LENTICULAR - VÃO = 5,60 M E ALTURA = 3,40 M - ATERRO RODOVIÁRIO MÍNIMO = 0,90 M E MÁXIMO = 4,90 M - BRITA COMERCIAL</v>
          </cell>
          <cell r="D442" t="str">
            <v>M</v>
          </cell>
          <cell r="F442">
            <v>27219.55</v>
          </cell>
        </row>
        <row r="443">
          <cell r="A443">
            <v>606363</v>
          </cell>
          <cell r="B443" t="str">
            <v>SICRO OUTUBRO / 2025</v>
          </cell>
          <cell r="C443" t="str">
            <v>BUEIRO METÁLICO COM CHAPAS MÚLTIPLAS MP 152 GALVANIZADAS - LENTICULAR - VÃO = 5,60 M E ALTURA = 3,40 M - ATERRO RODOVIÁRIO MÍNIMO = 0,90 M E MÁXIMO = 4,90 M - BRITA PRODUZIDA</v>
          </cell>
          <cell r="D443" t="str">
            <v>M</v>
          </cell>
          <cell r="F443">
            <v>27042.32</v>
          </cell>
        </row>
        <row r="444">
          <cell r="A444">
            <v>606454</v>
          </cell>
          <cell r="B444" t="str">
            <v>SICRO OUTUBRO / 2025</v>
          </cell>
          <cell r="C444" t="str">
            <v>BUEIRO METÁLICO COM CHAPAS MÚLTIPLAS MP 152 GALVANIZADAS - LENTICULAR - VÃO = 5,80 M E ALTURA = 3,50 M - ATERRO RODOVIÁRIO MÍNIMO = 0,90 M E MÁXIMO = 4,70 M - BRITA COMERCIAL</v>
          </cell>
          <cell r="D444" t="str">
            <v>M</v>
          </cell>
          <cell r="F444">
            <v>32565.71</v>
          </cell>
        </row>
        <row r="445">
          <cell r="A445">
            <v>606364</v>
          </cell>
          <cell r="B445" t="str">
            <v>SICRO OUTUBRO / 2025</v>
          </cell>
          <cell r="C445" t="str">
            <v>BUEIRO METÁLICO COM CHAPAS MÚLTIPLAS MP 152 GALVANIZADAS - LENTICULAR - VÃO = 5,80 M E ALTURA = 3,50 M - ATERRO RODOVIÁRIO MÍNIMO = 0,90 M E MÁXIMO = 4,70 M - BRITA PRODUZIDA</v>
          </cell>
          <cell r="D445" t="str">
            <v>M</v>
          </cell>
          <cell r="F445">
            <v>32383.81</v>
          </cell>
        </row>
        <row r="446">
          <cell r="A446">
            <v>606455</v>
          </cell>
          <cell r="B446" t="str">
            <v>SICRO OUTUBRO / 2025</v>
          </cell>
          <cell r="C446" t="str">
            <v>BUEIRO METÁLICO COM CHAPAS MÚLTIPLAS MP 152 GALVANIZADAS - LENTICULAR - VÃO = 5,90 M E ALTURA = 3,55 M - ATERRO RODOVIÁRIO MÍNIMO = 0,90 M E MÁXIMO = 4,70 M - BRITA COMERCIAL</v>
          </cell>
          <cell r="D446" t="str">
            <v>M</v>
          </cell>
          <cell r="F446">
            <v>33101.480000000003</v>
          </cell>
        </row>
        <row r="447">
          <cell r="A447">
            <v>606365</v>
          </cell>
          <cell r="B447" t="str">
            <v>SICRO OUTUBRO / 2025</v>
          </cell>
          <cell r="C447" t="str">
            <v>BUEIRO METÁLICO COM CHAPAS MÚLTIPLAS MP 152 GALVANIZADAS - LENTICULAR - VÃO = 5,90 M E ALTURA = 3,55 M - ATERRO RODOVIÁRIO MÍNIMO = 0,90 M E MÁXIMO = 4,70 M - BRITA PRODUZIDA</v>
          </cell>
          <cell r="D447" t="str">
            <v>M</v>
          </cell>
          <cell r="F447">
            <v>32917.25</v>
          </cell>
        </row>
        <row r="448">
          <cell r="A448">
            <v>606456</v>
          </cell>
          <cell r="B448" t="str">
            <v>SICRO OUTUBRO / 2025</v>
          </cell>
          <cell r="C448" t="str">
            <v>BUEIRO METÁLICO COM CHAPAS MÚLTIPLAS MP 152 GALVANIZADAS - LENTICULAR - VÃO = 6,10 M E ALTURA = 3,65 M - ATERRO RODOVIÁRIO MÍNIMO = 0,90 M E MÁXIMO = 4,50 M - BRITA COMERCIAL</v>
          </cell>
          <cell r="D448" t="str">
            <v>M</v>
          </cell>
          <cell r="F448">
            <v>34371.120000000003</v>
          </cell>
        </row>
        <row r="449">
          <cell r="A449">
            <v>606366</v>
          </cell>
          <cell r="B449" t="str">
            <v>SICRO OUTUBRO / 2025</v>
          </cell>
          <cell r="C449" t="str">
            <v>BUEIRO METÁLICO COM CHAPAS MÚLTIPLAS MP 152 GALVANIZADAS - LENTICULAR - VÃO = 6,10 M E ALTURA = 3,65 M - ATERRO RODOVIÁRIO MÍNIMO = 0,90 M E MÁXIMO = 4,50 M - BRITA PRODUZIDA</v>
          </cell>
          <cell r="D449" t="str">
            <v>M</v>
          </cell>
          <cell r="F449">
            <v>34182.22</v>
          </cell>
        </row>
        <row r="450">
          <cell r="A450">
            <v>606457</v>
          </cell>
          <cell r="B450" t="str">
            <v>SICRO OUTUBRO / 2025</v>
          </cell>
          <cell r="C450" t="str">
            <v>BUEIRO METÁLICO COM CHAPAS MÚLTIPLAS MP 152 GALVANIZADAS - LENTICULAR - VÃO = 6,25 M E ALTURA = 3,65 M - ATERRO RODOVIÁRIO MÍNIMO = 0,90 M E MÁXIMO = 4,30 M - BRITA COMERCIAL</v>
          </cell>
          <cell r="D450" t="str">
            <v>M</v>
          </cell>
          <cell r="F450">
            <v>34941.300000000003</v>
          </cell>
        </row>
        <row r="451">
          <cell r="A451">
            <v>606367</v>
          </cell>
          <cell r="B451" t="str">
            <v>SICRO OUTUBRO / 2025</v>
          </cell>
          <cell r="C451" t="str">
            <v>BUEIRO METÁLICO COM CHAPAS MÚLTIPLAS MP 152 GALVANIZADAS - LENTICULAR - VÃO = 6,25 M E ALTURA = 3,65 M - ATERRO RODOVIÁRIO MÍNIMO = 0,90 M E MÁXIMO = 4,30 M - BRITA PRODUZIDA</v>
          </cell>
          <cell r="D451" t="str">
            <v>M</v>
          </cell>
          <cell r="F451">
            <v>34748.910000000003</v>
          </cell>
        </row>
        <row r="452">
          <cell r="A452">
            <v>606458</v>
          </cell>
          <cell r="B452" t="str">
            <v>SICRO OUTUBRO / 2025</v>
          </cell>
          <cell r="C452" t="str">
            <v>BUEIRO METÁLICO COM CHAPAS MÚLTIPLAS MP 152 GALVANIZADAS - LENTICULAR - VÃO = 6,40 M E ALTURA = 3,75 M - ATERRO RODOVIÁRIO MÍNIMO = 0,90 M E MÁXIMO = 4,30 M - BRITA COMERCIAL</v>
          </cell>
          <cell r="D452" t="str">
            <v>M</v>
          </cell>
          <cell r="F452">
            <v>47066.82</v>
          </cell>
        </row>
        <row r="453">
          <cell r="A453">
            <v>606368</v>
          </cell>
          <cell r="B453" t="str">
            <v>SICRO OUTUBRO / 2025</v>
          </cell>
          <cell r="C453" t="str">
            <v>BUEIRO METÁLICO COM CHAPAS MÚLTIPLAS MP 152 GALVANIZADAS - LENTICULAR - VÃO = 6,40 M E ALTURA = 3,75 M - ATERRO RODOVIÁRIO MÍNIMO = 0,90 M E MÁXIMO = 4,30 M - BRITA PRODUZIDA</v>
          </cell>
          <cell r="D453" t="str">
            <v>M</v>
          </cell>
          <cell r="F453">
            <v>46870.93</v>
          </cell>
        </row>
        <row r="454">
          <cell r="A454">
            <v>606459</v>
          </cell>
          <cell r="B454" t="str">
            <v>SICRO OUTUBRO / 2025</v>
          </cell>
          <cell r="C454" t="str">
            <v>BUEIRO METÁLICO COM CHAPAS MÚLTIPLAS MP 152 GALVANIZADAS - LENTICULAR - VÃO = 6,60 M E ALTURA = 3,85 M - ATERRO RODOVIÁRIO MÍNIMO = 0,90 M E MÁXIMO = 4,10 M - BRITA COMERCIAL</v>
          </cell>
          <cell r="D454" t="str">
            <v>M</v>
          </cell>
          <cell r="F454">
            <v>49022.080000000002</v>
          </cell>
        </row>
        <row r="455">
          <cell r="A455">
            <v>606369</v>
          </cell>
          <cell r="B455" t="str">
            <v>SICRO OUTUBRO / 2025</v>
          </cell>
          <cell r="C455" t="str">
            <v>BUEIRO METÁLICO COM CHAPAS MÚLTIPLAS MP 152 GALVANIZADAS - LENTICULAR - VÃO = 6,60 M E ALTURA = 3,85 M - ATERRO RODOVIÁRIO MÍNIMO = 0,90 M E MÁXIMO = 4,10 M - BRITA PRODUZIDA</v>
          </cell>
          <cell r="D455" t="str">
            <v>M</v>
          </cell>
          <cell r="F455">
            <v>48821.52</v>
          </cell>
        </row>
        <row r="456">
          <cell r="A456">
            <v>606479</v>
          </cell>
          <cell r="B456" t="str">
            <v>SICRO OUTUBRO / 2025</v>
          </cell>
          <cell r="C456" t="str">
            <v>BUEIRO METÁLICO COM CHAPAS MÚLTIPLAS MP 152 GALVANIZADAS - PASSAGEM DE GADO - VÃO = 2,20 M E ALTURA = 2,25 M -ATERRO RODOVIÁRIO MÍNIMO = 0,30 M E MÁXIMO = 8,90 M - BRITA COMERCIAL</v>
          </cell>
          <cell r="D456" t="str">
            <v>M</v>
          </cell>
          <cell r="F456">
            <v>11317.74</v>
          </cell>
        </row>
        <row r="457">
          <cell r="A457">
            <v>606460</v>
          </cell>
          <cell r="B457" t="str">
            <v>SICRO OUTUBRO / 2025</v>
          </cell>
          <cell r="C457" t="str">
            <v>BUEIRO METÁLICO COM CHAPAS MÚLTIPLAS MP 152 GALVANIZADAS - PASSAGEM DE GADO - VÃO = 2,20 M E ALTURA = 2,25 M -ATERRO RODOVIÁRIO MÍNIMO = 0,30 M E MÁXIMO = 8,90 M - BRITA PRODUZIDA</v>
          </cell>
          <cell r="D457" t="str">
            <v>M</v>
          </cell>
          <cell r="F457">
            <v>11243.11</v>
          </cell>
        </row>
        <row r="458">
          <cell r="A458">
            <v>606480</v>
          </cell>
          <cell r="B458" t="str">
            <v>SICRO OUTUBRO / 2025</v>
          </cell>
          <cell r="C458" t="str">
            <v>BUEIRO METÁLICO COM CHAPAS MÚLTIPLAS MP 152 GALVANIZADAS - PASSAGEM DE GADO - VÃO = 2,90 M E ALTURA = 3,10 M - ATERRO RODOVIÁRIO MÍNIMO = 0,60 M E MÁXIMO = 11,40 M - BRITA COMERCIAL</v>
          </cell>
          <cell r="D458" t="str">
            <v>M</v>
          </cell>
          <cell r="F458">
            <v>14738.53</v>
          </cell>
        </row>
        <row r="459">
          <cell r="A459">
            <v>606461</v>
          </cell>
          <cell r="B459" t="str">
            <v>SICRO OUTUBRO / 2025</v>
          </cell>
          <cell r="C459" t="str">
            <v>BUEIRO METÁLICO COM CHAPAS MÚLTIPLAS MP 152 GALVANIZADAS - PASSAGEM DE GADO - VÃO = 2,90 M E ALTURA = 3,10 M - ATERRO RODOVIÁRIO MÍNIMO = 0,60 M E MÁXIMO = 11,40 M - BRITA PRODUZIDA</v>
          </cell>
          <cell r="D459" t="str">
            <v>M</v>
          </cell>
          <cell r="F459">
            <v>14647.58</v>
          </cell>
        </row>
        <row r="460">
          <cell r="A460">
            <v>606481</v>
          </cell>
          <cell r="B460" t="str">
            <v>SICRO OUTUBRO / 2025</v>
          </cell>
          <cell r="C460" t="str">
            <v>BUEIRO METÁLICO COM CHAPAS MÚLTIPLAS MP 152 GALVANIZADAS - PASSAGEM INFERIOR - VÃO = 3,70 M E ALTURA = 3,50 M - ATERRO RODOVIÁRIO MÍNIMO = 0,60 M E MÁXIMO = 10,30 M - BRITA COMERCIAL</v>
          </cell>
          <cell r="D460" t="str">
            <v>M</v>
          </cell>
          <cell r="F460">
            <v>17150.060000000001</v>
          </cell>
        </row>
        <row r="461">
          <cell r="A461">
            <v>606462</v>
          </cell>
          <cell r="B461" t="str">
            <v>SICRO OUTUBRO / 2025</v>
          </cell>
          <cell r="C461" t="str">
            <v>BUEIRO METÁLICO COM CHAPAS MÚLTIPLAS MP 152 GALVANIZADAS - PASSAGEM INFERIOR - VÃO = 3,70 M E ALTURA = 3,50 M - ATERRO RODOVIÁRIO MÍNIMO = 0,60 M E MÁXIMO = 10,30 M - BRITA PRODUZIDA</v>
          </cell>
          <cell r="D461" t="str">
            <v>M</v>
          </cell>
          <cell r="F461">
            <v>17017.13</v>
          </cell>
        </row>
        <row r="462">
          <cell r="A462">
            <v>606482</v>
          </cell>
          <cell r="B462" t="str">
            <v>SICRO OUTUBRO / 2025</v>
          </cell>
          <cell r="C462" t="str">
            <v>BUEIRO METÁLICO COM CHAPAS MÚLTIPLAS MP 152 GALVANIZADAS - PASSAGEM INFERIOR - VÃO = 3,90 M E ALTURA = 3,60 M - ATERRO RODOVIÁRIO MÍNIMO = 0,60 M E MÁXIMO = 9,80 M - BRITA COMERCIAL</v>
          </cell>
          <cell r="D462" t="str">
            <v>M</v>
          </cell>
          <cell r="F462">
            <v>18044.27</v>
          </cell>
        </row>
        <row r="463">
          <cell r="A463">
            <v>606463</v>
          </cell>
          <cell r="B463" t="str">
            <v>SICRO OUTUBRO / 2025</v>
          </cell>
          <cell r="C463" t="str">
            <v>BUEIRO METÁLICO COM CHAPAS MÚLTIPLAS MP 152 GALVANIZADAS - PASSAGEM INFERIOR - VÃO = 3,90 M E ALTURA = 3,60 M - ATERRO RODOVIÁRIO MÍNIMO = 0,60 M E MÁXIMO = 9,80 M - BRITA PRODUZIDA</v>
          </cell>
          <cell r="D463" t="str">
            <v>M</v>
          </cell>
          <cell r="F463">
            <v>17906.68</v>
          </cell>
        </row>
        <row r="464">
          <cell r="A464">
            <v>606483</v>
          </cell>
          <cell r="B464" t="str">
            <v>SICRO OUTUBRO / 2025</v>
          </cell>
          <cell r="C464" t="str">
            <v>BUEIRO METÁLICO COM CHAPAS MÚLTIPLAS MP 152 GALVANIZADAS - PASSAGEM INFERIOR - VÃO = 4,00 M E ALTURA = 3,75 M - ATERRO RODOVIÁRIO MÍNIMO = 0,60 M E MÁXIMO = 9,50 M - BRITA COMERCIAL</v>
          </cell>
          <cell r="D464" t="str">
            <v>M</v>
          </cell>
          <cell r="F464">
            <v>18477.8</v>
          </cell>
        </row>
        <row r="465">
          <cell r="A465">
            <v>606464</v>
          </cell>
          <cell r="B465" t="str">
            <v>SICRO OUTUBRO / 2025</v>
          </cell>
          <cell r="C465" t="str">
            <v>BUEIRO METÁLICO COM CHAPAS MÚLTIPLAS MP 152 GALVANIZADAS - PASSAGEM INFERIOR - VÃO = 4,00 M E ALTURA = 3,75 M - ATERRO RODOVIÁRIO MÍNIMO = 0,60 M E MÁXIMO = 9,50 M - BRITA PRODUZIDA</v>
          </cell>
          <cell r="D465" t="str">
            <v>M</v>
          </cell>
          <cell r="F465">
            <v>18337.88</v>
          </cell>
        </row>
        <row r="466">
          <cell r="A466">
            <v>606484</v>
          </cell>
          <cell r="B466" t="str">
            <v>SICRO OUTUBRO / 2025</v>
          </cell>
          <cell r="C466" t="str">
            <v>BUEIRO METÁLICO COM CHAPAS MÚLTIPLAS MP 152 GALVANIZADAS - PASSAGEM INFERIOR - VÃO = 4,20 M E ALTURA = 3,90 M - ATERRO RODOVIÁRIO MÍNIMO = 0,60 M E MÁXIMO = 9,10 M - BRITA COMERCIAL</v>
          </cell>
          <cell r="D466" t="str">
            <v>M</v>
          </cell>
          <cell r="F466">
            <v>19120.57</v>
          </cell>
        </row>
        <row r="467">
          <cell r="A467">
            <v>606465</v>
          </cell>
          <cell r="B467" t="str">
            <v>SICRO OUTUBRO / 2025</v>
          </cell>
          <cell r="C467" t="str">
            <v>BUEIRO METÁLICO COM CHAPAS MÚLTIPLAS MP 152 GALVANIZADAS - PASSAGEM INFERIOR - VÃO = 4,20 M E ALTURA = 3,90 M - ATERRO RODOVIÁRIO MÍNIMO = 0,60 M E MÁXIMO = 9,10 M - BRITA PRODUZIDA</v>
          </cell>
          <cell r="D467" t="str">
            <v>M</v>
          </cell>
          <cell r="F467">
            <v>18975.990000000002</v>
          </cell>
        </row>
        <row r="468">
          <cell r="A468">
            <v>606485</v>
          </cell>
          <cell r="B468" t="str">
            <v>SICRO OUTUBRO / 2025</v>
          </cell>
          <cell r="C468" t="str">
            <v>BUEIRO METÁLICO COM CHAPAS MÚLTIPLAS MP 152 GALVANIZADAS - PASSAGEM INFERIOR - VÃO = 4,25 M E ALTURA = 4,10 M - ATERRO RODOVIÁRIO MÍNIMO = 0,60 M E MÁXIMO = 8,90 M - BRITA COMERCIAL</v>
          </cell>
          <cell r="D468" t="str">
            <v>M</v>
          </cell>
          <cell r="F468">
            <v>19734.939999999999</v>
          </cell>
        </row>
        <row r="469">
          <cell r="A469">
            <v>606466</v>
          </cell>
          <cell r="B469" t="str">
            <v>SICRO OUTUBRO / 2025</v>
          </cell>
          <cell r="C469" t="str">
            <v>BUEIRO METÁLICO COM CHAPAS MÚLTIPLAS MP 152 GALVANIZADAS - PASSAGEM INFERIOR - VÃO = 4,25 M E ALTURA = 4,10 M - ATERRO RODOVIÁRIO MÍNIMO = 0,60 M E MÁXIMO = 8,90 M - BRITA PRODUZIDA</v>
          </cell>
          <cell r="D469" t="str">
            <v>M</v>
          </cell>
          <cell r="F469">
            <v>19589.189999999999</v>
          </cell>
        </row>
        <row r="470">
          <cell r="A470">
            <v>606486</v>
          </cell>
          <cell r="B470" t="str">
            <v>SICRO OUTUBRO / 2025</v>
          </cell>
          <cell r="C470" t="str">
            <v>BUEIRO METÁLICO COM CHAPAS MÚLTIPLAS MP 152 GALVANIZADAS - PASSAGEM INFERIOR - VÃO = 4,40 M E ALTURA = 4,25 M - ATERRO RODOVIÁRIO MÍNIMO = 0,60 M E MÁXIMO = 8,60 M - BRITA COMERCIAL</v>
          </cell>
          <cell r="D470" t="str">
            <v>M</v>
          </cell>
          <cell r="F470">
            <v>20597.14</v>
          </cell>
        </row>
        <row r="471">
          <cell r="A471">
            <v>606467</v>
          </cell>
          <cell r="B471" t="str">
            <v>SICRO OUTUBRO / 2025</v>
          </cell>
          <cell r="C471" t="str">
            <v>BUEIRO METÁLICO COM CHAPAS MÚLTIPLAS MP 152 GALVANIZADAS - PASSAGEM INFERIOR - VÃO = 4,40 M E ALTURA = 4,25 M - ATERRO RODOVIÁRIO MÍNIMO = 0,60 M E MÁXIMO = 8,60 M - BRITA PRODUZIDA</v>
          </cell>
          <cell r="D471" t="str">
            <v>M</v>
          </cell>
          <cell r="F471">
            <v>20447.89</v>
          </cell>
        </row>
        <row r="472">
          <cell r="A472">
            <v>606487</v>
          </cell>
          <cell r="B472" t="str">
            <v>SICRO OUTUBRO / 2025</v>
          </cell>
          <cell r="C472" t="str">
            <v>BUEIRO METÁLICO COM CHAPAS MÚLTIPLAS MP 152 GALVANIZADAS - PASSAGEM INFERIOR - VÃO = 4,50 M E ALTURA = 4,40 M - ATERRO RODOVIÁRIO MÍNIMO = 0,60 M E MÁXIMO = 8,40 M - BRITA COMERCIAL</v>
          </cell>
          <cell r="D472" t="str">
            <v>M</v>
          </cell>
          <cell r="F472">
            <v>21196.66</v>
          </cell>
        </row>
        <row r="473">
          <cell r="A473">
            <v>606468</v>
          </cell>
          <cell r="B473" t="str">
            <v>SICRO OUTUBRO / 2025</v>
          </cell>
          <cell r="C473" t="str">
            <v>BUEIRO METÁLICO COM CHAPAS MÚLTIPLAS MP 152 GALVANIZADAS - PASSAGEM INFERIOR - VÃO = 4,50 M E ALTURA = 4,40 M - ATERRO RODOVIÁRIO MÍNIMO = 0,60 M E MÁXIMO = 8,40 M - BRITA PRODUZIDA</v>
          </cell>
          <cell r="D473" t="str">
            <v>M</v>
          </cell>
          <cell r="F473">
            <v>21045.08</v>
          </cell>
        </row>
        <row r="474">
          <cell r="A474">
            <v>606488</v>
          </cell>
          <cell r="B474" t="str">
            <v>SICRO OUTUBRO / 2025</v>
          </cell>
          <cell r="C474" t="str">
            <v>BUEIRO METÁLICO COM CHAPAS MÚLTIPLAS MP 152 GALVANIZADAS - PASSAGEM INFERIOR - VÃO = 4,70 M E ALTURA = 4,50 M - ATERRO RODOVIÁRIO MÍNIMO = 0,60 M E MÁXIMO = 8,90 M - BRITA COMERCIAL</v>
          </cell>
          <cell r="D474" t="str">
            <v>M</v>
          </cell>
          <cell r="F474">
            <v>26022.1</v>
          </cell>
        </row>
        <row r="475">
          <cell r="A475">
            <v>606469</v>
          </cell>
          <cell r="B475" t="str">
            <v>SICRO OUTUBRO / 2025</v>
          </cell>
          <cell r="C475" t="str">
            <v>BUEIRO METÁLICO COM CHAPAS MÚLTIPLAS MP 152 GALVANIZADAS - PASSAGEM INFERIOR - VÃO = 4,70 M E ALTURA = 4,50 M - ATERRO RODOVIÁRIO MÍNIMO = 0,60 M E MÁXIMO = 8,90 M - BRITA PRODUZIDA</v>
          </cell>
          <cell r="D475" t="str">
            <v>M</v>
          </cell>
          <cell r="F475">
            <v>25865.85</v>
          </cell>
        </row>
        <row r="476">
          <cell r="A476">
            <v>606489</v>
          </cell>
          <cell r="B476" t="str">
            <v>SICRO OUTUBRO / 2025</v>
          </cell>
          <cell r="C476" t="str">
            <v>BUEIRO METÁLICO COM CHAPAS MÚLTIPLAS MP 152 GALVANIZADAS - PASSAGEM INFERIOR - VÃO = 4,80 M E ALTURA = 4,75 M - ATERRO RODOVIÁRIO MÍNIMO = 0,90 M E MÁXIMO = 9,00 M - BRITA COMERCIAL</v>
          </cell>
          <cell r="D476" t="str">
            <v>M</v>
          </cell>
          <cell r="F476">
            <v>27470.080000000002</v>
          </cell>
        </row>
        <row r="477">
          <cell r="A477">
            <v>606470</v>
          </cell>
          <cell r="B477" t="str">
            <v>SICRO OUTUBRO / 2025</v>
          </cell>
          <cell r="C477" t="str">
            <v>BUEIRO METÁLICO COM CHAPAS MÚLTIPLAS MP 152 GALVANIZADAS - PASSAGEM INFERIOR - VÃO = 4,80 M E ALTURA = 4,75 M - ATERRO RODOVIÁRIO MÍNIMO = 0,90 M E MÁXIMO = 9,00 M - BRITA PRODUZIDA</v>
          </cell>
          <cell r="D477" t="str">
            <v>M</v>
          </cell>
          <cell r="F477">
            <v>27311.5</v>
          </cell>
        </row>
        <row r="478">
          <cell r="A478">
            <v>606490</v>
          </cell>
          <cell r="B478" t="str">
            <v>SICRO OUTUBRO / 2025</v>
          </cell>
          <cell r="C478" t="str">
            <v>BUEIRO METÁLICO COM CHAPAS MÚLTIPLAS MP 152 GALVANIZADAS - PASSAGEM INFERIOR - VÃO = 5,00 M E ALTURA = 4,85 M - ATERRO RODOVIÁRIO MÍNIMO = 0,90 M E MÁXIMO = 8,60 M - BRITA COMERCIAL</v>
          </cell>
          <cell r="D478" t="str">
            <v>M</v>
          </cell>
          <cell r="F478">
            <v>28285.69</v>
          </cell>
        </row>
        <row r="479">
          <cell r="A479">
            <v>606471</v>
          </cell>
          <cell r="B479" t="str">
            <v>SICRO OUTUBRO / 2025</v>
          </cell>
          <cell r="C479" t="str">
            <v>BUEIRO METÁLICO COM CHAPAS MÚLTIPLAS MP 152 GALVANIZADAS - PASSAGEM INFERIOR - VÃO = 5,00 M E ALTURA = 4,85 M - ATERRO RODOVIÁRIO MÍNIMO = 0,90 M E MÁXIMO = 8,60 M - BRITA PRODUZIDA</v>
          </cell>
          <cell r="D479" t="str">
            <v>M</v>
          </cell>
          <cell r="F479">
            <v>28122.44</v>
          </cell>
        </row>
        <row r="480">
          <cell r="A480">
            <v>606491</v>
          </cell>
          <cell r="B480" t="str">
            <v>SICRO OUTUBRO / 2025</v>
          </cell>
          <cell r="C480" t="str">
            <v>BUEIRO METÁLICO COM CHAPAS MÚLTIPLAS MP 152 GALVANIZADAS - PASSAGEM INFERIOR - VÃO = 5,15 M E ALTURA = 4,90 M - ATERRO RODOVIÁRIO MÍNIMO = 0,90 M E MÁXIMO = 8,50 M - BRITA COMERCIAL</v>
          </cell>
          <cell r="D480" t="str">
            <v>M</v>
          </cell>
          <cell r="F480">
            <v>29084.05</v>
          </cell>
        </row>
        <row r="481">
          <cell r="A481">
            <v>606472</v>
          </cell>
          <cell r="B481" t="str">
            <v>SICRO OUTUBRO / 2025</v>
          </cell>
          <cell r="C481" t="str">
            <v>BUEIRO METÁLICO COM CHAPAS MÚLTIPLAS MP 152 GALVANIZADAS - PASSAGEM INFERIOR - VÃO = 5,15 M E ALTURA = 4,90 M - ATERRO RODOVIÁRIO MÍNIMO = 0,90 M E MÁXIMO = 8,50 M - BRITA PRODUZIDA</v>
          </cell>
          <cell r="D481" t="str">
            <v>M</v>
          </cell>
          <cell r="F481">
            <v>28917.31</v>
          </cell>
        </row>
        <row r="482">
          <cell r="A482">
            <v>606492</v>
          </cell>
          <cell r="B482" t="str">
            <v>SICRO OUTUBRO / 2025</v>
          </cell>
          <cell r="C482" t="str">
            <v>BUEIRO METÁLICO COM CHAPAS MÚLTIPLAS MP 152 GALVANIZADAS - PASSAGEM INFERIOR - VÃO = 5,25 M E ALTURA = 5,00 M - ATERRO RODOVIÁRIO MÍNIMO = 0,90 M E MÁXIMO = 8,40 M - BRITA COMERCIAL</v>
          </cell>
          <cell r="D482" t="str">
            <v>M</v>
          </cell>
          <cell r="F482">
            <v>29719.49</v>
          </cell>
        </row>
        <row r="483">
          <cell r="A483">
            <v>606473</v>
          </cell>
          <cell r="B483" t="str">
            <v>SICRO OUTUBRO / 2025</v>
          </cell>
          <cell r="C483" t="str">
            <v>BUEIRO METÁLICO COM CHAPAS MÚLTIPLAS MP 152 GALVANIZADAS - PASSAGEM INFERIOR - VÃO = 5,25 M E ALTURA = 5,00 M - ATERRO RODOVIÁRIO MÍNIMO = 0,90 M E MÁXIMO = 8,40 M - BRITA PRODUZIDA</v>
          </cell>
          <cell r="D483" t="str">
            <v>M</v>
          </cell>
          <cell r="F483">
            <v>29550.41</v>
          </cell>
        </row>
        <row r="484">
          <cell r="A484">
            <v>606493</v>
          </cell>
          <cell r="B484" t="str">
            <v>SICRO OUTUBRO / 2025</v>
          </cell>
          <cell r="C484" t="str">
            <v>BUEIRO METÁLICO COM CHAPAS MÚLTIPLAS MP 152 GALVANIZADAS - PASSAGEM INFERIOR - VÃO = 5,30 M E ALTURA = 5,30 M - ATERRO RODOVIÁRIO MÍNIMO = 0,90 M E MÁXIMO = 9,60 M - BRITA COMERCIAL</v>
          </cell>
          <cell r="D484" t="str">
            <v>M</v>
          </cell>
          <cell r="F484">
            <v>31355.94</v>
          </cell>
        </row>
        <row r="485">
          <cell r="A485">
            <v>606474</v>
          </cell>
          <cell r="B485" t="str">
            <v>SICRO OUTUBRO / 2025</v>
          </cell>
          <cell r="C485" t="str">
            <v>BUEIRO METÁLICO COM CHAPAS MÚLTIPLAS MP 152 GALVANIZADAS - PASSAGEM INFERIOR - VÃO = 5,30 M E ALTURA = 5,30 M - ATERRO RODOVIÁRIO MÍNIMO = 0,90 M E MÁXIMO = 9,60 M - BRITA PRODUZIDA</v>
          </cell>
          <cell r="D485" t="str">
            <v>M</v>
          </cell>
          <cell r="F485">
            <v>31185.7</v>
          </cell>
        </row>
        <row r="486">
          <cell r="A486">
            <v>606494</v>
          </cell>
          <cell r="B486" t="str">
            <v>SICRO OUTUBRO / 2025</v>
          </cell>
          <cell r="C486" t="str">
            <v>BUEIRO METÁLICO COM CHAPAS MÚLTIPLAS MP 152 GALVANIZADAS - PASSAGEM INFERIOR - VÃO = 5,65 M E ALTURA = 5,25 M - ATERRO RODOVIÁRIO MÍNIMO = 0,90 M E MÁXIMO = 9,00 M - BRITA COMERCIAL</v>
          </cell>
          <cell r="D486" t="str">
            <v>M</v>
          </cell>
          <cell r="F486">
            <v>36064.089999999997</v>
          </cell>
        </row>
        <row r="487">
          <cell r="A487">
            <v>606475</v>
          </cell>
          <cell r="B487" t="str">
            <v>SICRO OUTUBRO / 2025</v>
          </cell>
          <cell r="C487" t="str">
            <v>BUEIRO METÁLICO COM CHAPAS MÚLTIPLAS MP 152 GALVANIZADAS - PASSAGEM INFERIOR - VÃO = 5,65 M E ALTURA = 5,25 M - ATERRO RODOVIÁRIO MÍNIMO = 0,90 M E MÁXIMO = 9,00 M - BRITA PRODUZIDA</v>
          </cell>
          <cell r="D487" t="str">
            <v>M</v>
          </cell>
          <cell r="F487">
            <v>35885.69</v>
          </cell>
        </row>
        <row r="488">
          <cell r="A488">
            <v>606495</v>
          </cell>
          <cell r="B488" t="str">
            <v>SICRO OUTUBRO / 2025</v>
          </cell>
          <cell r="C488" t="str">
            <v>BUEIRO METÁLICO COM CHAPAS MÚLTIPLAS MP 152 GALVANIZADAS - PASSAGEM INFERIOR - VÃO = 5,85 M E ALTURA = 5,30 M - ATERRO RODOVIÁRIO MÍNIMO = 0,90 M E MÁXIMO = 8,40 M - BRITA COMERCIAL</v>
          </cell>
          <cell r="D488" t="str">
            <v>M</v>
          </cell>
          <cell r="F488">
            <v>42511.88</v>
          </cell>
        </row>
        <row r="489">
          <cell r="A489">
            <v>606476</v>
          </cell>
          <cell r="B489" t="str">
            <v>SICRO OUTUBRO / 2025</v>
          </cell>
          <cell r="C489" t="str">
            <v>BUEIRO METÁLICO COM CHAPAS MÚLTIPLAS MP 152 GALVANIZADAS - PASSAGEM INFERIOR - VÃO = 5,85 M E ALTURA = 5,30 M - ATERRO RODOVIÁRIO MÍNIMO = 0,90 M E MÁXIMO = 8,40 M - BRITA PRODUZIDA</v>
          </cell>
          <cell r="D489" t="str">
            <v>M</v>
          </cell>
          <cell r="F489">
            <v>42328.82</v>
          </cell>
        </row>
        <row r="490">
          <cell r="A490">
            <v>606496</v>
          </cell>
          <cell r="B490" t="str">
            <v>SICRO OUTUBRO / 2025</v>
          </cell>
          <cell r="C490" t="str">
            <v>BUEIRO METÁLICO COM CHAPAS MÚLTIPLAS MP 152 GALVANIZADAS - PASSAGEM INFERIOR - VÃO = 6,00 M E ALTURA = 5,45 M - ATERRO RODOVIÁRIO MÍNIMO = 0,90 M E MÁXIMO = 8,30 M - BRITA COMERCIAL</v>
          </cell>
          <cell r="D490" t="str">
            <v>M</v>
          </cell>
          <cell r="F490">
            <v>43531.74</v>
          </cell>
        </row>
        <row r="491">
          <cell r="A491">
            <v>606477</v>
          </cell>
          <cell r="B491" t="str">
            <v>SICRO OUTUBRO / 2025</v>
          </cell>
          <cell r="C491" t="str">
            <v>BUEIRO METÁLICO COM CHAPAS MÚLTIPLAS MP 152 GALVANIZADAS - PASSAGEM INFERIOR - VÃO = 6,00 M E ALTURA = 5,45 M - ATERRO RODOVIÁRIO MÍNIMO = 0,90 M E MÁXIMO = 8,30 M - BRITA PRODUZIDA</v>
          </cell>
          <cell r="D491" t="str">
            <v>M</v>
          </cell>
          <cell r="F491">
            <v>43345.18</v>
          </cell>
        </row>
        <row r="492">
          <cell r="A492">
            <v>606497</v>
          </cell>
          <cell r="B492" t="str">
            <v>SICRO OUTUBRO / 2025</v>
          </cell>
          <cell r="C492" t="str">
            <v>BUEIRO METÁLICO COM CHAPAS MÚLTIPLAS MP 152 GALVANIZADAS - PASSAGEM INFERIOR - VÃO = 6,25 M E ALTURA = 5,50 M - ATERRO RODOVIÁRIO MÍNIMO = 0,90 M E MÁXIMO = 7,90 M - BRITA COMERCIAL</v>
          </cell>
          <cell r="D492" t="str">
            <v>M</v>
          </cell>
          <cell r="F492">
            <v>44745.79</v>
          </cell>
        </row>
        <row r="493">
          <cell r="A493">
            <v>606478</v>
          </cell>
          <cell r="B493" t="str">
            <v>SICRO OUTUBRO / 2025</v>
          </cell>
          <cell r="C493" t="str">
            <v>BUEIRO METÁLICO COM CHAPAS MÚLTIPLAS MP 152 GALVANIZADAS - PASSAGEM INFERIOR - VÃO = 6,25 M E ALTURA = 5,50 M - ATERRO RODOVIÁRIO MÍNIMO = 0,90 M E MÁXIMO = 7,90 M - BRITA PRODUZIDA</v>
          </cell>
          <cell r="D493" t="str">
            <v>M</v>
          </cell>
          <cell r="F493">
            <v>44553.39</v>
          </cell>
        </row>
        <row r="494">
          <cell r="A494">
            <v>605835</v>
          </cell>
          <cell r="B494" t="str">
            <v>SICRO OUTUBRO / 2025</v>
          </cell>
          <cell r="C494" t="str">
            <v>BUEIRO METÁLICO SEM INTERRUPÇÃO DE TRÁFEGO - D = 1,20 M - CHAPA COM EPÓXI - ESCAVADO EM MATERIAL DE 1ª CATEGORIA - ATERRO FERROVIÁRIO MÁXIMO = 12,90 M</v>
          </cell>
          <cell r="D494" t="str">
            <v>M</v>
          </cell>
          <cell r="F494">
            <v>5750.12</v>
          </cell>
        </row>
        <row r="495">
          <cell r="A495">
            <v>605571</v>
          </cell>
          <cell r="B495" t="str">
            <v>SICRO OUTUBRO / 2025</v>
          </cell>
          <cell r="C495" t="str">
            <v>BUEIRO METÁLICO SEM INTERRUPÇÃO DE TRÁFEGO - D = 1,20 M - CHAPA COM EPÓXI - ESCAVADO EM MATERIAL DE 1ª CATEGORIA - ATERRO RODOVIÁRIO MÁXIMO = 9,00 M</v>
          </cell>
          <cell r="D495" t="str">
            <v>M</v>
          </cell>
          <cell r="F495">
            <v>5195.1099999999997</v>
          </cell>
        </row>
        <row r="496">
          <cell r="A496">
            <v>605850</v>
          </cell>
          <cell r="B496" t="str">
            <v>SICRO OUTUBRO / 2025</v>
          </cell>
          <cell r="C496" t="str">
            <v>BUEIRO METÁLICO SEM INTERRUPÇÃO DE TRÁFEGO - D = 1,20 M - CHAPA COM EPÓXI - ESCAVADO EM MATERIAL DE 2ª CATEGORIA - ATERRO FERROVIÁRIO MÁXIMO = 12,90 M</v>
          </cell>
          <cell r="D496" t="str">
            <v>M</v>
          </cell>
          <cell r="F496">
            <v>6300.21</v>
          </cell>
        </row>
        <row r="497">
          <cell r="A497">
            <v>605582</v>
          </cell>
          <cell r="B497" t="str">
            <v>SICRO OUTUBRO / 2025</v>
          </cell>
          <cell r="C497" t="str">
            <v>BUEIRO METÁLICO SEM INTERRUPÇÃO DE TRÁFEGO - D = 1,20 M - CHAPA COM EPÓXI - ESCAVADO EM MATERIAL DE 2ª CATEGORIA - ATERRO RODOVIÁRIO MÁXIMO = 9,00 M</v>
          </cell>
          <cell r="D497" t="str">
            <v>M</v>
          </cell>
          <cell r="F497">
            <v>5745.21</v>
          </cell>
        </row>
        <row r="498">
          <cell r="A498">
            <v>605889</v>
          </cell>
          <cell r="B498" t="str">
            <v>SICRO OUTUBRO / 2025</v>
          </cell>
          <cell r="C498" t="str">
            <v>BUEIRO METÁLICO SEM INTERRUPÇÃO DE TRÁFEGO - D = 1,20 M - CHAPA COM EPÓXI - ESCAVADO EM MATERIAL DE 3ª CATEGORIA - ATERRO FERROVIÁRIO MÁXIMO = 12,90 M</v>
          </cell>
          <cell r="D498" t="str">
            <v>M</v>
          </cell>
          <cell r="F498">
            <v>7324.65</v>
          </cell>
        </row>
        <row r="499">
          <cell r="A499">
            <v>605593</v>
          </cell>
          <cell r="B499" t="str">
            <v>SICRO OUTUBRO / 2025</v>
          </cell>
          <cell r="C499" t="str">
            <v>BUEIRO METÁLICO SEM INTERRUPÇÃO DE TRÁFEGO - D = 1,20 M - CHAPA COM EPÓXI - ESCAVADO EM MATERIAL DE 3ª CATEGORIA - ATERRO RODOVIÁRIO MÁXIMO = 9,00 M</v>
          </cell>
          <cell r="D499" t="str">
            <v>M</v>
          </cell>
          <cell r="F499">
            <v>6769.65</v>
          </cell>
        </row>
        <row r="500">
          <cell r="A500">
            <v>605739</v>
          </cell>
          <cell r="B500" t="str">
            <v>SICRO OUTUBRO / 2025</v>
          </cell>
          <cell r="C500" t="str">
            <v>BUEIRO METÁLICO SEM INTERRUPÇÃO DE TRÁFEGO - D = 1,20 M - CHAPA GALVANIZADA - ESCAVADO EM MATERIAL DE 1ª CATEGORIA - ATERRO FERROVIÁRIO MÁXIMO = 12,90 M</v>
          </cell>
          <cell r="D500" t="str">
            <v>M</v>
          </cell>
          <cell r="F500">
            <v>5543.08</v>
          </cell>
        </row>
        <row r="501">
          <cell r="A501">
            <v>605504</v>
          </cell>
          <cell r="B501" t="str">
            <v>SICRO OUTUBRO / 2025</v>
          </cell>
          <cell r="C501" t="str">
            <v>BUEIRO METÁLICO SEM INTERRUPÇÃO DE TRÁFEGO - D = 1,20 M - CHAPA GALVANIZADA - ESCAVADO EM MATERIAL DE 1ª CATEGORIA - ATERRO RODOVIÁRIO MÁXIMO = 9,00 M</v>
          </cell>
          <cell r="D501" t="str">
            <v>M</v>
          </cell>
          <cell r="F501">
            <v>5047.7299999999996</v>
          </cell>
        </row>
        <row r="502">
          <cell r="A502">
            <v>605781</v>
          </cell>
          <cell r="B502" t="str">
            <v>SICRO OUTUBRO / 2025</v>
          </cell>
          <cell r="C502" t="str">
            <v>BUEIRO METÁLICO SEM INTERRUPÇÃO DE TRÁFEGO - D = 1,20 M - CHAPA GALVANIZADA - ESCAVADO EM MATERIAL DE 2ª CATEGORIA - ATERRO FERROVIÁRIO MÁXIMO = 12,90 M</v>
          </cell>
          <cell r="D502" t="str">
            <v>M</v>
          </cell>
          <cell r="F502">
            <v>6093.17</v>
          </cell>
        </row>
        <row r="503">
          <cell r="A503">
            <v>605524</v>
          </cell>
          <cell r="B503" t="str">
            <v>SICRO OUTUBRO / 2025</v>
          </cell>
          <cell r="C503" t="str">
            <v>BUEIRO METÁLICO SEM INTERRUPÇÃO DE TRÁFEGO - D = 1,20 M - CHAPA GALVANIZADA - ESCAVADO EM MATERIAL DE 2ª CATEGORIA - ATERRO RODOVIÁRIO MÁXIMO = 9,00 M</v>
          </cell>
          <cell r="D503" t="str">
            <v>M</v>
          </cell>
          <cell r="F503">
            <v>5597.82</v>
          </cell>
        </row>
        <row r="504">
          <cell r="A504">
            <v>605815</v>
          </cell>
          <cell r="B504" t="str">
            <v>SICRO OUTUBRO / 2025</v>
          </cell>
          <cell r="C504" t="str">
            <v>BUEIRO METÁLICO SEM INTERRUPÇÃO DE TRÁFEGO - D = 1,20 M - CHAPA GALVANIZADA - ESCAVADO EM MATERIAL DE 3ª CATEGORIA - ATERRO FERROVIÁRIO MÁXIMO = 12,90 M</v>
          </cell>
          <cell r="D504" t="str">
            <v>M</v>
          </cell>
          <cell r="F504">
            <v>7117.61</v>
          </cell>
        </row>
        <row r="505">
          <cell r="A505">
            <v>605544</v>
          </cell>
          <cell r="B505" t="str">
            <v>SICRO OUTUBRO / 2025</v>
          </cell>
          <cell r="C505" t="str">
            <v>BUEIRO METÁLICO SEM INTERRUPÇÃO DE TRÁFEGO - D = 1,20 M - CHAPA GALVANIZADA - ESCAVADO EM MATERIAL DE 3ª CATEGORIA - ATERRO RODOVIÁRIO MÁXIMO = 9,00 M</v>
          </cell>
          <cell r="D505" t="str">
            <v>M</v>
          </cell>
          <cell r="F505">
            <v>6622.26</v>
          </cell>
        </row>
        <row r="506">
          <cell r="A506">
            <v>605836</v>
          </cell>
          <cell r="B506" t="str">
            <v>SICRO OUTUBRO / 2025</v>
          </cell>
          <cell r="C506" t="str">
            <v>BUEIRO METÁLICO SEM INTERRUPÇÃO DE TRÁFEGO - D = 1,40 M - CHAPA COM EPÓXI - ESCAVADO EM MATERIAL DE 1ª CATEGORIA - ATERRO FERROVIÁRIO MÁXIMO = 11,00 M</v>
          </cell>
          <cell r="D506" t="str">
            <v>M</v>
          </cell>
          <cell r="F506">
            <v>6535.69</v>
          </cell>
        </row>
        <row r="507">
          <cell r="A507">
            <v>605572</v>
          </cell>
          <cell r="B507" t="str">
            <v>SICRO OUTUBRO / 2025</v>
          </cell>
          <cell r="C507" t="str">
            <v>BUEIRO METÁLICO SEM INTERRUPÇÃO DE TRÁFEGO - D = 1,40 M - CHAPA COM EPÓXI - ESCAVADO EM MATERIAL DE 1ª CATEGORIA - ATERRO RODOVIÁRIO MÁXIMO = 7,70 M</v>
          </cell>
          <cell r="D507" t="str">
            <v>M</v>
          </cell>
          <cell r="F507">
            <v>5937.51</v>
          </cell>
        </row>
        <row r="508">
          <cell r="A508">
            <v>605851</v>
          </cell>
          <cell r="B508" t="str">
            <v>SICRO OUTUBRO / 2025</v>
          </cell>
          <cell r="C508" t="str">
            <v>BUEIRO METÁLICO SEM INTERRUPÇÃO DE TRÁFEGO - D = 1,40 M - CHAPA COM EPÓXI - ESCAVADO EM MATERIAL DE 2ª CATEGORIA - ATERRO FERROVIÁRIO MÁXIMO = 11,00 M</v>
          </cell>
          <cell r="D508" t="str">
            <v>M</v>
          </cell>
          <cell r="F508">
            <v>7254.18</v>
          </cell>
        </row>
        <row r="509">
          <cell r="A509">
            <v>605583</v>
          </cell>
          <cell r="B509" t="str">
            <v>SICRO OUTUBRO / 2025</v>
          </cell>
          <cell r="C509" t="str">
            <v>BUEIRO METÁLICO SEM INTERRUPÇÃO DE TRÁFEGO - D = 1,40 M - CHAPA COM EPÓXI - ESCAVADO EM MATERIAL DE 2ª CATEGORIA - ATERRO RODOVIÁRIO MÁXIMO = 7,70 M</v>
          </cell>
          <cell r="D509" t="str">
            <v>M</v>
          </cell>
          <cell r="F509">
            <v>6656</v>
          </cell>
        </row>
        <row r="510">
          <cell r="A510">
            <v>605890</v>
          </cell>
          <cell r="B510" t="str">
            <v>SICRO OUTUBRO / 2025</v>
          </cell>
          <cell r="C510" t="str">
            <v>BUEIRO METÁLICO SEM INTERRUPÇÃO DE TRÁFEGO - D = 1,40 M - CHAPA COM EPÓXI - ESCAVADO EM MATERIAL DE 3ª CATEGORIA - ATERRO FERROVIÁRIO MÁXIMO = 11,00 M</v>
          </cell>
          <cell r="D510" t="str">
            <v>M</v>
          </cell>
          <cell r="F510">
            <v>8592.2199999999993</v>
          </cell>
        </row>
        <row r="511">
          <cell r="A511">
            <v>605594</v>
          </cell>
          <cell r="B511" t="str">
            <v>SICRO OUTUBRO / 2025</v>
          </cell>
          <cell r="C511" t="str">
            <v>BUEIRO METÁLICO SEM INTERRUPÇÃO DE TRÁFEGO - D = 1,40 M - CHAPA COM EPÓXI - ESCAVADO EM MATERIAL DE 3ª CATEGORIA - ATERRO RODOVIÁRIO MÁXIMO = 7,70 M</v>
          </cell>
          <cell r="D511" t="str">
            <v>M</v>
          </cell>
          <cell r="F511">
            <v>7994.05</v>
          </cell>
        </row>
        <row r="512">
          <cell r="A512">
            <v>605740</v>
          </cell>
          <cell r="B512" t="str">
            <v>SICRO OUTUBRO / 2025</v>
          </cell>
          <cell r="C512" t="str">
            <v>BUEIRO METÁLICO SEM INTERRUPÇÃO DE TRÁFEGO - D = 1,40 M - CHAPA GALVANIZADA - ESCAVADO EM MATERIAL DE 1ª CATEGORIA - ATERRO FERROVIÁRIO MÁXIMO = 11,00 M</v>
          </cell>
          <cell r="D512" t="str">
            <v>M</v>
          </cell>
          <cell r="F512">
            <v>6302.33</v>
          </cell>
        </row>
        <row r="513">
          <cell r="A513">
            <v>605505</v>
          </cell>
          <cell r="B513" t="str">
            <v>SICRO OUTUBRO / 2025</v>
          </cell>
          <cell r="C513" t="str">
            <v>BUEIRO METÁLICO SEM INTERRUPÇÃO DE TRÁFEGO - D = 1,40 M - CHAPA GALVANIZADA - ESCAVADO EM MATERIAL DE 1ª CATEGORIA - ATERRO RODOVIÁRIO MÁXIMO = 7,70 M</v>
          </cell>
          <cell r="D513" t="str">
            <v>M</v>
          </cell>
          <cell r="F513">
            <v>5770.17</v>
          </cell>
        </row>
        <row r="514">
          <cell r="A514">
            <v>605782</v>
          </cell>
          <cell r="B514" t="str">
            <v>SICRO OUTUBRO / 2025</v>
          </cell>
          <cell r="C514" t="str">
            <v>BUEIRO METÁLICO SEM INTERRUPÇÃO DE TRÁFEGO - D = 1,40 M - CHAPA GALVANIZADA - ESCAVADO EM MATERIAL DE 2ª CATEGORIA - ATERRO FERROVIÁRIO MÁXIMO = 11,00 M</v>
          </cell>
          <cell r="D514" t="str">
            <v>M</v>
          </cell>
          <cell r="F514">
            <v>7020.82</v>
          </cell>
        </row>
        <row r="515">
          <cell r="A515">
            <v>605525</v>
          </cell>
          <cell r="B515" t="str">
            <v>SICRO OUTUBRO / 2025</v>
          </cell>
          <cell r="C515" t="str">
            <v>BUEIRO METÁLICO SEM INTERRUPÇÃO DE TRÁFEGO - D = 1,40 M - CHAPA GALVANIZADA - ESCAVADO EM MATERIAL DE 2ª CATEGORIA - ATERRO RODOVIÁRIO MÁXIMO = 7,70 M</v>
          </cell>
          <cell r="D515" t="str">
            <v>M</v>
          </cell>
          <cell r="F515">
            <v>6488.66</v>
          </cell>
        </row>
        <row r="516">
          <cell r="A516">
            <v>605816</v>
          </cell>
          <cell r="B516" t="str">
            <v>SICRO OUTUBRO / 2025</v>
          </cell>
          <cell r="C516" t="str">
            <v>BUEIRO METÁLICO SEM INTERRUPÇÃO DE TRÁFEGO - D = 1,40 M - CHAPA GALVANIZADA - ESCAVADO EM MATERIAL DE 3ª CATEGORIA - ATERRO FERROVIÁRIO MÁXIMO = 11,00 M</v>
          </cell>
          <cell r="D516" t="str">
            <v>M</v>
          </cell>
          <cell r="F516">
            <v>8358.86</v>
          </cell>
        </row>
        <row r="517">
          <cell r="A517">
            <v>605545</v>
          </cell>
          <cell r="B517" t="str">
            <v>SICRO OUTUBRO / 2025</v>
          </cell>
          <cell r="C517" t="str">
            <v>BUEIRO METÁLICO SEM INTERRUPÇÃO DE TRÁFEGO - D = 1,40 M - CHAPA GALVANIZADA - ESCAVADO EM MATERIAL DE 3ª CATEGORIA - ATERRO RODOVIÁRIO MÁXIMO = 7,70 M</v>
          </cell>
          <cell r="D517" t="str">
            <v>M</v>
          </cell>
          <cell r="F517">
            <v>7826.71</v>
          </cell>
        </row>
        <row r="518">
          <cell r="A518">
            <v>605837</v>
          </cell>
          <cell r="B518" t="str">
            <v>SICRO OUTUBRO / 2025</v>
          </cell>
          <cell r="C518" t="str">
            <v>BUEIRO METÁLICO SEM INTERRUPÇÃO DE TRÁFEGO - D = 1,60 M - CHAPA COM EPÓXI - ESCAVADO EM MATERIAL DE 1ª CATEGORIA - ATERRO FERROVIÁRIO MÁXIMO = 9,60 M</v>
          </cell>
          <cell r="D518" t="str">
            <v>M</v>
          </cell>
          <cell r="F518">
            <v>7833.93</v>
          </cell>
        </row>
        <row r="519">
          <cell r="A519">
            <v>605573</v>
          </cell>
          <cell r="B519" t="str">
            <v>SICRO OUTUBRO / 2025</v>
          </cell>
          <cell r="C519" t="str">
            <v>BUEIRO METÁLICO SEM INTERRUPÇÃO DE TRÁFEGO - D = 1,60 M - CHAPA COM EPÓXI - ESCAVADO EM MATERIAL DE 1ª CATEGORIA - ATERRO RODOVIÁRIO MÁXIMO = 6,70 M</v>
          </cell>
          <cell r="D519" t="str">
            <v>M</v>
          </cell>
          <cell r="F519">
            <v>7204.48</v>
          </cell>
        </row>
        <row r="520">
          <cell r="A520">
            <v>605852</v>
          </cell>
          <cell r="B520" t="str">
            <v>SICRO OUTUBRO / 2025</v>
          </cell>
          <cell r="C520" t="str">
            <v>BUEIRO METÁLICO SEM INTERRUPÇÃO DE TRÁFEGO - D = 1,60 M - CHAPA COM EPÓXI - ESCAVADO EM MATERIAL DE 2ª CATEGORIA - ATERRO FERROVIÁRIO MÁXIMO = 9,60 M</v>
          </cell>
          <cell r="D520" t="str">
            <v>M</v>
          </cell>
          <cell r="F520">
            <v>8743.27</v>
          </cell>
        </row>
        <row r="521">
          <cell r="A521">
            <v>605584</v>
          </cell>
          <cell r="B521" t="str">
            <v>SICRO OUTUBRO / 2025</v>
          </cell>
          <cell r="C521" t="str">
            <v>BUEIRO METÁLICO SEM INTERRUPÇÃO DE TRÁFEGO - D = 1,60 M - CHAPA COM EPÓXI - ESCAVADO EM MATERIAL DE 2ª CATEGORIA - ATERRO RODOVIÁRIO MÁXIMO = 6,70 M</v>
          </cell>
          <cell r="D521" t="str">
            <v>M</v>
          </cell>
          <cell r="F521">
            <v>8113.82</v>
          </cell>
        </row>
        <row r="522">
          <cell r="A522">
            <v>605891</v>
          </cell>
          <cell r="B522" t="str">
            <v>SICRO OUTUBRO / 2025</v>
          </cell>
          <cell r="C522" t="str">
            <v>BUEIRO METÁLICO SEM INTERRUPÇÃO DE TRÁFEGO - D = 1,60 M - CHAPA COM EPÓXI - ESCAVADO EM MATERIAL DE 3ª CATEGORIA - ATERRO FERROVIÁRIO MÁXIMO = 9,60 M</v>
          </cell>
          <cell r="D522" t="str">
            <v>M</v>
          </cell>
          <cell r="F522">
            <v>10436.73</v>
          </cell>
        </row>
        <row r="523">
          <cell r="A523">
            <v>605595</v>
          </cell>
          <cell r="B523" t="str">
            <v>SICRO OUTUBRO / 2025</v>
          </cell>
          <cell r="C523" t="str">
            <v>BUEIRO METÁLICO SEM INTERRUPÇÃO DE TRÁFEGO - D = 1,60 M - CHAPA COM EPÓXI - ESCAVADO EM MATERIAL DE 3ª CATEGORIA - ATERRO RODOVIÁRIO MÁXIMO = 6,70 M</v>
          </cell>
          <cell r="D523" t="str">
            <v>M</v>
          </cell>
          <cell r="F523">
            <v>9807.2800000000007</v>
          </cell>
        </row>
        <row r="524">
          <cell r="A524">
            <v>605741</v>
          </cell>
          <cell r="B524" t="str">
            <v>SICRO OUTUBRO / 2025</v>
          </cell>
          <cell r="C524" t="str">
            <v>BUEIRO METÁLICO SEM INTERRUPÇÃO DE TRÁFEGO - D = 1,60 M - CHAPA GALVANIZADA - ESCAVADO EM MATERIAL DE 1ª CATEGORIA - ATERRO FERROVIÁRIO MÁXIMO = 9,60 M</v>
          </cell>
          <cell r="D524" t="str">
            <v>M</v>
          </cell>
          <cell r="F524">
            <v>7561.96</v>
          </cell>
        </row>
        <row r="525">
          <cell r="A525">
            <v>605506</v>
          </cell>
          <cell r="B525" t="str">
            <v>SICRO OUTUBRO / 2025</v>
          </cell>
          <cell r="C525" t="str">
            <v>BUEIRO METÁLICO SEM INTERRUPÇÃO DE TRÁFEGO - D = 1,60 M - CHAPA GALVANIZADA - ESCAVADO EM MATERIAL DE 1ª CATEGORIA - ATERRO RODOVIÁRIO MÁXIMO = 6,70 M</v>
          </cell>
          <cell r="D525" t="str">
            <v>M</v>
          </cell>
          <cell r="F525">
            <v>7006.43</v>
          </cell>
        </row>
        <row r="526">
          <cell r="A526">
            <v>605783</v>
          </cell>
          <cell r="B526" t="str">
            <v>SICRO OUTUBRO / 2025</v>
          </cell>
          <cell r="C526" t="str">
            <v>BUEIRO METÁLICO SEM INTERRUPÇÃO DE TRÁFEGO - D = 1,60 M - CHAPA GALVANIZADA - ESCAVADO EM MATERIAL DE 2ª CATEGORIA - ATERRO FERROVIÁRIO MÁXIMO = 9,60 M</v>
          </cell>
          <cell r="D526" t="str">
            <v>M</v>
          </cell>
          <cell r="F526">
            <v>8471.2999999999993</v>
          </cell>
        </row>
        <row r="527">
          <cell r="A527">
            <v>605526</v>
          </cell>
          <cell r="B527" t="str">
            <v>SICRO OUTUBRO / 2025</v>
          </cell>
          <cell r="C527" t="str">
            <v>BUEIRO METÁLICO SEM INTERRUPÇÃO DE TRÁFEGO - D = 1,60 M - CHAPA GALVANIZADA - ESCAVADO EM MATERIAL DE 2ª CATEGORIA - ATERRO RODOVIÁRIO MÁXIMO = 6,70 M</v>
          </cell>
          <cell r="D527" t="str">
            <v>M</v>
          </cell>
          <cell r="F527">
            <v>7915.77</v>
          </cell>
        </row>
        <row r="528">
          <cell r="A528">
            <v>605817</v>
          </cell>
          <cell r="B528" t="str">
            <v>SICRO OUTUBRO / 2025</v>
          </cell>
          <cell r="C528" t="str">
            <v>BUEIRO METÁLICO SEM INTERRUPÇÃO DE TRÁFEGO - D = 1,60 M - CHAPA GALVANIZADA - ESCAVADO EM MATERIAL DE 3ª CATEGORIA - ATERRO FERROVIÁRIO MÁXIMO = 9,60 M</v>
          </cell>
          <cell r="D528" t="str">
            <v>M</v>
          </cell>
          <cell r="F528">
            <v>10164.76</v>
          </cell>
        </row>
        <row r="529">
          <cell r="A529">
            <v>605546</v>
          </cell>
          <cell r="B529" t="str">
            <v>SICRO OUTUBRO / 2025</v>
          </cell>
          <cell r="C529" t="str">
            <v>BUEIRO METÁLICO SEM INTERRUPÇÃO DE TRÁFEGO - D = 1,60 M - CHAPA GALVANIZADA - ESCAVADO EM MATERIAL DE 3ª CATEGORIA - ATERRO RODOVIÁRIO MÁXIMO = 6,70 M</v>
          </cell>
          <cell r="D529" t="str">
            <v>M</v>
          </cell>
          <cell r="F529">
            <v>9609.23</v>
          </cell>
        </row>
        <row r="530">
          <cell r="A530">
            <v>605838</v>
          </cell>
          <cell r="B530" t="str">
            <v>SICRO OUTUBRO / 2025</v>
          </cell>
          <cell r="C530" t="str">
            <v>BUEIRO METÁLICO SEM INTERRUPÇÃO DE TRÁFEGO - D = 1,80 M - CHAPA COM EPÓXI - ESCAVADO EM MATERIAL DE 1ª CATEGORIA - ATERRO FERROVIÁRIO MÁXIMO = 8,00 M</v>
          </cell>
          <cell r="D530" t="str">
            <v>M</v>
          </cell>
          <cell r="F530">
            <v>8919.11</v>
          </cell>
        </row>
        <row r="531">
          <cell r="A531">
            <v>605574</v>
          </cell>
          <cell r="B531" t="str">
            <v>SICRO OUTUBRO / 2025</v>
          </cell>
          <cell r="C531" t="str">
            <v>BUEIRO METÁLICO SEM INTERRUPÇÃO DE TRÁFEGO - D = 1,80 M - CHAPA COM EPÓXI - ESCAVADO EM MATERIAL DE 1ª CATEGORIA - ATERRO RODOVIÁRIO MÁXIMO = 6,00 M</v>
          </cell>
          <cell r="D531" t="str">
            <v>M</v>
          </cell>
          <cell r="F531">
            <v>8206.86</v>
          </cell>
        </row>
        <row r="532">
          <cell r="A532">
            <v>605853</v>
          </cell>
          <cell r="B532" t="str">
            <v>SICRO OUTUBRO / 2025</v>
          </cell>
          <cell r="C532" t="str">
            <v>BUEIRO METÁLICO SEM INTERRUPÇÃO DE TRÁFEGO - D = 1,80 M - CHAPA COM EPÓXI - ESCAVADO EM MATERIAL DE 2ª CATEGORIA - ATERRO FERROVIÁRIO MÁXIMO = 8,00 M</v>
          </cell>
          <cell r="D532" t="str">
            <v>M</v>
          </cell>
          <cell r="F532">
            <v>10041.74</v>
          </cell>
        </row>
        <row r="533">
          <cell r="A533">
            <v>605585</v>
          </cell>
          <cell r="B533" t="str">
            <v>SICRO OUTUBRO / 2025</v>
          </cell>
          <cell r="C533" t="str">
            <v>BUEIRO METÁLICO SEM INTERRUPÇÃO DE TRÁFEGO - D = 1,80 M - CHAPA COM EPÓXI - ESCAVADO EM MATERIAL DE 2ª CATEGORIA - ATERRO RODOVIÁRIO MÁXIMO = 6,00 M</v>
          </cell>
          <cell r="D533" t="str">
            <v>M</v>
          </cell>
          <cell r="F533">
            <v>9329.5</v>
          </cell>
        </row>
        <row r="534">
          <cell r="A534">
            <v>605892</v>
          </cell>
          <cell r="B534" t="str">
            <v>SICRO OUTUBRO / 2025</v>
          </cell>
          <cell r="C534" t="str">
            <v>BUEIRO METÁLICO SEM INTERRUPÇÃO DE TRÁFEGO - D = 1,80 M - CHAPA COM EPÓXI - ESCAVADO EM MATERIAL DE 3ª CATEGORIA - ATERRO FERROVIÁRIO MÁXIMO = 8,00 M</v>
          </cell>
          <cell r="D534" t="str">
            <v>M</v>
          </cell>
          <cell r="F534">
            <v>12132.44</v>
          </cell>
        </row>
        <row r="535">
          <cell r="A535">
            <v>605596</v>
          </cell>
          <cell r="B535" t="str">
            <v>SICRO OUTUBRO / 2025</v>
          </cell>
          <cell r="C535" t="str">
            <v>BUEIRO METÁLICO SEM INTERRUPÇÃO DE TRÁFEGO - D = 1,80 M - CHAPA COM EPÓXI - ESCAVADO EM MATERIAL DE 3ª CATEGORIA - ATERRO RODOVIÁRIO MÁXIMO = 6,00 M</v>
          </cell>
          <cell r="D535" t="str">
            <v>M</v>
          </cell>
          <cell r="F535">
            <v>11420.19</v>
          </cell>
        </row>
        <row r="536">
          <cell r="A536">
            <v>605742</v>
          </cell>
          <cell r="B536" t="str">
            <v>SICRO OUTUBRO / 2025</v>
          </cell>
          <cell r="C536" t="str">
            <v>BUEIRO METÁLICO SEM INTERRUPÇÃO DE TRÁFEGO - D = 1,80 M - CHAPA GALVANIZADA - ESCAVADO EM MATERIAL DE 1ª CATEGORIA - ATERRO FERROVIÁRIO MÁXIMO = 8,00 M</v>
          </cell>
          <cell r="D536" t="str">
            <v>M</v>
          </cell>
          <cell r="F536">
            <v>8608.5499999999993</v>
          </cell>
        </row>
        <row r="537">
          <cell r="A537">
            <v>605507</v>
          </cell>
          <cell r="B537" t="str">
            <v>SICRO OUTUBRO / 2025</v>
          </cell>
          <cell r="C537" t="str">
            <v>BUEIRO METÁLICO SEM INTERRUPÇÃO DE TRÁFEGO - D = 1,80 M - CHAPA GALVANIZADA - ESCAVADO EM MATERIAL DE 1ª CATEGORIA - ATERRO RODOVIÁRIO MÁXIMO = 6,00 M</v>
          </cell>
          <cell r="D537" t="str">
            <v>M</v>
          </cell>
          <cell r="F537">
            <v>7981.17</v>
          </cell>
        </row>
        <row r="538">
          <cell r="A538">
            <v>605784</v>
          </cell>
          <cell r="B538" t="str">
            <v>SICRO OUTUBRO / 2025</v>
          </cell>
          <cell r="C538" t="str">
            <v>BUEIRO METÁLICO SEM INTERRUPÇÃO DE TRÁFEGO - D = 1,80 M - CHAPA GALVANIZADA - ESCAVADO EM MATERIAL DE 2ª CATEGORIA - ATERRO FERROVIÁRIO MÁXIMO = 8,00 M</v>
          </cell>
          <cell r="D538" t="str">
            <v>M</v>
          </cell>
          <cell r="F538">
            <v>9731.19</v>
          </cell>
        </row>
        <row r="539">
          <cell r="A539">
            <v>605527</v>
          </cell>
          <cell r="B539" t="str">
            <v>SICRO OUTUBRO / 2025</v>
          </cell>
          <cell r="C539" t="str">
            <v>BUEIRO METÁLICO SEM INTERRUPÇÃO DE TRÁFEGO - D = 1,80 M - CHAPA GALVANIZADA - ESCAVADO EM MATERIAL DE 2ª CATEGORIA - ATERRO RODOVIÁRIO MÁXIMO = 6,00 M</v>
          </cell>
          <cell r="D539" t="str">
            <v>M</v>
          </cell>
          <cell r="F539">
            <v>9103.81</v>
          </cell>
        </row>
        <row r="540">
          <cell r="A540">
            <v>605818</v>
          </cell>
          <cell r="B540" t="str">
            <v>SICRO OUTUBRO / 2025</v>
          </cell>
          <cell r="C540" t="str">
            <v>BUEIRO METÁLICO SEM INTERRUPÇÃO DE TRÁFEGO - D = 1,80 M - CHAPA GALVANIZADA - ESCAVADO EM MATERIAL DE 3ª CATEGORIA - ATERRO FERROVIÁRIO MÁXIMO = 8,00 M</v>
          </cell>
          <cell r="D540" t="str">
            <v>M</v>
          </cell>
          <cell r="F540">
            <v>11821.88</v>
          </cell>
        </row>
        <row r="541">
          <cell r="A541">
            <v>605547</v>
          </cell>
          <cell r="B541" t="str">
            <v>SICRO OUTUBRO / 2025</v>
          </cell>
          <cell r="C541" t="str">
            <v>BUEIRO METÁLICO SEM INTERRUPÇÃO DE TRÁFEGO - D = 1,80 M - CHAPA GALVANIZADA - ESCAVADO EM MATERIAL DE 3ª CATEGORIA - ATERRO RODOVIÁRIO MÁXIMO = 6,00 M</v>
          </cell>
          <cell r="D541" t="str">
            <v>M</v>
          </cell>
          <cell r="F541">
            <v>11194.5</v>
          </cell>
        </row>
        <row r="542">
          <cell r="A542">
            <v>605839</v>
          </cell>
          <cell r="B542" t="str">
            <v>SICRO OUTUBRO / 2025</v>
          </cell>
          <cell r="C542" t="str">
            <v>BUEIRO METÁLICO SEM INTERRUPÇÃO DE TRÁFEGO - D = 2,00 M - CHAPA COM EPÓXI - ESCAVADO EM MATERIAL DE 1ª CATEGORIA - ATERRO FERROVIÁRIO MÁXIMO = 6,90 M</v>
          </cell>
          <cell r="D542" t="str">
            <v>M</v>
          </cell>
          <cell r="F542">
            <v>10119.9</v>
          </cell>
        </row>
        <row r="543">
          <cell r="A543">
            <v>605575</v>
          </cell>
          <cell r="B543" t="str">
            <v>SICRO OUTUBRO / 2025</v>
          </cell>
          <cell r="C543" t="str">
            <v>BUEIRO METÁLICO SEM INTERRUPÇÃO DE TRÁFEGO - D = 2,00 M - CHAPA COM EPÓXI - ESCAVADO EM MATERIAL DE 1ª CATEGORIA - ATERRO RODOVIÁRIO MÁXIMO = 5,40 M</v>
          </cell>
          <cell r="D543" t="str">
            <v>M</v>
          </cell>
          <cell r="F543">
            <v>9336.93</v>
          </cell>
        </row>
        <row r="544">
          <cell r="A544">
            <v>605854</v>
          </cell>
          <cell r="B544" t="str">
            <v>SICRO OUTUBRO / 2025</v>
          </cell>
          <cell r="C544" t="str">
            <v>BUEIRO METÁLICO SEM INTERRUPÇÃO DE TRÁFEGO - D = 2,00 M - CHAPA COM EPÓXI - ESCAVADO EM MATERIAL DE 2ª CATEGORIA - ATERRO FERROVIÁRIO MÁXIMO = 6,90 M</v>
          </cell>
          <cell r="D544" t="str">
            <v>M</v>
          </cell>
          <cell r="F544">
            <v>11478.29</v>
          </cell>
        </row>
        <row r="545">
          <cell r="A545">
            <v>605586</v>
          </cell>
          <cell r="B545" t="str">
            <v>SICRO OUTUBRO / 2025</v>
          </cell>
          <cell r="C545" t="str">
            <v>BUEIRO METÁLICO SEM INTERRUPÇÃO DE TRÁFEGO - D = 2,00 M - CHAPA COM EPÓXI - ESCAVADO EM MATERIAL DE 2ª CATEGORIA - ATERRO RODOVIÁRIO MÁXIMO = 5,40 M</v>
          </cell>
          <cell r="D545" t="str">
            <v>M</v>
          </cell>
          <cell r="F545">
            <v>10695.33</v>
          </cell>
        </row>
        <row r="546">
          <cell r="A546">
            <v>605893</v>
          </cell>
          <cell r="B546" t="str">
            <v>SICRO OUTUBRO / 2025</v>
          </cell>
          <cell r="C546" t="str">
            <v>BUEIRO METÁLICO SEM INTERRUPÇÃO DE TRÁFEGO - D = 2,00 M - CHAPA COM EPÓXI - ESCAVADO EM MATERIAL DE 3ª CATEGORIA - ATERRO FERROVIÁRIO MÁXIMO = 6,90 M</v>
          </cell>
          <cell r="D546" t="str">
            <v>M</v>
          </cell>
          <cell r="F546">
            <v>14008.03</v>
          </cell>
        </row>
        <row r="547">
          <cell r="A547">
            <v>605597</v>
          </cell>
          <cell r="B547" t="str">
            <v>SICRO OUTUBRO / 2025</v>
          </cell>
          <cell r="C547" t="str">
            <v>BUEIRO METÁLICO SEM INTERRUPÇÃO DE TRÁFEGO - D = 2,00 M - CHAPA COM EPÓXI - ESCAVADO EM MATERIAL DE 3ª CATEGORIA - ATERRO RODOVIÁRIO MÁXIMO = 5,40 M</v>
          </cell>
          <cell r="D547" t="str">
            <v>M</v>
          </cell>
          <cell r="F547">
            <v>13225.07</v>
          </cell>
        </row>
        <row r="548">
          <cell r="A548">
            <v>605743</v>
          </cell>
          <cell r="B548" t="str">
            <v>SICRO OUTUBRO / 2025</v>
          </cell>
          <cell r="C548" t="str">
            <v>BUEIRO METÁLICO SEM INTERRUPÇÃO DE TRÁFEGO - D = 2,00 M - CHAPA GALVANIZADA - ESCAVADO EM MATERIAL DE 1ª CATEGORIA - ATERRO FERROVIÁRIO MÁXIMO = 6,90 M</v>
          </cell>
          <cell r="D548" t="str">
            <v>M</v>
          </cell>
          <cell r="F548">
            <v>9777.75</v>
          </cell>
        </row>
        <row r="549">
          <cell r="A549">
            <v>605508</v>
          </cell>
          <cell r="B549" t="str">
            <v>SICRO OUTUBRO / 2025</v>
          </cell>
          <cell r="C549" t="str">
            <v>BUEIRO METÁLICO SEM INTERRUPÇÃO DE TRÁFEGO - D = 2,00 M - CHAPA GALVANIZADA - ESCAVADO EM MATERIAL DE 1ª CATEGORIA - ATERRO RODOVIÁRIO MÁXIMO = 5,40 M</v>
          </cell>
          <cell r="D549" t="str">
            <v>M</v>
          </cell>
          <cell r="F549">
            <v>9088.2199999999993</v>
          </cell>
        </row>
        <row r="550">
          <cell r="A550">
            <v>605785</v>
          </cell>
          <cell r="B550" t="str">
            <v>SICRO OUTUBRO / 2025</v>
          </cell>
          <cell r="C550" t="str">
            <v>BUEIRO METÁLICO SEM INTERRUPÇÃO DE TRÁFEGO - D = 2,00 M - CHAPA GALVANIZADA - ESCAVADO EM MATERIAL DE 2ª CATEGORIA - ATERRO FERROVIÁRIO MÁXIMO = 6,90 M</v>
          </cell>
          <cell r="D550" t="str">
            <v>M</v>
          </cell>
          <cell r="F550">
            <v>11136.15</v>
          </cell>
        </row>
        <row r="551">
          <cell r="A551">
            <v>605528</v>
          </cell>
          <cell r="B551" t="str">
            <v>SICRO OUTUBRO / 2025</v>
          </cell>
          <cell r="C551" t="str">
            <v>BUEIRO METÁLICO SEM INTERRUPÇÃO DE TRÁFEGO - D = 2,00 M - CHAPA GALVANIZADA - ESCAVADO EM MATERIAL DE 2ª CATEGORIA - ATERRO RODOVIÁRIO MÁXIMO = 5,40 M</v>
          </cell>
          <cell r="D551" t="str">
            <v>M</v>
          </cell>
          <cell r="F551">
            <v>10446.61</v>
          </cell>
        </row>
        <row r="552">
          <cell r="A552">
            <v>605819</v>
          </cell>
          <cell r="B552" t="str">
            <v>SICRO OUTUBRO / 2025</v>
          </cell>
          <cell r="C552" t="str">
            <v>BUEIRO METÁLICO SEM INTERRUPÇÃO DE TRÁFEGO - D = 2,00 M - CHAPA GALVANIZADA - ESCAVADO EM MATERIAL DE 3ª CATEGORIA - ATERRO FERROVIÁRIO MÁXIMO = 6,90 M</v>
          </cell>
          <cell r="D552" t="str">
            <v>M</v>
          </cell>
          <cell r="F552">
            <v>13665.89</v>
          </cell>
        </row>
        <row r="553">
          <cell r="A553">
            <v>605548</v>
          </cell>
          <cell r="B553" t="str">
            <v>SICRO OUTUBRO / 2025</v>
          </cell>
          <cell r="C553" t="str">
            <v>BUEIRO METÁLICO SEM INTERRUPÇÃO DE TRÁFEGO - D = 2,00 M - CHAPA GALVANIZADA - ESCAVADO EM MATERIAL DE 3ª CATEGORIA - ATERRO RODOVIÁRIO MÁXIMO = 5,40 M</v>
          </cell>
          <cell r="D553" t="str">
            <v>M</v>
          </cell>
          <cell r="F553">
            <v>12976.36</v>
          </cell>
        </row>
        <row r="554">
          <cell r="A554">
            <v>605840</v>
          </cell>
          <cell r="B554" t="str">
            <v>SICRO OUTUBRO / 2025</v>
          </cell>
          <cell r="C554" t="str">
            <v>BUEIRO METÁLICO SEM INTERRUPÇÃO DE TRÁFEGO - D = 2,20 M - CHAPA COM EPÓXI - ESCAVADO EM MATERIAL DE 1ª CATEGORIA - ATERRO FERROVIÁRIO MÁXIMO = 7,90 M</v>
          </cell>
          <cell r="D554" t="str">
            <v>M</v>
          </cell>
          <cell r="F554">
            <v>12877.52</v>
          </cell>
        </row>
        <row r="555">
          <cell r="A555">
            <v>605576</v>
          </cell>
          <cell r="B555" t="str">
            <v>SICRO OUTUBRO / 2025</v>
          </cell>
          <cell r="C555" t="str">
            <v>BUEIRO METÁLICO SEM INTERRUPÇÃO DE TRÁFEGO - D = 2,20 M - CHAPA COM EPÓXI - ESCAVADO EM MATERIAL DE 1ª CATEGORIA - ATERRO RODOVIÁRIO MÁXIMO = 4,90 M</v>
          </cell>
          <cell r="D555" t="str">
            <v>M</v>
          </cell>
          <cell r="F555">
            <v>10605.03</v>
          </cell>
        </row>
        <row r="556">
          <cell r="A556">
            <v>605855</v>
          </cell>
          <cell r="B556" t="str">
            <v>SICRO OUTUBRO / 2025</v>
          </cell>
          <cell r="C556" t="str">
            <v>BUEIRO METÁLICO SEM INTERRUPÇÃO DE TRÁFEGO - D = 2,20 M - CHAPA COM EPÓXI - ESCAVADO EM MATERIAL DE 2ª CATEGORIA - ATERRO FERROVIÁRIO MÁXIMO = 7,90 M</v>
          </cell>
          <cell r="D556" t="str">
            <v>M</v>
          </cell>
          <cell r="F556">
            <v>14494.12</v>
          </cell>
        </row>
        <row r="557">
          <cell r="A557">
            <v>605587</v>
          </cell>
          <cell r="B557" t="str">
            <v>SICRO OUTUBRO / 2025</v>
          </cell>
          <cell r="C557" t="str">
            <v>BUEIRO METÁLICO SEM INTERRUPÇÃO DE TRÁFEGO - D = 2,20 M - CHAPA COM EPÓXI - ESCAVADO EM MATERIAL DE 2ª CATEGORIA - ATERRO RODOVIÁRIO MÁXIMO = 4,90 M</v>
          </cell>
          <cell r="D557" t="str">
            <v>M</v>
          </cell>
          <cell r="F557">
            <v>12221.63</v>
          </cell>
        </row>
        <row r="558">
          <cell r="A558">
            <v>605898</v>
          </cell>
          <cell r="B558" t="str">
            <v>SICRO OUTUBRO / 2025</v>
          </cell>
          <cell r="C558" t="str">
            <v>BUEIRO METÁLICO SEM INTERRUPÇÃO DE TRÁFEGO - D = 2,20 M - CHAPA COM EPÓXI - ESCAVADO EM MATERIAL DE 3ª CATEGORIA - ATERRO FERROVIÁRIO MÁXIMO = 7,90 M</v>
          </cell>
          <cell r="D558" t="str">
            <v>M</v>
          </cell>
          <cell r="F558">
            <v>17504.71</v>
          </cell>
        </row>
        <row r="559">
          <cell r="A559">
            <v>605598</v>
          </cell>
          <cell r="B559" t="str">
            <v>SICRO OUTUBRO / 2025</v>
          </cell>
          <cell r="C559" t="str">
            <v>BUEIRO METÁLICO SEM INTERRUPÇÃO DE TRÁFEGO - D = 2,20 M - CHAPA COM EPÓXI - ESCAVADO EM MATERIAL DE 3ª CATEGORIA - ATERRO RODOVIÁRIO MÁXIMO = 4,90 M</v>
          </cell>
          <cell r="D559" t="str">
            <v>M</v>
          </cell>
          <cell r="F559">
            <v>15232.23</v>
          </cell>
        </row>
        <row r="560">
          <cell r="A560">
            <v>605744</v>
          </cell>
          <cell r="B560" t="str">
            <v>SICRO OUTUBRO / 2025</v>
          </cell>
          <cell r="C560" t="str">
            <v>BUEIRO METÁLICO SEM INTERRUPÇÃO DE TRÁFEGO - D = 2,20 M - CHAPA GALVANIZADA - ESCAVADO EM MATERIAL DE 1ª CATEGORIA - ATERRO FERROVIÁRIO MÁXIMO = 7,90 M</v>
          </cell>
          <cell r="D560" t="str">
            <v>M</v>
          </cell>
          <cell r="F560">
            <v>12328.52</v>
          </cell>
        </row>
        <row r="561">
          <cell r="A561">
            <v>605509</v>
          </cell>
          <cell r="B561" t="str">
            <v>SICRO OUTUBRO / 2025</v>
          </cell>
          <cell r="C561" t="str">
            <v>BUEIRO METÁLICO SEM INTERRUPÇÃO DE TRÁFEGO - D = 2,20 M - CHAPA GALVANIZADA - ESCAVADO EM MATERIAL DE 1ª CATEGORIA - ATERRO RODOVIÁRIO MÁXIMO = 4,90 M</v>
          </cell>
          <cell r="D561" t="str">
            <v>M</v>
          </cell>
          <cell r="F561">
            <v>10330.219999999999</v>
          </cell>
        </row>
        <row r="562">
          <cell r="A562">
            <v>605787</v>
          </cell>
          <cell r="B562" t="str">
            <v>SICRO OUTUBRO / 2025</v>
          </cell>
          <cell r="C562" t="str">
            <v>BUEIRO METÁLICO SEM INTERRUPÇÃO DE TRÁFEGO - D = 2,20 M - CHAPA GALVANIZADA - ESCAVADO EM MATERIAL DE 2ª CATEGORIA - ATERRO FERROVIÁRIO MÁXIMO = 7,90 M</v>
          </cell>
          <cell r="D562" t="str">
            <v>M</v>
          </cell>
          <cell r="F562">
            <v>13945.12</v>
          </cell>
        </row>
        <row r="563">
          <cell r="A563">
            <v>605529</v>
          </cell>
          <cell r="B563" t="str">
            <v>SICRO OUTUBRO / 2025</v>
          </cell>
          <cell r="C563" t="str">
            <v>BUEIRO METÁLICO SEM INTERRUPÇÃO DE TRÁFEGO - D = 2,20 M - CHAPA GALVANIZADA - ESCAVADO EM MATERIAL DE 2ª CATEGORIA - ATERRO RODOVIÁRIO MÁXIMO = 4,90 M</v>
          </cell>
          <cell r="D563" t="str">
            <v>M</v>
          </cell>
          <cell r="F563">
            <v>11946.82</v>
          </cell>
        </row>
        <row r="564">
          <cell r="A564">
            <v>605820</v>
          </cell>
          <cell r="B564" t="str">
            <v>SICRO OUTUBRO / 2025</v>
          </cell>
          <cell r="C564" t="str">
            <v>BUEIRO METÁLICO SEM INTERRUPÇÃO DE TRÁFEGO - D = 2,20 M - CHAPA GALVANIZADA - ESCAVADO EM MATERIAL DE 3ª CATEGORIA - ATERRO FERROVIÁRIO MÁXIMO = 7,90 M</v>
          </cell>
          <cell r="D564" t="str">
            <v>M</v>
          </cell>
          <cell r="F564">
            <v>16955.72</v>
          </cell>
        </row>
        <row r="565">
          <cell r="A565">
            <v>605549</v>
          </cell>
          <cell r="B565" t="str">
            <v>SICRO OUTUBRO / 2025</v>
          </cell>
          <cell r="C565" t="str">
            <v>BUEIRO METÁLICO SEM INTERRUPÇÃO DE TRÁFEGO - D = 2,20 M - CHAPA GALVANIZADA - ESCAVADO EM MATERIAL DE 3ª CATEGORIA - ATERRO RODOVIÁRIO MÁXIMO = 4,90 M</v>
          </cell>
          <cell r="D565" t="str">
            <v>M</v>
          </cell>
          <cell r="F565">
            <v>14957.41</v>
          </cell>
        </row>
        <row r="566">
          <cell r="A566">
            <v>605841</v>
          </cell>
          <cell r="B566" t="str">
            <v>SICRO OUTUBRO / 2025</v>
          </cell>
          <cell r="C566" t="str">
            <v>BUEIRO METÁLICO SEM INTERRUPÇÃO DE TRÁFEGO - D = 2,40 M - CHAPA COM EPÓXI - ESCAVADO EM MATERIAL DE 1ª CATEGORIA - ATERRO FERROVIÁRIO MÁXIMO = 7,00 M</v>
          </cell>
          <cell r="D566" t="str">
            <v>M</v>
          </cell>
          <cell r="F566">
            <v>14142.74</v>
          </cell>
        </row>
        <row r="567">
          <cell r="A567">
            <v>605577</v>
          </cell>
          <cell r="B567" t="str">
            <v>SICRO OUTUBRO / 2025</v>
          </cell>
          <cell r="C567" t="str">
            <v>BUEIRO METÁLICO SEM INTERRUPÇÃO DE TRÁFEGO - D = 2,40 M - CHAPA COM EPÓXI - ESCAVADO EM MATERIAL DE 1ª CATEGORIA - ATERRO RODOVIÁRIO MÁXIMO = 4,50 M</v>
          </cell>
          <cell r="D567" t="str">
            <v>M</v>
          </cell>
          <cell r="F567">
            <v>11656.94</v>
          </cell>
        </row>
        <row r="568">
          <cell r="A568">
            <v>605856</v>
          </cell>
          <cell r="B568" t="str">
            <v>SICRO OUTUBRO / 2025</v>
          </cell>
          <cell r="C568" t="str">
            <v>BUEIRO METÁLICO SEM INTERRUPÇÃO DE TRÁFEGO - D = 2,40 M - CHAPA COM EPÓXI - ESCAVADO EM MATERIAL DE 2ª CATEGORIA - ATERRO FERROVIÁRIO MÁXIMO = 7,00 M</v>
          </cell>
          <cell r="D568" t="str">
            <v>M</v>
          </cell>
          <cell r="F568">
            <v>16040</v>
          </cell>
        </row>
        <row r="569">
          <cell r="A569">
            <v>605588</v>
          </cell>
          <cell r="B569" t="str">
            <v>SICRO OUTUBRO / 2025</v>
          </cell>
          <cell r="C569" t="str">
            <v>BUEIRO METÁLICO SEM INTERRUPÇÃO DE TRÁFEGO - D = 2,40 M - CHAPA COM EPÓXI - ESCAVADO EM MATERIAL DE 2ª CATEGORIA - ATERRO RODOVIÁRIO MÁXIMO = 4,50 M</v>
          </cell>
          <cell r="D569" t="str">
            <v>M</v>
          </cell>
          <cell r="F569">
            <v>13554.2</v>
          </cell>
        </row>
        <row r="570">
          <cell r="A570">
            <v>605899</v>
          </cell>
          <cell r="B570" t="str">
            <v>SICRO OUTUBRO / 2025</v>
          </cell>
          <cell r="C570" t="str">
            <v>BUEIRO METÁLICO SEM INTERRUPÇÃO DE TRÁFEGO - D = 2,40 M - CHAPA COM EPÓXI - ESCAVADO EM MATERIAL DE 3ª CATEGORIA - ATERRO FERROVIÁRIO MÁXIMO = 7,00 M</v>
          </cell>
          <cell r="D570" t="str">
            <v>M</v>
          </cell>
          <cell r="F570">
            <v>19573.27</v>
          </cell>
        </row>
        <row r="571">
          <cell r="A571">
            <v>605599</v>
          </cell>
          <cell r="B571" t="str">
            <v>SICRO OUTUBRO / 2025</v>
          </cell>
          <cell r="C571" t="str">
            <v>BUEIRO METÁLICO SEM INTERRUPÇÃO DE TRÁFEGO - D = 2,40 M - CHAPA COM EPÓXI - ESCAVADO EM MATERIAL DE 3ª CATEGORIA - ATERRO RODOVIÁRIO MÁXIMO = 4,50 M</v>
          </cell>
          <cell r="D571" t="str">
            <v>M</v>
          </cell>
          <cell r="F571">
            <v>17087.48</v>
          </cell>
        </row>
        <row r="572">
          <cell r="A572">
            <v>605745</v>
          </cell>
          <cell r="B572" t="str">
            <v>SICRO OUTUBRO / 2025</v>
          </cell>
          <cell r="C572" t="str">
            <v>BUEIRO METÁLICO SEM INTERRUPÇÃO DE TRÁFEGO - D = 2,40 M - CHAPA GALVANIZADA - ESCAVADO EM MATERIAL DE 1ª CATEGORIA - ATERRO FERROVIÁRIO MÁXIMO = 7,00 M</v>
          </cell>
          <cell r="D572" t="str">
            <v>M</v>
          </cell>
          <cell r="F572">
            <v>13548.51</v>
          </cell>
        </row>
        <row r="573">
          <cell r="A573">
            <v>605510</v>
          </cell>
          <cell r="B573" t="str">
            <v>SICRO OUTUBRO / 2025</v>
          </cell>
          <cell r="C573" t="str">
            <v>BUEIRO METÁLICO SEM INTERRUPÇÃO DE TRÁFEGO - D = 2,40 M - CHAPA GALVANIZADA - ESCAVADO EM MATERIAL DE 1ª CATEGORIA - ATERRO RODOVIÁRIO MÁXIMO = 4,50 M</v>
          </cell>
          <cell r="D573" t="str">
            <v>M</v>
          </cell>
          <cell r="F573">
            <v>11360.64</v>
          </cell>
        </row>
        <row r="574">
          <cell r="A574">
            <v>605788</v>
          </cell>
          <cell r="B574" t="str">
            <v>SICRO OUTUBRO / 2025</v>
          </cell>
          <cell r="C574" t="str">
            <v>BUEIRO METÁLICO SEM INTERRUPÇÃO DE TRÁFEGO - D = 2,40 M - CHAPA GALVANIZADA - ESCAVADO EM MATERIAL DE 2ª CATEGORIA - ATERRO FERROVIÁRIO MÁXIMO = 7,00 M</v>
          </cell>
          <cell r="D574" t="str">
            <v>M</v>
          </cell>
          <cell r="F574">
            <v>15445.77</v>
          </cell>
        </row>
        <row r="575">
          <cell r="A575">
            <v>605530</v>
          </cell>
          <cell r="B575" t="str">
            <v>SICRO OUTUBRO / 2025</v>
          </cell>
          <cell r="C575" t="str">
            <v>BUEIRO METÁLICO SEM INTERRUPÇÃO DE TRÁFEGO - D = 2,40 M - CHAPA GALVANIZADA - ESCAVADO EM MATERIAL DE 2ª CATEGORIA - ATERRO RODOVIÁRIO MÁXIMO = 4,50 M</v>
          </cell>
          <cell r="D575" t="str">
            <v>M</v>
          </cell>
          <cell r="F575">
            <v>13257.9</v>
          </cell>
        </row>
        <row r="576">
          <cell r="A576">
            <v>605821</v>
          </cell>
          <cell r="B576" t="str">
            <v>SICRO OUTUBRO / 2025</v>
          </cell>
          <cell r="C576" t="str">
            <v>BUEIRO METÁLICO SEM INTERRUPÇÃO DE TRÁFEGO - D = 2,40 M - CHAPA GALVANIZADA - ESCAVADO EM MATERIAL DE 3ª CATEGORIA - ATERRO FERROVIÁRIO MÁXIMO = 7,00 M</v>
          </cell>
          <cell r="D576" t="str">
            <v>M</v>
          </cell>
          <cell r="F576">
            <v>18979.04</v>
          </cell>
        </row>
        <row r="577">
          <cell r="A577">
            <v>605550</v>
          </cell>
          <cell r="B577" t="str">
            <v>SICRO OUTUBRO / 2025</v>
          </cell>
          <cell r="C577" t="str">
            <v>BUEIRO METÁLICO SEM INTERRUPÇÃO DE TRÁFEGO - D = 2,40 M - CHAPA GALVANIZADA - ESCAVADO EM MATERIAL DE 3ª CATEGORIA - ATERRO RODOVIÁRIO MÁXIMO = 4,50 M</v>
          </cell>
          <cell r="D577" t="str">
            <v>M</v>
          </cell>
          <cell r="F577">
            <v>16791.169999999998</v>
          </cell>
        </row>
        <row r="578">
          <cell r="A578">
            <v>605842</v>
          </cell>
          <cell r="B578" t="str">
            <v>SICRO OUTUBRO / 2025</v>
          </cell>
          <cell r="C578" t="str">
            <v>BUEIRO METÁLICO SEM INTERRUPÇÃO DE TRÁFEGO - D = 2,60 M - CHAPA COM EPÓXI - ESCAVADO EM MATERIAL DE 1ª CATEGORIA - ATERRO FERROVIÁRIO MÁXIMO = 6,40 M</v>
          </cell>
          <cell r="D578" t="str">
            <v>M</v>
          </cell>
          <cell r="F578">
            <v>15700.09</v>
          </cell>
        </row>
        <row r="579">
          <cell r="A579">
            <v>605578</v>
          </cell>
          <cell r="B579" t="str">
            <v>SICRO OUTUBRO / 2025</v>
          </cell>
          <cell r="C579" t="str">
            <v>BUEIRO METÁLICO SEM INTERRUPÇÃO DE TRÁFEGO - D = 2,60 M - CHAPA COM EPÓXI - ESCAVADO EM MATERIAL DE 1ª CATEGORIA - ATERRO RODOVIÁRIO MÁXIMO = 4,10 M</v>
          </cell>
          <cell r="D579" t="str">
            <v>M</v>
          </cell>
          <cell r="F579">
            <v>12977.43</v>
          </cell>
        </row>
        <row r="580">
          <cell r="A580">
            <v>605857</v>
          </cell>
          <cell r="B580" t="str">
            <v>SICRO OUTUBRO / 2025</v>
          </cell>
          <cell r="C580" t="str">
            <v>BUEIRO METÁLICO SEM INTERRUPÇÃO DE TRÁFEGO - D = 2,60 M - CHAPA COM EPÓXI - ESCAVADO EM MATERIAL DE 2ª CATEGORIA - ATERRO FERROVIÁRIO MÁXIMO = 6,40 M</v>
          </cell>
          <cell r="D580" t="str">
            <v>M</v>
          </cell>
          <cell r="F580">
            <v>17900.46</v>
          </cell>
        </row>
        <row r="581">
          <cell r="A581">
            <v>605589</v>
          </cell>
          <cell r="B581" t="str">
            <v>SICRO OUTUBRO / 2025</v>
          </cell>
          <cell r="C581" t="str">
            <v>BUEIRO METÁLICO SEM INTERRUPÇÃO DE TRÁFEGO - D = 2,60 M - CHAPA COM EPÓXI - ESCAVADO EM MATERIAL DE 2ª CATEGORIA - ATERRO RODOVIÁRIO MÁXIMO = 4,10 M</v>
          </cell>
          <cell r="D581" t="str">
            <v>M</v>
          </cell>
          <cell r="F581">
            <v>15177.8</v>
          </cell>
        </row>
        <row r="582">
          <cell r="A582">
            <v>605900</v>
          </cell>
          <cell r="B582" t="str">
            <v>SICRO OUTUBRO / 2025</v>
          </cell>
          <cell r="C582" t="str">
            <v>BUEIRO METÁLICO SEM INTERRUPÇÃO DE TRÁFEGO - D = 2,60 M - CHAPA COM EPÓXI - ESCAVADO EM MATERIAL DE 3ª CATEGORIA - ATERRO FERROVIÁRIO MÁXIMO = 6,40 M</v>
          </cell>
          <cell r="D582" t="str">
            <v>M</v>
          </cell>
          <cell r="F582">
            <v>21998.23</v>
          </cell>
        </row>
        <row r="583">
          <cell r="A583">
            <v>605600</v>
          </cell>
          <cell r="B583" t="str">
            <v>SICRO OUTUBRO / 2025</v>
          </cell>
          <cell r="C583" t="str">
            <v>BUEIRO METÁLICO SEM INTERRUPÇÃO DE TRÁFEGO - D = 2,60 M - CHAPA COM EPÓXI - ESCAVADO EM MATERIAL DE 3ª CATEGORIA - ATERRO RODOVIÁRIO MÁXIMO = 4,10 M</v>
          </cell>
          <cell r="D583" t="str">
            <v>M</v>
          </cell>
          <cell r="F583">
            <v>19275.560000000001</v>
          </cell>
        </row>
        <row r="584">
          <cell r="A584">
            <v>605746</v>
          </cell>
          <cell r="B584" t="str">
            <v>SICRO OUTUBRO / 2025</v>
          </cell>
          <cell r="C584" t="str">
            <v>BUEIRO METÁLICO SEM INTERRUPÇÃO DE TRÁFEGO - D = 2,60 M - CHAPA GALVANIZADA - ESCAVADO EM MATERIAL DE 1ª CATEGORIA - ATERRO FERROVIÁRIO MÁXIMO = 6,40 M</v>
          </cell>
          <cell r="D584" t="str">
            <v>M</v>
          </cell>
          <cell r="F584">
            <v>15052.4</v>
          </cell>
        </row>
        <row r="585">
          <cell r="A585">
            <v>605511</v>
          </cell>
          <cell r="B585" t="str">
            <v>SICRO OUTUBRO / 2025</v>
          </cell>
          <cell r="C585" t="str">
            <v>BUEIRO METÁLICO SEM INTERRUPÇÃO DE TRÁFEGO - D = 2,60 M - CHAPA GALVANIZADA - ESCAVADO EM MATERIAL DE 1ª CATEGORIA - ATERRO RODOVIÁRIO MÁXIMO = 4,10 M</v>
          </cell>
          <cell r="D585" t="str">
            <v>M</v>
          </cell>
          <cell r="F585">
            <v>12655.02</v>
          </cell>
        </row>
        <row r="586">
          <cell r="A586">
            <v>605789</v>
          </cell>
          <cell r="B586" t="str">
            <v>SICRO OUTUBRO / 2025</v>
          </cell>
          <cell r="C586" t="str">
            <v>BUEIRO METÁLICO SEM INTERRUPÇÃO DE TRÁFEGO - D = 2,60 M - CHAPA GALVANIZADA - ESCAVADO EM MATERIAL DE 2ª CATEGORIA - ATERRO FERROVIÁRIO MÁXIMO = 6,40 M</v>
          </cell>
          <cell r="D586" t="str">
            <v>M</v>
          </cell>
          <cell r="F586">
            <v>17252.78</v>
          </cell>
        </row>
        <row r="587">
          <cell r="A587">
            <v>605531</v>
          </cell>
          <cell r="B587" t="str">
            <v>SICRO OUTUBRO / 2025</v>
          </cell>
          <cell r="C587" t="str">
            <v>BUEIRO METÁLICO SEM INTERRUPÇÃO DE TRÁFEGO - D = 2,60 M - CHAPA GALVANIZADA - ESCAVADO EM MATERIAL DE 2ª CATEGORIA - ATERRO RODOVIÁRIO MÁXIMO = 4,10 M</v>
          </cell>
          <cell r="D587" t="str">
            <v>M</v>
          </cell>
          <cell r="F587">
            <v>14855.4</v>
          </cell>
        </row>
        <row r="588">
          <cell r="A588">
            <v>605822</v>
          </cell>
          <cell r="B588" t="str">
            <v>SICRO OUTUBRO / 2025</v>
          </cell>
          <cell r="C588" t="str">
            <v>BUEIRO METÁLICO SEM INTERRUPÇÃO DE TRÁFEGO - D = 2,60 M - CHAPA GALVANIZADA - ESCAVADO EM MATERIAL DE 3ª CATEGORIA - ATERRO FERROVIÁRIO MÁXIMO = 6,40 M</v>
          </cell>
          <cell r="D588" t="str">
            <v>M</v>
          </cell>
          <cell r="F588">
            <v>21350.54</v>
          </cell>
        </row>
        <row r="589">
          <cell r="A589">
            <v>605551</v>
          </cell>
          <cell r="B589" t="str">
            <v>SICRO OUTUBRO / 2025</v>
          </cell>
          <cell r="C589" t="str">
            <v>BUEIRO METÁLICO SEM INTERRUPÇÃO DE TRÁFEGO - D = 2,60 M - CHAPA GALVANIZADA - ESCAVADO EM MATERIAL DE 3ª CATEGORIA - ATERRO RODOVIÁRIO MÁXIMO = 4,10 M</v>
          </cell>
          <cell r="D589" t="str">
            <v>M</v>
          </cell>
          <cell r="F589">
            <v>18953.16</v>
          </cell>
        </row>
        <row r="590">
          <cell r="A590">
            <v>605843</v>
          </cell>
          <cell r="B590" t="str">
            <v>SICRO OUTUBRO / 2025</v>
          </cell>
          <cell r="C590" t="str">
            <v>BUEIRO METÁLICO SEM INTERRUPÇÃO DE TRÁFEGO - D = 2,80 M - CHAPA COM EPÓXI - ESCAVADO EM MATERIAL DE 1ª CATEGORIA - ATERRO FERROVIÁRIO MÁXIMO = 5,50 M</v>
          </cell>
          <cell r="D590" t="str">
            <v>M</v>
          </cell>
          <cell r="F590">
            <v>16945.46</v>
          </cell>
        </row>
        <row r="591">
          <cell r="A591">
            <v>605579</v>
          </cell>
          <cell r="B591" t="str">
            <v>SICRO OUTUBRO / 2025</v>
          </cell>
          <cell r="C591" t="str">
            <v>BUEIRO METÁLICO SEM INTERRUPÇÃO DE TRÁFEGO - D = 2,80 M - CHAPA COM EPÓXI - ESCAVADO EM MATERIAL DE 1ª CATEGORIA - ATERRO RODOVIÁRIO MÁXIMO = 3,80 M</v>
          </cell>
          <cell r="D591" t="str">
            <v>M</v>
          </cell>
          <cell r="F591">
            <v>14043.76</v>
          </cell>
        </row>
        <row r="592">
          <cell r="A592">
            <v>605858</v>
          </cell>
          <cell r="B592" t="str">
            <v>SICRO OUTUBRO / 2025</v>
          </cell>
          <cell r="C592" t="str">
            <v>BUEIRO METÁLICO SEM INTERRUPÇÃO DE TRÁFEGO - D = 2,80 M - CHAPA COM EPÓXI - ESCAVADO EM MATERIAL DE 2ª CATEGORIA - ATERRO FERROVIÁRIO MÁXIMO = 5,50 M</v>
          </cell>
          <cell r="D592" t="str">
            <v>M</v>
          </cell>
          <cell r="F592">
            <v>19471.400000000001</v>
          </cell>
        </row>
        <row r="593">
          <cell r="A593">
            <v>605590</v>
          </cell>
          <cell r="B593" t="str">
            <v>SICRO OUTUBRO / 2025</v>
          </cell>
          <cell r="C593" t="str">
            <v>BUEIRO METÁLICO SEM INTERRUPÇÃO DE TRÁFEGO - D = 2,80 M - CHAPA COM EPÓXI - ESCAVADO EM MATERIAL DE 2ª CATEGORIA - ATERRO RODOVIÁRIO MÁXIMO = 3,80 M</v>
          </cell>
          <cell r="D593" t="str">
            <v>M</v>
          </cell>
          <cell r="F593">
            <v>16569.7</v>
          </cell>
        </row>
        <row r="594">
          <cell r="A594">
            <v>605901</v>
          </cell>
          <cell r="B594" t="str">
            <v>SICRO OUTUBRO / 2025</v>
          </cell>
          <cell r="C594" t="str">
            <v>BUEIRO METÁLICO SEM INTERRUPÇÃO DE TRÁFEGO - D = 2,80 M - CHAPA COM EPÓXI - ESCAVADO EM MATERIAL DE 3ª CATEGORIA - ATERRO FERROVIÁRIO MÁXIMO = 5,50 M</v>
          </cell>
          <cell r="D594" t="str">
            <v>M</v>
          </cell>
          <cell r="F594">
            <v>24175.46</v>
          </cell>
        </row>
        <row r="595">
          <cell r="A595">
            <v>605601</v>
          </cell>
          <cell r="B595" t="str">
            <v>SICRO OUTUBRO / 2025</v>
          </cell>
          <cell r="C595" t="str">
            <v>BUEIRO METÁLICO SEM INTERRUPÇÃO DE TRÁFEGO - D = 2,80 M - CHAPA COM EPÓXI - ESCAVADO EM MATERIAL DE 3ª CATEGORIA - ATERRO RODOVIÁRIO MÁXIMO = 3,80 M</v>
          </cell>
          <cell r="D595" t="str">
            <v>M</v>
          </cell>
          <cell r="F595">
            <v>21273.759999999998</v>
          </cell>
        </row>
        <row r="596">
          <cell r="A596">
            <v>605747</v>
          </cell>
          <cell r="B596" t="str">
            <v>SICRO OUTUBRO / 2025</v>
          </cell>
          <cell r="C596" t="str">
            <v>BUEIRO METÁLICO SEM INTERRUPÇÃO DE TRÁFEGO - D = 2,80 M - CHAPA GALVANIZADA - ESCAVADO EM MATERIAL DE 1ª CATEGORIA - ATERRO FERROVIÁRIO MÁXIMO = 5,50 M</v>
          </cell>
          <cell r="D596" t="str">
            <v>M</v>
          </cell>
          <cell r="F596">
            <v>16252.54</v>
          </cell>
        </row>
        <row r="597">
          <cell r="A597">
            <v>605512</v>
          </cell>
          <cell r="B597" t="str">
            <v>SICRO OUTUBRO / 2025</v>
          </cell>
          <cell r="C597" t="str">
            <v>BUEIRO METÁLICO SEM INTERRUPÇÃO DE TRÁFEGO - D = 2,80 M - CHAPA GALVANIZADA - ESCAVADO EM MATERIAL DE 1ª CATEGORIA - ATERRO RODOVIÁRIO MÁXIMO = 3,80 M</v>
          </cell>
          <cell r="D597" t="str">
            <v>M</v>
          </cell>
          <cell r="F597">
            <v>13698.33</v>
          </cell>
        </row>
        <row r="598">
          <cell r="A598">
            <v>605790</v>
          </cell>
          <cell r="B598" t="str">
            <v>SICRO OUTUBRO / 2025</v>
          </cell>
          <cell r="C598" t="str">
            <v>BUEIRO METÁLICO SEM INTERRUPÇÃO DE TRÁFEGO - D = 2,80 M - CHAPA GALVANIZADA - ESCAVADO EM MATERIAL DE 2ª CATEGORIA - ATERRO FERROVIÁRIO MÁXIMO = 5,50 M</v>
          </cell>
          <cell r="D598" t="str">
            <v>M</v>
          </cell>
          <cell r="F598">
            <v>18778.47</v>
          </cell>
        </row>
        <row r="599">
          <cell r="A599">
            <v>605532</v>
          </cell>
          <cell r="B599" t="str">
            <v>SICRO OUTUBRO / 2025</v>
          </cell>
          <cell r="C599" t="str">
            <v>BUEIRO METÁLICO SEM INTERRUPÇÃO DE TRÁFEGO - D = 2,80 M - CHAPA GALVANIZADA - ESCAVADO EM MATERIAL DE 2ª CATEGORIA - ATERRO RODOVIÁRIO MÁXIMO = 3,80 M</v>
          </cell>
          <cell r="D599" t="str">
            <v>M</v>
          </cell>
          <cell r="F599">
            <v>16224.27</v>
          </cell>
        </row>
        <row r="600">
          <cell r="A600">
            <v>605823</v>
          </cell>
          <cell r="B600" t="str">
            <v>SICRO OUTUBRO / 2025</v>
          </cell>
          <cell r="C600" t="str">
            <v>BUEIRO METÁLICO SEM INTERRUPÇÃO DE TRÁFEGO - D = 2,80 M - CHAPA GALVANIZADA - ESCAVADO EM MATERIAL DE 3ª CATEGORIA - ATERRO FERROVIÁRIO MÁXIMO = 5,50 M</v>
          </cell>
          <cell r="D600" t="str">
            <v>M</v>
          </cell>
          <cell r="F600">
            <v>23482.53</v>
          </cell>
        </row>
        <row r="601">
          <cell r="A601">
            <v>605552</v>
          </cell>
          <cell r="B601" t="str">
            <v>SICRO OUTUBRO / 2025</v>
          </cell>
          <cell r="C601" t="str">
            <v>BUEIRO METÁLICO SEM INTERRUPÇÃO DE TRÁFEGO - D = 2,80 M - CHAPA GALVANIZADA - ESCAVADO EM MATERIAL DE 3ª CATEGORIA - ATERRO RODOVIÁRIO MÁXIMO = 3,80 M</v>
          </cell>
          <cell r="D601" t="str">
            <v>M</v>
          </cell>
          <cell r="F601">
            <v>20928.330000000002</v>
          </cell>
        </row>
        <row r="602">
          <cell r="A602">
            <v>605844</v>
          </cell>
          <cell r="B602" t="str">
            <v>SICRO OUTUBRO / 2025</v>
          </cell>
          <cell r="C602" t="str">
            <v>BUEIRO METÁLICO SEM INTERRUPÇÃO DE TRÁFEGO - D = 3,00 M - CHAPA COM EPÓXI - ESCAVADO EM MATERIAL DE 1ª CATEGORIA - ATERRO FERROVIÁRIO MÁXIMO = 4,70 M</v>
          </cell>
          <cell r="D602" t="str">
            <v>M</v>
          </cell>
          <cell r="F602">
            <v>18576.45</v>
          </cell>
        </row>
        <row r="603">
          <cell r="A603">
            <v>605580</v>
          </cell>
          <cell r="B603" t="str">
            <v>SICRO OUTUBRO / 2025</v>
          </cell>
          <cell r="C603" t="str">
            <v>BUEIRO METÁLICO SEM INTERRUPÇÃO DE TRÁFEGO - D = 3,00 M - CHAPA COM EPÓXI - ESCAVADO EM MATERIAL DE 1ª CATEGORIA - ATERRO RODOVIÁRIO MÁXIMO = 3,60 M</v>
          </cell>
          <cell r="D603" t="str">
            <v>M</v>
          </cell>
          <cell r="F603">
            <v>15472.94</v>
          </cell>
        </row>
        <row r="604">
          <cell r="A604">
            <v>605887</v>
          </cell>
          <cell r="B604" t="str">
            <v>SICRO OUTUBRO / 2025</v>
          </cell>
          <cell r="C604" t="str">
            <v>BUEIRO METÁLICO SEM INTERRUPÇÃO DE TRÁFEGO - D = 3,00 M - CHAPA COM EPÓXI - ESCAVADO EM MATERIAL DE 2ª CATEGORIA - ATERRO FERROVIÁRIO MÁXIMO = 4,70 M</v>
          </cell>
          <cell r="D604" t="str">
            <v>M</v>
          </cell>
          <cell r="F604">
            <v>21450.400000000001</v>
          </cell>
        </row>
        <row r="605">
          <cell r="A605">
            <v>605591</v>
          </cell>
          <cell r="B605" t="str">
            <v>SICRO OUTUBRO / 2025</v>
          </cell>
          <cell r="C605" t="str">
            <v>BUEIRO METÁLICO SEM INTERRUPÇÃO DE TRÁFEGO - D = 3,00 M - CHAPA COM EPÓXI - ESCAVADO EM MATERIAL DE 2ª CATEGORIA - ATERRO RODOVIÁRIO MÁXIMO = 3,60 M</v>
          </cell>
          <cell r="D605" t="str">
            <v>M</v>
          </cell>
          <cell r="F605">
            <v>18346.89</v>
          </cell>
        </row>
        <row r="606">
          <cell r="A606">
            <v>605902</v>
          </cell>
          <cell r="B606" t="str">
            <v>SICRO OUTUBRO / 2025</v>
          </cell>
          <cell r="C606" t="str">
            <v>BUEIRO METÁLICO SEM INTERRUPÇÃO DE TRÁFEGO - D = 3,00 M - CHAPA COM EPÓXI - ESCAVADO EM MATERIAL DE 3ª CATEGORIA - ATERRO FERROVIÁRIO MÁXIMO = 4,70 M</v>
          </cell>
          <cell r="D606" t="str">
            <v>M</v>
          </cell>
          <cell r="F606">
            <v>26802.58</v>
          </cell>
        </row>
        <row r="607">
          <cell r="A607">
            <v>605602</v>
          </cell>
          <cell r="B607" t="str">
            <v>SICRO OUTUBRO / 2025</v>
          </cell>
          <cell r="C607" t="str">
            <v>BUEIRO METÁLICO SEM INTERRUPÇÃO DE TRÁFEGO - D = 3,00 M - CHAPA COM EPÓXI - ESCAVADO EM MATERIAL DE 3ª CATEGORIA - ATERRO RODOVIÁRIO MÁXIMO = 3,60 M</v>
          </cell>
          <cell r="D607" t="str">
            <v>M</v>
          </cell>
          <cell r="F607">
            <v>23699.07</v>
          </cell>
        </row>
        <row r="608">
          <cell r="A608">
            <v>605748</v>
          </cell>
          <cell r="B608" t="str">
            <v>SICRO OUTUBRO / 2025</v>
          </cell>
          <cell r="C608" t="str">
            <v>BUEIRO METÁLICO SEM INTERRUPÇÃO DE TRÁFEGO - D = 3,00 M - CHAPA GALVANIZADA - ESCAVADO EM MATERIAL DE 1ª CATEGORIA - ATERRO FERROVIÁRIO MÁXIMO = 4,70 M</v>
          </cell>
          <cell r="D608" t="str">
            <v>M</v>
          </cell>
          <cell r="F608">
            <v>17830.060000000001</v>
          </cell>
        </row>
        <row r="609">
          <cell r="A609">
            <v>605513</v>
          </cell>
          <cell r="B609" t="str">
            <v>SICRO OUTUBRO / 2025</v>
          </cell>
          <cell r="C609" t="str">
            <v>BUEIRO METÁLICO SEM INTERRUPÇÃO DE TRÁFEGO - D = 3,00 M - CHAPA GALVANIZADA - ESCAVADO EM MATERIAL DE 1ª CATEGORIA - ATERRO RODOVIÁRIO MÁXIMO = 3,60 M</v>
          </cell>
          <cell r="D609" t="str">
            <v>M</v>
          </cell>
          <cell r="F609">
            <v>15099.87</v>
          </cell>
        </row>
        <row r="610">
          <cell r="A610">
            <v>605804</v>
          </cell>
          <cell r="B610" t="str">
            <v>SICRO OUTUBRO / 2025</v>
          </cell>
          <cell r="C610" t="str">
            <v>BUEIRO METÁLICO SEM INTERRUPÇÃO DE TRÁFEGO - D = 3,00 M - CHAPA GALVANIZADA - ESCAVADO EM MATERIAL DE 2ª CATEGORIA - ATERRO FERROVIÁRIO MÁXIMO = 4,70 M</v>
          </cell>
          <cell r="D610" t="str">
            <v>M</v>
          </cell>
          <cell r="F610">
            <v>20704.02</v>
          </cell>
        </row>
        <row r="611">
          <cell r="A611">
            <v>605533</v>
          </cell>
          <cell r="B611" t="str">
            <v>SICRO OUTUBRO / 2025</v>
          </cell>
          <cell r="C611" t="str">
            <v>BUEIRO METÁLICO SEM INTERRUPÇÃO DE TRÁFEGO - D = 3,00 M - CHAPA GALVANIZADA - ESCAVADO EM MATERIAL DE 2ª CATEGORIA - ATERRO RODOVIÁRIO MÁXIMO = 3,60 M</v>
          </cell>
          <cell r="D611" t="str">
            <v>M</v>
          </cell>
          <cell r="F611">
            <v>17973.830000000002</v>
          </cell>
        </row>
        <row r="612">
          <cell r="A612">
            <v>605824</v>
          </cell>
          <cell r="B612" t="str">
            <v>SICRO OUTUBRO / 2025</v>
          </cell>
          <cell r="C612" t="str">
            <v>BUEIRO METÁLICO SEM INTERRUPÇÃO DE TRÁFEGO - D = 3,00 M - CHAPA GALVANIZADA - ESCAVADO EM MATERIAL DE 3ª CATEGORIA - ATERRO FERROVIÁRIO MÁXIMO = 4,70 M</v>
          </cell>
          <cell r="D612" t="str">
            <v>M</v>
          </cell>
          <cell r="F612">
            <v>26056.2</v>
          </cell>
        </row>
        <row r="613">
          <cell r="A613">
            <v>605553</v>
          </cell>
          <cell r="B613" t="str">
            <v>SICRO OUTUBRO / 2025</v>
          </cell>
          <cell r="C613" t="str">
            <v>BUEIRO METÁLICO SEM INTERRUPÇÃO DE TRÁFEGO - D = 3,00 M - CHAPA GALVANIZADA - ESCAVADO EM MATERIAL DE 3ª CATEGORIA - ATERRO RODOVIÁRIO MÁXIMO = 3,60 M</v>
          </cell>
          <cell r="D613" t="str">
            <v>M</v>
          </cell>
          <cell r="F613">
            <v>23326.01</v>
          </cell>
        </row>
        <row r="614">
          <cell r="A614">
            <v>605845</v>
          </cell>
          <cell r="B614" t="str">
            <v>SICRO OUTUBRO / 2025</v>
          </cell>
          <cell r="C614" t="str">
            <v>BUEIRO METÁLICO SEM INTERRUPÇÃO DE TRÁFEGO - D = 3,20 M - CHAPA COM EPÓXI - ESCAVADO EM MATERIAL DE 1ª CATEGORIA - ATERRO FERROVIÁRIO MÁXIMO = 4,00 M</v>
          </cell>
          <cell r="D614" t="str">
            <v>M</v>
          </cell>
          <cell r="F614">
            <v>20284.12</v>
          </cell>
        </row>
        <row r="615">
          <cell r="A615">
            <v>605581</v>
          </cell>
          <cell r="B615" t="str">
            <v>SICRO OUTUBRO / 2025</v>
          </cell>
          <cell r="C615" t="str">
            <v>BUEIRO METÁLICO SEM INTERRUPÇÃO DE TRÁFEGO - D = 3,20 M - CHAPA COM EPÓXI - ESCAVADO EM MATERIAL DE 1ª CATEGORIA - ATERRO RODOVIÁRIO MÁXIMO = 4,80 M</v>
          </cell>
          <cell r="D615" t="str">
            <v>M</v>
          </cell>
          <cell r="F615">
            <v>18263.310000000001</v>
          </cell>
        </row>
        <row r="616">
          <cell r="A616">
            <v>605888</v>
          </cell>
          <cell r="B616" t="str">
            <v>SICRO OUTUBRO / 2025</v>
          </cell>
          <cell r="C616" t="str">
            <v>BUEIRO METÁLICO SEM INTERRUPÇÃO DE TRÁFEGO - D = 3,20 M - CHAPA COM EPÓXI - ESCAVADO EM MATERIAL DE 2ª CATEGORIA - ATERRO FERROVIÁRIO MÁXIMO = 4,00 M</v>
          </cell>
          <cell r="D616" t="str">
            <v>M</v>
          </cell>
          <cell r="F616">
            <v>23528.55</v>
          </cell>
        </row>
        <row r="617">
          <cell r="A617">
            <v>605592</v>
          </cell>
          <cell r="B617" t="str">
            <v>SICRO OUTUBRO / 2025</v>
          </cell>
          <cell r="C617" t="str">
            <v>BUEIRO METÁLICO SEM INTERRUPÇÃO DE TRÁFEGO - D = 3,20 M - CHAPA COM EPÓXI - ESCAVADO EM MATERIAL DE 2ª CATEGORIA - ATERRO RODOVIÁRIO MÁXIMO = 4,80 M</v>
          </cell>
          <cell r="D617" t="str">
            <v>M</v>
          </cell>
          <cell r="F617">
            <v>21507.73</v>
          </cell>
        </row>
        <row r="618">
          <cell r="A618">
            <v>605903</v>
          </cell>
          <cell r="B618" t="str">
            <v>SICRO OUTUBRO / 2025</v>
          </cell>
          <cell r="C618" t="str">
            <v>BUEIRO METÁLICO SEM INTERRUPÇÃO DE TRÁFEGO - D = 3,20 M - CHAPA COM EPÓXI - ESCAVADO EM MATERIAL DE 3ª CATEGORIA - ATERRO FERROVIÁRIO MÁXIMO = 4,00 M</v>
          </cell>
          <cell r="D618" t="str">
            <v>M</v>
          </cell>
          <cell r="F618">
            <v>29570.65</v>
          </cell>
        </row>
        <row r="619">
          <cell r="A619">
            <v>605603</v>
          </cell>
          <cell r="B619" t="str">
            <v>SICRO OUTUBRO / 2025</v>
          </cell>
          <cell r="C619" t="str">
            <v>BUEIRO METÁLICO SEM INTERRUPÇÃO DE TRÁFEGO - D = 3,20 M - CHAPA COM EPÓXI - ESCAVADO EM MATERIAL DE 3ª CATEGORIA - ATERRO RODOVIÁRIO MÁXIMO = 4,80 M</v>
          </cell>
          <cell r="D619" t="str">
            <v>M</v>
          </cell>
          <cell r="F619">
            <v>27549.84</v>
          </cell>
        </row>
        <row r="620">
          <cell r="A620">
            <v>605771</v>
          </cell>
          <cell r="B620" t="str">
            <v>SICRO OUTUBRO / 2025</v>
          </cell>
          <cell r="C620" t="str">
            <v>BUEIRO METÁLICO SEM INTERRUPÇÃO DE TRÁFEGO - D = 3,20 M - CHAPA GALVANIZADA - ESCAVADO EM MATERIAL DE 1ª CATEGORIA - ATERRO FERROVIÁRIO MÁXIMO = 4,00 M</v>
          </cell>
          <cell r="D620" t="str">
            <v>M</v>
          </cell>
          <cell r="F620">
            <v>19492.5</v>
          </cell>
        </row>
        <row r="621">
          <cell r="A621">
            <v>605514</v>
          </cell>
          <cell r="B621" t="str">
            <v>SICRO OUTUBRO / 2025</v>
          </cell>
          <cell r="C621" t="str">
            <v>BUEIRO METÁLICO SEM INTERRUPÇÃO DE TRÁFEGO - D = 3,20 M - CHAPA GALVANIZADA - ESCAVADO EM MATERIAL DE 1ª CATEGORIA - ATERRO RODOVIÁRIO MÁXIMO = 4,80 M</v>
          </cell>
          <cell r="D621" t="str">
            <v>M</v>
          </cell>
          <cell r="F621">
            <v>17717.63</v>
          </cell>
        </row>
        <row r="622">
          <cell r="A622">
            <v>605805</v>
          </cell>
          <cell r="B622" t="str">
            <v>SICRO OUTUBRO / 2025</v>
          </cell>
          <cell r="C622" t="str">
            <v>BUEIRO METÁLICO SEM INTERRUPÇÃO DE TRÁFEGO - D = 3,20 M - CHAPA GALVANIZADA - ESCAVADO EM MATERIAL DE 2ª CATEGORIA - ATERRO FERROVIÁRIO MÁXIMO = 4,00 M</v>
          </cell>
          <cell r="D622" t="str">
            <v>M</v>
          </cell>
          <cell r="F622">
            <v>22736.93</v>
          </cell>
        </row>
        <row r="623">
          <cell r="A623">
            <v>605534</v>
          </cell>
          <cell r="B623" t="str">
            <v>SICRO OUTUBRO / 2025</v>
          </cell>
          <cell r="C623" t="str">
            <v>BUEIRO METÁLICO SEM INTERRUPÇÃO DE TRÁFEGO - D = 3,20 M - CHAPA GALVANIZADA - ESCAVADO EM MATERIAL DE 2ª CATEGORIA - ATERRO RODOVIÁRIO MÁXIMO = 4,80 M</v>
          </cell>
          <cell r="D623" t="str">
            <v>M</v>
          </cell>
          <cell r="F623">
            <v>20962.060000000001</v>
          </cell>
        </row>
        <row r="624">
          <cell r="A624">
            <v>605825</v>
          </cell>
          <cell r="B624" t="str">
            <v>SICRO OUTUBRO / 2025</v>
          </cell>
          <cell r="C624" t="str">
            <v>BUEIRO METÁLICO SEM INTERRUPÇÃO DE TRÁFEGO - D = 3,20 M - CHAPA GALVANIZADA - ESCAVADO EM MATERIAL DE 3ª CATEGORIA - ATERRO FERROVIÁRIO MÁXIMO = 4,00 M</v>
          </cell>
          <cell r="D624" t="str">
            <v>M</v>
          </cell>
          <cell r="F624">
            <v>28779.03</v>
          </cell>
        </row>
        <row r="625">
          <cell r="A625">
            <v>605554</v>
          </cell>
          <cell r="B625" t="str">
            <v>SICRO OUTUBRO / 2025</v>
          </cell>
          <cell r="C625" t="str">
            <v>BUEIRO METÁLICO SEM INTERRUPÇÃO DE TRÁFEGO - D = 3,20 M - CHAPA GALVANIZADA - ESCAVADO EM MATERIAL DE 3ª CATEGORIA - ATERRO RODOVIÁRIO MÁXIMO = 4,80 M</v>
          </cell>
          <cell r="D625" t="str">
            <v>M</v>
          </cell>
          <cell r="F625">
            <v>27004.17</v>
          </cell>
        </row>
        <row r="626">
          <cell r="A626">
            <v>605772</v>
          </cell>
          <cell r="B626" t="str">
            <v>SICRO OUTUBRO / 2025</v>
          </cell>
          <cell r="C626" t="str">
            <v>BUEIRO METÁLICO SEM INTERRUPÇÃO DE TRÁFEGO - D = 3,40 M - CHAPA GALVANIZADA - ESCAVADO EM MATERIAL DE 1ª CATEGORIA - ATERRO FERROVIÁRIO MÁXIMO = 7,00 M</v>
          </cell>
          <cell r="D626" t="str">
            <v>M</v>
          </cell>
          <cell r="F626">
            <v>22489</v>
          </cell>
        </row>
        <row r="627">
          <cell r="A627">
            <v>605515</v>
          </cell>
          <cell r="B627" t="str">
            <v>SICRO OUTUBRO / 2025</v>
          </cell>
          <cell r="C627" t="str">
            <v>BUEIRO METÁLICO SEM INTERRUPÇÃO DE TRÁFEGO - D = 3,40 M - CHAPA GALVANIZADA - ESCAVADO EM MATERIAL DE 1ª CATEGORIA - ATERRO RODOVIÁRIO MÁXIMO = 4,50 M</v>
          </cell>
          <cell r="D627" t="str">
            <v>M</v>
          </cell>
          <cell r="F627">
            <v>19350.63</v>
          </cell>
        </row>
        <row r="628">
          <cell r="A628">
            <v>605806</v>
          </cell>
          <cell r="B628" t="str">
            <v>SICRO OUTUBRO / 2025</v>
          </cell>
          <cell r="C628" t="str">
            <v>BUEIRO METÁLICO SEM INTERRUPÇÃO DE TRÁFEGO - D = 3,40 M - CHAPA GALVANIZADA - ESCAVADO EM MATERIAL DE 2ª CATEGORIA - ATERRO FERROVIÁRIO MÁXIMO = 7,00 M</v>
          </cell>
          <cell r="D628" t="str">
            <v>M</v>
          </cell>
          <cell r="F628">
            <v>26126.35</v>
          </cell>
        </row>
        <row r="629">
          <cell r="A629">
            <v>605535</v>
          </cell>
          <cell r="B629" t="str">
            <v>SICRO OUTUBRO / 2025</v>
          </cell>
          <cell r="C629" t="str">
            <v>BUEIRO METÁLICO SEM INTERRUPÇÃO DE TRÁFEGO - D = 3,40 M - CHAPA GALVANIZADA - ESCAVADO EM MATERIAL DE 2ª CATEGORIA - ATERRO RODOVIÁRIO MÁXIMO = 4,50 M</v>
          </cell>
          <cell r="D629" t="str">
            <v>M</v>
          </cell>
          <cell r="F629">
            <v>22987.98</v>
          </cell>
        </row>
        <row r="630">
          <cell r="A630">
            <v>605826</v>
          </cell>
          <cell r="B630" t="str">
            <v>SICRO OUTUBRO / 2025</v>
          </cell>
          <cell r="C630" t="str">
            <v>BUEIRO METÁLICO SEM INTERRUPÇÃO DE TRÁFEGO - D = 3,40 M - CHAPA GALVANIZADA - ESCAVADO EM MATERIAL DE 3ª CATEGORIA - ATERRO FERROVIÁRIO MÁXIMO = 7,00 M</v>
          </cell>
          <cell r="D630" t="str">
            <v>M</v>
          </cell>
          <cell r="F630">
            <v>32900.21</v>
          </cell>
        </row>
        <row r="631">
          <cell r="A631">
            <v>605555</v>
          </cell>
          <cell r="B631" t="str">
            <v>SICRO OUTUBRO / 2025</v>
          </cell>
          <cell r="C631" t="str">
            <v>BUEIRO METÁLICO SEM INTERRUPÇÃO DE TRÁFEGO - D = 3,40 M - CHAPA GALVANIZADA - ESCAVADO EM MATERIAL DE 3ª CATEGORIA - ATERRO RODOVIÁRIO MÁXIMO = 4,50 M</v>
          </cell>
          <cell r="D631" t="str">
            <v>M</v>
          </cell>
          <cell r="F631">
            <v>29761.83</v>
          </cell>
        </row>
        <row r="632">
          <cell r="A632">
            <v>605773</v>
          </cell>
          <cell r="B632" t="str">
            <v>SICRO OUTUBRO / 2025</v>
          </cell>
          <cell r="C632" t="str">
            <v>BUEIRO METÁLICO SEM INTERRUPÇÃO DE TRÁFEGO - D = 3,60 M - CHAPA GALVANIZADA - ESCAVADO EM MATERIAL DE 1ª CATEGORIA - ATERRO FERROVIÁRIO MÁXIMO = 6,60 M</v>
          </cell>
          <cell r="D632" t="str">
            <v>M</v>
          </cell>
          <cell r="F632">
            <v>23925.1</v>
          </cell>
        </row>
        <row r="633">
          <cell r="A633">
            <v>605516</v>
          </cell>
          <cell r="B633" t="str">
            <v>SICRO OUTUBRO / 2025</v>
          </cell>
          <cell r="C633" t="str">
            <v>BUEIRO METÁLICO SEM INTERRUPÇÃO DE TRÁFEGO - D = 3,60 M - CHAPA GALVANIZADA - ESCAVADO EM MATERIAL DE 1ª CATEGORIA - ATERRO RODOVIÁRIO MÁXIMO = 4,30 M</v>
          </cell>
          <cell r="D633" t="str">
            <v>M</v>
          </cell>
          <cell r="F633">
            <v>20577.330000000002</v>
          </cell>
        </row>
        <row r="634">
          <cell r="A634">
            <v>605807</v>
          </cell>
          <cell r="B634" t="str">
            <v>SICRO OUTUBRO / 2025</v>
          </cell>
          <cell r="C634" t="str">
            <v>BUEIRO METÁLICO SEM INTERRUPÇÃO DE TRÁFEGO - D = 3,60 M - CHAPA GALVANIZADA - ESCAVADO EM MATERIAL DE 2ª CATEGORIA - ATERRO FERROVIÁRIO MÁXIMO = 6,60 M</v>
          </cell>
          <cell r="D634" t="str">
            <v>M</v>
          </cell>
          <cell r="F634">
            <v>27977.83</v>
          </cell>
        </row>
        <row r="635">
          <cell r="A635">
            <v>605536</v>
          </cell>
          <cell r="B635" t="str">
            <v>SICRO OUTUBRO / 2025</v>
          </cell>
          <cell r="C635" t="str">
            <v>BUEIRO METÁLICO SEM INTERRUPÇÃO DE TRÁFEGO - D = 3,60 M - CHAPA GALVANIZADA - ESCAVADO EM MATERIAL DE 2ª CATEGORIA - ATERRO RODOVIÁRIO MÁXIMO = 4,30 M</v>
          </cell>
          <cell r="D635" t="str">
            <v>M</v>
          </cell>
          <cell r="F635">
            <v>24630.06</v>
          </cell>
        </row>
        <row r="636">
          <cell r="A636">
            <v>605827</v>
          </cell>
          <cell r="B636" t="str">
            <v>SICRO OUTUBRO / 2025</v>
          </cell>
          <cell r="C636" t="str">
            <v>BUEIRO METÁLICO SEM INTERRUPÇÃO DE TRÁFEGO - D = 3,60 M - CHAPA GALVANIZADA - ESCAVADO EM MATERIAL DE 3ª CATEGORIA - ATERRO FERROVIÁRIO MÁXIMO = 6,60 M</v>
          </cell>
          <cell r="D636" t="str">
            <v>M</v>
          </cell>
          <cell r="F636">
            <v>35525.230000000003</v>
          </cell>
        </row>
        <row r="637">
          <cell r="A637">
            <v>605556</v>
          </cell>
          <cell r="B637" t="str">
            <v>SICRO OUTUBRO / 2025</v>
          </cell>
          <cell r="C637" t="str">
            <v>BUEIRO METÁLICO SEM INTERRUPÇÃO DE TRÁFEGO - D = 3,60 M - CHAPA GALVANIZADA - ESCAVADO EM MATERIAL DE 3ª CATEGORIA - ATERRO RODOVIÁRIO MÁXIMO = 4,30 M</v>
          </cell>
          <cell r="D637" t="str">
            <v>M</v>
          </cell>
          <cell r="F637">
            <v>32177.47</v>
          </cell>
        </row>
        <row r="638">
          <cell r="A638">
            <v>605774</v>
          </cell>
          <cell r="B638" t="str">
            <v>SICRO OUTUBRO / 2025</v>
          </cell>
          <cell r="C638" t="str">
            <v>BUEIRO METÁLICO SEM INTERRUPÇÃO DE TRÁFEGO - D = 3,80 M - CHAPA GALVANIZADA - ESCAVADO EM MATERIAL DE 1ª CATEGORIA - ATERRO FERROVIÁRIO MÁXIMO = 6,20 M</v>
          </cell>
          <cell r="D638" t="str">
            <v>M</v>
          </cell>
          <cell r="F638">
            <v>25832.43</v>
          </cell>
        </row>
        <row r="639">
          <cell r="A639">
            <v>605517</v>
          </cell>
          <cell r="B639" t="str">
            <v>SICRO OUTUBRO / 2025</v>
          </cell>
          <cell r="C639" t="str">
            <v>BUEIRO METÁLICO SEM INTERRUPÇÃO DE TRÁFEGO - D = 3,80 M - CHAPA GALVANIZADA - ESCAVADO EM MATERIAL DE 1ª CATEGORIA - ATERRO RODOVIÁRIO MÁXIMO = 4,00 M</v>
          </cell>
          <cell r="D639" t="str">
            <v>M</v>
          </cell>
          <cell r="F639">
            <v>22227.15</v>
          </cell>
        </row>
        <row r="640">
          <cell r="A640">
            <v>605808</v>
          </cell>
          <cell r="B640" t="str">
            <v>SICRO OUTUBRO / 2025</v>
          </cell>
          <cell r="C640" t="str">
            <v>BUEIRO METÁLICO SEM INTERRUPÇÃO DE TRÁFEGO - D = 3,80 M - CHAPA GALVANIZADA - ESCAVADO EM MATERIAL DE 2ª CATEGORIA - ATERRO FERROVIÁRIO MÁXIMO = 6,20 M</v>
          </cell>
          <cell r="D640" t="str">
            <v>M</v>
          </cell>
          <cell r="F640">
            <v>30322.98</v>
          </cell>
        </row>
        <row r="641">
          <cell r="A641">
            <v>605537</v>
          </cell>
          <cell r="B641" t="str">
            <v>SICRO OUTUBRO / 2025</v>
          </cell>
          <cell r="C641" t="str">
            <v>BUEIRO METÁLICO SEM INTERRUPÇÃO DE TRÁFEGO - D = 3,80 M - CHAPA GALVANIZADA - ESCAVADO EM MATERIAL DE 2ª CATEGORIA - ATERRO RODOVIÁRIO MÁXIMO = 4,00 M</v>
          </cell>
          <cell r="D641" t="str">
            <v>M</v>
          </cell>
          <cell r="F641">
            <v>26717.71</v>
          </cell>
        </row>
        <row r="642">
          <cell r="A642">
            <v>605828</v>
          </cell>
          <cell r="B642" t="str">
            <v>SICRO OUTUBRO / 2025</v>
          </cell>
          <cell r="C642" t="str">
            <v>BUEIRO METÁLICO SEM INTERRUPÇÃO DE TRÁFEGO - D = 3,80 M - CHAPA GALVANIZADA - ESCAVADO EM MATERIAL DE 3ª CATEGORIA - ATERRO FERROVIÁRIO MÁXIMO = 6,20 M</v>
          </cell>
          <cell r="D642" t="str">
            <v>M</v>
          </cell>
          <cell r="F642">
            <v>38685.760000000002</v>
          </cell>
        </row>
        <row r="643">
          <cell r="A643">
            <v>605557</v>
          </cell>
          <cell r="B643" t="str">
            <v>SICRO OUTUBRO / 2025</v>
          </cell>
          <cell r="C643" t="str">
            <v>BUEIRO METÁLICO SEM INTERRUPÇÃO DE TRÁFEGO - D = 3,80 M - CHAPA GALVANIZADA - ESCAVADO EM MATERIAL DE 3ª CATEGORIA - ATERRO RODOVIÁRIO MÁXIMO = 4,00 M</v>
          </cell>
          <cell r="D643" t="str">
            <v>M</v>
          </cell>
          <cell r="F643">
            <v>35080.49</v>
          </cell>
        </row>
        <row r="644">
          <cell r="A644">
            <v>605775</v>
          </cell>
          <cell r="B644" t="str">
            <v>SICRO OUTUBRO / 2025</v>
          </cell>
          <cell r="C644" t="str">
            <v>BUEIRO METÁLICO SEM INTERRUPÇÃO DE TRÁFEGO - D = 4,00 M - CHAPA GALVANIZADA - ESCAVADO EM MATERIAL DE 1ª CATEGORIA - ATERRO FERROVIÁRIO MÁXIMO = 5,10 M</v>
          </cell>
          <cell r="D644" t="str">
            <v>M</v>
          </cell>
          <cell r="F644">
            <v>27279.11</v>
          </cell>
        </row>
        <row r="645">
          <cell r="A645">
            <v>605518</v>
          </cell>
          <cell r="B645" t="str">
            <v>SICRO OUTUBRO / 2025</v>
          </cell>
          <cell r="C645" t="str">
            <v>BUEIRO METÁLICO SEM INTERRUPÇÃO DE TRÁFEGO - D = 4,00 M - CHAPA GALVANIZADA - ESCAVADO EM MATERIAL DE 1ª CATEGORIA - ATERRO RODOVIÁRIO MÁXIMO = 3,10 M</v>
          </cell>
          <cell r="D645" t="str">
            <v>M</v>
          </cell>
          <cell r="F645">
            <v>23573.79</v>
          </cell>
        </row>
        <row r="646">
          <cell r="A646">
            <v>605809</v>
          </cell>
          <cell r="B646" t="str">
            <v>SICRO OUTUBRO / 2025</v>
          </cell>
          <cell r="C646" t="str">
            <v>BUEIRO METÁLICO SEM INTERRUPÇÃO DE TRÁFEGO - D = 4,00 M - CHAPA GALVANIZADA - ESCAVADO EM MATERIAL DE 2ª CATEGORIA - ATERRO FERROVIÁRIO MÁXIMO = 5,10 M</v>
          </cell>
          <cell r="D646" t="str">
            <v>M</v>
          </cell>
          <cell r="F646">
            <v>32229.95</v>
          </cell>
        </row>
        <row r="647">
          <cell r="A647">
            <v>605538</v>
          </cell>
          <cell r="B647" t="str">
            <v>SICRO OUTUBRO / 2025</v>
          </cell>
          <cell r="C647" t="str">
            <v>BUEIRO METÁLICO SEM INTERRUPÇÃO DE TRÁFEGO - D = 4,00 M - CHAPA GALVANIZADA - ESCAVADO EM MATERIAL DE 2ª CATEGORIA - ATERRO RODOVIÁRIO MÁXIMO = 3,10 M</v>
          </cell>
          <cell r="D647" t="str">
            <v>M</v>
          </cell>
          <cell r="F647">
            <v>28524.63</v>
          </cell>
        </row>
        <row r="648">
          <cell r="A648">
            <v>605829</v>
          </cell>
          <cell r="B648" t="str">
            <v>SICRO OUTUBRO / 2025</v>
          </cell>
          <cell r="C648" t="str">
            <v>BUEIRO METÁLICO SEM INTERRUPÇÃO DE TRÁFEGO - D = 4,00 M - CHAPA GALVANIZADA - ESCAVADO EM MATERIAL DE 3ª CATEGORIA - ATERRO FERROVIÁRIO MÁXIMO = 5,10 M</v>
          </cell>
          <cell r="D648" t="str">
            <v>M</v>
          </cell>
          <cell r="F648">
            <v>41449.910000000003</v>
          </cell>
        </row>
        <row r="649">
          <cell r="A649">
            <v>605558</v>
          </cell>
          <cell r="B649" t="str">
            <v>SICRO OUTUBRO / 2025</v>
          </cell>
          <cell r="C649" t="str">
            <v>BUEIRO METÁLICO SEM INTERRUPÇÃO DE TRÁFEGO - D = 4,00 M - CHAPA GALVANIZADA - ESCAVADO EM MATERIAL DE 3ª CATEGORIA - ATERRO RODOVIÁRIO MÁXIMO = 3,10 M</v>
          </cell>
          <cell r="D649" t="str">
            <v>M</v>
          </cell>
          <cell r="F649">
            <v>37744.589999999997</v>
          </cell>
        </row>
        <row r="650">
          <cell r="A650">
            <v>605776</v>
          </cell>
          <cell r="B650" t="str">
            <v>SICRO OUTUBRO / 2025</v>
          </cell>
          <cell r="C650" t="str">
            <v>BUEIRO METÁLICO SEM INTERRUPÇÃO DE TRÁFEGO - D = 4,20 M - CHAPA GALVANIZADA - ESCAVADO EM MATERIAL DE 1ª CATEGORIA - ATERRO FERROVIÁRIO MÁXIMO = 4,80 M</v>
          </cell>
          <cell r="D650" t="str">
            <v>M</v>
          </cell>
          <cell r="F650">
            <v>29194.63</v>
          </cell>
        </row>
        <row r="651">
          <cell r="A651">
            <v>605519</v>
          </cell>
          <cell r="B651" t="str">
            <v>SICRO OUTUBRO / 2025</v>
          </cell>
          <cell r="C651" t="str">
            <v>BUEIRO METÁLICO SEM INTERRUPÇÃO DE TRÁFEGO - D = 4,20 M - CHAPA GALVANIZADA - ESCAVADO EM MATERIAL DE 1ª CATEGORIA - ATERRO RODOVIÁRIO MÁXIMO = 4,40 M</v>
          </cell>
          <cell r="D651" t="str">
            <v>M</v>
          </cell>
          <cell r="F651">
            <v>27650.36</v>
          </cell>
        </row>
        <row r="652">
          <cell r="A652">
            <v>605810</v>
          </cell>
          <cell r="B652" t="str">
            <v>SICRO OUTUBRO / 2025</v>
          </cell>
          <cell r="C652" t="str">
            <v>BUEIRO METÁLICO SEM INTERRUPÇÃO DE TRÁFEGO - D = 4,20 M - CHAPA GALVANIZADA - ESCAVADO EM MATERIAL DE 2ª CATEGORIA - ATERRO FERROVIÁRIO MÁXIMO = 4,80 M</v>
          </cell>
          <cell r="D652" t="str">
            <v>M</v>
          </cell>
          <cell r="F652">
            <v>34628.21</v>
          </cell>
        </row>
        <row r="653">
          <cell r="A653">
            <v>605539</v>
          </cell>
          <cell r="B653" t="str">
            <v>SICRO OUTUBRO / 2025</v>
          </cell>
          <cell r="C653" t="str">
            <v>BUEIRO METÁLICO SEM INTERRUPÇÃO DE TRÁFEGO - D = 4,20 M - CHAPA GALVANIZADA - ESCAVADO EM MATERIAL DE 2ª CATEGORIA - ATERRO RODOVIÁRIO MÁXIMO = 4,40 M</v>
          </cell>
          <cell r="D653" t="str">
            <v>M</v>
          </cell>
          <cell r="F653">
            <v>33083.94</v>
          </cell>
        </row>
        <row r="654">
          <cell r="A654">
            <v>605830</v>
          </cell>
          <cell r="B654" t="str">
            <v>SICRO OUTUBRO / 2025</v>
          </cell>
          <cell r="C654" t="str">
            <v>BUEIRO METÁLICO SEM INTERRUPÇÃO DE TRÁFEGO - D = 4,20 M - CHAPA GALVANIZADA - ESCAVADO EM MATERIAL DE 3ª CATEGORIA - ATERRO FERROVIÁRIO MÁXIMO = 4,80 M</v>
          </cell>
          <cell r="D654" t="str">
            <v>M</v>
          </cell>
          <cell r="F654">
            <v>44747.17</v>
          </cell>
        </row>
        <row r="655">
          <cell r="A655">
            <v>605559</v>
          </cell>
          <cell r="B655" t="str">
            <v>SICRO OUTUBRO / 2025</v>
          </cell>
          <cell r="C655" t="str">
            <v>BUEIRO METÁLICO SEM INTERRUPÇÃO DE TRÁFEGO - D = 4,20 M - CHAPA GALVANIZADA - ESCAVADO EM MATERIAL DE 3ª CATEGORIA - ATERRO RODOVIÁRIO MÁXIMO = 4,40 M</v>
          </cell>
          <cell r="D655" t="str">
            <v>M</v>
          </cell>
          <cell r="F655">
            <v>43202.9</v>
          </cell>
        </row>
        <row r="656">
          <cell r="A656">
            <v>605777</v>
          </cell>
          <cell r="B656" t="str">
            <v>SICRO OUTUBRO / 2025</v>
          </cell>
          <cell r="C656" t="str">
            <v>BUEIRO METÁLICO SEM INTERRUPÇÃO DE TRÁFEGO - D = 4,40 M - CHAPA GALVANIZADA - ESCAVADO EM MATERIAL DE 1ª CATEGORIA - ATERRO FERROVIÁRIO MÁXIMO = 4,20 M</v>
          </cell>
          <cell r="D656" t="str">
            <v>M</v>
          </cell>
          <cell r="F656">
            <v>31327.200000000001</v>
          </cell>
        </row>
        <row r="657">
          <cell r="A657">
            <v>605520</v>
          </cell>
          <cell r="B657" t="str">
            <v>SICRO OUTUBRO / 2025</v>
          </cell>
          <cell r="C657" t="str">
            <v>BUEIRO METÁLICO SEM INTERRUPÇÃO DE TRÁFEGO - D = 4,40 M - CHAPA GALVANIZADA - ESCAVADO EM MATERIAL DE 1ª CATEGORIA - ATERRO RODOVIÁRIO MÁXIMO = 4,20 M</v>
          </cell>
          <cell r="D657" t="str">
            <v>M</v>
          </cell>
          <cell r="F657">
            <v>29673.16</v>
          </cell>
        </row>
        <row r="658">
          <cell r="A658">
            <v>605811</v>
          </cell>
          <cell r="B658" t="str">
            <v>SICRO OUTUBRO / 2025</v>
          </cell>
          <cell r="C658" t="str">
            <v>BUEIRO METÁLICO SEM INTERRUPÇÃO DE TRÁFEGO - D = 4,40 M - CHAPA GALVANIZADA - ESCAVADO EM MATERIAL DE 2ª CATEGORIA - ATERRO FERROVIÁRIO MÁXIMO = 4,20 M</v>
          </cell>
          <cell r="D658" t="str">
            <v>M</v>
          </cell>
          <cell r="F658">
            <v>37265.97</v>
          </cell>
        </row>
        <row r="659">
          <cell r="A659">
            <v>605540</v>
          </cell>
          <cell r="B659" t="str">
            <v>SICRO OUTUBRO / 2025</v>
          </cell>
          <cell r="C659" t="str">
            <v>BUEIRO METÁLICO SEM INTERRUPÇÃO DE TRÁFEGO - D = 4,40 M - CHAPA GALVANIZADA - ESCAVADO EM MATERIAL DE 2ª CATEGORIA - ATERRO RODOVIÁRIO MÁXIMO = 4,20 M</v>
          </cell>
          <cell r="D659" t="str">
            <v>M</v>
          </cell>
          <cell r="F659">
            <v>35611.93</v>
          </cell>
        </row>
        <row r="660">
          <cell r="A660">
            <v>605831</v>
          </cell>
          <cell r="B660" t="str">
            <v>SICRO OUTUBRO / 2025</v>
          </cell>
          <cell r="C660" t="str">
            <v>BUEIRO METÁLICO SEM INTERRUPÇÃO DE TRÁFEGO - D = 4,40 M - CHAPA GALVANIZADA - ESCAVADO EM MATERIAL DE 3ª CATEGORIA - ATERRO FERROVIÁRIO MÁXIMO = 4,20 M</v>
          </cell>
          <cell r="D660" t="str">
            <v>M</v>
          </cell>
          <cell r="F660">
            <v>48325.75</v>
          </cell>
        </row>
        <row r="661">
          <cell r="A661">
            <v>605560</v>
          </cell>
          <cell r="B661" t="str">
            <v>SICRO OUTUBRO / 2025</v>
          </cell>
          <cell r="C661" t="str">
            <v>BUEIRO METÁLICO SEM INTERRUPÇÃO DE TRÁFEGO - D = 4,40 M - CHAPA GALVANIZADA - ESCAVADO EM MATERIAL DE 3ª CATEGORIA - ATERRO RODOVIÁRIO MÁXIMO = 4,20 M</v>
          </cell>
          <cell r="D661" t="str">
            <v>M</v>
          </cell>
          <cell r="F661">
            <v>46671.71</v>
          </cell>
        </row>
        <row r="662">
          <cell r="A662">
            <v>605778</v>
          </cell>
          <cell r="B662" t="str">
            <v>SICRO OUTUBRO / 2025</v>
          </cell>
          <cell r="C662" t="str">
            <v>BUEIRO METÁLICO SEM INTERRUPÇÃO DE TRÁFEGO - D = 4,60 M - CHAPA GALVANIZADA - ESCAVADO EM MATERIAL DE 1ª CATEGORIA - ATERRO FERROVIÁRIO MÁXIMO = 4,00 M</v>
          </cell>
          <cell r="D662" t="str">
            <v>M</v>
          </cell>
          <cell r="F662">
            <v>33334.94</v>
          </cell>
        </row>
        <row r="663">
          <cell r="A663">
            <v>605521</v>
          </cell>
          <cell r="B663" t="str">
            <v>SICRO OUTUBRO / 2025</v>
          </cell>
          <cell r="C663" t="str">
            <v>BUEIRO METÁLICO SEM INTERRUPÇÃO DE TRÁFEGO - D = 4,60 M - CHAPA GALVANIZADA - ESCAVADO EM MATERIAL DE 1ª CATEGORIA - ATERRO RODOVIÁRIO MÁXIMO = 4,00 M</v>
          </cell>
          <cell r="D663" t="str">
            <v>M</v>
          </cell>
          <cell r="F663">
            <v>31659.599999999999</v>
          </cell>
        </row>
        <row r="664">
          <cell r="A664">
            <v>605812</v>
          </cell>
          <cell r="B664" t="str">
            <v>SICRO OUTUBRO / 2025</v>
          </cell>
          <cell r="C664" t="str">
            <v>BUEIRO METÁLICO SEM INTERRUPÇÃO DE TRÁFEGO - D = 4,60 M - CHAPA GALVANIZADA - ESCAVADO EM MATERIAL DE 2ª CATEGORIA - ATERRO FERROVIÁRIO MÁXIMO = 4,00 M</v>
          </cell>
          <cell r="D664" t="str">
            <v>M</v>
          </cell>
          <cell r="F664">
            <v>39801.339999999997</v>
          </cell>
        </row>
        <row r="665">
          <cell r="A665">
            <v>605541</v>
          </cell>
          <cell r="B665" t="str">
            <v>SICRO OUTUBRO / 2025</v>
          </cell>
          <cell r="C665" t="str">
            <v>BUEIRO METÁLICO SEM INTERRUPÇÃO DE TRÁFEGO - D = 4,60 M - CHAPA GALVANIZADA - ESCAVADO EM MATERIAL DE 2ª CATEGORIA - ATERRO RODOVIÁRIO MÁXIMO = 4,00 M</v>
          </cell>
          <cell r="D665" t="str">
            <v>M</v>
          </cell>
          <cell r="F665">
            <v>38126</v>
          </cell>
        </row>
        <row r="666">
          <cell r="A666">
            <v>605832</v>
          </cell>
          <cell r="B666" t="str">
            <v>SICRO OUTUBRO / 2025</v>
          </cell>
          <cell r="C666" t="str">
            <v>BUEIRO METÁLICO SEM INTERRUPÇÃO DE TRÁFEGO - D = 4,60 M - CHAPA GALVANIZADA - ESCAVADO EM MATERIAL DE 3ª CATEGORIA - ATERRO FERROVIÁRIO MÁXIMO = 4,00 M</v>
          </cell>
          <cell r="D666" t="str">
            <v>M</v>
          </cell>
          <cell r="F666">
            <v>51843.74</v>
          </cell>
        </row>
        <row r="667">
          <cell r="A667">
            <v>605561</v>
          </cell>
          <cell r="B667" t="str">
            <v>SICRO OUTUBRO / 2025</v>
          </cell>
          <cell r="C667" t="str">
            <v>BUEIRO METÁLICO SEM INTERRUPÇÃO DE TRÁFEGO - D = 4,60 M - CHAPA GALVANIZADA - ESCAVADO EM MATERIAL DE 3ª CATEGORIA - ATERRO RODOVIÁRIO MÁXIMO = 4,00 M</v>
          </cell>
          <cell r="D667" t="str">
            <v>M</v>
          </cell>
          <cell r="F667">
            <v>50168.4</v>
          </cell>
        </row>
        <row r="668">
          <cell r="A668">
            <v>605779</v>
          </cell>
          <cell r="B668" t="str">
            <v>SICRO OUTUBRO / 2025</v>
          </cell>
          <cell r="C668" t="str">
            <v>BUEIRO METÁLICO SEM INTERRUPÇÃO DE TRÁFEGO - D = 4,80 M - CHAPA GALVANIZADA - ESCAVADO EM MATERIAL DE 1ª CATEGORIA - ATERRO FERROVIÁRIO MÁXIMO = 5,10 M</v>
          </cell>
          <cell r="D668" t="str">
            <v>M</v>
          </cell>
          <cell r="F668">
            <v>36749.629999999997</v>
          </cell>
        </row>
        <row r="669">
          <cell r="A669">
            <v>605522</v>
          </cell>
          <cell r="B669" t="str">
            <v>SICRO OUTUBRO / 2025</v>
          </cell>
          <cell r="C669" t="str">
            <v>BUEIRO METÁLICO SEM INTERRUPÇÃO DE TRÁFEGO - D = 4,80 M - CHAPA GALVANIZADA - ESCAVADO EM MATERIAL DE 1ª CATEGORIA - ATERRO RODOVIÁRIO MÁXIMO = 5,50 M</v>
          </cell>
          <cell r="D669" t="str">
            <v>M</v>
          </cell>
          <cell r="F669">
            <v>35013.64</v>
          </cell>
        </row>
        <row r="670">
          <cell r="A670">
            <v>605813</v>
          </cell>
          <cell r="B670" t="str">
            <v>SICRO OUTUBRO / 2025</v>
          </cell>
          <cell r="C670" t="str">
            <v>BUEIRO METÁLICO SEM INTERRUPÇÃO DE TRÁFEGO - D = 4,80 M - CHAPA GALVANIZADA - ESCAVADO EM MATERIAL DE 2ª CATEGORIA - ATERRO FERROVIÁRIO MÁXIMO = 5,10 M</v>
          </cell>
          <cell r="D670" t="str">
            <v>M</v>
          </cell>
          <cell r="F670">
            <v>43766.13</v>
          </cell>
        </row>
        <row r="671">
          <cell r="A671">
            <v>605542</v>
          </cell>
          <cell r="B671" t="str">
            <v>SICRO OUTUBRO / 2025</v>
          </cell>
          <cell r="C671" t="str">
            <v>BUEIRO METÁLICO SEM INTERRUPÇÃO DE TRÁFEGO - D = 4,80 M - CHAPA GALVANIZADA - ESCAVADO EM MATERIAL DE 2ª CATEGORIA - ATERRO RODOVIÁRIO MÁXIMO = 5,50 M</v>
          </cell>
          <cell r="D671" t="str">
            <v>M</v>
          </cell>
          <cell r="F671">
            <v>42030.13</v>
          </cell>
        </row>
        <row r="672">
          <cell r="A672">
            <v>605833</v>
          </cell>
          <cell r="B672" t="str">
            <v>SICRO OUTUBRO / 2025</v>
          </cell>
          <cell r="C672" t="str">
            <v>BUEIRO METÁLICO SEM INTERRUPÇÃO DE TRÁFEGO - D = 4,80 M - CHAPA GALVANIZADA - ESCAVADO EM MATERIAL DE 3ª CATEGORIA - ATERRO FERROVIÁRIO MÁXIMO = 5,10 M</v>
          </cell>
          <cell r="D672" t="str">
            <v>M</v>
          </cell>
          <cell r="F672">
            <v>56832.97</v>
          </cell>
        </row>
        <row r="673">
          <cell r="A673">
            <v>605562</v>
          </cell>
          <cell r="B673" t="str">
            <v>SICRO OUTUBRO / 2025</v>
          </cell>
          <cell r="C673" t="str">
            <v>BUEIRO METÁLICO SEM INTERRUPÇÃO DE TRÁFEGO - D = 4,80 M - CHAPA GALVANIZADA - ESCAVADO EM MATERIAL DE 3ª CATEGORIA - ATERRO RODOVIÁRIO MÁXIMO = 5,50 M</v>
          </cell>
          <cell r="D673" t="str">
            <v>M</v>
          </cell>
          <cell r="F673">
            <v>55096.97</v>
          </cell>
        </row>
        <row r="674">
          <cell r="A674">
            <v>605780</v>
          </cell>
          <cell r="B674" t="str">
            <v>SICRO OUTUBRO / 2025</v>
          </cell>
          <cell r="C674" t="str">
            <v>BUEIRO METÁLICO SEM INTERRUPÇÃO DE TRÁFEGO - D = 5,00 M - CHAPA GALVANIZADA - ESCAVADO EM MATERIAL DE 1ª CATEGORIA - ATERRO FERROVIÁRIO MÁXIMO = 4,80 M</v>
          </cell>
          <cell r="D674" t="str">
            <v>M</v>
          </cell>
          <cell r="F674">
            <v>39015.08</v>
          </cell>
        </row>
        <row r="675">
          <cell r="A675">
            <v>605523</v>
          </cell>
          <cell r="B675" t="str">
            <v>SICRO OUTUBRO / 2025</v>
          </cell>
          <cell r="C675" t="str">
            <v>BUEIRO METÁLICO SEM INTERRUPÇÃO DE TRÁFEGO - D = 5,00 M - CHAPA GALVANIZADA - ESCAVADO EM MATERIAL DE 1ª CATEGORIA - ATERRO RODOVIÁRIO MÁXIMO = 5,30 M</v>
          </cell>
          <cell r="D675" t="str">
            <v>M</v>
          </cell>
          <cell r="F675">
            <v>37178.9</v>
          </cell>
        </row>
        <row r="676">
          <cell r="A676">
            <v>605814</v>
          </cell>
          <cell r="B676" t="str">
            <v>SICRO OUTUBRO / 2025</v>
          </cell>
          <cell r="C676" t="str">
            <v>BUEIRO METÁLICO SEM INTERRUPÇÃO DE TRÁFEGO - D = 5,00 M - CHAPA GALVANIZADA - ESCAVADO EM MATERIAL DE 2ª CATEGORIA - ATERRO FERROVIÁRIO MÁXIMO = 4,80 M</v>
          </cell>
          <cell r="D676" t="str">
            <v>M</v>
          </cell>
          <cell r="F676">
            <v>46604.13</v>
          </cell>
        </row>
        <row r="677">
          <cell r="A677">
            <v>605543</v>
          </cell>
          <cell r="B677" t="str">
            <v>SICRO OUTUBRO / 2025</v>
          </cell>
          <cell r="C677" t="str">
            <v>BUEIRO METÁLICO SEM INTERRUPÇÃO DE TRÁFEGO - D = 5,00 M - CHAPA GALVANIZADA - ESCAVADO EM MATERIAL DE 2ª CATEGORIA - ATERRO RODOVIÁRIO MÁXIMO = 5,30 M</v>
          </cell>
          <cell r="D677" t="str">
            <v>M</v>
          </cell>
          <cell r="F677">
            <v>44767.95</v>
          </cell>
        </row>
        <row r="678">
          <cell r="A678">
            <v>605834</v>
          </cell>
          <cell r="B678" t="str">
            <v>SICRO OUTUBRO / 2025</v>
          </cell>
          <cell r="C678" t="str">
            <v>BUEIRO METÁLICO SEM INTERRUPÇÃO DE TRÁFEGO - D = 5,00 M - CHAPA GALVANIZADA - ESCAVADO EM MATERIAL DE 3ª CATEGORIA - ATERRO FERROVIÁRIO MÁXIMO = 4,80 M</v>
          </cell>
          <cell r="D678" t="str">
            <v>M</v>
          </cell>
          <cell r="F678">
            <v>60737.22</v>
          </cell>
        </row>
        <row r="679">
          <cell r="A679">
            <v>605563</v>
          </cell>
          <cell r="B679" t="str">
            <v>SICRO OUTUBRO / 2025</v>
          </cell>
          <cell r="C679" t="str">
            <v>BUEIRO METÁLICO SEM INTERRUPÇÃO DE TRÁFEGO - D = 5,00 M - CHAPA GALVANIZADA - ESCAVADO EM MATERIAL DE 3ª CATEGORIA - ATERRO RODOVIÁRIO MÁXIMO = 5,30 M</v>
          </cell>
          <cell r="D679" t="str">
            <v>M</v>
          </cell>
          <cell r="F679">
            <v>58901.05</v>
          </cell>
        </row>
        <row r="680">
          <cell r="A680">
            <v>605606</v>
          </cell>
          <cell r="B680" t="str">
            <v>SICRO OUTUBRO / 2025</v>
          </cell>
          <cell r="C680" t="str">
            <v>SISTEMA DE ESCORAMENTO TELESCÓPICO REGULÁVEL PARA TUNNEL LINER</v>
          </cell>
          <cell r="D680" t="str">
            <v>M³</v>
          </cell>
          <cell r="F680">
            <v>15.89</v>
          </cell>
        </row>
        <row r="681">
          <cell r="A681">
            <v>705314</v>
          </cell>
          <cell r="B681" t="str">
            <v>SICRO OUTUBRO / 2025</v>
          </cell>
          <cell r="C681" t="str">
            <v>BOCA DE BDCC 1,50 X 1,50 M - ESCONSIDADE 0° - AREIA E BRITA COMERCIAIS</v>
          </cell>
          <cell r="D681" t="str">
            <v>UN</v>
          </cell>
          <cell r="F681">
            <v>13993.89</v>
          </cell>
        </row>
        <row r="682">
          <cell r="A682">
            <v>705312</v>
          </cell>
          <cell r="B682" t="str">
            <v>SICRO OUTUBRO / 2025</v>
          </cell>
          <cell r="C682" t="str">
            <v>BOCA DE BDCC 1,50 X 1,50 M - ESCONSIDADE 0° - AREIA EXTRAÍDA E BRITA PRODUZIDA</v>
          </cell>
          <cell r="D682" t="str">
            <v>UN</v>
          </cell>
          <cell r="F682">
            <v>12993.91</v>
          </cell>
        </row>
        <row r="683">
          <cell r="A683">
            <v>705316</v>
          </cell>
          <cell r="B683" t="str">
            <v>SICRO OUTUBRO / 2025</v>
          </cell>
          <cell r="C683" t="str">
            <v>BOCA DE BDCC 1,50 X 1,50 M - ESCONSIDADE 15° - AREIA E BRITA COMERCIAIS</v>
          </cell>
          <cell r="D683" t="str">
            <v>UN</v>
          </cell>
          <cell r="F683">
            <v>15340.34</v>
          </cell>
        </row>
        <row r="684">
          <cell r="A684">
            <v>705315</v>
          </cell>
          <cell r="B684" t="str">
            <v>SICRO OUTUBRO / 2025</v>
          </cell>
          <cell r="C684" t="str">
            <v>BOCA DE BDCC 1,50 X 1,50 M - ESCONSIDADE 15° - AREIA EXTRAÍDA E BRITA PRODUZIDA</v>
          </cell>
          <cell r="D684" t="str">
            <v>UN</v>
          </cell>
          <cell r="F684">
            <v>14261.31</v>
          </cell>
        </row>
        <row r="685">
          <cell r="A685">
            <v>705318</v>
          </cell>
          <cell r="B685" t="str">
            <v>SICRO OUTUBRO / 2025</v>
          </cell>
          <cell r="C685" t="str">
            <v>BOCA DE BDCC 1,50 X 1,50 M - ESCONSIDADE 30° - AREIA E BRITA COMERCIAIS</v>
          </cell>
          <cell r="D685" t="str">
            <v>UN</v>
          </cell>
          <cell r="F685">
            <v>16376.91</v>
          </cell>
        </row>
        <row r="686">
          <cell r="A686">
            <v>705317</v>
          </cell>
          <cell r="B686" t="str">
            <v>SICRO OUTUBRO / 2025</v>
          </cell>
          <cell r="C686" t="str">
            <v>BOCA DE BDCC 1,50 X 1,50 M - ESCONSIDADE 30° - AREIA EXTRAÍDA E BRITA PRODUZIDA</v>
          </cell>
          <cell r="D686" t="str">
            <v>UN</v>
          </cell>
          <cell r="F686">
            <v>15160.74</v>
          </cell>
        </row>
        <row r="687">
          <cell r="A687">
            <v>705320</v>
          </cell>
          <cell r="B687" t="str">
            <v>SICRO OUTUBRO / 2025</v>
          </cell>
          <cell r="C687" t="str">
            <v>BOCA DE BDCC 1,50 X 1,50 M - ESCONSIDADE 45° - AREIA E BRITA COMERCIAIS</v>
          </cell>
          <cell r="D687" t="str">
            <v>UN</v>
          </cell>
          <cell r="F687">
            <v>20539.919999999998</v>
          </cell>
        </row>
        <row r="688">
          <cell r="A688">
            <v>705319</v>
          </cell>
          <cell r="B688" t="str">
            <v>SICRO OUTUBRO / 2025</v>
          </cell>
          <cell r="C688" t="str">
            <v>BOCA DE BDCC 1,50 X 1,50 M - ESCONSIDADE 45° - AREIA EXTRAÍDA E BRITA PRODUZIDA</v>
          </cell>
          <cell r="D688" t="str">
            <v>UN</v>
          </cell>
          <cell r="F688">
            <v>19051.54</v>
          </cell>
        </row>
        <row r="689">
          <cell r="A689">
            <v>705322</v>
          </cell>
          <cell r="B689" t="str">
            <v>SICRO OUTUBRO / 2025</v>
          </cell>
          <cell r="C689" t="str">
            <v>BOCA DE BDCC 2,00 X 2,00 M - ESCONSIDADE 0° - AREIA E BRITA COMERCIAIS</v>
          </cell>
          <cell r="D689" t="str">
            <v>UN</v>
          </cell>
          <cell r="F689">
            <v>21579.33</v>
          </cell>
        </row>
        <row r="690">
          <cell r="A690">
            <v>705321</v>
          </cell>
          <cell r="B690" t="str">
            <v>SICRO OUTUBRO / 2025</v>
          </cell>
          <cell r="C690" t="str">
            <v>BOCA DE BDCC 2,00 X 2,00 M - ESCONSIDADE 0° - AREIA EXTRAÍDA E BRITA PRODUZIDA</v>
          </cell>
          <cell r="D690" t="str">
            <v>UN</v>
          </cell>
          <cell r="F690">
            <v>19898.38</v>
          </cell>
        </row>
        <row r="691">
          <cell r="A691">
            <v>705324</v>
          </cell>
          <cell r="B691" t="str">
            <v>SICRO OUTUBRO / 2025</v>
          </cell>
          <cell r="C691" t="str">
            <v>BOCA DE BDCC 2,00 X 2,00 M - ESCONSIDADE 15° - AREIA E BRITA COMERCIAIS</v>
          </cell>
          <cell r="D691" t="str">
            <v>UN</v>
          </cell>
          <cell r="F691">
            <v>23693.49</v>
          </cell>
        </row>
        <row r="692">
          <cell r="A692">
            <v>705323</v>
          </cell>
          <cell r="B692" t="str">
            <v>SICRO OUTUBRO / 2025</v>
          </cell>
          <cell r="C692" t="str">
            <v>BOCA DE BDCC 2,00 X 2,00 M - ESCONSIDADE 15° - AREIA EXTRAÍDA E BRITA PRODUZIDA</v>
          </cell>
          <cell r="D692" t="str">
            <v>UN</v>
          </cell>
          <cell r="F692">
            <v>21891.88</v>
          </cell>
        </row>
        <row r="693">
          <cell r="A693">
            <v>705326</v>
          </cell>
          <cell r="B693" t="str">
            <v>SICRO OUTUBRO / 2025</v>
          </cell>
          <cell r="C693" t="str">
            <v>BOCA DE BDCC 2,00 X 2,00 M - ESCONSIDADE 30° - AREIA E BRITA COMERCIAIS</v>
          </cell>
          <cell r="D693" t="str">
            <v>UN</v>
          </cell>
          <cell r="F693">
            <v>25458.55</v>
          </cell>
        </row>
        <row r="694">
          <cell r="A694">
            <v>705325</v>
          </cell>
          <cell r="B694" t="str">
            <v>SICRO OUTUBRO / 2025</v>
          </cell>
          <cell r="C694" t="str">
            <v>BOCA DE BDCC 2,00 X 2,00 M - ESCONSIDADE 30° - AREIA EXTRAÍDA E BRITA PRODUZIDA</v>
          </cell>
          <cell r="D694" t="str">
            <v>UN</v>
          </cell>
          <cell r="F694">
            <v>23486.41</v>
          </cell>
        </row>
        <row r="695">
          <cell r="A695">
            <v>705328</v>
          </cell>
          <cell r="B695" t="str">
            <v>SICRO OUTUBRO / 2025</v>
          </cell>
          <cell r="C695" t="str">
            <v>BOCA DE BDCC 2,00 X 2,00 M - ESCONSIDADE 45° - AREIA E BRITA COMERCIAIS</v>
          </cell>
          <cell r="D695" t="str">
            <v>UN</v>
          </cell>
          <cell r="F695">
            <v>32312.74</v>
          </cell>
        </row>
        <row r="696">
          <cell r="A696">
            <v>705327</v>
          </cell>
          <cell r="B696" t="str">
            <v>SICRO OUTUBRO / 2025</v>
          </cell>
          <cell r="C696" t="str">
            <v>BOCA DE BDCC 2,00 X 2,00 M - ESCONSIDADE 45° - AREIA EXTRAÍDA E BRITA PRODUZIDA</v>
          </cell>
          <cell r="D696" t="str">
            <v>UN</v>
          </cell>
          <cell r="F696">
            <v>29866.080000000002</v>
          </cell>
        </row>
        <row r="697">
          <cell r="A697">
            <v>705330</v>
          </cell>
          <cell r="B697" t="str">
            <v>SICRO OUTUBRO / 2025</v>
          </cell>
          <cell r="C697" t="str">
            <v>BOCA DE BDCC 2,50 X 2,50 M - ESCONSIDADE 0° - AREIA E BRITA COMERCIAIS</v>
          </cell>
          <cell r="D697" t="str">
            <v>UN</v>
          </cell>
          <cell r="F697">
            <v>30117.82</v>
          </cell>
        </row>
        <row r="698">
          <cell r="A698">
            <v>705329</v>
          </cell>
          <cell r="B698" t="str">
            <v>SICRO OUTUBRO / 2025</v>
          </cell>
          <cell r="C698" t="str">
            <v>BOCA DE BDCC 2,50 X 2,50 M - ESCONSIDADE 0° - AREIA EXTRAÍDA E BRITA PRODUZIDA</v>
          </cell>
          <cell r="D698" t="str">
            <v>UN</v>
          </cell>
          <cell r="F698">
            <v>27672.55</v>
          </cell>
        </row>
        <row r="699">
          <cell r="A699">
            <v>705332</v>
          </cell>
          <cell r="B699" t="str">
            <v>SICRO OUTUBRO / 2025</v>
          </cell>
          <cell r="C699" t="str">
            <v>BOCA DE BDCC 2,50 X 2,50 M - ESCONSIDADE 15° - AREIA E BRITA COMERCIAIS</v>
          </cell>
          <cell r="D699" t="str">
            <v>UN</v>
          </cell>
          <cell r="F699">
            <v>32601.9</v>
          </cell>
        </row>
        <row r="700">
          <cell r="A700">
            <v>705331</v>
          </cell>
          <cell r="B700" t="str">
            <v>SICRO OUTUBRO / 2025</v>
          </cell>
          <cell r="C700" t="str">
            <v>BOCA DE BDCC 2,50 X 2,50 M - ESCONSIDADE 15° - AREIA EXTRAÍDA E BRITA PRODUZIDA</v>
          </cell>
          <cell r="D700" t="str">
            <v>UN</v>
          </cell>
          <cell r="F700">
            <v>30107.05</v>
          </cell>
        </row>
        <row r="701">
          <cell r="A701">
            <v>705334</v>
          </cell>
          <cell r="B701" t="str">
            <v>SICRO OUTUBRO / 2025</v>
          </cell>
          <cell r="C701" t="str">
            <v>BOCA DE BDCC 2,50 X 2,50 M - ESCONSIDADE 30° - AREIA E BRITA COMERCIAIS</v>
          </cell>
          <cell r="D701" t="str">
            <v>UN</v>
          </cell>
          <cell r="F701">
            <v>34652.03</v>
          </cell>
        </row>
        <row r="702">
          <cell r="A702">
            <v>705333</v>
          </cell>
          <cell r="B702" t="str">
            <v>SICRO OUTUBRO / 2025</v>
          </cell>
          <cell r="C702" t="str">
            <v>BOCA DE BDCC 2,50 X 2,50 M - ESCONSIDADE 30° - AREIA EXTRAÍDA E BRITA PRODUZIDA</v>
          </cell>
          <cell r="D702" t="str">
            <v>UN</v>
          </cell>
          <cell r="F702">
            <v>32180.22</v>
          </cell>
        </row>
        <row r="703">
          <cell r="A703">
            <v>705336</v>
          </cell>
          <cell r="B703" t="str">
            <v>SICRO OUTUBRO / 2025</v>
          </cell>
          <cell r="C703" t="str">
            <v>BOCA DE BDCC 2,50 X 2,50 M - ESCONSIDADE 45° - AREIA E BRITA COMERCIAIS</v>
          </cell>
          <cell r="D703" t="str">
            <v>UN</v>
          </cell>
          <cell r="F703">
            <v>46669.279999999999</v>
          </cell>
        </row>
        <row r="704">
          <cell r="A704">
            <v>705335</v>
          </cell>
          <cell r="B704" t="str">
            <v>SICRO OUTUBRO / 2025</v>
          </cell>
          <cell r="C704" t="str">
            <v>BOCA DE BDCC 2,50 X 2,50 M - ESCONSIDADE 45° - AREIA EXTRAÍDA E BRITA PRODUZIDA</v>
          </cell>
          <cell r="D704" t="str">
            <v>UN</v>
          </cell>
          <cell r="F704">
            <v>43224.19</v>
          </cell>
        </row>
        <row r="705">
          <cell r="A705">
            <v>705338</v>
          </cell>
          <cell r="B705" t="str">
            <v>SICRO OUTUBRO / 2025</v>
          </cell>
          <cell r="C705" t="str">
            <v>BOCA DE BDCC 3,00 X 3,00 M - ESCONSIDADE 0° - AREIA E BRITA COMERCIAIS</v>
          </cell>
          <cell r="D705" t="str">
            <v>UN</v>
          </cell>
          <cell r="F705">
            <v>43422.37</v>
          </cell>
        </row>
        <row r="706">
          <cell r="A706">
            <v>705337</v>
          </cell>
          <cell r="B706" t="str">
            <v>SICRO OUTUBRO / 2025</v>
          </cell>
          <cell r="C706" t="str">
            <v>BOCA DE BDCC 3,00 X 3,00 M - ESCONSIDADE 0° - AREIA EXTRAÍDA E BRITA PRODUZIDA</v>
          </cell>
          <cell r="D706" t="str">
            <v>UN</v>
          </cell>
          <cell r="F706">
            <v>39859.21</v>
          </cell>
        </row>
        <row r="707">
          <cell r="A707">
            <v>705340</v>
          </cell>
          <cell r="B707" t="str">
            <v>SICRO OUTUBRO / 2025</v>
          </cell>
          <cell r="C707" t="str">
            <v>BOCA DE BDCC 3,00 X 3,00 M - ESCONSIDADE 15° - AREIA E BRITA COMERCIAIS</v>
          </cell>
          <cell r="D707" t="str">
            <v>UN</v>
          </cell>
          <cell r="F707">
            <v>46853.41</v>
          </cell>
        </row>
        <row r="708">
          <cell r="A708">
            <v>705339</v>
          </cell>
          <cell r="B708" t="str">
            <v>SICRO OUTUBRO / 2025</v>
          </cell>
          <cell r="C708" t="str">
            <v>BOCA DE BDCC 3,00 X 3,00 M - ESCONSIDADE 15° - AREIA EXTRAÍDA E BRITA PRODUZIDA</v>
          </cell>
          <cell r="D708" t="str">
            <v>UN</v>
          </cell>
          <cell r="F708">
            <v>43251.4</v>
          </cell>
        </row>
        <row r="709">
          <cell r="A709">
            <v>705342</v>
          </cell>
          <cell r="B709" t="str">
            <v>SICRO OUTUBRO / 2025</v>
          </cell>
          <cell r="C709" t="str">
            <v>BOCA DE BDCC 3,00 X 3,00 M - ESCONSIDADE 30° - AREIA E BRITA COMERCIAIS</v>
          </cell>
          <cell r="D709" t="str">
            <v>UN</v>
          </cell>
          <cell r="F709">
            <v>53169.69</v>
          </cell>
        </row>
        <row r="710">
          <cell r="A710">
            <v>705341</v>
          </cell>
          <cell r="B710" t="str">
            <v>SICRO OUTUBRO / 2025</v>
          </cell>
          <cell r="C710" t="str">
            <v>BOCA DE BDCC 3,00 X 3,00 M - ESCONSIDADE 30° - AREIA EXTRAÍDA E BRITA PRODUZIDA</v>
          </cell>
          <cell r="D710" t="str">
            <v>UN</v>
          </cell>
          <cell r="F710">
            <v>49163.51</v>
          </cell>
        </row>
        <row r="711">
          <cell r="A711">
            <v>705344</v>
          </cell>
          <cell r="B711" t="str">
            <v>SICRO OUTUBRO / 2025</v>
          </cell>
          <cell r="C711" t="str">
            <v>BOCA DE BDCC 3,00 X 3,00 M - ESCONSIDADE 45° - AREIA E BRITA COMERCIAIS</v>
          </cell>
          <cell r="D711" t="str">
            <v>UN</v>
          </cell>
          <cell r="F711">
            <v>67380.2</v>
          </cell>
        </row>
        <row r="712">
          <cell r="A712">
            <v>705343</v>
          </cell>
          <cell r="B712" t="str">
            <v>SICRO OUTUBRO / 2025</v>
          </cell>
          <cell r="C712" t="str">
            <v>BOCA DE BDCC 3,00 X 3,00 M - ESCONSIDADE 45° - AREIA EXTRAÍDA E BRITA PRODUZIDA</v>
          </cell>
          <cell r="D712" t="str">
            <v>UN</v>
          </cell>
          <cell r="F712">
            <v>62472.62</v>
          </cell>
        </row>
        <row r="713">
          <cell r="A713">
            <v>705225</v>
          </cell>
          <cell r="B713" t="str">
            <v>SICRO OUTUBRO / 2025</v>
          </cell>
          <cell r="C713" t="str">
            <v>BOCA DE BSCC 1,50 X 1,50 M - ESCONSIDADE 0° - AREIA E BRITA COMERCIAIS</v>
          </cell>
          <cell r="D713" t="str">
            <v>UN</v>
          </cell>
          <cell r="F713">
            <v>11990.9</v>
          </cell>
        </row>
        <row r="714">
          <cell r="A714">
            <v>705224</v>
          </cell>
          <cell r="B714" t="str">
            <v>SICRO OUTUBRO / 2025</v>
          </cell>
          <cell r="C714" t="str">
            <v>BOCA DE BSCC 1,50 X 1,50 M - ESCONSIDADE 0° - AREIA EXTRAÍDA E BRITA PRODUZIDA</v>
          </cell>
          <cell r="D714" t="str">
            <v>UN</v>
          </cell>
          <cell r="F714">
            <v>11069.73</v>
          </cell>
        </row>
        <row r="715">
          <cell r="A715">
            <v>705227</v>
          </cell>
          <cell r="B715" t="str">
            <v>SICRO OUTUBRO / 2025</v>
          </cell>
          <cell r="C715" t="str">
            <v>BOCA DE BSCC 1,50 X 1,50 M - ESCONSIDADE 15° - AREIA E BRITA COMERCIAIS</v>
          </cell>
          <cell r="D715" t="str">
            <v>UN</v>
          </cell>
          <cell r="F715">
            <v>12414.56</v>
          </cell>
        </row>
        <row r="716">
          <cell r="A716">
            <v>705226</v>
          </cell>
          <cell r="B716" t="str">
            <v>SICRO OUTUBRO / 2025</v>
          </cell>
          <cell r="C716" t="str">
            <v>BOCA DE BSCC 1,50 X 1,50 M - ESCONSIDADE 15° - AREIA EXTRAÍDA E BRITA PRODUZIDA</v>
          </cell>
          <cell r="D716" t="str">
            <v>UN</v>
          </cell>
          <cell r="F716">
            <v>11569.96</v>
          </cell>
        </row>
        <row r="717">
          <cell r="A717">
            <v>705229</v>
          </cell>
          <cell r="B717" t="str">
            <v>SICRO OUTUBRO / 2025</v>
          </cell>
          <cell r="C717" t="str">
            <v>BOCA DE BSCC 1,50 X 1,50 M - ESCONSIDADE 30° - AREIA E BRITA COMERCIAIS</v>
          </cell>
          <cell r="D717" t="str">
            <v>UN</v>
          </cell>
          <cell r="F717">
            <v>13363.27</v>
          </cell>
        </row>
        <row r="718">
          <cell r="A718">
            <v>705228</v>
          </cell>
          <cell r="B718" t="str">
            <v>SICRO OUTUBRO / 2025</v>
          </cell>
          <cell r="C718" t="str">
            <v>BOCA DE BSCC 1,50 X 1,50 M - ESCONSIDADE 30° - AREIA EXTRAÍDA E BRITA PRODUZIDA</v>
          </cell>
          <cell r="D718" t="str">
            <v>UN</v>
          </cell>
          <cell r="F718">
            <v>12388.26</v>
          </cell>
        </row>
        <row r="719">
          <cell r="A719">
            <v>705231</v>
          </cell>
          <cell r="B719" t="str">
            <v>SICRO OUTUBRO / 2025</v>
          </cell>
          <cell r="C719" t="str">
            <v>BOCA DE BSCC 1,50 X 1,50 M - ESCONSIDADE 45° - AREIA E BRITA COMERCIAIS</v>
          </cell>
          <cell r="D719" t="str">
            <v>UN</v>
          </cell>
          <cell r="F719">
            <v>16651.14</v>
          </cell>
        </row>
        <row r="720">
          <cell r="A720">
            <v>705230</v>
          </cell>
          <cell r="B720" t="str">
            <v>SICRO OUTUBRO / 2025</v>
          </cell>
          <cell r="C720" t="str">
            <v>BOCA DE BSCC 1,50 X 1,50 M - ESCONSIDADE 45° - AREIA EXTRAÍDA E BRITA PRODUZIDA</v>
          </cell>
          <cell r="D720" t="str">
            <v>UN</v>
          </cell>
          <cell r="F720">
            <v>15509.67</v>
          </cell>
        </row>
        <row r="721">
          <cell r="A721">
            <v>705233</v>
          </cell>
          <cell r="B721" t="str">
            <v>SICRO OUTUBRO / 2025</v>
          </cell>
          <cell r="C721" t="str">
            <v>BOCA DE BSCC 2,00 X 2,00 M - ESCONSIDADE 0° - AREIA E BRITA COMERCIAIS</v>
          </cell>
          <cell r="D721" t="str">
            <v>UN</v>
          </cell>
          <cell r="F721">
            <v>18621.28</v>
          </cell>
        </row>
        <row r="722">
          <cell r="A722">
            <v>705232</v>
          </cell>
          <cell r="B722" t="str">
            <v>SICRO OUTUBRO / 2025</v>
          </cell>
          <cell r="C722" t="str">
            <v>BOCA DE BSCC 2,00 X 2,00 M - ESCONSIDADE 0° - AREIA EXTRAÍDA E BRITA PRODUZIDA</v>
          </cell>
          <cell r="D722" t="str">
            <v>UN</v>
          </cell>
          <cell r="F722">
            <v>17155.47</v>
          </cell>
        </row>
        <row r="723">
          <cell r="A723">
            <v>705235</v>
          </cell>
          <cell r="B723" t="str">
            <v>SICRO OUTUBRO / 2025</v>
          </cell>
          <cell r="C723" t="str">
            <v>BOCA DE BSCC 2,00 X 2,00 M - ESCONSIDADE 15° - AREIA E BRITA COMERCIAIS</v>
          </cell>
          <cell r="D723" t="str">
            <v>UN</v>
          </cell>
          <cell r="F723">
            <v>19132.18</v>
          </cell>
        </row>
        <row r="724">
          <cell r="A724">
            <v>705234</v>
          </cell>
          <cell r="B724" t="str">
            <v>SICRO OUTUBRO / 2025</v>
          </cell>
          <cell r="C724" t="str">
            <v>BOCA DE BSCC 2,00 X 2,00 M - ESCONSIDADE 15° - AREIA EXTRAÍDA E BRITA PRODUZIDA</v>
          </cell>
          <cell r="D724" t="str">
            <v>UN</v>
          </cell>
          <cell r="F724">
            <v>17764.57</v>
          </cell>
        </row>
        <row r="725">
          <cell r="A725">
            <v>705237</v>
          </cell>
          <cell r="B725" t="str">
            <v>SICRO OUTUBRO / 2025</v>
          </cell>
          <cell r="C725" t="str">
            <v>BOCA DE BSCC 2,00 X 2,00 M - ESCONSIDADE 30° - AREIA E BRITA COMERCIAIS</v>
          </cell>
          <cell r="D725" t="str">
            <v>UN</v>
          </cell>
          <cell r="F725">
            <v>20713.43</v>
          </cell>
        </row>
        <row r="726">
          <cell r="A726">
            <v>705236</v>
          </cell>
          <cell r="B726" t="str">
            <v>SICRO OUTUBRO / 2025</v>
          </cell>
          <cell r="C726" t="str">
            <v>BOCA DE BSCC 2,00 X 2,00 M - ESCONSIDADE 30° - AREIA EXTRAÍDA E BRITA PRODUZIDA</v>
          </cell>
          <cell r="D726" t="str">
            <v>UN</v>
          </cell>
          <cell r="F726">
            <v>19178.560000000001</v>
          </cell>
        </row>
        <row r="727">
          <cell r="A727">
            <v>705239</v>
          </cell>
          <cell r="B727" t="str">
            <v>SICRO OUTUBRO / 2025</v>
          </cell>
          <cell r="C727" t="str">
            <v>BOCA DE BSCC 2,00 X 2,00 M - ESCONSIDADE 45° - AREIA E BRITA COMERCIAIS</v>
          </cell>
          <cell r="D727" t="str">
            <v>UN</v>
          </cell>
          <cell r="F727">
            <v>26440.39</v>
          </cell>
        </row>
        <row r="728">
          <cell r="A728">
            <v>705238</v>
          </cell>
          <cell r="B728" t="str">
            <v>SICRO OUTUBRO / 2025</v>
          </cell>
          <cell r="C728" t="str">
            <v>BOCA DE BSCC 2,00 X 2,00 M - ESCONSIDADE 45° - AREIA EXTRAÍDA E BRITA PRODUZIDA</v>
          </cell>
          <cell r="D728" t="str">
            <v>UN</v>
          </cell>
          <cell r="F728">
            <v>24521.39</v>
          </cell>
        </row>
        <row r="729">
          <cell r="A729">
            <v>705241</v>
          </cell>
          <cell r="B729" t="str">
            <v>SICRO OUTUBRO / 2025</v>
          </cell>
          <cell r="C729" t="str">
            <v>BOCA DE BSCC 2,50 X 2,50 M - ESCONSIDADE 0° - AREIA E BRITA COMERCIAIS</v>
          </cell>
          <cell r="D729" t="str">
            <v>UN</v>
          </cell>
          <cell r="F729">
            <v>25139.46</v>
          </cell>
        </row>
        <row r="730">
          <cell r="A730">
            <v>705240</v>
          </cell>
          <cell r="B730" t="str">
            <v>SICRO OUTUBRO / 2025</v>
          </cell>
          <cell r="C730" t="str">
            <v>BOCA DE BSCC 2,50 X 2,50 M - ESCONSIDADE 0° - AREIA EXTRAÍDA E BRITA PRODUZIDA</v>
          </cell>
          <cell r="D730" t="str">
            <v>UN</v>
          </cell>
          <cell r="F730">
            <v>23125.67</v>
          </cell>
        </row>
        <row r="731">
          <cell r="A731">
            <v>705243</v>
          </cell>
          <cell r="B731" t="str">
            <v>SICRO OUTUBRO / 2025</v>
          </cell>
          <cell r="C731" t="str">
            <v>BOCA DE BSCC 2,50 X 2,50 M - ESCONSIDADE 15° - AREIA E BRITA COMERCIAIS</v>
          </cell>
          <cell r="D731" t="str">
            <v>UN</v>
          </cell>
          <cell r="F731">
            <v>26632.9</v>
          </cell>
        </row>
        <row r="732">
          <cell r="A732">
            <v>705242</v>
          </cell>
          <cell r="B732" t="str">
            <v>SICRO OUTUBRO / 2025</v>
          </cell>
          <cell r="C732" t="str">
            <v>BOCA DE BSCC 2,50 X 2,50 M - ESCONSIDADE 15° - AREIA EXTRAÍDA E BRITA PRODUZIDA</v>
          </cell>
          <cell r="D732" t="str">
            <v>UN</v>
          </cell>
          <cell r="F732">
            <v>24614.35</v>
          </cell>
        </row>
        <row r="733">
          <cell r="A733">
            <v>705245</v>
          </cell>
          <cell r="B733" t="str">
            <v>SICRO OUTUBRO / 2025</v>
          </cell>
          <cell r="C733" t="str">
            <v>BOCA DE BSCC 2,50 X 2,50 M - ESCONSIDADE 30° - AREIA E BRITA COMERCIAIS</v>
          </cell>
          <cell r="D733" t="str">
            <v>UN</v>
          </cell>
          <cell r="F733">
            <v>29539.64</v>
          </cell>
        </row>
        <row r="734">
          <cell r="A734">
            <v>705244</v>
          </cell>
          <cell r="B734" t="str">
            <v>SICRO OUTUBRO / 2025</v>
          </cell>
          <cell r="C734" t="str">
            <v>BOCA DE BSCC 2,50 X 2,50 M - ESCONSIDADE 30° - AREIA EXTRAÍDA E BRITA PRODUZIDA</v>
          </cell>
          <cell r="D734" t="str">
            <v>UN</v>
          </cell>
          <cell r="F734">
            <v>27386.17</v>
          </cell>
        </row>
        <row r="735">
          <cell r="A735">
            <v>705247</v>
          </cell>
          <cell r="B735" t="str">
            <v>SICRO OUTUBRO / 2025</v>
          </cell>
          <cell r="C735" t="str">
            <v>BOCA DE BSCC 2,50 X 2,50 M - ESCONSIDADE 45° - AREIA E BRITA COMERCIAIS</v>
          </cell>
          <cell r="D735" t="str">
            <v>UN</v>
          </cell>
          <cell r="F735">
            <v>37387.82</v>
          </cell>
        </row>
        <row r="736">
          <cell r="A736">
            <v>705246</v>
          </cell>
          <cell r="B736" t="str">
            <v>SICRO OUTUBRO / 2025</v>
          </cell>
          <cell r="C736" t="str">
            <v>BOCA DE BSCC 2,50 X 2,50 M - ESCONSIDADE 45° - AREIA EXTRAÍDA E BRITA PRODUZIDA</v>
          </cell>
          <cell r="D736" t="str">
            <v>UN</v>
          </cell>
          <cell r="F736">
            <v>34749.480000000003</v>
          </cell>
        </row>
        <row r="737">
          <cell r="A737">
            <v>705249</v>
          </cell>
          <cell r="B737" t="str">
            <v>SICRO OUTUBRO / 2025</v>
          </cell>
          <cell r="C737" t="str">
            <v>BOCA DE BSCC 3,00 X 3,00 M - ESCONSIDADE 0° - AREIA E BRITA COMERCIAIS</v>
          </cell>
          <cell r="D737" t="str">
            <v>UN</v>
          </cell>
          <cell r="F737">
            <v>35630.769999999997</v>
          </cell>
        </row>
        <row r="738">
          <cell r="A738">
            <v>705248</v>
          </cell>
          <cell r="B738" t="str">
            <v>SICRO OUTUBRO / 2025</v>
          </cell>
          <cell r="C738" t="str">
            <v>BOCA DE BSCC 3,00 X 3,00 M - ESCONSIDADE 0° - AREIA EXTRAÍDA E BRITA PRODUZIDA</v>
          </cell>
          <cell r="D738" t="str">
            <v>UN</v>
          </cell>
          <cell r="F738">
            <v>32709.68</v>
          </cell>
        </row>
        <row r="739">
          <cell r="A739">
            <v>705251</v>
          </cell>
          <cell r="B739" t="str">
            <v>SICRO OUTUBRO / 2025</v>
          </cell>
          <cell r="C739" t="str">
            <v>BOCA DE BSCC 3,00 X 3,00 M - ESCONSIDADE 15° - AREIA E BRITA COMERCIAIS</v>
          </cell>
          <cell r="D739" t="str">
            <v>UN</v>
          </cell>
          <cell r="F739">
            <v>37698.910000000003</v>
          </cell>
        </row>
        <row r="740">
          <cell r="A740">
            <v>705250</v>
          </cell>
          <cell r="B740" t="str">
            <v>SICRO OUTUBRO / 2025</v>
          </cell>
          <cell r="C740" t="str">
            <v>BOCA DE BSCC 3,00 X 3,00 M - ESCONSIDADE 15° - AREIA EXTRAÍDA E BRITA PRODUZIDA</v>
          </cell>
          <cell r="D740" t="str">
            <v>UN</v>
          </cell>
          <cell r="F740">
            <v>34770.559999999998</v>
          </cell>
        </row>
        <row r="741">
          <cell r="A741">
            <v>705253</v>
          </cell>
          <cell r="B741" t="str">
            <v>SICRO OUTUBRO / 2025</v>
          </cell>
          <cell r="C741" t="str">
            <v>BOCA DE BSCC 3,00 X 3,00 M - ESCONSIDADE 30° - AREIA E BRITA COMERCIAIS</v>
          </cell>
          <cell r="D741" t="str">
            <v>UN</v>
          </cell>
          <cell r="F741">
            <v>41254.980000000003</v>
          </cell>
        </row>
        <row r="742">
          <cell r="A742">
            <v>705252</v>
          </cell>
          <cell r="B742" t="str">
            <v>SICRO OUTUBRO / 2025</v>
          </cell>
          <cell r="C742" t="str">
            <v>BOCA DE BSCC 3,00 X 3,00 M - ESCONSIDADE 30° - AREIA EXTRAÍDA E BRITA PRODUZIDA</v>
          </cell>
          <cell r="D742" t="str">
            <v>UN</v>
          </cell>
          <cell r="F742">
            <v>38070.089999999997</v>
          </cell>
        </row>
        <row r="743">
          <cell r="A743">
            <v>705255</v>
          </cell>
          <cell r="B743" t="str">
            <v>SICRO OUTUBRO / 2025</v>
          </cell>
          <cell r="C743" t="str">
            <v>BOCA DE BSCC 3,00 X 3,00 M - ESCONSIDADE 45° - AREIA E BRITA COMERCIAIS</v>
          </cell>
          <cell r="D743" t="str">
            <v>UN</v>
          </cell>
          <cell r="F743">
            <v>52164.33</v>
          </cell>
        </row>
        <row r="744">
          <cell r="A744">
            <v>705254</v>
          </cell>
          <cell r="B744" t="str">
            <v>SICRO OUTUBRO / 2025</v>
          </cell>
          <cell r="C744" t="str">
            <v>BOCA DE BSCC 3,00 X 3,00 M - ESCONSIDADE 45° - AREIA EXTRAÍDA E BRITA PRODUZIDA</v>
          </cell>
          <cell r="D744" t="str">
            <v>UN</v>
          </cell>
          <cell r="F744">
            <v>48313.21</v>
          </cell>
        </row>
        <row r="745">
          <cell r="A745">
            <v>705403</v>
          </cell>
          <cell r="B745" t="str">
            <v>SICRO OUTUBRO / 2025</v>
          </cell>
          <cell r="C745" t="str">
            <v>BOCA DE BTCC 1,50 X 1,50 M - ESCONSIDADE 0° - AREIA E BRITA COMERCIAIS</v>
          </cell>
          <cell r="D745" t="str">
            <v>UN</v>
          </cell>
          <cell r="F745">
            <v>17463.98</v>
          </cell>
        </row>
        <row r="746">
          <cell r="A746">
            <v>705402</v>
          </cell>
          <cell r="B746" t="str">
            <v>SICRO OUTUBRO / 2025</v>
          </cell>
          <cell r="C746" t="str">
            <v>BOCA DE BTCC 1,50 X 1,50 M - ESCONSIDADE 0° - AREIA EXTRAÍDA E BRITA PRODUZIDA</v>
          </cell>
          <cell r="D746" t="str">
            <v>UN</v>
          </cell>
          <cell r="F746">
            <v>16124.69</v>
          </cell>
        </row>
        <row r="747">
          <cell r="A747">
            <v>705405</v>
          </cell>
          <cell r="B747" t="str">
            <v>SICRO OUTUBRO / 2025</v>
          </cell>
          <cell r="C747" t="str">
            <v>BOCA DE BTCC 1,50 X 1,50 M - ESCONSIDADE 15° - AREIA E BRITA COMERCIAIS</v>
          </cell>
          <cell r="D747" t="str">
            <v>UN</v>
          </cell>
          <cell r="F747">
            <v>18900.669999999998</v>
          </cell>
        </row>
        <row r="748">
          <cell r="A748">
            <v>705404</v>
          </cell>
          <cell r="B748" t="str">
            <v>SICRO OUTUBRO / 2025</v>
          </cell>
          <cell r="C748" t="str">
            <v>BOCA DE BTCC 1,50 X 1,50 M - ESCONSIDADE 15° - AREIA EXTRAÍDA E BRITA PRODUZIDA</v>
          </cell>
          <cell r="D748" t="str">
            <v>UN</v>
          </cell>
          <cell r="F748">
            <v>17544.71</v>
          </cell>
        </row>
        <row r="749">
          <cell r="A749">
            <v>705407</v>
          </cell>
          <cell r="B749" t="str">
            <v>SICRO OUTUBRO / 2025</v>
          </cell>
          <cell r="C749" t="str">
            <v>BOCA DE BTCC 1,50 X 1,50 M - ESCONSIDADE 30° - AREIA E BRITA COMERCIAIS</v>
          </cell>
          <cell r="D749" t="str">
            <v>UN</v>
          </cell>
          <cell r="F749">
            <v>19810.82</v>
          </cell>
        </row>
        <row r="750">
          <cell r="A750">
            <v>705406</v>
          </cell>
          <cell r="B750" t="str">
            <v>SICRO OUTUBRO / 2025</v>
          </cell>
          <cell r="C750" t="str">
            <v>BOCA DE BTCC 1,50 X 1,50 M - ESCONSIDADE 30° - AREIA EXTRAÍDA E BRITA PRODUZIDA</v>
          </cell>
          <cell r="D750" t="str">
            <v>UN</v>
          </cell>
          <cell r="F750">
            <v>18300.509999999998</v>
          </cell>
        </row>
        <row r="751">
          <cell r="A751">
            <v>705409</v>
          </cell>
          <cell r="B751" t="str">
            <v>SICRO OUTUBRO / 2025</v>
          </cell>
          <cell r="C751" t="str">
            <v>BOCA DE BTCC 1,50 X 1,50 M - ESCONSIDADE 45° - AREIA E BRITA COMERCIAIS</v>
          </cell>
          <cell r="D751" t="str">
            <v>UN</v>
          </cell>
          <cell r="F751">
            <v>24944.97</v>
          </cell>
        </row>
        <row r="752">
          <cell r="A752">
            <v>705408</v>
          </cell>
          <cell r="B752" t="str">
            <v>SICRO OUTUBRO / 2025</v>
          </cell>
          <cell r="C752" t="str">
            <v>BOCA DE BTCC 1,50 X 1,50 M - ESCONSIDADE 45° - AREIA EXTRAÍDA E BRITA PRODUZIDA</v>
          </cell>
          <cell r="D752" t="str">
            <v>UN</v>
          </cell>
          <cell r="F752">
            <v>23084.46</v>
          </cell>
        </row>
        <row r="753">
          <cell r="A753">
            <v>705411</v>
          </cell>
          <cell r="B753" t="str">
            <v>SICRO OUTUBRO / 2025</v>
          </cell>
          <cell r="C753" t="str">
            <v>BOCA DE BTCC 2,00 X 2,00 M - ESCONSIDADE 0° - AREIA E BRITA COMERCIAIS</v>
          </cell>
          <cell r="D753" t="str">
            <v>UN</v>
          </cell>
          <cell r="F753">
            <v>26415.49</v>
          </cell>
        </row>
        <row r="754">
          <cell r="A754">
            <v>705410</v>
          </cell>
          <cell r="B754" t="str">
            <v>SICRO OUTUBRO / 2025</v>
          </cell>
          <cell r="C754" t="str">
            <v>BOCA DE BTCC 2,00 X 2,00 M - ESCONSIDADE 0° - AREIA EXTRAÍDA E BRITA PRODUZIDA</v>
          </cell>
          <cell r="D754" t="str">
            <v>UN</v>
          </cell>
          <cell r="F754">
            <v>24256.36</v>
          </cell>
        </row>
        <row r="755">
          <cell r="A755">
            <v>705413</v>
          </cell>
          <cell r="B755" t="str">
            <v>SICRO OUTUBRO / 2025</v>
          </cell>
          <cell r="C755" t="str">
            <v>BOCA DE BTCC 2,00 X 2,00 M - ESCONSIDADE 15° - AREIA E BRITA COMERCIAIS</v>
          </cell>
          <cell r="D755" t="str">
            <v>UN</v>
          </cell>
          <cell r="F755">
            <v>28466.17</v>
          </cell>
        </row>
        <row r="756">
          <cell r="A756">
            <v>705412</v>
          </cell>
          <cell r="B756" t="str">
            <v>SICRO OUTUBRO / 2025</v>
          </cell>
          <cell r="C756" t="str">
            <v>BOCA DE BTCC 2,00 X 2,00 M - ESCONSIDADE 15° - AREIA EXTRAÍDA E BRITA PRODUZIDA</v>
          </cell>
          <cell r="D756" t="str">
            <v>UN</v>
          </cell>
          <cell r="F756">
            <v>26302.49</v>
          </cell>
        </row>
        <row r="757">
          <cell r="A757">
            <v>705415</v>
          </cell>
          <cell r="B757" t="str">
            <v>SICRO OUTUBRO / 2025</v>
          </cell>
          <cell r="C757" t="str">
            <v>BOCA DE BTCC 2,00 X 2,00 M - ESCONSIDADE 30° - AREIA E BRITA COMERCIAIS</v>
          </cell>
          <cell r="D757" t="str">
            <v>UN</v>
          </cell>
          <cell r="F757">
            <v>31349.62</v>
          </cell>
        </row>
        <row r="758">
          <cell r="A758">
            <v>705414</v>
          </cell>
          <cell r="B758" t="str">
            <v>SICRO OUTUBRO / 2025</v>
          </cell>
          <cell r="C758" t="str">
            <v>BOCA DE BTCC 2,00 X 2,00 M - ESCONSIDADE 30° - AREIA EXTRAÍDA E BRITA PRODUZIDA</v>
          </cell>
          <cell r="D758" t="str">
            <v>UN</v>
          </cell>
          <cell r="F758">
            <v>28911.59</v>
          </cell>
        </row>
        <row r="759">
          <cell r="A759">
            <v>705417</v>
          </cell>
          <cell r="B759" t="str">
            <v>SICRO OUTUBRO / 2025</v>
          </cell>
          <cell r="C759" t="str">
            <v>BOCA DE BTCC 2,00 X 2,00 M - ESCONSIDADE 45° - AREIA E BRITA COMERCIAIS</v>
          </cell>
          <cell r="D759" t="str">
            <v>UN</v>
          </cell>
          <cell r="F759">
            <v>39701.99</v>
          </cell>
        </row>
        <row r="760">
          <cell r="A760">
            <v>705416</v>
          </cell>
          <cell r="B760" t="str">
            <v>SICRO OUTUBRO / 2025</v>
          </cell>
          <cell r="C760" t="str">
            <v>BOCA DE BTCC 2,00 X 2,00 M - ESCONSIDADE 45° - AREIA EXTRAÍDA E BRITA PRODUZIDA</v>
          </cell>
          <cell r="D760" t="str">
            <v>UN</v>
          </cell>
          <cell r="F760">
            <v>36701.089999999997</v>
          </cell>
        </row>
        <row r="761">
          <cell r="A761">
            <v>705419</v>
          </cell>
          <cell r="B761" t="str">
            <v>SICRO OUTUBRO / 2025</v>
          </cell>
          <cell r="C761" t="str">
            <v>BOCA DE BTCC 2,50 X 2,50 M - ESCONSIDADE 0° - AREIA E BRITA COMERCIAIS</v>
          </cell>
          <cell r="D761" t="str">
            <v>UN</v>
          </cell>
          <cell r="F761">
            <v>37349.040000000001</v>
          </cell>
        </row>
        <row r="762">
          <cell r="A762">
            <v>705418</v>
          </cell>
          <cell r="B762" t="str">
            <v>SICRO OUTUBRO / 2025</v>
          </cell>
          <cell r="C762" t="str">
            <v>BOCA DE BTCC 2,50 X 2,50 M - ESCONSIDADE 0° - AREIA EXTRAÍDA E BRITA PRODUZIDA</v>
          </cell>
          <cell r="D762" t="str">
            <v>UN</v>
          </cell>
          <cell r="F762">
            <v>34331.86</v>
          </cell>
        </row>
        <row r="763">
          <cell r="A763">
            <v>705421</v>
          </cell>
          <cell r="B763" t="str">
            <v>SICRO OUTUBRO / 2025</v>
          </cell>
          <cell r="C763" t="str">
            <v>BOCA DE BTCC 2,50 X 2,50 M - ESCONSIDADE 15° - AREIA E BRITA COMERCIAIS</v>
          </cell>
          <cell r="D763" t="str">
            <v>UN</v>
          </cell>
          <cell r="F763">
            <v>40244.42</v>
          </cell>
        </row>
        <row r="764">
          <cell r="A764">
            <v>705420</v>
          </cell>
          <cell r="B764" t="str">
            <v>SICRO OUTUBRO / 2025</v>
          </cell>
          <cell r="C764" t="str">
            <v>BOCA DE BTCC 2,50 X 2,50 M - ESCONSIDADE 15° - AREIA EXTRAÍDA E BRITA PRODUZIDA</v>
          </cell>
          <cell r="D764" t="str">
            <v>UN</v>
          </cell>
          <cell r="F764">
            <v>37209.550000000003</v>
          </cell>
        </row>
        <row r="765">
          <cell r="A765">
            <v>705423</v>
          </cell>
          <cell r="B765" t="str">
            <v>SICRO OUTUBRO / 2025</v>
          </cell>
          <cell r="C765" t="str">
            <v>BOCA DE BTCC 2,50 X 2,50 M - ESCONSIDADE 30° - AREIA E BRITA COMERCIAIS</v>
          </cell>
          <cell r="D765" t="str">
            <v>UN</v>
          </cell>
          <cell r="F765">
            <v>45796.43</v>
          </cell>
        </row>
        <row r="766">
          <cell r="A766">
            <v>705422</v>
          </cell>
          <cell r="B766" t="str">
            <v>SICRO OUTUBRO / 2025</v>
          </cell>
          <cell r="C766" t="str">
            <v>BOCA DE BTCC 2,50 X 2,50 M - ESCONSIDADE 30° - AREIA EXTRAÍDA E BRITA PRODUZIDA</v>
          </cell>
          <cell r="D766" t="str">
            <v>UN</v>
          </cell>
          <cell r="F766">
            <v>42400.71</v>
          </cell>
        </row>
        <row r="767">
          <cell r="A767">
            <v>705425</v>
          </cell>
          <cell r="B767" t="str">
            <v>SICRO OUTUBRO / 2025</v>
          </cell>
          <cell r="C767" t="str">
            <v>BOCA DE BTCC 2,50 X 2,50 M - ESCONSIDADE 45° - AREIA E BRITA COMERCIAIS</v>
          </cell>
          <cell r="D767" t="str">
            <v>UN</v>
          </cell>
          <cell r="F767">
            <v>57976.79</v>
          </cell>
        </row>
        <row r="768">
          <cell r="A768">
            <v>705424</v>
          </cell>
          <cell r="B768" t="str">
            <v>SICRO OUTUBRO / 2025</v>
          </cell>
          <cell r="C768" t="str">
            <v>BOCA DE BTCC 2,50 X 2,50 M - ESCONSIDADE 45° - AREIA EXTRAÍDA E BRITA PRODUZIDA</v>
          </cell>
          <cell r="D768" t="str">
            <v>UN</v>
          </cell>
          <cell r="F768">
            <v>53810.04</v>
          </cell>
        </row>
        <row r="769">
          <cell r="A769">
            <v>705427</v>
          </cell>
          <cell r="B769" t="str">
            <v>SICRO OUTUBRO / 2025</v>
          </cell>
          <cell r="C769" t="str">
            <v>BOCA DE BTCC 3,00 X 3,00 M - ESCONSIDADE 0° - AREIA E BRITA COMERCIAIS</v>
          </cell>
          <cell r="D769" t="str">
            <v>UN</v>
          </cell>
          <cell r="F769">
            <v>52682.21</v>
          </cell>
        </row>
        <row r="770">
          <cell r="A770">
            <v>705426</v>
          </cell>
          <cell r="B770" t="str">
            <v>SICRO OUTUBRO / 2025</v>
          </cell>
          <cell r="C770" t="str">
            <v>BOCA DE BTCC 3,00 X 3,00 M - ESCONSIDADE 0° - AREIA EXTRAÍDA E BRITA PRODUZIDA</v>
          </cell>
          <cell r="D770" t="str">
            <v>UN</v>
          </cell>
          <cell r="F770">
            <v>48318.1</v>
          </cell>
        </row>
        <row r="771">
          <cell r="A771">
            <v>705429</v>
          </cell>
          <cell r="B771" t="str">
            <v>SICRO OUTUBRO / 2025</v>
          </cell>
          <cell r="C771" t="str">
            <v>BOCA DE BTCC 3,00 X 3,00 M - ESCONSIDADE 15° - AREIA E BRITA COMERCIAIS</v>
          </cell>
          <cell r="D771" t="str">
            <v>UN</v>
          </cell>
          <cell r="F771">
            <v>54602.82</v>
          </cell>
        </row>
        <row r="772">
          <cell r="A772">
            <v>705428</v>
          </cell>
          <cell r="B772" t="str">
            <v>SICRO OUTUBRO / 2025</v>
          </cell>
          <cell r="C772" t="str">
            <v>BOCA DE BTCC 3,00 X 3,00 M - ESCONSIDADE 15° - AREIA EXTRAÍDA E BRITA PRODUZIDA</v>
          </cell>
          <cell r="D772" t="str">
            <v>UN</v>
          </cell>
          <cell r="F772">
            <v>50304.67</v>
          </cell>
        </row>
        <row r="773">
          <cell r="A773">
            <v>705431</v>
          </cell>
          <cell r="B773" t="str">
            <v>SICRO OUTUBRO / 2025</v>
          </cell>
          <cell r="C773" t="str">
            <v>BOCA DE BTCC 3,00 X 3,00 M - ESCONSIDADE 30° - AREIA E BRITA COMERCIAIS</v>
          </cell>
          <cell r="D773" t="str">
            <v>UN</v>
          </cell>
          <cell r="F773">
            <v>65702.289999999994</v>
          </cell>
        </row>
        <row r="774">
          <cell r="A774">
            <v>705430</v>
          </cell>
          <cell r="B774" t="str">
            <v>SICRO OUTUBRO / 2025</v>
          </cell>
          <cell r="C774" t="str">
            <v>BOCA DE BTCC 3,00 X 3,00 M - ESCONSIDADE 30° - AREIA EXTRAÍDA E BRITA PRODUZIDA</v>
          </cell>
          <cell r="D774" t="str">
            <v>UN</v>
          </cell>
          <cell r="F774">
            <v>60905.69</v>
          </cell>
        </row>
        <row r="775">
          <cell r="A775">
            <v>705433</v>
          </cell>
          <cell r="B775" t="str">
            <v>SICRO OUTUBRO / 2025</v>
          </cell>
          <cell r="C775" t="str">
            <v>BOCA DE BTCC 3,00 X 3,00 M - ESCONSIDADE 45° - AREIA E BRITA COMERCIAIS</v>
          </cell>
          <cell r="D775" t="str">
            <v>UN</v>
          </cell>
          <cell r="F775">
            <v>83304.09</v>
          </cell>
        </row>
        <row r="776">
          <cell r="A776">
            <v>705432</v>
          </cell>
          <cell r="B776" t="str">
            <v>SICRO OUTUBRO / 2025</v>
          </cell>
          <cell r="C776" t="str">
            <v>BOCA DE BTCC 3,00 X 3,00 M - ESCONSIDADE 45° - AREIA EXTRAÍDA E BRITA PRODUZIDA</v>
          </cell>
          <cell r="D776" t="str">
            <v>UN</v>
          </cell>
          <cell r="F776">
            <v>77363.039999999994</v>
          </cell>
        </row>
        <row r="777">
          <cell r="A777">
            <v>705257</v>
          </cell>
          <cell r="B777" t="str">
            <v>SICRO OUTUBRO / 2025</v>
          </cell>
          <cell r="C777" t="str">
            <v>CORPO DE BDCC 1,50 X 1,50 M - MOLDADO NO LOCAL - ALTURA DO ATERRO 0,00 A 1,00 M - AREIA E BRITA COMERCIAIS</v>
          </cell>
          <cell r="D777" t="str">
            <v>M</v>
          </cell>
          <cell r="F777">
            <v>4186.2700000000004</v>
          </cell>
        </row>
        <row r="778">
          <cell r="A778">
            <v>705256</v>
          </cell>
          <cell r="B778" t="str">
            <v>SICRO OUTUBRO / 2025</v>
          </cell>
          <cell r="C778" t="str">
            <v>CORPO DE BDCC 1,50 X 1,50 M - MOLDADO NO LOCAL - ALTURA DO ATERRO 0,00 A 1,00 M - AREIA EXTRAÍDA E BRITA PRODUZIDA</v>
          </cell>
          <cell r="D778" t="str">
            <v>M</v>
          </cell>
          <cell r="F778">
            <v>3913.85</v>
          </cell>
        </row>
        <row r="779">
          <cell r="A779">
            <v>705259</v>
          </cell>
          <cell r="B779" t="str">
            <v>SICRO OUTUBRO / 2025</v>
          </cell>
          <cell r="C779" t="str">
            <v>CORPO DE BDCC 1,50 X 1,50 M - MOLDADO NO LOCAL - ALTURA DO ATERRO 1,00 A 2,50 M - AREIA E BRITA COMERCIAIS</v>
          </cell>
          <cell r="D779" t="str">
            <v>M</v>
          </cell>
          <cell r="F779">
            <v>3662.68</v>
          </cell>
        </row>
        <row r="780">
          <cell r="A780">
            <v>705258</v>
          </cell>
          <cell r="B780" t="str">
            <v>SICRO OUTUBRO / 2025</v>
          </cell>
          <cell r="C780" t="str">
            <v>CORPO DE BDCC 1,50 X 1,50 M - MOLDADO NO LOCAL - ALTURA DO ATERRO 1,00 A 2,50 M - AREIA EXTRAÍDA E BRITA PRODUZIDA</v>
          </cell>
          <cell r="D780" t="str">
            <v>M</v>
          </cell>
          <cell r="F780">
            <v>3390.27</v>
          </cell>
        </row>
        <row r="781">
          <cell r="A781">
            <v>705267</v>
          </cell>
          <cell r="B781" t="str">
            <v>SICRO OUTUBRO / 2025</v>
          </cell>
          <cell r="C781" t="str">
            <v>CORPO DE BDCC 1,50 X 1,50 M - MOLDADO NO LOCAL - ALTURA DO ATERRO 10,00 A 12,50 M - AREIA E BRITA COMERCIAIS</v>
          </cell>
          <cell r="D781" t="str">
            <v>M</v>
          </cell>
          <cell r="F781">
            <v>5221.9399999999996</v>
          </cell>
        </row>
        <row r="782">
          <cell r="A782">
            <v>705266</v>
          </cell>
          <cell r="B782" t="str">
            <v>SICRO OUTUBRO / 2025</v>
          </cell>
          <cell r="C782" t="str">
            <v>CORPO DE BDCC 1,50 X 1,50 M - MOLDADO NO LOCAL - ALTURA DO ATERRO 10,00 A 12,50 M - AREIA EXTRAÍDA E BRITA PRODUZIDA</v>
          </cell>
          <cell r="D782" t="str">
            <v>M</v>
          </cell>
          <cell r="F782">
            <v>4861.58</v>
          </cell>
        </row>
        <row r="783">
          <cell r="A783">
            <v>705269</v>
          </cell>
          <cell r="B783" t="str">
            <v>SICRO OUTUBRO / 2025</v>
          </cell>
          <cell r="C783" t="str">
            <v>CORPO DE BDCC 1,50 X 1,50 M - MOLDADO NO LOCAL - ALTURA DO ATERRO 12,50 A 15,00 M - AREIA E BRITA COMERCIAIS</v>
          </cell>
          <cell r="D783" t="str">
            <v>M</v>
          </cell>
          <cell r="F783">
            <v>5477.84</v>
          </cell>
        </row>
        <row r="784">
          <cell r="A784">
            <v>705268</v>
          </cell>
          <cell r="B784" t="str">
            <v>SICRO OUTUBRO / 2025</v>
          </cell>
          <cell r="C784" t="str">
            <v>CORPO DE BDCC 1,50 X 1,50 M - MOLDADO NO LOCAL - ALTURA DO ATERRO 12,50 A 15,00 M - AREIA EXTRAÍDA E BRITA PRODUZIDA</v>
          </cell>
          <cell r="D784" t="str">
            <v>M</v>
          </cell>
          <cell r="F784">
            <v>5117.4799999999996</v>
          </cell>
        </row>
        <row r="785">
          <cell r="A785">
            <v>705261</v>
          </cell>
          <cell r="B785" t="str">
            <v>SICRO OUTUBRO / 2025</v>
          </cell>
          <cell r="C785" t="str">
            <v>CORPO DE BDCC 1,50 X 1,50 M - MOLDADO NO LOCAL - ALTURA DO ATERRO 2,50 A 5,00 M - AREIA E BRITA COMERCIAIS</v>
          </cell>
          <cell r="D785" t="str">
            <v>M</v>
          </cell>
          <cell r="F785">
            <v>3906.18</v>
          </cell>
        </row>
        <row r="786">
          <cell r="A786">
            <v>705260</v>
          </cell>
          <cell r="B786" t="str">
            <v>SICRO OUTUBRO / 2025</v>
          </cell>
          <cell r="C786" t="str">
            <v>CORPO DE BDCC 1,50 X 1,50 M - MOLDADO NO LOCAL - ALTURA DO ATERRO 2,50 A 5,00 M - AREIA EXTRAÍDA E BRITA PRODUZIDA</v>
          </cell>
          <cell r="D786" t="str">
            <v>M</v>
          </cell>
          <cell r="F786">
            <v>3633.76</v>
          </cell>
        </row>
        <row r="787">
          <cell r="A787">
            <v>705263</v>
          </cell>
          <cell r="B787" t="str">
            <v>SICRO OUTUBRO / 2025</v>
          </cell>
          <cell r="C787" t="str">
            <v>CORPO DE BDCC 1,50 X 1,50 M - MOLDADO NO LOCAL - ALTURA DO ATERRO 5,00 A 7,50 M - AREIA E BRITA COMERCIAIS</v>
          </cell>
          <cell r="D787" t="str">
            <v>M</v>
          </cell>
          <cell r="F787">
            <v>4387.4399999999996</v>
          </cell>
        </row>
        <row r="788">
          <cell r="A788">
            <v>705262</v>
          </cell>
          <cell r="B788" t="str">
            <v>SICRO OUTUBRO / 2025</v>
          </cell>
          <cell r="C788" t="str">
            <v>CORPO DE BDCC 1,50 X 1,50 M - MOLDADO NO LOCAL - ALTURA DO ATERRO 5,00 A 7,50 M - AREIA EXTRAÍDA E BRITA PRODUZIDA</v>
          </cell>
          <cell r="D788" t="str">
            <v>M</v>
          </cell>
          <cell r="F788">
            <v>4115.03</v>
          </cell>
        </row>
        <row r="789">
          <cell r="A789">
            <v>705265</v>
          </cell>
          <cell r="B789" t="str">
            <v>SICRO OUTUBRO / 2025</v>
          </cell>
          <cell r="C789" t="str">
            <v>CORPO DE BDCC 1,50 X 1,50 M - MOLDADO NO LOCAL - ALTURA DO ATERRO 7,50 A 10,00 M - AREIA E BRITA COMERCIAIS</v>
          </cell>
          <cell r="D789" t="str">
            <v>M</v>
          </cell>
          <cell r="F789">
            <v>4801.09</v>
          </cell>
        </row>
        <row r="790">
          <cell r="A790">
            <v>705264</v>
          </cell>
          <cell r="B790" t="str">
            <v>SICRO OUTUBRO / 2025</v>
          </cell>
          <cell r="C790" t="str">
            <v>CORPO DE BDCC 1,50 X 1,50 M - MOLDADO NO LOCAL - ALTURA DO ATERRO 7,50 A 10,00 M - AREIA EXTRAÍDA E BRITA PRODUZIDA</v>
          </cell>
          <cell r="D790" t="str">
            <v>M</v>
          </cell>
          <cell r="F790">
            <v>4528.68</v>
          </cell>
        </row>
        <row r="791">
          <cell r="A791">
            <v>705271</v>
          </cell>
          <cell r="B791" t="str">
            <v>SICRO OUTUBRO / 2025</v>
          </cell>
          <cell r="C791" t="str">
            <v>CORPO DE BDCC 2,00 X 2,00 M - MOLDADO NO LOCAL - ALTURA DO ATERRO 0,00 A 1,00 M - AREIA E BRITA COMERCIAIS</v>
          </cell>
          <cell r="D791" t="str">
            <v>M</v>
          </cell>
          <cell r="F791">
            <v>6020.71</v>
          </cell>
        </row>
        <row r="792">
          <cell r="A792">
            <v>705270</v>
          </cell>
          <cell r="B792" t="str">
            <v>SICRO OUTUBRO / 2025</v>
          </cell>
          <cell r="C792" t="str">
            <v>CORPO DE BDCC 2,00 X 2,00 M - MOLDADO NO LOCAL - ALTURA DO ATERRO 0,00 A 1,00 M - AREIA EXTRAÍDA E BRITA PRODUZIDA</v>
          </cell>
          <cell r="D792" t="str">
            <v>M</v>
          </cell>
          <cell r="F792">
            <v>5668.44</v>
          </cell>
        </row>
        <row r="793">
          <cell r="A793">
            <v>705273</v>
          </cell>
          <cell r="B793" t="str">
            <v>SICRO OUTUBRO / 2025</v>
          </cell>
          <cell r="C793" t="str">
            <v>CORPO DE BDCC 2,00 X 2,00 M - MOLDADO NO LOCAL - ALTURA DO ATERRO 1,00 A 2,50 M - AREIA E BRITA COMERCIAIS</v>
          </cell>
          <cell r="D793" t="str">
            <v>M</v>
          </cell>
          <cell r="F793">
            <v>5379.74</v>
          </cell>
        </row>
        <row r="794">
          <cell r="A794">
            <v>705272</v>
          </cell>
          <cell r="B794" t="str">
            <v>SICRO OUTUBRO / 2025</v>
          </cell>
          <cell r="C794" t="str">
            <v>CORPO DE BDCC 2,00 X 2,00 M - MOLDADO NO LOCAL - ALTURA DO ATERRO 1,00 A 2,50 M - AREIA EXTRAÍDA E BRITA PRODUZIDA</v>
          </cell>
          <cell r="D794" t="str">
            <v>M</v>
          </cell>
          <cell r="F794">
            <v>5027.46</v>
          </cell>
        </row>
        <row r="795">
          <cell r="A795">
            <v>705281</v>
          </cell>
          <cell r="B795" t="str">
            <v>SICRO OUTUBRO / 2025</v>
          </cell>
          <cell r="C795" t="str">
            <v>CORPO DE BDCC 2,00 X 2,00 M - MOLDADO NO LOCAL - ALTURA DO ATERRO 10,00 A 12,50 M - AREIA E BRITA COMERCIAIS</v>
          </cell>
          <cell r="D795" t="str">
            <v>M</v>
          </cell>
          <cell r="F795">
            <v>8178.27</v>
          </cell>
        </row>
        <row r="796">
          <cell r="A796">
            <v>705280</v>
          </cell>
          <cell r="B796" t="str">
            <v>SICRO OUTUBRO / 2025</v>
          </cell>
          <cell r="C796" t="str">
            <v>CORPO DE BDCC 2,00 X 2,00 M - MOLDADO NO LOCAL - ALTURA DO ATERRO 10,00 A 12,50 M - AREIA EXTRAÍDA E BRITA PRODUZIDA</v>
          </cell>
          <cell r="D796" t="str">
            <v>M</v>
          </cell>
          <cell r="F796">
            <v>7610.92</v>
          </cell>
        </row>
        <row r="797">
          <cell r="A797">
            <v>705283</v>
          </cell>
          <cell r="B797" t="str">
            <v>SICRO OUTUBRO / 2025</v>
          </cell>
          <cell r="C797" t="str">
            <v>CORPO DE BDCC 2,00 X 2,00 M - MOLDADO NO LOCAL - ALTURA DO ATERRO 12,50 A 15,00 M - AREIA E BRITA COMERCIAIS</v>
          </cell>
          <cell r="D797" t="str">
            <v>M</v>
          </cell>
          <cell r="F797">
            <v>8378.84</v>
          </cell>
        </row>
        <row r="798">
          <cell r="A798">
            <v>705282</v>
          </cell>
          <cell r="B798" t="str">
            <v>SICRO OUTUBRO / 2025</v>
          </cell>
          <cell r="C798" t="str">
            <v>CORPO DE BDCC 2,00 X 2,00 M - MOLDADO NO LOCAL - ALTURA DO ATERRO 12,50 A 15,00 M - AREIA EXTRAÍDA E BRITA PRODUZIDA</v>
          </cell>
          <cell r="D798" t="str">
            <v>M</v>
          </cell>
          <cell r="F798">
            <v>7811.48</v>
          </cell>
        </row>
        <row r="799">
          <cell r="A799">
            <v>705275</v>
          </cell>
          <cell r="B799" t="str">
            <v>SICRO OUTUBRO / 2025</v>
          </cell>
          <cell r="C799" t="str">
            <v>CORPO DE BDCC 2,00 X 2,00 M - MOLDADO NO LOCAL - ALTURA DO ATERRO 2,50 A 5,00 M - AREIA E BRITA COMERCIAIS</v>
          </cell>
          <cell r="D799" t="str">
            <v>M</v>
          </cell>
          <cell r="F799">
            <v>6009.97</v>
          </cell>
        </row>
        <row r="800">
          <cell r="A800">
            <v>705274</v>
          </cell>
          <cell r="B800" t="str">
            <v>SICRO OUTUBRO / 2025</v>
          </cell>
          <cell r="C800" t="str">
            <v>CORPO DE BDCC 2,00 X 2,00 M - MOLDADO NO LOCAL - ALTURA DO ATERRO 2,50 A 5,00 M - AREIA EXTRAÍDA E BRITA PRODUZIDA</v>
          </cell>
          <cell r="D800" t="str">
            <v>M</v>
          </cell>
          <cell r="F800">
            <v>5657.7</v>
          </cell>
        </row>
        <row r="801">
          <cell r="A801">
            <v>705277</v>
          </cell>
          <cell r="B801" t="str">
            <v>SICRO OUTUBRO / 2025</v>
          </cell>
          <cell r="C801" t="str">
            <v>CORPO DE BDCC 2,00 X 2,00 M - MOLDADO NO LOCAL - ALTURA DO ATERRO 5,00 A 7,50 M - AREIA E BRITA COMERCIAIS</v>
          </cell>
          <cell r="D801" t="str">
            <v>M</v>
          </cell>
          <cell r="F801">
            <v>6723.74</v>
          </cell>
        </row>
        <row r="802">
          <cell r="A802">
            <v>705276</v>
          </cell>
          <cell r="B802" t="str">
            <v>SICRO OUTUBRO / 2025</v>
          </cell>
          <cell r="C802" t="str">
            <v>CORPO DE BDCC 2,00 X 2,00 M - MOLDADO NO LOCAL - ALTURA DO ATERRO 5,00 A 7,50 M - AREIA EXTRAÍDA E BRITA PRODUZIDA</v>
          </cell>
          <cell r="D802" t="str">
            <v>M</v>
          </cell>
          <cell r="F802">
            <v>6263.3</v>
          </cell>
        </row>
        <row r="803">
          <cell r="A803">
            <v>705279</v>
          </cell>
          <cell r="B803" t="str">
            <v>SICRO OUTUBRO / 2025</v>
          </cell>
          <cell r="C803" t="str">
            <v>CORPO DE BDCC 2,00 X 2,00 M - MOLDADO NO LOCAL - ALTURA DO ATERRO 7,50 A 10,00 M - AREIA E BRITA COMERCIAIS</v>
          </cell>
          <cell r="D803" t="str">
            <v>M</v>
          </cell>
          <cell r="F803">
            <v>7606.02</v>
          </cell>
        </row>
        <row r="804">
          <cell r="A804">
            <v>705278</v>
          </cell>
          <cell r="B804" t="str">
            <v>SICRO OUTUBRO / 2025</v>
          </cell>
          <cell r="C804" t="str">
            <v>CORPO DE BDCC 2,00 X 2,00 M - MOLDADO NO LOCAL - ALTURA DO ATERRO 7,50 A 10,00 M - AREIA EXTRAÍDA E BRITA PRODUZIDA</v>
          </cell>
          <cell r="D804" t="str">
            <v>M</v>
          </cell>
          <cell r="F804">
            <v>7145.58</v>
          </cell>
        </row>
        <row r="805">
          <cell r="A805">
            <v>705285</v>
          </cell>
          <cell r="B805" t="str">
            <v>SICRO OUTUBRO / 2025</v>
          </cell>
          <cell r="C805" t="str">
            <v>CORPO DE BDCC 2,50 X 2,50 M - MOLDADO NO LOCAL - ALTURA DO ATERRO 0,00 A 1,00 M - AREIA E BRITA COMERCIAIS</v>
          </cell>
          <cell r="D805" t="str">
            <v>M</v>
          </cell>
          <cell r="F805">
            <v>7752.68</v>
          </cell>
        </row>
        <row r="806">
          <cell r="A806">
            <v>705284</v>
          </cell>
          <cell r="B806" t="str">
            <v>SICRO OUTUBRO / 2025</v>
          </cell>
          <cell r="C806" t="str">
            <v>CORPO DE BDCC 2,50 X 2,50 M - MOLDADO NO LOCAL - ALTURA DO ATERRO 0,00 A 1,00 M - AREIA EXTRAÍDA E BRITA PRODUZIDA</v>
          </cell>
          <cell r="D806" t="str">
            <v>M</v>
          </cell>
          <cell r="F806">
            <v>7309.84</v>
          </cell>
        </row>
        <row r="807">
          <cell r="A807">
            <v>705287</v>
          </cell>
          <cell r="B807" t="str">
            <v>SICRO OUTUBRO / 2025</v>
          </cell>
          <cell r="C807" t="str">
            <v>CORPO DE BDCC 2,50 X 2,50 M - MOLDADO NO LOCAL - ALTURA DO ATERRO 1,00 A 2,50 M - AREIA E BRITA COMERCIAIS</v>
          </cell>
          <cell r="D807" t="str">
            <v>M</v>
          </cell>
          <cell r="F807">
            <v>7119.01</v>
          </cell>
        </row>
        <row r="808">
          <cell r="A808">
            <v>705286</v>
          </cell>
          <cell r="B808" t="str">
            <v>SICRO OUTUBRO / 2025</v>
          </cell>
          <cell r="C808" t="str">
            <v>CORPO DE BDCC 2,50 X 2,50 M - MOLDADO NO LOCAL - ALTURA DO ATERRO 1,00 A 2,50 M - AREIA EXTRAÍDA E BRITA PRODUZIDA</v>
          </cell>
          <cell r="D808" t="str">
            <v>M</v>
          </cell>
          <cell r="F808">
            <v>6676.17</v>
          </cell>
        </row>
        <row r="809">
          <cell r="A809">
            <v>705295</v>
          </cell>
          <cell r="B809" t="str">
            <v>SICRO OUTUBRO / 2025</v>
          </cell>
          <cell r="C809" t="str">
            <v>CORPO DE BDCC 2,50 X 2,50 M - MOLDADO NO LOCAL - ALTURA DO ATERRO 10,00 A 12,50 M - AREIA E BRITA COMERCIAIS</v>
          </cell>
          <cell r="D809" t="str">
            <v>M</v>
          </cell>
          <cell r="F809">
            <v>10726.13</v>
          </cell>
        </row>
        <row r="810">
          <cell r="A810">
            <v>705294</v>
          </cell>
          <cell r="B810" t="str">
            <v>SICRO OUTUBRO / 2025</v>
          </cell>
          <cell r="C810" t="str">
            <v>CORPO DE BDCC 2,50 X 2,50 M - MOLDADO NO LOCAL - ALTURA DO ATERRO 10,00 A 12,50 M - AREIA EXTRAÍDA E BRITA PRODUZIDA</v>
          </cell>
          <cell r="D810" t="str">
            <v>M</v>
          </cell>
          <cell r="F810">
            <v>10043.23</v>
          </cell>
        </row>
        <row r="811">
          <cell r="A811">
            <v>705297</v>
          </cell>
          <cell r="B811" t="str">
            <v>SICRO OUTUBRO / 2025</v>
          </cell>
          <cell r="C811" t="str">
            <v>CORPO DE BDCC 2,50 X 2,50 M - MOLDADO NO LOCAL - ALTURA DO ATERRO 12,50 A 15,00 M - AREIA E BRITA COMERCIAIS</v>
          </cell>
          <cell r="D811" t="str">
            <v>M</v>
          </cell>
          <cell r="F811">
            <v>11556.07</v>
          </cell>
        </row>
        <row r="812">
          <cell r="A812">
            <v>705296</v>
          </cell>
          <cell r="B812" t="str">
            <v>SICRO OUTUBRO / 2025</v>
          </cell>
          <cell r="C812" t="str">
            <v>CORPO DE BDCC 2,50 X 2,50 M - MOLDADO NO LOCAL - ALTURA DO ATERRO 12,50 A 15,00 M - AREIA EXTRAÍDA E BRITA PRODUZIDA</v>
          </cell>
          <cell r="D812" t="str">
            <v>M</v>
          </cell>
          <cell r="F812">
            <v>10873.16</v>
          </cell>
        </row>
        <row r="813">
          <cell r="A813">
            <v>705289</v>
          </cell>
          <cell r="B813" t="str">
            <v>SICRO OUTUBRO / 2025</v>
          </cell>
          <cell r="C813" t="str">
            <v>CORPO DE BDCC 2,50 X 2,50 M - MOLDADO NO LOCAL - ALTURA DO ATERRO 2,50 A 5,00 M - AREIA E BRITA COMERCIAIS</v>
          </cell>
          <cell r="D813" t="str">
            <v>M</v>
          </cell>
          <cell r="F813">
            <v>7998.48</v>
          </cell>
        </row>
        <row r="814">
          <cell r="A814">
            <v>705288</v>
          </cell>
          <cell r="B814" t="str">
            <v>SICRO OUTUBRO / 2025</v>
          </cell>
          <cell r="C814" t="str">
            <v>CORPO DE BDCC 2,50 X 2,50 M - MOLDADO NO LOCAL - ALTURA DO ATERRO 2,50 A 5,00 M - AREIA EXTRAÍDA E BRITA PRODUZIDA</v>
          </cell>
          <cell r="D814" t="str">
            <v>M</v>
          </cell>
          <cell r="F814">
            <v>7437.96</v>
          </cell>
        </row>
        <row r="815">
          <cell r="A815">
            <v>705291</v>
          </cell>
          <cell r="B815" t="str">
            <v>SICRO OUTUBRO / 2025</v>
          </cell>
          <cell r="C815" t="str">
            <v>CORPO DE BDCC 2,50 X 2,50 M - MOLDADO NO LOCAL - ALTURA DO ATERRO 5,00 A 7,50 M - AREIA E BRITA COMERCIAIS</v>
          </cell>
          <cell r="D815" t="str">
            <v>M</v>
          </cell>
          <cell r="F815">
            <v>9060.49</v>
          </cell>
        </row>
        <row r="816">
          <cell r="A816">
            <v>705290</v>
          </cell>
          <cell r="B816" t="str">
            <v>SICRO OUTUBRO / 2025</v>
          </cell>
          <cell r="C816" t="str">
            <v>CORPO DE BDCC 2,50 X 2,50 M - MOLDADO NO LOCAL - ALTURA DO ATERRO 5,00 A 7,50 M - AREIA EXTRAÍDA E BRITA PRODUZIDA</v>
          </cell>
          <cell r="D816" t="str">
            <v>M</v>
          </cell>
          <cell r="F816">
            <v>8499.9699999999993</v>
          </cell>
        </row>
        <row r="817">
          <cell r="A817">
            <v>705293</v>
          </cell>
          <cell r="B817" t="str">
            <v>SICRO OUTUBRO / 2025</v>
          </cell>
          <cell r="C817" t="str">
            <v>CORPO DE BDCC 2,50 X 2,50 M - MOLDADO NO LOCAL - ALTURA DO ATERRO 7,50 A 10,00 M - AREIA E BRITA COMERCIAIS</v>
          </cell>
          <cell r="D817" t="str">
            <v>M</v>
          </cell>
          <cell r="F817">
            <v>9750.1</v>
          </cell>
        </row>
        <row r="818">
          <cell r="A818">
            <v>705292</v>
          </cell>
          <cell r="B818" t="str">
            <v>SICRO OUTUBRO / 2025</v>
          </cell>
          <cell r="C818" t="str">
            <v>CORPO DE BDCC 2,50 X 2,50 M - MOLDADO NO LOCAL - ALTURA DO ATERRO 7,50 A 10,00 M - AREIA EXTRAÍDA E BRITA PRODUZIDA</v>
          </cell>
          <cell r="D818" t="str">
            <v>M</v>
          </cell>
          <cell r="F818">
            <v>9067.2000000000007</v>
          </cell>
        </row>
        <row r="819">
          <cell r="A819">
            <v>705299</v>
          </cell>
          <cell r="B819" t="str">
            <v>SICRO OUTUBRO / 2025</v>
          </cell>
          <cell r="C819" t="str">
            <v>CORPO DE BDCC 3,00 X 3,00 M - MOLDADO NO LOCAL - ALTURA DO ATERRO 0,00 A 1,00 M - AREIA E BRITA COMERCIAIS</v>
          </cell>
          <cell r="D819" t="str">
            <v>M</v>
          </cell>
          <cell r="F819">
            <v>9969.7800000000007</v>
          </cell>
        </row>
        <row r="820">
          <cell r="A820">
            <v>705298</v>
          </cell>
          <cell r="B820" t="str">
            <v>SICRO OUTUBRO / 2025</v>
          </cell>
          <cell r="C820" t="str">
            <v>CORPO DE BDCC 3,00 X 3,00 M - MOLDADO NO LOCAL - ALTURA DO ATERRO 0,00 A 1,00 M - AREIA EXTRAÍDA E BRITA PRODUZIDA</v>
          </cell>
          <cell r="D820" t="str">
            <v>M</v>
          </cell>
          <cell r="F820">
            <v>9309.17</v>
          </cell>
        </row>
        <row r="821">
          <cell r="A821">
            <v>705301</v>
          </cell>
          <cell r="B821" t="str">
            <v>SICRO OUTUBRO / 2025</v>
          </cell>
          <cell r="C821" t="str">
            <v>CORPO DE BDCC 3,00 X 3,00 M - MOLDADO NO LOCAL - ALTURA DO ATERRO 1,00 A 2,50 M - AREIA E BRITA COMERCIAIS</v>
          </cell>
          <cell r="D821" t="str">
            <v>M</v>
          </cell>
          <cell r="F821">
            <v>9366.1299999999992</v>
          </cell>
        </row>
        <row r="822">
          <cell r="A822">
            <v>705300</v>
          </cell>
          <cell r="B822" t="str">
            <v>SICRO OUTUBRO / 2025</v>
          </cell>
          <cell r="C822" t="str">
            <v>CORPO DE BDCC 3,00 X 3,00 M - MOLDADO NO LOCAL - ALTURA DO ATERRO 1,00 A 2,50 M - AREIA EXTRAÍDA E BRITA PRODUZIDA</v>
          </cell>
          <cell r="D822" t="str">
            <v>M</v>
          </cell>
          <cell r="F822">
            <v>8705.52</v>
          </cell>
        </row>
        <row r="823">
          <cell r="A823">
            <v>705309</v>
          </cell>
          <cell r="B823" t="str">
            <v>SICRO OUTUBRO / 2025</v>
          </cell>
          <cell r="C823" t="str">
            <v>CORPO DE BDCC 3,00 X 3,00 M - MOLDADO NO LOCAL - ALTURA DO ATERRO 10,00 A 12,50 M - AREIA E BRITA COMERCIAIS</v>
          </cell>
          <cell r="D823" t="str">
            <v>M</v>
          </cell>
          <cell r="F823">
            <v>14850.97</v>
          </cell>
        </row>
        <row r="824">
          <cell r="A824">
            <v>705308</v>
          </cell>
          <cell r="B824" t="str">
            <v>SICRO OUTUBRO / 2025</v>
          </cell>
          <cell r="C824" t="str">
            <v>CORPO DE BDCC 3,00 X 3,00 M - MOLDADO NO LOCAL - ALTURA DO ATERRO 10,00 A 12,50 M - AREIA EXTRAÍDA E BRITA PRODUZIDA</v>
          </cell>
          <cell r="D824" t="str">
            <v>M</v>
          </cell>
          <cell r="F824">
            <v>13863.48</v>
          </cell>
        </row>
        <row r="825">
          <cell r="A825">
            <v>705311</v>
          </cell>
          <cell r="B825" t="str">
            <v>SICRO OUTUBRO / 2025</v>
          </cell>
          <cell r="C825" t="str">
            <v>CORPO DE BDCC 3,00 X 3,00 M - MOLDADO NO LOCAL - ALTURA DO ATERRO 12,50 A 15,00 M - AREIA E BRITA COMERCIAIS</v>
          </cell>
          <cell r="D825" t="str">
            <v>M</v>
          </cell>
          <cell r="F825">
            <v>14756.12</v>
          </cell>
        </row>
        <row r="826">
          <cell r="A826">
            <v>705310</v>
          </cell>
          <cell r="B826" t="str">
            <v>SICRO OUTUBRO / 2025</v>
          </cell>
          <cell r="C826" t="str">
            <v>CORPO DE BDCC 3,00 X 3,00 M - MOLDADO NO LOCAL - ALTURA DO ATERRO 12,50 A 15,00 M - AREIA EXTRAÍDA E BRITA PRODUZIDA</v>
          </cell>
          <cell r="D826" t="str">
            <v>M</v>
          </cell>
          <cell r="F826">
            <v>13768.64</v>
          </cell>
        </row>
        <row r="827">
          <cell r="A827">
            <v>705303</v>
          </cell>
          <cell r="B827" t="str">
            <v>SICRO OUTUBRO / 2025</v>
          </cell>
          <cell r="C827" t="str">
            <v>CORPO DE BDCC 3,00 X 3,00 M - MOLDADO NO LOCAL - ALTURA DO ATERRO 2,50 A 5,00 M - AREIA E BRITA COMERCIAIS</v>
          </cell>
          <cell r="D827" t="str">
            <v>M</v>
          </cell>
          <cell r="F827">
            <v>10044.85</v>
          </cell>
        </row>
        <row r="828">
          <cell r="A828">
            <v>705302</v>
          </cell>
          <cell r="B828" t="str">
            <v>SICRO OUTUBRO / 2025</v>
          </cell>
          <cell r="C828" t="str">
            <v>CORPO DE BDCC 3,00 X 3,00 M - MOLDADO NO LOCAL - ALTURA DO ATERRO 2,50 A 5,00 M - AREIA EXTRAÍDA E BRITA PRODUZIDA</v>
          </cell>
          <cell r="D828" t="str">
            <v>M</v>
          </cell>
          <cell r="F828">
            <v>9240.4500000000007</v>
          </cell>
        </row>
        <row r="829">
          <cell r="A829">
            <v>705305</v>
          </cell>
          <cell r="B829" t="str">
            <v>SICRO OUTUBRO / 2025</v>
          </cell>
          <cell r="C829" t="str">
            <v>CORPO DE BDCC 3,00 X 3,00 M - MOLDADO NO LOCAL - ALTURA DO ATERRO 5,00 A 7,50 M - AREIA E BRITA COMERCIAIS</v>
          </cell>
          <cell r="D829" t="str">
            <v>M</v>
          </cell>
          <cell r="F829">
            <v>12138.15</v>
          </cell>
        </row>
        <row r="830">
          <cell r="A830">
            <v>705304</v>
          </cell>
          <cell r="B830" t="str">
            <v>SICRO OUTUBRO / 2025</v>
          </cell>
          <cell r="C830" t="str">
            <v>CORPO DE BDCC 3,00 X 3,00 M - MOLDADO NO LOCAL - ALTURA DO ATERRO 5,00 A 7,50 M - AREIA EXTRAÍDA E BRITA PRODUZIDA</v>
          </cell>
          <cell r="D830" t="str">
            <v>M</v>
          </cell>
          <cell r="F830">
            <v>11333.75</v>
          </cell>
        </row>
        <row r="831">
          <cell r="A831">
            <v>705307</v>
          </cell>
          <cell r="B831" t="str">
            <v>SICRO OUTUBRO / 2025</v>
          </cell>
          <cell r="C831" t="str">
            <v>CORPO DE BDCC 3,00 X 3,00 M - MOLDADO NO LOCAL - ALTURA DO ATERRO 7,50 A 10,00 M - AREIA E BRITA COMERCIAIS</v>
          </cell>
          <cell r="D831" t="str">
            <v>M</v>
          </cell>
          <cell r="F831">
            <v>13343.13</v>
          </cell>
        </row>
        <row r="832">
          <cell r="A832">
            <v>705306</v>
          </cell>
          <cell r="B832" t="str">
            <v>SICRO OUTUBRO / 2025</v>
          </cell>
          <cell r="C832" t="str">
            <v>CORPO DE BDCC 3,00 X 3,00 M - MOLDADO NO LOCAL - ALTURA DO ATERRO 7,50 A 10,00 M - AREIA EXTRAÍDA E BRITA PRODUZIDA</v>
          </cell>
          <cell r="D832" t="str">
            <v>M</v>
          </cell>
          <cell r="F832">
            <v>12355.64</v>
          </cell>
        </row>
        <row r="833">
          <cell r="A833">
            <v>705169</v>
          </cell>
          <cell r="B833" t="str">
            <v>SICRO OUTUBRO / 2025</v>
          </cell>
          <cell r="C833" t="str">
            <v>CORPO DE BSCC 1,50 X 1,50 M - MOLDADO NO LOCAL - ALTURA DO ATERRO 0,00 A 1,00 M - AREIA E BRITA COMERCIAIS</v>
          </cell>
          <cell r="D833" t="str">
            <v>M</v>
          </cell>
          <cell r="F833">
            <v>2512.91</v>
          </cell>
        </row>
        <row r="834">
          <cell r="A834">
            <v>705168</v>
          </cell>
          <cell r="B834" t="str">
            <v>SICRO OUTUBRO / 2025</v>
          </cell>
          <cell r="C834" t="str">
            <v>CORPO DE BSCC 1,50 X 1,50 M - MOLDADO NO LOCAL - ALTURA DO ATERRO 0,00 A 1,00 M - AREIA EXTRAÍDA E BRITA PRODUZIDA</v>
          </cell>
          <cell r="D834" t="str">
            <v>M</v>
          </cell>
          <cell r="F834">
            <v>2360.2199999999998</v>
          </cell>
        </row>
        <row r="835">
          <cell r="A835">
            <v>705171</v>
          </cell>
          <cell r="B835" t="str">
            <v>SICRO OUTUBRO / 2025</v>
          </cell>
          <cell r="C835" t="str">
            <v>CORPO DE BSCC 1,50 X 1,50 M - MOLDADO NO LOCAL - ALTURA DO ATERRO 1,00 A 2,50 M - AREIA E BRITA COMERCIAIS</v>
          </cell>
          <cell r="D835" t="str">
            <v>M</v>
          </cell>
          <cell r="F835">
            <v>2234.6999999999998</v>
          </cell>
        </row>
        <row r="836">
          <cell r="A836">
            <v>705170</v>
          </cell>
          <cell r="B836" t="str">
            <v>SICRO OUTUBRO / 2025</v>
          </cell>
          <cell r="C836" t="str">
            <v>CORPO DE BSCC 1,50 X 1,50 M - MOLDADO NO LOCAL - ALTURA DO ATERRO 1,00 A 2,50 M - AREIA EXTRAÍDA E BRITA PRODUZIDA</v>
          </cell>
          <cell r="D836" t="str">
            <v>M</v>
          </cell>
          <cell r="F836">
            <v>2082.0100000000002</v>
          </cell>
        </row>
        <row r="837">
          <cell r="A837">
            <v>705179</v>
          </cell>
          <cell r="B837" t="str">
            <v>SICRO OUTUBRO / 2025</v>
          </cell>
          <cell r="C837" t="str">
            <v>CORPO DE BSCC 1,50 X 1,50 M - MOLDADO NO LOCAL - ALTURA DO ATERRO 10,00 A 12,50 M - AREIA E BRITA COMERCIAIS</v>
          </cell>
          <cell r="D837" t="str">
            <v>M</v>
          </cell>
          <cell r="F837">
            <v>3135.63</v>
          </cell>
        </row>
        <row r="838">
          <cell r="A838">
            <v>705178</v>
          </cell>
          <cell r="B838" t="str">
            <v>SICRO OUTUBRO / 2025</v>
          </cell>
          <cell r="C838" t="str">
            <v>CORPO DE BSCC 1,50 X 1,50 M - MOLDADO NO LOCAL - ALTURA DO ATERRO 10,00 A 12,50 M - AREIA EXTRAÍDA E BRITA PRODUZIDA</v>
          </cell>
          <cell r="D838" t="str">
            <v>M</v>
          </cell>
          <cell r="F838">
            <v>2934.24</v>
          </cell>
        </row>
        <row r="839">
          <cell r="A839">
            <v>705181</v>
          </cell>
          <cell r="B839" t="str">
            <v>SICRO OUTUBRO / 2025</v>
          </cell>
          <cell r="C839" t="str">
            <v>CORPO DE BSCC 1,50 X 1,50 M - MOLDADO NO LOCAL - ALTURA DO ATERRO 12,50 A 15,00 M - AREIA E BRITA COMERCIAIS</v>
          </cell>
          <cell r="D839" t="str">
            <v>M</v>
          </cell>
          <cell r="F839">
            <v>3272.19</v>
          </cell>
        </row>
        <row r="840">
          <cell r="A840">
            <v>705180</v>
          </cell>
          <cell r="B840" t="str">
            <v>SICRO OUTUBRO / 2025</v>
          </cell>
          <cell r="C840" t="str">
            <v>CORPO DE BSCC 1,50 X 1,50 M - MOLDADO NO LOCAL - ALTURA DO ATERRO 12,50 A 15,00 M - AREIA EXTRAÍDA E BRITA PRODUZIDA</v>
          </cell>
          <cell r="D840" t="str">
            <v>M</v>
          </cell>
          <cell r="F840">
            <v>3070.79</v>
          </cell>
        </row>
        <row r="841">
          <cell r="A841">
            <v>705173</v>
          </cell>
          <cell r="B841" t="str">
            <v>SICRO OUTUBRO / 2025</v>
          </cell>
          <cell r="C841" t="str">
            <v>CORPO DE BSCC 1,50 X 1,50 M - MOLDADO NO LOCAL - ALTURA DO ATERRO 2,50 A 5,00 M - AREIA E BRITA COMERCIAIS</v>
          </cell>
          <cell r="D841" t="str">
            <v>M</v>
          </cell>
          <cell r="F841">
            <v>2428.73</v>
          </cell>
        </row>
        <row r="842">
          <cell r="A842">
            <v>705172</v>
          </cell>
          <cell r="B842" t="str">
            <v>SICRO OUTUBRO / 2025</v>
          </cell>
          <cell r="C842" t="str">
            <v>CORPO DE BSCC 1,50 X 1,50 M - MOLDADO NO LOCAL - ALTURA DO ATERRO 2,50 A 5,00 M - AREIA EXTRAÍDA E BRITA PRODUZIDA</v>
          </cell>
          <cell r="D842" t="str">
            <v>M</v>
          </cell>
          <cell r="F842">
            <v>2276.04</v>
          </cell>
        </row>
        <row r="843">
          <cell r="A843">
            <v>705175</v>
          </cell>
          <cell r="B843" t="str">
            <v>SICRO OUTUBRO / 2025</v>
          </cell>
          <cell r="C843" t="str">
            <v>CORPO DE BSCC 1,50 X 1,50 M - MOLDADO NO LOCAL - ALTURA DO ATERRO 5,00 A 7,50 M - AREIA E BRITA COMERCIAIS</v>
          </cell>
          <cell r="D843" t="str">
            <v>M</v>
          </cell>
          <cell r="F843">
            <v>2696.01</v>
          </cell>
        </row>
        <row r="844">
          <cell r="A844">
            <v>705174</v>
          </cell>
          <cell r="B844" t="str">
            <v>SICRO OUTUBRO / 2025</v>
          </cell>
          <cell r="C844" t="str">
            <v>CORPO DE BSCC 1,50 X 1,50 M - MOLDADO NO LOCAL - ALTURA DO ATERRO 5,00 A 7,50 M - AREIA EXTRAÍDA E BRITA PRODUZIDA</v>
          </cell>
          <cell r="D844" t="str">
            <v>M</v>
          </cell>
          <cell r="F844">
            <v>2543.3200000000002</v>
          </cell>
        </row>
        <row r="845">
          <cell r="A845">
            <v>705177</v>
          </cell>
          <cell r="B845" t="str">
            <v>SICRO OUTUBRO / 2025</v>
          </cell>
          <cell r="C845" t="str">
            <v>CORPO DE BSCC 1,50 X 1,50 M - MOLDADO NO LOCAL - ALTURA DO ATERRO 7,50 A 10,00 M - AREIA E BRITA COMERCIAIS</v>
          </cell>
          <cell r="D845" t="str">
            <v>M</v>
          </cell>
          <cell r="F845">
            <v>3022.41</v>
          </cell>
        </row>
        <row r="846">
          <cell r="A846">
            <v>705176</v>
          </cell>
          <cell r="B846" t="str">
            <v>SICRO OUTUBRO / 2025</v>
          </cell>
          <cell r="C846" t="str">
            <v>CORPO DE BSCC 1,50 X 1,50 M - MOLDADO NO LOCAL - ALTURA DO ATERRO 7,50 A 10,00 M - AREIA EXTRAÍDA E BRITA PRODUZIDA</v>
          </cell>
          <cell r="D846" t="str">
            <v>M</v>
          </cell>
          <cell r="F846">
            <v>2821.02</v>
          </cell>
        </row>
        <row r="847">
          <cell r="A847">
            <v>705183</v>
          </cell>
          <cell r="B847" t="str">
            <v>SICRO OUTUBRO / 2025</v>
          </cell>
          <cell r="C847" t="str">
            <v>CORPO DE BSCC 2,00 X 2,00 M - MOLDADO NO LOCAL - ALTURA DO ATERRO 0,00 A 1,00 M - AREIA E BRITA COMERCIAIS</v>
          </cell>
          <cell r="D847" t="str">
            <v>M</v>
          </cell>
          <cell r="F847">
            <v>3511.52</v>
          </cell>
        </row>
        <row r="848">
          <cell r="A848">
            <v>705182</v>
          </cell>
          <cell r="B848" t="str">
            <v>SICRO OUTUBRO / 2025</v>
          </cell>
          <cell r="C848" t="str">
            <v>CORPO DE BSCC 2,00 X 2,00 M - MOLDADO NO LOCAL - ALTURA DO ATERRO 0,00 A 1,00 M - AREIA EXTRAÍDA E BRITA PRODUZIDA</v>
          </cell>
          <cell r="D848" t="str">
            <v>M</v>
          </cell>
          <cell r="F848">
            <v>3315.28</v>
          </cell>
        </row>
        <row r="849">
          <cell r="A849">
            <v>705185</v>
          </cell>
          <cell r="B849" t="str">
            <v>SICRO OUTUBRO / 2025</v>
          </cell>
          <cell r="C849" t="str">
            <v>CORPO DE BSCC 2,00 X 2,00 M - MOLDADO NO LOCAL - ALTURA DO ATERRO 1,00 A 2,50 M - AREIA E BRITA COMERCIAIS</v>
          </cell>
          <cell r="D849" t="str">
            <v>M</v>
          </cell>
          <cell r="F849">
            <v>3189.05</v>
          </cell>
        </row>
        <row r="850">
          <cell r="A850">
            <v>705184</v>
          </cell>
          <cell r="B850" t="str">
            <v>SICRO OUTUBRO / 2025</v>
          </cell>
          <cell r="C850" t="str">
            <v>CORPO DE BSCC 2,00 X 2,00 M - MOLDADO NO LOCAL - ALTURA DO ATERRO 1,00 A 2,50 M - AREIA EXTRAÍDA E BRITA PRODUZIDA</v>
          </cell>
          <cell r="D850" t="str">
            <v>M</v>
          </cell>
          <cell r="F850">
            <v>2992.82</v>
          </cell>
        </row>
        <row r="851">
          <cell r="A851">
            <v>705193</v>
          </cell>
          <cell r="B851" t="str">
            <v>SICRO OUTUBRO / 2025</v>
          </cell>
          <cell r="C851" t="str">
            <v>CORPO DE BSCC 2,00 X 2,00 M - MOLDADO NO LOCAL - ALTURA DO ATERRO 10,00 A 12,50 M - AREIA E BRITA COMERCIAIS</v>
          </cell>
          <cell r="D851" t="str">
            <v>M</v>
          </cell>
          <cell r="F851">
            <v>4767.96</v>
          </cell>
        </row>
        <row r="852">
          <cell r="A852">
            <v>705192</v>
          </cell>
          <cell r="B852" t="str">
            <v>SICRO OUTUBRO / 2025</v>
          </cell>
          <cell r="C852" t="str">
            <v>CORPO DE BSCC 2,00 X 2,00 M - MOLDADO NO LOCAL - ALTURA DO ATERRO 10,00 A 12,50 M - AREIA EXTRAÍDA E BRITA PRODUZIDA</v>
          </cell>
          <cell r="D852" t="str">
            <v>M</v>
          </cell>
          <cell r="F852">
            <v>4451.7299999999996</v>
          </cell>
        </row>
        <row r="853">
          <cell r="A853">
            <v>705195</v>
          </cell>
          <cell r="B853" t="str">
            <v>SICRO OUTUBRO / 2025</v>
          </cell>
          <cell r="C853" t="str">
            <v>CORPO DE BSCC 2,00 X 2,00 M - MOLDADO NO LOCAL - ALTURA DO ATERRO 12,50 A 15,00 M - AREIA E BRITA COMERCIAIS</v>
          </cell>
          <cell r="D853" t="str">
            <v>M</v>
          </cell>
          <cell r="F853">
            <v>5095.29</v>
          </cell>
        </row>
        <row r="854">
          <cell r="A854">
            <v>705194</v>
          </cell>
          <cell r="B854" t="str">
            <v>SICRO OUTUBRO / 2025</v>
          </cell>
          <cell r="C854" t="str">
            <v>CORPO DE BSCC 2,00 X 2,00 M - MOLDADO NO LOCAL - ALTURA DO ATERRO 12,50 A 15,00 M - AREIA EXTRAÍDA E BRITA PRODUZIDA</v>
          </cell>
          <cell r="D854" t="str">
            <v>M</v>
          </cell>
          <cell r="F854">
            <v>4779.0600000000004</v>
          </cell>
        </row>
        <row r="855">
          <cell r="A855">
            <v>705187</v>
          </cell>
          <cell r="B855" t="str">
            <v>SICRO OUTUBRO / 2025</v>
          </cell>
          <cell r="C855" t="str">
            <v>CORPO DE BSCC 2,00 X 2,00 M - MOLDADO NO LOCAL - ALTURA DO ATERRO 2,50 A 5,00 M - AREIA E BRITA COMERCIAIS</v>
          </cell>
          <cell r="D855" t="str">
            <v>M</v>
          </cell>
          <cell r="F855">
            <v>3600.74</v>
          </cell>
        </row>
        <row r="856">
          <cell r="A856">
            <v>705186</v>
          </cell>
          <cell r="B856" t="str">
            <v>SICRO OUTUBRO / 2025</v>
          </cell>
          <cell r="C856" t="str">
            <v>CORPO DE BSCC 2,00 X 2,00 M - MOLDADO NO LOCAL - ALTURA DO ATERRO 2,50 A 5,00 M - AREIA EXTRAÍDA E BRITA PRODUZIDA</v>
          </cell>
          <cell r="D856" t="str">
            <v>M</v>
          </cell>
          <cell r="F856">
            <v>3343.91</v>
          </cell>
        </row>
        <row r="857">
          <cell r="A857">
            <v>705189</v>
          </cell>
          <cell r="B857" t="str">
            <v>SICRO OUTUBRO / 2025</v>
          </cell>
          <cell r="C857" t="str">
            <v>CORPO DE BSCC 2,00 X 2,00 M - MOLDADO NO LOCAL - ALTURA DO ATERRO 5,00 A 7,50 M - AREIA E BRITA COMERCIAIS</v>
          </cell>
          <cell r="D857" t="str">
            <v>M</v>
          </cell>
          <cell r="F857">
            <v>4026.03</v>
          </cell>
        </row>
        <row r="858">
          <cell r="A858">
            <v>705188</v>
          </cell>
          <cell r="B858" t="str">
            <v>SICRO OUTUBRO / 2025</v>
          </cell>
          <cell r="C858" t="str">
            <v>CORPO DE BSCC 2,00 X 2,00 M - MOLDADO NO LOCAL - ALTURA DO ATERRO 5,00 A 7,50 M - AREIA EXTRAÍDA E BRITA PRODUZIDA</v>
          </cell>
          <cell r="D858" t="str">
            <v>M</v>
          </cell>
          <cell r="F858">
            <v>3769.2</v>
          </cell>
        </row>
        <row r="859">
          <cell r="A859">
            <v>705191</v>
          </cell>
          <cell r="B859" t="str">
            <v>SICRO OUTUBRO / 2025</v>
          </cell>
          <cell r="C859" t="str">
            <v>CORPO DE BSCC 2,00 X 2,00 M - MOLDADO NO LOCAL - ALTURA DO ATERRO 7,50 A 10,00 M - AREIA E BRITA COMERCIAIS</v>
          </cell>
          <cell r="D859" t="str">
            <v>M</v>
          </cell>
          <cell r="F859">
            <v>4396.8500000000004</v>
          </cell>
        </row>
        <row r="860">
          <cell r="A860">
            <v>705190</v>
          </cell>
          <cell r="B860" t="str">
            <v>SICRO OUTUBRO / 2025</v>
          </cell>
          <cell r="C860" t="str">
            <v>CORPO DE BSCC 2,00 X 2,00 M - MOLDADO NO LOCAL - ALTURA DO ATERRO 7,50 A 10,00 M - AREIA EXTRAÍDA E BRITA PRODUZIDA</v>
          </cell>
          <cell r="D860" t="str">
            <v>M</v>
          </cell>
          <cell r="F860">
            <v>4080.62</v>
          </cell>
        </row>
        <row r="861">
          <cell r="A861">
            <v>705197</v>
          </cell>
          <cell r="B861" t="str">
            <v>SICRO OUTUBRO / 2025</v>
          </cell>
          <cell r="C861" t="str">
            <v>CORPO DE BSCC 2,50 X 2,50 M - MOLDADO NO LOCAL - ALTURA DO ATERRO 0,00 A 1,00 M - AREIA E BRITA COMERCIAIS</v>
          </cell>
          <cell r="D861" t="str">
            <v>M</v>
          </cell>
          <cell r="F861">
            <v>4783.66</v>
          </cell>
        </row>
        <row r="862">
          <cell r="A862">
            <v>705196</v>
          </cell>
          <cell r="B862" t="str">
            <v>SICRO OUTUBRO / 2025</v>
          </cell>
          <cell r="C862" t="str">
            <v>CORPO DE BSCC 2,50 X 2,50 M - MOLDADO NO LOCAL - ALTURA DO ATERRO 0,00 A 1,00 M - AREIA EXTRAÍDA E BRITA PRODUZIDA</v>
          </cell>
          <cell r="D862" t="str">
            <v>M</v>
          </cell>
          <cell r="F862">
            <v>4470.29</v>
          </cell>
        </row>
        <row r="863">
          <cell r="A863">
            <v>705199</v>
          </cell>
          <cell r="B863" t="str">
            <v>SICRO OUTUBRO / 2025</v>
          </cell>
          <cell r="C863" t="str">
            <v>CORPO DE BSCC 2,50 X 2,50 M - MOLDADO NO LOCAL - ALTURA DO ATERRO 1,00 A 2,50 M - AREIA E BRITA COMERCIAIS</v>
          </cell>
          <cell r="D863" t="str">
            <v>M</v>
          </cell>
          <cell r="F863">
            <v>4539.72</v>
          </cell>
        </row>
        <row r="864">
          <cell r="A864">
            <v>705198</v>
          </cell>
          <cell r="B864" t="str">
            <v>SICRO OUTUBRO / 2025</v>
          </cell>
          <cell r="C864" t="str">
            <v>CORPO DE BSCC 2,50 X 2,50 M - MOLDADO NO LOCAL - ALTURA DO ATERRO 1,00 A 2,50 M - AREIA EXTRAÍDA E BRITA PRODUZIDA</v>
          </cell>
          <cell r="D864" t="str">
            <v>M</v>
          </cell>
          <cell r="F864">
            <v>4226.3500000000004</v>
          </cell>
        </row>
        <row r="865">
          <cell r="A865">
            <v>705207</v>
          </cell>
          <cell r="B865" t="str">
            <v>SICRO OUTUBRO / 2025</v>
          </cell>
          <cell r="C865" t="str">
            <v>CORPO DE BSCC 2,50 X 2,50 M - MOLDADO NO LOCAL - ALTURA DO ATERRO 10,00 A 12,50 M - AREIA E BRITA COMERCIAIS</v>
          </cell>
          <cell r="D865" t="str">
            <v>M</v>
          </cell>
          <cell r="F865">
            <v>6732.95</v>
          </cell>
        </row>
        <row r="866">
          <cell r="A866">
            <v>705206</v>
          </cell>
          <cell r="B866" t="str">
            <v>SICRO OUTUBRO / 2025</v>
          </cell>
          <cell r="C866" t="str">
            <v>CORPO DE BSCC 2,50 X 2,50 M - MOLDADO NO LOCAL - ALTURA DO ATERRO 10,00 A 12,50 M - AREIA EXTRAÍDA E BRITA PRODUZIDA</v>
          </cell>
          <cell r="D866" t="str">
            <v>M</v>
          </cell>
          <cell r="F866">
            <v>6266.28</v>
          </cell>
        </row>
        <row r="867">
          <cell r="A867">
            <v>705209</v>
          </cell>
          <cell r="B867" t="str">
            <v>SICRO OUTUBRO / 2025</v>
          </cell>
          <cell r="C867" t="str">
            <v>CORPO DE BSCC 2,50 X 2,50 M - MOLDADO NO LOCAL - ALTURA DO ATERRO 12,50 A 15,00 M - AREIA E BRITA COMERCIAIS</v>
          </cell>
          <cell r="D867" t="str">
            <v>M</v>
          </cell>
          <cell r="F867">
            <v>7613.01</v>
          </cell>
        </row>
        <row r="868">
          <cell r="A868">
            <v>705208</v>
          </cell>
          <cell r="B868" t="str">
            <v>SICRO OUTUBRO / 2025</v>
          </cell>
          <cell r="C868" t="str">
            <v>CORPO DE BSCC 2,50 X 2,50 M - MOLDADO NO LOCAL - ALTURA DO ATERRO 12,50 A 15,00 M - AREIA EXTRAÍDA E BRITA PRODUZIDA</v>
          </cell>
          <cell r="D868" t="str">
            <v>M</v>
          </cell>
          <cell r="F868">
            <v>7069.1</v>
          </cell>
        </row>
        <row r="869">
          <cell r="A869">
            <v>705201</v>
          </cell>
          <cell r="B869" t="str">
            <v>SICRO OUTUBRO / 2025</v>
          </cell>
          <cell r="C869" t="str">
            <v>CORPO DE BSCC 2,50 X 2,50 M - MOLDADO NO LOCAL - ALTURA DO ATERRO 2,50 A 5,00 M - AREIA E BRITA COMERCIAIS</v>
          </cell>
          <cell r="D869" t="str">
            <v>M</v>
          </cell>
          <cell r="F869">
            <v>5180.88</v>
          </cell>
        </row>
        <row r="870">
          <cell r="A870">
            <v>705200</v>
          </cell>
          <cell r="B870" t="str">
            <v>SICRO OUTUBRO / 2025</v>
          </cell>
          <cell r="C870" t="str">
            <v>CORPO DE BSCC 2,50 X 2,50 M - MOLDADO NO LOCAL - ALTURA DO ATERRO 2,50 A 5,00 M - AREIA EXTRAÍDA E BRITA PRODUZIDA</v>
          </cell>
          <cell r="D870" t="str">
            <v>M</v>
          </cell>
          <cell r="F870">
            <v>4867.51</v>
          </cell>
        </row>
        <row r="871">
          <cell r="A871">
            <v>705203</v>
          </cell>
          <cell r="B871" t="str">
            <v>SICRO OUTUBRO / 2025</v>
          </cell>
          <cell r="C871" t="str">
            <v>CORPO DE BSCC 2,50 X 2,50 M - MOLDADO NO LOCAL - ALTURA DO ATERRO 5,00 A 7,50 M - AREIA E BRITA COMERCIAIS</v>
          </cell>
          <cell r="D871" t="str">
            <v>M</v>
          </cell>
          <cell r="F871">
            <v>5674.7</v>
          </cell>
        </row>
        <row r="872">
          <cell r="A872">
            <v>705202</v>
          </cell>
          <cell r="B872" t="str">
            <v>SICRO OUTUBRO / 2025</v>
          </cell>
          <cell r="C872" t="str">
            <v>CORPO DE BSCC 2,50 X 2,50 M - MOLDADO NO LOCAL - ALTURA DO ATERRO 5,00 A 7,50 M - AREIA EXTRAÍDA E BRITA PRODUZIDA</v>
          </cell>
          <cell r="D872" t="str">
            <v>M</v>
          </cell>
          <cell r="F872">
            <v>5290.03</v>
          </cell>
        </row>
        <row r="873">
          <cell r="A873">
            <v>705205</v>
          </cell>
          <cell r="B873" t="str">
            <v>SICRO OUTUBRO / 2025</v>
          </cell>
          <cell r="C873" t="str">
            <v>CORPO DE BSCC 2,50 X 2,50 M - MOLDADO NO LOCAL - ALTURA DO ATERRO 7,50 A 10,00 M - AREIA E BRITA COMERCIAIS</v>
          </cell>
          <cell r="D873" t="str">
            <v>M</v>
          </cell>
          <cell r="F873">
            <v>6188.54</v>
          </cell>
        </row>
        <row r="874">
          <cell r="A874">
            <v>705204</v>
          </cell>
          <cell r="B874" t="str">
            <v>SICRO OUTUBRO / 2025</v>
          </cell>
          <cell r="C874" t="str">
            <v>CORPO DE BSCC 2,50 X 2,50 M - MOLDADO NO LOCAL - ALTURA DO ATERRO 7,50 A 10,00 M - AREIA EXTRAÍDA E BRITA PRODUZIDA</v>
          </cell>
          <cell r="D874" t="str">
            <v>M</v>
          </cell>
          <cell r="F874">
            <v>5803.87</v>
          </cell>
        </row>
        <row r="875">
          <cell r="A875">
            <v>705211</v>
          </cell>
          <cell r="B875" t="str">
            <v>SICRO OUTUBRO / 2025</v>
          </cell>
          <cell r="C875" t="str">
            <v>CORPO DE BSCC 3,00 X 3,00 M - MOLDADO NO LOCAL - ALTURA DO ATERRO 0,00 A 1,00 M - AREIA E BRITA COMERCIAIS</v>
          </cell>
          <cell r="D875" t="str">
            <v>M</v>
          </cell>
          <cell r="F875">
            <v>6107.99</v>
          </cell>
        </row>
        <row r="876">
          <cell r="A876">
            <v>705210</v>
          </cell>
          <cell r="B876" t="str">
            <v>SICRO OUTUBRO / 2025</v>
          </cell>
          <cell r="C876" t="str">
            <v>CORPO DE BSCC 3,00 X 3,00 M - MOLDADO NO LOCAL - ALTURA DO ATERRO 0,00 A 1,00 M - AREIA EXTRAÍDA E BRITA PRODUZIDA</v>
          </cell>
          <cell r="D876" t="str">
            <v>M</v>
          </cell>
          <cell r="F876">
            <v>5656</v>
          </cell>
        </row>
        <row r="877">
          <cell r="A877">
            <v>705213</v>
          </cell>
          <cell r="B877" t="str">
            <v>SICRO OUTUBRO / 2025</v>
          </cell>
          <cell r="C877" t="str">
            <v>CORPO DE BSCC 3,00 X 3,00 M - MOLDADO NO LOCAL - ALTURA DO ATERRO 1,00 A 2,50 M - AREIA E BRITA COMERCIAIS</v>
          </cell>
          <cell r="D877" t="str">
            <v>M</v>
          </cell>
          <cell r="F877">
            <v>6034.6</v>
          </cell>
        </row>
        <row r="878">
          <cell r="A878">
            <v>705212</v>
          </cell>
          <cell r="B878" t="str">
            <v>SICRO OUTUBRO / 2025</v>
          </cell>
          <cell r="C878" t="str">
            <v>CORPO DE BSCC 3,00 X 3,00 M - MOLDADO NO LOCAL - ALTURA DO ATERRO 1,00 A 2,50 M - AREIA EXTRAÍDA E BRITA PRODUZIDA</v>
          </cell>
          <cell r="D878" t="str">
            <v>M</v>
          </cell>
          <cell r="F878">
            <v>5582.61</v>
          </cell>
        </row>
        <row r="879">
          <cell r="A879">
            <v>705221</v>
          </cell>
          <cell r="B879" t="str">
            <v>SICRO OUTUBRO / 2025</v>
          </cell>
          <cell r="C879" t="str">
            <v>CORPO DE BSCC 3,00 X 3,00 M - MOLDADO NO LOCAL - ALTURA DO ATERRO 10,00 A 12,50 M - AREIA E BRITA COMERCIAIS</v>
          </cell>
          <cell r="D879" t="str">
            <v>M</v>
          </cell>
          <cell r="F879">
            <v>9232.43</v>
          </cell>
        </row>
        <row r="880">
          <cell r="A880">
            <v>705220</v>
          </cell>
          <cell r="B880" t="str">
            <v>SICRO OUTUBRO / 2025</v>
          </cell>
          <cell r="C880" t="str">
            <v>CORPO DE BSCC 3,00 X 3,00 M - MOLDADO NO LOCAL - ALTURA DO ATERRO 10,00 A 12,50 M - AREIA EXTRAÍDA E BRITA PRODUZIDA</v>
          </cell>
          <cell r="D880" t="str">
            <v>M</v>
          </cell>
          <cell r="F880">
            <v>8597.41</v>
          </cell>
        </row>
        <row r="881">
          <cell r="A881">
            <v>705223</v>
          </cell>
          <cell r="B881" t="str">
            <v>SICRO OUTUBRO / 2025</v>
          </cell>
          <cell r="C881" t="str">
            <v>CORPO DE BSCC 3,00 X 3,00 M - MOLDADO NO LOCAL - ALTURA DO ATERRO 12,50 A 15,00 M - AREIA E BRITA COMERCIAIS</v>
          </cell>
          <cell r="D881" t="str">
            <v>M</v>
          </cell>
          <cell r="F881">
            <v>9961.81</v>
          </cell>
        </row>
        <row r="882">
          <cell r="A882">
            <v>705222</v>
          </cell>
          <cell r="B882" t="str">
            <v>SICRO OUTUBRO / 2025</v>
          </cell>
          <cell r="C882" t="str">
            <v>CORPO DE BSCC 3,00 X 3,00 M - MOLDADO NO LOCAL - ALTURA DO ATERRO 12,50 A 15,00 M - AREIA EXTRAÍDA E BRITA PRODUZIDA</v>
          </cell>
          <cell r="D882" t="str">
            <v>M</v>
          </cell>
          <cell r="F882">
            <v>9230.51</v>
          </cell>
        </row>
        <row r="883">
          <cell r="A883">
            <v>705215</v>
          </cell>
          <cell r="B883" t="str">
            <v>SICRO OUTUBRO / 2025</v>
          </cell>
          <cell r="C883" t="str">
            <v>CORPO DE BSCC 3,00 X 3,00 M - MOLDADO NO LOCAL - ALTURA DO ATERRO 2,50 A 5,00 M - AREIA E BRITA COMERCIAIS</v>
          </cell>
          <cell r="D883" t="str">
            <v>M</v>
          </cell>
          <cell r="F883">
            <v>7101.26</v>
          </cell>
        </row>
        <row r="884">
          <cell r="A884">
            <v>705214</v>
          </cell>
          <cell r="B884" t="str">
            <v>SICRO OUTUBRO / 2025</v>
          </cell>
          <cell r="C884" t="str">
            <v>CORPO DE BSCC 3,00 X 3,00 M - MOLDADO NO LOCAL - ALTURA DO ATERRO 2,50 A 5,00 M - AREIA EXTRAÍDA E BRITA PRODUZIDA</v>
          </cell>
          <cell r="D884" t="str">
            <v>M</v>
          </cell>
          <cell r="F884">
            <v>6554.18</v>
          </cell>
        </row>
        <row r="885">
          <cell r="A885">
            <v>705217</v>
          </cell>
          <cell r="B885" t="str">
            <v>SICRO OUTUBRO / 2025</v>
          </cell>
          <cell r="C885" t="str">
            <v>CORPO DE BSCC 3,00 X 3,00 M - MOLDADO NO LOCAL - ALTURA DO ATERRO 5,00 A 7,50 M - AREIA E BRITA COMERCIAIS</v>
          </cell>
          <cell r="D885" t="str">
            <v>M</v>
          </cell>
          <cell r="F885">
            <v>7859.87</v>
          </cell>
        </row>
        <row r="886">
          <cell r="A886">
            <v>705216</v>
          </cell>
          <cell r="B886" t="str">
            <v>SICRO OUTUBRO / 2025</v>
          </cell>
          <cell r="C886" t="str">
            <v>CORPO DE BSCC 3,00 X 3,00 M - MOLDADO NO LOCAL - ALTURA DO ATERRO 5,00 A 7,50 M - AREIA EXTRAÍDA E BRITA PRODUZIDA</v>
          </cell>
          <cell r="D886" t="str">
            <v>M</v>
          </cell>
          <cell r="F886">
            <v>7312.79</v>
          </cell>
        </row>
        <row r="887">
          <cell r="A887">
            <v>705219</v>
          </cell>
          <cell r="B887" t="str">
            <v>SICRO OUTUBRO / 2025</v>
          </cell>
          <cell r="C887" t="str">
            <v>CORPO DE BSCC 3,00 X 3,00 M - MOLDADO NO LOCAL - ALTURA DO ATERRO 7,50 A 10,00 M - AREIA E BRITA COMERCIAIS</v>
          </cell>
          <cell r="D887" t="str">
            <v>M</v>
          </cell>
          <cell r="F887">
            <v>8536.26</v>
          </cell>
        </row>
        <row r="888">
          <cell r="A888">
            <v>705218</v>
          </cell>
          <cell r="B888" t="str">
            <v>SICRO OUTUBRO / 2025</v>
          </cell>
          <cell r="C888" t="str">
            <v>CORPO DE BSCC 3,00 X 3,00 M - MOLDADO NO LOCAL - ALTURA DO ATERRO 7,50 A 10,00 M - AREIA EXTRAÍDA E BRITA PRODUZIDA</v>
          </cell>
          <cell r="D888" t="str">
            <v>M</v>
          </cell>
          <cell r="F888">
            <v>7901.23</v>
          </cell>
        </row>
        <row r="889">
          <cell r="A889">
            <v>705346</v>
          </cell>
          <cell r="B889" t="str">
            <v>SICRO OUTUBRO / 2025</v>
          </cell>
          <cell r="C889" t="str">
            <v>CORPO DE BTCC 1,50 X 1,50 M - MOLDADO NO LOCAL - ALTURA DO ATERRO 0,00 A 1,00 M - AREIA E BRITA COMERCIAIS</v>
          </cell>
          <cell r="D889" t="str">
            <v>M</v>
          </cell>
          <cell r="F889">
            <v>5758.54</v>
          </cell>
        </row>
        <row r="890">
          <cell r="A890">
            <v>705345</v>
          </cell>
          <cell r="B890" t="str">
            <v>SICRO OUTUBRO / 2025</v>
          </cell>
          <cell r="C890" t="str">
            <v>CORPO DE BTCC 1,50 X 1,50 M - MOLDADO NO LOCAL - ALTURA DO ATERRO 0,00 A 1,00 M - AREIA EXTRAÍDA E BRITA PRODUZIDA</v>
          </cell>
          <cell r="D890" t="str">
            <v>M</v>
          </cell>
          <cell r="F890">
            <v>5366.43</v>
          </cell>
        </row>
        <row r="891">
          <cell r="A891">
            <v>705348</v>
          </cell>
          <cell r="B891" t="str">
            <v>SICRO OUTUBRO / 2025</v>
          </cell>
          <cell r="C891" t="str">
            <v>CORPO DE BTCC 1,50 X 1,50 M - MOLDADO NO LOCAL - ALTURA DO ATERRO 1,00 A 2,50 M - AREIA E BRITA COMERCIAIS</v>
          </cell>
          <cell r="D891" t="str">
            <v>M</v>
          </cell>
          <cell r="F891">
            <v>5194.6099999999997</v>
          </cell>
        </row>
        <row r="892">
          <cell r="A892">
            <v>705347</v>
          </cell>
          <cell r="B892" t="str">
            <v>SICRO OUTUBRO / 2025</v>
          </cell>
          <cell r="C892" t="str">
            <v>CORPO DE BTCC 1,50 X 1,50 M - MOLDADO NO LOCAL - ALTURA DO ATERRO 1,00 A 2,50 M - AREIA EXTRAÍDA E BRITA PRODUZIDA</v>
          </cell>
          <cell r="D892" t="str">
            <v>M</v>
          </cell>
          <cell r="F892">
            <v>4802.5</v>
          </cell>
        </row>
        <row r="893">
          <cell r="A893">
            <v>705356</v>
          </cell>
          <cell r="B893" t="str">
            <v>SICRO OUTUBRO / 2025</v>
          </cell>
          <cell r="C893" t="str">
            <v>CORPO DE BTCC 1,50 X 1,50 M - MOLDADO NO LOCAL - ALTURA DO ATERRO 10,00 A 12,50 M - AREIA E BRITA COMERCIAIS</v>
          </cell>
          <cell r="D893" t="str">
            <v>M</v>
          </cell>
          <cell r="F893">
            <v>7593.69</v>
          </cell>
        </row>
        <row r="894">
          <cell r="A894">
            <v>705355</v>
          </cell>
          <cell r="B894" t="str">
            <v>SICRO OUTUBRO / 2025</v>
          </cell>
          <cell r="C894" t="str">
            <v>CORPO DE BTCC 1,50 X 1,50 M - MOLDADO NO LOCAL - ALTURA DO ATERRO 10,00 A 12,50 M - AREIA EXTRAÍDA E BRITA PRODUZIDA</v>
          </cell>
          <cell r="D894" t="str">
            <v>M</v>
          </cell>
          <cell r="F894">
            <v>7072.07</v>
          </cell>
        </row>
        <row r="895">
          <cell r="A895">
            <v>705358</v>
          </cell>
          <cell r="B895" t="str">
            <v>SICRO OUTUBRO / 2025</v>
          </cell>
          <cell r="C895" t="str">
            <v>CORPO DE BTCC 1,50 X 1,50 M - MOLDADO NO LOCAL - ALTURA DO ATERRO 12,50 A 15,00 M - AREIA E BRITA COMERCIAIS</v>
          </cell>
          <cell r="D895" t="str">
            <v>M</v>
          </cell>
          <cell r="F895">
            <v>7708.02</v>
          </cell>
        </row>
        <row r="896">
          <cell r="A896">
            <v>705357</v>
          </cell>
          <cell r="B896" t="str">
            <v>SICRO OUTUBRO / 2025</v>
          </cell>
          <cell r="C896" t="str">
            <v>CORPO DE BTCC 1,50 X 1,50 M - MOLDADO NO LOCAL - ALTURA DO ATERRO 12,50 A 15,00 M - AREIA EXTRAÍDA E BRITA PRODUZIDA</v>
          </cell>
          <cell r="D896" t="str">
            <v>M</v>
          </cell>
          <cell r="F896">
            <v>7186.4</v>
          </cell>
        </row>
        <row r="897">
          <cell r="A897">
            <v>705350</v>
          </cell>
          <cell r="B897" t="str">
            <v>SICRO OUTUBRO / 2025</v>
          </cell>
          <cell r="C897" t="str">
            <v>CORPO DE BTCC 1,50 X 1,50 M - MOLDADO NO LOCAL - ALTURA DO ATERRO 2,50 A 5,00 M - AREIA E BRITA COMERCIAIS</v>
          </cell>
          <cell r="D897" t="str">
            <v>M</v>
          </cell>
          <cell r="F897">
            <v>5655.52</v>
          </cell>
        </row>
        <row r="898">
          <cell r="A898">
            <v>705349</v>
          </cell>
          <cell r="B898" t="str">
            <v>SICRO OUTUBRO / 2025</v>
          </cell>
          <cell r="C898" t="str">
            <v>CORPO DE BTCC 1,50 X 1,50 M - MOLDADO NO LOCAL - ALTURA DO ATERRO 2,50 A 5,00 M - AREIA EXTRAÍDA E BRITA PRODUZIDA</v>
          </cell>
          <cell r="D898" t="str">
            <v>M</v>
          </cell>
          <cell r="F898">
            <v>5263.42</v>
          </cell>
        </row>
        <row r="899">
          <cell r="A899">
            <v>705352</v>
          </cell>
          <cell r="B899" t="str">
            <v>SICRO OUTUBRO / 2025</v>
          </cell>
          <cell r="C899" t="str">
            <v>CORPO DE BTCC 1,50 X 1,50 M - MOLDADO NO LOCAL - ALTURA DO ATERRO 5,00 A 7,50 M - AREIA E BRITA COMERCIAIS</v>
          </cell>
          <cell r="D899" t="str">
            <v>M</v>
          </cell>
          <cell r="F899">
            <v>6049.19</v>
          </cell>
        </row>
        <row r="900">
          <cell r="A900">
            <v>705351</v>
          </cell>
          <cell r="B900" t="str">
            <v>SICRO OUTUBRO / 2025</v>
          </cell>
          <cell r="C900" t="str">
            <v>CORPO DE BTCC 1,50 X 1,50 M - MOLDADO NO LOCAL - ALTURA DO ATERRO 5,00 A 7,50 M - AREIA EXTRAÍDA E BRITA PRODUZIDA</v>
          </cell>
          <cell r="D900" t="str">
            <v>M</v>
          </cell>
          <cell r="F900">
            <v>5657.08</v>
          </cell>
        </row>
        <row r="901">
          <cell r="A901">
            <v>705354</v>
          </cell>
          <cell r="B901" t="str">
            <v>SICRO OUTUBRO / 2025</v>
          </cell>
          <cell r="C901" t="str">
            <v>CORPO DE BTCC 1,50 X 1,50 M - MOLDADO NO LOCAL - ALTURA DO ATERRO 7,50 A 10,00 M - AREIA E BRITA COMERCIAIS</v>
          </cell>
          <cell r="D901" t="str">
            <v>M</v>
          </cell>
          <cell r="F901">
            <v>6644.27</v>
          </cell>
        </row>
        <row r="902">
          <cell r="A902">
            <v>705353</v>
          </cell>
          <cell r="B902" t="str">
            <v>SICRO OUTUBRO / 2025</v>
          </cell>
          <cell r="C902" t="str">
            <v>CORPO DE BTCC 1,50 X 1,50 M - MOLDADO NO LOCAL - ALTURA DO ATERRO 7,50 A 10,00 M - AREIA EXTRAÍDA E BRITA PRODUZIDA</v>
          </cell>
          <cell r="D902" t="str">
            <v>M</v>
          </cell>
          <cell r="F902">
            <v>6252.16</v>
          </cell>
        </row>
        <row r="903">
          <cell r="A903">
            <v>705360</v>
          </cell>
          <cell r="B903" t="str">
            <v>SICRO OUTUBRO / 2025</v>
          </cell>
          <cell r="C903" t="str">
            <v>CORPO DE BTCC 2,00 X 2,00 M - MOLDADO NO LOCAL - ALTURA DO ATERRO 0,00 A 1,00 M - AREIA E BRITA COMERCIAIS</v>
          </cell>
          <cell r="D903" t="str">
            <v>M</v>
          </cell>
          <cell r="F903">
            <v>8285.91</v>
          </cell>
        </row>
        <row r="904">
          <cell r="A904">
            <v>705359</v>
          </cell>
          <cell r="B904" t="str">
            <v>SICRO OUTUBRO / 2025</v>
          </cell>
          <cell r="C904" t="str">
            <v>CORPO DE BTCC 2,00 X 2,00 M - MOLDADO NO LOCAL - ALTURA DO ATERRO 0,00 A 1,00 M - AREIA EXTRAÍDA E BRITA PRODUZIDA</v>
          </cell>
          <cell r="D904" t="str">
            <v>M</v>
          </cell>
          <cell r="F904">
            <v>7779.91</v>
          </cell>
        </row>
        <row r="905">
          <cell r="A905">
            <v>705362</v>
          </cell>
          <cell r="B905" t="str">
            <v>SICRO OUTUBRO / 2025</v>
          </cell>
          <cell r="C905" t="str">
            <v>CORPO DE BTCC 2,00 X 2,00 M - MOLDADO NO LOCAL - ALTURA DO ATERRO 1,00 A 2,50 M - AREIA E BRITA COMERCIAIS</v>
          </cell>
          <cell r="D905" t="str">
            <v>M</v>
          </cell>
          <cell r="F905">
            <v>7558.21</v>
          </cell>
        </row>
        <row r="906">
          <cell r="A906">
            <v>705361</v>
          </cell>
          <cell r="B906" t="str">
            <v>SICRO OUTUBRO / 2025</v>
          </cell>
          <cell r="C906" t="str">
            <v>CORPO DE BTCC 2,00 X 2,00 M - MOLDADO NO LOCAL - ALTURA DO ATERRO 1,00 A 2,50 M - AREIA EXTRAÍDA E BRITA PRODUZIDA</v>
          </cell>
          <cell r="D906" t="str">
            <v>M</v>
          </cell>
          <cell r="F906">
            <v>7052.21</v>
          </cell>
        </row>
        <row r="907">
          <cell r="A907">
            <v>705370</v>
          </cell>
          <cell r="B907" t="str">
            <v>SICRO OUTUBRO / 2025</v>
          </cell>
          <cell r="C907" t="str">
            <v>CORPO DE BTCC 2,00 X 2,00 M - MOLDADO NO LOCAL - ALTURA DO ATERRO 10,00 A 12,50 M - AREIA E BRITA COMERCIAIS</v>
          </cell>
          <cell r="D907" t="str">
            <v>M</v>
          </cell>
          <cell r="F907">
            <v>11142.84</v>
          </cell>
        </row>
        <row r="908">
          <cell r="A908">
            <v>705369</v>
          </cell>
          <cell r="B908" t="str">
            <v>SICRO OUTUBRO / 2025</v>
          </cell>
          <cell r="C908" t="str">
            <v>CORPO DE BTCC 2,00 X 2,00 M - MOLDADO NO LOCAL - ALTURA DO ATERRO 10,00 A 12,50 M - AREIA EXTRAÍDA E BRITA PRODUZIDA</v>
          </cell>
          <cell r="D908" t="str">
            <v>M</v>
          </cell>
          <cell r="F908">
            <v>10335</v>
          </cell>
        </row>
        <row r="909">
          <cell r="A909">
            <v>705372</v>
          </cell>
          <cell r="B909" t="str">
            <v>SICRO OUTUBRO / 2025</v>
          </cell>
          <cell r="C909" t="str">
            <v>CORPO DE BTCC 2,00 X 2,00 M - MOLDADO NO LOCAL - ALTURA DO ATERRO 12,50 A 15,00 M - AREIA E BRITA COMERCIAIS</v>
          </cell>
          <cell r="D909" t="str">
            <v>M</v>
          </cell>
          <cell r="F909">
            <v>11855.45</v>
          </cell>
        </row>
        <row r="910">
          <cell r="A910">
            <v>705371</v>
          </cell>
          <cell r="B910" t="str">
            <v>SICRO OUTUBRO / 2025</v>
          </cell>
          <cell r="C910" t="str">
            <v>CORPO DE BTCC 2,00 X 2,00 M - MOLDADO NO LOCAL - ALTURA DO ATERRO 12,50 A 15,00 M - AREIA EXTRAÍDA E BRITA PRODUZIDA</v>
          </cell>
          <cell r="D910" t="str">
            <v>M</v>
          </cell>
          <cell r="F910">
            <v>11047.61</v>
          </cell>
        </row>
        <row r="911">
          <cell r="A911">
            <v>705364</v>
          </cell>
          <cell r="B911" t="str">
            <v>SICRO OUTUBRO / 2025</v>
          </cell>
          <cell r="C911" t="str">
            <v>CORPO DE BTCC 2,00 X 2,00 M - MOLDADO NO LOCAL - ALTURA DO ATERRO 2,50 A 5,00 M - AREIA E BRITA COMERCIAIS</v>
          </cell>
          <cell r="D911" t="str">
            <v>M</v>
          </cell>
          <cell r="F911">
            <v>8531.5400000000009</v>
          </cell>
        </row>
        <row r="912">
          <cell r="A912">
            <v>705363</v>
          </cell>
          <cell r="B912" t="str">
            <v>SICRO OUTUBRO / 2025</v>
          </cell>
          <cell r="C912" t="str">
            <v>CORPO DE BTCC 2,00 X 2,00 M - MOLDADO NO LOCAL - ALTURA DO ATERRO 2,50 A 5,00 M - AREIA EXTRAÍDA E BRITA PRODUZIDA</v>
          </cell>
          <cell r="D912" t="str">
            <v>M</v>
          </cell>
          <cell r="F912">
            <v>8025.54</v>
          </cell>
        </row>
        <row r="913">
          <cell r="A913">
            <v>705366</v>
          </cell>
          <cell r="B913" t="str">
            <v>SICRO OUTUBRO / 2025</v>
          </cell>
          <cell r="C913" t="str">
            <v>CORPO DE BTCC 2,00 X 2,00 M - MOLDADO NO LOCAL - ALTURA DO ATERRO 5,00 A 7,50 M - AREIA E BRITA COMERCIAIS</v>
          </cell>
          <cell r="D913" t="str">
            <v>M</v>
          </cell>
          <cell r="F913">
            <v>9283.64</v>
          </cell>
        </row>
        <row r="914">
          <cell r="A914">
            <v>705365</v>
          </cell>
          <cell r="B914" t="str">
            <v>SICRO OUTUBRO / 2025</v>
          </cell>
          <cell r="C914" t="str">
            <v>CORPO DE BTCC 2,00 X 2,00 M - MOLDADO NO LOCAL - ALTURA DO ATERRO 5,00 A 7,50 M - AREIA EXTRAÍDA E BRITA PRODUZIDA</v>
          </cell>
          <cell r="D914" t="str">
            <v>M</v>
          </cell>
          <cell r="F914">
            <v>8618.39</v>
          </cell>
        </row>
        <row r="915">
          <cell r="A915">
            <v>705368</v>
          </cell>
          <cell r="B915" t="str">
            <v>SICRO OUTUBRO / 2025</v>
          </cell>
          <cell r="C915" t="str">
            <v>CORPO DE BTCC 2,00 X 2,00 M - MOLDADO NO LOCAL - ALTURA DO ATERRO 7,50 A 10,00 M - AREIA E BRITA COMERCIAIS</v>
          </cell>
          <cell r="D915" t="str">
            <v>M</v>
          </cell>
          <cell r="F915">
            <v>10384.5</v>
          </cell>
        </row>
        <row r="916">
          <cell r="A916">
            <v>705367</v>
          </cell>
          <cell r="B916" t="str">
            <v>SICRO OUTUBRO / 2025</v>
          </cell>
          <cell r="C916" t="str">
            <v>CORPO DE BTCC 2,00 X 2,00 M - MOLDADO NO LOCAL - ALTURA DO ATERRO 7,50 A 10,00 M - AREIA EXTRAÍDA E BRITA PRODUZIDA</v>
          </cell>
          <cell r="D916" t="str">
            <v>M</v>
          </cell>
          <cell r="F916">
            <v>9719.25</v>
          </cell>
        </row>
        <row r="917">
          <cell r="A917">
            <v>705374</v>
          </cell>
          <cell r="B917" t="str">
            <v>SICRO OUTUBRO / 2025</v>
          </cell>
          <cell r="C917" t="str">
            <v>CORPO DE BTCC 2,50 X 2,50 M - MOLDADO NO LOCAL - ALTURA DO ATERRO 0,00 A 1,00 M - AREIA E BRITA COMERCIAIS</v>
          </cell>
          <cell r="D917" t="str">
            <v>M</v>
          </cell>
          <cell r="F917">
            <v>10959.09</v>
          </cell>
        </row>
        <row r="918">
          <cell r="A918">
            <v>705373</v>
          </cell>
          <cell r="B918" t="str">
            <v>SICRO OUTUBRO / 2025</v>
          </cell>
          <cell r="C918" t="str">
            <v>CORPO DE BTCC 2,50 X 2,50 M - MOLDADO NO LOCAL - ALTURA DO ATERRO 0,00 A 1,00 M - AREIA EXTRAÍDA E BRITA PRODUZIDA</v>
          </cell>
          <cell r="D918" t="str">
            <v>M</v>
          </cell>
          <cell r="F918">
            <v>10316.69</v>
          </cell>
        </row>
        <row r="919">
          <cell r="A919">
            <v>705376</v>
          </cell>
          <cell r="B919" t="str">
            <v>SICRO OUTUBRO / 2025</v>
          </cell>
          <cell r="C919" t="str">
            <v>CORPO DE BTCC 2,50 X 2,50 M - MOLDADO NO LOCAL - ALTURA DO ATERRO 1,00 A 2,50 M - AREIA E BRITA COMERCIAIS</v>
          </cell>
          <cell r="D919" t="str">
            <v>M</v>
          </cell>
          <cell r="F919">
            <v>9853.7800000000007</v>
          </cell>
        </row>
        <row r="920">
          <cell r="A920">
            <v>705375</v>
          </cell>
          <cell r="B920" t="str">
            <v>SICRO OUTUBRO / 2025</v>
          </cell>
          <cell r="C920" t="str">
            <v>CORPO DE BTCC 2,50 X 2,50 M - MOLDADO NO LOCAL - ALTURA DO ATERRO 1,00 A 2,50 M - AREIA EXTRAÍDA E BRITA PRODUZIDA</v>
          </cell>
          <cell r="D920" t="str">
            <v>M</v>
          </cell>
          <cell r="F920">
            <v>9211.3700000000008</v>
          </cell>
        </row>
        <row r="921">
          <cell r="A921">
            <v>705384</v>
          </cell>
          <cell r="B921" t="str">
            <v>SICRO OUTUBRO / 2025</v>
          </cell>
          <cell r="C921" t="str">
            <v>CORPO DE BTCC 2,50 X 2,50 M - MOLDADO NO LOCAL - ALTURA DO ATERRO 10,00 A 12,50 M - AREIA E BRITA COMERCIAIS</v>
          </cell>
          <cell r="D921" t="str">
            <v>M</v>
          </cell>
          <cell r="F921">
            <v>14769.41</v>
          </cell>
        </row>
        <row r="922">
          <cell r="A922">
            <v>705383</v>
          </cell>
          <cell r="B922" t="str">
            <v>SICRO OUTUBRO / 2025</v>
          </cell>
          <cell r="C922" t="str">
            <v>CORPO DE BTCC 2,50 X 2,50 M - MOLDADO NO LOCAL - ALTURA DO ATERRO 10,00 A 12,50 M - AREIA EXTRAÍDA E BRITA PRODUZIDA</v>
          </cell>
          <cell r="D922" t="str">
            <v>M</v>
          </cell>
          <cell r="F922">
            <v>13787.11</v>
          </cell>
        </row>
        <row r="923">
          <cell r="A923">
            <v>705386</v>
          </cell>
          <cell r="B923" t="str">
            <v>SICRO OUTUBRO / 2025</v>
          </cell>
          <cell r="C923" t="str">
            <v>CORPO DE BTCC 2,50 X 2,50 M - MOLDADO NO LOCAL - ALTURA DO ATERRO 12,50 A 15,00 M - AREIA E BRITA COMERCIAIS</v>
          </cell>
          <cell r="D923" t="str">
            <v>M</v>
          </cell>
          <cell r="F923">
            <v>15900.86</v>
          </cell>
        </row>
        <row r="924">
          <cell r="A924">
            <v>705385</v>
          </cell>
          <cell r="B924" t="str">
            <v>SICRO OUTUBRO / 2025</v>
          </cell>
          <cell r="C924" t="str">
            <v>CORPO DE BTCC 2,50 X 2,50 M - MOLDADO NO LOCAL - ALTURA DO ATERRO 12,50 A 15,00 M - AREIA EXTRAÍDA E BRITA PRODUZIDA</v>
          </cell>
          <cell r="D924" t="str">
            <v>M</v>
          </cell>
          <cell r="F924">
            <v>14918.55</v>
          </cell>
        </row>
        <row r="925">
          <cell r="A925">
            <v>705378</v>
          </cell>
          <cell r="B925" t="str">
            <v>SICRO OUTUBRO / 2025</v>
          </cell>
          <cell r="C925" t="str">
            <v>CORPO DE BTCC 2,50 X 2,50 M - MOLDADO NO LOCAL - ALTURA DO ATERRO 2,50 A 5,00 M - AREIA E BRITA COMERCIAIS</v>
          </cell>
          <cell r="D925" t="str">
            <v>M</v>
          </cell>
          <cell r="F925">
            <v>11138.86</v>
          </cell>
        </row>
        <row r="926">
          <cell r="A926">
            <v>705377</v>
          </cell>
          <cell r="B926" t="str">
            <v>SICRO OUTUBRO / 2025</v>
          </cell>
          <cell r="C926" t="str">
            <v>CORPO DE BTCC 2,50 X 2,50 M - MOLDADO NO LOCAL - ALTURA DO ATERRO 2,50 A 5,00 M - AREIA EXTRAÍDA E BRITA PRODUZIDA</v>
          </cell>
          <cell r="D926" t="str">
            <v>M</v>
          </cell>
          <cell r="F926">
            <v>10328.879999999999</v>
          </cell>
        </row>
        <row r="927">
          <cell r="A927">
            <v>705380</v>
          </cell>
          <cell r="B927" t="str">
            <v>SICRO OUTUBRO / 2025</v>
          </cell>
          <cell r="C927" t="str">
            <v>CORPO DE BTCC 2,50 X 2,50 M - MOLDADO NO LOCAL - ALTURA DO ATERRO 5,00 A 7,50 M - AREIA E BRITA COMERCIAIS</v>
          </cell>
          <cell r="D927" t="str">
            <v>M</v>
          </cell>
          <cell r="F927">
            <v>12598.31</v>
          </cell>
        </row>
        <row r="928">
          <cell r="A928">
            <v>705379</v>
          </cell>
          <cell r="B928" t="str">
            <v>SICRO OUTUBRO / 2025</v>
          </cell>
          <cell r="C928" t="str">
            <v>CORPO DE BTCC 2,50 X 2,50 M - MOLDADO NO LOCAL - ALTURA DO ATERRO 5,00 A 7,50 M - AREIA EXTRAÍDA E BRITA PRODUZIDA</v>
          </cell>
          <cell r="D928" t="str">
            <v>M</v>
          </cell>
          <cell r="F928">
            <v>11788.33</v>
          </cell>
        </row>
        <row r="929">
          <cell r="A929">
            <v>705382</v>
          </cell>
          <cell r="B929" t="str">
            <v>SICRO OUTUBRO / 2025</v>
          </cell>
          <cell r="C929" t="str">
            <v>CORPO DE BTCC 2,50 X 2,50 M - MOLDADO NO LOCAL - ALTURA DO ATERRO 7,50 A 10,00 M - AREIA E BRITA COMERCIAIS</v>
          </cell>
          <cell r="D929" t="str">
            <v>M</v>
          </cell>
          <cell r="F929">
            <v>13830.94</v>
          </cell>
        </row>
        <row r="930">
          <cell r="A930">
            <v>705381</v>
          </cell>
          <cell r="B930" t="str">
            <v>SICRO OUTUBRO / 2025</v>
          </cell>
          <cell r="C930" t="str">
            <v>CORPO DE BTCC 2,50 X 2,50 M - MOLDADO NO LOCAL - ALTURA DO ATERRO 7,50 A 10,00 M - AREIA EXTRAÍDA E BRITA PRODUZIDA</v>
          </cell>
          <cell r="D930" t="str">
            <v>M</v>
          </cell>
          <cell r="F930">
            <v>12848.63</v>
          </cell>
        </row>
        <row r="931">
          <cell r="A931">
            <v>705388</v>
          </cell>
          <cell r="B931" t="str">
            <v>SICRO OUTUBRO / 2025</v>
          </cell>
          <cell r="C931" t="str">
            <v>CORPO DE BTCC 3,00 X 3,00 M - MOLDADO NO LOCAL - ALTURA DO ATERRO 0,00 A 1,00 M - AREIA E BRITA COMERCIAIS</v>
          </cell>
          <cell r="D931" t="str">
            <v>M</v>
          </cell>
          <cell r="F931">
            <v>13778.43</v>
          </cell>
        </row>
        <row r="932">
          <cell r="A932">
            <v>705387</v>
          </cell>
          <cell r="B932" t="str">
            <v>SICRO OUTUBRO / 2025</v>
          </cell>
          <cell r="C932" t="str">
            <v>CORPO DE BTCC 3,00 X 3,00 M - MOLDADO NO LOCAL - ALTURA DO ATERRO 0,00 A 1,00 M - AREIA EXTRAÍDA E BRITA PRODUZIDA</v>
          </cell>
          <cell r="D932" t="str">
            <v>M</v>
          </cell>
          <cell r="F932">
            <v>12824.83</v>
          </cell>
        </row>
        <row r="933">
          <cell r="A933">
            <v>705390</v>
          </cell>
          <cell r="B933" t="str">
            <v>SICRO OUTUBRO / 2025</v>
          </cell>
          <cell r="C933" t="str">
            <v>CORPO DE BTCC 3,00 X 3,00 M - MOLDADO NO LOCAL - ALTURA DO ATERRO 1,00 A 2,50 M - AREIA E BRITA COMERCIAIS</v>
          </cell>
          <cell r="D933" t="str">
            <v>M</v>
          </cell>
          <cell r="F933">
            <v>12996.51</v>
          </cell>
        </row>
        <row r="934">
          <cell r="A934">
            <v>705389</v>
          </cell>
          <cell r="B934" t="str">
            <v>SICRO OUTUBRO / 2025</v>
          </cell>
          <cell r="C934" t="str">
            <v>CORPO DE BTCC 3,00 X 3,00 M - MOLDADO NO LOCAL - ALTURA DO ATERRO 1,00 A 2,50 M - AREIA EXTRAÍDA E BRITA PRODUZIDA</v>
          </cell>
          <cell r="D934" t="str">
            <v>M</v>
          </cell>
          <cell r="F934">
            <v>12042.91</v>
          </cell>
        </row>
        <row r="935">
          <cell r="A935">
            <v>705399</v>
          </cell>
          <cell r="B935" t="str">
            <v>SICRO OUTUBRO / 2025</v>
          </cell>
          <cell r="C935" t="str">
            <v>CORPO DE BTCC 3,00 X 3,00 M - MOLDADO NO LOCAL - ALTURA DO ATERRO 10,00 A 12,50 M - AREIA E BRITA COMERCIAIS</v>
          </cell>
          <cell r="D935" t="str">
            <v>M</v>
          </cell>
          <cell r="F935">
            <v>19780.62</v>
          </cell>
        </row>
        <row r="936">
          <cell r="A936">
            <v>705398</v>
          </cell>
          <cell r="B936" t="str">
            <v>SICRO OUTUBRO / 2025</v>
          </cell>
          <cell r="C936" t="str">
            <v>CORPO DE BTCC 3,00 X 3,00 M - MOLDADO NO LOCAL - ALTURA DO ATERRO 10,00 A 12,50 M - AREIA EXTRAÍDA E BRITA PRODUZIDA</v>
          </cell>
          <cell r="D936" t="str">
            <v>M</v>
          </cell>
          <cell r="F936">
            <v>18351.55</v>
          </cell>
        </row>
        <row r="937">
          <cell r="A937">
            <v>705401</v>
          </cell>
          <cell r="B937" t="str">
            <v>SICRO OUTUBRO / 2025</v>
          </cell>
          <cell r="C937" t="str">
            <v>CORPO DE BTCC 3,00 X 3,00 M - MOLDADO NO LOCAL - ALTURA DO ATERRO 12,50 A 15,00 M - AREIA E BRITA COMERCIAIS</v>
          </cell>
          <cell r="D937" t="str">
            <v>M</v>
          </cell>
          <cell r="F937">
            <v>21312.92</v>
          </cell>
        </row>
        <row r="938">
          <cell r="A938">
            <v>705400</v>
          </cell>
          <cell r="B938" t="str">
            <v>SICRO OUTUBRO / 2025</v>
          </cell>
          <cell r="C938" t="str">
            <v>CORPO DE BTCC 3,00 X 3,00 M - MOLDADO NO LOCAL - ALTURA DO ATERRO 12,50 A 15,00 M - AREIA EXTRAÍDA E BRITA PRODUZIDA</v>
          </cell>
          <cell r="D938" t="str">
            <v>M</v>
          </cell>
          <cell r="F938">
            <v>19883.84</v>
          </cell>
        </row>
        <row r="939">
          <cell r="A939">
            <v>705392</v>
          </cell>
          <cell r="B939" t="str">
            <v>SICRO OUTUBRO / 2025</v>
          </cell>
          <cell r="C939" t="str">
            <v>CORPO DE BTCC 3,00 X 3,00 M - MOLDADO NO LOCAL - ALTURA DO ATERRO 2,50 A 5,00 M - AREIA E BRITA COMERCIAIS</v>
          </cell>
          <cell r="D939" t="str">
            <v>M</v>
          </cell>
          <cell r="F939">
            <v>14746.94</v>
          </cell>
        </row>
        <row r="940">
          <cell r="A940">
            <v>705391</v>
          </cell>
          <cell r="B940" t="str">
            <v>SICRO OUTUBRO / 2025</v>
          </cell>
          <cell r="C940" t="str">
            <v>CORPO DE BTCC 3,00 X 3,00 M - MOLDADO NO LOCAL - ALTURA DO ATERRO 2,50 A 5,00 M - AREIA EXTRAÍDA E BRITA PRODUZIDA</v>
          </cell>
          <cell r="D940" t="str">
            <v>M</v>
          </cell>
          <cell r="F940">
            <v>13591.28</v>
          </cell>
        </row>
        <row r="941">
          <cell r="A941">
            <v>705395</v>
          </cell>
          <cell r="B941" t="str">
            <v>SICRO OUTUBRO / 2025</v>
          </cell>
          <cell r="C941" t="str">
            <v>CORPO DE BTCC 3,00 X 3,00 M - MOLDADO NO LOCAL - ALTURA DO ATERRO 5,00 A 7,50 M - AREIA E BRITA COMERCIAIS</v>
          </cell>
          <cell r="D941" t="str">
            <v>M</v>
          </cell>
          <cell r="F941">
            <v>16779.669999999998</v>
          </cell>
        </row>
        <row r="942">
          <cell r="A942">
            <v>705394</v>
          </cell>
          <cell r="B942" t="str">
            <v>SICRO OUTUBRO / 2025</v>
          </cell>
          <cell r="C942" t="str">
            <v>CORPO DE BTCC 3,00 X 3,00 M - MOLDADO NO LOCAL - ALTURA DO ATERRO 5,00 A 7,50 M - AREIA EXTRAÍDA E BRITA PRODUZIDA</v>
          </cell>
          <cell r="D942" t="str">
            <v>M</v>
          </cell>
          <cell r="F942">
            <v>15624.01</v>
          </cell>
        </row>
        <row r="943">
          <cell r="A943">
            <v>705397</v>
          </cell>
          <cell r="B943" t="str">
            <v>SICRO OUTUBRO / 2025</v>
          </cell>
          <cell r="C943" t="str">
            <v>CORPO DE BTCC 3,00 X 3,00 M - MOLDADO NO LOCAL - ALTURA DO ATERRO 7,50 A 10,00 M - AREIA E BRITA COMERCIAIS</v>
          </cell>
          <cell r="D943" t="str">
            <v>M</v>
          </cell>
          <cell r="F943">
            <v>18317.78</v>
          </cell>
        </row>
        <row r="944">
          <cell r="A944">
            <v>705396</v>
          </cell>
          <cell r="B944" t="str">
            <v>SICRO OUTUBRO / 2025</v>
          </cell>
          <cell r="C944" t="str">
            <v>CORPO DE BTCC 3,00 X 3,00 M - MOLDADO NO LOCAL - ALTURA DO ATERRO 7,50 A 10,00 M - AREIA EXTRAÍDA E BRITA PRODUZIDA</v>
          </cell>
          <cell r="D944" t="str">
            <v>M</v>
          </cell>
          <cell r="F944">
            <v>16888.7</v>
          </cell>
        </row>
        <row r="945">
          <cell r="A945">
            <v>804213</v>
          </cell>
          <cell r="B945" t="str">
            <v>SICRO OUTUBRO / 2025</v>
          </cell>
          <cell r="C945" t="str">
            <v>BOCA DE BDTC D = 0,80 M - ESCONSIDADE 0° - AREIA E BRITA COMERCIAIS - ALAS RETAS</v>
          </cell>
          <cell r="D945" t="str">
            <v>UN</v>
          </cell>
          <cell r="F945">
            <v>1593.12</v>
          </cell>
        </row>
        <row r="946">
          <cell r="A946">
            <v>804212</v>
          </cell>
          <cell r="B946" t="str">
            <v>SICRO OUTUBRO / 2025</v>
          </cell>
          <cell r="C946" t="str">
            <v>BOCA DE BDTC D = 0,80 M - ESCONSIDADE 0° - AREIA EXTRAÍDA E BRITA PRODUZIDA - ALAS RETAS</v>
          </cell>
          <cell r="D946" t="str">
            <v>UN</v>
          </cell>
          <cell r="F946">
            <v>1360.37</v>
          </cell>
        </row>
        <row r="947">
          <cell r="A947">
            <v>804217</v>
          </cell>
          <cell r="B947" t="str">
            <v>SICRO OUTUBRO / 2025</v>
          </cell>
          <cell r="C947" t="str">
            <v>BOCA DE BDTC D = 0,80 M - ESCONSIDADE 10° - AREIA E BRITA COMERCIAIS - ALAS RETAS</v>
          </cell>
          <cell r="D947" t="str">
            <v>UN</v>
          </cell>
          <cell r="F947">
            <v>1602.59</v>
          </cell>
        </row>
        <row r="948">
          <cell r="A948">
            <v>804216</v>
          </cell>
          <cell r="B948" t="str">
            <v>SICRO OUTUBRO / 2025</v>
          </cell>
          <cell r="C948" t="str">
            <v>BOCA DE BDTC D = 0,80 M - ESCONSIDADE 10° - AREIA EXTRAÍDA E BRITA PRODUZIDA - ALAS RETAS</v>
          </cell>
          <cell r="D948" t="str">
            <v>UN</v>
          </cell>
          <cell r="F948">
            <v>1369.37</v>
          </cell>
        </row>
        <row r="949">
          <cell r="A949">
            <v>804219</v>
          </cell>
          <cell r="B949" t="str">
            <v>SICRO OUTUBRO / 2025</v>
          </cell>
          <cell r="C949" t="str">
            <v>BOCA DE BDTC D = 0,80 M - ESCONSIDADE 15° - AREIA E BRITA COMERCIAIS - ALAS RETAS</v>
          </cell>
          <cell r="D949" t="str">
            <v>UN</v>
          </cell>
          <cell r="F949">
            <v>1614.61</v>
          </cell>
        </row>
        <row r="950">
          <cell r="A950">
            <v>804218</v>
          </cell>
          <cell r="B950" t="str">
            <v>SICRO OUTUBRO / 2025</v>
          </cell>
          <cell r="C950" t="str">
            <v>BOCA DE BDTC D = 0,80 M - ESCONSIDADE 15° - AREIA EXTRAÍDA E BRITA PRODUZIDA - ALAS RETAS</v>
          </cell>
          <cell r="D950" t="str">
            <v>UN</v>
          </cell>
          <cell r="F950">
            <v>1380.91</v>
          </cell>
        </row>
        <row r="951">
          <cell r="A951">
            <v>804221</v>
          </cell>
          <cell r="B951" t="str">
            <v>SICRO OUTUBRO / 2025</v>
          </cell>
          <cell r="C951" t="str">
            <v>BOCA DE BDTC D = 0,80 M - ESCONSIDADE 20° - AREIA E BRITA COMERCIAIS - ALAS RETAS</v>
          </cell>
          <cell r="D951" t="str">
            <v>UN</v>
          </cell>
          <cell r="F951">
            <v>1633.95</v>
          </cell>
        </row>
        <row r="952">
          <cell r="A952">
            <v>804220</v>
          </cell>
          <cell r="B952" t="str">
            <v>SICRO OUTUBRO / 2025</v>
          </cell>
          <cell r="C952" t="str">
            <v>BOCA DE BDTC D = 0,80 M - ESCONSIDADE 20° - AREIA EXTRAÍDA E BRITA PRODUZIDA - ALAS RETAS</v>
          </cell>
          <cell r="D952" t="str">
            <v>UN</v>
          </cell>
          <cell r="F952">
            <v>1399.42</v>
          </cell>
        </row>
        <row r="953">
          <cell r="A953">
            <v>804223</v>
          </cell>
          <cell r="B953" t="str">
            <v>SICRO OUTUBRO / 2025</v>
          </cell>
          <cell r="C953" t="str">
            <v>BOCA DE BDTC D = 0,80 M - ESCONSIDADE 25° - AREIA E BRITA COMERCIAIS - ALAS RETAS</v>
          </cell>
          <cell r="D953" t="str">
            <v>UN</v>
          </cell>
          <cell r="F953">
            <v>1659.29</v>
          </cell>
        </row>
        <row r="954">
          <cell r="A954">
            <v>804222</v>
          </cell>
          <cell r="B954" t="str">
            <v>SICRO OUTUBRO / 2025</v>
          </cell>
          <cell r="C954" t="str">
            <v>BOCA DE BDTC D = 0,80 M - ESCONSIDADE 25° - AREIA EXTRAÍDA E BRITA PRODUZIDA - ALAS RETAS</v>
          </cell>
          <cell r="D954" t="str">
            <v>UN</v>
          </cell>
          <cell r="F954">
            <v>1423.69</v>
          </cell>
        </row>
        <row r="955">
          <cell r="A955">
            <v>804225</v>
          </cell>
          <cell r="B955" t="str">
            <v>SICRO OUTUBRO / 2025</v>
          </cell>
          <cell r="C955" t="str">
            <v>BOCA DE BDTC D = 0,80 M - ESCONSIDADE 30° - AREIA E BRITA COMERCIAIS - ALAS RETAS</v>
          </cell>
          <cell r="D955" t="str">
            <v>UN</v>
          </cell>
          <cell r="F955">
            <v>1692.74</v>
          </cell>
        </row>
        <row r="956">
          <cell r="A956">
            <v>804224</v>
          </cell>
          <cell r="B956" t="str">
            <v>SICRO OUTUBRO / 2025</v>
          </cell>
          <cell r="C956" t="str">
            <v>BOCA DE BDTC D = 0,80 M - ESCONSIDADE 30° - AREIA EXTRAÍDA E BRITA PRODUZIDA - ALAS RETAS</v>
          </cell>
          <cell r="D956" t="str">
            <v>UN</v>
          </cell>
          <cell r="F956">
            <v>1455.95</v>
          </cell>
        </row>
        <row r="957">
          <cell r="A957">
            <v>804227</v>
          </cell>
          <cell r="B957" t="str">
            <v>SICRO OUTUBRO / 2025</v>
          </cell>
          <cell r="C957" t="str">
            <v>BOCA DE BDTC D = 0,80 M - ESCONSIDADE 35° - AREIA E BRITA COMERCIAIS - ALAS RETAS</v>
          </cell>
          <cell r="D957" t="str">
            <v>UN</v>
          </cell>
          <cell r="F957">
            <v>1738.15</v>
          </cell>
        </row>
        <row r="958">
          <cell r="A958">
            <v>804226</v>
          </cell>
          <cell r="B958" t="str">
            <v>SICRO OUTUBRO / 2025</v>
          </cell>
          <cell r="C958" t="str">
            <v>BOCA DE BDTC D = 0,80 M - ESCONSIDADE 35° - AREIA EXTRAÍDA E BRITA PRODUZIDA - ALAS RETAS</v>
          </cell>
          <cell r="D958" t="str">
            <v>UN</v>
          </cell>
          <cell r="F958">
            <v>1499.93</v>
          </cell>
        </row>
        <row r="959">
          <cell r="A959">
            <v>804229</v>
          </cell>
          <cell r="B959" t="str">
            <v>SICRO OUTUBRO / 2025</v>
          </cell>
          <cell r="C959" t="str">
            <v>BOCA DE BDTC D = 0,80 M - ESCONSIDADE 40° - AREIA E BRITA COMERCIAIS - ALAS RETAS</v>
          </cell>
          <cell r="D959" t="str">
            <v>UN</v>
          </cell>
          <cell r="F959">
            <v>1797.6</v>
          </cell>
        </row>
        <row r="960">
          <cell r="A960">
            <v>804228</v>
          </cell>
          <cell r="B960" t="str">
            <v>SICRO OUTUBRO / 2025</v>
          </cell>
          <cell r="C960" t="str">
            <v>BOCA DE BDTC D = 0,80 M - ESCONSIDADE 40° - AREIA EXTRAÍDA E BRITA PRODUZIDA - ALAS RETAS</v>
          </cell>
          <cell r="D960" t="str">
            <v>UN</v>
          </cell>
          <cell r="F960">
            <v>1557.84</v>
          </cell>
        </row>
        <row r="961">
          <cell r="A961">
            <v>804231</v>
          </cell>
          <cell r="B961" t="str">
            <v>SICRO OUTUBRO / 2025</v>
          </cell>
          <cell r="C961" t="str">
            <v>BOCA DE BDTC D = 0,80 M - ESCONSIDADE 45° - AREIA E BRITA COMERCIAIS - ALAS RETAS</v>
          </cell>
          <cell r="D961" t="str">
            <v>UN</v>
          </cell>
          <cell r="F961">
            <v>1879.22</v>
          </cell>
        </row>
        <row r="962">
          <cell r="A962">
            <v>804230</v>
          </cell>
          <cell r="B962" t="str">
            <v>SICRO OUTUBRO / 2025</v>
          </cell>
          <cell r="C962" t="str">
            <v>BOCA DE BDTC D = 0,80 M - ESCONSIDADE 45° - AREIA EXTRAÍDA E BRITA PRODUZIDA - ALAS RETAS</v>
          </cell>
          <cell r="D962" t="str">
            <v>UN</v>
          </cell>
          <cell r="F962">
            <v>1637.67</v>
          </cell>
        </row>
        <row r="963">
          <cell r="A963">
            <v>804215</v>
          </cell>
          <cell r="B963" t="str">
            <v>SICRO OUTUBRO / 2025</v>
          </cell>
          <cell r="C963" t="str">
            <v>BOCA DE BDTC D = 0,80 M - ESCONSIDADE 5° - AREIA E BRITA COMERCIAIS - ALAS RETAS</v>
          </cell>
          <cell r="D963" t="str">
            <v>UN</v>
          </cell>
          <cell r="F963">
            <v>1595.28</v>
          </cell>
        </row>
        <row r="964">
          <cell r="A964">
            <v>804214</v>
          </cell>
          <cell r="B964" t="str">
            <v>SICRO OUTUBRO / 2025</v>
          </cell>
          <cell r="C964" t="str">
            <v>BOCA DE BDTC D = 0,80 M - ESCONSIDADE 5° - AREIA EXTRAÍDA E BRITA PRODUZIDA - ALAS RETAS</v>
          </cell>
          <cell r="D964" t="str">
            <v>UN</v>
          </cell>
          <cell r="F964">
            <v>1362.41</v>
          </cell>
        </row>
        <row r="965">
          <cell r="A965">
            <v>804417</v>
          </cell>
          <cell r="B965" t="str">
            <v>SICRO OUTUBRO / 2025</v>
          </cell>
          <cell r="C965" t="str">
            <v>BOCA DE BDTC D = 1,00 M - ESCONSIDADE 0° - AREIA E BRITA COMERCIAIS - ALAS ESCONSAS</v>
          </cell>
          <cell r="D965" t="str">
            <v>UN</v>
          </cell>
          <cell r="F965">
            <v>4118.79</v>
          </cell>
        </row>
        <row r="966">
          <cell r="A966">
            <v>804233</v>
          </cell>
          <cell r="B966" t="str">
            <v>SICRO OUTUBRO / 2025</v>
          </cell>
          <cell r="C966" t="str">
            <v>BOCA DE BDTC D = 1,00 M - ESCONSIDADE 0° - AREIA E BRITA COMERCIAIS - ALAS RETAS</v>
          </cell>
          <cell r="D966" t="str">
            <v>UN</v>
          </cell>
          <cell r="F966">
            <v>2362.4499999999998</v>
          </cell>
        </row>
        <row r="967">
          <cell r="A967">
            <v>804416</v>
          </cell>
          <cell r="B967" t="str">
            <v>SICRO OUTUBRO / 2025</v>
          </cell>
          <cell r="C967" t="str">
            <v>BOCA DE BDTC D = 1,00 M - ESCONSIDADE 0° - AREIA EXTRAÍDA E BRITA PRODUZIDA - ALAS ESCONSAS</v>
          </cell>
          <cell r="D967" t="str">
            <v>UN</v>
          </cell>
          <cell r="F967">
            <v>3511.53</v>
          </cell>
        </row>
        <row r="968">
          <cell r="A968">
            <v>804232</v>
          </cell>
          <cell r="B968" t="str">
            <v>SICRO OUTUBRO / 2025</v>
          </cell>
          <cell r="C968" t="str">
            <v>BOCA DE BDTC D = 1,00 M - ESCONSIDADE 0° - AREIA EXTRAÍDA E BRITA PRODUZIDA - ALAS RETAS</v>
          </cell>
          <cell r="D968" t="str">
            <v>UN</v>
          </cell>
          <cell r="F968">
            <v>2001.26</v>
          </cell>
        </row>
        <row r="969">
          <cell r="A969">
            <v>804237</v>
          </cell>
          <cell r="B969" t="str">
            <v>SICRO OUTUBRO / 2025</v>
          </cell>
          <cell r="C969" t="str">
            <v>BOCA DE BDTC D = 1,00 M - ESCONSIDADE 10° - AREIA E BRITA COMERCIAIS - ALAS RETAS</v>
          </cell>
          <cell r="D969" t="str">
            <v>UN</v>
          </cell>
          <cell r="F969">
            <v>2376.69</v>
          </cell>
        </row>
        <row r="970">
          <cell r="A970">
            <v>804236</v>
          </cell>
          <cell r="B970" t="str">
            <v>SICRO OUTUBRO / 2025</v>
          </cell>
          <cell r="C970" t="str">
            <v>BOCA DE BDTC D = 1,00 M - ESCONSIDADE 10° - AREIA EXTRAÍDA E BRITA PRODUZIDA - ALAS RETAS</v>
          </cell>
          <cell r="D970" t="str">
            <v>UN</v>
          </cell>
          <cell r="F970">
            <v>2014.67</v>
          </cell>
        </row>
        <row r="971">
          <cell r="A971">
            <v>804419</v>
          </cell>
          <cell r="B971" t="str">
            <v>SICRO OUTUBRO / 2025</v>
          </cell>
          <cell r="C971" t="str">
            <v>BOCA DE BDTC D = 1,00 M - ESCONSIDADE 15° - AREIA E BRITA COMERCIAIS - ALAS ESCONSAS</v>
          </cell>
          <cell r="D971" t="str">
            <v>UN</v>
          </cell>
          <cell r="F971">
            <v>4308.1899999999996</v>
          </cell>
        </row>
        <row r="972">
          <cell r="A972">
            <v>804239</v>
          </cell>
          <cell r="B972" t="str">
            <v>SICRO OUTUBRO / 2025</v>
          </cell>
          <cell r="C972" t="str">
            <v>BOCA DE BDTC D = 1,00 M - ESCONSIDADE 15° - AREIA E BRITA COMERCIAIS - ALAS RETAS</v>
          </cell>
          <cell r="D972" t="str">
            <v>UN</v>
          </cell>
          <cell r="F972">
            <v>2395.2399999999998</v>
          </cell>
        </row>
        <row r="973">
          <cell r="A973">
            <v>804418</v>
          </cell>
          <cell r="B973" t="str">
            <v>SICRO OUTUBRO / 2025</v>
          </cell>
          <cell r="C973" t="str">
            <v>BOCA DE BDTC D = 1,00 M - ESCONSIDADE 15° - AREIA EXTRAÍDA E BRITA PRODUZIDA - ALAS ESCONSAS</v>
          </cell>
          <cell r="D973" t="str">
            <v>UN</v>
          </cell>
          <cell r="F973">
            <v>3671.92</v>
          </cell>
        </row>
        <row r="974">
          <cell r="A974">
            <v>804238</v>
          </cell>
          <cell r="B974" t="str">
            <v>SICRO OUTUBRO / 2025</v>
          </cell>
          <cell r="C974" t="str">
            <v>BOCA DE BDTC D = 1,00 M - ESCONSIDADE 15° - AREIA EXTRAÍDA E BRITA PRODUZIDA - ALAS RETAS</v>
          </cell>
          <cell r="D974" t="str">
            <v>UN</v>
          </cell>
          <cell r="F974">
            <v>2032.14</v>
          </cell>
        </row>
        <row r="975">
          <cell r="A975">
            <v>804241</v>
          </cell>
          <cell r="B975" t="str">
            <v>SICRO OUTUBRO / 2025</v>
          </cell>
          <cell r="C975" t="str">
            <v>BOCA DE BDTC D = 1,00 M - ESCONSIDADE 20° - AREIA E BRITA COMERCIAIS - ALAS RETAS</v>
          </cell>
          <cell r="D975" t="str">
            <v>UN</v>
          </cell>
          <cell r="F975">
            <v>2421.9499999999998</v>
          </cell>
        </row>
        <row r="976">
          <cell r="A976">
            <v>804240</v>
          </cell>
          <cell r="B976" t="str">
            <v>SICRO OUTUBRO / 2025</v>
          </cell>
          <cell r="C976" t="str">
            <v>BOCA DE BDTC D = 1,00 M - ESCONSIDADE 20° - AREIA EXTRAÍDA E BRITA PRODUZIDA - ALAS RETAS</v>
          </cell>
          <cell r="D976" t="str">
            <v>UN</v>
          </cell>
          <cell r="F976">
            <v>2057.4299999999998</v>
          </cell>
        </row>
        <row r="977">
          <cell r="A977">
            <v>804243</v>
          </cell>
          <cell r="B977" t="str">
            <v>SICRO OUTUBRO / 2025</v>
          </cell>
          <cell r="C977" t="str">
            <v>BOCA DE BDTC D = 1,00 M - ESCONSIDADE 25° - AREIA E BRITA COMERCIAIS - ALAS RETAS</v>
          </cell>
          <cell r="D977" t="str">
            <v>UN</v>
          </cell>
          <cell r="F977">
            <v>2458.5300000000002</v>
          </cell>
        </row>
        <row r="978">
          <cell r="A978">
            <v>804242</v>
          </cell>
          <cell r="B978" t="str">
            <v>SICRO OUTUBRO / 2025</v>
          </cell>
          <cell r="C978" t="str">
            <v>BOCA DE BDTC D = 1,00 M - ESCONSIDADE 25° - AREIA EXTRAÍDA E BRITA PRODUZIDA - ALAS RETAS</v>
          </cell>
          <cell r="D978" t="str">
            <v>UN</v>
          </cell>
          <cell r="F978">
            <v>2092.2199999999998</v>
          </cell>
        </row>
        <row r="979">
          <cell r="A979">
            <v>804421</v>
          </cell>
          <cell r="B979" t="str">
            <v>SICRO OUTUBRO / 2025</v>
          </cell>
          <cell r="C979" t="str">
            <v>BOCA DE BDTC D = 1,00 M - ESCONSIDADE 30° - AREIA E BRITA COMERCIAIS - ALAS ESCONSAS</v>
          </cell>
          <cell r="D979" t="str">
            <v>UN</v>
          </cell>
          <cell r="F979">
            <v>4806.75</v>
          </cell>
        </row>
        <row r="980">
          <cell r="A980">
            <v>804245</v>
          </cell>
          <cell r="B980" t="str">
            <v>SICRO OUTUBRO / 2025</v>
          </cell>
          <cell r="C980" t="str">
            <v>BOCA DE BDTC D = 1,00 M - ESCONSIDADE 30° - AREIA E BRITA COMERCIAIS - ALAS RETAS</v>
          </cell>
          <cell r="D980" t="str">
            <v>UN</v>
          </cell>
          <cell r="F980">
            <v>2507.9699999999998</v>
          </cell>
        </row>
        <row r="981">
          <cell r="A981">
            <v>804420</v>
          </cell>
          <cell r="B981" t="str">
            <v>SICRO OUTUBRO / 2025</v>
          </cell>
          <cell r="C981" t="str">
            <v>BOCA DE BDTC D = 1,00 M - ESCONSIDADE 30° - AREIA EXTRAÍDA E BRITA PRODUZIDA - ALAS ESCONSAS</v>
          </cell>
          <cell r="D981" t="str">
            <v>UN</v>
          </cell>
          <cell r="F981">
            <v>4094.72</v>
          </cell>
        </row>
        <row r="982">
          <cell r="A982">
            <v>804244</v>
          </cell>
          <cell r="B982" t="str">
            <v>SICRO OUTUBRO / 2025</v>
          </cell>
          <cell r="C982" t="str">
            <v>BOCA DE BDTC D = 1,00 M - ESCONSIDADE 30° - AREIA EXTRAÍDA E BRITA PRODUZIDA - ALAS RETAS</v>
          </cell>
          <cell r="D982" t="str">
            <v>UN</v>
          </cell>
          <cell r="F982">
            <v>2139.41</v>
          </cell>
        </row>
        <row r="983">
          <cell r="A983">
            <v>804247</v>
          </cell>
          <cell r="B983" t="str">
            <v>SICRO OUTUBRO / 2025</v>
          </cell>
          <cell r="C983" t="str">
            <v>BOCA DE BDTC D = 1,00 M - ESCONSIDADE 35° - AREIA E BRITA COMERCIAIS - ALAS RETAS</v>
          </cell>
          <cell r="D983" t="str">
            <v>UN</v>
          </cell>
          <cell r="F983">
            <v>2572.7800000000002</v>
          </cell>
        </row>
        <row r="984">
          <cell r="A984">
            <v>804246</v>
          </cell>
          <cell r="B984" t="str">
            <v>SICRO OUTUBRO / 2025</v>
          </cell>
          <cell r="C984" t="str">
            <v>BOCA DE BDTC D = 1,00 M - ESCONSIDADE 35° - AREIA EXTRAÍDA E BRITA PRODUZIDA - ALAS RETAS</v>
          </cell>
          <cell r="D984" t="str">
            <v>UN</v>
          </cell>
          <cell r="F984">
            <v>2201.7199999999998</v>
          </cell>
        </row>
        <row r="985">
          <cell r="A985">
            <v>804249</v>
          </cell>
          <cell r="B985" t="str">
            <v>SICRO OUTUBRO / 2025</v>
          </cell>
          <cell r="C985" t="str">
            <v>BOCA DE BDTC D = 1,00 M - ESCONSIDADE 40° - AREIA E BRITA COMERCIAIS - ALAS RETAS</v>
          </cell>
          <cell r="D985" t="str">
            <v>UN</v>
          </cell>
          <cell r="F985">
            <v>2659.8</v>
          </cell>
        </row>
        <row r="986">
          <cell r="A986">
            <v>804248</v>
          </cell>
          <cell r="B986" t="str">
            <v>SICRO OUTUBRO / 2025</v>
          </cell>
          <cell r="C986" t="str">
            <v>BOCA DE BDTC D = 1,00 M - ESCONSIDADE 40° - AREIA EXTRAÍDA E BRITA PRODUZIDA - ALAS RETAS</v>
          </cell>
          <cell r="D986" t="str">
            <v>UN</v>
          </cell>
          <cell r="F986">
            <v>2285.7600000000002</v>
          </cell>
        </row>
        <row r="987">
          <cell r="A987">
            <v>804423</v>
          </cell>
          <cell r="B987" t="str">
            <v>SICRO OUTUBRO / 2025</v>
          </cell>
          <cell r="C987" t="str">
            <v>BOCA DE BDTC D = 1,00 M - ESCONSIDADE 45° - AREIA E BRITA COMERCIAIS - ALAS ESCONSAS</v>
          </cell>
          <cell r="D987" t="str">
            <v>UN</v>
          </cell>
          <cell r="F987">
            <v>5949.28</v>
          </cell>
        </row>
        <row r="988">
          <cell r="A988">
            <v>804251</v>
          </cell>
          <cell r="B988" t="str">
            <v>SICRO OUTUBRO / 2025</v>
          </cell>
          <cell r="C988" t="str">
            <v>BOCA DE BDTC D = 1,00 M - ESCONSIDADE 45° - AREIA E BRITA COMERCIAIS - ALAS RETAS</v>
          </cell>
          <cell r="D988" t="str">
            <v>UN</v>
          </cell>
          <cell r="F988">
            <v>2776.16</v>
          </cell>
        </row>
        <row r="989">
          <cell r="A989">
            <v>804422</v>
          </cell>
          <cell r="B989" t="str">
            <v>SICRO OUTUBRO / 2025</v>
          </cell>
          <cell r="C989" t="str">
            <v>BOCA DE BDTC D = 1,00 M - ESCONSIDADE 45° - AREIA EXTRAÍDA E BRITA PRODUZIDA - ALAS ESCONSAS</v>
          </cell>
          <cell r="D989" t="str">
            <v>UN</v>
          </cell>
          <cell r="F989">
            <v>5060.87</v>
          </cell>
        </row>
        <row r="990">
          <cell r="A990">
            <v>804250</v>
          </cell>
          <cell r="B990" t="str">
            <v>SICRO OUTUBRO / 2025</v>
          </cell>
          <cell r="C990" t="str">
            <v>BOCA DE BDTC D = 1,00 M - ESCONSIDADE 45° - AREIA EXTRAÍDA E BRITA PRODUZIDA - ALAS RETAS</v>
          </cell>
          <cell r="D990" t="str">
            <v>UN</v>
          </cell>
          <cell r="F990">
            <v>2399.04</v>
          </cell>
        </row>
        <row r="991">
          <cell r="A991">
            <v>804235</v>
          </cell>
          <cell r="B991" t="str">
            <v>SICRO OUTUBRO / 2025</v>
          </cell>
          <cell r="C991" t="str">
            <v>BOCA DE BDTC D = 1,00 M - ESCONSIDADE 5° - AREIA E BRITA COMERCIAIS - ALAS RETAS</v>
          </cell>
          <cell r="D991" t="str">
            <v>UN</v>
          </cell>
          <cell r="F991">
            <v>2365.91</v>
          </cell>
        </row>
        <row r="992">
          <cell r="A992">
            <v>804234</v>
          </cell>
          <cell r="B992" t="str">
            <v>SICRO OUTUBRO / 2025</v>
          </cell>
          <cell r="C992" t="str">
            <v>BOCA DE BDTC D = 1,00 M - ESCONSIDADE 5° - AREIA EXTRAÍDA E BRITA PRODUZIDA - ALAS RETAS</v>
          </cell>
          <cell r="D992" t="str">
            <v>UN</v>
          </cell>
          <cell r="F992">
            <v>2004.48</v>
          </cell>
        </row>
        <row r="993">
          <cell r="A993">
            <v>804425</v>
          </cell>
          <cell r="B993" t="str">
            <v>SICRO OUTUBRO / 2025</v>
          </cell>
          <cell r="C993" t="str">
            <v>BOCA DE BDTC D = 1,20 M - ESCONSIDADE 0° - AREIA E BRITA COMERCIAIS - ALAS ESCONSAS</v>
          </cell>
          <cell r="D993" t="str">
            <v>UN</v>
          </cell>
          <cell r="F993">
            <v>5954.2</v>
          </cell>
        </row>
        <row r="994">
          <cell r="A994">
            <v>804253</v>
          </cell>
          <cell r="B994" t="str">
            <v>SICRO OUTUBRO / 2025</v>
          </cell>
          <cell r="C994" t="str">
            <v>BOCA DE BDTC D = 1,20 M - ESCONSIDADE 0° - AREIA E BRITA COMERCIAIS - ALAS RETAS</v>
          </cell>
          <cell r="D994" t="str">
            <v>UN</v>
          </cell>
          <cell r="F994">
            <v>3277.18</v>
          </cell>
        </row>
        <row r="995">
          <cell r="A995">
            <v>804424</v>
          </cell>
          <cell r="B995" t="str">
            <v>SICRO OUTUBRO / 2025</v>
          </cell>
          <cell r="C995" t="str">
            <v>BOCA DE BDTC D = 1,20 M - ESCONSIDADE 0° - AREIA EXTRAÍDA E BRITA PRODUZIDA - ALAS ESCONSAS</v>
          </cell>
          <cell r="D995" t="str">
            <v>UN</v>
          </cell>
          <cell r="F995">
            <v>5015.96</v>
          </cell>
        </row>
        <row r="996">
          <cell r="A996">
            <v>804252</v>
          </cell>
          <cell r="B996" t="str">
            <v>SICRO OUTUBRO / 2025</v>
          </cell>
          <cell r="C996" t="str">
            <v>BOCA DE BDTC D = 1,20 M - ESCONSIDADE 0° - AREIA EXTRAÍDA E BRITA PRODUZIDA - ALAS RETAS</v>
          </cell>
          <cell r="D996" t="str">
            <v>UN</v>
          </cell>
          <cell r="F996">
            <v>2752.94</v>
          </cell>
        </row>
        <row r="997">
          <cell r="A997">
            <v>804257</v>
          </cell>
          <cell r="B997" t="str">
            <v>SICRO OUTUBRO / 2025</v>
          </cell>
          <cell r="C997" t="str">
            <v>BOCA DE BDTC D = 1,20 M - ESCONSIDADE 10° - AREIA E BRITA COMERCIAIS - ALAS RETAS</v>
          </cell>
          <cell r="D997" t="str">
            <v>UN</v>
          </cell>
          <cell r="F997">
            <v>3298.01</v>
          </cell>
        </row>
        <row r="998">
          <cell r="A998">
            <v>804256</v>
          </cell>
          <cell r="B998" t="str">
            <v>SICRO OUTUBRO / 2025</v>
          </cell>
          <cell r="C998" t="str">
            <v>BOCA DE BDTC D = 1,20 M - ESCONSIDADE 10° - AREIA EXTRAÍDA E BRITA PRODUZIDA - ALAS RETAS</v>
          </cell>
          <cell r="D998" t="str">
            <v>UN</v>
          </cell>
          <cell r="F998">
            <v>2772.1</v>
          </cell>
        </row>
        <row r="999">
          <cell r="A999">
            <v>804427</v>
          </cell>
          <cell r="B999" t="str">
            <v>SICRO OUTUBRO / 2025</v>
          </cell>
          <cell r="C999" t="str">
            <v>BOCA DE BDTC D = 1,20 M - ESCONSIDADE 15° - AREIA E BRITA COMERCIAIS - ALAS ESCONSAS</v>
          </cell>
          <cell r="D999" t="str">
            <v>UN</v>
          </cell>
          <cell r="F999">
            <v>6241.9</v>
          </cell>
        </row>
        <row r="1000">
          <cell r="A1000">
            <v>804259</v>
          </cell>
          <cell r="B1000" t="str">
            <v>SICRO OUTUBRO / 2025</v>
          </cell>
          <cell r="C1000" t="str">
            <v>BOCA DE BDTC D = 1,20 M - ESCONSIDADE 15° - AREIA E BRITA COMERCIAIS - ALAS RETAS</v>
          </cell>
          <cell r="D1000" t="str">
            <v>UN</v>
          </cell>
          <cell r="F1000">
            <v>3324.45</v>
          </cell>
        </row>
        <row r="1001">
          <cell r="A1001">
            <v>804426</v>
          </cell>
          <cell r="B1001" t="str">
            <v>SICRO OUTUBRO / 2025</v>
          </cell>
          <cell r="C1001" t="str">
            <v>BOCA DE BDTC D = 1,20 M - ESCONSIDADE 15° - AREIA EXTRAÍDA E BRITA PRODUZIDA - ALAS ESCONSAS</v>
          </cell>
          <cell r="D1001" t="str">
            <v>UN</v>
          </cell>
          <cell r="F1001">
            <v>5256.09</v>
          </cell>
        </row>
        <row r="1002">
          <cell r="A1002">
            <v>804258</v>
          </cell>
          <cell r="B1002" t="str">
            <v>SICRO OUTUBRO / 2025</v>
          </cell>
          <cell r="C1002" t="str">
            <v>BOCA DE BDTC D = 1,20 M - ESCONSIDADE 15° - AREIA EXTRAÍDA E BRITA PRODUZIDA - ALAS RETAS</v>
          </cell>
          <cell r="D1002" t="str">
            <v>UN</v>
          </cell>
          <cell r="F1002">
            <v>2796.52</v>
          </cell>
        </row>
        <row r="1003">
          <cell r="A1003">
            <v>804261</v>
          </cell>
          <cell r="B1003" t="str">
            <v>SICRO OUTUBRO / 2025</v>
          </cell>
          <cell r="C1003" t="str">
            <v>BOCA DE BDTC D = 1,20 M - ESCONSIDADE 20° - AREIA E BRITA COMERCIAIS - ALAS RETAS</v>
          </cell>
          <cell r="D1003" t="str">
            <v>UN</v>
          </cell>
          <cell r="F1003">
            <v>3363.43</v>
          </cell>
        </row>
        <row r="1004">
          <cell r="A1004">
            <v>804260</v>
          </cell>
          <cell r="B1004" t="str">
            <v>SICRO OUTUBRO / 2025</v>
          </cell>
          <cell r="C1004" t="str">
            <v>BOCA DE BDTC D = 1,20 M - ESCONSIDADE 20° - AREIA EXTRAÍDA E BRITA PRODUZIDA - ALAS RETAS</v>
          </cell>
          <cell r="D1004" t="str">
            <v>UN</v>
          </cell>
          <cell r="F1004">
            <v>2832.65</v>
          </cell>
        </row>
        <row r="1005">
          <cell r="A1005">
            <v>804263</v>
          </cell>
          <cell r="B1005" t="str">
            <v>SICRO OUTUBRO / 2025</v>
          </cell>
          <cell r="C1005" t="str">
            <v>BOCA DE BDTC D = 1,20 M - ESCONSIDADE 25° - AREIA E BRITA COMERCIAIS - ALAS RETAS</v>
          </cell>
          <cell r="D1005" t="str">
            <v>UN</v>
          </cell>
          <cell r="F1005">
            <v>3416.65</v>
          </cell>
        </row>
        <row r="1006">
          <cell r="A1006">
            <v>804262</v>
          </cell>
          <cell r="B1006" t="str">
            <v>SICRO OUTUBRO / 2025</v>
          </cell>
          <cell r="C1006" t="str">
            <v>BOCA DE BDTC D = 1,20 M - ESCONSIDADE 25° - AREIA EXTRAÍDA E BRITA PRODUZIDA - ALAS RETAS</v>
          </cell>
          <cell r="D1006" t="str">
            <v>UN</v>
          </cell>
          <cell r="F1006">
            <v>2882.18</v>
          </cell>
        </row>
        <row r="1007">
          <cell r="A1007">
            <v>804429</v>
          </cell>
          <cell r="B1007" t="str">
            <v>SICRO OUTUBRO / 2025</v>
          </cell>
          <cell r="C1007" t="str">
            <v>BOCA DE BDTC D = 1,20 M - ESCONSIDADE 30° - AREIA E BRITA COMERCIAIS - ALAS ESCONSAS</v>
          </cell>
          <cell r="D1007" t="str">
            <v>UN</v>
          </cell>
          <cell r="F1007">
            <v>6966.15</v>
          </cell>
        </row>
        <row r="1008">
          <cell r="A1008">
            <v>804265</v>
          </cell>
          <cell r="B1008" t="str">
            <v>SICRO OUTUBRO / 2025</v>
          </cell>
          <cell r="C1008" t="str">
            <v>BOCA DE BDTC D = 1,20 M - ESCONSIDADE 30° - AREIA E BRITA COMERCIAIS - ALAS RETAS</v>
          </cell>
          <cell r="D1008" t="str">
            <v>UN</v>
          </cell>
          <cell r="F1008">
            <v>3487.9</v>
          </cell>
        </row>
        <row r="1009">
          <cell r="A1009">
            <v>804428</v>
          </cell>
          <cell r="B1009" t="str">
            <v>SICRO OUTUBRO / 2025</v>
          </cell>
          <cell r="C1009" t="str">
            <v>BOCA DE BDTC D = 1,20 M - ESCONSIDADE 30° - AREIA EXTRAÍDA E BRITA PRODUZIDA - ALAS ESCONSAS</v>
          </cell>
          <cell r="D1009" t="str">
            <v>UN</v>
          </cell>
          <cell r="F1009">
            <v>5861.88</v>
          </cell>
        </row>
        <row r="1010">
          <cell r="A1010">
            <v>804264</v>
          </cell>
          <cell r="B1010" t="str">
            <v>SICRO OUTUBRO / 2025</v>
          </cell>
          <cell r="C1010" t="str">
            <v>BOCA DE BDTC D = 1,20 M - ESCONSIDADE 30° - AREIA EXTRAÍDA E BRITA PRODUZIDA - ALAS RETAS</v>
          </cell>
          <cell r="D1010" t="str">
            <v>UN</v>
          </cell>
          <cell r="F1010">
            <v>2949.03</v>
          </cell>
        </row>
        <row r="1011">
          <cell r="A1011">
            <v>804267</v>
          </cell>
          <cell r="B1011" t="str">
            <v>SICRO OUTUBRO / 2025</v>
          </cell>
          <cell r="C1011" t="str">
            <v>BOCA DE BDTC D = 1,20 M - ESCONSIDADE 35° - AREIA E BRITA COMERCIAIS - ALAS RETAS</v>
          </cell>
          <cell r="D1011" t="str">
            <v>UN</v>
          </cell>
          <cell r="F1011">
            <v>3579.27</v>
          </cell>
        </row>
        <row r="1012">
          <cell r="A1012">
            <v>804266</v>
          </cell>
          <cell r="B1012" t="str">
            <v>SICRO OUTUBRO / 2025</v>
          </cell>
          <cell r="C1012" t="str">
            <v>BOCA DE BDTC D = 1,20 M - ESCONSIDADE 35° - AREIA EXTRAÍDA E BRITA PRODUZIDA - ALAS RETAS</v>
          </cell>
          <cell r="D1012" t="str">
            <v>UN</v>
          </cell>
          <cell r="F1012">
            <v>3035.4</v>
          </cell>
        </row>
        <row r="1013">
          <cell r="A1013">
            <v>804269</v>
          </cell>
          <cell r="B1013" t="str">
            <v>SICRO OUTUBRO / 2025</v>
          </cell>
          <cell r="C1013" t="str">
            <v>BOCA DE BDTC D = 1,20 M - ESCONSIDADE 40° - AREIA E BRITA COMERCIAIS - ALAS RETAS</v>
          </cell>
          <cell r="D1013" t="str">
            <v>UN</v>
          </cell>
          <cell r="F1013">
            <v>3701.02</v>
          </cell>
        </row>
        <row r="1014">
          <cell r="A1014">
            <v>804268</v>
          </cell>
          <cell r="B1014" t="str">
            <v>SICRO OUTUBRO / 2025</v>
          </cell>
          <cell r="C1014" t="str">
            <v>BOCA DE BDTC D = 1,20 M - ESCONSIDADE 40° - AREIA EXTRAÍDA E BRITA PRODUZIDA - ALAS RETAS</v>
          </cell>
          <cell r="D1014" t="str">
            <v>UN</v>
          </cell>
          <cell r="F1014">
            <v>3151.33</v>
          </cell>
        </row>
        <row r="1015">
          <cell r="A1015">
            <v>804431</v>
          </cell>
          <cell r="B1015" t="str">
            <v>SICRO OUTUBRO / 2025</v>
          </cell>
          <cell r="C1015" t="str">
            <v>BOCA DE BDTC D = 1,20 M - ESCONSIDADE 45° - AREIA E BRITA COMERCIAIS - ALAS ESCONSAS</v>
          </cell>
          <cell r="D1015" t="str">
            <v>UN</v>
          </cell>
          <cell r="F1015">
            <v>8634.74</v>
          </cell>
        </row>
        <row r="1016">
          <cell r="A1016">
            <v>804271</v>
          </cell>
          <cell r="B1016" t="str">
            <v>SICRO OUTUBRO / 2025</v>
          </cell>
          <cell r="C1016" t="str">
            <v>BOCA DE BDTC D = 1,20 M - ESCONSIDADE 45° - AREIA E BRITA COMERCIAIS - ALAS RETAS</v>
          </cell>
          <cell r="D1016" t="str">
            <v>UN</v>
          </cell>
          <cell r="F1016">
            <v>3864.14</v>
          </cell>
        </row>
        <row r="1017">
          <cell r="A1017">
            <v>804430</v>
          </cell>
          <cell r="B1017" t="str">
            <v>SICRO OUTUBRO / 2025</v>
          </cell>
          <cell r="C1017" t="str">
            <v>BOCA DE BDTC D = 1,20 M - ESCONSIDADE 45° - AREIA EXTRAÍDA E BRITA PRODUZIDA - ALAS ESCONSAS</v>
          </cell>
          <cell r="D1017" t="str">
            <v>UN</v>
          </cell>
          <cell r="F1017">
            <v>7254.32</v>
          </cell>
        </row>
        <row r="1018">
          <cell r="A1018">
            <v>804270</v>
          </cell>
          <cell r="B1018" t="str">
            <v>SICRO OUTUBRO / 2025</v>
          </cell>
          <cell r="C1018" t="str">
            <v>BOCA DE BDTC D = 1,20 M - ESCONSIDADE 45° - AREIA EXTRAÍDA E BRITA PRODUZIDA - ALAS RETAS</v>
          </cell>
          <cell r="D1018" t="str">
            <v>UN</v>
          </cell>
          <cell r="F1018">
            <v>3308.02</v>
          </cell>
        </row>
        <row r="1019">
          <cell r="A1019">
            <v>804255</v>
          </cell>
          <cell r="B1019" t="str">
            <v>SICRO OUTUBRO / 2025</v>
          </cell>
          <cell r="C1019" t="str">
            <v>BOCA DE BDTC D = 1,20 M - ESCONSIDADE 5° - AREIA E BRITA COMERCIAIS - ALAS RETAS</v>
          </cell>
          <cell r="D1019" t="str">
            <v>UN</v>
          </cell>
          <cell r="F1019">
            <v>3282.41</v>
          </cell>
        </row>
        <row r="1020">
          <cell r="A1020">
            <v>804254</v>
          </cell>
          <cell r="B1020" t="str">
            <v>SICRO OUTUBRO / 2025</v>
          </cell>
          <cell r="C1020" t="str">
            <v>BOCA DE BDTC D = 1,20 M - ESCONSIDADE 5° - AREIA EXTRAÍDA E BRITA PRODUZIDA - ALAS RETAS</v>
          </cell>
          <cell r="D1020" t="str">
            <v>UN</v>
          </cell>
          <cell r="F1020">
            <v>2757.69</v>
          </cell>
        </row>
        <row r="1021">
          <cell r="A1021">
            <v>804433</v>
          </cell>
          <cell r="B1021" t="str">
            <v>SICRO OUTUBRO / 2025</v>
          </cell>
          <cell r="C1021" t="str">
            <v>BOCA DE BDTC D = 1,50 M - ESCONSIDADE 0° - AREIA E BRITA COMERCIAIS - ALAS ESCONSAS</v>
          </cell>
          <cell r="D1021" t="str">
            <v>UN</v>
          </cell>
          <cell r="F1021">
            <v>10481.44</v>
          </cell>
        </row>
        <row r="1022">
          <cell r="A1022">
            <v>804273</v>
          </cell>
          <cell r="B1022" t="str">
            <v>SICRO OUTUBRO / 2025</v>
          </cell>
          <cell r="C1022" t="str">
            <v>BOCA DE BDTC D = 1,50 M - ESCONSIDADE 0° - AREIA E BRITA COMERCIAIS - ALAS RETAS</v>
          </cell>
          <cell r="D1022" t="str">
            <v>UN</v>
          </cell>
          <cell r="F1022">
            <v>5613.34</v>
          </cell>
        </row>
        <row r="1023">
          <cell r="A1023">
            <v>804432</v>
          </cell>
          <cell r="B1023" t="str">
            <v>SICRO OUTUBRO / 2025</v>
          </cell>
          <cell r="C1023" t="str">
            <v>BOCA DE BDTC D = 1,50 M - ESCONSIDADE 0° - AREIA EXTRAÍDA E BRITA PRODUZIDA - ALAS ESCONSAS</v>
          </cell>
          <cell r="D1023" t="str">
            <v>UN</v>
          </cell>
          <cell r="F1023">
            <v>8681.08</v>
          </cell>
        </row>
        <row r="1024">
          <cell r="A1024">
            <v>804272</v>
          </cell>
          <cell r="B1024" t="str">
            <v>SICRO OUTUBRO / 2025</v>
          </cell>
          <cell r="C1024" t="str">
            <v>BOCA DE BDTC D = 1,50 M - ESCONSIDADE 0° - AREIA EXTRAÍDA E BRITA PRODUZIDA - ALAS RETAS</v>
          </cell>
          <cell r="D1024" t="str">
            <v>UN</v>
          </cell>
          <cell r="F1024">
            <v>4675.58</v>
          </cell>
        </row>
        <row r="1025">
          <cell r="A1025">
            <v>804277</v>
          </cell>
          <cell r="B1025" t="str">
            <v>SICRO OUTUBRO / 2025</v>
          </cell>
          <cell r="C1025" t="str">
            <v>BOCA DE BDTC D = 1,50 M - ESCONSIDADE 10° - AREIA E BRITA COMERCIAIS - ALAS RETAS</v>
          </cell>
          <cell r="D1025" t="str">
            <v>UN</v>
          </cell>
          <cell r="F1025">
            <v>5644.68</v>
          </cell>
        </row>
        <row r="1026">
          <cell r="A1026">
            <v>804276</v>
          </cell>
          <cell r="B1026" t="str">
            <v>SICRO OUTUBRO / 2025</v>
          </cell>
          <cell r="C1026" t="str">
            <v>BOCA DE BDTC D = 1,50 M - ESCONSIDADE 10° - AREIA EXTRAÍDA E BRITA PRODUZIDA - ALAS RETAS</v>
          </cell>
          <cell r="D1026" t="str">
            <v>UN</v>
          </cell>
          <cell r="F1026">
            <v>4704.0600000000004</v>
          </cell>
        </row>
        <row r="1027">
          <cell r="A1027">
            <v>804435</v>
          </cell>
          <cell r="B1027" t="str">
            <v>SICRO OUTUBRO / 2025</v>
          </cell>
          <cell r="C1027" t="str">
            <v>BOCA DE BDTC D = 1,50 M - ESCONSIDADE 15° - AREIA E BRITA COMERCIAIS - ALAS ESCONSAS</v>
          </cell>
          <cell r="D1027" t="str">
            <v>UN</v>
          </cell>
          <cell r="F1027">
            <v>10999.97</v>
          </cell>
        </row>
        <row r="1028">
          <cell r="A1028">
            <v>804279</v>
          </cell>
          <cell r="B1028" t="str">
            <v>SICRO OUTUBRO / 2025</v>
          </cell>
          <cell r="C1028" t="str">
            <v>BOCA DE BDTC D = 1,50 M - ESCONSIDADE 15° - AREIA E BRITA COMERCIAIS - ALAS RETAS</v>
          </cell>
          <cell r="D1028" t="str">
            <v>UN</v>
          </cell>
          <cell r="F1028">
            <v>5683.84</v>
          </cell>
        </row>
        <row r="1029">
          <cell r="A1029">
            <v>804434</v>
          </cell>
          <cell r="B1029" t="str">
            <v>SICRO OUTUBRO / 2025</v>
          </cell>
          <cell r="C1029" t="str">
            <v>BOCA DE BDTC D = 1,50 M - ESCONSIDADE 15° - AREIA EXTRAÍDA E BRITA PRODUZIDA - ALAS ESCONSAS</v>
          </cell>
          <cell r="D1029" t="str">
            <v>UN</v>
          </cell>
          <cell r="F1029">
            <v>9107.56</v>
          </cell>
        </row>
        <row r="1030">
          <cell r="A1030">
            <v>804278</v>
          </cell>
          <cell r="B1030" t="str">
            <v>SICRO OUTUBRO / 2025</v>
          </cell>
          <cell r="C1030" t="str">
            <v>BOCA DE BDTC D = 1,50 M - ESCONSIDADE 15° - AREIA EXTRAÍDA E BRITA PRODUZIDA - ALAS RETAS</v>
          </cell>
          <cell r="D1030" t="str">
            <v>UN</v>
          </cell>
          <cell r="F1030">
            <v>4739.66</v>
          </cell>
        </row>
        <row r="1031">
          <cell r="A1031">
            <v>804281</v>
          </cell>
          <cell r="B1031" t="str">
            <v>SICRO OUTUBRO / 2025</v>
          </cell>
          <cell r="C1031" t="str">
            <v>BOCA DE BDTC D = 1,50 M - ESCONSIDADE 20° - AREIA E BRITA COMERCIAIS - ALAS RETAS</v>
          </cell>
          <cell r="D1031" t="str">
            <v>UN</v>
          </cell>
          <cell r="F1031">
            <v>5741.62</v>
          </cell>
        </row>
        <row r="1032">
          <cell r="A1032">
            <v>804280</v>
          </cell>
          <cell r="B1032" t="str">
            <v>SICRO OUTUBRO / 2025</v>
          </cell>
          <cell r="C1032" t="str">
            <v>BOCA DE BDTC D = 1,50 M - ESCONSIDADE 20° - AREIA EXTRAÍDA E BRITA PRODUZIDA - ALAS RETAS</v>
          </cell>
          <cell r="D1032" t="str">
            <v>UN</v>
          </cell>
          <cell r="F1032">
            <v>4792.5600000000004</v>
          </cell>
        </row>
        <row r="1033">
          <cell r="A1033">
            <v>804283</v>
          </cell>
          <cell r="B1033" t="str">
            <v>SICRO OUTUBRO / 2025</v>
          </cell>
          <cell r="C1033" t="str">
            <v>BOCA DE BDTC D = 1,50 M - ESCONSIDADE 25° - AREIA E BRITA COMERCIAIS - ALAS RETAS</v>
          </cell>
          <cell r="D1033" t="str">
            <v>UN</v>
          </cell>
          <cell r="F1033">
            <v>5820.56</v>
          </cell>
        </row>
        <row r="1034">
          <cell r="A1034">
            <v>804282</v>
          </cell>
          <cell r="B1034" t="str">
            <v>SICRO OUTUBRO / 2025</v>
          </cell>
          <cell r="C1034" t="str">
            <v>BOCA DE BDTC D = 1,50 M - ESCONSIDADE 25° - AREIA EXTRAÍDA E BRITA PRODUZIDA - ALAS RETAS</v>
          </cell>
          <cell r="D1034" t="str">
            <v>UN</v>
          </cell>
          <cell r="F1034">
            <v>4865.3100000000004</v>
          </cell>
        </row>
        <row r="1035">
          <cell r="A1035">
            <v>804437</v>
          </cell>
          <cell r="B1035" t="str">
            <v>SICRO OUTUBRO / 2025</v>
          </cell>
          <cell r="C1035" t="str">
            <v>BOCA DE BDTC D = 1,50 M - ESCONSIDADE 30° - AREIA E BRITA COMERCIAIS - ALAS ESCONSAS</v>
          </cell>
          <cell r="D1035" t="str">
            <v>UN</v>
          </cell>
          <cell r="F1035">
            <v>12317.58</v>
          </cell>
        </row>
        <row r="1036">
          <cell r="A1036">
            <v>804285</v>
          </cell>
          <cell r="B1036" t="str">
            <v>SICRO OUTUBRO / 2025</v>
          </cell>
          <cell r="C1036" t="str">
            <v>BOCA DE BDTC D = 1,50 M - ESCONSIDADE 30° - AREIA E BRITA COMERCIAIS - ALAS RETAS</v>
          </cell>
          <cell r="D1036" t="str">
            <v>UN</v>
          </cell>
          <cell r="F1036">
            <v>5924.5</v>
          </cell>
        </row>
        <row r="1037">
          <cell r="A1037">
            <v>804436</v>
          </cell>
          <cell r="B1037" t="str">
            <v>SICRO OUTUBRO / 2025</v>
          </cell>
          <cell r="C1037" t="str">
            <v>BOCA DE BDTC D = 1,50 M - ESCONSIDADE 30° - AREIA EXTRAÍDA E BRITA PRODUZIDA - ALAS ESCONSAS</v>
          </cell>
          <cell r="D1037" t="str">
            <v>UN</v>
          </cell>
          <cell r="F1037">
            <v>10191.59</v>
          </cell>
        </row>
        <row r="1038">
          <cell r="A1038">
            <v>804284</v>
          </cell>
          <cell r="B1038" t="str">
            <v>SICRO OUTUBRO / 2025</v>
          </cell>
          <cell r="C1038" t="str">
            <v>BOCA DE BDTC D = 1,50 M - ESCONSIDADE 30° - AREIA EXTRAÍDA E BRITA PRODUZIDA - ALAS RETAS</v>
          </cell>
          <cell r="D1038" t="str">
            <v>UN</v>
          </cell>
          <cell r="F1038">
            <v>4961.6499999999996</v>
          </cell>
        </row>
        <row r="1039">
          <cell r="A1039">
            <v>804287</v>
          </cell>
          <cell r="B1039" t="str">
            <v>SICRO OUTUBRO / 2025</v>
          </cell>
          <cell r="C1039" t="str">
            <v>BOCA DE BDTC D = 1,50 M - ESCONSIDADE 35° - AREIA E BRITA COMERCIAIS - ALAS RETAS</v>
          </cell>
          <cell r="D1039" t="str">
            <v>UN</v>
          </cell>
          <cell r="F1039">
            <v>6059.75</v>
          </cell>
        </row>
        <row r="1040">
          <cell r="A1040">
            <v>804286</v>
          </cell>
          <cell r="B1040" t="str">
            <v>SICRO OUTUBRO / 2025</v>
          </cell>
          <cell r="C1040" t="str">
            <v>BOCA DE BDTC D = 1,50 M - ESCONSIDADE 35° - AREIA EXTRAÍDA E BRITA PRODUZIDA - ALAS RETAS</v>
          </cell>
          <cell r="D1040" t="str">
            <v>UN</v>
          </cell>
          <cell r="F1040">
            <v>5088.21</v>
          </cell>
        </row>
        <row r="1041">
          <cell r="A1041">
            <v>804289</v>
          </cell>
          <cell r="B1041" t="str">
            <v>SICRO OUTUBRO / 2025</v>
          </cell>
          <cell r="C1041" t="str">
            <v>BOCA DE BDTC D = 1,50 M - ESCONSIDADE 40° - AREIA E BRITA COMERCIAIS - ALAS RETAS</v>
          </cell>
          <cell r="D1041" t="str">
            <v>UN</v>
          </cell>
          <cell r="F1041">
            <v>6237.39</v>
          </cell>
        </row>
        <row r="1042">
          <cell r="A1042">
            <v>804288</v>
          </cell>
          <cell r="B1042" t="str">
            <v>SICRO OUTUBRO / 2025</v>
          </cell>
          <cell r="C1042" t="str">
            <v>BOCA DE BDTC D = 1,50 M - ESCONSIDADE 40° - AREIA EXTRAÍDA E BRITA PRODUZIDA - ALAS RETAS</v>
          </cell>
          <cell r="D1042" t="str">
            <v>UN</v>
          </cell>
          <cell r="F1042">
            <v>5255.86</v>
          </cell>
        </row>
        <row r="1043">
          <cell r="A1043">
            <v>804439</v>
          </cell>
          <cell r="B1043" t="str">
            <v>SICRO OUTUBRO / 2025</v>
          </cell>
          <cell r="C1043" t="str">
            <v>BOCA DE BDTC D = 1,50 M - ESCONSIDADE 45° - AREIA E BRITA COMERCIAIS - ALAS ESCONSAS</v>
          </cell>
          <cell r="D1043" t="str">
            <v>UN</v>
          </cell>
          <cell r="F1043">
            <v>15334.79</v>
          </cell>
        </row>
        <row r="1044">
          <cell r="A1044">
            <v>804291</v>
          </cell>
          <cell r="B1044" t="str">
            <v>SICRO OUTUBRO / 2025</v>
          </cell>
          <cell r="C1044" t="str">
            <v>BOCA DE BDTC D = 1,50 M - ESCONSIDADE 45° - AREIA E BRITA COMERCIAIS - ALAS RETAS</v>
          </cell>
          <cell r="D1044" t="str">
            <v>UN</v>
          </cell>
          <cell r="F1044">
            <v>6473.06</v>
          </cell>
        </row>
        <row r="1045">
          <cell r="A1045">
            <v>804438</v>
          </cell>
          <cell r="B1045" t="str">
            <v>SICRO OUTUBRO / 2025</v>
          </cell>
          <cell r="C1045" t="str">
            <v>BOCA DE BDTC D = 1,50 M - ESCONSIDADE 45° - AREIA EXTRAÍDA E BRITA PRODUZIDA - ALAS ESCONSAS</v>
          </cell>
          <cell r="D1045" t="str">
            <v>UN</v>
          </cell>
          <cell r="F1045">
            <v>12668.14</v>
          </cell>
        </row>
        <row r="1046">
          <cell r="A1046">
            <v>804290</v>
          </cell>
          <cell r="B1046" t="str">
            <v>SICRO OUTUBRO / 2025</v>
          </cell>
          <cell r="C1046" t="str">
            <v>BOCA DE BDTC D = 1,50 M - ESCONSIDADE 45° - AREIA EXTRAÍDA E BRITA PRODUZIDA - ALAS RETAS</v>
          </cell>
          <cell r="D1046" t="str">
            <v>UN</v>
          </cell>
          <cell r="F1046">
            <v>5480.59</v>
          </cell>
        </row>
        <row r="1047">
          <cell r="A1047">
            <v>804275</v>
          </cell>
          <cell r="B1047" t="str">
            <v>SICRO OUTUBRO / 2025</v>
          </cell>
          <cell r="C1047" t="str">
            <v>BOCA DE BDTC D = 1,50 M - ESCONSIDADE 5° - AREIA E BRITA COMERCIAIS - ALAS RETAS</v>
          </cell>
          <cell r="D1047" t="str">
            <v>UN</v>
          </cell>
          <cell r="F1047">
            <v>5621.18</v>
          </cell>
        </row>
        <row r="1048">
          <cell r="A1048">
            <v>804274</v>
          </cell>
          <cell r="B1048" t="str">
            <v>SICRO OUTUBRO / 2025</v>
          </cell>
          <cell r="C1048" t="str">
            <v>BOCA DE BDTC D = 1,50 M - ESCONSIDADE 5° - AREIA EXTRAÍDA E BRITA PRODUZIDA - ALAS RETAS</v>
          </cell>
          <cell r="D1048" t="str">
            <v>UN</v>
          </cell>
          <cell r="F1048">
            <v>4682.7</v>
          </cell>
        </row>
        <row r="1049">
          <cell r="A1049">
            <v>804061</v>
          </cell>
          <cell r="B1049" t="str">
            <v>SICRO OUTUBRO / 2025</v>
          </cell>
          <cell r="C1049" t="str">
            <v>BOCA DE BSTC D = 0,40 M - ESCONSIDADE 0° - AREIA E BRITA COMERCIAIS - ALAS RETAS</v>
          </cell>
          <cell r="D1049" t="str">
            <v>UN</v>
          </cell>
          <cell r="F1049">
            <v>387.41</v>
          </cell>
        </row>
        <row r="1050">
          <cell r="A1050">
            <v>804060</v>
          </cell>
          <cell r="B1050" t="str">
            <v>SICRO OUTUBRO / 2025</v>
          </cell>
          <cell r="C1050" t="str">
            <v>BOCA DE BSTC D = 0,40 M - ESCONSIDADE 0° - AREIA EXTRAÍDA E BRITA PRODUZIDA - ALAS RETAS</v>
          </cell>
          <cell r="D1050" t="str">
            <v>UN</v>
          </cell>
          <cell r="F1050">
            <v>337.1</v>
          </cell>
        </row>
        <row r="1051">
          <cell r="A1051">
            <v>804065</v>
          </cell>
          <cell r="B1051" t="str">
            <v>SICRO OUTUBRO / 2025</v>
          </cell>
          <cell r="C1051" t="str">
            <v>BOCA DE BSTC D = 0,40 M - ESCONSIDADE 10° - AREIA E BRITA COMERCIAIS - ALAS RETAS</v>
          </cell>
          <cell r="D1051" t="str">
            <v>UN</v>
          </cell>
          <cell r="F1051">
            <v>389.11</v>
          </cell>
        </row>
        <row r="1052">
          <cell r="A1052">
            <v>804064</v>
          </cell>
          <cell r="B1052" t="str">
            <v>SICRO OUTUBRO / 2025</v>
          </cell>
          <cell r="C1052" t="str">
            <v>BOCA DE BSTC D = 0,40 M - ESCONSIDADE 10° - AREIA EXTRAÍDA E BRITA PRODUZIDA - ALAS RETAS</v>
          </cell>
          <cell r="D1052" t="str">
            <v>UN</v>
          </cell>
          <cell r="F1052">
            <v>338.8</v>
          </cell>
        </row>
        <row r="1053">
          <cell r="A1053">
            <v>804067</v>
          </cell>
          <cell r="B1053" t="str">
            <v>SICRO OUTUBRO / 2025</v>
          </cell>
          <cell r="C1053" t="str">
            <v>BOCA DE BSTC D = 0,40 M - ESCONSIDADE 15° - AREIA E BRITA COMERCIAIS - ALAS RETAS</v>
          </cell>
          <cell r="D1053" t="str">
            <v>UN</v>
          </cell>
          <cell r="F1053">
            <v>390.81</v>
          </cell>
        </row>
        <row r="1054">
          <cell r="A1054">
            <v>804066</v>
          </cell>
          <cell r="B1054" t="str">
            <v>SICRO OUTUBRO / 2025</v>
          </cell>
          <cell r="C1054" t="str">
            <v>BOCA DE BSTC D = 0,40 M - ESCONSIDADE 15° - AREIA EXTRAÍDA E BRITA PRODUZIDA - ALAS RETAS</v>
          </cell>
          <cell r="D1054" t="str">
            <v>UN</v>
          </cell>
          <cell r="F1054">
            <v>340.5</v>
          </cell>
        </row>
        <row r="1055">
          <cell r="A1055">
            <v>804069</v>
          </cell>
          <cell r="B1055" t="str">
            <v>SICRO OUTUBRO / 2025</v>
          </cell>
          <cell r="C1055" t="str">
            <v>BOCA DE BSTC D = 0,40 M - ESCONSIDADE 20° - AREIA E BRITA COMERCIAIS - ALAS RETAS</v>
          </cell>
          <cell r="D1055" t="str">
            <v>UN</v>
          </cell>
          <cell r="F1055">
            <v>393.81</v>
          </cell>
        </row>
        <row r="1056">
          <cell r="A1056">
            <v>804068</v>
          </cell>
          <cell r="B1056" t="str">
            <v>SICRO OUTUBRO / 2025</v>
          </cell>
          <cell r="C1056" t="str">
            <v>BOCA DE BSTC D = 0,40 M - ESCONSIDADE 20° - AREIA EXTRAÍDA E BRITA PRODUZIDA - ALAS RETAS</v>
          </cell>
          <cell r="D1056" t="str">
            <v>UN</v>
          </cell>
          <cell r="F1056">
            <v>343.39</v>
          </cell>
        </row>
        <row r="1057">
          <cell r="A1057">
            <v>804071</v>
          </cell>
          <cell r="B1057" t="str">
            <v>SICRO OUTUBRO / 2025</v>
          </cell>
          <cell r="C1057" t="str">
            <v>BOCA DE BSTC D = 0,40 M - ESCONSIDADE 25° - AREIA E BRITA COMERCIAIS - ALAS RETAS</v>
          </cell>
          <cell r="D1057" t="str">
            <v>UN</v>
          </cell>
          <cell r="F1057">
            <v>398.06</v>
          </cell>
        </row>
        <row r="1058">
          <cell r="A1058">
            <v>804070</v>
          </cell>
          <cell r="B1058" t="str">
            <v>SICRO OUTUBRO / 2025</v>
          </cell>
          <cell r="C1058" t="str">
            <v>BOCA DE BSTC D = 0,40 M - ESCONSIDADE 25° - AREIA EXTRAÍDA E BRITA PRODUZIDA - ALAS RETAS</v>
          </cell>
          <cell r="D1058" t="str">
            <v>UN</v>
          </cell>
          <cell r="F1058">
            <v>347.64</v>
          </cell>
        </row>
        <row r="1059">
          <cell r="A1059">
            <v>804073</v>
          </cell>
          <cell r="B1059" t="str">
            <v>SICRO OUTUBRO / 2025</v>
          </cell>
          <cell r="C1059" t="str">
            <v>BOCA DE BSTC D = 0,40 M - ESCONSIDADE 30° - AREIA E BRITA COMERCIAIS - ALAS RETAS</v>
          </cell>
          <cell r="D1059" t="str">
            <v>UN</v>
          </cell>
          <cell r="F1059">
            <v>403.62</v>
          </cell>
        </row>
        <row r="1060">
          <cell r="A1060">
            <v>804072</v>
          </cell>
          <cell r="B1060" t="str">
            <v>SICRO OUTUBRO / 2025</v>
          </cell>
          <cell r="C1060" t="str">
            <v>BOCA DE BSTC D = 0,40 M - ESCONSIDADE 30° - AREIA EXTRAÍDA E BRITA PRODUZIDA - ALAS RETAS</v>
          </cell>
          <cell r="D1060" t="str">
            <v>UN</v>
          </cell>
          <cell r="F1060">
            <v>353.07</v>
          </cell>
        </row>
        <row r="1061">
          <cell r="A1061">
            <v>804075</v>
          </cell>
          <cell r="B1061" t="str">
            <v>SICRO OUTUBRO / 2025</v>
          </cell>
          <cell r="C1061" t="str">
            <v>BOCA DE BSTC D = 0,40 M - ESCONSIDADE 35° - AREIA E BRITA COMERCIAIS - ALAS RETAS</v>
          </cell>
          <cell r="D1061" t="str">
            <v>UN</v>
          </cell>
          <cell r="F1061">
            <v>411.26</v>
          </cell>
        </row>
        <row r="1062">
          <cell r="A1062">
            <v>804074</v>
          </cell>
          <cell r="B1062" t="str">
            <v>SICRO OUTUBRO / 2025</v>
          </cell>
          <cell r="C1062" t="str">
            <v>BOCA DE BSTC D = 0,40 M - ESCONSIDADE 35° - AREIA EXTRAÍDA E BRITA PRODUZIDA - ALAS RETAS</v>
          </cell>
          <cell r="D1062" t="str">
            <v>UN</v>
          </cell>
          <cell r="F1062">
            <v>360.72</v>
          </cell>
        </row>
        <row r="1063">
          <cell r="A1063">
            <v>804077</v>
          </cell>
          <cell r="B1063" t="str">
            <v>SICRO OUTUBRO / 2025</v>
          </cell>
          <cell r="C1063" t="str">
            <v>BOCA DE BSTC D = 0,40 M - ESCONSIDADE 40° - AREIA E BRITA COMERCIAIS - ALAS RETAS</v>
          </cell>
          <cell r="D1063" t="str">
            <v>UN</v>
          </cell>
          <cell r="F1063">
            <v>421.07</v>
          </cell>
        </row>
        <row r="1064">
          <cell r="A1064">
            <v>804076</v>
          </cell>
          <cell r="B1064" t="str">
            <v>SICRO OUTUBRO / 2025</v>
          </cell>
          <cell r="C1064" t="str">
            <v>BOCA DE BSTC D = 0,40 M - ESCONSIDADE 40° - AREIA EXTRAÍDA E BRITA PRODUZIDA - ALAS RETAS</v>
          </cell>
          <cell r="D1064" t="str">
            <v>UN</v>
          </cell>
          <cell r="F1064">
            <v>370.4</v>
          </cell>
        </row>
        <row r="1065">
          <cell r="A1065">
            <v>804079</v>
          </cell>
          <cell r="B1065" t="str">
            <v>SICRO OUTUBRO / 2025</v>
          </cell>
          <cell r="C1065" t="str">
            <v>BOCA DE BSTC D = 0,40 M - ESCONSIDADE 45° - AREIA E BRITA COMERCIAIS - ALAS RETAS</v>
          </cell>
          <cell r="D1065" t="str">
            <v>UN</v>
          </cell>
          <cell r="F1065">
            <v>435.97</v>
          </cell>
        </row>
        <row r="1066">
          <cell r="A1066">
            <v>804078</v>
          </cell>
          <cell r="B1066" t="str">
            <v>SICRO OUTUBRO / 2025</v>
          </cell>
          <cell r="C1066" t="str">
            <v>BOCA DE BSTC D = 0,40 M - ESCONSIDADE 45° - AREIA EXTRAÍDA E BRITA PRODUZIDA - ALAS RETAS</v>
          </cell>
          <cell r="D1066" t="str">
            <v>UN</v>
          </cell>
          <cell r="F1066">
            <v>385.18</v>
          </cell>
        </row>
        <row r="1067">
          <cell r="A1067">
            <v>804063</v>
          </cell>
          <cell r="B1067" t="str">
            <v>SICRO OUTUBRO / 2025</v>
          </cell>
          <cell r="C1067" t="str">
            <v>BOCA DE BSTC D = 0,40 M - ESCONSIDADE 5° - AREIA E BRITA COMERCIAIS - ALAS RETAS</v>
          </cell>
          <cell r="D1067" t="str">
            <v>UN</v>
          </cell>
          <cell r="F1067">
            <v>388.26</v>
          </cell>
        </row>
        <row r="1068">
          <cell r="A1068">
            <v>804062</v>
          </cell>
          <cell r="B1068" t="str">
            <v>SICRO OUTUBRO / 2025</v>
          </cell>
          <cell r="C1068" t="str">
            <v>BOCA DE BSTC D = 0,40 M - ESCONSIDADE 5° - AREIA EXTRAÍDA E BRITA PRODUZIDA - ALAS RETAS</v>
          </cell>
          <cell r="D1068" t="str">
            <v>UN</v>
          </cell>
          <cell r="F1068">
            <v>337.95</v>
          </cell>
        </row>
        <row r="1069">
          <cell r="A1069">
            <v>804377</v>
          </cell>
          <cell r="B1069" t="str">
            <v>SICRO OUTUBRO / 2025</v>
          </cell>
          <cell r="C1069" t="str">
            <v>BOCA DE BSTC D = 0,60 M - ESCONSIDADE 0° - AREIA E BRITA COMERCIAIS - ALAS ESCONSAS</v>
          </cell>
          <cell r="D1069" t="str">
            <v>UN</v>
          </cell>
          <cell r="F1069">
            <v>1158.6300000000001</v>
          </cell>
        </row>
        <row r="1070">
          <cell r="A1070">
            <v>804081</v>
          </cell>
          <cell r="B1070" t="str">
            <v>SICRO OUTUBRO / 2025</v>
          </cell>
          <cell r="C1070" t="str">
            <v>BOCA DE BSTC D = 0,60 M - ESCONSIDADE 0° - AREIA E BRITA COMERCIAIS - ALAS RETAS</v>
          </cell>
          <cell r="D1070" t="str">
            <v>UN</v>
          </cell>
          <cell r="F1070">
            <v>779.19</v>
          </cell>
        </row>
        <row r="1071">
          <cell r="A1071">
            <v>804376</v>
          </cell>
          <cell r="B1071" t="str">
            <v>SICRO OUTUBRO / 2025</v>
          </cell>
          <cell r="C1071" t="str">
            <v>BOCA DE BSTC D = 0,60 M - ESCONSIDADE 0° - AREIA EXTRAÍDA E BRITA PRODUZIDA - ALAS ESCONSAS</v>
          </cell>
          <cell r="D1071" t="str">
            <v>UN</v>
          </cell>
          <cell r="F1071">
            <v>1021.51</v>
          </cell>
        </row>
        <row r="1072">
          <cell r="A1072">
            <v>804080</v>
          </cell>
          <cell r="B1072" t="str">
            <v>SICRO OUTUBRO / 2025</v>
          </cell>
          <cell r="C1072" t="str">
            <v>BOCA DE BSTC D = 0,60 M - ESCONSIDADE 0° - AREIA EXTRAÍDA E BRITA PRODUZIDA - ALAS RETAS</v>
          </cell>
          <cell r="D1072" t="str">
            <v>UN</v>
          </cell>
          <cell r="F1072">
            <v>668.34</v>
          </cell>
        </row>
        <row r="1073">
          <cell r="A1073">
            <v>804085</v>
          </cell>
          <cell r="B1073" t="str">
            <v>SICRO OUTUBRO / 2025</v>
          </cell>
          <cell r="C1073" t="str">
            <v>BOCA DE BSTC D = 0,60 M - ESCONSIDADE 10° - AREIA E BRITA COMERCIAIS - ALAS RETAS</v>
          </cell>
          <cell r="D1073" t="str">
            <v>UN</v>
          </cell>
          <cell r="F1073">
            <v>782.19</v>
          </cell>
        </row>
        <row r="1074">
          <cell r="A1074">
            <v>804084</v>
          </cell>
          <cell r="B1074" t="str">
            <v>SICRO OUTUBRO / 2025</v>
          </cell>
          <cell r="C1074" t="str">
            <v>BOCA DE BSTC D = 0,60 M - ESCONSIDADE 10° - AREIA EXTRAÍDA E BRITA PRODUZIDA - ALAS RETAS</v>
          </cell>
          <cell r="D1074" t="str">
            <v>UN</v>
          </cell>
          <cell r="F1074">
            <v>671.23</v>
          </cell>
        </row>
        <row r="1075">
          <cell r="A1075">
            <v>804379</v>
          </cell>
          <cell r="B1075" t="str">
            <v>SICRO OUTUBRO / 2025</v>
          </cell>
          <cell r="C1075" t="str">
            <v>BOCA DE BSTC D = 0,60 M - ESCONSIDADE 15° - AREIA E BRITA COMERCIAIS - ALAS ESCONSAS</v>
          </cell>
          <cell r="D1075" t="str">
            <v>UN</v>
          </cell>
          <cell r="F1075">
            <v>964.79</v>
          </cell>
        </row>
        <row r="1076">
          <cell r="A1076">
            <v>804087</v>
          </cell>
          <cell r="B1076" t="str">
            <v>SICRO OUTUBRO / 2025</v>
          </cell>
          <cell r="C1076" t="str">
            <v>BOCA DE BSTC D = 0,60 M - ESCONSIDADE 15° - AREIA E BRITA COMERCIAIS - ALAS RETAS</v>
          </cell>
          <cell r="D1076" t="str">
            <v>UN</v>
          </cell>
          <cell r="F1076">
            <v>785.59</v>
          </cell>
        </row>
        <row r="1077">
          <cell r="A1077">
            <v>804378</v>
          </cell>
          <cell r="B1077" t="str">
            <v>SICRO OUTUBRO / 2025</v>
          </cell>
          <cell r="C1077" t="str">
            <v>BOCA DE BSTC D = 0,60 M - ESCONSIDADE 15° - AREIA EXTRAÍDA E BRITA PRODUZIDA - ALAS ESCONSAS</v>
          </cell>
          <cell r="D1077" t="str">
            <v>UN</v>
          </cell>
          <cell r="F1077">
            <v>819.94</v>
          </cell>
        </row>
        <row r="1078">
          <cell r="A1078">
            <v>804086</v>
          </cell>
          <cell r="B1078" t="str">
            <v>SICRO OUTUBRO / 2025</v>
          </cell>
          <cell r="C1078" t="str">
            <v>BOCA DE BSTC D = 0,60 M - ESCONSIDADE 15° - AREIA EXTRAÍDA E BRITA PRODUZIDA - ALAS RETAS</v>
          </cell>
          <cell r="D1078" t="str">
            <v>UN</v>
          </cell>
          <cell r="F1078">
            <v>674.63</v>
          </cell>
        </row>
        <row r="1079">
          <cell r="A1079">
            <v>804089</v>
          </cell>
          <cell r="B1079" t="str">
            <v>SICRO OUTUBRO / 2025</v>
          </cell>
          <cell r="C1079" t="str">
            <v>BOCA DE BSTC D = 0,60 M - ESCONSIDADE 20° - AREIA E BRITA COMERCIAIS - ALAS RETAS</v>
          </cell>
          <cell r="D1079" t="str">
            <v>UN</v>
          </cell>
          <cell r="F1079">
            <v>791.14</v>
          </cell>
        </row>
        <row r="1080">
          <cell r="A1080">
            <v>804088</v>
          </cell>
          <cell r="B1080" t="str">
            <v>SICRO OUTUBRO / 2025</v>
          </cell>
          <cell r="C1080" t="str">
            <v>BOCA DE BSTC D = 0,60 M - ESCONSIDADE 20° - AREIA EXTRAÍDA E BRITA PRODUZIDA - ALAS RETAS</v>
          </cell>
          <cell r="D1080" t="str">
            <v>UN</v>
          </cell>
          <cell r="F1080">
            <v>680.06</v>
          </cell>
        </row>
        <row r="1081">
          <cell r="A1081">
            <v>804091</v>
          </cell>
          <cell r="B1081" t="str">
            <v>SICRO OUTUBRO / 2025</v>
          </cell>
          <cell r="C1081" t="str">
            <v>BOCA DE BSTC D = 0,60 M - ESCONSIDADE 25° - AREIA E BRITA COMERCIAIS - ALAS RETAS</v>
          </cell>
          <cell r="D1081" t="str">
            <v>UN</v>
          </cell>
          <cell r="F1081">
            <v>798.4</v>
          </cell>
        </row>
        <row r="1082">
          <cell r="A1082">
            <v>804090</v>
          </cell>
          <cell r="B1082" t="str">
            <v>SICRO OUTUBRO / 2025</v>
          </cell>
          <cell r="C1082" t="str">
            <v>BOCA DE BSTC D = 0,60 M - ESCONSIDADE 25° - AREIA EXTRAÍDA E BRITA PRODUZIDA - ALAS RETAS</v>
          </cell>
          <cell r="D1082" t="str">
            <v>UN</v>
          </cell>
          <cell r="F1082">
            <v>687.2</v>
          </cell>
        </row>
        <row r="1083">
          <cell r="A1083">
            <v>804381</v>
          </cell>
          <cell r="B1083" t="str">
            <v>SICRO OUTUBRO / 2025</v>
          </cell>
          <cell r="C1083" t="str">
            <v>BOCA DE BSTC D = 0,60 M - ESCONSIDADE 30° - AREIA E BRITA COMERCIAIS - ALAS ESCONSAS</v>
          </cell>
          <cell r="D1083" t="str">
            <v>UN</v>
          </cell>
          <cell r="F1083">
            <v>1369.18</v>
          </cell>
        </row>
        <row r="1084">
          <cell r="A1084">
            <v>804093</v>
          </cell>
          <cell r="B1084" t="str">
            <v>SICRO OUTUBRO / 2025</v>
          </cell>
          <cell r="C1084" t="str">
            <v>BOCA DE BSTC D = 0,60 M - ESCONSIDADE 30° - AREIA E BRITA COMERCIAIS - ALAS RETAS</v>
          </cell>
          <cell r="D1084" t="str">
            <v>UN</v>
          </cell>
          <cell r="F1084">
            <v>808.66</v>
          </cell>
        </row>
        <row r="1085">
          <cell r="A1085">
            <v>804380</v>
          </cell>
          <cell r="B1085" t="str">
            <v>SICRO OUTUBRO / 2025</v>
          </cell>
          <cell r="C1085" t="str">
            <v>BOCA DE BSTC D = 0,60 M - ESCONSIDADE 30° - AREIA EXTRAÍDA E BRITA PRODUZIDA - ALAS ESCONSAS</v>
          </cell>
          <cell r="D1085" t="str">
            <v>UN</v>
          </cell>
          <cell r="F1085">
            <v>1205.05</v>
          </cell>
        </row>
        <row r="1086">
          <cell r="A1086">
            <v>804092</v>
          </cell>
          <cell r="B1086" t="str">
            <v>SICRO OUTUBRO / 2025</v>
          </cell>
          <cell r="C1086" t="str">
            <v>BOCA DE BSTC D = 0,60 M - ESCONSIDADE 30° - AREIA EXTRAÍDA E BRITA PRODUZIDA - ALAS RETAS</v>
          </cell>
          <cell r="D1086" t="str">
            <v>UN</v>
          </cell>
          <cell r="F1086">
            <v>697.22</v>
          </cell>
        </row>
        <row r="1087">
          <cell r="A1087">
            <v>804095</v>
          </cell>
          <cell r="B1087" t="str">
            <v>SICRO OUTUBRO / 2025</v>
          </cell>
          <cell r="C1087" t="str">
            <v>BOCA DE BSTC D = 0,60 M - ESCONSIDADE 35° - AREIA E BRITA COMERCIAIS - ALAS RETAS</v>
          </cell>
          <cell r="D1087" t="str">
            <v>UN</v>
          </cell>
          <cell r="F1087">
            <v>822.71</v>
          </cell>
        </row>
        <row r="1088">
          <cell r="A1088">
            <v>804094</v>
          </cell>
          <cell r="B1088" t="str">
            <v>SICRO OUTUBRO / 2025</v>
          </cell>
          <cell r="C1088" t="str">
            <v>BOCA DE BSTC D = 0,60 M - ESCONSIDADE 35° - AREIA EXTRAÍDA E BRITA PRODUZIDA - ALAS RETAS</v>
          </cell>
          <cell r="D1088" t="str">
            <v>UN</v>
          </cell>
          <cell r="F1088">
            <v>711.15</v>
          </cell>
        </row>
        <row r="1089">
          <cell r="A1089">
            <v>804097</v>
          </cell>
          <cell r="B1089" t="str">
            <v>SICRO OUTUBRO / 2025</v>
          </cell>
          <cell r="C1089" t="str">
            <v>BOCA DE BSTC D = 0,60 M - ESCONSIDADE 40° - AREIA E BRITA COMERCIAIS - ALAS RETAS</v>
          </cell>
          <cell r="D1089" t="str">
            <v>UN</v>
          </cell>
          <cell r="F1089">
            <v>840.61</v>
          </cell>
        </row>
        <row r="1090">
          <cell r="A1090">
            <v>804096</v>
          </cell>
          <cell r="B1090" t="str">
            <v>SICRO OUTUBRO / 2025</v>
          </cell>
          <cell r="C1090" t="str">
            <v>BOCA DE BSTC D = 0,60 M - ESCONSIDADE 40° - AREIA EXTRAÍDA E BRITA PRODUZIDA - ALAS RETAS</v>
          </cell>
          <cell r="D1090" t="str">
            <v>UN</v>
          </cell>
          <cell r="F1090">
            <v>728.82</v>
          </cell>
        </row>
        <row r="1091">
          <cell r="A1091">
            <v>804383</v>
          </cell>
          <cell r="B1091" t="str">
            <v>SICRO OUTUBRO / 2025</v>
          </cell>
          <cell r="C1091" t="str">
            <v>BOCA DE BSTC D = 0,60 M - ESCONSIDADE 45° - AREIA E BRITA COMERCIAIS - ALAS ESCONSAS</v>
          </cell>
          <cell r="D1091" t="str">
            <v>UN</v>
          </cell>
          <cell r="F1091">
            <v>1692.47</v>
          </cell>
        </row>
        <row r="1092">
          <cell r="A1092">
            <v>804099</v>
          </cell>
          <cell r="B1092" t="str">
            <v>SICRO OUTUBRO / 2025</v>
          </cell>
          <cell r="C1092" t="str">
            <v>BOCA DE BSTC D = 0,60 M - ESCONSIDADE 45° - AREIA E BRITA COMERCIAIS - ALAS RETAS</v>
          </cell>
          <cell r="D1092" t="str">
            <v>UN</v>
          </cell>
          <cell r="F1092">
            <v>866.17</v>
          </cell>
        </row>
        <row r="1093">
          <cell r="A1093">
            <v>804382</v>
          </cell>
          <cell r="B1093" t="str">
            <v>SICRO OUTUBRO / 2025</v>
          </cell>
          <cell r="C1093" t="str">
            <v>BOCA DE BSTC D = 0,60 M - ESCONSIDADE 45° - AREIA EXTRAÍDA E BRITA PRODUZIDA - ALAS ESCONSAS</v>
          </cell>
          <cell r="D1093" t="str">
            <v>UN</v>
          </cell>
          <cell r="F1093">
            <v>1487.67</v>
          </cell>
        </row>
        <row r="1094">
          <cell r="A1094">
            <v>804098</v>
          </cell>
          <cell r="B1094" t="str">
            <v>SICRO OUTUBRO / 2025</v>
          </cell>
          <cell r="C1094" t="str">
            <v>BOCA DE BSTC D = 0,60 M - ESCONSIDADE 45° - AREIA EXTRAÍDA E BRITA PRODUZIDA - ALAS RETAS</v>
          </cell>
          <cell r="D1094" t="str">
            <v>UN</v>
          </cell>
          <cell r="F1094">
            <v>754.13</v>
          </cell>
        </row>
        <row r="1095">
          <cell r="A1095">
            <v>804083</v>
          </cell>
          <cell r="B1095" t="str">
            <v>SICRO OUTUBRO / 2025</v>
          </cell>
          <cell r="C1095" t="str">
            <v>BOCA DE BSTC D = 0,60 M - ESCONSIDADE 5° - AREIA E BRITA COMERCIAIS - ALAS RETAS</v>
          </cell>
          <cell r="D1095" t="str">
            <v>UN</v>
          </cell>
          <cell r="F1095">
            <v>780.04</v>
          </cell>
        </row>
        <row r="1096">
          <cell r="A1096">
            <v>804082</v>
          </cell>
          <cell r="B1096" t="str">
            <v>SICRO OUTUBRO / 2025</v>
          </cell>
          <cell r="C1096" t="str">
            <v>BOCA DE BSTC D = 0,60 M - ESCONSIDADE 5° - AREIA EXTRAÍDA E BRITA PRODUZIDA - ALAS RETAS</v>
          </cell>
          <cell r="D1096" t="str">
            <v>UN</v>
          </cell>
          <cell r="F1096">
            <v>669.19</v>
          </cell>
        </row>
        <row r="1097">
          <cell r="A1097">
            <v>804385</v>
          </cell>
          <cell r="B1097" t="str">
            <v>SICRO OUTUBRO / 2025</v>
          </cell>
          <cell r="C1097" t="str">
            <v>BOCA DE BSTC D = 0,80 M - ESCONSIDADE 0° - AREIA E BRITA COMERCIAIS - ALAS ESCONSAS</v>
          </cell>
          <cell r="D1097" t="str">
            <v>UN</v>
          </cell>
          <cell r="F1097">
            <v>1924.66</v>
          </cell>
        </row>
        <row r="1098">
          <cell r="A1098">
            <v>804101</v>
          </cell>
          <cell r="B1098" t="str">
            <v>SICRO OUTUBRO / 2025</v>
          </cell>
          <cell r="C1098" t="str">
            <v>BOCA DE BSTC D = 0,80 M - ESCONSIDADE 0° - AREIA E BRITA COMERCIAIS - ALAS RETAS</v>
          </cell>
          <cell r="D1098" t="str">
            <v>UN</v>
          </cell>
          <cell r="F1098">
            <v>1318.38</v>
          </cell>
        </row>
        <row r="1099">
          <cell r="A1099">
            <v>804384</v>
          </cell>
          <cell r="B1099" t="str">
            <v>SICRO OUTUBRO / 2025</v>
          </cell>
          <cell r="C1099" t="str">
            <v>BOCA DE BSTC D = 0,80 M - ESCONSIDADE 0° - AREIA EXTRAÍDA E BRITA PRODUZIDA - ALAS ESCONSAS</v>
          </cell>
          <cell r="D1099" t="str">
            <v>UN</v>
          </cell>
          <cell r="F1099">
            <v>1670.15</v>
          </cell>
        </row>
        <row r="1100">
          <cell r="A1100">
            <v>804100</v>
          </cell>
          <cell r="B1100" t="str">
            <v>SICRO OUTUBRO / 2025</v>
          </cell>
          <cell r="C1100" t="str">
            <v>BOCA DE BSTC D = 0,80 M - ESCONSIDADE 0° - AREIA EXTRAÍDA E BRITA PRODUZIDA - ALAS RETAS</v>
          </cell>
          <cell r="D1100" t="str">
            <v>UN</v>
          </cell>
          <cell r="F1100">
            <v>1125.83</v>
          </cell>
        </row>
        <row r="1101">
          <cell r="A1101">
            <v>804105</v>
          </cell>
          <cell r="B1101" t="str">
            <v>SICRO OUTUBRO / 2025</v>
          </cell>
          <cell r="C1101" t="str">
            <v>BOCA DE BSTC D = 0,80 M - ESCONSIDADE 10° - AREIA E BRITA COMERCIAIS - ALAS RETAS</v>
          </cell>
          <cell r="D1101" t="str">
            <v>UN</v>
          </cell>
          <cell r="F1101">
            <v>1323.09</v>
          </cell>
        </row>
        <row r="1102">
          <cell r="A1102">
            <v>804104</v>
          </cell>
          <cell r="B1102" t="str">
            <v>SICRO OUTUBRO / 2025</v>
          </cell>
          <cell r="C1102" t="str">
            <v>BOCA DE BSTC D = 0,80 M - ESCONSIDADE 10° - AREIA EXTRAÍDA E BRITA PRODUZIDA - ALAS RETAS</v>
          </cell>
          <cell r="D1102" t="str">
            <v>UN</v>
          </cell>
          <cell r="F1102">
            <v>1130.42</v>
          </cell>
        </row>
        <row r="1103">
          <cell r="A1103">
            <v>804387</v>
          </cell>
          <cell r="B1103" t="str">
            <v>SICRO OUTUBRO / 2025</v>
          </cell>
          <cell r="C1103" t="str">
            <v>BOCA DE BSTC D = 0,80 M - ESCONSIDADE 15° - AREIA E BRITA COMERCIAIS - ALAS ESCONSAS</v>
          </cell>
          <cell r="D1103" t="str">
            <v>UN</v>
          </cell>
          <cell r="F1103">
            <v>2027.85</v>
          </cell>
        </row>
        <row r="1104">
          <cell r="A1104">
            <v>804107</v>
          </cell>
          <cell r="B1104" t="str">
            <v>SICRO OUTUBRO / 2025</v>
          </cell>
          <cell r="C1104" t="str">
            <v>BOCA DE BSTC D = 0,80 M - ESCONSIDADE 15° - AREIA E BRITA COMERCIAIS - ALAS RETAS</v>
          </cell>
          <cell r="D1104" t="str">
            <v>UN</v>
          </cell>
          <cell r="F1104">
            <v>1329.49</v>
          </cell>
        </row>
        <row r="1105">
          <cell r="A1105">
            <v>804386</v>
          </cell>
          <cell r="B1105" t="str">
            <v>SICRO OUTUBRO / 2025</v>
          </cell>
          <cell r="C1105" t="str">
            <v>BOCA DE BSTC D = 0,80 M - ESCONSIDADE 15° - AREIA EXTRAÍDA E BRITA PRODUZIDA - ALAS ESCONSAS</v>
          </cell>
          <cell r="D1105" t="str">
            <v>UN</v>
          </cell>
          <cell r="F1105">
            <v>1758.83</v>
          </cell>
        </row>
        <row r="1106">
          <cell r="A1106">
            <v>804106</v>
          </cell>
          <cell r="B1106" t="str">
            <v>SICRO OUTUBRO / 2025</v>
          </cell>
          <cell r="C1106" t="str">
            <v>BOCA DE BSTC D = 0,80 M - ESCONSIDADE 15° - AREIA EXTRAÍDA E BRITA PRODUZIDA - ALAS RETAS</v>
          </cell>
          <cell r="D1106" t="str">
            <v>UN</v>
          </cell>
          <cell r="F1106">
            <v>1136.71</v>
          </cell>
        </row>
        <row r="1107">
          <cell r="A1107">
            <v>804109</v>
          </cell>
          <cell r="B1107" t="str">
            <v>SICRO OUTUBRO / 2025</v>
          </cell>
          <cell r="C1107" t="str">
            <v>BOCA DE BSTC D = 0,80 M - ESCONSIDADE 20° - AREIA E BRITA COMERCIAIS - ALAS RETAS</v>
          </cell>
          <cell r="D1107" t="str">
            <v>UN</v>
          </cell>
          <cell r="F1107">
            <v>1339.29</v>
          </cell>
        </row>
        <row r="1108">
          <cell r="A1108">
            <v>804108</v>
          </cell>
          <cell r="B1108" t="str">
            <v>SICRO OUTUBRO / 2025</v>
          </cell>
          <cell r="C1108" t="str">
            <v>BOCA DE BSTC D = 0,80 M - ESCONSIDADE 20° - AREIA EXTRAÍDA E BRITA PRODUZIDA - ALAS RETAS</v>
          </cell>
          <cell r="D1108" t="str">
            <v>UN</v>
          </cell>
          <cell r="F1108">
            <v>1146.3900000000001</v>
          </cell>
        </row>
        <row r="1109">
          <cell r="A1109">
            <v>804111</v>
          </cell>
          <cell r="B1109" t="str">
            <v>SICRO OUTUBRO / 2025</v>
          </cell>
          <cell r="C1109" t="str">
            <v>BOCA DE BSTC D = 0,80 M - ESCONSIDADE 25° - AREIA E BRITA COMERCIAIS - ALAS RETAS</v>
          </cell>
          <cell r="D1109" t="str">
            <v>UN</v>
          </cell>
          <cell r="F1109">
            <v>1352.1</v>
          </cell>
        </row>
        <row r="1110">
          <cell r="A1110">
            <v>804110</v>
          </cell>
          <cell r="B1110" t="str">
            <v>SICRO OUTUBRO / 2025</v>
          </cell>
          <cell r="C1110" t="str">
            <v>BOCA DE BSTC D = 0,80 M - ESCONSIDADE 25° - AREIA EXTRAÍDA E BRITA PRODUZIDA - ALAS RETAS</v>
          </cell>
          <cell r="D1110" t="str">
            <v>UN</v>
          </cell>
          <cell r="F1110">
            <v>1158.96</v>
          </cell>
        </row>
        <row r="1111">
          <cell r="A1111">
            <v>804389</v>
          </cell>
          <cell r="B1111" t="str">
            <v>SICRO OUTUBRO / 2025</v>
          </cell>
          <cell r="C1111" t="str">
            <v>BOCA DE BSTC D = 0,80 M - ESCONSIDADE 30° - AREIA E BRITA COMERCIAIS - ALAS ESCONSAS</v>
          </cell>
          <cell r="D1111" t="str">
            <v>UN</v>
          </cell>
          <cell r="F1111">
            <v>2264.59</v>
          </cell>
        </row>
        <row r="1112">
          <cell r="A1112">
            <v>804113</v>
          </cell>
          <cell r="B1112" t="str">
            <v>SICRO OUTUBRO / 2025</v>
          </cell>
          <cell r="C1112" t="str">
            <v>BOCA DE BSTC D = 0,80 M - ESCONSIDADE 30° - AREIA E BRITA COMERCIAIS - ALAS RETAS</v>
          </cell>
          <cell r="D1112" t="str">
            <v>UN</v>
          </cell>
          <cell r="F1112">
            <v>1369.61</v>
          </cell>
        </row>
        <row r="1113">
          <cell r="A1113">
            <v>804388</v>
          </cell>
          <cell r="B1113" t="str">
            <v>SICRO OUTUBRO / 2025</v>
          </cell>
          <cell r="C1113" t="str">
            <v>BOCA DE BSTC D = 0,80 M - ESCONSIDADE 30° - AREIA EXTRAÍDA E BRITA PRODUZIDA - ALAS ESCONSAS</v>
          </cell>
          <cell r="D1113" t="str">
            <v>UN</v>
          </cell>
          <cell r="F1113">
            <v>1962.62</v>
          </cell>
        </row>
        <row r="1114">
          <cell r="A1114">
            <v>804112</v>
          </cell>
          <cell r="B1114" t="str">
            <v>SICRO OUTUBRO / 2025</v>
          </cell>
          <cell r="C1114" t="str">
            <v>BOCA DE BSTC D = 0,80 M - ESCONSIDADE 30° - AREIA EXTRAÍDA E BRITA PRODUZIDA - ALAS RETAS</v>
          </cell>
          <cell r="D1114" t="str">
            <v>UN</v>
          </cell>
          <cell r="F1114">
            <v>1176.1099999999999</v>
          </cell>
        </row>
        <row r="1115">
          <cell r="A1115">
            <v>804115</v>
          </cell>
          <cell r="B1115" t="str">
            <v>SICRO OUTUBRO / 2025</v>
          </cell>
          <cell r="C1115" t="str">
            <v>BOCA DE BSTC D = 0,80 M - ESCONSIDADE 35° - AREIA E BRITA COMERCIAIS - ALAS RETAS</v>
          </cell>
          <cell r="D1115" t="str">
            <v>UN</v>
          </cell>
          <cell r="F1115">
            <v>1393.92</v>
          </cell>
        </row>
        <row r="1116">
          <cell r="A1116">
            <v>804114</v>
          </cell>
          <cell r="B1116" t="str">
            <v>SICRO OUTUBRO / 2025</v>
          </cell>
          <cell r="C1116" t="str">
            <v>BOCA DE BSTC D = 0,80 M - ESCONSIDADE 35° - AREIA EXTRAÍDA E BRITA PRODUZIDA - ALAS RETAS</v>
          </cell>
          <cell r="D1116" t="str">
            <v>UN</v>
          </cell>
          <cell r="F1116">
            <v>1200.07</v>
          </cell>
        </row>
        <row r="1117">
          <cell r="A1117">
            <v>804117</v>
          </cell>
          <cell r="B1117" t="str">
            <v>SICRO OUTUBRO / 2025</v>
          </cell>
          <cell r="C1117" t="str">
            <v>BOCA DE BSTC D = 0,80 M - ESCONSIDADE 40° - AREIA E BRITA COMERCIAIS - ALAS RETAS</v>
          </cell>
          <cell r="D1117" t="str">
            <v>UN</v>
          </cell>
          <cell r="F1117">
            <v>1425.88</v>
          </cell>
        </row>
        <row r="1118">
          <cell r="A1118">
            <v>804116</v>
          </cell>
          <cell r="B1118" t="str">
            <v>SICRO OUTUBRO / 2025</v>
          </cell>
          <cell r="C1118" t="str">
            <v>BOCA DE BSTC D = 0,80 M - ESCONSIDADE 40° - AREIA EXTRAÍDA E BRITA PRODUZIDA - ALAS RETAS</v>
          </cell>
          <cell r="D1118" t="str">
            <v>UN</v>
          </cell>
          <cell r="F1118">
            <v>1231.67</v>
          </cell>
        </row>
        <row r="1119">
          <cell r="A1119">
            <v>804391</v>
          </cell>
          <cell r="B1119" t="str">
            <v>SICRO OUTUBRO / 2025</v>
          </cell>
          <cell r="C1119" t="str">
            <v>BOCA DE BSTC D = 0,80 M - ESCONSIDADE 45° - AREIA E BRITA COMERCIAIS - ALAS ESCONSAS</v>
          </cell>
          <cell r="D1119" t="str">
            <v>UN</v>
          </cell>
          <cell r="F1119">
            <v>2810.25</v>
          </cell>
        </row>
        <row r="1120">
          <cell r="A1120">
            <v>804119</v>
          </cell>
          <cell r="B1120" t="str">
            <v>SICRO OUTUBRO / 2025</v>
          </cell>
          <cell r="C1120" t="str">
            <v>BOCA DE BSTC D = 0,80 M - ESCONSIDADE 45° - AREIA E BRITA COMERCIAIS - ALAS RETAS</v>
          </cell>
          <cell r="D1120" t="str">
            <v>UN</v>
          </cell>
          <cell r="F1120">
            <v>1469.73</v>
          </cell>
        </row>
        <row r="1121">
          <cell r="A1121">
            <v>804390</v>
          </cell>
          <cell r="B1121" t="str">
            <v>SICRO OUTUBRO / 2025</v>
          </cell>
          <cell r="C1121" t="str">
            <v>BOCA DE BSTC D = 0,80 M - ESCONSIDADE 45° - AREIA EXTRAÍDA E BRITA PRODUZIDA - ALAS ESCONSAS</v>
          </cell>
          <cell r="D1121" t="str">
            <v>UN</v>
          </cell>
          <cell r="F1121">
            <v>2431.1</v>
          </cell>
        </row>
        <row r="1122">
          <cell r="A1122">
            <v>804118</v>
          </cell>
          <cell r="B1122" t="str">
            <v>SICRO OUTUBRO / 2025</v>
          </cell>
          <cell r="C1122" t="str">
            <v>BOCA DE BSTC D = 0,80 M - ESCONSIDADE 45° - AREIA EXTRAÍDA E BRITA PRODUZIDA - ALAS RETAS</v>
          </cell>
          <cell r="D1122" t="str">
            <v>UN</v>
          </cell>
          <cell r="F1122">
            <v>1275.1600000000001</v>
          </cell>
        </row>
        <row r="1123">
          <cell r="A1123">
            <v>804103</v>
          </cell>
          <cell r="B1123" t="str">
            <v>SICRO OUTUBRO / 2025</v>
          </cell>
          <cell r="C1123" t="str">
            <v>BOCA DE BSTC D = 0,80 M - ESCONSIDADE 5° - AREIA E BRITA COMERCIAIS - ALAS RETAS</v>
          </cell>
          <cell r="D1123" t="str">
            <v>UN</v>
          </cell>
          <cell r="F1123">
            <v>1320.08</v>
          </cell>
        </row>
        <row r="1124">
          <cell r="A1124">
            <v>804102</v>
          </cell>
          <cell r="B1124" t="str">
            <v>SICRO OUTUBRO / 2025</v>
          </cell>
          <cell r="C1124" t="str">
            <v>BOCA DE BSTC D = 0,80 M - ESCONSIDADE 5° - AREIA EXTRAÍDA E BRITA PRODUZIDA - ALAS RETAS</v>
          </cell>
          <cell r="D1124" t="str">
            <v>UN</v>
          </cell>
          <cell r="F1124">
            <v>1127.53</v>
          </cell>
        </row>
        <row r="1125">
          <cell r="A1125">
            <v>804393</v>
          </cell>
          <cell r="B1125" t="str">
            <v>SICRO OUTUBRO / 2025</v>
          </cell>
          <cell r="C1125" t="str">
            <v>BOCA DE BSTC D = 1,00 M - ESCONSIDADE 0° - AREIA E BRITA COMERCIAIS - ALAS ESCONSAS</v>
          </cell>
          <cell r="D1125" t="str">
            <v>UN</v>
          </cell>
          <cell r="F1125">
            <v>2958.38</v>
          </cell>
        </row>
        <row r="1126">
          <cell r="A1126">
            <v>804121</v>
          </cell>
          <cell r="B1126" t="str">
            <v>SICRO OUTUBRO / 2025</v>
          </cell>
          <cell r="C1126" t="str">
            <v>BOCA DE BSTC D = 1,00 M - ESCONSIDADE 0° - AREIA E BRITA COMERCIAIS - ALAS RETAS</v>
          </cell>
          <cell r="D1126" t="str">
            <v>UN</v>
          </cell>
          <cell r="E1126">
            <v>1918.52</v>
          </cell>
          <cell r="F1126">
            <v>1968.54</v>
          </cell>
        </row>
        <row r="1127">
          <cell r="A1127">
            <v>804392</v>
          </cell>
          <cell r="B1127" t="str">
            <v>SICRO OUTUBRO / 2025</v>
          </cell>
          <cell r="C1127" t="str">
            <v>BOCA DE BSTC D = 1,00 M - ESCONSIDADE 0° - AREIA EXTRAÍDA E BRITA PRODUZIDA - ALAS ESCONSAS</v>
          </cell>
          <cell r="D1127" t="str">
            <v>UN</v>
          </cell>
          <cell r="F1127">
            <v>2534.16</v>
          </cell>
        </row>
        <row r="1128">
          <cell r="A1128">
            <v>804120</v>
          </cell>
          <cell r="B1128" t="str">
            <v>SICRO OUTUBRO / 2025</v>
          </cell>
          <cell r="C1128" t="str">
            <v>BOCA DE BSTC D = 1,00 M - ESCONSIDADE 0° - AREIA EXTRAÍDA E BRITA PRODUZIDA - ALAS RETAS</v>
          </cell>
          <cell r="D1128" t="str">
            <v>UN</v>
          </cell>
          <cell r="F1128">
            <v>1669.55</v>
          </cell>
        </row>
        <row r="1129">
          <cell r="A1129">
            <v>804125</v>
          </cell>
          <cell r="B1129" t="str">
            <v>SICRO OUTUBRO / 2025</v>
          </cell>
          <cell r="C1129" t="str">
            <v>BOCA DE BSTC D = 1,00 M - ESCONSIDADE 10° - AREIA E BRITA COMERCIAIS - ALAS RETAS</v>
          </cell>
          <cell r="D1129" t="str">
            <v>UN</v>
          </cell>
          <cell r="F1129">
            <v>1974.95</v>
          </cell>
        </row>
        <row r="1130">
          <cell r="A1130">
            <v>804124</v>
          </cell>
          <cell r="B1130" t="str">
            <v>SICRO OUTUBRO / 2025</v>
          </cell>
          <cell r="C1130" t="str">
            <v>BOCA DE BSTC D = 1,00 M - ESCONSIDADE 10° - AREIA EXTRAÍDA E BRITA PRODUZIDA - ALAS RETAS</v>
          </cell>
          <cell r="D1130" t="str">
            <v>UN</v>
          </cell>
          <cell r="F1130">
            <v>1675.84</v>
          </cell>
        </row>
        <row r="1131">
          <cell r="A1131">
            <v>804395</v>
          </cell>
          <cell r="B1131" t="str">
            <v>SICRO OUTUBRO / 2025</v>
          </cell>
          <cell r="C1131" t="str">
            <v>BOCA DE BSTC D = 1,00 M - ESCONSIDADE 15° - AREIA E BRITA COMERCIAIS - ALAS ESCONSAS</v>
          </cell>
          <cell r="D1131" t="str">
            <v>UN</v>
          </cell>
          <cell r="F1131">
            <v>3107.02</v>
          </cell>
        </row>
        <row r="1132">
          <cell r="A1132">
            <v>804127</v>
          </cell>
          <cell r="B1132" t="str">
            <v>SICRO OUTUBRO / 2025</v>
          </cell>
          <cell r="C1132" t="str">
            <v>BOCA DE BSTC D = 1,00 M - ESCONSIDADE 15° - AREIA E BRITA COMERCIAIS - ALAS RETAS</v>
          </cell>
          <cell r="D1132" t="str">
            <v>UN</v>
          </cell>
          <cell r="F1132">
            <v>1984.35</v>
          </cell>
        </row>
        <row r="1133">
          <cell r="A1133">
            <v>804394</v>
          </cell>
          <cell r="B1133" t="str">
            <v>SICRO OUTUBRO / 2025</v>
          </cell>
          <cell r="C1133" t="str">
            <v>BOCA DE BSTC D = 1,00 M - ESCONSIDADE 15° - AREIA EXTRAÍDA E BRITA PRODUZIDA - ALAS ESCONSAS</v>
          </cell>
          <cell r="D1133" t="str">
            <v>UN</v>
          </cell>
          <cell r="F1133">
            <v>2660.2</v>
          </cell>
        </row>
        <row r="1134">
          <cell r="A1134">
            <v>804126</v>
          </cell>
          <cell r="B1134" t="str">
            <v>SICRO OUTUBRO / 2025</v>
          </cell>
          <cell r="C1134" t="str">
            <v>BOCA DE BSTC D = 1,00 M - ESCONSIDADE 15° - AREIA EXTRAÍDA E BRITA PRODUZIDA - ALAS RETAS</v>
          </cell>
          <cell r="D1134" t="str">
            <v>UN</v>
          </cell>
          <cell r="F1134">
            <v>1685.01</v>
          </cell>
        </row>
        <row r="1135">
          <cell r="A1135">
            <v>804129</v>
          </cell>
          <cell r="B1135" t="str">
            <v>SICRO OUTUBRO / 2025</v>
          </cell>
          <cell r="C1135" t="str">
            <v>BOCA DE BSTC D = 1,00 M - ESCONSIDADE 20° - AREIA E BRITA COMERCIAIS - ALAS RETAS</v>
          </cell>
          <cell r="D1135" t="str">
            <v>UN</v>
          </cell>
          <cell r="F1135">
            <v>1997.62</v>
          </cell>
        </row>
        <row r="1136">
          <cell r="A1136">
            <v>804128</v>
          </cell>
          <cell r="B1136" t="str">
            <v>SICRO OUTUBRO / 2025</v>
          </cell>
          <cell r="C1136" t="str">
            <v>BOCA DE BSTC D = 1,00 M - ESCONSIDADE 20° - AREIA EXTRAÍDA E BRITA PRODUZIDA - ALAS RETAS</v>
          </cell>
          <cell r="D1136" t="str">
            <v>UN</v>
          </cell>
          <cell r="F1136">
            <v>1697.91</v>
          </cell>
        </row>
        <row r="1137">
          <cell r="A1137">
            <v>804131</v>
          </cell>
          <cell r="B1137" t="str">
            <v>SICRO OUTUBRO / 2025</v>
          </cell>
          <cell r="C1137" t="str">
            <v>BOCA DE BSTC D = 1,00 M - ESCONSIDADE 25° - AREIA E BRITA COMERCIAIS - ALAS RETAS</v>
          </cell>
          <cell r="D1137" t="str">
            <v>UN</v>
          </cell>
          <cell r="F1137">
            <v>2015.98</v>
          </cell>
        </row>
        <row r="1138">
          <cell r="A1138">
            <v>804130</v>
          </cell>
          <cell r="B1138" t="str">
            <v>SICRO OUTUBRO / 2025</v>
          </cell>
          <cell r="C1138" t="str">
            <v>BOCA DE BSTC D = 1,00 M - ESCONSIDADE 25° - AREIA EXTRAÍDA E BRITA PRODUZIDA - ALAS RETAS</v>
          </cell>
          <cell r="D1138" t="str">
            <v>UN</v>
          </cell>
          <cell r="F1138">
            <v>1715.92</v>
          </cell>
        </row>
        <row r="1139">
          <cell r="A1139">
            <v>804397</v>
          </cell>
          <cell r="B1139" t="str">
            <v>SICRO OUTUBRO / 2025</v>
          </cell>
          <cell r="C1139" t="str">
            <v>BOCA DE BSTC D = 1,00 M - ESCONSIDADE 30° - AREIA E BRITA COMERCIAIS - ALAS ESCONSAS</v>
          </cell>
          <cell r="D1139" t="str">
            <v>UN</v>
          </cell>
          <cell r="F1139">
            <v>3462.5</v>
          </cell>
        </row>
        <row r="1140">
          <cell r="A1140">
            <v>804133</v>
          </cell>
          <cell r="B1140" t="str">
            <v>SICRO OUTUBRO / 2025</v>
          </cell>
          <cell r="C1140" t="str">
            <v>BOCA DE BSTC D = 1,00 M - ESCONSIDADE 30° - AREIA E BRITA COMERCIAIS - ALAS RETAS</v>
          </cell>
          <cell r="D1140" t="str">
            <v>UN</v>
          </cell>
          <cell r="F1140">
            <v>2041.59</v>
          </cell>
        </row>
        <row r="1141">
          <cell r="A1141">
            <v>804396</v>
          </cell>
          <cell r="B1141" t="str">
            <v>SICRO OUTUBRO / 2025</v>
          </cell>
          <cell r="C1141" t="str">
            <v>BOCA DE BSTC D = 1,00 M - ESCONSIDADE 30° - AREIA EXTRAÍDA E BRITA PRODUZIDA - ALAS ESCONSAS</v>
          </cell>
          <cell r="D1141" t="str">
            <v>UN</v>
          </cell>
          <cell r="F1141">
            <v>2962.4</v>
          </cell>
        </row>
        <row r="1142">
          <cell r="A1142">
            <v>804132</v>
          </cell>
          <cell r="B1142" t="str">
            <v>SICRO OUTUBRO / 2025</v>
          </cell>
          <cell r="C1142" t="str">
            <v>BOCA DE BSTC D = 1,00 M - ESCONSIDADE 30° - AREIA EXTRAÍDA E BRITA PRODUZIDA - ALAS RETAS</v>
          </cell>
          <cell r="D1142" t="str">
            <v>UN</v>
          </cell>
          <cell r="F1142">
            <v>1741.06</v>
          </cell>
        </row>
        <row r="1143">
          <cell r="A1143">
            <v>804135</v>
          </cell>
          <cell r="B1143" t="str">
            <v>SICRO OUTUBRO / 2025</v>
          </cell>
          <cell r="C1143" t="str">
            <v>BOCA DE BSTC D = 1,00 M - ESCONSIDADE 35° - AREIA E BRITA COMERCIAIS - ALAS RETAS</v>
          </cell>
          <cell r="D1143" t="str">
            <v>UN</v>
          </cell>
          <cell r="F1143">
            <v>2074.86</v>
          </cell>
        </row>
        <row r="1144">
          <cell r="A1144">
            <v>804134</v>
          </cell>
          <cell r="B1144" t="str">
            <v>SICRO OUTUBRO / 2025</v>
          </cell>
          <cell r="C1144" t="str">
            <v>BOCA DE BSTC D = 1,00 M - ESCONSIDADE 35° - AREIA EXTRAÍDA E BRITA PRODUZIDA - ALAS RETAS</v>
          </cell>
          <cell r="D1144" t="str">
            <v>UN</v>
          </cell>
          <cell r="F1144">
            <v>1773.84</v>
          </cell>
        </row>
        <row r="1145">
          <cell r="A1145">
            <v>804137</v>
          </cell>
          <cell r="B1145" t="str">
            <v>SICRO OUTUBRO / 2025</v>
          </cell>
          <cell r="C1145" t="str">
            <v>BOCA DE BSTC D = 1,00 M - ESCONSIDADE 40° - AREIA E BRITA COMERCIAIS - ALAS RETAS</v>
          </cell>
          <cell r="D1145" t="str">
            <v>UN</v>
          </cell>
          <cell r="F1145">
            <v>2036.35</v>
          </cell>
        </row>
        <row r="1146">
          <cell r="A1146">
            <v>804136</v>
          </cell>
          <cell r="B1146" t="str">
            <v>SICRO OUTUBRO / 2025</v>
          </cell>
          <cell r="C1146" t="str">
            <v>BOCA DE BSTC D = 1,00 M - ESCONSIDADE 40° - AREIA EXTRAÍDA E BRITA PRODUZIDA - ALAS RETAS</v>
          </cell>
          <cell r="D1146" t="str">
            <v>UN</v>
          </cell>
          <cell r="F1146">
            <v>1734.74</v>
          </cell>
        </row>
        <row r="1147">
          <cell r="A1147">
            <v>804399</v>
          </cell>
          <cell r="B1147" t="str">
            <v>SICRO OUTUBRO / 2025</v>
          </cell>
          <cell r="C1147" t="str">
            <v>BOCA DE BSTC D = 1,00 M - ESCONSIDADE 45° - AREIA E BRITA COMERCIAIS - ALAS ESCONSAS</v>
          </cell>
          <cell r="D1147" t="str">
            <v>UN</v>
          </cell>
          <cell r="F1147">
            <v>4307.7</v>
          </cell>
        </row>
        <row r="1148">
          <cell r="A1148">
            <v>804139</v>
          </cell>
          <cell r="B1148" t="str">
            <v>SICRO OUTUBRO / 2025</v>
          </cell>
          <cell r="C1148" t="str">
            <v>BOCA DE BSTC D = 1,00 M - ESCONSIDADE 45° - AREIA E BRITA COMERCIAIS - ALAS RETAS</v>
          </cell>
          <cell r="D1148" t="str">
            <v>UN</v>
          </cell>
          <cell r="F1148">
            <v>2184.38</v>
          </cell>
        </row>
        <row r="1149">
          <cell r="A1149">
            <v>804398</v>
          </cell>
          <cell r="B1149" t="str">
            <v>SICRO OUTUBRO / 2025</v>
          </cell>
          <cell r="C1149" t="str">
            <v>BOCA DE BSTC D = 1,00 M - ESCONSIDADE 45° - AREIA EXTRAÍDA E BRITA PRODUZIDA - ALAS ESCONSAS</v>
          </cell>
          <cell r="D1149" t="str">
            <v>UN</v>
          </cell>
          <cell r="F1149">
            <v>3678.2</v>
          </cell>
        </row>
        <row r="1150">
          <cell r="A1150">
            <v>804138</v>
          </cell>
          <cell r="B1150" t="str">
            <v>SICRO OUTUBRO / 2025</v>
          </cell>
          <cell r="C1150" t="str">
            <v>BOCA DE BSTC D = 1,00 M - ESCONSIDADE 45° - AREIA EXTRAÍDA E BRITA PRODUZIDA - ALAS RETAS</v>
          </cell>
          <cell r="D1150" t="str">
            <v>UN</v>
          </cell>
          <cell r="F1150">
            <v>1882.06</v>
          </cell>
        </row>
        <row r="1151">
          <cell r="A1151">
            <v>804123</v>
          </cell>
          <cell r="B1151" t="str">
            <v>SICRO OUTUBRO / 2025</v>
          </cell>
          <cell r="C1151" t="str">
            <v>BOCA DE BSTC D = 1,00 M - ESCONSIDADE 5° - AREIA E BRITA COMERCIAIS - ALAS RETAS</v>
          </cell>
          <cell r="D1151" t="str">
            <v>UN</v>
          </cell>
          <cell r="F1151">
            <v>1969.39</v>
          </cell>
        </row>
        <row r="1152">
          <cell r="A1152">
            <v>804122</v>
          </cell>
          <cell r="B1152" t="str">
            <v>SICRO OUTUBRO / 2025</v>
          </cell>
          <cell r="C1152" t="str">
            <v>BOCA DE BSTC D = 1,00 M - ESCONSIDADE 5° - AREIA EXTRAÍDA E BRITA PRODUZIDA - ALAS RETAS</v>
          </cell>
          <cell r="D1152" t="str">
            <v>UN</v>
          </cell>
          <cell r="F1152">
            <v>1670.4</v>
          </cell>
        </row>
        <row r="1153">
          <cell r="A1153">
            <v>804401</v>
          </cell>
          <cell r="B1153" t="str">
            <v>SICRO OUTUBRO / 2025</v>
          </cell>
          <cell r="C1153" t="str">
            <v>BOCA DE BSTC D = 1,20 M - ESCONSIDADE 0° - AREIA E BRITA COMERCIAIS - ALAS ESCONSAS</v>
          </cell>
          <cell r="D1153" t="str">
            <v>UN</v>
          </cell>
          <cell r="F1153">
            <v>4264.6000000000004</v>
          </cell>
        </row>
        <row r="1154">
          <cell r="A1154">
            <v>804141</v>
          </cell>
          <cell r="B1154" t="str">
            <v>SICRO OUTUBRO / 2025</v>
          </cell>
          <cell r="C1154" t="str">
            <v>BOCA DE BSTC D = 1,20 M - ESCONSIDADE 0° - AREIA E BRITA COMERCIAIS - ALAS RETAS</v>
          </cell>
          <cell r="D1154" t="str">
            <v>UN</v>
          </cell>
          <cell r="F1154">
            <v>2729.89</v>
          </cell>
        </row>
        <row r="1155">
          <cell r="A1155">
            <v>804400</v>
          </cell>
          <cell r="B1155" t="str">
            <v>SICRO OUTUBRO / 2025</v>
          </cell>
          <cell r="C1155" t="str">
            <v>BOCA DE BSTC D = 1,20 M - ESCONSIDADE 0° - AREIA EXTRAÍDA E BRITA PRODUZIDA - ALAS ESCONSAS</v>
          </cell>
          <cell r="D1155" t="str">
            <v>UN</v>
          </cell>
          <cell r="F1155">
            <v>3609.77</v>
          </cell>
        </row>
        <row r="1156">
          <cell r="A1156">
            <v>804140</v>
          </cell>
          <cell r="B1156" t="str">
            <v>SICRO OUTUBRO / 2025</v>
          </cell>
          <cell r="C1156" t="str">
            <v>BOCA DE BSTC D = 1,20 M - ESCONSIDADE 0° - AREIA EXTRAÍDA E BRITA PRODUZIDA - ALAS RETAS</v>
          </cell>
          <cell r="D1156" t="str">
            <v>UN</v>
          </cell>
          <cell r="F1156">
            <v>2297.2199999999998</v>
          </cell>
        </row>
        <row r="1157">
          <cell r="A1157">
            <v>804145</v>
          </cell>
          <cell r="B1157" t="str">
            <v>SICRO OUTUBRO / 2025</v>
          </cell>
          <cell r="C1157" t="str">
            <v>BOCA DE BSTC D = 1,20 M - ESCONSIDADE 10° - AREIA E BRITA COMERCIAIS - ALAS RETAS</v>
          </cell>
          <cell r="D1157" t="str">
            <v>UN</v>
          </cell>
          <cell r="F1157">
            <v>2740.21</v>
          </cell>
        </row>
        <row r="1158">
          <cell r="A1158">
            <v>804144</v>
          </cell>
          <cell r="B1158" t="str">
            <v>SICRO OUTUBRO / 2025</v>
          </cell>
          <cell r="C1158" t="str">
            <v>BOCA DE BSTC D = 1,20 M - ESCONSIDADE 10° - AREIA EXTRAÍDA E BRITA PRODUZIDA - ALAS RETAS</v>
          </cell>
          <cell r="D1158" t="str">
            <v>UN</v>
          </cell>
          <cell r="F1158">
            <v>2307.0700000000002</v>
          </cell>
        </row>
        <row r="1159">
          <cell r="A1159">
            <v>804403</v>
          </cell>
          <cell r="B1159" t="str">
            <v>SICRO OUTUBRO / 2025</v>
          </cell>
          <cell r="C1159" t="str">
            <v>BOCA DE BSTC D = 1,20 M - ESCONSIDADE 15° - AREIA E BRITA COMERCIAIS - ALAS ESCONSAS</v>
          </cell>
          <cell r="D1159" t="str">
            <v>UN</v>
          </cell>
          <cell r="F1159">
            <v>4490.55</v>
          </cell>
        </row>
        <row r="1160">
          <cell r="A1160">
            <v>804147</v>
          </cell>
          <cell r="B1160" t="str">
            <v>SICRO OUTUBRO / 2025</v>
          </cell>
          <cell r="C1160" t="str">
            <v>BOCA DE BSTC D = 1,20 M - ESCONSIDADE 15° - AREIA E BRITA COMERCIAIS - ALAS RETAS</v>
          </cell>
          <cell r="D1160" t="str">
            <v>UN</v>
          </cell>
          <cell r="F1160">
            <v>2753.08</v>
          </cell>
        </row>
        <row r="1161">
          <cell r="A1161">
            <v>804402</v>
          </cell>
          <cell r="B1161" t="str">
            <v>SICRO OUTUBRO / 2025</v>
          </cell>
          <cell r="C1161" t="str">
            <v>BOCA DE BSTC D = 1,20 M - ESCONSIDADE 15° - AREIA EXTRAÍDA E BRITA PRODUZIDA - ALAS ESCONSAS</v>
          </cell>
          <cell r="D1161" t="str">
            <v>UN</v>
          </cell>
          <cell r="F1161">
            <v>3798.5</v>
          </cell>
        </row>
        <row r="1162">
          <cell r="A1162">
            <v>804146</v>
          </cell>
          <cell r="B1162" t="str">
            <v>SICRO OUTUBRO / 2025</v>
          </cell>
          <cell r="C1162" t="str">
            <v>BOCA DE BSTC D = 1,20 M - ESCONSIDADE 15° - AREIA EXTRAÍDA E BRITA PRODUZIDA - ALAS RETAS</v>
          </cell>
          <cell r="D1162" t="str">
            <v>UN</v>
          </cell>
          <cell r="F1162">
            <v>2319.46</v>
          </cell>
        </row>
        <row r="1163">
          <cell r="A1163">
            <v>804149</v>
          </cell>
          <cell r="B1163" t="str">
            <v>SICRO OUTUBRO / 2025</v>
          </cell>
          <cell r="C1163" t="str">
            <v>BOCA DE BSTC D = 1,20 M - ESCONSIDADE 20° - AREIA E BRITA COMERCIAIS - ALAS RETAS</v>
          </cell>
          <cell r="D1163" t="str">
            <v>UN</v>
          </cell>
          <cell r="F1163">
            <v>2772.42</v>
          </cell>
        </row>
        <row r="1164">
          <cell r="A1164">
            <v>804148</v>
          </cell>
          <cell r="B1164" t="str">
            <v>SICRO OUTUBRO / 2025</v>
          </cell>
          <cell r="C1164" t="str">
            <v>BOCA DE BSTC D = 1,20 M - ESCONSIDADE 20° - AREIA EXTRAÍDA E BRITA PRODUZIDA - ALAS RETAS</v>
          </cell>
          <cell r="D1164" t="str">
            <v>UN</v>
          </cell>
          <cell r="F1164">
            <v>2337.96</v>
          </cell>
        </row>
        <row r="1165">
          <cell r="A1165">
            <v>804151</v>
          </cell>
          <cell r="B1165" t="str">
            <v>SICRO OUTUBRO / 2025</v>
          </cell>
          <cell r="C1165" t="str">
            <v>BOCA DE BSTC D = 1,20 M - ESCONSIDADE 25° - AREIA E BRITA COMERCIAIS - ALAS RETAS</v>
          </cell>
          <cell r="D1165" t="str">
            <v>UN</v>
          </cell>
          <cell r="F1165">
            <v>2799</v>
          </cell>
        </row>
        <row r="1166">
          <cell r="A1166">
            <v>804150</v>
          </cell>
          <cell r="B1166" t="str">
            <v>SICRO OUTUBRO / 2025</v>
          </cell>
          <cell r="C1166" t="str">
            <v>BOCA DE BSTC D = 1,20 M - ESCONSIDADE 25° - AREIA EXTRAÍDA E BRITA PRODUZIDA - ALAS RETAS</v>
          </cell>
          <cell r="D1166" t="str">
            <v>UN</v>
          </cell>
          <cell r="F1166">
            <v>2363.6</v>
          </cell>
        </row>
        <row r="1167">
          <cell r="A1167">
            <v>804405</v>
          </cell>
          <cell r="B1167" t="str">
            <v>SICRO OUTUBRO / 2025</v>
          </cell>
          <cell r="C1167" t="str">
            <v>BOCA DE BSTC D = 1,20 M - ESCONSIDADE 30° - AREIA E BRITA COMERCIAIS - ALAS ESCONSAS</v>
          </cell>
          <cell r="D1167" t="str">
            <v>UN</v>
          </cell>
          <cell r="F1167">
            <v>5018.78</v>
          </cell>
        </row>
        <row r="1168">
          <cell r="A1168">
            <v>804153</v>
          </cell>
          <cell r="B1168" t="str">
            <v>SICRO OUTUBRO / 2025</v>
          </cell>
          <cell r="C1168" t="str">
            <v>BOCA DE BSTC D = 1,20 M - ESCONSIDADE 30° - AREIA E BRITA COMERCIAIS - ALAS RETAS</v>
          </cell>
          <cell r="D1168" t="str">
            <v>UN</v>
          </cell>
          <cell r="F1168">
            <v>2835</v>
          </cell>
        </row>
        <row r="1169">
          <cell r="A1169">
            <v>804404</v>
          </cell>
          <cell r="B1169" t="str">
            <v>SICRO OUTUBRO / 2025</v>
          </cell>
          <cell r="C1169" t="str">
            <v>BOCA DE BSTC D = 1,20 M - ESCONSIDADE 30° - AREIA EXTRAÍDA E BRITA PRODUZIDA - ALAS ESCONSAS</v>
          </cell>
          <cell r="D1169" t="str">
            <v>UN</v>
          </cell>
          <cell r="F1169">
            <v>4241.45</v>
          </cell>
        </row>
        <row r="1170">
          <cell r="A1170">
            <v>804152</v>
          </cell>
          <cell r="B1170" t="str">
            <v>SICRO OUTUBRO / 2025</v>
          </cell>
          <cell r="C1170" t="str">
            <v>BOCA DE BSTC D = 1,20 M - ESCONSIDADE 30° - AREIA EXTRAÍDA E BRITA PRODUZIDA - ALAS RETAS</v>
          </cell>
          <cell r="D1170" t="str">
            <v>UN</v>
          </cell>
          <cell r="F1170">
            <v>2398.41</v>
          </cell>
        </row>
        <row r="1171">
          <cell r="A1171">
            <v>804155</v>
          </cell>
          <cell r="B1171" t="str">
            <v>SICRO OUTUBRO / 2025</v>
          </cell>
          <cell r="C1171" t="str">
            <v>BOCA DE BSTC D = 1,20 M - ESCONSIDADE 35° - AREIA E BRITA COMERCIAIS - ALAS RETAS</v>
          </cell>
          <cell r="D1171" t="str">
            <v>UN</v>
          </cell>
          <cell r="F1171">
            <v>2881.65</v>
          </cell>
        </row>
        <row r="1172">
          <cell r="A1172">
            <v>804154</v>
          </cell>
          <cell r="B1172" t="str">
            <v>SICRO OUTUBRO / 2025</v>
          </cell>
          <cell r="C1172" t="str">
            <v>BOCA DE BSTC D = 1,20 M - ESCONSIDADE 35° - AREIA EXTRAÍDA E BRITA PRODUZIDA - ALAS RETAS</v>
          </cell>
          <cell r="D1172" t="str">
            <v>UN</v>
          </cell>
          <cell r="F1172">
            <v>2443.75</v>
          </cell>
        </row>
        <row r="1173">
          <cell r="A1173">
            <v>804157</v>
          </cell>
          <cell r="B1173" t="str">
            <v>SICRO OUTUBRO / 2025</v>
          </cell>
          <cell r="C1173" t="str">
            <v>BOCA DE BSTC D = 1,20 M - ESCONSIDADE 40° - AREIA E BRITA COMERCIAIS - ALAS RETAS</v>
          </cell>
          <cell r="D1173" t="str">
            <v>UN</v>
          </cell>
          <cell r="F1173">
            <v>2946.21</v>
          </cell>
        </row>
        <row r="1174">
          <cell r="A1174">
            <v>804156</v>
          </cell>
          <cell r="B1174" t="str">
            <v>SICRO OUTUBRO / 2025</v>
          </cell>
          <cell r="C1174" t="str">
            <v>BOCA DE BSTC D = 1,20 M - ESCONSIDADE 40° - AREIA EXTRAÍDA E BRITA PRODUZIDA - ALAS RETAS</v>
          </cell>
          <cell r="D1174" t="str">
            <v>UN</v>
          </cell>
          <cell r="F1174">
            <v>2506.7600000000002</v>
          </cell>
        </row>
        <row r="1175">
          <cell r="A1175">
            <v>804407</v>
          </cell>
          <cell r="B1175" t="str">
            <v>SICRO OUTUBRO / 2025</v>
          </cell>
          <cell r="C1175" t="str">
            <v>BOCA DE BSTC D = 1,20 M - ESCONSIDADE 45° - AREIA E BRITA COMERCIAIS - ALAS ESCONSAS</v>
          </cell>
          <cell r="D1175" t="str">
            <v>UN</v>
          </cell>
          <cell r="F1175">
            <v>6250.67</v>
          </cell>
        </row>
        <row r="1176">
          <cell r="A1176">
            <v>804159</v>
          </cell>
          <cell r="B1176" t="str">
            <v>SICRO OUTUBRO / 2025</v>
          </cell>
          <cell r="C1176" t="str">
            <v>BOCA DE BSTC D = 1,20 M - ESCONSIDADE 45° - AREIA E BRITA COMERCIAIS - ALAS RETAS</v>
          </cell>
          <cell r="D1176" t="str">
            <v>UN</v>
          </cell>
          <cell r="F1176">
            <v>3032.46</v>
          </cell>
        </row>
        <row r="1177">
          <cell r="A1177">
            <v>804406</v>
          </cell>
          <cell r="B1177" t="str">
            <v>SICRO OUTUBRO / 2025</v>
          </cell>
          <cell r="C1177" t="str">
            <v>BOCA DE BSTC D = 1,20 M - ESCONSIDADE 45° - AREIA EXTRAÍDA E BRITA PRODUZIDA - ALAS ESCONSAS</v>
          </cell>
          <cell r="D1177" t="str">
            <v>UN</v>
          </cell>
          <cell r="F1177">
            <v>5270.33</v>
          </cell>
        </row>
        <row r="1178">
          <cell r="A1178">
            <v>804158</v>
          </cell>
          <cell r="B1178" t="str">
            <v>SICRO OUTUBRO / 2025</v>
          </cell>
          <cell r="C1178" t="str">
            <v>BOCA DE BSTC D = 1,20 M - ESCONSIDADE 45° - AREIA EXTRAÍDA E BRITA PRODUZIDA - ALAS RETAS</v>
          </cell>
          <cell r="D1178" t="str">
            <v>UN</v>
          </cell>
          <cell r="F1178">
            <v>2591.35</v>
          </cell>
        </row>
        <row r="1179">
          <cell r="A1179">
            <v>804143</v>
          </cell>
          <cell r="B1179" t="str">
            <v>SICRO OUTUBRO / 2025</v>
          </cell>
          <cell r="C1179" t="str">
            <v>BOCA DE BSTC D = 1,20 M - ESCONSIDADE 5° - AREIA E BRITA COMERCIAIS - ALAS RETAS</v>
          </cell>
          <cell r="D1179" t="str">
            <v>UN</v>
          </cell>
          <cell r="F1179">
            <v>2732.9</v>
          </cell>
        </row>
        <row r="1180">
          <cell r="A1180">
            <v>804142</v>
          </cell>
          <cell r="B1180" t="str">
            <v>SICRO OUTUBRO / 2025</v>
          </cell>
          <cell r="C1180" t="str">
            <v>BOCA DE BSTC D = 1,20 M - ESCONSIDADE 5° - AREIA EXTRAÍDA E BRITA PRODUZIDA - ALAS RETAS</v>
          </cell>
          <cell r="D1180" t="str">
            <v>UN</v>
          </cell>
          <cell r="F1180">
            <v>2300.11</v>
          </cell>
        </row>
        <row r="1181">
          <cell r="A1181">
            <v>804409</v>
          </cell>
          <cell r="B1181" t="str">
            <v>SICRO OUTUBRO / 2025</v>
          </cell>
          <cell r="C1181" t="str">
            <v>BOCA DE BSTC D = 1,50 M - ESCONSIDADE 0° - AREIA E BRITA COMERCIAIS - ALAS ESCONSAS</v>
          </cell>
          <cell r="D1181" t="str">
            <v>UN</v>
          </cell>
          <cell r="F1181">
            <v>7692.77</v>
          </cell>
        </row>
        <row r="1182">
          <cell r="A1182">
            <v>804161</v>
          </cell>
          <cell r="B1182" t="str">
            <v>SICRO OUTUBRO / 2025</v>
          </cell>
          <cell r="C1182" t="str">
            <v>BOCA DE BSTC D = 1,50 M - ESCONSIDADE 0° - AREIA E BRITA COMERCIAIS - ALAS RETAS</v>
          </cell>
          <cell r="D1182" t="str">
            <v>UN</v>
          </cell>
          <cell r="F1182">
            <v>4689.7</v>
          </cell>
        </row>
        <row r="1183">
          <cell r="A1183">
            <v>804408</v>
          </cell>
          <cell r="B1183" t="str">
            <v>SICRO OUTUBRO / 2025</v>
          </cell>
          <cell r="C1183" t="str">
            <v>BOCA DE BSTC D = 1,50 M - ESCONSIDADE 0° - AREIA EXTRAÍDA E BRITA PRODUZIDA - ALAS ESCONSAS</v>
          </cell>
          <cell r="D1183" t="str">
            <v>UN</v>
          </cell>
          <cell r="F1183">
            <v>6407.14</v>
          </cell>
        </row>
        <row r="1184">
          <cell r="A1184">
            <v>804160</v>
          </cell>
          <cell r="B1184" t="str">
            <v>SICRO OUTUBRO / 2025</v>
          </cell>
          <cell r="C1184" t="str">
            <v>BOCA DE BSTC D = 1,50 M - ESCONSIDADE 0° - AREIA EXTRAÍDA E BRITA PRODUZIDA - ALAS RETAS</v>
          </cell>
          <cell r="D1184" t="str">
            <v>UN</v>
          </cell>
          <cell r="F1184">
            <v>3918.2</v>
          </cell>
        </row>
        <row r="1185">
          <cell r="A1185">
            <v>804165</v>
          </cell>
          <cell r="B1185" t="str">
            <v>SICRO OUTUBRO / 2025</v>
          </cell>
          <cell r="C1185" t="str">
            <v>BOCA DE BSTC D = 1,50 M - ESCONSIDADE 10° - AREIA E BRITA COMERCIAIS - ALAS RETAS</v>
          </cell>
          <cell r="D1185" t="str">
            <v>UN</v>
          </cell>
          <cell r="F1185">
            <v>4703.88</v>
          </cell>
        </row>
        <row r="1186">
          <cell r="A1186">
            <v>804164</v>
          </cell>
          <cell r="B1186" t="str">
            <v>SICRO OUTUBRO / 2025</v>
          </cell>
          <cell r="C1186" t="str">
            <v>BOCA DE BSTC D = 1,50 M - ESCONSIDADE 10° - AREIA EXTRAÍDA E BRITA PRODUZIDA - ALAS RETAS</v>
          </cell>
          <cell r="D1186" t="str">
            <v>UN</v>
          </cell>
          <cell r="F1186">
            <v>3931.78</v>
          </cell>
        </row>
        <row r="1187">
          <cell r="A1187">
            <v>804411</v>
          </cell>
          <cell r="B1187" t="str">
            <v>SICRO OUTUBRO / 2025</v>
          </cell>
          <cell r="C1187" t="str">
            <v>BOCA DE BSTC D = 1,50 M - ESCONSIDADE 15° - AREIA E BRITA COMERCIAIS - ALAS ESCONSAS</v>
          </cell>
          <cell r="D1187" t="str">
            <v>UN</v>
          </cell>
          <cell r="F1187">
            <v>8112.66</v>
          </cell>
        </row>
        <row r="1188">
          <cell r="A1188">
            <v>804167</v>
          </cell>
          <cell r="B1188" t="str">
            <v>SICRO OUTUBRO / 2025</v>
          </cell>
          <cell r="C1188" t="str">
            <v>BOCA DE BSTC D = 1,50 M - ESCONSIDADE 15° - AREIA E BRITA COMERCIAIS - ALAS RETAS</v>
          </cell>
          <cell r="D1188" t="str">
            <v>UN</v>
          </cell>
          <cell r="F1188">
            <v>4722.3599999999997</v>
          </cell>
        </row>
        <row r="1189">
          <cell r="A1189">
            <v>804410</v>
          </cell>
          <cell r="B1189" t="str">
            <v>SICRO OUTUBRO / 2025</v>
          </cell>
          <cell r="C1189" t="str">
            <v>BOCA DE BSTC D = 1,50 M - ESCONSIDADE 15° - AREIA EXTRAÍDA E BRITA PRODUZIDA - ALAS ESCONSAS</v>
          </cell>
          <cell r="D1189" t="str">
            <v>UN</v>
          </cell>
          <cell r="F1189">
            <v>6753.17</v>
          </cell>
        </row>
        <row r="1190">
          <cell r="A1190">
            <v>804166</v>
          </cell>
          <cell r="B1190" t="str">
            <v>SICRO OUTUBRO / 2025</v>
          </cell>
          <cell r="C1190" t="str">
            <v>BOCA DE BSTC D = 1,50 M - ESCONSIDADE 15° - AREIA EXTRAÍDA E BRITA PRODUZIDA - ALAS RETAS</v>
          </cell>
          <cell r="D1190" t="str">
            <v>UN</v>
          </cell>
          <cell r="F1190">
            <v>3949.44</v>
          </cell>
        </row>
        <row r="1191">
          <cell r="A1191">
            <v>804169</v>
          </cell>
          <cell r="B1191" t="str">
            <v>SICRO OUTUBRO / 2025</v>
          </cell>
          <cell r="C1191" t="str">
            <v>BOCA DE BSTC D = 1,50 M - ESCONSIDADE 20° - AREIA E BRITA COMERCIAIS - ALAS RETAS</v>
          </cell>
          <cell r="D1191" t="str">
            <v>UN</v>
          </cell>
          <cell r="F1191">
            <v>4749.41</v>
          </cell>
        </row>
        <row r="1192">
          <cell r="A1192">
            <v>804168</v>
          </cell>
          <cell r="B1192" t="str">
            <v>SICRO OUTUBRO / 2025</v>
          </cell>
          <cell r="C1192" t="str">
            <v>BOCA DE BSTC D = 1,50 M - ESCONSIDADE 20° - AREIA EXTRAÍDA E BRITA PRODUZIDA - ALAS RETAS</v>
          </cell>
          <cell r="D1192" t="str">
            <v>UN</v>
          </cell>
          <cell r="F1192">
            <v>3975.41</v>
          </cell>
        </row>
        <row r="1193">
          <cell r="A1193">
            <v>804171</v>
          </cell>
          <cell r="B1193" t="str">
            <v>SICRO OUTUBRO / 2025</v>
          </cell>
          <cell r="C1193" t="str">
            <v>BOCA DE BSTC D = 1,50 M - ESCONSIDADE 25° - AREIA E BRITA COMERCIAIS - ALAS RETAS</v>
          </cell>
          <cell r="D1193" t="str">
            <v>UN</v>
          </cell>
          <cell r="F1193">
            <v>4786.32</v>
          </cell>
        </row>
        <row r="1194">
          <cell r="A1194">
            <v>804170</v>
          </cell>
          <cell r="B1194" t="str">
            <v>SICRO OUTUBRO / 2025</v>
          </cell>
          <cell r="C1194" t="str">
            <v>BOCA DE BSTC D = 1,50 M - ESCONSIDADE 25° - AREIA EXTRAÍDA E BRITA PRODUZIDA - ALAS RETAS</v>
          </cell>
          <cell r="D1194" t="str">
            <v>UN</v>
          </cell>
          <cell r="F1194">
            <v>4010.89</v>
          </cell>
        </row>
        <row r="1195">
          <cell r="A1195">
            <v>804413</v>
          </cell>
          <cell r="B1195" t="str">
            <v>SICRO OUTUBRO / 2025</v>
          </cell>
          <cell r="C1195" t="str">
            <v>BOCA DE BSTC D = 1,50 M - ESCONSIDADE 30° - AREIA E BRITA COMERCIAIS - ALAS ESCONSAS</v>
          </cell>
          <cell r="D1195" t="str">
            <v>UN</v>
          </cell>
          <cell r="F1195">
            <v>9090.6200000000008</v>
          </cell>
        </row>
        <row r="1196">
          <cell r="A1196">
            <v>804173</v>
          </cell>
          <cell r="B1196" t="str">
            <v>SICRO OUTUBRO / 2025</v>
          </cell>
          <cell r="C1196" t="str">
            <v>BOCA DE BSTC D = 1,50 M - ESCONSIDADE 30° - AREIA E BRITA COMERCIAIS - ALAS RETAS</v>
          </cell>
          <cell r="D1196" t="str">
            <v>UN</v>
          </cell>
          <cell r="F1196">
            <v>4836.03</v>
          </cell>
        </row>
        <row r="1197">
          <cell r="A1197">
            <v>804412</v>
          </cell>
          <cell r="B1197" t="str">
            <v>SICRO OUTUBRO / 2025</v>
          </cell>
          <cell r="C1197" t="str">
            <v>BOCA DE BSTC D = 1,50 M - ESCONSIDADE 30° - AREIA EXTRAÍDA E BRITA PRODUZIDA - ALAS ESCONSAS</v>
          </cell>
          <cell r="D1197" t="str">
            <v>UN</v>
          </cell>
          <cell r="F1197">
            <v>7560.23</v>
          </cell>
        </row>
        <row r="1198">
          <cell r="A1198">
            <v>804172</v>
          </cell>
          <cell r="B1198" t="str">
            <v>SICRO OUTUBRO / 2025</v>
          </cell>
          <cell r="C1198" t="str">
            <v>BOCA DE BSTC D = 1,50 M - ESCONSIDADE 30° - AREIA EXTRAÍDA E BRITA PRODUZIDA - ALAS RETAS</v>
          </cell>
          <cell r="D1198" t="str">
            <v>UN</v>
          </cell>
          <cell r="F1198">
            <v>4058.94</v>
          </cell>
        </row>
        <row r="1199">
          <cell r="A1199">
            <v>804175</v>
          </cell>
          <cell r="B1199" t="str">
            <v>SICRO OUTUBRO / 2025</v>
          </cell>
          <cell r="C1199" t="str">
            <v>BOCA DE BSTC D = 1,50 M - ESCONSIDADE 35° - AREIA E BRITA COMERCIAIS - ALAS RETAS</v>
          </cell>
          <cell r="D1199" t="str">
            <v>UN</v>
          </cell>
          <cell r="F1199">
            <v>4902.8100000000004</v>
          </cell>
        </row>
        <row r="1200">
          <cell r="A1200">
            <v>804174</v>
          </cell>
          <cell r="B1200" t="str">
            <v>SICRO OUTUBRO / 2025</v>
          </cell>
          <cell r="C1200" t="str">
            <v>BOCA DE BSTC D = 1,50 M - ESCONSIDADE 35° - AREIA EXTRAÍDA E BRITA PRODUZIDA - ALAS RETAS</v>
          </cell>
          <cell r="D1200" t="str">
            <v>UN</v>
          </cell>
          <cell r="F1200">
            <v>4123.8100000000004</v>
          </cell>
        </row>
        <row r="1201">
          <cell r="A1201">
            <v>804177</v>
          </cell>
          <cell r="B1201" t="str">
            <v>SICRO OUTUBRO / 2025</v>
          </cell>
          <cell r="C1201" t="str">
            <v>BOCA DE BSTC D = 1,50 M - ESCONSIDADE 40° - AREIA E BRITA COMERCIAIS - ALAS RETAS</v>
          </cell>
          <cell r="D1201" t="str">
            <v>UN</v>
          </cell>
          <cell r="F1201">
            <v>4992.1899999999996</v>
          </cell>
        </row>
        <row r="1202">
          <cell r="A1202">
            <v>804176</v>
          </cell>
          <cell r="B1202" t="str">
            <v>SICRO OUTUBRO / 2025</v>
          </cell>
          <cell r="C1202" t="str">
            <v>BOCA DE BSTC D = 1,50 M - ESCONSIDADE 40° - AREIA EXTRAÍDA E BRITA PRODUZIDA - ALAS RETAS</v>
          </cell>
          <cell r="D1202" t="str">
            <v>UN</v>
          </cell>
          <cell r="F1202">
            <v>4210.9399999999996</v>
          </cell>
        </row>
        <row r="1203">
          <cell r="A1203">
            <v>804415</v>
          </cell>
          <cell r="B1203" t="str">
            <v>SICRO OUTUBRO / 2025</v>
          </cell>
          <cell r="C1203" t="str">
            <v>BOCA DE BSTC D = 1,50 M - ESCONSIDADE 45° - AREIA E BRITA COMERCIAIS - ALAS ESCONSAS</v>
          </cell>
          <cell r="D1203" t="str">
            <v>UN</v>
          </cell>
          <cell r="F1203">
            <v>11391.49</v>
          </cell>
        </row>
        <row r="1204">
          <cell r="A1204">
            <v>804179</v>
          </cell>
          <cell r="B1204" t="str">
            <v>SICRO OUTUBRO / 2025</v>
          </cell>
          <cell r="C1204" t="str">
            <v>BOCA DE BSTC D = 1,50 M - ESCONSIDADE 45° - AREIA E BRITA COMERCIAIS - ALAS RETAS</v>
          </cell>
          <cell r="D1204" t="str">
            <v>UN</v>
          </cell>
          <cell r="F1204">
            <v>5114.7700000000004</v>
          </cell>
        </row>
        <row r="1205">
          <cell r="A1205">
            <v>804414</v>
          </cell>
          <cell r="B1205" t="str">
            <v>SICRO OUTUBRO / 2025</v>
          </cell>
          <cell r="C1205" t="str">
            <v>BOCA DE BSTC D = 1,50 M - ESCONSIDADE 45° - AREIA EXTRAÍDA E BRITA PRODUZIDA - ALAS ESCONSAS</v>
          </cell>
          <cell r="D1205" t="str">
            <v>UN</v>
          </cell>
          <cell r="F1205">
            <v>9452.57</v>
          </cell>
        </row>
        <row r="1206">
          <cell r="A1206">
            <v>804178</v>
          </cell>
          <cell r="B1206" t="str">
            <v>SICRO OUTUBRO / 2025</v>
          </cell>
          <cell r="C1206" t="str">
            <v>BOCA DE BSTC D = 1,50 M - ESCONSIDADE 45° - AREIA EXTRAÍDA E BRITA PRODUZIDA - ALAS RETAS</v>
          </cell>
          <cell r="D1206" t="str">
            <v>UN</v>
          </cell>
          <cell r="F1206">
            <v>4331.0200000000004</v>
          </cell>
        </row>
        <row r="1207">
          <cell r="A1207">
            <v>804163</v>
          </cell>
          <cell r="B1207" t="str">
            <v>SICRO OUTUBRO / 2025</v>
          </cell>
          <cell r="C1207" t="str">
            <v>BOCA DE BSTC D = 1,50 M - ESCONSIDADE 5° - AREIA E BRITA COMERCIAIS - ALAS RETAS</v>
          </cell>
          <cell r="D1207" t="str">
            <v>UN</v>
          </cell>
          <cell r="F1207">
            <v>4693.5600000000004</v>
          </cell>
        </row>
        <row r="1208">
          <cell r="A1208">
            <v>804162</v>
          </cell>
          <cell r="B1208" t="str">
            <v>SICRO OUTUBRO / 2025</v>
          </cell>
          <cell r="C1208" t="str">
            <v>BOCA DE BSTC D = 1,50 M - ESCONSIDADE 5° - AREIA EXTRAÍDA E BRITA PRODUZIDA - ALAS RETAS</v>
          </cell>
          <cell r="D1208" t="str">
            <v>UN</v>
          </cell>
          <cell r="F1208">
            <v>3921.94</v>
          </cell>
        </row>
        <row r="1209">
          <cell r="A1209">
            <v>804441</v>
          </cell>
          <cell r="B1209" t="str">
            <v>SICRO OUTUBRO / 2025</v>
          </cell>
          <cell r="C1209" t="str">
            <v>BOCA DE BTTC D = 1,00 M - ESCONSIDADE 0° - AREIA E BRITA COMERCIAIS - ALAS ESCONSAS</v>
          </cell>
          <cell r="D1209" t="str">
            <v>UN</v>
          </cell>
          <cell r="F1209">
            <v>5279.2</v>
          </cell>
        </row>
        <row r="1210">
          <cell r="A1210">
            <v>804317</v>
          </cell>
          <cell r="B1210" t="str">
            <v>SICRO OUTUBRO / 2025</v>
          </cell>
          <cell r="C1210" t="str">
            <v>BOCA DE BTTC D = 1,00 M - ESCONSIDADE 0° - AREIA E BRITA COMERCIAIS - ALAS RETAS</v>
          </cell>
          <cell r="D1210" t="str">
            <v>UN</v>
          </cell>
          <cell r="F1210">
            <v>2870.78</v>
          </cell>
        </row>
        <row r="1211">
          <cell r="A1211">
            <v>804440</v>
          </cell>
          <cell r="B1211" t="str">
            <v>SICRO OUTUBRO / 2025</v>
          </cell>
          <cell r="C1211" t="str">
            <v>BOCA DE BTTC D = 1,00 M - ESCONSIDADE 0° - AREIA EXTRAÍDA E BRITA PRODUZIDA - ALAS ESCONSAS</v>
          </cell>
          <cell r="D1211" t="str">
            <v>UN</v>
          </cell>
          <cell r="F1211">
            <v>4488.91</v>
          </cell>
        </row>
        <row r="1212">
          <cell r="A1212">
            <v>804316</v>
          </cell>
          <cell r="B1212" t="str">
            <v>SICRO OUTUBRO / 2025</v>
          </cell>
          <cell r="C1212" t="str">
            <v>BOCA DE BTTC D = 1,00 M - ESCONSIDADE 0° - AREIA EXTRAÍDA E BRITA PRODUZIDA - ALAS RETAS</v>
          </cell>
          <cell r="D1212" t="str">
            <v>UN</v>
          </cell>
          <cell r="F1212">
            <v>2417.54</v>
          </cell>
        </row>
        <row r="1213">
          <cell r="A1213">
            <v>804321</v>
          </cell>
          <cell r="B1213" t="str">
            <v>SICRO OUTUBRO / 2025</v>
          </cell>
          <cell r="C1213" t="str">
            <v>BOCA DE BTTC D = 1,00 M - ESCONSIDADE 10° - AREIA E BRITA COMERCIAIS - ALAS RETAS</v>
          </cell>
          <cell r="D1213" t="str">
            <v>UN</v>
          </cell>
          <cell r="F1213">
            <v>2891.55</v>
          </cell>
        </row>
        <row r="1214">
          <cell r="A1214">
            <v>804320</v>
          </cell>
          <cell r="B1214" t="str">
            <v>SICRO OUTUBRO / 2025</v>
          </cell>
          <cell r="C1214" t="str">
            <v>BOCA DE BTTC D = 1,00 M - ESCONSIDADE 10° - AREIA EXTRAÍDA E BRITA PRODUZIDA - ALAS RETAS</v>
          </cell>
          <cell r="D1214" t="str">
            <v>UN</v>
          </cell>
          <cell r="F1214">
            <v>2436.88</v>
          </cell>
        </row>
        <row r="1215">
          <cell r="A1215">
            <v>804443</v>
          </cell>
          <cell r="B1215" t="str">
            <v>SICRO OUTUBRO / 2025</v>
          </cell>
          <cell r="C1215" t="str">
            <v>BOCA DE BTTC D = 1,00 M - ESCONSIDADE 15° - AREIA E BRITA COMERCIAIS - ALAS ESCONSAS</v>
          </cell>
          <cell r="D1215" t="str">
            <v>UN</v>
          </cell>
          <cell r="F1215">
            <v>5508.9</v>
          </cell>
        </row>
        <row r="1216">
          <cell r="A1216">
            <v>804323</v>
          </cell>
          <cell r="B1216" t="str">
            <v>SICRO OUTUBRO / 2025</v>
          </cell>
          <cell r="C1216" t="str">
            <v>BOCA DE BTTC D = 1,00 M - ESCONSIDADE 15° - AREIA E BRITA COMERCIAIS - ALAS RETAS</v>
          </cell>
          <cell r="D1216" t="str">
            <v>UN</v>
          </cell>
          <cell r="F1216">
            <v>2919.23</v>
          </cell>
        </row>
        <row r="1217">
          <cell r="A1217">
            <v>804442</v>
          </cell>
          <cell r="B1217" t="str">
            <v>SICRO OUTUBRO / 2025</v>
          </cell>
          <cell r="C1217" t="str">
            <v>BOCA DE BTTC D = 1,00 M - ESCONSIDADE 15° - AREIA EXTRAÍDA E BRITA PRODUZIDA - ALAS ESCONSAS</v>
          </cell>
          <cell r="D1217" t="str">
            <v>UN</v>
          </cell>
          <cell r="F1217">
            <v>4683.29</v>
          </cell>
        </row>
        <row r="1218">
          <cell r="A1218">
            <v>804322</v>
          </cell>
          <cell r="B1218" t="str">
            <v>SICRO OUTUBRO / 2025</v>
          </cell>
          <cell r="C1218" t="str">
            <v>BOCA DE BTTC D = 1,00 M - ESCONSIDADE 15° - AREIA EXTRAÍDA E BRITA PRODUZIDA - ALAS RETAS</v>
          </cell>
          <cell r="D1218" t="str">
            <v>UN</v>
          </cell>
          <cell r="F1218">
            <v>2462.66</v>
          </cell>
        </row>
        <row r="1219">
          <cell r="A1219">
            <v>804325</v>
          </cell>
          <cell r="B1219" t="str">
            <v>SICRO OUTUBRO / 2025</v>
          </cell>
          <cell r="C1219" t="str">
            <v>BOCA DE BTTC D = 1,00 M - ESCONSIDADE 20° - AREIA E BRITA COMERCIAIS - ALAS RETAS</v>
          </cell>
          <cell r="D1219" t="str">
            <v>UN</v>
          </cell>
          <cell r="F1219">
            <v>2959.4</v>
          </cell>
        </row>
        <row r="1220">
          <cell r="A1220">
            <v>804324</v>
          </cell>
          <cell r="B1220" t="str">
            <v>SICRO OUTUBRO / 2025</v>
          </cell>
          <cell r="C1220" t="str">
            <v>BOCA DE BTTC D = 1,00 M - ESCONSIDADE 20° - AREIA EXTRAÍDA E BRITA PRODUZIDA - ALAS RETAS</v>
          </cell>
          <cell r="D1220" t="str">
            <v>UN</v>
          </cell>
          <cell r="F1220">
            <v>2500.33</v>
          </cell>
        </row>
        <row r="1221">
          <cell r="A1221">
            <v>804327</v>
          </cell>
          <cell r="B1221" t="str">
            <v>SICRO OUTUBRO / 2025</v>
          </cell>
          <cell r="C1221" t="str">
            <v>BOCA DE BTTC D = 1,00 M - ESCONSIDADE 25° - AREIA E BRITA COMERCIAIS - ALAS RETAS</v>
          </cell>
          <cell r="D1221" t="str">
            <v>UN</v>
          </cell>
          <cell r="F1221">
            <v>3014.65</v>
          </cell>
        </row>
        <row r="1222">
          <cell r="A1222">
            <v>804326</v>
          </cell>
          <cell r="B1222" t="str">
            <v>SICRO OUTUBRO / 2025</v>
          </cell>
          <cell r="C1222" t="str">
            <v>BOCA DE BTTC D = 1,00 M - ESCONSIDADE 25° - AREIA EXTRAÍDA E BRITA PRODUZIDA - ALAS RETAS</v>
          </cell>
          <cell r="D1222" t="str">
            <v>UN</v>
          </cell>
          <cell r="F1222">
            <v>2552.25</v>
          </cell>
        </row>
        <row r="1223">
          <cell r="A1223">
            <v>804445</v>
          </cell>
          <cell r="B1223" t="str">
            <v>SICRO OUTUBRO / 2025</v>
          </cell>
          <cell r="C1223" t="str">
            <v>BOCA DE BTTC D = 1,00 M - ESCONSIDADE 30° - AREIA E BRITA COMERCIAIS - ALAS ESCONSAS</v>
          </cell>
          <cell r="D1223" t="str">
            <v>UN</v>
          </cell>
          <cell r="F1223">
            <v>6147.09</v>
          </cell>
        </row>
        <row r="1224">
          <cell r="A1224">
            <v>804329</v>
          </cell>
          <cell r="B1224" t="str">
            <v>SICRO OUTUBRO / 2025</v>
          </cell>
          <cell r="C1224" t="str">
            <v>BOCA DE BTTC D = 1,00 M - ESCONSIDADE 30° - AREIA E BRITA COMERCIAIS - ALAS RETAS</v>
          </cell>
          <cell r="D1224" t="str">
            <v>UN</v>
          </cell>
          <cell r="F1224">
            <v>3088.32</v>
          </cell>
        </row>
        <row r="1225">
          <cell r="A1225">
            <v>804444</v>
          </cell>
          <cell r="B1225" t="str">
            <v>SICRO OUTUBRO / 2025</v>
          </cell>
          <cell r="C1225" t="str">
            <v>BOCA DE BTTC D = 1,00 M - ESCONSIDADE 30° - AREIA EXTRAÍDA E BRITA PRODUZIDA - ALAS ESCONSAS</v>
          </cell>
          <cell r="D1225" t="str">
            <v>UN</v>
          </cell>
          <cell r="F1225">
            <v>5223.4799999999996</v>
          </cell>
        </row>
        <row r="1226">
          <cell r="A1226">
            <v>804328</v>
          </cell>
          <cell r="B1226" t="str">
            <v>SICRO OUTUBRO / 2025</v>
          </cell>
          <cell r="C1226" t="str">
            <v>BOCA DE BTTC D = 1,00 M - ESCONSIDADE 30° - AREIA EXTRAÍDA E BRITA PRODUZIDA - ALAS RETAS</v>
          </cell>
          <cell r="D1226" t="str">
            <v>UN</v>
          </cell>
          <cell r="F1226">
            <v>2621.99</v>
          </cell>
        </row>
        <row r="1227">
          <cell r="A1227">
            <v>804331</v>
          </cell>
          <cell r="B1227" t="str">
            <v>SICRO OUTUBRO / 2025</v>
          </cell>
          <cell r="C1227" t="str">
            <v>BOCA DE BTTC D = 1,00 M - ESCONSIDADE 35° - AREIA E BRITA COMERCIAIS - ALAS RETAS</v>
          </cell>
          <cell r="D1227" t="str">
            <v>UN</v>
          </cell>
          <cell r="F1227">
            <v>3183.81</v>
          </cell>
        </row>
        <row r="1228">
          <cell r="A1228">
            <v>804330</v>
          </cell>
          <cell r="B1228" t="str">
            <v>SICRO OUTUBRO / 2025</v>
          </cell>
          <cell r="C1228" t="str">
            <v>BOCA DE BTTC D = 1,00 M - ESCONSIDADE 35° - AREIA EXTRAÍDA E BRITA PRODUZIDA - ALAS RETAS</v>
          </cell>
          <cell r="D1228" t="str">
            <v>UN</v>
          </cell>
          <cell r="F1228">
            <v>2712.97</v>
          </cell>
        </row>
        <row r="1229">
          <cell r="A1229">
            <v>804333</v>
          </cell>
          <cell r="B1229" t="str">
            <v>SICRO OUTUBRO / 2025</v>
          </cell>
          <cell r="C1229" t="str">
            <v>BOCA DE BTTC D = 1,00 M - ESCONSIDADE 40° - AREIA E BRITA COMERCIAIS - ALAS RETAS</v>
          </cell>
          <cell r="D1229" t="str">
            <v>UN</v>
          </cell>
          <cell r="F1229">
            <v>3311.78</v>
          </cell>
        </row>
        <row r="1230">
          <cell r="A1230">
            <v>804332</v>
          </cell>
          <cell r="B1230" t="str">
            <v>SICRO OUTUBRO / 2025</v>
          </cell>
          <cell r="C1230" t="str">
            <v>BOCA DE BTTC D = 1,00 M - ESCONSIDADE 40° - AREIA EXTRAÍDA E BRITA PRODUZIDA - ALAS RETAS</v>
          </cell>
          <cell r="D1230" t="str">
            <v>UN</v>
          </cell>
          <cell r="F1230">
            <v>2835.71</v>
          </cell>
        </row>
        <row r="1231">
          <cell r="A1231">
            <v>804447</v>
          </cell>
          <cell r="B1231" t="str">
            <v>SICRO OUTUBRO / 2025</v>
          </cell>
          <cell r="C1231" t="str">
            <v>BOCA DE BTTC D = 1,00 M - ESCONSIDADE 45° - AREIA E BRITA COMERCIAIS - ALAS ESCONSAS</v>
          </cell>
          <cell r="D1231" t="str">
            <v>UN</v>
          </cell>
          <cell r="F1231">
            <v>7602.94</v>
          </cell>
        </row>
        <row r="1232">
          <cell r="A1232">
            <v>804335</v>
          </cell>
          <cell r="B1232" t="str">
            <v>SICRO OUTUBRO / 2025</v>
          </cell>
          <cell r="C1232" t="str">
            <v>BOCA DE BTTC D = 1,00 M - ESCONSIDADE 45° - AREIA E BRITA COMERCIAIS - ALAS RETAS</v>
          </cell>
          <cell r="D1232" t="str">
            <v>UN</v>
          </cell>
          <cell r="F1232">
            <v>3481.51</v>
          </cell>
        </row>
        <row r="1233">
          <cell r="A1233">
            <v>804446</v>
          </cell>
          <cell r="B1233" t="str">
            <v>SICRO OUTUBRO / 2025</v>
          </cell>
          <cell r="C1233" t="str">
            <v>BOCA DE BTTC D = 1,00 M - ESCONSIDADE 45° - AREIA EXTRAÍDA E BRITA PRODUZIDA - ALAS ESCONSAS</v>
          </cell>
          <cell r="D1233" t="str">
            <v>UN</v>
          </cell>
          <cell r="F1233">
            <v>6454.9</v>
          </cell>
        </row>
        <row r="1234">
          <cell r="A1234">
            <v>804334</v>
          </cell>
          <cell r="B1234" t="str">
            <v>SICRO OUTUBRO / 2025</v>
          </cell>
          <cell r="C1234" t="str">
            <v>BOCA DE BTTC D = 1,00 M - ESCONSIDADE 45° - AREIA EXTRAÍDA E BRITA PRODUZIDA - ALAS RETAS</v>
          </cell>
          <cell r="D1234" t="str">
            <v>UN</v>
          </cell>
          <cell r="F1234">
            <v>2999.73</v>
          </cell>
        </row>
        <row r="1235">
          <cell r="A1235">
            <v>804319</v>
          </cell>
          <cell r="B1235" t="str">
            <v>SICRO OUTUBRO / 2025</v>
          </cell>
          <cell r="C1235" t="str">
            <v>BOCA DE BTTC D = 1,00 M - ESCONSIDADE 5° - AREIA E BRITA COMERCIAIS - ALAS RETAS</v>
          </cell>
          <cell r="D1235" t="str">
            <v>UN</v>
          </cell>
          <cell r="F1235">
            <v>2875.55</v>
          </cell>
        </row>
        <row r="1236">
          <cell r="A1236">
            <v>804318</v>
          </cell>
          <cell r="B1236" t="str">
            <v>SICRO OUTUBRO / 2025</v>
          </cell>
          <cell r="C1236" t="str">
            <v>BOCA DE BTTC D = 1,00 M - ESCONSIDADE 5° - AREIA EXTRAÍDA E BRITA PRODUZIDA - ALAS RETAS</v>
          </cell>
          <cell r="D1236" t="str">
            <v>UN</v>
          </cell>
          <cell r="F1236">
            <v>2421.9499999999998</v>
          </cell>
        </row>
        <row r="1237">
          <cell r="A1237">
            <v>804449</v>
          </cell>
          <cell r="B1237" t="str">
            <v>SICRO OUTUBRO / 2025</v>
          </cell>
          <cell r="C1237" t="str">
            <v>BOCA DE BTTC D = 1,20 M - ESCONSIDADE 0° - AREIA E BRITA COMERCIAIS - ALAS ESCONSAS</v>
          </cell>
          <cell r="D1237" t="str">
            <v>UN</v>
          </cell>
          <cell r="F1237">
            <v>7642.95</v>
          </cell>
        </row>
        <row r="1238">
          <cell r="A1238">
            <v>804337</v>
          </cell>
          <cell r="B1238" t="str">
            <v>SICRO OUTUBRO / 2025</v>
          </cell>
          <cell r="C1238" t="str">
            <v>BOCA DE BTTC D = 1,20 M - ESCONSIDADE 0° - AREIA E BRITA COMERCIAIS - ALAS RETAS</v>
          </cell>
          <cell r="D1238" t="str">
            <v>UN</v>
          </cell>
          <cell r="F1238">
            <v>3921.46</v>
          </cell>
        </row>
        <row r="1239">
          <cell r="A1239">
            <v>804448</v>
          </cell>
          <cell r="B1239" t="str">
            <v>SICRO OUTUBRO / 2025</v>
          </cell>
          <cell r="C1239" t="str">
            <v>BOCA DE BTTC D = 1,20 M - ESCONSIDADE 0° - AREIA EXTRAÍDA E BRITA PRODUZIDA - ALAS ESCONSAS</v>
          </cell>
          <cell r="D1239" t="str">
            <v>UN</v>
          </cell>
          <cell r="F1239">
            <v>6421.3</v>
          </cell>
        </row>
        <row r="1240">
          <cell r="A1240">
            <v>804336</v>
          </cell>
          <cell r="B1240" t="str">
            <v>SICRO OUTUBRO / 2025</v>
          </cell>
          <cell r="C1240" t="str">
            <v>BOCA DE BTTC D = 1,20 M - ESCONSIDADE 0° - AREIA EXTRAÍDA E BRITA PRODUZIDA - ALAS RETAS</v>
          </cell>
          <cell r="D1240" t="str">
            <v>UN</v>
          </cell>
          <cell r="F1240">
            <v>3267.7</v>
          </cell>
        </row>
        <row r="1241">
          <cell r="A1241">
            <v>804341</v>
          </cell>
          <cell r="B1241" t="str">
            <v>SICRO OUTUBRO / 2025</v>
          </cell>
          <cell r="C1241" t="str">
            <v>BOCA DE BTTC D = 1,20 M - ESCONSIDADE 10° - AREIA E BRITA COMERCIAIS - ALAS RETAS</v>
          </cell>
          <cell r="D1241" t="str">
            <v>UN</v>
          </cell>
          <cell r="F1241">
            <v>3952.8</v>
          </cell>
        </row>
        <row r="1242">
          <cell r="A1242">
            <v>804340</v>
          </cell>
          <cell r="B1242" t="str">
            <v>SICRO OUTUBRO / 2025</v>
          </cell>
          <cell r="C1242" t="str">
            <v>BOCA DE BTTC D = 1,20 M - ESCONSIDADE 10° - AREIA EXTRAÍDA E BRITA PRODUZIDA - ALAS RETAS</v>
          </cell>
          <cell r="D1242" t="str">
            <v>UN</v>
          </cell>
          <cell r="F1242">
            <v>3296.18</v>
          </cell>
        </row>
        <row r="1243">
          <cell r="A1243">
            <v>804451</v>
          </cell>
          <cell r="B1243" t="str">
            <v>SICRO OUTUBRO / 2025</v>
          </cell>
          <cell r="C1243" t="str">
            <v>BOCA DE BTTC D = 1,20 M - ESCONSIDADE 15° - AREIA E BRITA COMERCIAIS - ALAS ESCONSAS</v>
          </cell>
          <cell r="D1243" t="str">
            <v>UN</v>
          </cell>
          <cell r="F1243">
            <v>7993.26</v>
          </cell>
        </row>
        <row r="1244">
          <cell r="A1244">
            <v>804343</v>
          </cell>
          <cell r="B1244" t="str">
            <v>SICRO OUTUBRO / 2025</v>
          </cell>
          <cell r="C1244" t="str">
            <v>BOCA DE BTTC D = 1,20 M - ESCONSIDADE 15° - AREIA E BRITA COMERCIAIS - ALAS RETAS</v>
          </cell>
          <cell r="D1244" t="str">
            <v>UN</v>
          </cell>
          <cell r="F1244">
            <v>3992.81</v>
          </cell>
        </row>
        <row r="1245">
          <cell r="A1245">
            <v>804450</v>
          </cell>
          <cell r="B1245" t="str">
            <v>SICRO OUTUBRO / 2025</v>
          </cell>
          <cell r="C1245" t="str">
            <v>BOCA DE BTTC D = 1,20 M - ESCONSIDADE 15° - AREIA EXTRAÍDA E BRITA PRODUZIDA - ALAS ESCONSAS</v>
          </cell>
          <cell r="D1245" t="str">
            <v>UN</v>
          </cell>
          <cell r="F1245">
            <v>6713.69</v>
          </cell>
        </row>
        <row r="1246">
          <cell r="A1246">
            <v>804342</v>
          </cell>
          <cell r="B1246" t="str">
            <v>SICRO OUTUBRO / 2025</v>
          </cell>
          <cell r="C1246" t="str">
            <v>BOCA DE BTTC D = 1,20 M - ESCONSIDADE 15° - AREIA EXTRAÍDA E BRITA PRODUZIDA - ALAS RETAS</v>
          </cell>
          <cell r="D1246" t="str">
            <v>UN</v>
          </cell>
          <cell r="F1246">
            <v>3332.63</v>
          </cell>
        </row>
        <row r="1247">
          <cell r="A1247">
            <v>804345</v>
          </cell>
          <cell r="B1247" t="str">
            <v>SICRO OUTUBRO / 2025</v>
          </cell>
          <cell r="C1247" t="str">
            <v>BOCA DE BTTC D = 1,20 M - ESCONSIDADE 20° - AREIA E BRITA COMERCIAIS - ALAS RETAS</v>
          </cell>
          <cell r="D1247" t="str">
            <v>UN</v>
          </cell>
          <cell r="F1247">
            <v>4051.44</v>
          </cell>
        </row>
        <row r="1248">
          <cell r="A1248">
            <v>804344</v>
          </cell>
          <cell r="B1248" t="str">
            <v>SICRO OUTUBRO / 2025</v>
          </cell>
          <cell r="C1248" t="str">
            <v>BOCA DE BTTC D = 1,20 M - ESCONSIDADE 20° - AREIA EXTRAÍDA E BRITA PRODUZIDA - ALAS RETAS</v>
          </cell>
          <cell r="D1248" t="str">
            <v>UN</v>
          </cell>
          <cell r="F1248">
            <v>3386.38</v>
          </cell>
        </row>
        <row r="1249">
          <cell r="A1249">
            <v>804347</v>
          </cell>
          <cell r="B1249" t="str">
            <v>SICRO OUTUBRO / 2025</v>
          </cell>
          <cell r="C1249" t="str">
            <v>BOCA DE BTTC D = 1,20 M - ESCONSIDADE 25° - AREIA E BRITA COMERCIAIS - ALAS RETAS</v>
          </cell>
          <cell r="D1249" t="str">
            <v>UN</v>
          </cell>
          <cell r="F1249">
            <v>4131.68</v>
          </cell>
        </row>
        <row r="1250">
          <cell r="A1250">
            <v>804346</v>
          </cell>
          <cell r="B1250" t="str">
            <v>SICRO OUTUBRO / 2025</v>
          </cell>
          <cell r="C1250" t="str">
            <v>BOCA DE BTTC D = 1,20 M - ESCONSIDADE 25° - AREIA EXTRAÍDA E BRITA PRODUZIDA - ALAS RETAS</v>
          </cell>
          <cell r="D1250" t="str">
            <v>UN</v>
          </cell>
          <cell r="F1250">
            <v>3460.32</v>
          </cell>
        </row>
        <row r="1251">
          <cell r="A1251">
            <v>804453</v>
          </cell>
          <cell r="B1251" t="str">
            <v>SICRO OUTUBRO / 2025</v>
          </cell>
          <cell r="C1251" t="str">
            <v>BOCA DE BTTC D = 1,20 M - ESCONSIDADE 30° - AREIA E BRITA COMERCIAIS - ALAS ESCONSAS</v>
          </cell>
          <cell r="D1251" t="str">
            <v>UN</v>
          </cell>
          <cell r="F1251">
            <v>8909.84</v>
          </cell>
        </row>
        <row r="1252">
          <cell r="A1252">
            <v>804349</v>
          </cell>
          <cell r="B1252" t="str">
            <v>SICRO OUTUBRO / 2025</v>
          </cell>
          <cell r="C1252" t="str">
            <v>BOCA DE BTTC D = 1,20 M - ESCONSIDADE 30° - AREIA E BRITA COMERCIAIS - ALAS RETAS</v>
          </cell>
          <cell r="D1252" t="str">
            <v>UN</v>
          </cell>
          <cell r="F1252">
            <v>4237.33</v>
          </cell>
        </row>
        <row r="1253">
          <cell r="A1253">
            <v>804452</v>
          </cell>
          <cell r="B1253" t="str">
            <v>SICRO OUTUBRO / 2025</v>
          </cell>
          <cell r="C1253" t="str">
            <v>BOCA DE BTTC D = 1,20 M - ESCONSIDADE 30° - AREIA EXTRAÍDA E BRITA PRODUZIDA - ALAS ESCONSAS</v>
          </cell>
          <cell r="D1253" t="str">
            <v>UN</v>
          </cell>
          <cell r="F1253">
            <v>7478.04</v>
          </cell>
        </row>
        <row r="1254">
          <cell r="A1254">
            <v>804348</v>
          </cell>
          <cell r="B1254" t="str">
            <v>SICRO OUTUBRO / 2025</v>
          </cell>
          <cell r="C1254" t="str">
            <v>BOCA DE BTTC D = 1,20 M - ESCONSIDADE 30° - AREIA EXTRAÍDA E BRITA PRODUZIDA - ALAS RETAS</v>
          </cell>
          <cell r="D1254" t="str">
            <v>UN</v>
          </cell>
          <cell r="F1254">
            <v>3558.36</v>
          </cell>
        </row>
        <row r="1255">
          <cell r="A1255">
            <v>804351</v>
          </cell>
          <cell r="B1255" t="str">
            <v>SICRO OUTUBRO / 2025</v>
          </cell>
          <cell r="C1255" t="str">
            <v>BOCA DE BTTC D = 1,20 M - ESCONSIDADE 35° - AREIA E BRITA COMERCIAIS - ALAS RETAS</v>
          </cell>
          <cell r="D1255" t="str">
            <v>UN</v>
          </cell>
          <cell r="F1255">
            <v>4373.87</v>
          </cell>
        </row>
        <row r="1256">
          <cell r="A1256">
            <v>804350</v>
          </cell>
          <cell r="B1256" t="str">
            <v>SICRO OUTUBRO / 2025</v>
          </cell>
          <cell r="C1256" t="str">
            <v>BOCA DE BTTC D = 1,20 M - ESCONSIDADE 35° - AREIA EXTRAÍDA E BRITA PRODUZIDA - ALAS RETAS</v>
          </cell>
          <cell r="D1256" t="str">
            <v>UN</v>
          </cell>
          <cell r="F1256">
            <v>3686.1</v>
          </cell>
        </row>
        <row r="1257">
          <cell r="A1257">
            <v>804353</v>
          </cell>
          <cell r="B1257" t="str">
            <v>SICRO OUTUBRO / 2025</v>
          </cell>
          <cell r="C1257" t="str">
            <v>BOCA DE BTTC D = 1,20 M - ESCONSIDADE 40° - AREIA E BRITA COMERCIAIS - ALAS RETAS</v>
          </cell>
          <cell r="D1257" t="str">
            <v>UN</v>
          </cell>
          <cell r="F1257">
            <v>4554.07</v>
          </cell>
        </row>
        <row r="1258">
          <cell r="A1258">
            <v>804352</v>
          </cell>
          <cell r="B1258" t="str">
            <v>SICRO OUTUBRO / 2025</v>
          </cell>
          <cell r="C1258" t="str">
            <v>BOCA DE BTTC D = 1,20 M - ESCONSIDADE 40° - AREIA EXTRAÍDA E BRITA PRODUZIDA - ALAS RETAS</v>
          </cell>
          <cell r="D1258" t="str">
            <v>UN</v>
          </cell>
          <cell r="F1258">
            <v>3856.3</v>
          </cell>
        </row>
        <row r="1259">
          <cell r="A1259">
            <v>804455</v>
          </cell>
          <cell r="B1259" t="str">
            <v>SICRO OUTUBRO / 2025</v>
          </cell>
          <cell r="C1259" t="str">
            <v>BOCA DE BTTC D = 1,20 M - ESCONSIDADE 45° - AREIA E BRITA COMERCIAIS - ALAS ESCONSAS</v>
          </cell>
          <cell r="D1259" t="str">
            <v>UN</v>
          </cell>
          <cell r="F1259">
            <v>11026.82</v>
          </cell>
        </row>
        <row r="1260">
          <cell r="A1260">
            <v>804355</v>
          </cell>
          <cell r="B1260" t="str">
            <v>SICRO OUTUBRO / 2025</v>
          </cell>
          <cell r="C1260" t="str">
            <v>BOCA DE BTTC D = 1,20 M - ESCONSIDADE 45° - AREIA E BRITA COMERCIAIS - ALAS RETAS</v>
          </cell>
          <cell r="D1260" t="str">
            <v>UN</v>
          </cell>
          <cell r="F1260">
            <v>4792.3500000000004</v>
          </cell>
        </row>
        <row r="1261">
          <cell r="A1261">
            <v>804454</v>
          </cell>
          <cell r="B1261" t="str">
            <v>SICRO OUTUBRO / 2025</v>
          </cell>
          <cell r="C1261" t="str">
            <v>BOCA DE BTTC D = 1,20 M - ESCONSIDADE 45° - AREIA EXTRAÍDA E BRITA PRODUZIDA - ALAS ESCONSAS</v>
          </cell>
          <cell r="D1261" t="str">
            <v>UN</v>
          </cell>
          <cell r="F1261">
            <v>9244.89</v>
          </cell>
        </row>
        <row r="1262">
          <cell r="A1262">
            <v>804354</v>
          </cell>
          <cell r="B1262" t="str">
            <v>SICRO OUTUBRO / 2025</v>
          </cell>
          <cell r="C1262" t="str">
            <v>BOCA DE BTTC D = 1,20 M - ESCONSIDADE 45° - AREIA EXTRAÍDA E BRITA PRODUZIDA - ALAS RETAS</v>
          </cell>
          <cell r="D1262" t="str">
            <v>UN</v>
          </cell>
          <cell r="F1262">
            <v>4083.41</v>
          </cell>
        </row>
        <row r="1263">
          <cell r="A1263">
            <v>804339</v>
          </cell>
          <cell r="B1263" t="str">
            <v>SICRO OUTUBRO / 2025</v>
          </cell>
          <cell r="C1263" t="str">
            <v>BOCA DE BTTC D = 1,20 M - ESCONSIDADE 5° - AREIA E BRITA COMERCIAIS - ALAS RETAS</v>
          </cell>
          <cell r="D1263" t="str">
            <v>UN</v>
          </cell>
          <cell r="F1263">
            <v>3929.3</v>
          </cell>
        </row>
        <row r="1264">
          <cell r="A1264">
            <v>804338</v>
          </cell>
          <cell r="B1264" t="str">
            <v>SICRO OUTUBRO / 2025</v>
          </cell>
          <cell r="C1264" t="str">
            <v>BOCA DE BTTC D = 1,20 M - ESCONSIDADE 5° - AREIA EXTRAÍDA E BRITA PRODUZIDA - ALAS RETAS</v>
          </cell>
          <cell r="D1264" t="str">
            <v>UN</v>
          </cell>
          <cell r="F1264">
            <v>3274.82</v>
          </cell>
        </row>
        <row r="1265">
          <cell r="A1265">
            <v>804457</v>
          </cell>
          <cell r="B1265" t="str">
            <v>SICRO OUTUBRO / 2025</v>
          </cell>
          <cell r="C1265" t="str">
            <v>BOCA DE BTTC D = 1,50 M - ESCONSIDADE 0° - AREIA E BRITA COMERCIAIS - ALAS ESCONSAS</v>
          </cell>
          <cell r="D1265" t="str">
            <v>UN</v>
          </cell>
          <cell r="F1265">
            <v>13320.95</v>
          </cell>
        </row>
        <row r="1266">
          <cell r="A1266">
            <v>804357</v>
          </cell>
          <cell r="B1266" t="str">
            <v>SICRO OUTUBRO / 2025</v>
          </cell>
          <cell r="C1266" t="str">
            <v>BOCA DE BTTC D = 1,50 M - ESCONSIDADE 0° - AREIA E BRITA COMERCIAIS - ALAS RETAS</v>
          </cell>
          <cell r="D1266" t="str">
            <v>UN</v>
          </cell>
          <cell r="F1266">
            <v>6598.52</v>
          </cell>
        </row>
        <row r="1267">
          <cell r="A1267">
            <v>804456</v>
          </cell>
          <cell r="B1267" t="str">
            <v>SICRO OUTUBRO / 2025</v>
          </cell>
          <cell r="C1267" t="str">
            <v>BOCA DE BTTC D = 1,50 M - ESCONSIDADE 0° - AREIA EXTRAÍDA E BRITA PRODUZIDA - ALAS ESCONSAS</v>
          </cell>
          <cell r="D1267" t="str">
            <v>UN</v>
          </cell>
          <cell r="F1267">
            <v>10999.91</v>
          </cell>
        </row>
        <row r="1268">
          <cell r="A1268">
            <v>804356</v>
          </cell>
          <cell r="B1268" t="str">
            <v>SICRO OUTUBRO / 2025</v>
          </cell>
          <cell r="C1268" t="str">
            <v>BOCA DE BTTC D = 1,50 M - ESCONSIDADE 0° - AREIA EXTRAÍDA E BRITA PRODUZIDA - ALAS RETAS</v>
          </cell>
          <cell r="D1268" t="str">
            <v>UN</v>
          </cell>
          <cell r="F1268">
            <v>5440.98</v>
          </cell>
        </row>
        <row r="1269">
          <cell r="A1269">
            <v>804361</v>
          </cell>
          <cell r="B1269" t="str">
            <v>SICRO OUTUBRO / 2025</v>
          </cell>
          <cell r="C1269" t="str">
            <v>BOCA DE BTTC D = 1,50 M - ESCONSIDADE 10° - AREIA E BRITA COMERCIAIS - ALAS RETAS</v>
          </cell>
          <cell r="D1269" t="str">
            <v>UN</v>
          </cell>
          <cell r="F1269">
            <v>6646.56</v>
          </cell>
        </row>
        <row r="1270">
          <cell r="A1270">
            <v>804360</v>
          </cell>
          <cell r="B1270" t="str">
            <v>SICRO OUTUBRO / 2025</v>
          </cell>
          <cell r="C1270" t="str">
            <v>BOCA DE BTTC D = 1,50 M - ESCONSIDADE 10° - AREIA EXTRAÍDA E BRITA PRODUZIDA - ALAS RETAS</v>
          </cell>
          <cell r="D1270" t="str">
            <v>UN</v>
          </cell>
          <cell r="F1270">
            <v>5484.02</v>
          </cell>
        </row>
        <row r="1271">
          <cell r="A1271">
            <v>804459</v>
          </cell>
          <cell r="B1271" t="str">
            <v>SICRO OUTUBRO / 2025</v>
          </cell>
          <cell r="C1271" t="str">
            <v>BOCA DE BTTC D = 1,50 M - ESCONSIDADE 15° - AREIA E BRITA COMERCIAIS - ALAS ESCONSAS</v>
          </cell>
          <cell r="D1271" t="str">
            <v>UN</v>
          </cell>
          <cell r="F1271">
            <v>13940.33</v>
          </cell>
        </row>
        <row r="1272">
          <cell r="A1272">
            <v>804363</v>
          </cell>
          <cell r="B1272" t="str">
            <v>SICRO OUTUBRO / 2025</v>
          </cell>
          <cell r="C1272" t="str">
            <v>BOCA DE BTTC D = 1,50 M - ESCONSIDADE 15° - AREIA E BRITA COMERCIAIS - ALAS RETAS</v>
          </cell>
          <cell r="D1272" t="str">
            <v>UN</v>
          </cell>
          <cell r="F1272">
            <v>6708.11</v>
          </cell>
        </row>
        <row r="1273">
          <cell r="A1273">
            <v>804458</v>
          </cell>
          <cell r="B1273" t="str">
            <v>SICRO OUTUBRO / 2025</v>
          </cell>
          <cell r="C1273" t="str">
            <v>BOCA DE BTTC D = 1,50 M - ESCONSIDADE 15° - AREIA EXTRAÍDA E BRITA PRODUZIDA - ALAS ESCONSAS</v>
          </cell>
          <cell r="D1273" t="str">
            <v>UN</v>
          </cell>
          <cell r="F1273">
            <v>11508.69</v>
          </cell>
        </row>
        <row r="1274">
          <cell r="A1274">
            <v>804362</v>
          </cell>
          <cell r="B1274" t="str">
            <v>SICRO OUTUBRO / 2025</v>
          </cell>
          <cell r="C1274" t="str">
            <v>BOCA DE BTTC D = 1,50 M - ESCONSIDADE 15° - AREIA EXTRAÍDA E BRITA PRODUZIDA - ALAS RETAS</v>
          </cell>
          <cell r="D1274" t="str">
            <v>UN</v>
          </cell>
          <cell r="F1274">
            <v>5539.26</v>
          </cell>
        </row>
        <row r="1275">
          <cell r="A1275">
            <v>804365</v>
          </cell>
          <cell r="B1275" t="str">
            <v>SICRO OUTUBRO / 2025</v>
          </cell>
          <cell r="C1275" t="str">
            <v>BOCA DE BTTC D = 1,50 M - ESCONSIDADE 20° - AREIA E BRITA COMERCIAIS - ALAS RETAS</v>
          </cell>
          <cell r="D1275" t="str">
            <v>UN</v>
          </cell>
          <cell r="F1275">
            <v>6797.07</v>
          </cell>
        </row>
        <row r="1276">
          <cell r="A1276">
            <v>804364</v>
          </cell>
          <cell r="B1276" t="str">
            <v>SICRO OUTUBRO / 2025</v>
          </cell>
          <cell r="C1276" t="str">
            <v>BOCA DE BTTC D = 1,50 M - ESCONSIDADE 20° - AREIA EXTRAÍDA E BRITA PRODUZIDA - ALAS RETAS</v>
          </cell>
          <cell r="D1276" t="str">
            <v>UN</v>
          </cell>
          <cell r="F1276">
            <v>5619.42</v>
          </cell>
        </row>
        <row r="1277">
          <cell r="A1277">
            <v>804367</v>
          </cell>
          <cell r="B1277" t="str">
            <v>SICRO OUTUBRO / 2025</v>
          </cell>
          <cell r="C1277" t="str">
            <v>BOCA DE BTTC D = 1,50 M - ESCONSIDADE 25° - AREIA E BRITA COMERCIAIS - ALAS RETAS</v>
          </cell>
          <cell r="D1277" t="str">
            <v>UN</v>
          </cell>
          <cell r="F1277">
            <v>6918.09</v>
          </cell>
        </row>
        <row r="1278">
          <cell r="A1278">
            <v>804366</v>
          </cell>
          <cell r="B1278" t="str">
            <v>SICRO OUTUBRO / 2025</v>
          </cell>
          <cell r="C1278" t="str">
            <v>BOCA DE BTTC D = 1,50 M - ESCONSIDADE 25° - AREIA EXTRAÍDA E BRITA PRODUZIDA - ALAS RETAS</v>
          </cell>
          <cell r="D1278" t="str">
            <v>UN</v>
          </cell>
          <cell r="F1278">
            <v>5729.27</v>
          </cell>
        </row>
        <row r="1279">
          <cell r="A1279">
            <v>804461</v>
          </cell>
          <cell r="B1279" t="str">
            <v>SICRO OUTUBRO / 2025</v>
          </cell>
          <cell r="C1279" t="str">
            <v>BOCA DE BTTC D = 1,50 M - ESCONSIDADE 30° - AREIA E BRITA COMERCIAIS - ALAS ESCONSAS</v>
          </cell>
          <cell r="D1279" t="str">
            <v>UN</v>
          </cell>
          <cell r="F1279">
            <v>15585.02</v>
          </cell>
        </row>
        <row r="1280">
          <cell r="A1280">
            <v>804369</v>
          </cell>
          <cell r="B1280" t="str">
            <v>SICRO OUTUBRO / 2025</v>
          </cell>
          <cell r="C1280" t="str">
            <v>BOCA DE BTTC D = 1,50 M - ESCONSIDADE 30° - AREIA E BRITA COMERCIAIS - ALAS RETAS</v>
          </cell>
          <cell r="D1280" t="str">
            <v>UN</v>
          </cell>
          <cell r="F1280">
            <v>7076.27</v>
          </cell>
        </row>
        <row r="1281">
          <cell r="A1281">
            <v>804460</v>
          </cell>
          <cell r="B1281" t="str">
            <v>SICRO OUTUBRO / 2025</v>
          </cell>
          <cell r="C1281" t="str">
            <v>BOCA DE BTTC D = 1,50 M - ESCONSIDADE 30° - AREIA EXTRAÍDA E BRITA PRODUZIDA - ALAS ESCONSAS</v>
          </cell>
          <cell r="D1281" t="str">
            <v>UN</v>
          </cell>
          <cell r="F1281">
            <v>12859.74</v>
          </cell>
        </row>
        <row r="1282">
          <cell r="A1282">
            <v>804371</v>
          </cell>
          <cell r="B1282" t="str">
            <v>SICRO OUTUBRO / 2025</v>
          </cell>
          <cell r="C1282" t="str">
            <v>BOCA DE BTTC D = 1,50 M - ESCONSIDADE 35° - AREIA E BRITA COMERCIAIS - ALAS RETAS</v>
          </cell>
          <cell r="D1282" t="str">
            <v>UN</v>
          </cell>
          <cell r="F1282">
            <v>7280.9</v>
          </cell>
        </row>
        <row r="1283">
          <cell r="A1283">
            <v>804370</v>
          </cell>
          <cell r="B1283" t="str">
            <v>SICRO OUTUBRO / 2025</v>
          </cell>
          <cell r="C1283" t="str">
            <v>BOCA DE BTTC D = 1,50 M - ESCONSIDADE 35° - AREIA EXTRAÍDA E BRITA PRODUZIDA - ALAS RETAS</v>
          </cell>
          <cell r="D1283" t="str">
            <v>UN</v>
          </cell>
          <cell r="F1283">
            <v>6062.81</v>
          </cell>
        </row>
        <row r="1284">
          <cell r="A1284">
            <v>804373</v>
          </cell>
          <cell r="B1284" t="str">
            <v>SICRO OUTUBRO / 2025</v>
          </cell>
          <cell r="C1284" t="str">
            <v>BOCA DE BTTC D = 1,50 M - ESCONSIDADE 40° - AREIA E BRITA COMERCIAIS - ALAS RETAS</v>
          </cell>
          <cell r="D1284" t="str">
            <v>UN</v>
          </cell>
          <cell r="F1284">
            <v>7545.95</v>
          </cell>
        </row>
        <row r="1285">
          <cell r="A1285">
            <v>804372</v>
          </cell>
          <cell r="B1285" t="str">
            <v>SICRO OUTUBRO / 2025</v>
          </cell>
          <cell r="C1285" t="str">
            <v>BOCA DE BTTC D = 1,50 M - ESCONSIDADE 40° - AREIA EXTRAÍDA E BRITA PRODUZIDA - ALAS RETAS</v>
          </cell>
          <cell r="D1285" t="str">
            <v>UN</v>
          </cell>
          <cell r="F1285">
            <v>6310.15</v>
          </cell>
        </row>
        <row r="1286">
          <cell r="A1286">
            <v>804463</v>
          </cell>
          <cell r="B1286" t="str">
            <v>SICRO OUTUBRO / 2025</v>
          </cell>
          <cell r="C1286" t="str">
            <v>BOCA DE BTTC D = 1,50 M - ESCONSIDADE 45° - AREIA E BRITA COMERCIAIS - ALAS ESCONSAS</v>
          </cell>
          <cell r="D1286" t="str">
            <v>UN</v>
          </cell>
          <cell r="F1286">
            <v>19351.36</v>
          </cell>
        </row>
        <row r="1287">
          <cell r="A1287">
            <v>804375</v>
          </cell>
          <cell r="B1287" t="str">
            <v>SICRO OUTUBRO / 2025</v>
          </cell>
          <cell r="C1287" t="str">
            <v>BOCA DE BTTC D = 1,50 M - ESCONSIDADE 45° - AREIA E BRITA COMERCIAIS - ALAS RETAS</v>
          </cell>
          <cell r="D1287" t="str">
            <v>UN</v>
          </cell>
          <cell r="F1287">
            <v>7896.08</v>
          </cell>
        </row>
        <row r="1288">
          <cell r="A1288">
            <v>804462</v>
          </cell>
          <cell r="B1288" t="str">
            <v>SICRO OUTUBRO / 2025</v>
          </cell>
          <cell r="C1288" t="str">
            <v>BOCA DE BTTC D = 1,50 M - ESCONSIDADE 45° - AREIA EXTRAÍDA E BRITA PRODUZIDA - ALAS ESCONSAS</v>
          </cell>
          <cell r="D1288" t="str">
            <v>UN</v>
          </cell>
          <cell r="F1288">
            <v>15948.06</v>
          </cell>
        </row>
        <row r="1289">
          <cell r="A1289">
            <v>804374</v>
          </cell>
          <cell r="B1289" t="str">
            <v>SICRO OUTUBRO / 2025</v>
          </cell>
          <cell r="C1289" t="str">
            <v>BOCA DE BTTC D = 1,50 M - ESCONSIDADE 45° - AREIA EXTRAÍDA E BRITA PRODUZIDA - ALAS RETAS</v>
          </cell>
          <cell r="D1289" t="str">
            <v>UN</v>
          </cell>
          <cell r="F1289">
            <v>6640.53</v>
          </cell>
        </row>
        <row r="1290">
          <cell r="A1290">
            <v>804359</v>
          </cell>
          <cell r="B1290" t="str">
            <v>SICRO OUTUBRO / 2025</v>
          </cell>
          <cell r="C1290" t="str">
            <v>BOCA DE BTTC D = 1,50 M - ESCONSIDADE 5° - AREIA E BRITA COMERCIAIS - ALAS RETAS</v>
          </cell>
          <cell r="D1290" t="str">
            <v>UN</v>
          </cell>
          <cell r="F1290">
            <v>6610.73</v>
          </cell>
        </row>
        <row r="1291">
          <cell r="A1291">
            <v>804358</v>
          </cell>
          <cell r="B1291" t="str">
            <v>SICRO OUTUBRO / 2025</v>
          </cell>
          <cell r="C1291" t="str">
            <v>BOCA DE BTTC D = 1,50 M - ESCONSIDADE 5° - AREIA EXTRAÍDA E BRITA PRODUZIDA - ALAS RETAS</v>
          </cell>
          <cell r="D1291" t="str">
            <v>UN</v>
          </cell>
          <cell r="F1291">
            <v>5451.99</v>
          </cell>
        </row>
        <row r="1292">
          <cell r="A1292">
            <v>804368</v>
          </cell>
          <cell r="B1292" t="str">
            <v>SICRO OUTUBRO / 2025</v>
          </cell>
          <cell r="C1292" t="str">
            <v>BOCA DE BTTC D = 1,50 M ESCONSIDADE 30° - AREIA EXTRAÍDA E BRITA PRODUZIDA - ALAS RETAS</v>
          </cell>
          <cell r="D1292" t="str">
            <v>UN</v>
          </cell>
          <cell r="F1292">
            <v>5873.89</v>
          </cell>
        </row>
        <row r="1293">
          <cell r="A1293">
            <v>804465</v>
          </cell>
          <cell r="B1293" t="str">
            <v>SICRO OUTUBRO / 2025</v>
          </cell>
          <cell r="C1293" t="str">
            <v>CONFECÇÃO DE TUBOS DE CONCRETO ARMADO D = 0,60 M PA1 - AREIA E BRITA COMERCIAIS</v>
          </cell>
          <cell r="D1293" t="str">
            <v>M</v>
          </cell>
          <cell r="F1293">
            <v>130.59</v>
          </cell>
        </row>
        <row r="1294">
          <cell r="A1294">
            <v>804464</v>
          </cell>
          <cell r="B1294" t="str">
            <v>SICRO OUTUBRO / 2025</v>
          </cell>
          <cell r="C1294" t="str">
            <v>CONFECÇÃO DE TUBOS DE CONCRETO ARMADO D = 0,60 M PA1 - AREIA EXTRAÍDA E BRITA PRODUZIDA</v>
          </cell>
          <cell r="D1294" t="str">
            <v>M</v>
          </cell>
          <cell r="F1294">
            <v>114.54</v>
          </cell>
        </row>
        <row r="1295">
          <cell r="A1295">
            <v>804475</v>
          </cell>
          <cell r="B1295" t="str">
            <v>SICRO OUTUBRO / 2025</v>
          </cell>
          <cell r="C1295" t="str">
            <v>CONFECÇÃO DE TUBOS DE CONCRETO ARMADO D = 0,60 M PA2 - AREIA E BRITA COMERCIAIS</v>
          </cell>
          <cell r="D1295" t="str">
            <v>M</v>
          </cell>
          <cell r="F1295">
            <v>144.35</v>
          </cell>
        </row>
        <row r="1296">
          <cell r="A1296">
            <v>804474</v>
          </cell>
          <cell r="B1296" t="str">
            <v>SICRO OUTUBRO / 2025</v>
          </cell>
          <cell r="C1296" t="str">
            <v>CONFECÇÃO DE TUBOS DE CONCRETO ARMADO D = 0,60 M PA2 - AREIA EXTRAÍDA E BRITA PRODUZIDA</v>
          </cell>
          <cell r="D1296" t="str">
            <v>M</v>
          </cell>
          <cell r="F1296">
            <v>128.32</v>
          </cell>
        </row>
        <row r="1297">
          <cell r="A1297">
            <v>804485</v>
          </cell>
          <cell r="B1297" t="str">
            <v>SICRO OUTUBRO / 2025</v>
          </cell>
          <cell r="C1297" t="str">
            <v>CONFECÇÃO DE TUBOS DE CONCRETO ARMADO D = 0,60 M PA3 - AREIA E BRITA COMERCIAIS</v>
          </cell>
          <cell r="D1297" t="str">
            <v>M</v>
          </cell>
          <cell r="F1297">
            <v>213.16</v>
          </cell>
        </row>
        <row r="1298">
          <cell r="A1298">
            <v>804484</v>
          </cell>
          <cell r="B1298" t="str">
            <v>SICRO OUTUBRO / 2025</v>
          </cell>
          <cell r="C1298" t="str">
            <v>CONFECÇÃO DE TUBOS DE CONCRETO ARMADO D = 0,60 M PA3 - AREIA EXTRAÍDA E BRITA PRODUZIDA</v>
          </cell>
          <cell r="D1298" t="str">
            <v>M</v>
          </cell>
          <cell r="F1298">
            <v>197.21</v>
          </cell>
        </row>
        <row r="1299">
          <cell r="A1299">
            <v>804495</v>
          </cell>
          <cell r="B1299" t="str">
            <v>SICRO OUTUBRO / 2025</v>
          </cell>
          <cell r="C1299" t="str">
            <v>CONFECÇÃO DE TUBOS DE CONCRETO ARMADO D = 0,60 M PA4 - AREIA E BRITA COMERCIAIS</v>
          </cell>
          <cell r="D1299" t="str">
            <v>M</v>
          </cell>
          <cell r="F1299">
            <v>265.95999999999998</v>
          </cell>
        </row>
        <row r="1300">
          <cell r="A1300">
            <v>804494</v>
          </cell>
          <cell r="B1300" t="str">
            <v>SICRO OUTUBRO / 2025</v>
          </cell>
          <cell r="C1300" t="str">
            <v>CONFECÇÃO DE TUBOS DE CONCRETO ARMADO D = 0,60 M PA4 - AREIA EXTRAÍDA E BRITA PRODUZIDA</v>
          </cell>
          <cell r="D1300" t="str">
            <v>M</v>
          </cell>
          <cell r="F1300">
            <v>247.05</v>
          </cell>
        </row>
        <row r="1301">
          <cell r="A1301">
            <v>804467</v>
          </cell>
          <cell r="B1301" t="str">
            <v>SICRO OUTUBRO / 2025</v>
          </cell>
          <cell r="C1301" t="str">
            <v>CONFECÇÃO DE TUBOS DE CONCRETO ARMADO D = 0,80 M PA1 - AREIA E BRITA COMERCIAIS</v>
          </cell>
          <cell r="D1301" t="str">
            <v>M</v>
          </cell>
          <cell r="F1301">
            <v>198.35</v>
          </cell>
        </row>
        <row r="1302">
          <cell r="A1302">
            <v>804466</v>
          </cell>
          <cell r="B1302" t="str">
            <v>SICRO OUTUBRO / 2025</v>
          </cell>
          <cell r="C1302" t="str">
            <v>CONFECÇÃO DE TUBOS DE CONCRETO ARMADO D = 0,80 M PA1 - AREIA EXTRAÍDA E BRITA PRODUZIDA</v>
          </cell>
          <cell r="D1302" t="str">
            <v>M</v>
          </cell>
          <cell r="F1302">
            <v>172.8</v>
          </cell>
        </row>
        <row r="1303">
          <cell r="A1303">
            <v>804477</v>
          </cell>
          <cell r="B1303" t="str">
            <v>SICRO OUTUBRO / 2025</v>
          </cell>
          <cell r="C1303" t="str">
            <v>CONFECÇÃO DE TUBOS DE CONCRETO ARMADO D = 0,80 M PA2 - AREIA E BRITA COMERCIAIS</v>
          </cell>
          <cell r="D1303" t="str">
            <v>M</v>
          </cell>
          <cell r="F1303">
            <v>253.4</v>
          </cell>
        </row>
        <row r="1304">
          <cell r="A1304">
            <v>804476</v>
          </cell>
          <cell r="B1304" t="str">
            <v>SICRO OUTUBRO / 2025</v>
          </cell>
          <cell r="C1304" t="str">
            <v>CONFECÇÃO DE TUBOS DE CONCRETO ARMADO D = 0,80 M PA2 - AREIA EXTRAÍDA E BRITA PRODUZIDA</v>
          </cell>
          <cell r="D1304" t="str">
            <v>M</v>
          </cell>
          <cell r="F1304">
            <v>227.9</v>
          </cell>
        </row>
        <row r="1305">
          <cell r="A1305">
            <v>804487</v>
          </cell>
          <cell r="B1305" t="str">
            <v>SICRO OUTUBRO / 2025</v>
          </cell>
          <cell r="C1305" t="str">
            <v>CONFECÇÃO DE TUBOS DE CONCRETO ARMADO D = 0,80 M PA3 - AREIA E BRITA COMERCIAIS</v>
          </cell>
          <cell r="D1305" t="str">
            <v>M</v>
          </cell>
          <cell r="F1305">
            <v>361.79</v>
          </cell>
        </row>
        <row r="1306">
          <cell r="A1306">
            <v>804486</v>
          </cell>
          <cell r="B1306" t="str">
            <v>SICRO OUTUBRO / 2025</v>
          </cell>
          <cell r="C1306" t="str">
            <v>CONFECÇÃO DE TUBOS DE CONCRETO ARMADO D = 0,80 M PA3 - AREIA EXTRAÍDA E BRITA PRODUZIDA</v>
          </cell>
          <cell r="D1306" t="str">
            <v>M</v>
          </cell>
          <cell r="F1306">
            <v>333.26</v>
          </cell>
        </row>
        <row r="1307">
          <cell r="A1307">
            <v>804497</v>
          </cell>
          <cell r="B1307" t="str">
            <v>SICRO OUTUBRO / 2025</v>
          </cell>
          <cell r="C1307" t="str">
            <v>CONFECÇÃO DE TUBOS DE CONCRETO ARMADO D = 0,80 M PA4 - AREIA E BRITA COMERCIAIS</v>
          </cell>
          <cell r="D1307" t="str">
            <v>M</v>
          </cell>
          <cell r="F1307">
            <v>426.3</v>
          </cell>
        </row>
        <row r="1308">
          <cell r="A1308">
            <v>804496</v>
          </cell>
          <cell r="B1308" t="str">
            <v>SICRO OUTUBRO / 2025</v>
          </cell>
          <cell r="C1308" t="str">
            <v>CONFECÇÃO DE TUBOS DE CONCRETO ARMADO D = 0,80 M PA4 - AREIA EXTRAÍDA E BRITA PRODUZIDA</v>
          </cell>
          <cell r="D1308" t="str">
            <v>M</v>
          </cell>
          <cell r="F1308">
            <v>391.75</v>
          </cell>
        </row>
        <row r="1309">
          <cell r="A1309">
            <v>804469</v>
          </cell>
          <cell r="B1309" t="str">
            <v>SICRO OUTUBRO / 2025</v>
          </cell>
          <cell r="C1309" t="str">
            <v>CONFECÇÃO DE TUBOS DE CONCRETO ARMADO D = 1,00 M PA1 - AREIA E BRITA COMERCIAIS</v>
          </cell>
          <cell r="D1309" t="str">
            <v>M</v>
          </cell>
          <cell r="F1309">
            <v>349.83</v>
          </cell>
        </row>
        <row r="1310">
          <cell r="A1310">
            <v>804468</v>
          </cell>
          <cell r="B1310" t="str">
            <v>SICRO OUTUBRO / 2025</v>
          </cell>
          <cell r="C1310" t="str">
            <v>CONFECÇÃO DE TUBOS DE CONCRETO ARMADO D = 1,00 M PA1 - AREIA EXTRAÍDA E BRITA PRODUZIDA</v>
          </cell>
          <cell r="D1310" t="str">
            <v>M</v>
          </cell>
          <cell r="F1310">
            <v>314.8</v>
          </cell>
        </row>
        <row r="1311">
          <cell r="A1311">
            <v>804479</v>
          </cell>
          <cell r="B1311" t="str">
            <v>SICRO OUTUBRO / 2025</v>
          </cell>
          <cell r="C1311" t="str">
            <v>CONFECÇÃO DE TUBOS DE CONCRETO ARMADO D = 1,00 M PA2 - AREIA E BRITA COMERCIAIS</v>
          </cell>
          <cell r="D1311" t="str">
            <v>M</v>
          </cell>
          <cell r="F1311">
            <v>404.88</v>
          </cell>
        </row>
        <row r="1312">
          <cell r="A1312">
            <v>804478</v>
          </cell>
          <cell r="B1312" t="str">
            <v>SICRO OUTUBRO / 2025</v>
          </cell>
          <cell r="C1312" t="str">
            <v>CONFECÇÃO DE TUBOS DE CONCRETO ARMADO D = 1,00 M PA2 - AREIA EXTRAÍDA E BRITA PRODUZIDA</v>
          </cell>
          <cell r="D1312" t="str">
            <v>M</v>
          </cell>
          <cell r="F1312">
            <v>369.91</v>
          </cell>
        </row>
        <row r="1313">
          <cell r="A1313">
            <v>804489</v>
          </cell>
          <cell r="B1313" t="str">
            <v>SICRO OUTUBRO / 2025</v>
          </cell>
          <cell r="C1313" t="str">
            <v>CONFECÇÃO DE TUBOS DE CONCRETO ARMADO D = 1,00 M PA3 - AREIA E BRITA COMERCIAIS</v>
          </cell>
          <cell r="D1313" t="str">
            <v>M</v>
          </cell>
          <cell r="F1313">
            <v>511.02</v>
          </cell>
        </row>
        <row r="1314">
          <cell r="A1314">
            <v>804488</v>
          </cell>
          <cell r="B1314" t="str">
            <v>SICRO OUTUBRO / 2025</v>
          </cell>
          <cell r="C1314" t="str">
            <v>CONFECÇÃO DE TUBOS DE CONCRETO ARMADO D = 1,00 M PA3 - AREIA EXTRAÍDA E BRITA PRODUZIDA</v>
          </cell>
          <cell r="D1314" t="str">
            <v>M</v>
          </cell>
          <cell r="F1314">
            <v>466.38</v>
          </cell>
        </row>
        <row r="1315">
          <cell r="A1315">
            <v>804499</v>
          </cell>
          <cell r="B1315" t="str">
            <v>SICRO OUTUBRO / 2025</v>
          </cell>
          <cell r="C1315" t="str">
            <v>CONFECÇÃO DE TUBOS DE CONCRETO ARMADO D = 1,00 M PA4 - AREIA E BRITA COMERCIAIS</v>
          </cell>
          <cell r="D1315" t="str">
            <v>M</v>
          </cell>
          <cell r="F1315">
            <v>650.04</v>
          </cell>
        </row>
        <row r="1316">
          <cell r="A1316">
            <v>804498</v>
          </cell>
          <cell r="B1316" t="str">
            <v>SICRO OUTUBRO / 2025</v>
          </cell>
          <cell r="C1316" t="str">
            <v>CONFECÇÃO DE TUBOS DE CONCRETO ARMADO D = 1,00 M PA4 - AREIA EXTRAÍDA E BRITA PRODUZIDA</v>
          </cell>
          <cell r="D1316" t="str">
            <v>M</v>
          </cell>
          <cell r="F1316">
            <v>597.98</v>
          </cell>
        </row>
        <row r="1317">
          <cell r="A1317">
            <v>804471</v>
          </cell>
          <cell r="B1317" t="str">
            <v>SICRO OUTUBRO / 2025</v>
          </cell>
          <cell r="C1317" t="str">
            <v>CONFECÇÃO DE TUBOS DE CONCRETO ARMADO D = 1,20 M PA1 - AREIA E BRITA COMERCIAIS</v>
          </cell>
          <cell r="D1317" t="str">
            <v>M</v>
          </cell>
          <cell r="F1317">
            <v>475.49</v>
          </cell>
        </row>
        <row r="1318">
          <cell r="A1318">
            <v>804470</v>
          </cell>
          <cell r="B1318" t="str">
            <v>SICRO OUTUBRO / 2025</v>
          </cell>
          <cell r="C1318" t="str">
            <v>CONFECÇÃO DE TUBOS DE CONCRETO ARMADO D = 1,20 M PA1 - AREIA EXTRAÍDA E BRITA PRODUZIDA</v>
          </cell>
          <cell r="D1318" t="str">
            <v>M</v>
          </cell>
          <cell r="F1318">
            <v>424.47</v>
          </cell>
        </row>
        <row r="1319">
          <cell r="A1319">
            <v>804481</v>
          </cell>
          <cell r="B1319" t="str">
            <v>SICRO OUTUBRO / 2025</v>
          </cell>
          <cell r="C1319" t="str">
            <v>CONFECÇÃO DE TUBOS DE CONCRETO ARMADO D = 1,20 M PA2 - AREIA E BRITA COMERCIAIS</v>
          </cell>
          <cell r="D1319" t="str">
            <v>M</v>
          </cell>
          <cell r="F1319">
            <v>599.34</v>
          </cell>
        </row>
        <row r="1320">
          <cell r="A1320">
            <v>804480</v>
          </cell>
          <cell r="B1320" t="str">
            <v>SICRO OUTUBRO / 2025</v>
          </cell>
          <cell r="C1320" t="str">
            <v>CONFECÇÃO DE TUBOS DE CONCRETO ARMADO D = 1,20 M PA2 - AREIA EXTRAÍDA E BRITA PRODUZIDA</v>
          </cell>
          <cell r="D1320" t="str">
            <v>M</v>
          </cell>
          <cell r="F1320">
            <v>548.46</v>
          </cell>
        </row>
        <row r="1321">
          <cell r="A1321">
            <v>804491</v>
          </cell>
          <cell r="B1321" t="str">
            <v>SICRO OUTUBRO / 2025</v>
          </cell>
          <cell r="C1321" t="str">
            <v>CONFECÇÃO DE TUBOS DE CONCRETO ARMADO D = 1,20 M PA3 - AREIA E BRITA COMERCIAIS</v>
          </cell>
          <cell r="D1321" t="str">
            <v>M</v>
          </cell>
          <cell r="F1321">
            <v>789.19</v>
          </cell>
        </row>
        <row r="1322">
          <cell r="A1322">
            <v>804490</v>
          </cell>
          <cell r="B1322" t="str">
            <v>SICRO OUTUBRO / 2025</v>
          </cell>
          <cell r="C1322" t="str">
            <v>CONFECÇÃO DE TUBOS DE CONCRETO ARMADO D = 1,20 M PA3 - AREIA EXTRAÍDA E BRITA PRODUZIDA</v>
          </cell>
          <cell r="D1322" t="str">
            <v>M</v>
          </cell>
          <cell r="F1322">
            <v>721.23</v>
          </cell>
        </row>
        <row r="1323">
          <cell r="A1323">
            <v>804501</v>
          </cell>
          <cell r="B1323" t="str">
            <v>SICRO OUTUBRO / 2025</v>
          </cell>
          <cell r="C1323" t="str">
            <v>CONFECÇÃO DE TUBOS DE CONCRETO ARMADO D = 1,20 M PA4 - AREIA E BRITA COMERCIAIS</v>
          </cell>
          <cell r="D1323" t="str">
            <v>M</v>
          </cell>
          <cell r="F1323">
            <v>948.37</v>
          </cell>
        </row>
        <row r="1324">
          <cell r="A1324">
            <v>804500</v>
          </cell>
          <cell r="B1324" t="str">
            <v>SICRO OUTUBRO / 2025</v>
          </cell>
          <cell r="C1324" t="str">
            <v>CONFECÇÃO DE TUBOS DE CONCRETO ARMADO D = 1,20 M PA4 - AREIA EXTRAÍDA E BRITA PRODUZIDA</v>
          </cell>
          <cell r="D1324" t="str">
            <v>M</v>
          </cell>
          <cell r="F1324">
            <v>871.33</v>
          </cell>
        </row>
        <row r="1325">
          <cell r="A1325">
            <v>804473</v>
          </cell>
          <cell r="B1325" t="str">
            <v>SICRO OUTUBRO / 2025</v>
          </cell>
          <cell r="C1325" t="str">
            <v>CONFECÇÃO DE TUBOS DE CONCRETO ARMADO D = 1,50 M PA1 - AREIA E BRITA COMERCIAIS</v>
          </cell>
          <cell r="D1325" t="str">
            <v>M</v>
          </cell>
          <cell r="F1325">
            <v>769.15</v>
          </cell>
        </row>
        <row r="1326">
          <cell r="A1326">
            <v>804472</v>
          </cell>
          <cell r="B1326" t="str">
            <v>SICRO OUTUBRO / 2025</v>
          </cell>
          <cell r="C1326" t="str">
            <v>CONFECÇÃO DE TUBOS DE CONCRETO ARMADO D = 1,50 M PA1 - AREIA EXTRAÍDA E BRITA PRODUZIDA</v>
          </cell>
          <cell r="D1326" t="str">
            <v>M</v>
          </cell>
          <cell r="F1326">
            <v>689.46</v>
          </cell>
        </row>
        <row r="1327">
          <cell r="A1327">
            <v>804483</v>
          </cell>
          <cell r="B1327" t="str">
            <v>SICRO OUTUBRO / 2025</v>
          </cell>
          <cell r="C1327" t="str">
            <v>CONFECÇÃO DE TUBOS DE CONCRETO ARMADO D = 1,50 M PA2 - AREIA E BRITA COMERCIAIS</v>
          </cell>
          <cell r="D1327" t="str">
            <v>M</v>
          </cell>
          <cell r="F1327">
            <v>961.82</v>
          </cell>
        </row>
        <row r="1328">
          <cell r="A1328">
            <v>804482</v>
          </cell>
          <cell r="B1328" t="str">
            <v>SICRO OUTUBRO / 2025</v>
          </cell>
          <cell r="C1328" t="str">
            <v>CONFECÇÃO DE TUBOS DE CONCRETO ARMADO D = 1,50 M PA2 - AREIA EXTRAÍDA E BRITA PRODUZIDA</v>
          </cell>
          <cell r="D1328" t="str">
            <v>M</v>
          </cell>
          <cell r="F1328">
            <v>882.34</v>
          </cell>
        </row>
        <row r="1329">
          <cell r="A1329">
            <v>804493</v>
          </cell>
          <cell r="B1329" t="str">
            <v>SICRO OUTUBRO / 2025</v>
          </cell>
          <cell r="C1329" t="str">
            <v>CONFECÇÃO DE TUBOS DE CONCRETO ARMADO D = 1,50 M PA3 - AREIA E BRITA COMERCIAIS</v>
          </cell>
          <cell r="D1329" t="str">
            <v>M</v>
          </cell>
          <cell r="F1329">
            <v>1267.71</v>
          </cell>
        </row>
        <row r="1330">
          <cell r="A1330">
            <v>804492</v>
          </cell>
          <cell r="B1330" t="str">
            <v>SICRO OUTUBRO / 2025</v>
          </cell>
          <cell r="C1330" t="str">
            <v>CONFECÇÃO DE TUBOS DE CONCRETO ARMADO D = 1,50 M PA3 - AREIA EXTRAÍDA E BRITA PRODUZIDA</v>
          </cell>
          <cell r="D1330" t="str">
            <v>M</v>
          </cell>
          <cell r="F1330">
            <v>1162.51</v>
          </cell>
        </row>
        <row r="1331">
          <cell r="A1331">
            <v>804503</v>
          </cell>
          <cell r="B1331" t="str">
            <v>SICRO OUTUBRO / 2025</v>
          </cell>
          <cell r="C1331" t="str">
            <v>CONFECÇÃO DE TUBOS DE CONCRETO ARMADO D = 1,50 M PA4 - AREIA E BRITA COMERCIAIS</v>
          </cell>
          <cell r="D1331" t="str">
            <v>M</v>
          </cell>
          <cell r="F1331">
            <v>1516.23</v>
          </cell>
        </row>
        <row r="1332">
          <cell r="A1332">
            <v>804502</v>
          </cell>
          <cell r="B1332" t="str">
            <v>SICRO OUTUBRO / 2025</v>
          </cell>
          <cell r="C1332" t="str">
            <v>CONFECÇÃO DE TUBOS DE CONCRETO ARMADO D = 1,50 M PA4 - AREIA EXTRAÍDA E BRITA PRODUZIDA</v>
          </cell>
          <cell r="D1332" t="str">
            <v>M</v>
          </cell>
          <cell r="F1332">
            <v>1407.49</v>
          </cell>
        </row>
        <row r="1333">
          <cell r="A1333">
            <v>804180</v>
          </cell>
          <cell r="B1333" t="str">
            <v>SICRO OUTUBRO / 2025</v>
          </cell>
          <cell r="C1333" t="str">
            <v>CORPO DE BDTC D = 0,80 M PA1 - AREIA EXTRAÍDA E BRITA E PEDRA DE MÃO PRODUZIDAS</v>
          </cell>
          <cell r="D1333" t="str">
            <v>M</v>
          </cell>
          <cell r="F1333">
            <v>1140.4000000000001</v>
          </cell>
        </row>
        <row r="1334">
          <cell r="A1334">
            <v>804181</v>
          </cell>
          <cell r="B1334" t="str">
            <v>SICRO OUTUBRO / 2025</v>
          </cell>
          <cell r="C1334" t="str">
            <v>CORPO DE BDTC D = 0,80 M PA1 - AREIA, BRITA E PEDRA DE MÃO COMERCIAIS</v>
          </cell>
          <cell r="D1334" t="str">
            <v>M</v>
          </cell>
          <cell r="F1334">
            <v>1213.8900000000001</v>
          </cell>
        </row>
        <row r="1335">
          <cell r="A1335">
            <v>804182</v>
          </cell>
          <cell r="B1335" t="str">
            <v>SICRO OUTUBRO / 2025</v>
          </cell>
          <cell r="C1335" t="str">
            <v>CORPO DE BDTC D = 0,80 M PA2 - AREIA EXTRAÍDA E BRITA E PEDRA DE MÃO PRODUZIDAS</v>
          </cell>
          <cell r="D1335" t="str">
            <v>M</v>
          </cell>
          <cell r="F1335">
            <v>1164.2</v>
          </cell>
        </row>
        <row r="1336">
          <cell r="A1336">
            <v>804183</v>
          </cell>
          <cell r="B1336" t="str">
            <v>SICRO OUTUBRO / 2025</v>
          </cell>
          <cell r="C1336" t="str">
            <v>CORPO DE BDTC D = 0,80 M PA2 - AREIA, BRITA E PEDRA DE MÃO COMERCIAIS</v>
          </cell>
          <cell r="D1336" t="str">
            <v>M</v>
          </cell>
          <cell r="F1336">
            <v>1237.69</v>
          </cell>
        </row>
        <row r="1337">
          <cell r="A1337">
            <v>804184</v>
          </cell>
          <cell r="B1337" t="str">
            <v>SICRO OUTUBRO / 2025</v>
          </cell>
          <cell r="C1337" t="str">
            <v>CORPO DE BDTC D = 0,80 M PA3 - AREIA EXTRAÍDA E BRITA E PEDRA DE MÃO PRODUZIDAS</v>
          </cell>
          <cell r="D1337" t="str">
            <v>M</v>
          </cell>
          <cell r="F1337">
            <v>1295.24</v>
          </cell>
        </row>
        <row r="1338">
          <cell r="A1338">
            <v>804185</v>
          </cell>
          <cell r="B1338" t="str">
            <v>SICRO OUTUBRO / 2025</v>
          </cell>
          <cell r="C1338" t="str">
            <v>CORPO DE BDTC D = 0,80 M PA3 - AREIA, BRITA E PEDRA DE MÃO COMERCIAIS</v>
          </cell>
          <cell r="D1338" t="str">
            <v>M</v>
          </cell>
          <cell r="F1338">
            <v>1368.73</v>
          </cell>
        </row>
        <row r="1339">
          <cell r="A1339">
            <v>804186</v>
          </cell>
          <cell r="B1339" t="str">
            <v>SICRO OUTUBRO / 2025</v>
          </cell>
          <cell r="C1339" t="str">
            <v>CORPO DE BDTC D = 0,80 M PA4 - AREIA EXTRAÍDA E BRITA E PEDRA DE MÃO PRODUZIDAS</v>
          </cell>
          <cell r="D1339" t="str">
            <v>M</v>
          </cell>
          <cell r="F1339">
            <v>1363.7</v>
          </cell>
        </row>
        <row r="1340">
          <cell r="A1340">
            <v>804187</v>
          </cell>
          <cell r="B1340" t="str">
            <v>SICRO OUTUBRO / 2025</v>
          </cell>
          <cell r="C1340" t="str">
            <v>CORPO DE BDTC D = 0,80 M PA4 - AREIA, BRITA E PEDRA DE MÃO COMERCIAIS</v>
          </cell>
          <cell r="D1340" t="str">
            <v>M</v>
          </cell>
          <cell r="F1340">
            <v>1437.19</v>
          </cell>
        </row>
        <row r="1341">
          <cell r="A1341">
            <v>804188</v>
          </cell>
          <cell r="B1341" t="str">
            <v>SICRO OUTUBRO / 2025</v>
          </cell>
          <cell r="C1341" t="str">
            <v>CORPO DE BDTC D = 1,00 M PA1 - AREIA EXTRAÍDA E BRITA E PEDRA DE MÃO PRODUZIDAS</v>
          </cell>
          <cell r="D1341" t="str">
            <v>M</v>
          </cell>
          <cell r="F1341">
            <v>1437.13</v>
          </cell>
        </row>
        <row r="1342">
          <cell r="A1342">
            <v>804189</v>
          </cell>
          <cell r="B1342" t="str">
            <v>SICRO OUTUBRO / 2025</v>
          </cell>
          <cell r="C1342" t="str">
            <v>CORPO DE BDTC D = 1,00 M PA1 - AREIA, BRITA E PEDRA DE MÃO COMERCIAIS</v>
          </cell>
          <cell r="D1342" t="str">
            <v>M</v>
          </cell>
          <cell r="F1342">
            <v>1535.43</v>
          </cell>
        </row>
        <row r="1343">
          <cell r="A1343">
            <v>804190</v>
          </cell>
          <cell r="B1343" t="str">
            <v>SICRO OUTUBRO / 2025</v>
          </cell>
          <cell r="C1343" t="str">
            <v>CORPO DE BDTC D = 1,00 M PA2 - AREIA EXTRAÍDA E BRITA E PEDRA DE MÃO PRODUZIDAS</v>
          </cell>
          <cell r="D1343" t="str">
            <v>M</v>
          </cell>
          <cell r="F1343">
            <v>1454.89</v>
          </cell>
        </row>
        <row r="1344">
          <cell r="A1344">
            <v>804191</v>
          </cell>
          <cell r="B1344" t="str">
            <v>SICRO OUTUBRO / 2025</v>
          </cell>
          <cell r="C1344" t="str">
            <v>CORPO DE BDTC D = 1,00 M PA2 - AREIA, BRITA E PEDRA DE MÃO COMERCIAIS</v>
          </cell>
          <cell r="D1344" t="str">
            <v>M</v>
          </cell>
          <cell r="F1344">
            <v>1553.18</v>
          </cell>
        </row>
        <row r="1345">
          <cell r="A1345">
            <v>804192</v>
          </cell>
          <cell r="B1345" t="str">
            <v>SICRO OUTUBRO / 2025</v>
          </cell>
          <cell r="C1345" t="str">
            <v>CORPO DE BDTC D = 1,00 M PA3 - AREIA EXTRAÍDA E BRITA E PEDRA DE MÃO PRODUZIDAS</v>
          </cell>
          <cell r="D1345" t="str">
            <v>M</v>
          </cell>
          <cell r="F1345">
            <v>1530.34</v>
          </cell>
        </row>
        <row r="1346">
          <cell r="A1346">
            <v>804193</v>
          </cell>
          <cell r="B1346" t="str">
            <v>SICRO OUTUBRO / 2025</v>
          </cell>
          <cell r="C1346" t="str">
            <v>CORPO DE BDTC D = 1,00 M PA3 - AREIA, BRITA E PEDRA DE MÃO COMERCIAIS</v>
          </cell>
          <cell r="D1346" t="str">
            <v>M</v>
          </cell>
          <cell r="F1346">
            <v>1628.64</v>
          </cell>
        </row>
        <row r="1347">
          <cell r="A1347">
            <v>804194</v>
          </cell>
          <cell r="B1347" t="str">
            <v>SICRO OUTUBRO / 2025</v>
          </cell>
          <cell r="C1347" t="str">
            <v>CORPO DE BDTC D = 1,00 M PA4 - AREIA EXTRAÍDA E BRITA E PEDRA DE MÃO PRODUZIDAS</v>
          </cell>
          <cell r="D1347" t="str">
            <v>M</v>
          </cell>
          <cell r="F1347">
            <v>1593.65</v>
          </cell>
        </row>
        <row r="1348">
          <cell r="A1348">
            <v>804195</v>
          </cell>
          <cell r="B1348" t="str">
            <v>SICRO OUTUBRO / 2025</v>
          </cell>
          <cell r="C1348" t="str">
            <v>CORPO DE BDTC D = 1,00 M PA4 - AREIA, BRITA E PEDRA DE MÃO COMERCIAIS</v>
          </cell>
          <cell r="D1348" t="str">
            <v>M</v>
          </cell>
          <cell r="F1348">
            <v>1691.94</v>
          </cell>
        </row>
        <row r="1349">
          <cell r="A1349">
            <v>804196</v>
          </cell>
          <cell r="B1349" t="str">
            <v>SICRO OUTUBRO / 2025</v>
          </cell>
          <cell r="C1349" t="str">
            <v>CORPO DE BDTC D = 1,20 M PA1 - AREIA EXTRAÍDA E BRITA E PEDRA DE MÃO PRODUZIDAS</v>
          </cell>
          <cell r="D1349" t="str">
            <v>M</v>
          </cell>
          <cell r="F1349">
            <v>1772.14</v>
          </cell>
        </row>
        <row r="1350">
          <cell r="A1350">
            <v>804197</v>
          </cell>
          <cell r="B1350" t="str">
            <v>SICRO OUTUBRO / 2025</v>
          </cell>
          <cell r="C1350" t="str">
            <v>CORPO DE BDTC D = 1,20 M PA1 - AREIA, BRITA E PEDRA DE MÃO COMERCIAIS</v>
          </cell>
          <cell r="D1350" t="str">
            <v>M</v>
          </cell>
          <cell r="F1350">
            <v>1897.46</v>
          </cell>
        </row>
        <row r="1351">
          <cell r="A1351">
            <v>804198</v>
          </cell>
          <cell r="B1351" t="str">
            <v>SICRO OUTUBRO / 2025</v>
          </cell>
          <cell r="C1351" t="str">
            <v>CORPO DE BDTC D = 1,20 M PA2 - AREIA EXTRAÍDA E BRITA E PEDRA DE MÃO PRODUZIDAS</v>
          </cell>
          <cell r="D1351" t="str">
            <v>M</v>
          </cell>
          <cell r="F1351">
            <v>1886.37</v>
          </cell>
        </row>
        <row r="1352">
          <cell r="A1352">
            <v>804199</v>
          </cell>
          <cell r="B1352" t="str">
            <v>SICRO OUTUBRO / 2025</v>
          </cell>
          <cell r="C1352" t="str">
            <v>CORPO DE BDTC D = 1,20 M PA2 - AREIA, BRITA E PEDRA DE MÃO COMERCIAIS</v>
          </cell>
          <cell r="D1352" t="str">
            <v>M</v>
          </cell>
          <cell r="F1352">
            <v>2011.69</v>
          </cell>
        </row>
        <row r="1353">
          <cell r="A1353">
            <v>804200</v>
          </cell>
          <cell r="B1353" t="str">
            <v>SICRO OUTUBRO / 2025</v>
          </cell>
          <cell r="C1353" t="str">
            <v>CORPO DE BDTC D = 1,20 M PA3 - AREIA EXTRAÍDA E BRITA E PEDRA DE MÃO PRODUZIDAS</v>
          </cell>
          <cell r="D1353" t="str">
            <v>M</v>
          </cell>
          <cell r="F1353">
            <v>2108.89</v>
          </cell>
        </row>
        <row r="1354">
          <cell r="A1354">
            <v>804201</v>
          </cell>
          <cell r="B1354" t="str">
            <v>SICRO OUTUBRO / 2025</v>
          </cell>
          <cell r="C1354" t="str">
            <v>CORPO DE BDTC D = 1,20 M PA3 - AREIA, BRITA E PEDRA DE MÃO COMERCIAIS</v>
          </cell>
          <cell r="D1354" t="str">
            <v>M</v>
          </cell>
          <cell r="F1354">
            <v>2234.21</v>
          </cell>
        </row>
        <row r="1355">
          <cell r="A1355">
            <v>804202</v>
          </cell>
          <cell r="B1355" t="str">
            <v>SICRO OUTUBRO / 2025</v>
          </cell>
          <cell r="C1355" t="str">
            <v>CORPO DE BDTC D = 1,20 M PA4 - AREIA EXTRAÍDA E BRITA E PEDRA DE MÃO PRODUZIDAS</v>
          </cell>
          <cell r="D1355" t="str">
            <v>M</v>
          </cell>
          <cell r="F1355">
            <v>2401.04</v>
          </cell>
        </row>
        <row r="1356">
          <cell r="A1356">
            <v>804203</v>
          </cell>
          <cell r="B1356" t="str">
            <v>SICRO OUTUBRO / 2025</v>
          </cell>
          <cell r="C1356" t="str">
            <v>CORPO DE BDTC D = 1,20 M PA4 - AREIA, BRITA E PEDRA DE MÃO COMERCIAIS</v>
          </cell>
          <cell r="D1356" t="str">
            <v>M</v>
          </cell>
          <cell r="F1356">
            <v>2526.36</v>
          </cell>
        </row>
        <row r="1357">
          <cell r="A1357">
            <v>804204</v>
          </cell>
          <cell r="B1357" t="str">
            <v>SICRO OUTUBRO / 2025</v>
          </cell>
          <cell r="C1357" t="str">
            <v>CORPO DE BDTC D = 1,50 M PA1 - AREIA EXTRAÍDA E BRITA E PEDRA DE MÃO PRODUZIDAS</v>
          </cell>
          <cell r="D1357" t="str">
            <v>M</v>
          </cell>
          <cell r="F1357">
            <v>2848.02</v>
          </cell>
        </row>
        <row r="1358">
          <cell r="A1358">
            <v>804205</v>
          </cell>
          <cell r="B1358" t="str">
            <v>SICRO OUTUBRO / 2025</v>
          </cell>
          <cell r="C1358" t="str">
            <v>CORPO DE BDTC D = 1,50 M PA1 - AREIA, BRITA E PEDRA DE MÃO COMERCIAIS</v>
          </cell>
          <cell r="D1358" t="str">
            <v>M</v>
          </cell>
          <cell r="F1358">
            <v>3009.88</v>
          </cell>
        </row>
        <row r="1359">
          <cell r="A1359">
            <v>804206</v>
          </cell>
          <cell r="B1359" t="str">
            <v>SICRO OUTUBRO / 2025</v>
          </cell>
          <cell r="C1359" t="str">
            <v>CORPO DE BDTC D = 1,50 M PA2 - AREIA EXTRAÍDA E BRITA E PEDRA DE MÃO PRODUZIDAS</v>
          </cell>
          <cell r="D1359" t="str">
            <v>M</v>
          </cell>
          <cell r="F1359">
            <v>2949.84</v>
          </cell>
        </row>
        <row r="1360">
          <cell r="A1360">
            <v>804207</v>
          </cell>
          <cell r="B1360" t="str">
            <v>SICRO OUTUBRO / 2025</v>
          </cell>
          <cell r="C1360" t="str">
            <v>CORPO DE BDTC D = 1,50 M PA2 - AREIA, BRITA E PEDRA DE MÃO COMERCIAIS</v>
          </cell>
          <cell r="D1360" t="str">
            <v>M</v>
          </cell>
          <cell r="F1360">
            <v>3111.7</v>
          </cell>
        </row>
        <row r="1361">
          <cell r="A1361">
            <v>804208</v>
          </cell>
          <cell r="B1361" t="str">
            <v>SICRO OUTUBRO / 2025</v>
          </cell>
          <cell r="C1361" t="str">
            <v>CORPO DE BDTC D = 1,50 M PA3 - AREIA EXTRAÍDA E BRITA E PEDRA DE MÃO PRODUZIDAS</v>
          </cell>
          <cell r="D1361" t="str">
            <v>M</v>
          </cell>
          <cell r="F1361">
            <v>3088.45</v>
          </cell>
        </row>
        <row r="1362">
          <cell r="A1362">
            <v>804209</v>
          </cell>
          <cell r="B1362" t="str">
            <v>SICRO OUTUBRO / 2025</v>
          </cell>
          <cell r="C1362" t="str">
            <v>CORPO DE BDTC D = 1,50 M PA3 - AREIA, BRITA E PEDRA DE MÃO COMERCIAIS</v>
          </cell>
          <cell r="D1362" t="str">
            <v>M</v>
          </cell>
          <cell r="F1362">
            <v>3250.31</v>
          </cell>
        </row>
        <row r="1363">
          <cell r="A1363">
            <v>804210</v>
          </cell>
          <cell r="B1363" t="str">
            <v>SICRO OUTUBRO / 2025</v>
          </cell>
          <cell r="C1363" t="str">
            <v>CORPO DE BDTC D = 1,50 M PA4 - AREIA EXTRAÍDA E BRITA E PEDRA DE MÃO PRODUZIDAS</v>
          </cell>
          <cell r="D1363" t="str">
            <v>M</v>
          </cell>
          <cell r="F1363">
            <v>3175.46</v>
          </cell>
        </row>
        <row r="1364">
          <cell r="A1364">
            <v>804211</v>
          </cell>
          <cell r="B1364" t="str">
            <v>SICRO OUTUBRO / 2025</v>
          </cell>
          <cell r="C1364" t="str">
            <v>CORPO DE BDTC D = 1,50 M PA4 - AREIA, BRITA E PEDRA DE MÃO COMERCIAIS</v>
          </cell>
          <cell r="D1364" t="str">
            <v>M</v>
          </cell>
          <cell r="F1364">
            <v>3337.32</v>
          </cell>
        </row>
        <row r="1365">
          <cell r="A1365">
            <v>804012</v>
          </cell>
          <cell r="B1365" t="str">
            <v>SICRO OUTUBRO / 2025</v>
          </cell>
          <cell r="C1365" t="str">
            <v>CORPO DE BSTC D = 0,40 M PA1 - AREIA EXTRAÍDA E BRITA E PEDRA DE MÃO PRODUZIDAS</v>
          </cell>
          <cell r="D1365" t="str">
            <v>M</v>
          </cell>
          <cell r="F1365">
            <v>214.24</v>
          </cell>
        </row>
        <row r="1366">
          <cell r="A1366">
            <v>804013</v>
          </cell>
          <cell r="B1366" t="str">
            <v>SICRO OUTUBRO / 2025</v>
          </cell>
          <cell r="C1366" t="str">
            <v>CORPO DE BSTC D = 0,40 M PA1 - AREIA, BRITA E PEDRA DE MÃO COMERCIAIS</v>
          </cell>
          <cell r="D1366" t="str">
            <v>M</v>
          </cell>
          <cell r="F1366">
            <v>232.13</v>
          </cell>
        </row>
        <row r="1367">
          <cell r="A1367">
            <v>804014</v>
          </cell>
          <cell r="B1367" t="str">
            <v>SICRO OUTUBRO / 2025</v>
          </cell>
          <cell r="C1367" t="str">
            <v>CORPO DE BSTC D = 0,40 M PA2 - AREIA EXTRAÍDA E BRITA E PEDRA DE MÃO PRODUZIDAS</v>
          </cell>
          <cell r="D1367" t="str">
            <v>M</v>
          </cell>
          <cell r="F1367">
            <v>248.84</v>
          </cell>
        </row>
        <row r="1368">
          <cell r="A1368">
            <v>804015</v>
          </cell>
          <cell r="B1368" t="str">
            <v>SICRO OUTUBRO / 2025</v>
          </cell>
          <cell r="C1368" t="str">
            <v>CORPO DE BSTC D = 0,40 M PA2 - AREIA, BRITA E PEDRA DE MÃO COMERCIAIS</v>
          </cell>
          <cell r="D1368" t="str">
            <v>M</v>
          </cell>
          <cell r="F1368">
            <v>266.73</v>
          </cell>
        </row>
        <row r="1369">
          <cell r="A1369">
            <v>804016</v>
          </cell>
          <cell r="B1369" t="str">
            <v>SICRO OUTUBRO / 2025</v>
          </cell>
          <cell r="C1369" t="str">
            <v>CORPO DE BSTC D = 0,40 M PA3 - AREIA EXTRAÍDA E BRITA E PEDRA DE MÃO PRODUZIDAS</v>
          </cell>
          <cell r="D1369" t="str">
            <v>M</v>
          </cell>
          <cell r="F1369">
            <v>250.11</v>
          </cell>
        </row>
        <row r="1370">
          <cell r="A1370">
            <v>804017</v>
          </cell>
          <cell r="B1370" t="str">
            <v>SICRO OUTUBRO / 2025</v>
          </cell>
          <cell r="C1370" t="str">
            <v>CORPO DE BSTC D = 0,40 M PA3 - AREIA, BRITA E PEDRA DE MÃO COMERCIAIS</v>
          </cell>
          <cell r="D1370" t="str">
            <v>M</v>
          </cell>
          <cell r="F1370">
            <v>268</v>
          </cell>
        </row>
        <row r="1371">
          <cell r="A1371">
            <v>804018</v>
          </cell>
          <cell r="B1371" t="str">
            <v>SICRO OUTUBRO / 2025</v>
          </cell>
          <cell r="C1371" t="str">
            <v>CORPO DE BSTC D = 0,40 M PA4 - AREIA EXTRAÍDA E BRITA E PEDRA DE MÃO PRODUZIDAS</v>
          </cell>
          <cell r="D1371" t="str">
            <v>M</v>
          </cell>
          <cell r="F1371">
            <v>290.69</v>
          </cell>
        </row>
        <row r="1372">
          <cell r="A1372">
            <v>804019</v>
          </cell>
          <cell r="B1372" t="str">
            <v>SICRO OUTUBRO / 2025</v>
          </cell>
          <cell r="C1372" t="str">
            <v>CORPO DE BSTC D = 0,40 M PA4 - AREIA, BRITA E PEDRA DE MÃO COMERCIAIS</v>
          </cell>
          <cell r="D1372" t="str">
            <v>M</v>
          </cell>
          <cell r="F1372">
            <v>308.57</v>
          </cell>
        </row>
        <row r="1373">
          <cell r="A1373">
            <v>804020</v>
          </cell>
          <cell r="B1373" t="str">
            <v>SICRO OUTUBRO / 2025</v>
          </cell>
          <cell r="C1373" t="str">
            <v>CORPO DE BSTC D = 0,60 M PA1 - AREIA EXTRAÍDA E BRITA E PEDRA DE MÃO PRODUZIDAS</v>
          </cell>
          <cell r="D1373" t="str">
            <v>M</v>
          </cell>
          <cell r="F1373">
            <v>359.66</v>
          </cell>
        </row>
        <row r="1374">
          <cell r="A1374">
            <v>804021</v>
          </cell>
          <cell r="B1374" t="str">
            <v>SICRO OUTUBRO / 2025</v>
          </cell>
          <cell r="C1374" t="str">
            <v>CORPO DE BSTC D = 0,60 M PA1 - AREIA, BRITA E PEDRA DE MÃO COMERCIAIS</v>
          </cell>
          <cell r="D1374" t="str">
            <v>M</v>
          </cell>
          <cell r="F1374">
            <v>386.54</v>
          </cell>
        </row>
        <row r="1375">
          <cell r="A1375">
            <v>804022</v>
          </cell>
          <cell r="B1375" t="str">
            <v>SICRO OUTUBRO / 2025</v>
          </cell>
          <cell r="C1375" t="str">
            <v>CORPO DE BSTC D = 0,60 M PA2 - AREIA EXTRAÍDA E BRITA E PEDRA DE MÃO PRODUZIDAS</v>
          </cell>
          <cell r="D1375" t="str">
            <v>M</v>
          </cell>
          <cell r="F1375">
            <v>397.66</v>
          </cell>
        </row>
        <row r="1376">
          <cell r="A1376">
            <v>804023</v>
          </cell>
          <cell r="B1376" t="str">
            <v>SICRO OUTUBRO / 2025</v>
          </cell>
          <cell r="C1376" t="str">
            <v>CORPO DE BSTC D = 0,60 M PA2 - AREIA, BRITA E PEDRA DE MÃO COMERCIAIS</v>
          </cell>
          <cell r="D1376" t="str">
            <v>M</v>
          </cell>
          <cell r="F1376">
            <v>424.54</v>
          </cell>
        </row>
        <row r="1377">
          <cell r="A1377">
            <v>804024</v>
          </cell>
          <cell r="B1377" t="str">
            <v>SICRO OUTUBRO / 2025</v>
          </cell>
          <cell r="C1377" t="str">
            <v>CORPO DE BSTC D = 0,60 M PA3 - AREIA EXTRAÍDA E BRITA E PEDRA DE MÃO PRODUZIDAS</v>
          </cell>
          <cell r="D1377" t="str">
            <v>M</v>
          </cell>
          <cell r="F1377">
            <v>431.06</v>
          </cell>
        </row>
        <row r="1378">
          <cell r="A1378">
            <v>804025</v>
          </cell>
          <cell r="B1378" t="str">
            <v>SICRO OUTUBRO / 2025</v>
          </cell>
          <cell r="C1378" t="str">
            <v>CORPO DE BSTC D = 0,60 M PA3 - AREIA, BRITA E PEDRA DE MÃO COMERCIAIS</v>
          </cell>
          <cell r="D1378" t="str">
            <v>M</v>
          </cell>
          <cell r="F1378">
            <v>457.94</v>
          </cell>
        </row>
        <row r="1379">
          <cell r="A1379">
            <v>804026</v>
          </cell>
          <cell r="B1379" t="str">
            <v>SICRO OUTUBRO / 2025</v>
          </cell>
          <cell r="C1379" t="str">
            <v>CORPO DE BSTC D = 0,60 M PA4 - AREIA EXTRAÍDA E BRITA E PEDRA DE MÃO PRODUZIDAS</v>
          </cell>
          <cell r="D1379" t="str">
            <v>M</v>
          </cell>
          <cell r="F1379">
            <v>447.39</v>
          </cell>
        </row>
        <row r="1380">
          <cell r="A1380">
            <v>804027</v>
          </cell>
          <cell r="B1380" t="str">
            <v>SICRO OUTUBRO / 2025</v>
          </cell>
          <cell r="C1380" t="str">
            <v>CORPO DE BSTC D = 0,60 M PA4 - AREIA, BRITA E PEDRA DE MÃO COMERCIAIS</v>
          </cell>
          <cell r="D1380" t="str">
            <v>M</v>
          </cell>
          <cell r="F1380">
            <v>474.26</v>
          </cell>
        </row>
        <row r="1381">
          <cell r="A1381">
            <v>804028</v>
          </cell>
          <cell r="B1381" t="str">
            <v>SICRO OUTUBRO / 2025</v>
          </cell>
          <cell r="C1381" t="str">
            <v>CORPO DE BSTC D = 0,80 M PA1 - AREIA EXTRAÍDA E BRITA E PEDRA DE MÃO PRODUZIDAS</v>
          </cell>
          <cell r="D1381" t="str">
            <v>M</v>
          </cell>
          <cell r="F1381">
            <v>599.94000000000005</v>
          </cell>
        </row>
        <row r="1382">
          <cell r="A1382">
            <v>804029</v>
          </cell>
          <cell r="B1382" t="str">
            <v>SICRO OUTUBRO / 2025</v>
          </cell>
          <cell r="C1382" t="str">
            <v>CORPO DE BSTC D = 0,80 M PA1 - AREIA, BRITA E PEDRA DE MÃO COMERCIAIS</v>
          </cell>
          <cell r="D1382" t="str">
            <v>M</v>
          </cell>
          <cell r="F1382">
            <v>636.67999999999995</v>
          </cell>
        </row>
        <row r="1383">
          <cell r="A1383">
            <v>804030</v>
          </cell>
          <cell r="B1383" t="str">
            <v>SICRO OUTUBRO / 2025</v>
          </cell>
          <cell r="C1383" t="str">
            <v>CORPO DE BSTC D = 0,80 M PA2 - AREIA EXTRAÍDA E BRITA E PEDRA DE MÃO PRODUZIDAS</v>
          </cell>
          <cell r="D1383" t="str">
            <v>M</v>
          </cell>
          <cell r="F1383">
            <v>611.84</v>
          </cell>
        </row>
        <row r="1384">
          <cell r="A1384">
            <v>804031</v>
          </cell>
          <cell r="B1384" t="str">
            <v>SICRO OUTUBRO / 2025</v>
          </cell>
          <cell r="C1384" t="str">
            <v>CORPO DE BSTC D = 0,80 M PA2 - AREIA, BRITA E PEDRA DE MÃO COMERCIAIS</v>
          </cell>
          <cell r="D1384" t="str">
            <v>M</v>
          </cell>
          <cell r="F1384">
            <v>648.58000000000004</v>
          </cell>
        </row>
        <row r="1385">
          <cell r="A1385">
            <v>804032</v>
          </cell>
          <cell r="B1385" t="str">
            <v>SICRO OUTUBRO / 2025</v>
          </cell>
          <cell r="C1385" t="str">
            <v>CORPO DE BSTC D = 0,80 M PA3 - AREIA EXTRAÍDA E BRITA E PEDRA DE MÃO PRODUZIDAS</v>
          </cell>
          <cell r="D1385" t="str">
            <v>M</v>
          </cell>
          <cell r="F1385">
            <v>677.36</v>
          </cell>
        </row>
        <row r="1386">
          <cell r="A1386">
            <v>804033</v>
          </cell>
          <cell r="B1386" t="str">
            <v>SICRO OUTUBRO / 2025</v>
          </cell>
          <cell r="C1386" t="str">
            <v>CORPO DE BSTC D = 0,80 M PA3 - AREIA, BRITA E PEDRA DE MÃO COMERCIAIS</v>
          </cell>
          <cell r="D1386" t="str">
            <v>M</v>
          </cell>
          <cell r="F1386">
            <v>714.1</v>
          </cell>
        </row>
        <row r="1387">
          <cell r="A1387">
            <v>804034</v>
          </cell>
          <cell r="B1387" t="str">
            <v>SICRO OUTUBRO / 2025</v>
          </cell>
          <cell r="C1387" t="str">
            <v>CORPO DE BSTC D = 0,80 M PA4 - AREIA EXTRAÍDA E BRITA E PEDRA DE MÃO PRODUZIDAS</v>
          </cell>
          <cell r="D1387" t="str">
            <v>M</v>
          </cell>
          <cell r="F1387">
            <v>711.59</v>
          </cell>
        </row>
        <row r="1388">
          <cell r="A1388">
            <v>804035</v>
          </cell>
          <cell r="B1388" t="str">
            <v>SICRO OUTUBRO / 2025</v>
          </cell>
          <cell r="C1388" t="str">
            <v>CORPO DE BSTC D = 0,80 M PA4 - AREIA, BRITA E PEDRA DE MÃO COMERCIAIS</v>
          </cell>
          <cell r="D1388" t="str">
            <v>M</v>
          </cell>
          <cell r="F1388">
            <v>748.33</v>
          </cell>
        </row>
        <row r="1389">
          <cell r="A1389">
            <v>804036</v>
          </cell>
          <cell r="B1389" t="str">
            <v>SICRO OUTUBRO / 2025</v>
          </cell>
          <cell r="C1389" t="str">
            <v>CORPO DE BSTC D = 1,00 M PA1 - AREIA EXTRAÍDA E BRITA E PEDRA DE MÃO PRODUZIDAS</v>
          </cell>
          <cell r="D1389" t="str">
            <v>M</v>
          </cell>
          <cell r="F1389">
            <v>749.83</v>
          </cell>
        </row>
        <row r="1390">
          <cell r="A1390">
            <v>804037</v>
          </cell>
          <cell r="B1390" t="str">
            <v>SICRO OUTUBRO / 2025</v>
          </cell>
          <cell r="C1390" t="str">
            <v>CORPO DE BSTC D = 1,00 M PA1 - AREIA, BRITA E PEDRA DE MÃO COMERCIAIS</v>
          </cell>
          <cell r="D1390" t="str">
            <v>M</v>
          </cell>
          <cell r="F1390">
            <v>797.81</v>
          </cell>
        </row>
        <row r="1391">
          <cell r="A1391">
            <v>804038</v>
          </cell>
          <cell r="B1391" t="str">
            <v>SICRO OUTUBRO / 2025</v>
          </cell>
          <cell r="C1391" t="str">
            <v>CORPO DE BSTC D = 1,00 M PA2 - AREIA EXTRAÍDA E BRITA E PEDRA DE MÃO PRODUZIDAS</v>
          </cell>
          <cell r="D1391" t="str">
            <v>M</v>
          </cell>
          <cell r="F1391">
            <v>758.71</v>
          </cell>
        </row>
        <row r="1392">
          <cell r="A1392">
            <v>804039</v>
          </cell>
          <cell r="B1392" t="str">
            <v>SICRO OUTUBRO / 2025</v>
          </cell>
          <cell r="C1392" t="str">
            <v>CORPO DE BSTC D = 1,00 M PA2 - AREIA, BRITA E PEDRA DE MÃO COMERCIAIS</v>
          </cell>
          <cell r="D1392" t="str">
            <v>M</v>
          </cell>
          <cell r="F1392">
            <v>806.69</v>
          </cell>
        </row>
        <row r="1393">
          <cell r="A1393">
            <v>804040</v>
          </cell>
          <cell r="B1393" t="str">
            <v>SICRO OUTUBRO / 2025</v>
          </cell>
          <cell r="C1393" t="str">
            <v>CORPO DE BSTC D = 1,00 M PA3 - AREIA EXTRAÍDA E BRITA E PEDRA DE MÃO PRODUZIDAS</v>
          </cell>
          <cell r="D1393" t="str">
            <v>M</v>
          </cell>
          <cell r="F1393">
            <v>796.44</v>
          </cell>
        </row>
        <row r="1394">
          <cell r="A1394">
            <v>804041</v>
          </cell>
          <cell r="B1394" t="str">
            <v>SICRO OUTUBRO / 2025</v>
          </cell>
          <cell r="C1394" t="str">
            <v>CORPO DE BSTC D = 1,00 M PA3 - AREIA, BRITA E PEDRA DE MÃO COMERCIAIS</v>
          </cell>
          <cell r="D1394" t="str">
            <v>M</v>
          </cell>
          <cell r="F1394">
            <v>844.41</v>
          </cell>
        </row>
        <row r="1395">
          <cell r="A1395">
            <v>804042</v>
          </cell>
          <cell r="B1395" t="str">
            <v>SICRO OUTUBRO / 2025</v>
          </cell>
          <cell r="C1395" t="str">
            <v>CORPO DE BSTC D = 1,00 M PA4 - AREIA EXTRAÍDA E BRITA E PEDRA DE MÃO PRODUZIDAS</v>
          </cell>
          <cell r="D1395" t="str">
            <v>M</v>
          </cell>
          <cell r="F1395">
            <v>828.09</v>
          </cell>
        </row>
        <row r="1396">
          <cell r="A1396">
            <v>804043</v>
          </cell>
          <cell r="B1396" t="str">
            <v>SICRO OUTUBRO / 2025</v>
          </cell>
          <cell r="C1396" t="str">
            <v>CORPO DE BSTC D = 1,00 M PA4 - AREIA, BRITA E PEDRA DE MÃO COMERCIAIS</v>
          </cell>
          <cell r="D1396" t="str">
            <v>M</v>
          </cell>
          <cell r="F1396">
            <v>876.07</v>
          </cell>
        </row>
        <row r="1397">
          <cell r="A1397">
            <v>804044</v>
          </cell>
          <cell r="B1397" t="str">
            <v>SICRO OUTUBRO / 2025</v>
          </cell>
          <cell r="C1397" t="str">
            <v>CORPO DE BSTC D = 1,20 M PA1 - AREIA EXTRAÍDA E BRITA E PEDRA DE MÃO PRODUZIDAS</v>
          </cell>
          <cell r="D1397" t="str">
            <v>M</v>
          </cell>
          <cell r="F1397">
            <v>918.04</v>
          </cell>
        </row>
        <row r="1398">
          <cell r="A1398">
            <v>804045</v>
          </cell>
          <cell r="B1398" t="str">
            <v>SICRO OUTUBRO / 2025</v>
          </cell>
          <cell r="C1398" t="str">
            <v>CORPO DE BSTC D = 1,20 M PA1 - AREIA, BRITA E PEDRA DE MÃO COMERCIAIS</v>
          </cell>
          <cell r="D1398" t="str">
            <v>M</v>
          </cell>
          <cell r="F1398">
            <v>978.01</v>
          </cell>
        </row>
        <row r="1399">
          <cell r="A1399">
            <v>804046</v>
          </cell>
          <cell r="B1399" t="str">
            <v>SICRO OUTUBRO / 2025</v>
          </cell>
          <cell r="C1399" t="str">
            <v>CORPO DE BSTC D = 1,20 M PA2 - AREIA EXTRAÍDA E BRITA E PEDRA DE MÃO PRODUZIDAS</v>
          </cell>
          <cell r="D1399" t="str">
            <v>M</v>
          </cell>
          <cell r="F1399">
            <v>975.16</v>
          </cell>
        </row>
        <row r="1400">
          <cell r="A1400">
            <v>804047</v>
          </cell>
          <cell r="B1400" t="str">
            <v>SICRO OUTUBRO / 2025</v>
          </cell>
          <cell r="C1400" t="str">
            <v>CORPO DE BSTC D = 1,20 M PA2 - AREIA, BRITA E PEDRA DE MÃO COMERCIAIS</v>
          </cell>
          <cell r="D1400" t="str">
            <v>M</v>
          </cell>
          <cell r="F1400">
            <v>1035.1300000000001</v>
          </cell>
        </row>
        <row r="1401">
          <cell r="A1401">
            <v>804048</v>
          </cell>
          <cell r="B1401" t="str">
            <v>SICRO OUTUBRO / 2025</v>
          </cell>
          <cell r="C1401" t="str">
            <v>CORPO DE BSTC D = 1,20 M PA3 - AREIA EXTRAÍDA E BRITA E PEDRA DE MÃO PRODUZIDAS</v>
          </cell>
          <cell r="D1401" t="str">
            <v>M</v>
          </cell>
          <cell r="F1401">
            <v>1086.42</v>
          </cell>
        </row>
        <row r="1402">
          <cell r="A1402">
            <v>804049</v>
          </cell>
          <cell r="B1402" t="str">
            <v>SICRO OUTUBRO / 2025</v>
          </cell>
          <cell r="C1402" t="str">
            <v>CORPO DE BSTC D = 1,20 M PA3 - AREIA, BRITA E PEDRA DE MÃO COMERCIAIS</v>
          </cell>
          <cell r="D1402" t="str">
            <v>M</v>
          </cell>
          <cell r="F1402">
            <v>1146.3900000000001</v>
          </cell>
        </row>
        <row r="1403">
          <cell r="A1403">
            <v>804050</v>
          </cell>
          <cell r="B1403" t="str">
            <v>SICRO OUTUBRO / 2025</v>
          </cell>
          <cell r="C1403" t="str">
            <v>CORPO DE BSTC D = 1,20 M PA4 - AREIA EXTRAÍDA E BRITA E PEDRA DE MÃO PRODUZIDAS</v>
          </cell>
          <cell r="D1403" t="str">
            <v>M</v>
          </cell>
          <cell r="F1403">
            <v>1232.49</v>
          </cell>
        </row>
        <row r="1404">
          <cell r="A1404">
            <v>804051</v>
          </cell>
          <cell r="B1404" t="str">
            <v>SICRO OUTUBRO / 2025</v>
          </cell>
          <cell r="C1404" t="str">
            <v>CORPO DE BSTC D = 1,20 M PA4 - AREIA, BRITA E PEDRA DE MÃO COMERCIAIS</v>
          </cell>
          <cell r="D1404" t="str">
            <v>M</v>
          </cell>
          <cell r="F1404">
            <v>1292.46</v>
          </cell>
        </row>
        <row r="1405">
          <cell r="A1405">
            <v>804052</v>
          </cell>
          <cell r="B1405" t="str">
            <v>SICRO OUTUBRO / 2025</v>
          </cell>
          <cell r="C1405" t="str">
            <v>CORPO DE BSTC D = 1,50 M PA1 - AREIA EXTRAÍDA E BRITA E PEDRA DE MÃO PRODUZIDAS</v>
          </cell>
          <cell r="D1405" t="str">
            <v>M</v>
          </cell>
          <cell r="F1405">
            <v>1459.69</v>
          </cell>
        </row>
        <row r="1406">
          <cell r="A1406">
            <v>804053</v>
          </cell>
          <cell r="B1406" t="str">
            <v>SICRO OUTUBRO / 2025</v>
          </cell>
          <cell r="C1406" t="str">
            <v>CORPO DE BSTC D = 1,50 M PA1 - AREIA, BRITA E PEDRA DE MÃO COMERCIAIS</v>
          </cell>
          <cell r="D1406" t="str">
            <v>M</v>
          </cell>
          <cell r="F1406">
            <v>1537.69</v>
          </cell>
        </row>
        <row r="1407">
          <cell r="A1407">
            <v>804054</v>
          </cell>
          <cell r="B1407" t="str">
            <v>SICRO OUTUBRO / 2025</v>
          </cell>
          <cell r="C1407" t="str">
            <v>CORPO DE BSTC D = 1,50 M PA2 - AREIA EXTRAÍDA E BRITA E PEDRA DE MÃO PRODUZIDAS</v>
          </cell>
          <cell r="D1407" t="str">
            <v>M</v>
          </cell>
          <cell r="F1407">
            <v>1510.59</v>
          </cell>
        </row>
        <row r="1408">
          <cell r="A1408">
            <v>804055</v>
          </cell>
          <cell r="B1408" t="str">
            <v>SICRO OUTUBRO / 2025</v>
          </cell>
          <cell r="C1408" t="str">
            <v>CORPO DE BSTC D = 1,50 M PA2 - AREIA, BRITA E PEDRA DE MÃO COMERCIAIS</v>
          </cell>
          <cell r="D1408" t="str">
            <v>M</v>
          </cell>
          <cell r="F1408">
            <v>1588.6</v>
          </cell>
        </row>
        <row r="1409">
          <cell r="A1409">
            <v>804056</v>
          </cell>
          <cell r="B1409" t="str">
            <v>SICRO OUTUBRO / 2025</v>
          </cell>
          <cell r="C1409" t="str">
            <v>CORPO DE BSTC D = 1,50 M PA3 - AREIA EXTRAÍDA E BRITA E PEDRA DE MÃO PRODUZIDAS</v>
          </cell>
          <cell r="D1409" t="str">
            <v>M</v>
          </cell>
          <cell r="F1409">
            <v>1579.9</v>
          </cell>
        </row>
        <row r="1410">
          <cell r="A1410">
            <v>804057</v>
          </cell>
          <cell r="B1410" t="str">
            <v>SICRO OUTUBRO / 2025</v>
          </cell>
          <cell r="C1410" t="str">
            <v>CORPO DE BSTC D = 1,50 M PA3 - AREIA, BRITA E PEDRA DE MÃO COMERCIAIS</v>
          </cell>
          <cell r="D1410" t="str">
            <v>M</v>
          </cell>
          <cell r="F1410">
            <v>1657.9</v>
          </cell>
        </row>
        <row r="1411">
          <cell r="A1411">
            <v>804058</v>
          </cell>
          <cell r="B1411" t="str">
            <v>SICRO OUTUBRO / 2025</v>
          </cell>
          <cell r="C1411" t="str">
            <v>CORPO DE BSTC D = 1,50 M PA4 - AREIA EXTRAÍDA E BRITA E PEDRA DE MÃO PRODUZIDAS</v>
          </cell>
          <cell r="D1411" t="str">
            <v>M</v>
          </cell>
          <cell r="F1411">
            <v>1623.41</v>
          </cell>
        </row>
        <row r="1412">
          <cell r="A1412">
            <v>804059</v>
          </cell>
          <cell r="B1412" t="str">
            <v>SICRO OUTUBRO / 2025</v>
          </cell>
          <cell r="C1412" t="str">
            <v>CORPO DE BSTC D = 1,50 M PA4 - AREIA, BRITA E PEDRA DE MÃO COMERCIAIS</v>
          </cell>
          <cell r="D1412" t="str">
            <v>M</v>
          </cell>
          <cell r="F1412">
            <v>1701.41</v>
          </cell>
        </row>
        <row r="1413">
          <cell r="A1413">
            <v>804292</v>
          </cell>
          <cell r="B1413" t="str">
            <v>SICRO OUTUBRO / 2025</v>
          </cell>
          <cell r="C1413" t="str">
            <v>CORPO DE BTTC D = 1,00 M PA1 - AREIA EXTRAÍDA E BRITA E PEDRA DE MÃO PRODUZIDAS</v>
          </cell>
          <cell r="D1413" t="str">
            <v>M</v>
          </cell>
          <cell r="F1413">
            <v>2124.44</v>
          </cell>
        </row>
        <row r="1414">
          <cell r="A1414">
            <v>804293</v>
          </cell>
          <cell r="B1414" t="str">
            <v>SICRO OUTUBRO / 2025</v>
          </cell>
          <cell r="C1414" t="str">
            <v>CORPO DE BTTC D = 1,00 M PA1 - AREIA, BRITA E PEDRA DE MÃO COMERCIAIS</v>
          </cell>
          <cell r="D1414" t="str">
            <v>M</v>
          </cell>
          <cell r="F1414">
            <v>2273.0500000000002</v>
          </cell>
        </row>
        <row r="1415">
          <cell r="A1415">
            <v>804294</v>
          </cell>
          <cell r="B1415" t="str">
            <v>SICRO OUTUBRO / 2025</v>
          </cell>
          <cell r="C1415" t="str">
            <v>CORPO DE BTTC D = 1,00 M PA2 - AREIA EXTRAÍDA E BRITA E PEDRA DE MÃO PRODUZIDAS</v>
          </cell>
          <cell r="D1415" t="str">
            <v>M</v>
          </cell>
          <cell r="F1415">
            <v>2151.0700000000002</v>
          </cell>
        </row>
        <row r="1416">
          <cell r="A1416">
            <v>804295</v>
          </cell>
          <cell r="B1416" t="str">
            <v>SICRO OUTUBRO / 2025</v>
          </cell>
          <cell r="C1416" t="str">
            <v>CORPO DE BTTC D = 1,00 M PA2 - AREIA, BRITA E PEDRA DE MÃO COMERCIAIS</v>
          </cell>
          <cell r="D1416" t="str">
            <v>M</v>
          </cell>
          <cell r="F1416">
            <v>2299.6799999999998</v>
          </cell>
        </row>
        <row r="1417">
          <cell r="A1417">
            <v>804296</v>
          </cell>
          <cell r="B1417" t="str">
            <v>SICRO OUTUBRO / 2025</v>
          </cell>
          <cell r="C1417" t="str">
            <v>CORPO DE BTTC D = 1,00 M PA3 - AREIA EXTRAÍDA E BRITA E PEDRA DE MÃO PRODUZIDAS</v>
          </cell>
          <cell r="D1417" t="str">
            <v>M</v>
          </cell>
          <cell r="F1417">
            <v>2264.25</v>
          </cell>
        </row>
        <row r="1418">
          <cell r="A1418">
            <v>804297</v>
          </cell>
          <cell r="B1418" t="str">
            <v>SICRO OUTUBRO / 2025</v>
          </cell>
          <cell r="C1418" t="str">
            <v>CORPO DE BTTC D = 1,00 M PA3 - AREIA, BRITA E PEDRA DE MÃO COMERCIAIS</v>
          </cell>
          <cell r="D1418" t="str">
            <v>M</v>
          </cell>
          <cell r="F1418">
            <v>2412.86</v>
          </cell>
        </row>
        <row r="1419">
          <cell r="A1419">
            <v>804298</v>
          </cell>
          <cell r="B1419" t="str">
            <v>SICRO OUTUBRO / 2025</v>
          </cell>
          <cell r="C1419" t="str">
            <v>CORPO DE BTTC D = 1,00 M PA4 - AREIA EXTRAÍDA E BRITA E PEDRA DE MÃO PRODUZIDAS</v>
          </cell>
          <cell r="D1419" t="str">
            <v>M</v>
          </cell>
          <cell r="F1419">
            <v>2359.21</v>
          </cell>
        </row>
        <row r="1420">
          <cell r="A1420">
            <v>804299</v>
          </cell>
          <cell r="B1420" t="str">
            <v>SICRO OUTUBRO / 2025</v>
          </cell>
          <cell r="C1420" t="str">
            <v>CORPO DE BTTC D = 1,00 M PA4 - AREIA, BRITA E PEDRA DE MÃO COMERCIAIS</v>
          </cell>
          <cell r="D1420" t="str">
            <v>M</v>
          </cell>
          <cell r="F1420">
            <v>2507.8200000000002</v>
          </cell>
        </row>
        <row r="1421">
          <cell r="A1421">
            <v>804300</v>
          </cell>
          <cell r="B1421" t="str">
            <v>SICRO OUTUBRO / 2025</v>
          </cell>
          <cell r="C1421" t="str">
            <v>CORPO DE BTTC D = 1,20 M PA1 - AREIA EXTRAÍDA E BRITA E PEDRA DE MÃO PRODUZIDAS</v>
          </cell>
          <cell r="D1421" t="str">
            <v>M</v>
          </cell>
          <cell r="F1421">
            <v>2625.96</v>
          </cell>
        </row>
        <row r="1422">
          <cell r="A1422">
            <v>804301</v>
          </cell>
          <cell r="B1422" t="str">
            <v>SICRO OUTUBRO / 2025</v>
          </cell>
          <cell r="C1422" t="str">
            <v>CORPO DE BTTC D = 1,20 M PA1 - AREIA, BRITA E PEDRA DE MÃO COMERCIAIS</v>
          </cell>
          <cell r="D1422" t="str">
            <v>M</v>
          </cell>
          <cell r="F1422">
            <v>2816.52</v>
          </cell>
        </row>
        <row r="1423">
          <cell r="A1423">
            <v>804302</v>
          </cell>
          <cell r="B1423" t="str">
            <v>SICRO OUTUBRO / 2025</v>
          </cell>
          <cell r="C1423" t="str">
            <v>CORPO DE BTTC D = 1,20 M PA2 - AREIA EXTRAÍDA E BRITA E PEDRA DE MÃO PRODUZIDAS</v>
          </cell>
          <cell r="D1423" t="str">
            <v>M</v>
          </cell>
          <cell r="F1423">
            <v>2797.31</v>
          </cell>
        </row>
        <row r="1424">
          <cell r="A1424">
            <v>804303</v>
          </cell>
          <cell r="B1424" t="str">
            <v>SICRO OUTUBRO / 2025</v>
          </cell>
          <cell r="C1424" t="str">
            <v>CORPO DE BTTC D = 1,20 M PA2 - AREIA, BRITA E PEDRA DE MÃO COMERCIAIS</v>
          </cell>
          <cell r="D1424" t="str">
            <v>M</v>
          </cell>
          <cell r="F1424">
            <v>2987.87</v>
          </cell>
        </row>
        <row r="1425">
          <cell r="A1425">
            <v>804304</v>
          </cell>
          <cell r="B1425" t="str">
            <v>SICRO OUTUBRO / 2025</v>
          </cell>
          <cell r="C1425" t="str">
            <v>CORPO DE BTTC D = 1,20 M PA3 - AREIA EXTRAÍDA E BRITA E PEDRA DE MÃO PRODUZIDAS</v>
          </cell>
          <cell r="D1425" t="str">
            <v>M</v>
          </cell>
          <cell r="F1425">
            <v>3131.1</v>
          </cell>
        </row>
        <row r="1426">
          <cell r="A1426">
            <v>804305</v>
          </cell>
          <cell r="B1426" t="str">
            <v>SICRO OUTUBRO / 2025</v>
          </cell>
          <cell r="C1426" t="str">
            <v>CORPO DE BTTC D = 1,20 M PA3 - AREIA, BRITA E PEDRA DE MÃO COMERCIAIS</v>
          </cell>
          <cell r="D1426" t="str">
            <v>M</v>
          </cell>
          <cell r="F1426">
            <v>3321.65</v>
          </cell>
        </row>
        <row r="1427">
          <cell r="A1427">
            <v>804306</v>
          </cell>
          <cell r="B1427" t="str">
            <v>SICRO OUTUBRO / 2025</v>
          </cell>
          <cell r="C1427" t="str">
            <v>CORPO DE BTTC D = 1,20 M PA4 - AREIA EXTRAÍDA E BRITA E PEDRA DE MÃO PRODUZIDAS</v>
          </cell>
          <cell r="D1427" t="str">
            <v>M</v>
          </cell>
          <cell r="F1427">
            <v>3569.32</v>
          </cell>
        </row>
        <row r="1428">
          <cell r="A1428">
            <v>804307</v>
          </cell>
          <cell r="B1428" t="str">
            <v>SICRO OUTUBRO / 2025</v>
          </cell>
          <cell r="C1428" t="str">
            <v>CORPO DE BTTC D = 1,20 M PA4 - AREIA, BRITA E PEDRA DE MÃO COMERCIAIS</v>
          </cell>
          <cell r="D1428" t="str">
            <v>M</v>
          </cell>
          <cell r="F1428">
            <v>3759.87</v>
          </cell>
        </row>
        <row r="1429">
          <cell r="A1429">
            <v>804308</v>
          </cell>
          <cell r="B1429" t="str">
            <v>SICRO OUTUBRO / 2025</v>
          </cell>
          <cell r="C1429" t="str">
            <v>CORPO DE BTTC D = 1,50 M PA1 - AREIA EXTRAÍDA E BRITA E PEDRA DE MÃO PRODUZIDAS</v>
          </cell>
          <cell r="D1429" t="str">
            <v>M</v>
          </cell>
          <cell r="F1429">
            <v>4236.63</v>
          </cell>
        </row>
        <row r="1430">
          <cell r="A1430">
            <v>804309</v>
          </cell>
          <cell r="B1430" t="str">
            <v>SICRO OUTUBRO / 2025</v>
          </cell>
          <cell r="C1430" t="str">
            <v>CORPO DE BTTC D = 1,50 M PA1 - AREIA, BRITA E PEDRA DE MÃO COMERCIAIS</v>
          </cell>
          <cell r="D1430" t="str">
            <v>M</v>
          </cell>
          <cell r="F1430">
            <v>4482.47</v>
          </cell>
        </row>
        <row r="1431">
          <cell r="A1431">
            <v>804310</v>
          </cell>
          <cell r="B1431" t="str">
            <v>SICRO OUTUBRO / 2025</v>
          </cell>
          <cell r="C1431" t="str">
            <v>CORPO DE BTTC D = 1,50 M PA2 - AREIA EXTRAÍDA E BRITA E PEDRA DE MÃO PRODUZIDAS</v>
          </cell>
          <cell r="D1431" t="str">
            <v>M</v>
          </cell>
          <cell r="F1431">
            <v>4389.3500000000004</v>
          </cell>
        </row>
        <row r="1432">
          <cell r="A1432">
            <v>804311</v>
          </cell>
          <cell r="B1432" t="str">
            <v>SICRO OUTUBRO / 2025</v>
          </cell>
          <cell r="C1432" t="str">
            <v>CORPO DE BTTC D = 1,50 M PA2 - AREIA, BRITA E PEDRA DE MÃO COMERCIAIS</v>
          </cell>
          <cell r="D1432" t="str">
            <v>M</v>
          </cell>
          <cell r="F1432">
            <v>4635.1899999999996</v>
          </cell>
        </row>
        <row r="1433">
          <cell r="A1433">
            <v>804312</v>
          </cell>
          <cell r="B1433" t="str">
            <v>SICRO OUTUBRO / 2025</v>
          </cell>
          <cell r="C1433" t="str">
            <v>CORPO DE BTTC D = 1,50 M PA3 - AREIA EXTRAÍDA E BRITA E PEDRA DE MÃO PRODUZIDAS</v>
          </cell>
          <cell r="D1433" t="str">
            <v>M</v>
          </cell>
          <cell r="F1433">
            <v>4597.28</v>
          </cell>
        </row>
        <row r="1434">
          <cell r="A1434">
            <v>804313</v>
          </cell>
          <cell r="B1434" t="str">
            <v>SICRO OUTUBRO / 2025</v>
          </cell>
          <cell r="C1434" t="str">
            <v>CORPO DE BTTC D = 1,50 M PA3 - AREIA, BRITA E PEDRA DE MÃO COMERCIAIS</v>
          </cell>
          <cell r="D1434" t="str">
            <v>M</v>
          </cell>
          <cell r="F1434">
            <v>4843.1099999999997</v>
          </cell>
        </row>
        <row r="1435">
          <cell r="A1435">
            <v>804314</v>
          </cell>
          <cell r="B1435" t="str">
            <v>SICRO OUTUBRO / 2025</v>
          </cell>
          <cell r="C1435" t="str">
            <v>CORPO DE BTTC D = 1,50 M PA4 - AREIA EXTRAÍDA E BRITA E PEDRA DE MÃO PRODUZIDAS</v>
          </cell>
          <cell r="D1435" t="str">
            <v>M</v>
          </cell>
          <cell r="F1435">
            <v>4727.79</v>
          </cell>
        </row>
        <row r="1436">
          <cell r="A1436">
            <v>804315</v>
          </cell>
          <cell r="B1436" t="str">
            <v>SICRO OUTUBRO / 2025</v>
          </cell>
          <cell r="C1436" t="str">
            <v>CORPO DE BTTC D = 1,50 M PA4 - AREIA, BRITA E PEDRA DE MÃO COMERCIAIS</v>
          </cell>
          <cell r="D1436" t="str">
            <v>M</v>
          </cell>
          <cell r="F1436">
            <v>4973.62</v>
          </cell>
        </row>
        <row r="1437">
          <cell r="A1437">
            <v>805446</v>
          </cell>
          <cell r="B1437" t="str">
            <v>SICRO OUTUBRO / 2025</v>
          </cell>
          <cell r="C1437" t="str">
            <v>DENTES PARA BUEIROS DUPLOS D = 0,80 M - AREIA EXTRAÍDA E BRITA E PEDRA DE MÃO PRODUZIDAS</v>
          </cell>
          <cell r="D1437" t="str">
            <v>UN</v>
          </cell>
          <cell r="F1437">
            <v>42.04</v>
          </cell>
        </row>
        <row r="1438">
          <cell r="A1438">
            <v>805447</v>
          </cell>
          <cell r="B1438" t="str">
            <v>SICRO OUTUBRO / 2025</v>
          </cell>
          <cell r="C1438" t="str">
            <v>DENTES PARA BUEIROS DUPLOS D = 0,80 M - AREIA, BRITA E PEDRA DE MÃO COMERCIAIS</v>
          </cell>
          <cell r="D1438" t="str">
            <v>UN</v>
          </cell>
          <cell r="F1438">
            <v>53.28</v>
          </cell>
        </row>
        <row r="1439">
          <cell r="A1439">
            <v>805448</v>
          </cell>
          <cell r="B1439" t="str">
            <v>SICRO OUTUBRO / 2025</v>
          </cell>
          <cell r="C1439" t="str">
            <v>DENTES PARA BUEIROS DUPLOS D = 1,00 M - AREIA EXTRAÍDA E BRITA E PEDRA DE MÃO PRODUZIDAS</v>
          </cell>
          <cell r="D1439" t="str">
            <v>UN</v>
          </cell>
          <cell r="F1439">
            <v>50.39</v>
          </cell>
        </row>
        <row r="1440">
          <cell r="A1440">
            <v>805449</v>
          </cell>
          <cell r="B1440" t="str">
            <v>SICRO OUTUBRO / 2025</v>
          </cell>
          <cell r="C1440" t="str">
            <v>DENTES PARA BUEIROS DUPLOS D = 1,00 M - AREIA, BRITA E PEDRA DE MÃO COMERCIAIS</v>
          </cell>
          <cell r="D1440" t="str">
            <v>UN</v>
          </cell>
          <cell r="F1440">
            <v>63.86</v>
          </cell>
        </row>
        <row r="1441">
          <cell r="A1441">
            <v>805450</v>
          </cell>
          <cell r="B1441" t="str">
            <v>SICRO OUTUBRO / 2025</v>
          </cell>
          <cell r="C1441" t="str">
            <v>DENTES PARA BUEIROS DUPLOS D = 1,20 M - AREIA EXTRAÍDA E BRITA E PEDRA DE MÃO PRODUZIDAS</v>
          </cell>
          <cell r="D1441" t="str">
            <v>UN</v>
          </cell>
          <cell r="F1441">
            <v>58.47</v>
          </cell>
        </row>
        <row r="1442">
          <cell r="A1442">
            <v>805451</v>
          </cell>
          <cell r="B1442" t="str">
            <v>SICRO OUTUBRO / 2025</v>
          </cell>
          <cell r="C1442" t="str">
            <v>DENTES PARA BUEIROS DUPLOS D = 1,20 M - AREIA, BRITA E PEDRA DE MÃO COMERCIAIS</v>
          </cell>
          <cell r="D1442" t="str">
            <v>UN</v>
          </cell>
          <cell r="F1442">
            <v>74.05</v>
          </cell>
        </row>
        <row r="1443">
          <cell r="A1443">
            <v>805452</v>
          </cell>
          <cell r="B1443" t="str">
            <v>SICRO OUTUBRO / 2025</v>
          </cell>
          <cell r="C1443" t="str">
            <v>DENTES PARA BUEIROS DUPLOS D = 1,50 M - AREIA EXTRAÍDA E BRITA E PEDRA DE MÃO PRODUZIDAS</v>
          </cell>
          <cell r="D1443" t="str">
            <v>UN</v>
          </cell>
          <cell r="F1443">
            <v>68.459999999999994</v>
          </cell>
        </row>
        <row r="1444">
          <cell r="A1444">
            <v>805453</v>
          </cell>
          <cell r="B1444" t="str">
            <v>SICRO OUTUBRO / 2025</v>
          </cell>
          <cell r="C1444" t="str">
            <v>DENTES PARA BUEIROS DUPLOS D = 1,50 M - AREIA, BRITA E PEDRA DE MÃO COMERCIAIS</v>
          </cell>
          <cell r="D1444" t="str">
            <v>UN</v>
          </cell>
          <cell r="F1444">
            <v>86.96</v>
          </cell>
        </row>
        <row r="1445">
          <cell r="A1445">
            <v>805434</v>
          </cell>
          <cell r="B1445" t="str">
            <v>SICRO OUTUBRO / 2025</v>
          </cell>
          <cell r="C1445" t="str">
            <v>DENTES PARA BUEIROS SIMPLES D = 0,40 M - AREIA EXTRAÍDA E BRITA E PEDRA DE MÃO PRODUZIDAS</v>
          </cell>
          <cell r="D1445" t="str">
            <v>UN</v>
          </cell>
          <cell r="F1445">
            <v>14.25</v>
          </cell>
        </row>
        <row r="1446">
          <cell r="A1446">
            <v>805435</v>
          </cell>
          <cell r="B1446" t="str">
            <v>SICRO OUTUBRO / 2025</v>
          </cell>
          <cell r="C1446" t="str">
            <v>DENTES PARA BUEIROS SIMPLES D = 0,40 M - AREIA, BRITA E PEDRA DE MÃO COMERCIAIS</v>
          </cell>
          <cell r="D1446" t="str">
            <v>UN</v>
          </cell>
          <cell r="F1446">
            <v>17.649999999999999</v>
          </cell>
        </row>
        <row r="1447">
          <cell r="A1447">
            <v>805436</v>
          </cell>
          <cell r="B1447" t="str">
            <v>SICRO OUTUBRO / 2025</v>
          </cell>
          <cell r="C1447" t="str">
            <v>DENTES PARA BUEIROS SIMPLES D = 0,60 M - AREIA EXTRAÍDA E BRITA E PEDRA DE MÃO PRODUZIDAS</v>
          </cell>
          <cell r="D1447" t="str">
            <v>UN</v>
          </cell>
          <cell r="F1447">
            <v>16.71</v>
          </cell>
        </row>
        <row r="1448">
          <cell r="A1448">
            <v>805437</v>
          </cell>
          <cell r="B1448" t="str">
            <v>SICRO OUTUBRO / 2025</v>
          </cell>
          <cell r="C1448" t="str">
            <v>DENTES PARA BUEIROS SIMPLES D = 0,60 M - AREIA, BRITA E PEDRA DE MÃO COMERCIAIS</v>
          </cell>
          <cell r="D1448" t="str">
            <v>UN</v>
          </cell>
          <cell r="F1448">
            <v>21.16</v>
          </cell>
        </row>
        <row r="1449">
          <cell r="A1449">
            <v>805438</v>
          </cell>
          <cell r="B1449" t="str">
            <v>SICRO OUTUBRO / 2025</v>
          </cell>
          <cell r="C1449" t="str">
            <v>DENTES PARA BUEIROS SIMPLES D = 0,80 M - AREIA EXTRAÍDA E BRITA E PEDRA DE MÃO PRODUZIDAS</v>
          </cell>
          <cell r="D1449" t="str">
            <v>UN</v>
          </cell>
          <cell r="F1449">
            <v>22.61</v>
          </cell>
        </row>
        <row r="1450">
          <cell r="A1450">
            <v>805439</v>
          </cell>
          <cell r="B1450" t="str">
            <v>SICRO OUTUBRO / 2025</v>
          </cell>
          <cell r="C1450" t="str">
            <v>DENTES PARA BUEIROS SIMPLES D = 0,80 M - AREIA, BRITA E PEDRA DE MÃO COMERCIAIS</v>
          </cell>
          <cell r="D1450" t="str">
            <v>UN</v>
          </cell>
          <cell r="F1450">
            <v>28.23</v>
          </cell>
        </row>
        <row r="1451">
          <cell r="A1451">
            <v>805440</v>
          </cell>
          <cell r="B1451" t="str">
            <v>SICRO OUTUBRO / 2025</v>
          </cell>
          <cell r="C1451" t="str">
            <v>DENTES PARA BUEIROS SIMPLES D = 1,00 M - AREIA EXTRAÍDA E BRITA E PEDRA DE MÃO PRODUZIDAS</v>
          </cell>
          <cell r="D1451" t="str">
            <v>UN</v>
          </cell>
          <cell r="F1451">
            <v>25.33</v>
          </cell>
        </row>
        <row r="1452">
          <cell r="A1452">
            <v>805441</v>
          </cell>
          <cell r="B1452" t="str">
            <v>SICRO OUTUBRO / 2025</v>
          </cell>
          <cell r="C1452" t="str">
            <v>DENTES PARA BUEIROS SIMPLES D = 1,00 M - AREIA, BRITA E PEDRA DE MÃO COMERCIAIS</v>
          </cell>
          <cell r="D1452" t="str">
            <v>UN</v>
          </cell>
          <cell r="F1452">
            <v>32.119999999999997</v>
          </cell>
        </row>
        <row r="1453">
          <cell r="A1453">
            <v>805442</v>
          </cell>
          <cell r="B1453" t="str">
            <v>SICRO OUTUBRO / 2025</v>
          </cell>
          <cell r="C1453" t="str">
            <v>DENTES PARA BUEIROS SIMPLES D = 1,20 M - AREIA EXTRAÍDA E BRITA E PEDRA DE MÃO PRODUZIDAS</v>
          </cell>
          <cell r="D1453" t="str">
            <v>UN</v>
          </cell>
          <cell r="F1453">
            <v>30.69</v>
          </cell>
        </row>
        <row r="1454">
          <cell r="A1454">
            <v>805443</v>
          </cell>
          <cell r="B1454" t="str">
            <v>SICRO OUTUBRO / 2025</v>
          </cell>
          <cell r="C1454" t="str">
            <v>DENTES PARA BUEIROS SIMPLES D = 1,20 M - AREIA, BRITA E PEDRA DE MÃO COMERCIAIS</v>
          </cell>
          <cell r="D1454" t="str">
            <v>UN</v>
          </cell>
          <cell r="F1454">
            <v>38.42</v>
          </cell>
        </row>
        <row r="1455">
          <cell r="A1455">
            <v>805444</v>
          </cell>
          <cell r="B1455" t="str">
            <v>SICRO OUTUBRO / 2025</v>
          </cell>
          <cell r="C1455" t="str">
            <v>DENTES PARA BUEIROS SIMPLES D = 1,50 M - AREIA EXTRAÍDA E BRITA E PEDRA DE MÃO PRODUZIDAS</v>
          </cell>
          <cell r="D1455" t="str">
            <v>UN</v>
          </cell>
          <cell r="F1455">
            <v>34.229999999999997</v>
          </cell>
        </row>
        <row r="1456">
          <cell r="A1456">
            <v>805445</v>
          </cell>
          <cell r="B1456" t="str">
            <v>SICRO OUTUBRO / 2025</v>
          </cell>
          <cell r="C1456" t="str">
            <v>DENTES PARA BUEIROS SIMPLES D = 1,50 M - AREIA, BRITA E PEDRA DE MÃO COMERCIAIS</v>
          </cell>
          <cell r="D1456" t="str">
            <v>UN</v>
          </cell>
          <cell r="F1456">
            <v>43.48</v>
          </cell>
        </row>
        <row r="1457">
          <cell r="A1457">
            <v>805454</v>
          </cell>
          <cell r="B1457" t="str">
            <v>SICRO OUTUBRO / 2025</v>
          </cell>
          <cell r="C1457" t="str">
            <v>DENTES PARA BUEIROS TRIPLOS D = 1,00 M - AREIA EXTRAÍDA E BRITA E PEDRA DE MÃO PRODUZIDAS</v>
          </cell>
          <cell r="D1457" t="str">
            <v>UN</v>
          </cell>
          <cell r="F1457">
            <v>75.72</v>
          </cell>
        </row>
        <row r="1458">
          <cell r="A1458">
            <v>805455</v>
          </cell>
          <cell r="B1458" t="str">
            <v>SICRO OUTUBRO / 2025</v>
          </cell>
          <cell r="C1458" t="str">
            <v>DENTES PARA BUEIROS TRIPLOS D = 1,00 M - AREIA, BRITA E PEDRA DE MÃO COMERCIAIS</v>
          </cell>
          <cell r="D1458" t="str">
            <v>UN</v>
          </cell>
          <cell r="F1458">
            <v>95.98</v>
          </cell>
        </row>
        <row r="1459">
          <cell r="A1459">
            <v>805456</v>
          </cell>
          <cell r="B1459" t="str">
            <v>SICRO OUTUBRO / 2025</v>
          </cell>
          <cell r="C1459" t="str">
            <v>DENTES PARA BUEIROS TRIPLOS D = 1,20 M - AREIA EXTRAÍDA E BRITA E PEDRA DE MÃO PRODUZIDAS</v>
          </cell>
          <cell r="D1459" t="str">
            <v>UN</v>
          </cell>
          <cell r="F1459">
            <v>85.98</v>
          </cell>
        </row>
        <row r="1460">
          <cell r="A1460">
            <v>805457</v>
          </cell>
          <cell r="B1460" t="str">
            <v>SICRO OUTUBRO / 2025</v>
          </cell>
          <cell r="C1460" t="str">
            <v>DENTES PARA BUEIROS TRIPLOS D = 1,20 M - AREIA, BRITA E PEDRA DE MÃO COMERCIAIS</v>
          </cell>
          <cell r="D1460" t="str">
            <v>UN</v>
          </cell>
          <cell r="F1460">
            <v>109.29</v>
          </cell>
        </row>
        <row r="1461">
          <cell r="A1461">
            <v>805458</v>
          </cell>
          <cell r="B1461" t="str">
            <v>SICRO OUTUBRO / 2025</v>
          </cell>
          <cell r="C1461" t="str">
            <v>DENTES PARA BUEIROS TRIPLOS D = 1,50 M - AREIA EXTRAÍDA E BRITA E PEDRA DE MÃO PRODUZIDAS</v>
          </cell>
          <cell r="D1461" t="str">
            <v>UN</v>
          </cell>
          <cell r="F1461">
            <v>102.96</v>
          </cell>
        </row>
        <row r="1462">
          <cell r="A1462">
            <v>805459</v>
          </cell>
          <cell r="B1462" t="str">
            <v>SICRO OUTUBRO / 2025</v>
          </cell>
          <cell r="C1462" t="str">
            <v>DENTES PARA BUEIROS TRIPLOS D = 1,50 M - AREIA, BRITA E PEDRA DE MÃO COMERCIAIS</v>
          </cell>
          <cell r="D1462" t="str">
            <v>UN</v>
          </cell>
          <cell r="F1462">
            <v>130.83000000000001</v>
          </cell>
        </row>
        <row r="1463">
          <cell r="A1463">
            <v>909620</v>
          </cell>
          <cell r="B1463" t="str">
            <v>SICRO OUTUBRO / 2025</v>
          </cell>
          <cell r="C1463" t="str">
            <v>ALVENARIA DE BLOCOS DE CONCRETO 19 X 19 X 39 CM COM ESPESSURA DE 20 CM COM ARGAMASSA TRAÇO 1:0,5:3,5 - AREIA COMERCIAL</v>
          </cell>
          <cell r="D1463" t="str">
            <v>M²</v>
          </cell>
          <cell r="F1463">
            <v>150.66</v>
          </cell>
        </row>
        <row r="1464">
          <cell r="A1464">
            <v>909621</v>
          </cell>
          <cell r="B1464" t="str">
            <v>SICRO OUTUBRO / 2025</v>
          </cell>
          <cell r="C1464" t="str">
            <v>ALVENARIA DE BLOCOS DE CONCRETO 19 X 19 X 39 CM COM ESPESSURA DE 20 CM COM ARGAMASSA TRAÇO 1:0,5:3,5 - AREIA EXTRAÍDA</v>
          </cell>
          <cell r="D1464" t="str">
            <v>M²</v>
          </cell>
          <cell r="F1464">
            <v>149.30000000000001</v>
          </cell>
        </row>
        <row r="1465">
          <cell r="A1465">
            <v>903802</v>
          </cell>
          <cell r="B1465" t="str">
            <v>SICRO OUTUBRO / 2025</v>
          </cell>
          <cell r="C1465" t="str">
            <v>BACIA DE CONTENÇÃO PARA TANQUE DE EMULSÃO DE 30.000 L - INCLUSIVE DEMOLIÇÃO</v>
          </cell>
          <cell r="D1465" t="str">
            <v>UN</v>
          </cell>
          <cell r="F1465">
            <v>15545.71</v>
          </cell>
        </row>
        <row r="1466">
          <cell r="A1466">
            <v>919113</v>
          </cell>
          <cell r="B1466" t="str">
            <v>SICRO OUTUBRO / 2025</v>
          </cell>
          <cell r="C1466" t="str">
            <v>CANALETA PERFIL CARTOLA 50 X 70 X 3 MM - ABA 20 MM</v>
          </cell>
          <cell r="D1466" t="str">
            <v>M</v>
          </cell>
          <cell r="F1466">
            <v>140.22999999999999</v>
          </cell>
        </row>
        <row r="1467">
          <cell r="A1467">
            <v>903794</v>
          </cell>
          <cell r="B1467" t="str">
            <v>SICRO OUTUBRO / 2025</v>
          </cell>
          <cell r="C1467" t="str">
            <v>CHAPAS ZINCADAS COM ESPESSURA DE 0,43 MM - UTILIZAÇÃO 1 VEZ - FORNECIMENTO E INSTALAÇÃO</v>
          </cell>
          <cell r="D1467" t="str">
            <v>M²</v>
          </cell>
          <cell r="F1467">
            <v>131.33000000000001</v>
          </cell>
        </row>
        <row r="1468">
          <cell r="A1468">
            <v>919247</v>
          </cell>
          <cell r="B1468" t="str">
            <v>SICRO OUTUBRO / 2025</v>
          </cell>
          <cell r="C1468" t="str">
            <v>CHAPAS ZINCADAS COM ESPESSURA DE 0,43 MM - UTILIZAÇÃO 2 VEZES - FORNECIMENTO E INSTALAÇÃO</v>
          </cell>
          <cell r="D1468" t="str">
            <v>M²</v>
          </cell>
          <cell r="F1468">
            <v>38.340000000000003</v>
          </cell>
        </row>
        <row r="1469">
          <cell r="A1469">
            <v>903788</v>
          </cell>
          <cell r="B1469" t="str">
            <v>SICRO OUTUBRO / 2025</v>
          </cell>
          <cell r="C1469" t="str">
            <v>CHAPISCO COM ARGAMASSA DE CIMENTO E AREIA 1:3 - APLICAÇÃO MANUAL</v>
          </cell>
          <cell r="D1469" t="str">
            <v>M²</v>
          </cell>
          <cell r="F1469">
            <v>4.5</v>
          </cell>
        </row>
        <row r="1470">
          <cell r="A1470">
            <v>919016</v>
          </cell>
          <cell r="B1470" t="str">
            <v>SICRO OUTUBRO / 2025</v>
          </cell>
          <cell r="C1470" t="str">
            <v>DEPÓSITO DE ÓLEO PARA OFICINA - INCLUSIVE DEMOLIÇÃO</v>
          </cell>
          <cell r="D1470" t="str">
            <v>UN</v>
          </cell>
          <cell r="F1470">
            <v>7962.43</v>
          </cell>
        </row>
        <row r="1471">
          <cell r="A1471">
            <v>919078</v>
          </cell>
          <cell r="B1471" t="str">
            <v>SICRO OUTUBRO / 2025</v>
          </cell>
          <cell r="C1471" t="str">
            <v>DIQUE DE CONTENÇÃO PARA USINA DE ASFALTO A QUENTE - INCLUSIVE DEMOLIÇÃO</v>
          </cell>
          <cell r="D1471" t="str">
            <v>UN</v>
          </cell>
          <cell r="F1471">
            <v>36445.919999999998</v>
          </cell>
        </row>
        <row r="1472">
          <cell r="A1472">
            <v>903789</v>
          </cell>
          <cell r="B1472" t="str">
            <v>SICRO OUTUBRO / 2025</v>
          </cell>
          <cell r="C1472" t="str">
            <v>EMBOÇO COM ARGAMASSA DE CIMENTO, CAL HIDRATADA E AREIA 1:2:8 COM ESPESSURA DE 2 CM - APLICAÇÃO MANUAL</v>
          </cell>
          <cell r="D1472" t="str">
            <v>M²</v>
          </cell>
          <cell r="F1472">
            <v>33.68</v>
          </cell>
        </row>
        <row r="1473">
          <cell r="A1473">
            <v>919250</v>
          </cell>
          <cell r="B1473" t="str">
            <v>SICRO OUTUBRO / 2025</v>
          </cell>
          <cell r="C1473" t="str">
            <v>FORNECIMENTO E INSTALAÇÃO DE EXTINTOR DE ESPUMA 10 L</v>
          </cell>
          <cell r="D1473" t="str">
            <v>UN</v>
          </cell>
          <cell r="F1473">
            <v>703.46</v>
          </cell>
        </row>
        <row r="1474">
          <cell r="A1474">
            <v>916330</v>
          </cell>
          <cell r="B1474" t="str">
            <v>SICRO OUTUBRO / 2025</v>
          </cell>
          <cell r="C1474" t="str">
            <v>FUNDAÇÕES DA FÁBRICA DE DORMENTES</v>
          </cell>
          <cell r="D1474" t="str">
            <v>UN</v>
          </cell>
          <cell r="F1474">
            <v>1219638.27</v>
          </cell>
        </row>
        <row r="1475">
          <cell r="A1475">
            <v>903792</v>
          </cell>
          <cell r="B1475" t="str">
            <v>SICRO OUTUBRO / 2025</v>
          </cell>
          <cell r="C1475" t="str">
            <v>FUNDAÇÕES PARA OS GALPÕES DO ESTALEIRO PARA BENEFICIAMENTO DE AÇO NAVAL</v>
          </cell>
          <cell r="D1475" t="str">
            <v>UN</v>
          </cell>
          <cell r="F1475">
            <v>643085.80000000005</v>
          </cell>
        </row>
        <row r="1476">
          <cell r="A1476">
            <v>916325</v>
          </cell>
          <cell r="B1476" t="str">
            <v>SICRO OUTUBRO / 2025</v>
          </cell>
          <cell r="C1476" t="str">
            <v>IMPERMEABILIZAÇÃO DE SUPERFÍCIES COM ARGAMASSA POLIMÉRICA, TRÊS DEMÃOS</v>
          </cell>
          <cell r="D1476" t="str">
            <v>M²</v>
          </cell>
          <cell r="F1476">
            <v>27.77</v>
          </cell>
        </row>
        <row r="1477">
          <cell r="A1477">
            <v>903807</v>
          </cell>
          <cell r="B1477" t="str">
            <v>SICRO OUTUBRO / 2025</v>
          </cell>
          <cell r="C1477" t="str">
            <v>INSTALAÇÃO DA CENTRAL DE BRITAGEM COM CAPACIDADE DE 80 M³/H</v>
          </cell>
          <cell r="D1477" t="str">
            <v>UN</v>
          </cell>
          <cell r="F1477">
            <v>117803.97</v>
          </cell>
        </row>
        <row r="1478">
          <cell r="A1478">
            <v>903806</v>
          </cell>
          <cell r="B1478" t="str">
            <v>SICRO OUTUBRO / 2025</v>
          </cell>
          <cell r="C1478" t="str">
            <v>INSTALAÇÃO DA CENTRAL DE CONCRETO COM CAPACIDADE DE 150 M³/H</v>
          </cell>
          <cell r="D1478" t="str">
            <v>UN</v>
          </cell>
          <cell r="F1478">
            <v>199296.72</v>
          </cell>
        </row>
        <row r="1479">
          <cell r="A1479">
            <v>903804</v>
          </cell>
          <cell r="B1479" t="str">
            <v>SICRO OUTUBRO / 2025</v>
          </cell>
          <cell r="C1479" t="str">
            <v>INSTALAÇÃO DA CENTRAL DE CONCRETO COM CAPACIDADE DE 30 M³/H</v>
          </cell>
          <cell r="D1479" t="str">
            <v>UN</v>
          </cell>
          <cell r="F1479">
            <v>74220.77</v>
          </cell>
        </row>
        <row r="1480">
          <cell r="A1480">
            <v>903805</v>
          </cell>
          <cell r="B1480" t="str">
            <v>SICRO OUTUBRO / 2025</v>
          </cell>
          <cell r="C1480" t="str">
            <v>INSTALAÇÃO DA CENTRAL DE CONCRETO COM CAPACIDADE DE 40 M³/H</v>
          </cell>
          <cell r="D1480" t="str">
            <v>UN</v>
          </cell>
          <cell r="F1480">
            <v>85894.12</v>
          </cell>
        </row>
        <row r="1481">
          <cell r="A1481">
            <v>916319</v>
          </cell>
          <cell r="B1481" t="str">
            <v>SICRO OUTUBRO / 2025</v>
          </cell>
          <cell r="C1481" t="str">
            <v>INSTALAÇÃO DA FÁBRICA DE DORMENTES DE CONCRETO MONOBLOCO PROTENDIDO</v>
          </cell>
          <cell r="D1481" t="str">
            <v>UN</v>
          </cell>
          <cell r="F1481">
            <v>3453254.66</v>
          </cell>
        </row>
        <row r="1482">
          <cell r="A1482">
            <v>903810</v>
          </cell>
          <cell r="B1482" t="str">
            <v>SICRO OUTUBRO / 2025</v>
          </cell>
          <cell r="C1482" t="str">
            <v>INSTALAÇÃO DA USINA DE ASFALTO A QUENTE CAPACIDADE DE 120 T/H</v>
          </cell>
          <cell r="D1482" t="str">
            <v>UN</v>
          </cell>
          <cell r="E1482">
            <v>205061.85</v>
          </cell>
          <cell r="F1482">
            <v>209639.81</v>
          </cell>
        </row>
        <row r="1483">
          <cell r="A1483">
            <v>903809</v>
          </cell>
          <cell r="B1483" t="str">
            <v>SICRO OUTUBRO / 2025</v>
          </cell>
          <cell r="C1483" t="str">
            <v>INSTALAÇÃO DA USINA DE PRÉ-MISTURADO A FRIO COM CAPACIDADE DE 60 T/H</v>
          </cell>
          <cell r="D1483" t="str">
            <v>UN</v>
          </cell>
          <cell r="F1483">
            <v>133581.94</v>
          </cell>
        </row>
        <row r="1484">
          <cell r="A1484">
            <v>903808</v>
          </cell>
          <cell r="B1484" t="str">
            <v>SICRO OUTUBRO / 2025</v>
          </cell>
          <cell r="C1484" t="str">
            <v>INSTALAÇÃO DA USINA MISTURADORA DE SOLOS COM CAPACIDADE DE 300 T/H</v>
          </cell>
          <cell r="D1484" t="str">
            <v>UN</v>
          </cell>
          <cell r="F1484">
            <v>126996.87</v>
          </cell>
        </row>
        <row r="1485">
          <cell r="A1485">
            <v>903790</v>
          </cell>
          <cell r="B1485" t="str">
            <v>SICRO OUTUBRO / 2025</v>
          </cell>
          <cell r="C1485" t="str">
            <v>INSTALAÇÃO DO ESTALEIRO DE BENEFICIAMENTO DO AÇO NAVAL</v>
          </cell>
          <cell r="D1485" t="str">
            <v>UN</v>
          </cell>
          <cell r="F1485">
            <v>7358662.9500000002</v>
          </cell>
        </row>
        <row r="1486">
          <cell r="A1486">
            <v>916328</v>
          </cell>
          <cell r="B1486" t="str">
            <v>SICRO OUTUBRO / 2025</v>
          </cell>
          <cell r="C1486" t="str">
            <v>JUNTA DE DILATAÇÃO COM SELANTE À BASE DE POLIURETANO - L = 10 MM E H = 10 MM - INCLUSIVE PREENCHIMENTO COM ESPUMA EXPANSIVA À BASE DE POLIURETANO</v>
          </cell>
          <cell r="D1486" t="str">
            <v>M</v>
          </cell>
          <cell r="F1486">
            <v>210.39</v>
          </cell>
        </row>
        <row r="1487">
          <cell r="A1487">
            <v>903845</v>
          </cell>
          <cell r="B1487" t="str">
            <v>SICRO OUTUBRO / 2025</v>
          </cell>
          <cell r="C1487" t="str">
            <v>LASTRO DE BRITA COMERCIAL - ESPALHAMENTO MECÂNICO</v>
          </cell>
          <cell r="D1487" t="str">
            <v>M³</v>
          </cell>
          <cell r="F1487">
            <v>125.25</v>
          </cell>
        </row>
        <row r="1488">
          <cell r="A1488">
            <v>903791</v>
          </cell>
          <cell r="B1488" t="str">
            <v>SICRO OUTUBRO / 2025</v>
          </cell>
          <cell r="C1488" t="str">
            <v>MONTAGEM DO ESTALEIRO DE BENEFICIAMENTO DO AÇO NAVAL - INCLUSIVE FUNDAÇÕES, CONSTRUÇÃO DE PISO ESTRUTURAL, MONTAGEM DE GALPÕES METÁLICOS E VEDAÇÕES</v>
          </cell>
          <cell r="D1488" t="str">
            <v>UN</v>
          </cell>
          <cell r="F1488">
            <v>5664698.6699999999</v>
          </cell>
        </row>
        <row r="1489">
          <cell r="A1489">
            <v>919009</v>
          </cell>
          <cell r="B1489" t="str">
            <v>SICRO OUTUBRO / 2025</v>
          </cell>
          <cell r="C1489" t="str">
            <v>MONTAGEM E DESMONTAGEM DA CENTRAL DE BRITAGEM COM CAPACIDADE DE 80 M³/H - INCLUSIVE CONSTRUÇÃO DE ATERRO, CONSTRUÇÃO E DEMOLIÇÃO DE RAMPA E BASES</v>
          </cell>
          <cell r="D1489" t="str">
            <v>UN</v>
          </cell>
          <cell r="F1489">
            <v>69326.63</v>
          </cell>
        </row>
        <row r="1490">
          <cell r="A1490">
            <v>919007</v>
          </cell>
          <cell r="B1490" t="str">
            <v>SICRO OUTUBRO / 2025</v>
          </cell>
          <cell r="C1490" t="str">
            <v>MONTAGEM E DESMONTAGEM DA CENTRAL DE CONCRETO COM CAPACIDADE DE 150 M³/H - INCLUSIVE CONSTRUÇÃO E DEMOLIÇÃO DE BASES, RAMPAS E DEPÓSITOS DE AGREGADOS</v>
          </cell>
          <cell r="D1490" t="str">
            <v>UN</v>
          </cell>
          <cell r="F1490">
            <v>129293.24</v>
          </cell>
        </row>
        <row r="1491">
          <cell r="A1491">
            <v>916321</v>
          </cell>
          <cell r="B1491" t="str">
            <v>SICRO OUTUBRO / 2025</v>
          </cell>
          <cell r="C1491" t="str">
            <v>MONTAGEM E DESMONTAGEM DA CENTRAL DE CONCRETO COM CAPACIDADE DE 20 M³/H - INCLUSIVE CONSTRUÇÃO E DEMOLIÇÃO DE BASES, RAMPAS E DEPÓSITOS DE AGREGADOS</v>
          </cell>
          <cell r="D1491" t="str">
            <v>UN</v>
          </cell>
          <cell r="F1491">
            <v>110043.48</v>
          </cell>
        </row>
        <row r="1492">
          <cell r="A1492">
            <v>919011</v>
          </cell>
          <cell r="B1492" t="str">
            <v>SICRO OUTUBRO / 2025</v>
          </cell>
          <cell r="C1492" t="str">
            <v>MONTAGEM E DESMONTAGEM DA CENTRAL DE CONCRETO COM CAPACIDADE DE 30 M³/H - INCLUSIVE CONSTRUÇÃO E DEMOLIÇÃO DE BASES, RAMPAS E DEPÓSITOS DE AGREGADOS</v>
          </cell>
          <cell r="D1492" t="str">
            <v>UN</v>
          </cell>
          <cell r="F1492">
            <v>36961.4</v>
          </cell>
        </row>
        <row r="1493">
          <cell r="A1493">
            <v>919246</v>
          </cell>
          <cell r="B1493" t="str">
            <v>SICRO OUTUBRO / 2025</v>
          </cell>
          <cell r="C1493" t="str">
            <v>MONTAGEM E DESMONTAGEM DA CENTRAL DE CONCRETO COM CAPACIDADE DE 40 M³/H - INCLUSIVE CONSTRUÇÃO E DEMOLIÇÃO DE BASES, RAMPAS E DEPÓSITOS DE AGREGADOS</v>
          </cell>
          <cell r="D1493" t="str">
            <v>UN</v>
          </cell>
          <cell r="F1493">
            <v>50759.88</v>
          </cell>
        </row>
        <row r="1494">
          <cell r="A1494">
            <v>916320</v>
          </cell>
          <cell r="B1494" t="str">
            <v>SICRO OUTUBRO / 2025</v>
          </cell>
          <cell r="C1494" t="str">
            <v>MONTAGEM E DESMONTAGEM DA FÁBRICA DE DORMENTES DE CONCRETO MONOBLOCO PROTENDIDO - INCLUSIVE FUNDAÇÕES, CONSTRUÇÃO E DEMOLIÇÃO DE PISO ESTRUTURAL, MONTAGEM DE GALPÃO METÁLICO E VEDAÇÕES</v>
          </cell>
          <cell r="D1494" t="str">
            <v>UN</v>
          </cell>
          <cell r="F1494">
            <v>3177277.11</v>
          </cell>
        </row>
        <row r="1495">
          <cell r="A1495">
            <v>919013</v>
          </cell>
          <cell r="B1495" t="str">
            <v>SICRO OUTUBRO / 2025</v>
          </cell>
          <cell r="C1495" t="str">
            <v>MONTAGEM E DESMONTAGEM DA USINA DE ASFALTO A QUENTE COM CAPACIDADE DE 120 T/H - INCLUSIVE CONSTRUÇÃO E DEMOLIÇÃO DE BASES, RAMPAS, DEPÓSITOS DE AGREGADOS E DIQUE DE CONTENÇÃO</v>
          </cell>
          <cell r="D1495" t="str">
            <v>UN</v>
          </cell>
          <cell r="F1495">
            <v>139064.67000000001</v>
          </cell>
        </row>
        <row r="1496">
          <cell r="A1496">
            <v>919008</v>
          </cell>
          <cell r="B1496" t="str">
            <v>SICRO OUTUBRO / 2025</v>
          </cell>
          <cell r="C1496" t="str">
            <v>MONTAGEM E DESMONTAGEM DA USINA DE PRÉ-MISTURADO A FRIO COM CAPACIDADE DE 60 T/H - INCLUSIVE CONSTRUÇÃO E DEMOLIÇÃO DE BASES, RAMPAS, DEPÓSITOS DE AGREGADOS E BACIA DE CONTENÇÃO</v>
          </cell>
          <cell r="D1496" t="str">
            <v>UN</v>
          </cell>
          <cell r="F1496">
            <v>100180.61</v>
          </cell>
        </row>
        <row r="1497">
          <cell r="A1497">
            <v>919012</v>
          </cell>
          <cell r="B1497" t="str">
            <v>SICRO OUTUBRO / 2025</v>
          </cell>
          <cell r="C1497" t="str">
            <v>MONTAGEM E DESMONTAGEM DA USINA MISTURADORA DE SOLOS COM CAPACIDADE DE 300 T/H - INCLUSIVE CONSTRUÇÃO E DEMOLIÇÃO DE BASES, RAMPAS E DEPÓSITOS DE AGREGADOS</v>
          </cell>
          <cell r="D1497" t="str">
            <v>UN</v>
          </cell>
          <cell r="F1497">
            <v>67299.55</v>
          </cell>
        </row>
        <row r="1498">
          <cell r="A1498">
            <v>903848</v>
          </cell>
          <cell r="B1498" t="str">
            <v>SICRO OUTUBRO / 2025</v>
          </cell>
          <cell r="C1498" t="str">
            <v>MURO EM ALVENARIA DE BLOCOS DE CONCRETO - E = 0,20 M E H = 1,00 M</v>
          </cell>
          <cell r="D1498" t="str">
            <v>M</v>
          </cell>
          <cell r="F1498">
            <v>193.82</v>
          </cell>
        </row>
        <row r="1499">
          <cell r="A1499">
            <v>903793</v>
          </cell>
          <cell r="B1499" t="str">
            <v>SICRO OUTUBRO / 2025</v>
          </cell>
          <cell r="C1499" t="str">
            <v>MURO EM ALVENARIA DE BLOCOS DE CONCRETO - E = 0,20 M E H = 2,00 M</v>
          </cell>
          <cell r="D1499" t="str">
            <v>M</v>
          </cell>
          <cell r="F1499">
            <v>342.56</v>
          </cell>
        </row>
        <row r="1500">
          <cell r="A1500">
            <v>903803</v>
          </cell>
          <cell r="B1500" t="str">
            <v>SICRO OUTUBRO / 2025</v>
          </cell>
          <cell r="C1500" t="str">
            <v>POSTO DE COMBUSTIVEL - COM REAPROVEITAMENTO DE 1 VEZ DO TANQUE/BOMBA/COBERTURA</v>
          </cell>
          <cell r="D1500" t="str">
            <v>UN</v>
          </cell>
          <cell r="F1500">
            <v>68516.509999999995</v>
          </cell>
        </row>
        <row r="1501">
          <cell r="A1501">
            <v>919002</v>
          </cell>
          <cell r="B1501" t="str">
            <v>SICRO OUTUBRO / 2025</v>
          </cell>
          <cell r="C1501" t="str">
            <v>POSTO DE COMBUSTÍVEL - COM REAPROVEITAMENTO DE 2 VEZES DO TANQUE/BOMBA/COBERTURA - INCLUSIVE DEMOLIÇÃO</v>
          </cell>
          <cell r="D1501" t="str">
            <v>UN</v>
          </cell>
          <cell r="F1501">
            <v>41756.89</v>
          </cell>
        </row>
        <row r="1502">
          <cell r="A1502">
            <v>919210</v>
          </cell>
          <cell r="B1502" t="str">
            <v>SICRO OUTUBRO / 2025</v>
          </cell>
          <cell r="C1502" t="str">
            <v>RAMPA DE LAVAGEM - INCLUSIVE DEMOLIÇÃO</v>
          </cell>
          <cell r="D1502" t="str">
            <v>UN</v>
          </cell>
          <cell r="F1502">
            <v>24229.99</v>
          </cell>
        </row>
        <row r="1503">
          <cell r="A1503">
            <v>916322</v>
          </cell>
          <cell r="B1503" t="str">
            <v>SICRO OUTUBRO / 2025</v>
          </cell>
          <cell r="C1503" t="str">
            <v>RAMPA PARA ACESSO DO DOSADOR DE AGREGADOS PARA CENTRAL DE 20 M³ - INCLUSIVE DEMOLIÇÃO</v>
          </cell>
          <cell r="D1503" t="str">
            <v>UN</v>
          </cell>
          <cell r="F1503">
            <v>22208.35</v>
          </cell>
        </row>
        <row r="1504">
          <cell r="A1504">
            <v>909612</v>
          </cell>
          <cell r="B1504" t="str">
            <v>SICRO OUTUBRO / 2025</v>
          </cell>
          <cell r="C1504" t="str">
            <v>RAMPA PARA ACESSO DO MISTURADOR DE AGREGADOS PARA CENTRAIS DE 30 M³ E 40 M³ - INCLUSIVE DEMOLIÇÃO</v>
          </cell>
          <cell r="D1504" t="str">
            <v>UN</v>
          </cell>
          <cell r="F1504">
            <v>13838.51</v>
          </cell>
        </row>
        <row r="1505">
          <cell r="A1505">
            <v>909613</v>
          </cell>
          <cell r="B1505" t="str">
            <v>SICRO OUTUBRO / 2025</v>
          </cell>
          <cell r="C1505" t="str">
            <v>RAMPA PARA ACESSO DO MISTURADOR DE AGREGADOS PARA CENTRAL DE 150 M³ - INCLUSIVE DEMOLIÇÃO</v>
          </cell>
          <cell r="D1505" t="str">
            <v>UN</v>
          </cell>
          <cell r="F1505">
            <v>22701.85</v>
          </cell>
        </row>
        <row r="1506">
          <cell r="A1506">
            <v>909614</v>
          </cell>
          <cell r="B1506" t="str">
            <v>SICRO OUTUBRO / 2025</v>
          </cell>
          <cell r="C1506" t="str">
            <v>RAMPA PARA ACESSO DO MISTURADOR DE AGREGADOS PARA CENTRAL DE BRITAGEM - INCLUSIVE DEMOLIÇÃO</v>
          </cell>
          <cell r="D1506" t="str">
            <v>UN</v>
          </cell>
          <cell r="F1506">
            <v>51535.58</v>
          </cell>
        </row>
        <row r="1507">
          <cell r="A1507">
            <v>909616</v>
          </cell>
          <cell r="B1507" t="str">
            <v>SICRO OUTUBRO / 2025</v>
          </cell>
          <cell r="C1507" t="str">
            <v>RAMPA PARA ACESSO DO MISTURADOR DE AGREGADOS PARA PMF - INCLUSIVE DEMOLIÇÃO</v>
          </cell>
          <cell r="D1507" t="str">
            <v>UN</v>
          </cell>
          <cell r="F1507">
            <v>39510.339999999997</v>
          </cell>
        </row>
        <row r="1508">
          <cell r="A1508">
            <v>909617</v>
          </cell>
          <cell r="B1508" t="str">
            <v>SICRO OUTUBRO / 2025</v>
          </cell>
          <cell r="C1508" t="str">
            <v>RAMPA PARA ACESSO DO MISTURADOR DE AGREGADOS PARA USINA DE ASFALTO A QUENTE - INCLUSIVE DEMOLIÇÃO</v>
          </cell>
          <cell r="D1508" t="str">
            <v>UN</v>
          </cell>
          <cell r="F1508">
            <v>23462.65</v>
          </cell>
        </row>
        <row r="1509">
          <cell r="A1509">
            <v>909615</v>
          </cell>
          <cell r="B1509" t="str">
            <v>SICRO OUTUBRO / 2025</v>
          </cell>
          <cell r="C1509" t="str">
            <v>RAMPA PARA ACESSO DO MISTURADOR DE AGREGADOS PARA USINA DE SOLOS - INCLUSIVE DEMOLIÇÃO</v>
          </cell>
          <cell r="D1509" t="str">
            <v>UN</v>
          </cell>
          <cell r="F1509">
            <v>18014.68</v>
          </cell>
        </row>
        <row r="1510">
          <cell r="A1510">
            <v>903860</v>
          </cell>
          <cell r="B1510" t="str">
            <v>SICRO OUTUBRO / 2025</v>
          </cell>
          <cell r="C1510" t="str">
            <v>SELADOR ACRÍLICO - CAMADA DE FUNDO COM APLICAÇÃO MANUAL</v>
          </cell>
          <cell r="D1510" t="str">
            <v>M²</v>
          </cell>
          <cell r="F1510">
            <v>2.96</v>
          </cell>
        </row>
        <row r="1511">
          <cell r="A1511">
            <v>919101</v>
          </cell>
          <cell r="B1511" t="str">
            <v>SICRO OUTUBRO / 2025</v>
          </cell>
          <cell r="C1511" t="str">
            <v>SISTEMA SEPARADOR ÁGUA E ÓLEO, INCLUSIVE DEMOLIÇÃO</v>
          </cell>
          <cell r="D1511" t="str">
            <v>UN</v>
          </cell>
          <cell r="F1511">
            <v>1964.5</v>
          </cell>
        </row>
        <row r="1512">
          <cell r="A1512">
            <v>916326</v>
          </cell>
          <cell r="B1512" t="str">
            <v>SICRO OUTUBRO / 2025</v>
          </cell>
          <cell r="C1512" t="str">
            <v>TANQUE DE LAVAGEM PARA FÁBRICA DE DORMENTES, INCLUSIVE DEMOLIÇÃO</v>
          </cell>
          <cell r="D1512" t="str">
            <v>UN</v>
          </cell>
          <cell r="F1512">
            <v>16443.8</v>
          </cell>
        </row>
        <row r="1513">
          <cell r="A1513">
            <v>903818</v>
          </cell>
          <cell r="B1513" t="str">
            <v>SICRO OUTUBRO / 2025</v>
          </cell>
          <cell r="C1513" t="str">
            <v>TINTA LÁTEX - DUAS CAMADAS COM APLICAÇÃO MANUAL</v>
          </cell>
          <cell r="D1513" t="str">
            <v>M²</v>
          </cell>
          <cell r="F1513">
            <v>16.329999999999998</v>
          </cell>
        </row>
        <row r="1514">
          <cell r="A1514">
            <v>1100657</v>
          </cell>
          <cell r="B1514" t="str">
            <v>SICRO OUTUBRO / 2025</v>
          </cell>
          <cell r="C1514" t="str">
            <v>ADENSAMENTO DE CONCRETO POR VIBRADOR DE IMERSÃO</v>
          </cell>
          <cell r="D1514" t="str">
            <v>M³</v>
          </cell>
          <cell r="F1514">
            <v>3.61</v>
          </cell>
        </row>
        <row r="1515">
          <cell r="A1515">
            <v>1108055</v>
          </cell>
          <cell r="B1515" t="str">
            <v>SICRO OUTUBRO / 2025</v>
          </cell>
          <cell r="C1515" t="str">
            <v>ARGAMASSA AUTOADENSÁVEL PARA REPAROS E GRAUTEAMENTO - CONFECÇÃO EM MISTURADOR E LANÇAMENTO MANUAL</v>
          </cell>
          <cell r="D1515" t="str">
            <v>M³</v>
          </cell>
          <cell r="F1515">
            <v>4322.71</v>
          </cell>
        </row>
        <row r="1516">
          <cell r="A1516">
            <v>1109665</v>
          </cell>
          <cell r="B1516" t="str">
            <v>SICRO OUTUBRO / 2025</v>
          </cell>
          <cell r="C1516" t="str">
            <v>ARGAMASSA DE CIMENTO E AREIA 1:1 - CONFECÇÃO EM BETONEIRA E LANÇAMENTO MANUAL - AREIA COMERCIAL</v>
          </cell>
          <cell r="D1516" t="str">
            <v>M³</v>
          </cell>
          <cell r="F1516">
            <v>806.49</v>
          </cell>
        </row>
        <row r="1517">
          <cell r="A1517">
            <v>1109664</v>
          </cell>
          <cell r="B1517" t="str">
            <v>SICRO OUTUBRO / 2025</v>
          </cell>
          <cell r="C1517" t="str">
            <v>ARGAMASSA DE CIMENTO E AREIA 1:1 - CONFECÇÃO EM BETONEIRA E LANÇAMENTO MANUAL - AREIA EXTRAÍDA</v>
          </cell>
          <cell r="D1517" t="str">
            <v>M³</v>
          </cell>
          <cell r="F1517">
            <v>753.14</v>
          </cell>
        </row>
        <row r="1518">
          <cell r="A1518">
            <v>1109667</v>
          </cell>
          <cell r="B1518" t="str">
            <v>SICRO OUTUBRO / 2025</v>
          </cell>
          <cell r="C1518" t="str">
            <v>ARGAMASSA DE CIMENTO E AREIA 1:2 - CONFECÇÃO EM BETONEIRA E LANÇAMENTO MANUAL - AREIA COMERCIAL</v>
          </cell>
          <cell r="D1518" t="str">
            <v>M³</v>
          </cell>
          <cell r="F1518">
            <v>611.29</v>
          </cell>
        </row>
        <row r="1519">
          <cell r="A1519">
            <v>1109666</v>
          </cell>
          <cell r="B1519" t="str">
            <v>SICRO OUTUBRO / 2025</v>
          </cell>
          <cell r="C1519" t="str">
            <v>ARGAMASSA DE CIMENTO E AREIA 1:2 - CONFECÇÃO EM BETONEIRA E LANÇAMENTO MANUAL - AREIA EXTRAÍDA</v>
          </cell>
          <cell r="D1519" t="str">
            <v>M³</v>
          </cell>
          <cell r="F1519">
            <v>518.80999999999995</v>
          </cell>
        </row>
        <row r="1520">
          <cell r="A1520">
            <v>1109669</v>
          </cell>
          <cell r="B1520" t="str">
            <v>SICRO OUTUBRO / 2025</v>
          </cell>
          <cell r="C1520" t="str">
            <v>ARGAMASSA DE CIMENTO E AREIA 1:3 - CONFECÇÃO EM BETONEIRA E LANÇAMENTO MANUAL - AREIA COMERCIAL</v>
          </cell>
          <cell r="D1520" t="str">
            <v>M³</v>
          </cell>
          <cell r="F1520">
            <v>514.92999999999995</v>
          </cell>
        </row>
        <row r="1521">
          <cell r="A1521">
            <v>1109668</v>
          </cell>
          <cell r="B1521" t="str">
            <v>SICRO OUTUBRO / 2025</v>
          </cell>
          <cell r="C1521" t="str">
            <v>ARGAMASSA DE CIMENTO E AREIA 1:3 - CONFECÇÃO EM BETONEIRA E LANÇAMENTO MANUAL - AREIA EXTRAÍDA</v>
          </cell>
          <cell r="D1521" t="str">
            <v>M³</v>
          </cell>
          <cell r="F1521">
            <v>404</v>
          </cell>
        </row>
        <row r="1522">
          <cell r="A1522">
            <v>1108060</v>
          </cell>
          <cell r="B1522" t="str">
            <v>SICRO OUTUBRO / 2025</v>
          </cell>
          <cell r="C1522" t="str">
            <v>ARGAMASSA DE CIMENTO E AREIA 1:3 COM 8% DE MICROSSÍLICA - CONFECÇÃO EM BETONEIRA E LANÇAMENTO MANUAL - AREIA COMERCIAL</v>
          </cell>
          <cell r="D1522" t="str">
            <v>M³</v>
          </cell>
          <cell r="F1522">
            <v>633.76</v>
          </cell>
        </row>
        <row r="1523">
          <cell r="A1523">
            <v>1109626</v>
          </cell>
          <cell r="B1523" t="str">
            <v>SICRO OUTUBRO / 2025</v>
          </cell>
          <cell r="C1523" t="str">
            <v>ARGAMASSA DE CIMENTO E AREIA 1:3 COM 8% DE MICROSSÍLICA - CONFECÇÃO EM BETONEIRA E LANÇAMENTO MANUAL - AREIA EXTRAÍDA</v>
          </cell>
          <cell r="D1523" t="str">
            <v>M³</v>
          </cell>
          <cell r="F1523">
            <v>505.89</v>
          </cell>
        </row>
        <row r="1524">
          <cell r="A1524">
            <v>1109671</v>
          </cell>
          <cell r="B1524" t="str">
            <v>SICRO OUTUBRO / 2025</v>
          </cell>
          <cell r="C1524" t="str">
            <v>ARGAMASSA DE CIMENTO E AREIA 1:4 - CONFECÇÃO EM BETONEIRA E LANÇAMENTO MANUAL - AREIA COMERCIAL</v>
          </cell>
          <cell r="D1524" t="str">
            <v>M³</v>
          </cell>
          <cell r="F1524">
            <v>467.08</v>
          </cell>
        </row>
        <row r="1525">
          <cell r="A1525">
            <v>1109670</v>
          </cell>
          <cell r="B1525" t="str">
            <v>SICRO OUTUBRO / 2025</v>
          </cell>
          <cell r="C1525" t="str">
            <v>ARGAMASSA DE CIMENTO E AREIA 1:4 - CONFECÇÃO EM BETONEIRA E LANÇAMENTO MANUAL - AREIA EXTRAÍDA</v>
          </cell>
          <cell r="D1525" t="str">
            <v>M³</v>
          </cell>
          <cell r="F1525">
            <v>345.4</v>
          </cell>
        </row>
        <row r="1526">
          <cell r="A1526">
            <v>1109672</v>
          </cell>
          <cell r="B1526" t="str">
            <v>SICRO OUTUBRO / 2025</v>
          </cell>
          <cell r="C1526" t="str">
            <v>ARGAMASSA DE CIMENTO E AREIA COM ADITIVO AGLUTINANTE 1:8 - CONFECÇÃO EM BETONEIRA E LANÇAMENTO MANUAL - AREIA COMERCIAL</v>
          </cell>
          <cell r="D1526" t="str">
            <v>M³</v>
          </cell>
          <cell r="F1526">
            <v>373.3</v>
          </cell>
        </row>
        <row r="1527">
          <cell r="A1527">
            <v>1109624</v>
          </cell>
          <cell r="B1527" t="str">
            <v>SICRO OUTUBRO / 2025</v>
          </cell>
          <cell r="C1527" t="str">
            <v>ARGAMASSA DE CIMENTO E AREIA COM ADITIVO AGLUTINANTE 1:8 - CONFECÇÃO EM BETONEIRA E LANÇAMENTO MANUAL - AREIA EXTRAÍDA</v>
          </cell>
          <cell r="D1527" t="str">
            <v>M³</v>
          </cell>
          <cell r="F1527">
            <v>233.1</v>
          </cell>
        </row>
        <row r="1528">
          <cell r="A1528">
            <v>1109622</v>
          </cell>
          <cell r="B1528" t="str">
            <v>SICRO OUTUBRO / 2025</v>
          </cell>
          <cell r="C1528" t="str">
            <v>ARGAMASSA DE CIMENTO, CAL HIDRATADA E AREIA 1:0,5:3,5 - CONFECÇÃO EM BETONEIRA E LANÇAMENTO MANUAL - AREIA COMERCIAL</v>
          </cell>
          <cell r="D1528" t="str">
            <v>M³</v>
          </cell>
          <cell r="F1528">
            <v>482.56</v>
          </cell>
        </row>
        <row r="1529">
          <cell r="A1529">
            <v>1109623</v>
          </cell>
          <cell r="B1529" t="str">
            <v>SICRO OUTUBRO / 2025</v>
          </cell>
          <cell r="C1529" t="str">
            <v>ARGAMASSA DE CIMENTO, CAL HIDRATADA E AREIA 1:0,5:3,5 - CONFECÇÃO EM BETONEIRA E LANÇAMENTO MANUAL - AREIA EXTRAÍDA</v>
          </cell>
          <cell r="D1529" t="str">
            <v>M³</v>
          </cell>
          <cell r="F1529">
            <v>391.91</v>
          </cell>
        </row>
        <row r="1530">
          <cell r="A1530">
            <v>1109697</v>
          </cell>
          <cell r="B1530" t="str">
            <v>SICRO OUTUBRO / 2025</v>
          </cell>
          <cell r="C1530" t="str">
            <v>ARGAMASSA DE CIMENTO, CAL HIDRATADA E AREIA 1:0,5:8 - CONFECÇÃO EM BETONEIRA E LANÇAMENTO MANUAL - AREIA COMERCIAL</v>
          </cell>
          <cell r="D1530" t="str">
            <v>M³</v>
          </cell>
          <cell r="F1530">
            <v>354.77</v>
          </cell>
        </row>
        <row r="1531">
          <cell r="A1531">
            <v>1109698</v>
          </cell>
          <cell r="B1531" t="str">
            <v>SICRO OUTUBRO / 2025</v>
          </cell>
          <cell r="C1531" t="str">
            <v>ARGAMASSA DE CIMENTO, CAL HIDRATADA E AREIA 1:0,5:8 - CONFECÇÃO EM BETONEIRA E LANÇAMENTO MANUAL - AREIA EXTRAÍDA</v>
          </cell>
          <cell r="D1531" t="str">
            <v>M³</v>
          </cell>
          <cell r="F1531">
            <v>239.96</v>
          </cell>
        </row>
        <row r="1532">
          <cell r="A1532">
            <v>1109679</v>
          </cell>
          <cell r="B1532" t="str">
            <v>SICRO OUTUBRO / 2025</v>
          </cell>
          <cell r="C1532" t="str">
            <v>ARGAMASSA DE CIMENTO, CAL HIDRATADA E AREIA 1:1:6 - CONFECÇÃO EM BETONEIRA E LANÇAMENTO MANUAL - AREIA COMERCIAL</v>
          </cell>
          <cell r="D1532" t="str">
            <v>M³</v>
          </cell>
          <cell r="F1532">
            <v>420.77</v>
          </cell>
        </row>
        <row r="1533">
          <cell r="A1533">
            <v>1109625</v>
          </cell>
          <cell r="B1533" t="str">
            <v>SICRO OUTUBRO / 2025</v>
          </cell>
          <cell r="C1533" t="str">
            <v>ARGAMASSA DE CIMENTO, CAL HIDRATADA E AREIA 1:1:6 - CONFECÇÃO EM BETONEIRA E LANÇAMENTO MANUAL - AREIA EXTRAÍDA</v>
          </cell>
          <cell r="D1533" t="str">
            <v>M³</v>
          </cell>
          <cell r="F1533">
            <v>316.63</v>
          </cell>
        </row>
        <row r="1534">
          <cell r="A1534">
            <v>1109678</v>
          </cell>
          <cell r="B1534" t="str">
            <v>SICRO OUTUBRO / 2025</v>
          </cell>
          <cell r="C1534" t="str">
            <v>ARGAMASSA DE CIMENTO, CAL HIDRATADA E AREIA 1:2:10 - CONFECÇÃO EM BETONEIRA E LANÇAMENTO MANUAL - AREIA COMERCIAL</v>
          </cell>
          <cell r="D1534" t="str">
            <v>M³</v>
          </cell>
          <cell r="F1534">
            <v>389.52</v>
          </cell>
        </row>
        <row r="1535">
          <cell r="A1535">
            <v>1109694</v>
          </cell>
          <cell r="B1535" t="str">
            <v>SICRO OUTUBRO / 2025</v>
          </cell>
          <cell r="C1535" t="str">
            <v>ARGAMASSA DE CIMENTO, CAL HIDRATADA E AREIA 1:2:10 - CONFECÇÃO EM BETONEIRA E LANÇAMENTO MANUAL - AREIA EXTRAÍDA</v>
          </cell>
          <cell r="D1535" t="str">
            <v>M³</v>
          </cell>
          <cell r="F1535">
            <v>277.88</v>
          </cell>
        </row>
        <row r="1536">
          <cell r="A1536">
            <v>1109673</v>
          </cell>
          <cell r="B1536" t="str">
            <v>SICRO OUTUBRO / 2025</v>
          </cell>
          <cell r="C1536" t="str">
            <v>ARGAMASSA DE CIMENTO, CAL HIDRATADA E AREIA 1:2:6 - CONFECÇÃO EM BETONEIRA E LANÇAMENTO MANUAL - AREIA COMERCIAL</v>
          </cell>
          <cell r="D1536" t="str">
            <v>M³</v>
          </cell>
          <cell r="F1536">
            <v>475.23</v>
          </cell>
        </row>
        <row r="1537">
          <cell r="A1537">
            <v>1109690</v>
          </cell>
          <cell r="B1537" t="str">
            <v>SICRO OUTUBRO / 2025</v>
          </cell>
          <cell r="C1537" t="str">
            <v>ARGAMASSA DE CIMENTO, CAL HIDRATADA E AREIA 1:2:6 - CONFECÇÃO EM BETONEIRA E LANÇAMENTO MANUAL - AREIA EXTRAÍDA</v>
          </cell>
          <cell r="D1537" t="str">
            <v>M³</v>
          </cell>
          <cell r="F1537">
            <v>378</v>
          </cell>
        </row>
        <row r="1538">
          <cell r="A1538">
            <v>1109674</v>
          </cell>
          <cell r="B1538" t="str">
            <v>SICRO OUTUBRO / 2025</v>
          </cell>
          <cell r="C1538" t="str">
            <v>ARGAMASSA DE CIMENTO, CAL HIDRATADA E AREIA 1:2:7 - CONFECÇÃO EM BETONEIRA E LANÇAMENTO MANUAL - AREIA COMERCIAL</v>
          </cell>
          <cell r="D1538" t="str">
            <v>M³</v>
          </cell>
          <cell r="F1538">
            <v>446.38</v>
          </cell>
        </row>
        <row r="1539">
          <cell r="A1539">
            <v>1109691</v>
          </cell>
          <cell r="B1539" t="str">
            <v>SICRO OUTUBRO / 2025</v>
          </cell>
          <cell r="C1539" t="str">
            <v>ARGAMASSA DE CIMENTO, CAL HIDRATADA E AREIA 1:2:7 - CONFECÇÃO EM BETONEIRA E LANÇAMENTO MANUAL - AREIA EXTRAÍDA</v>
          </cell>
          <cell r="D1539" t="str">
            <v>M³</v>
          </cell>
          <cell r="F1539">
            <v>344.29</v>
          </cell>
        </row>
        <row r="1540">
          <cell r="A1540">
            <v>1109675</v>
          </cell>
          <cell r="B1540" t="str">
            <v>SICRO OUTUBRO / 2025</v>
          </cell>
          <cell r="C1540" t="str">
            <v>ARGAMASSA DE CIMENTO, CAL HIDRATADA E AREIA 1:2:8 - CONFECÇÃO EM BETONEIRA E LANÇAMENTO MANUAL - AREIA COMERCIAL</v>
          </cell>
          <cell r="D1540" t="str">
            <v>M³</v>
          </cell>
          <cell r="F1540">
            <v>423.39</v>
          </cell>
        </row>
        <row r="1541">
          <cell r="A1541">
            <v>1109692</v>
          </cell>
          <cell r="B1541" t="str">
            <v>SICRO OUTUBRO / 2025</v>
          </cell>
          <cell r="C1541" t="str">
            <v>ARGAMASSA DE CIMENTO, CAL HIDRATADA E AREIA 1:2:8 - CONFECÇÃO EM BETONEIRA E LANÇAMENTO MANUAL - AREIA EXTRAÍDA</v>
          </cell>
          <cell r="D1541" t="str">
            <v>M³</v>
          </cell>
          <cell r="F1541">
            <v>317.45</v>
          </cell>
        </row>
        <row r="1542">
          <cell r="A1542">
            <v>1109676</v>
          </cell>
          <cell r="B1542" t="str">
            <v>SICRO OUTUBRO / 2025</v>
          </cell>
          <cell r="C1542" t="str">
            <v>ARGAMASSA DE CIMENTO, CAL HIDRATADA E AREIA 1:2:9 - CONFECÇÃO EM BETONEIRA E LANÇAMENTO MANUAL - AREIA COMERCIAL</v>
          </cell>
          <cell r="D1542" t="str">
            <v>M³</v>
          </cell>
          <cell r="F1542">
            <v>404.78</v>
          </cell>
        </row>
        <row r="1543">
          <cell r="A1543">
            <v>1109693</v>
          </cell>
          <cell r="B1543" t="str">
            <v>SICRO OUTUBRO / 2025</v>
          </cell>
          <cell r="C1543" t="str">
            <v>ARGAMASSA DE CIMENTO, CAL HIDRATADA E AREIA 1:2:9 - CONFECÇÃO EM BETONEIRA E LANÇAMENTO MANUAL - AREIA EXTRAÍDA</v>
          </cell>
          <cell r="D1543" t="str">
            <v>M³</v>
          </cell>
          <cell r="F1543">
            <v>295.73</v>
          </cell>
        </row>
        <row r="1544">
          <cell r="A1544">
            <v>1109680</v>
          </cell>
          <cell r="B1544" t="str">
            <v>SICRO OUTUBRO / 2025</v>
          </cell>
          <cell r="C1544" t="str">
            <v>ARGAMASSA PARA REPAROS E GRAUTEAMENTO - CONFECÇÃO EM MISTURADOR E LANÇAMENTO MANUAL</v>
          </cell>
          <cell r="D1544" t="str">
            <v>M³</v>
          </cell>
          <cell r="F1544">
            <v>3963.62</v>
          </cell>
        </row>
        <row r="1545">
          <cell r="A1545">
            <v>1107748</v>
          </cell>
          <cell r="B1545" t="str">
            <v>SICRO OUTUBRO / 2025</v>
          </cell>
          <cell r="C1545" t="str">
            <v>ARGAMASSA POLIMÉRICA DE ALTO DESEMPENHO PROJETADA PARA REPAROS SUPERFICIAIS E REFORÇOS ESTRUTURAIS - CONFECÇÃO EM MISTURADOR E LANÇAMENTO PROJETADO</v>
          </cell>
          <cell r="D1545" t="str">
            <v>M³</v>
          </cell>
          <cell r="F1545">
            <v>12364.19</v>
          </cell>
        </row>
        <row r="1546">
          <cell r="A1546">
            <v>1110000</v>
          </cell>
          <cell r="B1546" t="str">
            <v>SICRO OUTUBRO / 2025</v>
          </cell>
          <cell r="C1546" t="str">
            <v>CONCRETO</v>
          </cell>
          <cell r="D1546" t="str">
            <v>M³</v>
          </cell>
          <cell r="F1546">
            <v>0</v>
          </cell>
        </row>
        <row r="1547">
          <cell r="A1547">
            <v>1106059</v>
          </cell>
          <cell r="B1547" t="str">
            <v>SICRO OUTUBRO / 2025</v>
          </cell>
          <cell r="C1547" t="str">
            <v>CONCRETO AUTOADENSÁVEL COM SILICATO DE ALUMÍNIO FCK = 20 MPA - CONFECÇÃO EM BETONEIRA E LANÇAMENTO MANUAL - AREIA E BRITA COMERCIAIS</v>
          </cell>
          <cell r="D1547" t="str">
            <v>M³</v>
          </cell>
          <cell r="F1547">
            <v>610.36</v>
          </cell>
        </row>
        <row r="1548">
          <cell r="A1548">
            <v>1106060</v>
          </cell>
          <cell r="B1548" t="str">
            <v>SICRO OUTUBRO / 2025</v>
          </cell>
          <cell r="C1548" t="str">
            <v>CONCRETO AUTOADENSÁVEL COM SILICATO DE ALUMÍNIO FCK = 20 MPA - CONFECÇÃO EM BETONEIRA E LANÇAMENTO MANUAL - AREIA EXTRAÍDA E BRITA PRODUZIDA</v>
          </cell>
          <cell r="D1548" t="str">
            <v>M³</v>
          </cell>
          <cell r="F1548">
            <v>490.3</v>
          </cell>
        </row>
        <row r="1549">
          <cell r="A1549">
            <v>1100658</v>
          </cell>
          <cell r="B1549" t="str">
            <v>SICRO OUTUBRO / 2025</v>
          </cell>
          <cell r="C1549" t="str">
            <v>CONCRETO AUTOADENSÁVEL COM SILICATO DE ALUMÍNIO FCK = 20 MPA - CONFECÇÃO EM CENTRAL DOSADORA DE 30 M³/H - AREIA E BRITA COMERCIAIS</v>
          </cell>
          <cell r="D1549" t="str">
            <v>M³</v>
          </cell>
          <cell r="F1549">
            <v>521.03</v>
          </cell>
        </row>
        <row r="1550">
          <cell r="A1550">
            <v>1106159</v>
          </cell>
          <cell r="B1550" t="str">
            <v>SICRO OUTUBRO / 2025</v>
          </cell>
          <cell r="C1550" t="str">
            <v>CONCRETO AUTOADENSÁVEL COM SILICATO DE ALUMÍNIO FCK = 25 MPA - CONFECÇÃO EM CENTRAL DOSADORA DE 30 M³/H - AREIA E BRITA COMERCIAIS</v>
          </cell>
          <cell r="D1550" t="str">
            <v>M³</v>
          </cell>
          <cell r="F1550">
            <v>557.37</v>
          </cell>
        </row>
        <row r="1551">
          <cell r="A1551">
            <v>1107902</v>
          </cell>
          <cell r="B1551" t="str">
            <v>SICRO OUTUBRO / 2025</v>
          </cell>
          <cell r="C1551" t="str">
            <v>CONCRETO AUTOADENSÁVEL COM SILICATO DE ALUMÍNIO FCK = 30 MPA - CONFECÇÃO EM CENTRAL DOSADORA DE 30 M³/H - AREIA E BRITA COMERCIAIS</v>
          </cell>
          <cell r="D1551" t="str">
            <v>M³</v>
          </cell>
          <cell r="F1551">
            <v>597.92999999999995</v>
          </cell>
        </row>
        <row r="1552">
          <cell r="A1552">
            <v>1107906</v>
          </cell>
          <cell r="B1552" t="str">
            <v>SICRO OUTUBRO / 2025</v>
          </cell>
          <cell r="C1552" t="str">
            <v>CONCRETO AUTOADENSÁVEL COM SILICATO DE ALUMÍNIO FCK = 35 MPA - CONFECÇÃO EM CENTRAL DOSADORA DE 30 M³/H - AREIA E BRITA COMERCIAIS</v>
          </cell>
          <cell r="D1552" t="str">
            <v>M³</v>
          </cell>
          <cell r="F1552">
            <v>643.26</v>
          </cell>
        </row>
        <row r="1553">
          <cell r="A1553">
            <v>1107910</v>
          </cell>
          <cell r="B1553" t="str">
            <v>SICRO OUTUBRO / 2025</v>
          </cell>
          <cell r="C1553" t="str">
            <v>CONCRETO AUTOADENSÁVEL COM SILICATO DE ALUMÍNIO FCK = 40 MPA - CONFECÇÃO EM CENTRAL DOSADORA DE 30 M³/H - AREIA E BRITA COMERCIAIS</v>
          </cell>
          <cell r="D1553" t="str">
            <v>M³</v>
          </cell>
          <cell r="F1553">
            <v>693.93</v>
          </cell>
        </row>
        <row r="1554">
          <cell r="A1554">
            <v>1107911</v>
          </cell>
          <cell r="B1554" t="str">
            <v>SICRO OUTUBRO / 2025</v>
          </cell>
          <cell r="C1554" t="str">
            <v>CONCRETO AUTOADENSÁVEL COM SILICATO DE ALUMÍNIO FCK = 45 MPA - CONFECÇÃO EM CENTRAL DOSADORA DE 30 M³/H - AREIA E BRITA COMERCIAIS</v>
          </cell>
          <cell r="D1554" t="str">
            <v>M³</v>
          </cell>
          <cell r="F1554">
            <v>750.56</v>
          </cell>
        </row>
        <row r="1555">
          <cell r="A1555">
            <v>1107912</v>
          </cell>
          <cell r="B1555" t="str">
            <v>SICRO OUTUBRO / 2025</v>
          </cell>
          <cell r="C1555" t="str">
            <v>CONCRETO AUTOADENSÁVEL COM SILICATO DE ALUMÍNIO FCK = 50 MPA - CONFECÇÃO EM CENTRAL DOSADORA DE 30 M³/H - AREIA E BRITA COMERCIAIS</v>
          </cell>
          <cell r="D1555" t="str">
            <v>M³</v>
          </cell>
          <cell r="F1555">
            <v>827.39</v>
          </cell>
        </row>
        <row r="1556">
          <cell r="A1556">
            <v>1116323</v>
          </cell>
          <cell r="B1556" t="str">
            <v>SICRO OUTUBRO / 2025</v>
          </cell>
          <cell r="C1556" t="str">
            <v>CONCRETO AUTOADENSÁVEL PARA CONFECÇÃO DE DORMENTE FCK = 45 MPA - CONFECÇÃO EM CENTRAL DOSADORA E MISTURADORA DE 20 M³/H - AREIA E BRITA COMERCIAIS</v>
          </cell>
          <cell r="D1556" t="str">
            <v>M³</v>
          </cell>
          <cell r="F1556">
            <v>1169.01</v>
          </cell>
        </row>
        <row r="1557">
          <cell r="A1557">
            <v>1106164</v>
          </cell>
          <cell r="B1557" t="str">
            <v>SICRO OUTUBRO / 2025</v>
          </cell>
          <cell r="C1557" t="str">
            <v>CONCRETO CICLÓPICO FCK = 20 MPA - CONFECÇÃO EM BETONEIRA E LANÇAMENTO MANUAL - AREIA EXTRAÍDA, BRITA E PEDRA DE MÃO PRODUZIDAS</v>
          </cell>
          <cell r="D1557" t="str">
            <v>M³</v>
          </cell>
          <cell r="F1557">
            <v>272.38</v>
          </cell>
        </row>
        <row r="1558">
          <cell r="A1558">
            <v>1106165</v>
          </cell>
          <cell r="B1558" t="str">
            <v>SICRO OUTUBRO / 2025</v>
          </cell>
          <cell r="C1558" t="str">
            <v>CONCRETO CICLÓPICO FCK = 20 MPA - CONFECÇÃO EM BETONEIRA E LANÇAMENTO MANUAL - AREIA, BRITA E PEDRA DE MÃO COMERCIAIS</v>
          </cell>
          <cell r="D1558" t="str">
            <v>M³</v>
          </cell>
          <cell r="F1558">
            <v>389.5</v>
          </cell>
        </row>
        <row r="1559">
          <cell r="A1559">
            <v>1106156</v>
          </cell>
          <cell r="B1559" t="str">
            <v>SICRO OUTUBRO / 2025</v>
          </cell>
          <cell r="C1559" t="str">
            <v>CONCRETO COM 10% DE MICROSSÍLICA FCK = 45 MPA - CONFECÇÃO EM CENTRAL DOSADORA DE 30 M³/H - AREIA E BRITA COMERCIAIS</v>
          </cell>
          <cell r="D1559" t="str">
            <v>M³</v>
          </cell>
          <cell r="F1559">
            <v>572.32000000000005</v>
          </cell>
        </row>
        <row r="1560">
          <cell r="A1560">
            <v>1107932</v>
          </cell>
          <cell r="B1560" t="str">
            <v>SICRO OUTUBRO / 2025</v>
          </cell>
          <cell r="C1560" t="str">
            <v>CONCRETO COM 10% DE MICROSSÍLICA FCK = 50 MPA - CONFECÇÃO EM CENTRAL DOSADORA DE 30 M³/H - AREIA E BRITA COMERCIAIS</v>
          </cell>
          <cell r="D1560" t="str">
            <v>M³</v>
          </cell>
          <cell r="F1560">
            <v>614.17999999999995</v>
          </cell>
        </row>
        <row r="1561">
          <cell r="A1561">
            <v>1108111</v>
          </cell>
          <cell r="B1561" t="str">
            <v>SICRO OUTUBRO / 2025</v>
          </cell>
          <cell r="C1561" t="str">
            <v>CONCRETO COM 8% DE MICROSSÍLICA FCK = 25 MPA - CONFECÇÃO EM CENTRAL DOSADORA DE 30 M³/H - AREIA E BRITA COMERCIAIS</v>
          </cell>
          <cell r="D1561" t="str">
            <v>M³</v>
          </cell>
          <cell r="F1561">
            <v>452.85</v>
          </cell>
        </row>
        <row r="1562">
          <cell r="A1562">
            <v>1108112</v>
          </cell>
          <cell r="B1562" t="str">
            <v>SICRO OUTUBRO / 2025</v>
          </cell>
          <cell r="C1562" t="str">
            <v>CONCRETO COM 8% DE MICROSSÍLICA FCK = 30 MPA - CONFECÇÃO EM CENTRAL DOSADORA DE 30 M³/H - AREIA E BRITA COMERCIAIS</v>
          </cell>
          <cell r="D1562" t="str">
            <v>M³</v>
          </cell>
          <cell r="F1562">
            <v>463.96</v>
          </cell>
        </row>
        <row r="1563">
          <cell r="A1563">
            <v>1108113</v>
          </cell>
          <cell r="B1563" t="str">
            <v>SICRO OUTUBRO / 2025</v>
          </cell>
          <cell r="C1563" t="str">
            <v>CONCRETO COM 8% DE MICROSSÍLICA FCK = 35 MPA - CONFECÇÃO EM CENTRAL DOSADORA DE 30 M³/H - AREIA E BRITA COMERCIAIS</v>
          </cell>
          <cell r="D1563" t="str">
            <v>M³</v>
          </cell>
          <cell r="F1563">
            <v>493.08</v>
          </cell>
        </row>
        <row r="1564">
          <cell r="A1564">
            <v>1108114</v>
          </cell>
          <cell r="B1564" t="str">
            <v>SICRO OUTUBRO / 2025</v>
          </cell>
          <cell r="C1564" t="str">
            <v>CONCRETO COM 8% DE MICROSSÍLICA FCK = 40 MPA - CONFECÇÃO EM CENTRAL DOSADORA DE 30 M³/H - AREIA E BRITA COMERCIAIS</v>
          </cell>
          <cell r="D1564" t="str">
            <v>M³</v>
          </cell>
          <cell r="F1564">
            <v>525.58000000000004</v>
          </cell>
        </row>
        <row r="1565">
          <cell r="A1565">
            <v>1108061</v>
          </cell>
          <cell r="B1565" t="str">
            <v>SICRO OUTUBRO / 2025</v>
          </cell>
          <cell r="C1565" t="str">
            <v>CONCRETO COM LÁTEX SBR FCK = 25 MPA - CONFECÇÃO EM BETONEIRA E LANÇAMENTO MANUAL - AREIA E BRITA COMERCIAIS</v>
          </cell>
          <cell r="D1565" t="str">
            <v>M³</v>
          </cell>
          <cell r="F1565">
            <v>960.95</v>
          </cell>
        </row>
        <row r="1566">
          <cell r="A1566">
            <v>1108064</v>
          </cell>
          <cell r="B1566" t="str">
            <v>SICRO OUTUBRO / 2025</v>
          </cell>
          <cell r="C1566" t="str">
            <v>CONCRETO COM LÁTEX SBR FCK = 30 MPA - CONFECÇÃO EM BETONEIRA E LANÇAMENTO MANUAL - AREIA E BRITA COMERCIAIS</v>
          </cell>
          <cell r="D1566" t="str">
            <v>M³</v>
          </cell>
          <cell r="F1566">
            <v>1042.42</v>
          </cell>
        </row>
        <row r="1567">
          <cell r="A1567">
            <v>1107888</v>
          </cell>
          <cell r="B1567" t="str">
            <v>SICRO OUTUBRO / 2025</v>
          </cell>
          <cell r="C1567" t="str">
            <v>CONCRETO FCK = 15 MPA - CONFECÇÃO EM BETONEIRA E LANÇAMENTO MANUAL - AREIA E BRITA COMERCIAIS</v>
          </cell>
          <cell r="D1567" t="str">
            <v>M³</v>
          </cell>
          <cell r="F1567">
            <v>436.06</v>
          </cell>
        </row>
        <row r="1568">
          <cell r="A1568">
            <v>1107889</v>
          </cell>
          <cell r="B1568" t="str">
            <v>SICRO OUTUBRO / 2025</v>
          </cell>
          <cell r="C1568" t="str">
            <v>CONCRETO FCK = 15 MPA - CONFECÇÃO EM BETONEIRA E LANÇAMENTO MANUAL - AREIA EXTRAÍDA E BRITA PRODUZIDA</v>
          </cell>
          <cell r="D1568" t="str">
            <v>M³</v>
          </cell>
          <cell r="F1568">
            <v>315.27999999999997</v>
          </cell>
        </row>
        <row r="1569">
          <cell r="A1569">
            <v>1107892</v>
          </cell>
          <cell r="B1569" t="str">
            <v>SICRO OUTUBRO / 2025</v>
          </cell>
          <cell r="C1569" t="str">
            <v>CONCRETO FCK = 20 MPA - CONFECÇÃO EM BETONEIRA E LANÇAMENTO MANUAL - AREIA E BRITA COMERCIAIS</v>
          </cell>
          <cell r="D1569" t="str">
            <v>M³</v>
          </cell>
          <cell r="F1569">
            <v>455.86</v>
          </cell>
        </row>
        <row r="1570">
          <cell r="A1570">
            <v>1107891</v>
          </cell>
          <cell r="B1570" t="str">
            <v>SICRO OUTUBRO / 2025</v>
          </cell>
          <cell r="C1570" t="str">
            <v>CONCRETO FCK = 20 MPA - CONFECÇÃO EM BETONEIRA E LANÇAMENTO MANUAL - AREIA EXTRAÍDA E BRITA PRODUZIDA</v>
          </cell>
          <cell r="D1570" t="str">
            <v>M³</v>
          </cell>
          <cell r="F1570">
            <v>336.93</v>
          </cell>
        </row>
        <row r="1571">
          <cell r="A1571">
            <v>1107928</v>
          </cell>
          <cell r="B1571" t="str">
            <v>SICRO OUTUBRO / 2025</v>
          </cell>
          <cell r="C1571" t="str">
            <v>CONCRETO FCK = 20 MPA - CONFECÇÃO EM CENTRAL DOSADORA DE 30 M³/H - AREIA E BRITA COMERCIAIS</v>
          </cell>
          <cell r="D1571" t="str">
            <v>M³</v>
          </cell>
          <cell r="F1571">
            <v>388.67</v>
          </cell>
        </row>
        <row r="1572">
          <cell r="A1572">
            <v>1107929</v>
          </cell>
          <cell r="B1572" t="str">
            <v>SICRO OUTUBRO / 2025</v>
          </cell>
          <cell r="C1572" t="str">
            <v>CONCRETO FCK = 20 MPA - CONFECÇÃO EM CENTRAL DOSADORA DE 30 M³/H - AREIA EXTRAÍDA E BRITA PRODUZIDA</v>
          </cell>
          <cell r="D1572" t="str">
            <v>M³</v>
          </cell>
          <cell r="F1572">
            <v>269.27</v>
          </cell>
        </row>
        <row r="1573">
          <cell r="A1573">
            <v>1106109</v>
          </cell>
          <cell r="B1573" t="str">
            <v>SICRO OUTUBRO / 2025</v>
          </cell>
          <cell r="C1573" t="str">
            <v>CONCRETO FCK = 20 MPA - CONFECÇÃO EM CENTRAL DOSADORA DE 40 M³/H - AREIA E BRITA COMERCIAIS</v>
          </cell>
          <cell r="D1573" t="str">
            <v>M³</v>
          </cell>
          <cell r="F1573">
            <v>368.89</v>
          </cell>
        </row>
        <row r="1574">
          <cell r="A1574">
            <v>1106117</v>
          </cell>
          <cell r="B1574" t="str">
            <v>SICRO OUTUBRO / 2025</v>
          </cell>
          <cell r="C1574" t="str">
            <v>CONCRETO FCK = 20 MPA - CONFECÇÃO EM CENTRAL DOSADORA DE 40 M³/H - AREIA EXTRAÍDA E BRITA PRODUZIDA</v>
          </cell>
          <cell r="D1574" t="str">
            <v>M³</v>
          </cell>
          <cell r="F1574">
            <v>249.49</v>
          </cell>
        </row>
        <row r="1575">
          <cell r="A1575">
            <v>1107896</v>
          </cell>
          <cell r="B1575" t="str">
            <v>SICRO OUTUBRO / 2025</v>
          </cell>
          <cell r="C1575" t="str">
            <v>CONCRETO FCK = 25 MPA - CONFECÇÃO EM BETONEIRA E LANÇAMENTO MANUAL - AREIA E BRITA COMERCIAIS</v>
          </cell>
          <cell r="D1575" t="str">
            <v>M³</v>
          </cell>
          <cell r="F1575">
            <v>478.06</v>
          </cell>
        </row>
        <row r="1576">
          <cell r="A1576">
            <v>1107895</v>
          </cell>
          <cell r="B1576" t="str">
            <v>SICRO OUTUBRO / 2025</v>
          </cell>
          <cell r="C1576" t="str">
            <v>CONCRETO FCK = 25 MPA - CONFECÇÃO EM BETONEIRA E LANÇAMENTO MANUAL - AREIA EXTRAÍDA E BRITA PRODUZIDA</v>
          </cell>
          <cell r="D1576" t="str">
            <v>M³</v>
          </cell>
          <cell r="F1576">
            <v>361.2</v>
          </cell>
        </row>
        <row r="1577">
          <cell r="A1577">
            <v>1119528</v>
          </cell>
          <cell r="B1577" t="str">
            <v>SICRO OUTUBRO / 2025</v>
          </cell>
          <cell r="C1577" t="str">
            <v>CONCRETO FCK = 25 MPA - CONFECÇÃO EM CENTRAL DOSADORA DE 30 M³/H - AREIA E BRITA COMERCIAIS</v>
          </cell>
          <cell r="D1577" t="str">
            <v>M³</v>
          </cell>
          <cell r="F1577">
            <v>403.46</v>
          </cell>
        </row>
        <row r="1578">
          <cell r="A1578">
            <v>1106135</v>
          </cell>
          <cell r="B1578" t="str">
            <v>SICRO OUTUBRO / 2025</v>
          </cell>
          <cell r="C1578" t="str">
            <v>CONCRETO FCK = 25 MPA - CONFECÇÃO EM CENTRAL DOSADORA DE 30 M³/H - AREIA EXTRAÍDA E BRITA PRODUZIDA</v>
          </cell>
          <cell r="D1578" t="str">
            <v>M³</v>
          </cell>
          <cell r="F1578">
            <v>285.49</v>
          </cell>
        </row>
        <row r="1579">
          <cell r="A1579">
            <v>1106136</v>
          </cell>
          <cell r="B1579" t="str">
            <v>SICRO OUTUBRO / 2025</v>
          </cell>
          <cell r="C1579" t="str">
            <v>CONCRETO FCK = 25 MPA - CONFECÇÃO EM CENTRAL DOSADORA DE 40 M³/H - AREIA E BRITA COMERCIAIS</v>
          </cell>
          <cell r="D1579" t="str">
            <v>M³</v>
          </cell>
          <cell r="F1579">
            <v>382.4</v>
          </cell>
        </row>
        <row r="1580">
          <cell r="A1580">
            <v>1106137</v>
          </cell>
          <cell r="B1580" t="str">
            <v>SICRO OUTUBRO / 2025</v>
          </cell>
          <cell r="C1580" t="str">
            <v>CONCRETO FCK = 25 MPA - CONFECÇÃO EM CENTRAL DOSADORA DE 40 M³/H - AREIA EXTRAÍDA E BRITA PRODUZIDA</v>
          </cell>
          <cell r="D1580" t="str">
            <v>M³</v>
          </cell>
          <cell r="F1580">
            <v>264.43</v>
          </cell>
        </row>
        <row r="1581">
          <cell r="A1581">
            <v>1116127</v>
          </cell>
          <cell r="B1581" t="str">
            <v>SICRO OUTUBRO / 2025</v>
          </cell>
          <cell r="C1581" t="str">
            <v>CONCRETO FCK = 25 MPA PARA PRÉ-MOLDADOS (MOURÕES) - CONFECÇÃO EM BETONEIRA E LANÇAMENTO MANUAL - AREIA E BRITA COMERCIAIS</v>
          </cell>
          <cell r="D1581" t="str">
            <v>M³</v>
          </cell>
          <cell r="F1581">
            <v>500.07</v>
          </cell>
        </row>
        <row r="1582">
          <cell r="A1582">
            <v>1116126</v>
          </cell>
          <cell r="B1582" t="str">
            <v>SICRO OUTUBRO / 2025</v>
          </cell>
          <cell r="C1582" t="str">
            <v>CONCRETO FCK = 25 MPA PARA PRÉ-MOLDADOS (MOURÕES) - CONFECÇÃO EM BETONEIRA E LANÇAMENTO MANUAL - AREIA EXTRAÍDA E BRITA PRODUZIDA</v>
          </cell>
          <cell r="D1582" t="str">
            <v>M³</v>
          </cell>
          <cell r="F1582">
            <v>387.86</v>
          </cell>
        </row>
        <row r="1583">
          <cell r="A1583">
            <v>1107900</v>
          </cell>
          <cell r="B1583" t="str">
            <v>SICRO OUTUBRO / 2025</v>
          </cell>
          <cell r="C1583" t="str">
            <v>CONCRETO FCK = 30 MPA - CONFECÇÃO EM BETONEIRA E LANÇAMENTO MANUAL - AREIA E BRITA COMERCIAIS</v>
          </cell>
          <cell r="D1583" t="str">
            <v>M³</v>
          </cell>
          <cell r="F1583">
            <v>502.78</v>
          </cell>
        </row>
        <row r="1584">
          <cell r="A1584">
            <v>1107899</v>
          </cell>
          <cell r="B1584" t="str">
            <v>SICRO OUTUBRO / 2025</v>
          </cell>
          <cell r="C1584" t="str">
            <v>CONCRETO FCK = 30 MPA - CONFECÇÃO EM BETONEIRA E LANÇAMENTO MANUAL - AREIA EXTRAÍDA E BRITA PRODUZIDA</v>
          </cell>
          <cell r="D1584" t="str">
            <v>M³</v>
          </cell>
          <cell r="F1584">
            <v>388.24</v>
          </cell>
        </row>
        <row r="1585">
          <cell r="A1585">
            <v>1107890</v>
          </cell>
          <cell r="B1585" t="str">
            <v>SICRO OUTUBRO / 2025</v>
          </cell>
          <cell r="C1585" t="str">
            <v>CONCRETO FCK = 30 MPA - CONFECÇÃO EM CENTRAL DOSADORA DE 30 M³/H - AREIA E BRITA COMERCIAIS</v>
          </cell>
          <cell r="D1585" t="str">
            <v>M³</v>
          </cell>
          <cell r="F1585">
            <v>422.76</v>
          </cell>
        </row>
        <row r="1586">
          <cell r="A1586">
            <v>1106138</v>
          </cell>
          <cell r="B1586" t="str">
            <v>SICRO OUTUBRO / 2025</v>
          </cell>
          <cell r="C1586" t="str">
            <v>CONCRETO FCK = 30 MPA - CONFECÇÃO EM CENTRAL DOSADORA DE 30 M³/H - AREIA EXTRAÍDA E BRITA PRODUZIDA</v>
          </cell>
          <cell r="D1586" t="str">
            <v>M³</v>
          </cell>
          <cell r="F1586">
            <v>306.66000000000003</v>
          </cell>
        </row>
        <row r="1587">
          <cell r="A1587">
            <v>1106139</v>
          </cell>
          <cell r="B1587" t="str">
            <v>SICRO OUTUBRO / 2025</v>
          </cell>
          <cell r="C1587" t="str">
            <v>CONCRETO FCK = 30 MPA - CONFECÇÃO EM CENTRAL DOSADORA DE 40 M³/H - AREIA E BRITA COMERCIAIS</v>
          </cell>
          <cell r="D1587" t="str">
            <v>M³</v>
          </cell>
          <cell r="F1587">
            <v>400.11</v>
          </cell>
        </row>
        <row r="1588">
          <cell r="A1588">
            <v>1106140</v>
          </cell>
          <cell r="B1588" t="str">
            <v>SICRO OUTUBRO / 2025</v>
          </cell>
          <cell r="C1588" t="str">
            <v>CONCRETO FCK = 30 MPA - CONFECÇÃO EM CENTRAL DOSADORA DE 40 M³/H - AREIA EXTRAÍDA E BRITA PRODUZIDA</v>
          </cell>
          <cell r="D1588" t="str">
            <v>M³</v>
          </cell>
          <cell r="F1588">
            <v>284.01</v>
          </cell>
        </row>
        <row r="1589">
          <cell r="A1589">
            <v>1116324</v>
          </cell>
          <cell r="B1589" t="str">
            <v>SICRO OUTUBRO / 2025</v>
          </cell>
          <cell r="C1589" t="str">
            <v>CONCRETO FCK = 30 MPA - CONFECÇÃO EM CENTRAL DOSADORA E MISTURADORA DE 20 M³/H - AREIA E BRITA COMERCIAIS</v>
          </cell>
          <cell r="D1589" t="str">
            <v>M³</v>
          </cell>
          <cell r="F1589">
            <v>428.63</v>
          </cell>
        </row>
        <row r="1590">
          <cell r="A1590">
            <v>1107904</v>
          </cell>
          <cell r="B1590" t="str">
            <v>SICRO OUTUBRO / 2025</v>
          </cell>
          <cell r="C1590" t="str">
            <v>CONCRETO FCK = 35 MPA - CONFECÇÃO EM BETONEIRA E LANÇAMENTO MANUAL - AREIA E BRITA COMERCIAIS</v>
          </cell>
          <cell r="D1590" t="str">
            <v>M³</v>
          </cell>
          <cell r="F1590">
            <v>530.46</v>
          </cell>
        </row>
        <row r="1591">
          <cell r="A1591">
            <v>1107903</v>
          </cell>
          <cell r="B1591" t="str">
            <v>SICRO OUTUBRO / 2025</v>
          </cell>
          <cell r="C1591" t="str">
            <v>CONCRETO FCK = 35 MPA - CONFECÇÃO EM BETONEIRA E LANÇAMENTO MANUAL - AREIA EXTRAÍDA E BRITA PRODUZIDA</v>
          </cell>
          <cell r="D1591" t="str">
            <v>M³</v>
          </cell>
          <cell r="F1591">
            <v>418.51</v>
          </cell>
        </row>
        <row r="1592">
          <cell r="A1592">
            <v>1107908</v>
          </cell>
          <cell r="B1592" t="str">
            <v>SICRO OUTUBRO / 2025</v>
          </cell>
          <cell r="C1592" t="str">
            <v>CONCRETO FCK = 40 MPA - CONFECÇÃO EM BETONEIRA E LANÇAMENTO MANUAL - AREIA E BRITA COMERCIAIS</v>
          </cell>
          <cell r="D1592" t="str">
            <v>M³</v>
          </cell>
          <cell r="F1592">
            <v>561.29999999999995</v>
          </cell>
        </row>
        <row r="1593">
          <cell r="A1593">
            <v>1107907</v>
          </cell>
          <cell r="B1593" t="str">
            <v>SICRO OUTUBRO / 2025</v>
          </cell>
          <cell r="C1593" t="str">
            <v>CONCRETO FCK = 40 MPA - CONFECÇÃO EM BETONEIRA E LANÇAMENTO MANUAL - AREIA EXTRAÍDA E BRITA PRODUZIDA</v>
          </cell>
          <cell r="D1593" t="str">
            <v>M³</v>
          </cell>
          <cell r="F1593">
            <v>452.24</v>
          </cell>
        </row>
        <row r="1594">
          <cell r="A1594">
            <v>1107871</v>
          </cell>
          <cell r="B1594" t="str">
            <v>SICRO OUTUBRO / 2025</v>
          </cell>
          <cell r="C1594" t="str">
            <v>CONCRETO FCTM,K = 4,5 MPA - CONFECÇÃO EM CENTRAL DOSADORA DE 30 M³/H - AREIA E BRITA COMERCIAIS</v>
          </cell>
          <cell r="D1594" t="str">
            <v>M³</v>
          </cell>
          <cell r="F1594">
            <v>459.13</v>
          </cell>
        </row>
        <row r="1595">
          <cell r="A1595">
            <v>1107870</v>
          </cell>
          <cell r="B1595" t="str">
            <v>SICRO OUTUBRO / 2025</v>
          </cell>
          <cell r="C1595" t="str">
            <v>CONCRETO FCTM,K = 4,5 MPA - CONFECÇÃO EM CENTRAL DOSADORA DE 30 M³/H - AREIA EXTRAÍDA E BRITA PRODUZIDA</v>
          </cell>
          <cell r="D1595" t="str">
            <v>M³</v>
          </cell>
          <cell r="F1595">
            <v>343.92</v>
          </cell>
        </row>
        <row r="1596">
          <cell r="A1596">
            <v>1106057</v>
          </cell>
          <cell r="B1596" t="str">
            <v>SICRO OUTUBRO / 2025</v>
          </cell>
          <cell r="C1596" t="str">
            <v>CONCRETO MAGRO - CONFECÇÃO EM BETONEIRA E LANÇAMENTO MANUAL - AREIA E BRITA COMERCIAIS</v>
          </cell>
          <cell r="D1596" t="str">
            <v>M³</v>
          </cell>
          <cell r="F1596">
            <v>441.52</v>
          </cell>
        </row>
        <row r="1597">
          <cell r="A1597">
            <v>1106058</v>
          </cell>
          <cell r="B1597" t="str">
            <v>SICRO OUTUBRO / 2025</v>
          </cell>
          <cell r="C1597" t="str">
            <v>CONCRETO MAGRO - CONFECÇÃO EM BETONEIRA E LANÇAMENTO MANUAL - AREIA EXTRAÍDA E BRITA PRODUZIDA</v>
          </cell>
          <cell r="D1597" t="str">
            <v>M³</v>
          </cell>
          <cell r="F1597">
            <v>328.66</v>
          </cell>
        </row>
        <row r="1598">
          <cell r="A1598">
            <v>1106380</v>
          </cell>
          <cell r="B1598" t="str">
            <v>SICRO OUTUBRO / 2025</v>
          </cell>
          <cell r="C1598" t="str">
            <v>CONCRETO PARA BOMBEAMENTO FCK = 25 MPA - CONFECÇÃO EM CENTRAL DOSADORA DE 30 M³/H - AREIA E BRITA COMERCIAIS</v>
          </cell>
          <cell r="D1598" t="str">
            <v>M³</v>
          </cell>
          <cell r="F1598">
            <v>433.08</v>
          </cell>
        </row>
        <row r="1599">
          <cell r="A1599">
            <v>1106378</v>
          </cell>
          <cell r="B1599" t="str">
            <v>SICRO OUTUBRO / 2025</v>
          </cell>
          <cell r="C1599" t="str">
            <v>CONCRETO PARA BOMBEAMENTO FCK = 25 MPA - CONFECÇÃO EM CENTRAL DOSADORA DE 30 M³/H - AREIA EXTRAÍDA E BRITA PRODUZIDA</v>
          </cell>
          <cell r="D1599" t="str">
            <v>M³</v>
          </cell>
          <cell r="F1599">
            <v>319.58</v>
          </cell>
        </row>
        <row r="1600">
          <cell r="A1600">
            <v>1116263</v>
          </cell>
          <cell r="B1600" t="str">
            <v>SICRO OUTUBRO / 2025</v>
          </cell>
          <cell r="C1600" t="str">
            <v>CONCRETO PARA BOMBEAMENTO FCK = 25 MPA - CONFECÇÃO EM CENTRAL DOSADORA DE 40 M³/H - AREIA E BRITA COMERCIAIS</v>
          </cell>
          <cell r="D1600" t="str">
            <v>M³</v>
          </cell>
          <cell r="F1600">
            <v>409.36</v>
          </cell>
        </row>
        <row r="1601">
          <cell r="A1601">
            <v>1116267</v>
          </cell>
          <cell r="B1601" t="str">
            <v>SICRO OUTUBRO / 2025</v>
          </cell>
          <cell r="C1601" t="str">
            <v>CONCRETO PARA BOMBEAMENTO FCK = 25 MPA - CONFECÇÃO EM CENTRAL DOSADORA DE 40 M³/H - AREIA EXTRAÍDA E BRITA PRODUZIDA</v>
          </cell>
          <cell r="D1601" t="str">
            <v>M³</v>
          </cell>
          <cell r="F1601">
            <v>295.85000000000002</v>
          </cell>
        </row>
        <row r="1602">
          <cell r="A1602">
            <v>1106280</v>
          </cell>
          <cell r="B1602" t="str">
            <v>SICRO OUTUBRO / 2025</v>
          </cell>
          <cell r="C1602" t="str">
            <v>CONCRETO PARA BOMBEAMENTO FCK = 30 MPA - CONFECÇÃO EM CENTRAL DOSADORA DE 30 M³/H - AREIA E BRITA COMERCIAIS</v>
          </cell>
          <cell r="D1602" t="str">
            <v>M³</v>
          </cell>
          <cell r="F1602">
            <v>455.81</v>
          </cell>
        </row>
        <row r="1603">
          <cell r="A1603">
            <v>1106289</v>
          </cell>
          <cell r="B1603" t="str">
            <v>SICRO OUTUBRO / 2025</v>
          </cell>
          <cell r="C1603" t="str">
            <v>CONCRETO PARA BOMBEAMENTO FCK = 30 MPA - CONFECÇÃO EM CENTRAL DOSADORA DE 30 M³/H - AREIA EXTRAÍDA E BRITA PRODUZIDA</v>
          </cell>
          <cell r="D1603" t="str">
            <v>M³</v>
          </cell>
          <cell r="F1603">
            <v>344.48</v>
          </cell>
        </row>
        <row r="1604">
          <cell r="A1604">
            <v>1116264</v>
          </cell>
          <cell r="B1604" t="str">
            <v>SICRO OUTUBRO / 2025</v>
          </cell>
          <cell r="C1604" t="str">
            <v>CONCRETO PARA BOMBEAMENTO FCK = 30 MPA - CONFECÇÃO EM CENTRAL DOSADORA DE 40 M³/H - AREIA E BRITA COMERCIAIS</v>
          </cell>
          <cell r="D1604" t="str">
            <v>M³</v>
          </cell>
          <cell r="F1604">
            <v>430.22</v>
          </cell>
        </row>
        <row r="1605">
          <cell r="A1605">
            <v>1116268</v>
          </cell>
          <cell r="B1605" t="str">
            <v>SICRO OUTUBRO / 2025</v>
          </cell>
          <cell r="C1605" t="str">
            <v>CONCRETO PARA BOMBEAMENTO FCK = 30 MPA - CONFECÇÃO EM CENTRAL DOSADORA DE 40 M³/H - AREIA EXTRAÍDA E BRITA PRODUZIDA</v>
          </cell>
          <cell r="D1605" t="str">
            <v>M³</v>
          </cell>
          <cell r="F1605">
            <v>318.89999999999998</v>
          </cell>
        </row>
        <row r="1606">
          <cell r="A1606">
            <v>1106281</v>
          </cell>
          <cell r="B1606" t="str">
            <v>SICRO OUTUBRO / 2025</v>
          </cell>
          <cell r="C1606" t="str">
            <v>CONCRETO PARA BOMBEAMENTO FCK = 35 MPA - CONFECÇÃO EM CENTRAL DOSADORA DE 30 M³/H - AREIA E BRITA COMERCIAIS</v>
          </cell>
          <cell r="D1606" t="str">
            <v>M³</v>
          </cell>
          <cell r="F1606">
            <v>485.08</v>
          </cell>
        </row>
        <row r="1607">
          <cell r="A1607">
            <v>1106382</v>
          </cell>
          <cell r="B1607" t="str">
            <v>SICRO OUTUBRO / 2025</v>
          </cell>
          <cell r="C1607" t="str">
            <v>CONCRETO PARA BOMBEAMENTO FCK = 35 MPA - CONFECÇÃO EM CENTRAL DOSADORA DE 30 M³/H - AREIA EXTRAÍDA E BRITA PRODUZIDA</v>
          </cell>
          <cell r="D1607" t="str">
            <v>M³</v>
          </cell>
          <cell r="F1607">
            <v>376.55</v>
          </cell>
        </row>
        <row r="1608">
          <cell r="A1608">
            <v>1116265</v>
          </cell>
          <cell r="B1608" t="str">
            <v>SICRO OUTUBRO / 2025</v>
          </cell>
          <cell r="C1608" t="str">
            <v>CONCRETO PARA BOMBEAMENTO FCK = 35 MPA - CONFECÇÃO EM CENTRAL DOSADORA DE 40 M³/H - AREIA E BRITA COMERCIAIS</v>
          </cell>
          <cell r="D1608" t="str">
            <v>M³</v>
          </cell>
          <cell r="F1608">
            <v>457.02</v>
          </cell>
        </row>
        <row r="1609">
          <cell r="A1609">
            <v>1116269</v>
          </cell>
          <cell r="B1609" t="str">
            <v>SICRO OUTUBRO / 2025</v>
          </cell>
          <cell r="C1609" t="str">
            <v>CONCRETO PARA BOMBEAMENTO FCK = 35 MPA - CONFECÇÃO EM CENTRAL DOSADORA DE 40 M³/H - AREIA EXTRAÍDA E BRITA PRODUZIDA</v>
          </cell>
          <cell r="D1609" t="str">
            <v>M³</v>
          </cell>
          <cell r="F1609">
            <v>348.49</v>
          </cell>
        </row>
        <row r="1610">
          <cell r="A1610">
            <v>1106282</v>
          </cell>
          <cell r="B1610" t="str">
            <v>SICRO OUTUBRO / 2025</v>
          </cell>
          <cell r="C1610" t="str">
            <v>CONCRETO PARA BOMBEAMENTO FCK = 40 MPA - CONFECÇÃO EM CENTRAL DOSADORA DE 30 M³/H - AREIA E BRITA COMERCIAIS</v>
          </cell>
          <cell r="D1610" t="str">
            <v>M³</v>
          </cell>
          <cell r="F1610">
            <v>517.75</v>
          </cell>
        </row>
        <row r="1611">
          <cell r="A1611">
            <v>1106384</v>
          </cell>
          <cell r="B1611" t="str">
            <v>SICRO OUTUBRO / 2025</v>
          </cell>
          <cell r="C1611" t="str">
            <v>CONCRETO PARA BOMBEAMENTO FCK = 40 MPA - CONFECÇÃO EM CENTRAL DOSADORA DE 30 M³/H - AREIA EXTRAÍDA E BRITA PRODUZIDA</v>
          </cell>
          <cell r="D1611" t="str">
            <v>M³</v>
          </cell>
          <cell r="F1611">
            <v>412.35</v>
          </cell>
        </row>
        <row r="1612">
          <cell r="A1612">
            <v>1116266</v>
          </cell>
          <cell r="B1612" t="str">
            <v>SICRO OUTUBRO / 2025</v>
          </cell>
          <cell r="C1612" t="str">
            <v>CONCRETO PARA BOMBEAMENTO FCK = 40 MPA - CONFECÇÃO EM CENTRAL DOSADORA DE 40 M³/H - AREIA E BRITA COMERCIAIS</v>
          </cell>
          <cell r="D1612" t="str">
            <v>M³</v>
          </cell>
          <cell r="F1612">
            <v>486.98</v>
          </cell>
        </row>
        <row r="1613">
          <cell r="A1613">
            <v>1116270</v>
          </cell>
          <cell r="B1613" t="str">
            <v>SICRO OUTUBRO / 2025</v>
          </cell>
          <cell r="C1613" t="str">
            <v>CONCRETO PARA BOMBEAMENTO FCK = 40 MPA - CONFECÇÃO EM CENTRAL DOSADORA DE 40 M³/H - AREIA EXTRAÍDA E BRITA PRODUZIDA</v>
          </cell>
          <cell r="D1613" t="str">
            <v>M³</v>
          </cell>
          <cell r="F1613">
            <v>381.57</v>
          </cell>
        </row>
        <row r="1614">
          <cell r="A1614">
            <v>1107868</v>
          </cell>
          <cell r="B1614" t="str">
            <v>SICRO OUTUBRO / 2025</v>
          </cell>
          <cell r="C1614" t="str">
            <v>CONCRETO PARA SUB-BASE ADENSADO POR VIBRAÇÃO FCK = 7,5 MPA - CONFECÇÃO EM CENTRAL DOSADORA DE 30 M³/H - AREIA E BRITA COMERCIAIS</v>
          </cell>
          <cell r="D1614" t="str">
            <v>M³</v>
          </cell>
          <cell r="F1614">
            <v>339.61</v>
          </cell>
        </row>
        <row r="1615">
          <cell r="A1615">
            <v>1107869</v>
          </cell>
          <cell r="B1615" t="str">
            <v>SICRO OUTUBRO / 2025</v>
          </cell>
          <cell r="C1615" t="str">
            <v>CONCRETO PARA SUB-BASE ADENSADO POR VIBRAÇÃO FCK = 7,5 MPA - CONFECÇÃO EM CENTRAL DOSADORA DE 30 M³/H - AREIA EXTRAÍDA E BRITA PRODUZIDA</v>
          </cell>
          <cell r="D1615" t="str">
            <v>M³</v>
          </cell>
          <cell r="F1615">
            <v>215.46</v>
          </cell>
        </row>
        <row r="1616">
          <cell r="A1616">
            <v>1103853</v>
          </cell>
          <cell r="B1616" t="str">
            <v>SICRO OUTUBRO / 2025</v>
          </cell>
          <cell r="C1616" t="str">
            <v>CONCRETO POROSO PARA TUBOS DE DRENAGEM FCK = 25 MPA - CONFECÇÃO EM BETONEIRA E LANÇAMENTO MANUAL - AREIA E BRITA COMERCIAIS</v>
          </cell>
          <cell r="D1616" t="str">
            <v>M³</v>
          </cell>
          <cell r="F1616">
            <v>446.24</v>
          </cell>
        </row>
        <row r="1617">
          <cell r="A1617">
            <v>1103852</v>
          </cell>
          <cell r="B1617" t="str">
            <v>SICRO OUTUBRO / 2025</v>
          </cell>
          <cell r="C1617" t="str">
            <v>CONCRETO POROSO PARA TUBOS DE DRENAGEM FCK = 25 MPA - CONFECÇÃO EM BETONEIRA E LANÇAMENTO MANUAL - AREIA EXTRAÍDA E BRITA PRODUZIDA</v>
          </cell>
          <cell r="D1617" t="str">
            <v>M³</v>
          </cell>
          <cell r="F1617">
            <v>372.4</v>
          </cell>
        </row>
        <row r="1618">
          <cell r="A1618">
            <v>1106284</v>
          </cell>
          <cell r="B1618" t="str">
            <v>SICRO OUTUBRO / 2025</v>
          </cell>
          <cell r="C1618" t="str">
            <v>CONCRETO SUBMERSO FCK = 20 MPA - CONFECÇÃO EM CENTRAL DOSADORA DE 30 M³/H - AREIA E BRITA COMERCIAIS</v>
          </cell>
          <cell r="D1618" t="str">
            <v>M³</v>
          </cell>
          <cell r="F1618">
            <v>459.28</v>
          </cell>
        </row>
        <row r="1619">
          <cell r="A1619">
            <v>1108116</v>
          </cell>
          <cell r="B1619" t="str">
            <v>SICRO OUTUBRO / 2025</v>
          </cell>
          <cell r="C1619" t="str">
            <v>CONCRETO SUBMERSO FCK = 25 MPA - CONFECÇÃO EM CENTRAL DOSADORA DE 30 M³/H - AREIA E BRITA COMERCIAIS</v>
          </cell>
          <cell r="D1619" t="str">
            <v>M³</v>
          </cell>
          <cell r="F1619">
            <v>463.99</v>
          </cell>
        </row>
        <row r="1620">
          <cell r="A1620">
            <v>1108118</v>
          </cell>
          <cell r="B1620" t="str">
            <v>SICRO OUTUBRO / 2025</v>
          </cell>
          <cell r="C1620" t="str">
            <v>CONCRETO SUBMERSO FCK = 30 MPA - CONFECÇÃO EM CENTRAL DOSADORA DE 30 M³/H - AREIA E BRITA COMERCIAIS</v>
          </cell>
          <cell r="D1620" t="str">
            <v>M³</v>
          </cell>
          <cell r="F1620">
            <v>486.79</v>
          </cell>
        </row>
        <row r="1621">
          <cell r="A1621">
            <v>1106158</v>
          </cell>
          <cell r="B1621" t="str">
            <v>SICRO OUTUBRO / 2025</v>
          </cell>
          <cell r="C1621" t="str">
            <v>CONCRETO SUBMERSO FCK = 35 MPA - CONFECÇÃO EM CENTRAL DOSADORA DE 30 M³/H - AREIA E BRITA COMERCIAIS</v>
          </cell>
          <cell r="D1621" t="str">
            <v>M³</v>
          </cell>
          <cell r="F1621">
            <v>519.39</v>
          </cell>
        </row>
        <row r="1622">
          <cell r="A1622">
            <v>1108120</v>
          </cell>
          <cell r="B1622" t="str">
            <v>SICRO OUTUBRO / 2025</v>
          </cell>
          <cell r="C1622" t="str">
            <v>CONCRETO SUBMERSO FCK = 40 MPA - CONFECÇÃO EM CENTRAL DOSADORA DE 30 M³/H - AREIA E BRITA COMERCIAIS</v>
          </cell>
          <cell r="D1622" t="str">
            <v>M³</v>
          </cell>
          <cell r="F1622">
            <v>555.83000000000004</v>
          </cell>
        </row>
        <row r="1623">
          <cell r="A1623">
            <v>1106050</v>
          </cell>
          <cell r="B1623" t="str">
            <v>SICRO OUTUBRO / 2025</v>
          </cell>
          <cell r="C1623" t="str">
            <v>LANÇAMENTO LIVRE DE CONCRETO USINADO POR MEIO DE CAMINHÃO BETONEIRA - CONFECÇÃO EM CENTRAL DOSADORA DE 30 M³/H</v>
          </cell>
          <cell r="D1623" t="str">
            <v>M³</v>
          </cell>
          <cell r="F1623">
            <v>57.25</v>
          </cell>
        </row>
        <row r="1624">
          <cell r="A1624">
            <v>1106051</v>
          </cell>
          <cell r="B1624" t="str">
            <v>SICRO OUTUBRO / 2025</v>
          </cell>
          <cell r="C1624" t="str">
            <v>LANÇAMENTO LIVRE DE CONCRETO USINADO POR MEIO DE CAMINHÃO BETONEIRA - CONFECÇÃO EM CENTRAL DOSADORA DE 40 M³/H</v>
          </cell>
          <cell r="D1624" t="str">
            <v>M³</v>
          </cell>
          <cell r="F1624">
            <v>47.9</v>
          </cell>
        </row>
        <row r="1625">
          <cell r="A1625">
            <v>1106061</v>
          </cell>
          <cell r="B1625" t="str">
            <v>SICRO OUTUBRO / 2025</v>
          </cell>
          <cell r="C1625" t="str">
            <v>LANÇAMENTO MANUAL DE CONCRETO USINADO - CONFECÇÃO EM CENTRAL DOSADORA DE 30 M³/H</v>
          </cell>
          <cell r="D1625" t="str">
            <v>M³</v>
          </cell>
          <cell r="F1625">
            <v>65.41</v>
          </cell>
        </row>
        <row r="1626">
          <cell r="A1626">
            <v>1106087</v>
          </cell>
          <cell r="B1626" t="str">
            <v>SICRO OUTUBRO / 2025</v>
          </cell>
          <cell r="C1626" t="str">
            <v>LANÇAMENTO MANUAL DE CONCRETO USINADO - CONFECÇÃO EM CENTRAL DOSADORA DE 40 M³/H</v>
          </cell>
          <cell r="D1626" t="str">
            <v>M³</v>
          </cell>
          <cell r="F1626">
            <v>56.31</v>
          </cell>
        </row>
        <row r="1627">
          <cell r="A1627">
            <v>1116327</v>
          </cell>
          <cell r="B1627" t="str">
            <v>SICRO OUTUBRO / 2025</v>
          </cell>
          <cell r="C1627" t="str">
            <v>LANÇAMENTO MANUAL DE CONCRETO USINADO - CONFECÇÃO EM CENTRAL DOSADORA E MISTURADORA DE 20 M³/H</v>
          </cell>
          <cell r="D1627" t="str">
            <v>M³</v>
          </cell>
          <cell r="F1627">
            <v>15.19</v>
          </cell>
        </row>
        <row r="1628">
          <cell r="A1628">
            <v>1107860</v>
          </cell>
          <cell r="B1628" t="str">
            <v>SICRO OUTUBRO / 2025</v>
          </cell>
          <cell r="C1628" t="str">
            <v>LANÇAMENTO MECÂNICO DE CONCRETO COM BOMBA LANÇA SOBRE CHASSI COM CAPACIDADE DE 50 M³/H - CONFECÇÃO EM CENTRAL DOSADORA DE 40 M³/H</v>
          </cell>
          <cell r="D1628" t="str">
            <v>M³</v>
          </cell>
          <cell r="F1628">
            <v>63.26</v>
          </cell>
        </row>
        <row r="1629">
          <cell r="A1629">
            <v>1106088</v>
          </cell>
          <cell r="B1629" t="str">
            <v>SICRO OUTUBRO / 2025</v>
          </cell>
          <cell r="C1629" t="str">
            <v>LANÇAMENTO MECÂNICO DE CONCRETO COM BOMBA REBOCÁVEL COM CAPACIDADE DE 30 M³/H - CONFECÇÃO EM CENTRAL DOSADORA DE 30 M³/H</v>
          </cell>
          <cell r="D1629" t="str">
            <v>M³</v>
          </cell>
          <cell r="F1629">
            <v>69.739999999999995</v>
          </cell>
        </row>
        <row r="1630">
          <cell r="A1630">
            <v>1106089</v>
          </cell>
          <cell r="B1630" t="str">
            <v>SICRO OUTUBRO / 2025</v>
          </cell>
          <cell r="C1630" t="str">
            <v>LANÇAMENTO MECÂNICO DE CONCRETO COM BOMBA REBOCÁVEL COM CAPACIDADE DE 30 M³/H - CONFECÇÃO EM CENTRAL DOSADORA E MISTURADORA DE 20 M³/H</v>
          </cell>
          <cell r="D1630" t="str">
            <v>M³</v>
          </cell>
          <cell r="F1630">
            <v>22.28</v>
          </cell>
        </row>
        <row r="1631">
          <cell r="A1631">
            <v>1106128</v>
          </cell>
          <cell r="B1631" t="str">
            <v>SICRO OUTUBRO / 2025</v>
          </cell>
          <cell r="C1631" t="str">
            <v>LANÇAMENTO MECÂNICO DE CONCRETO COM BOMBA REBOCÁVEL COM CAPACIDADE DE 41 M³/H - CONFECÇÃO EM CENTRAL DOSADORA DE 40 M³/H</v>
          </cell>
          <cell r="D1631" t="str">
            <v>M³</v>
          </cell>
          <cell r="F1631">
            <v>57.32</v>
          </cell>
        </row>
        <row r="1632">
          <cell r="A1632">
            <v>1108056</v>
          </cell>
          <cell r="B1632" t="str">
            <v>SICRO OUTUBRO / 2025</v>
          </cell>
          <cell r="C1632" t="str">
            <v>MICROCONCRETO AUTOADENSÁVEL PARA REPAROS E GRAUTEAMENTO - CONFECÇÃO EM MISTURADOR E LANÇAMENTO MANUAL</v>
          </cell>
          <cell r="D1632" t="str">
            <v>M³</v>
          </cell>
          <cell r="F1632">
            <v>3731.19</v>
          </cell>
        </row>
        <row r="1633">
          <cell r="A1633">
            <v>1108059</v>
          </cell>
          <cell r="B1633" t="str">
            <v>SICRO OUTUBRO / 2025</v>
          </cell>
          <cell r="C1633" t="str">
            <v>MICROCONCRETO PARA REPAROS E GRAUTEAMENTO - CONFECÇÃO EM MISTURADOR E LANÇAMENTO MANUAL</v>
          </cell>
          <cell r="D1633" t="str">
            <v>M³</v>
          </cell>
          <cell r="F1633">
            <v>3580.93</v>
          </cell>
        </row>
        <row r="1634">
          <cell r="A1634">
            <v>1207700</v>
          </cell>
          <cell r="B1634" t="str">
            <v>SICRO OUTUBRO / 2025</v>
          </cell>
          <cell r="C1634" t="str">
            <v>CONCRETO FCK = 20 MPA PARA PROJEÇÃO VIA SECA - CONFECÇÃO EM BETONEIRA - AREIA E BRITA COMERCIAIS</v>
          </cell>
          <cell r="D1634" t="str">
            <v>M³</v>
          </cell>
          <cell r="F1634">
            <v>577.55999999999995</v>
          </cell>
        </row>
        <row r="1635">
          <cell r="A1635">
            <v>1207701</v>
          </cell>
          <cell r="B1635" t="str">
            <v>SICRO OUTUBRO / 2025</v>
          </cell>
          <cell r="C1635" t="str">
            <v>CONCRETO FCK = 25 MPA PARA PROJEÇÃO VIA SECA - CONFECÇÃO EM BETONEIRA - AREIA E BRITA COMERCIAIS</v>
          </cell>
          <cell r="D1635" t="str">
            <v>M³</v>
          </cell>
          <cell r="F1635">
            <v>616.1</v>
          </cell>
        </row>
        <row r="1636">
          <cell r="A1636">
            <v>1207702</v>
          </cell>
          <cell r="B1636" t="str">
            <v>SICRO OUTUBRO / 2025</v>
          </cell>
          <cell r="C1636" t="str">
            <v>CONCRETO FCK = 30 MPA PARA PROJEÇÃO VIA SECA - CONFECÇÃO EM BETONEIRA - AREIA E BRITA COMERCIAIS</v>
          </cell>
          <cell r="D1636" t="str">
            <v>M³</v>
          </cell>
          <cell r="F1636">
            <v>659.23</v>
          </cell>
        </row>
        <row r="1637">
          <cell r="A1637">
            <v>1207708</v>
          </cell>
          <cell r="B1637" t="str">
            <v>SICRO OUTUBRO / 2025</v>
          </cell>
          <cell r="C1637" t="str">
            <v>CONCRETO FCK = 30 MPA PARA PROJEÇÃO VIA ÚMIDA - CONFECÇÃO EM CENTRAL DOSADORA DE 30 M³/H - AREIA E BRITA COMERCIAIS</v>
          </cell>
          <cell r="D1637" t="str">
            <v>M³</v>
          </cell>
          <cell r="F1637">
            <v>593.66</v>
          </cell>
        </row>
        <row r="1638">
          <cell r="A1638">
            <v>1207703</v>
          </cell>
          <cell r="B1638" t="str">
            <v>SICRO OUTUBRO / 2025</v>
          </cell>
          <cell r="C1638" t="str">
            <v>CONCRETO FCK = 40 MPA PARA PROJEÇÃO VIA SECA - CONFECÇÃO EM BETONEIRA - AREIA E BRITA COMERCIAIS</v>
          </cell>
          <cell r="D1638" t="str">
            <v>M³</v>
          </cell>
          <cell r="F1638">
            <v>761.4</v>
          </cell>
        </row>
        <row r="1639">
          <cell r="A1639">
            <v>1207709</v>
          </cell>
          <cell r="B1639" t="str">
            <v>SICRO OUTUBRO / 2025</v>
          </cell>
          <cell r="C1639" t="str">
            <v>CONCRETO FCK = 40 MPA PARA PROJEÇÃO VIA ÚMIDA - CONFECÇÃO EM CENTRAL DOSADORA DE 30 M³/H - AREIA E BRITA COMERCIAIS</v>
          </cell>
          <cell r="D1639" t="str">
            <v>M³</v>
          </cell>
          <cell r="F1639">
            <v>687.33</v>
          </cell>
        </row>
        <row r="1640">
          <cell r="A1640">
            <v>1207710</v>
          </cell>
          <cell r="B1640" t="str">
            <v>SICRO OUTUBRO / 2025</v>
          </cell>
          <cell r="C1640" t="str">
            <v>CONCRETO PROJETADO VIA SECA FCK = 20 MPA APLICADO EM PISOS</v>
          </cell>
          <cell r="D1640" t="str">
            <v>M³</v>
          </cell>
          <cell r="F1640">
            <v>918.1</v>
          </cell>
        </row>
        <row r="1641">
          <cell r="A1641">
            <v>1207711</v>
          </cell>
          <cell r="B1641" t="str">
            <v>SICRO OUTUBRO / 2025</v>
          </cell>
          <cell r="C1641" t="str">
            <v>CONCRETO PROJETADO VIA SECA FCK = 20 MPA APLICADO EM SUPERFÍCIES INCLINADAS E VERTICAIS</v>
          </cell>
          <cell r="D1641" t="str">
            <v>M³</v>
          </cell>
          <cell r="F1641">
            <v>1148.2</v>
          </cell>
        </row>
        <row r="1642">
          <cell r="A1642">
            <v>1207713</v>
          </cell>
          <cell r="B1642" t="str">
            <v>SICRO OUTUBRO / 2025</v>
          </cell>
          <cell r="C1642" t="str">
            <v>CONCRETO PROJETADO VIA SECA FCK = 20 MPA APLICADO EM TETO</v>
          </cell>
          <cell r="D1642" t="str">
            <v>M³</v>
          </cell>
          <cell r="F1642">
            <v>1751.04</v>
          </cell>
        </row>
        <row r="1643">
          <cell r="A1643">
            <v>1207714</v>
          </cell>
          <cell r="B1643" t="str">
            <v>SICRO OUTUBRO / 2025</v>
          </cell>
          <cell r="C1643" t="str">
            <v>CONCRETO PROJETADO VIA SECA FCK = 25 MPA APLICADO EM PISOS</v>
          </cell>
          <cell r="D1643" t="str">
            <v>M³</v>
          </cell>
          <cell r="F1643">
            <v>963.44</v>
          </cell>
        </row>
        <row r="1644">
          <cell r="A1644">
            <v>1207715</v>
          </cell>
          <cell r="B1644" t="str">
            <v>SICRO OUTUBRO / 2025</v>
          </cell>
          <cell r="C1644" t="str">
            <v>CONCRETO PROJETADO VIA SECA FCK = 25 MPA APLICADO EM SUPERFÍCIES INCLINADAS E VERTICAIS</v>
          </cell>
          <cell r="D1644" t="str">
            <v>M³</v>
          </cell>
          <cell r="F1644">
            <v>1203.25</v>
          </cell>
        </row>
        <row r="1645">
          <cell r="A1645">
            <v>1207717</v>
          </cell>
          <cell r="B1645" t="str">
            <v>SICRO OUTUBRO / 2025</v>
          </cell>
          <cell r="C1645" t="str">
            <v>CONCRETO PROJETADO VIA SECA FCK = 25 MPA APLICADO EM TETO</v>
          </cell>
          <cell r="D1645" t="str">
            <v>M³</v>
          </cell>
          <cell r="F1645">
            <v>1828.12</v>
          </cell>
        </row>
        <row r="1646">
          <cell r="A1646">
            <v>1207718</v>
          </cell>
          <cell r="B1646" t="str">
            <v>SICRO OUTUBRO / 2025</v>
          </cell>
          <cell r="C1646" t="str">
            <v>CONCRETO PROJETADO VIA SECA FCK = 30 MPA APLICADO EM PISOS</v>
          </cell>
          <cell r="D1646" t="str">
            <v>M³</v>
          </cell>
          <cell r="F1646">
            <v>1014.18</v>
          </cell>
        </row>
        <row r="1647">
          <cell r="A1647">
            <v>1207719</v>
          </cell>
          <cell r="B1647" t="str">
            <v>SICRO OUTUBRO / 2025</v>
          </cell>
          <cell r="C1647" t="str">
            <v>CONCRETO PROJETADO VIA SECA FCK = 30 MPA APLICADO EM SUPERFÍCIES INCLINADAS E VERTICAIS</v>
          </cell>
          <cell r="D1647" t="str">
            <v>M³</v>
          </cell>
          <cell r="F1647">
            <v>1264.8699999999999</v>
          </cell>
        </row>
        <row r="1648">
          <cell r="A1648">
            <v>1207721</v>
          </cell>
          <cell r="B1648" t="str">
            <v>SICRO OUTUBRO / 2025</v>
          </cell>
          <cell r="C1648" t="str">
            <v>CONCRETO PROJETADO VIA SECA FCK = 30 MPA APLICADO EM TETO</v>
          </cell>
          <cell r="D1648" t="str">
            <v>M³</v>
          </cell>
          <cell r="F1648">
            <v>1914.38</v>
          </cell>
        </row>
        <row r="1649">
          <cell r="A1649">
            <v>1207722</v>
          </cell>
          <cell r="B1649" t="str">
            <v>SICRO OUTUBRO / 2025</v>
          </cell>
          <cell r="C1649" t="str">
            <v>CONCRETO PROJETADO VIA SECA FCK = 40 MPA APLICADO EM PISOS</v>
          </cell>
          <cell r="D1649" t="str">
            <v>M³</v>
          </cell>
          <cell r="F1649">
            <v>1134.3800000000001</v>
          </cell>
        </row>
        <row r="1650">
          <cell r="A1650">
            <v>1207723</v>
          </cell>
          <cell r="B1650" t="str">
            <v>SICRO OUTUBRO / 2025</v>
          </cell>
          <cell r="C1650" t="str">
            <v>CONCRETO PROJETADO VIA SECA FCK = 40 MPA APLICADO EM SUPERFÍCIES INCLINADAS E VERTICAIS</v>
          </cell>
          <cell r="D1650" t="str">
            <v>M³</v>
          </cell>
          <cell r="F1650">
            <v>1410.82</v>
          </cell>
        </row>
        <row r="1651">
          <cell r="A1651">
            <v>1207725</v>
          </cell>
          <cell r="B1651" t="str">
            <v>SICRO OUTUBRO / 2025</v>
          </cell>
          <cell r="C1651" t="str">
            <v>CONCRETO PROJETADO VIA SECA FCK = 40 MPA VIA SECA APLICADO EM TETO</v>
          </cell>
          <cell r="D1651" t="str">
            <v>M³</v>
          </cell>
          <cell r="F1651">
            <v>2118.7199999999998</v>
          </cell>
        </row>
        <row r="1652">
          <cell r="A1652">
            <v>1207728</v>
          </cell>
          <cell r="B1652" t="str">
            <v>SICRO OUTUBRO / 2025</v>
          </cell>
          <cell r="C1652" t="str">
            <v>CONCRETO PROJETADO VIA ÚMIDA FCK = 30 MPA APLICADO EM TÚNEIS CLASSE I COM SEÇÃO DE 20 A 40 M²</v>
          </cell>
          <cell r="D1652" t="str">
            <v>M³</v>
          </cell>
          <cell r="F1652">
            <v>913.44</v>
          </cell>
        </row>
        <row r="1653">
          <cell r="A1653">
            <v>1207727</v>
          </cell>
          <cell r="B1653" t="str">
            <v>SICRO OUTUBRO / 2025</v>
          </cell>
          <cell r="C1653" t="str">
            <v>CONCRETO PROJETADO VIA ÚMIDA FCK = 30 MPA APLICADO EM TÚNEIS CLASSE I COM SEÇÃO DE 40 A 60 M²</v>
          </cell>
          <cell r="D1653" t="str">
            <v>M³</v>
          </cell>
          <cell r="F1653">
            <v>889.43</v>
          </cell>
        </row>
        <row r="1654">
          <cell r="A1654">
            <v>1207726</v>
          </cell>
          <cell r="B1654" t="str">
            <v>SICRO OUTUBRO / 2025</v>
          </cell>
          <cell r="C1654" t="str">
            <v>CONCRETO PROJETADO VIA ÚMIDA FCK = 30 MPA APLICADO EM TÚNEIS CLASSE I COM SEÇÃO DE 60 A 90 M²</v>
          </cell>
          <cell r="D1654" t="str">
            <v>M³</v>
          </cell>
          <cell r="F1654">
            <v>870.24</v>
          </cell>
        </row>
        <row r="1655">
          <cell r="A1655">
            <v>1208329</v>
          </cell>
          <cell r="B1655" t="str">
            <v>SICRO OUTUBRO / 2025</v>
          </cell>
          <cell r="C1655" t="str">
            <v>CONCRETO PROJETADO VIA ÚMIDA FCK = 30 MPA APLICADO EM TÚNEIS CLASSE I COM SEÇÃO SUPERIOR A 90 M²</v>
          </cell>
          <cell r="D1655" t="str">
            <v>M³</v>
          </cell>
          <cell r="F1655">
            <v>848.13</v>
          </cell>
        </row>
        <row r="1656">
          <cell r="A1656">
            <v>1207685</v>
          </cell>
          <cell r="B1656" t="str">
            <v>SICRO OUTUBRO / 2025</v>
          </cell>
          <cell r="C1656" t="str">
            <v>CONCRETO PROJETADO VIA ÚMIDA FCK = 30 MPA APLICADO EM TÚNEIS CLASSE II COM SEÇÃO DE 20 A 40 M²</v>
          </cell>
          <cell r="D1656" t="str">
            <v>M³</v>
          </cell>
          <cell r="F1656">
            <v>963.56</v>
          </cell>
        </row>
        <row r="1657">
          <cell r="A1657">
            <v>1207684</v>
          </cell>
          <cell r="B1657" t="str">
            <v>SICRO OUTUBRO / 2025</v>
          </cell>
          <cell r="C1657" t="str">
            <v>CONCRETO PROJETADO VIA ÚMIDA FCK = 30 MPA APLICADO EM TÚNEIS CLASSE II COM SEÇÃO DE 40 A 60 M²</v>
          </cell>
          <cell r="D1657" t="str">
            <v>M³</v>
          </cell>
          <cell r="F1657">
            <v>931.85</v>
          </cell>
        </row>
        <row r="1658">
          <cell r="A1658">
            <v>1207683</v>
          </cell>
          <cell r="B1658" t="str">
            <v>SICRO OUTUBRO / 2025</v>
          </cell>
          <cell r="C1658" t="str">
            <v>CONCRETO PROJETADO VIA ÚMIDA FCK = 30 MPA APLICADO EM TÚNEIS CLASSE II COM SEÇÃO DE 60 A 90 M²</v>
          </cell>
          <cell r="D1658" t="str">
            <v>M³</v>
          </cell>
          <cell r="F1658">
            <v>907.67</v>
          </cell>
        </row>
        <row r="1659">
          <cell r="A1659">
            <v>1208337</v>
          </cell>
          <cell r="B1659" t="str">
            <v>SICRO OUTUBRO / 2025</v>
          </cell>
          <cell r="C1659" t="str">
            <v>CONCRETO PROJETADO VIA ÚMIDA FCK = 30 MPA APLICADO EM TÚNEIS CLASSE II COM SEÇÃO SUPERIOR A 90 M²</v>
          </cell>
          <cell r="D1659" t="str">
            <v>M³</v>
          </cell>
          <cell r="F1659">
            <v>881.98</v>
          </cell>
        </row>
        <row r="1660">
          <cell r="A1660">
            <v>1207691</v>
          </cell>
          <cell r="B1660" t="str">
            <v>SICRO OUTUBRO / 2025</v>
          </cell>
          <cell r="C1660" t="str">
            <v>CONCRETO PROJETADO VIA ÚMIDA FCK = 30 MPA APLICADO EM TÚNEIS CLASSE III COM SEÇÃO DE 20 A 40 M²</v>
          </cell>
          <cell r="D1660" t="str">
            <v>M³</v>
          </cell>
          <cell r="F1660">
            <v>1024.51</v>
          </cell>
        </row>
        <row r="1661">
          <cell r="A1661">
            <v>1207690</v>
          </cell>
          <cell r="B1661" t="str">
            <v>SICRO OUTUBRO / 2025</v>
          </cell>
          <cell r="C1661" t="str">
            <v>CONCRETO PROJETADO VIA ÚMIDA FCK = 30 MPA APLICADO EM TÚNEIS CLASSE III COM SEÇÃO DE 40 A 60 M²</v>
          </cell>
          <cell r="D1661" t="str">
            <v>M³</v>
          </cell>
          <cell r="F1661">
            <v>981.33</v>
          </cell>
        </row>
        <row r="1662">
          <cell r="A1662">
            <v>1207689</v>
          </cell>
          <cell r="B1662" t="str">
            <v>SICRO OUTUBRO / 2025</v>
          </cell>
          <cell r="C1662" t="str">
            <v>CONCRETO PROJETADO VIA ÚMIDA FCK = 30 MPA APLICADO EM TÚNEIS CLASSE III COM SEÇÃO DE 60 A 90 M²</v>
          </cell>
          <cell r="D1662" t="str">
            <v>M³</v>
          </cell>
          <cell r="F1662">
            <v>945.03</v>
          </cell>
        </row>
        <row r="1663">
          <cell r="A1663">
            <v>1208345</v>
          </cell>
          <cell r="B1663" t="str">
            <v>SICRO OUTUBRO / 2025</v>
          </cell>
          <cell r="C1663" t="str">
            <v>CONCRETO PROJETADO VIA ÚMIDA FCK = 30 MPA APLICADO EM TÚNEIS CLASSE III COM SEÇÃO SUPERIOR A 90 M²</v>
          </cell>
          <cell r="D1663" t="str">
            <v>M³</v>
          </cell>
          <cell r="F1663">
            <v>915.1</v>
          </cell>
        </row>
        <row r="1664">
          <cell r="A1664">
            <v>1207697</v>
          </cell>
          <cell r="B1664" t="str">
            <v>SICRO OUTUBRO / 2025</v>
          </cell>
          <cell r="C1664" t="str">
            <v>CONCRETO PROJETADO VIA ÚMIDA FCK = 30 MPA APLICADO EM TÚNEIS CLASSE IV COM SEÇÃO DE 20 A 40 M²</v>
          </cell>
          <cell r="D1664" t="str">
            <v>M³</v>
          </cell>
          <cell r="F1664">
            <v>1102.1300000000001</v>
          </cell>
        </row>
        <row r="1665">
          <cell r="A1665">
            <v>1207696</v>
          </cell>
          <cell r="B1665" t="str">
            <v>SICRO OUTUBRO / 2025</v>
          </cell>
          <cell r="C1665" t="str">
            <v>CONCRETO PROJETADO VIA ÚMIDA FCK = 30 MPA APLICADO EM TÚNEIS CLASSE IV COM SEÇÃO DE 40 A 60 M²</v>
          </cell>
          <cell r="D1665" t="str">
            <v>M³</v>
          </cell>
          <cell r="F1665">
            <v>1040.42</v>
          </cell>
        </row>
        <row r="1666">
          <cell r="A1666">
            <v>1207695</v>
          </cell>
          <cell r="B1666" t="str">
            <v>SICRO OUTUBRO / 2025</v>
          </cell>
          <cell r="C1666" t="str">
            <v>CONCRETO PROJETADO VIA ÚMIDA FCK = 30 MPA APLICADO EM TÚNEIS CLASSE IV COM SEÇÃO DE 60 A 90 M²</v>
          </cell>
          <cell r="D1666" t="str">
            <v>M³</v>
          </cell>
          <cell r="F1666">
            <v>998.43</v>
          </cell>
        </row>
        <row r="1667">
          <cell r="A1667">
            <v>1208353</v>
          </cell>
          <cell r="B1667" t="str">
            <v>SICRO OUTUBRO / 2025</v>
          </cell>
          <cell r="C1667" t="str">
            <v>CONCRETO PROJETADO VIA ÚMIDA FCK = 30 MPA APLICADO EM TÚNEIS CLASSE IV COM SEÇÃO SUPERIOR A 90 M²</v>
          </cell>
          <cell r="D1667" t="str">
            <v>M³</v>
          </cell>
          <cell r="F1667">
            <v>956.23</v>
          </cell>
        </row>
        <row r="1668">
          <cell r="A1668">
            <v>1207663</v>
          </cell>
          <cell r="B1668" t="str">
            <v>SICRO OUTUBRO / 2025</v>
          </cell>
          <cell r="C1668" t="str">
            <v>CONCRETO PROJETADO VIA ÚMIDA FCK = 30 MPA APLICADO EM TÚNEIS CLASSE V COM SEÇÃO DE 20 A 40 M²</v>
          </cell>
          <cell r="D1668" t="str">
            <v>M³</v>
          </cell>
          <cell r="F1668">
            <v>1243.75</v>
          </cell>
        </row>
        <row r="1669">
          <cell r="A1669">
            <v>1207662</v>
          </cell>
          <cell r="B1669" t="str">
            <v>SICRO OUTUBRO / 2025</v>
          </cell>
          <cell r="C1669" t="str">
            <v>CONCRETO PROJETADO VIA ÚMIDA FCK = 30 MPA APLICADO EM TÚNEIS CLASSE V COM SEÇÃO DE 40 A 60 M²</v>
          </cell>
          <cell r="D1669" t="str">
            <v>M³</v>
          </cell>
          <cell r="F1669">
            <v>1210.3699999999999</v>
          </cell>
        </row>
        <row r="1670">
          <cell r="A1670">
            <v>1207661</v>
          </cell>
          <cell r="B1670" t="str">
            <v>SICRO OUTUBRO / 2025</v>
          </cell>
          <cell r="C1670" t="str">
            <v>CONCRETO PROJETADO VIA ÚMIDA FCK = 30 MPA APLICADO EM TÚNEIS CLASSE V COM SEÇÃO DE 60 A 90 M²</v>
          </cell>
          <cell r="D1670" t="str">
            <v>M³</v>
          </cell>
          <cell r="F1670">
            <v>1183.67</v>
          </cell>
        </row>
        <row r="1671">
          <cell r="A1671">
            <v>1208361</v>
          </cell>
          <cell r="B1671" t="str">
            <v>SICRO OUTUBRO / 2025</v>
          </cell>
          <cell r="C1671" t="str">
            <v>CONCRETO PROJETADO VIA ÚMIDA FCK = 30 MPA APLICADO EM TÚNEIS CLASSE V COM SEÇÃO SUPERIOR A 90 M²</v>
          </cell>
          <cell r="D1671" t="str">
            <v>M³</v>
          </cell>
          <cell r="F1671">
            <v>1143.6199999999999</v>
          </cell>
        </row>
        <row r="1672">
          <cell r="A1672">
            <v>1207669</v>
          </cell>
          <cell r="B1672" t="str">
            <v>SICRO OUTUBRO / 2025</v>
          </cell>
          <cell r="C1672" t="str">
            <v>CONCRETO PROJETADO VIA ÚMIDA FCK = 30 MPA APLICADO EM TÚNEIS CLASSE VI COM SEÇÃO DE 20 A 40 M²</v>
          </cell>
          <cell r="D1672" t="str">
            <v>M³</v>
          </cell>
          <cell r="F1672">
            <v>1390.22</v>
          </cell>
        </row>
        <row r="1673">
          <cell r="A1673">
            <v>1207668</v>
          </cell>
          <cell r="B1673" t="str">
            <v>SICRO OUTUBRO / 2025</v>
          </cell>
          <cell r="C1673" t="str">
            <v>CONCRETO PROJETADO VIA ÚMIDA FCK = 30 MPA APLICADO EM TÚNEIS CLASSE VI COM SEÇÃO DE 40 A 60 M²</v>
          </cell>
          <cell r="D1673" t="str">
            <v>M³</v>
          </cell>
          <cell r="F1673">
            <v>1348.78</v>
          </cell>
        </row>
        <row r="1674">
          <cell r="A1674">
            <v>1207667</v>
          </cell>
          <cell r="B1674" t="str">
            <v>SICRO OUTUBRO / 2025</v>
          </cell>
          <cell r="C1674" t="str">
            <v>CONCRETO PROJETADO VIA ÚMIDA FCK = 30 MPA APLICADO EM TÚNEIS CLASSE VI COM SEÇÃO DE 60 A 90 M²</v>
          </cell>
          <cell r="D1674" t="str">
            <v>M³</v>
          </cell>
          <cell r="F1674">
            <v>1286.6300000000001</v>
          </cell>
        </row>
        <row r="1675">
          <cell r="A1675">
            <v>1208369</v>
          </cell>
          <cell r="B1675" t="str">
            <v>SICRO OUTUBRO / 2025</v>
          </cell>
          <cell r="C1675" t="str">
            <v>CONCRETO PROJETADO VIA ÚMIDA FCK = 30 MPA APLICADO EM TÚNEIS CLASSE VI COM SEÇÃO SUPERIOR A 90 M²</v>
          </cell>
          <cell r="D1675" t="str">
            <v>M³</v>
          </cell>
          <cell r="F1675">
            <v>1224.48</v>
          </cell>
        </row>
        <row r="1676">
          <cell r="A1676">
            <v>1207682</v>
          </cell>
          <cell r="B1676" t="str">
            <v>SICRO OUTUBRO / 2025</v>
          </cell>
          <cell r="C1676" t="str">
            <v>CONCRETO PROJETADO VIA ÚMIDA FCK = 40 MPA APLICADO EM TÚNEIS CLASSE I COM SEÇÃO DE 20 A 40 M²</v>
          </cell>
          <cell r="D1676" t="str">
            <v>M³</v>
          </cell>
          <cell r="F1676">
            <v>1023.64</v>
          </cell>
        </row>
        <row r="1677">
          <cell r="A1677">
            <v>1207681</v>
          </cell>
          <cell r="B1677" t="str">
            <v>SICRO OUTUBRO / 2025</v>
          </cell>
          <cell r="C1677" t="str">
            <v>CONCRETO PROJETADO VIA ÚMIDA FCK = 40 MPA APLICADO EM TÚNEIS CLASSE I COM SEÇÃO DE 40 A 60 M²</v>
          </cell>
          <cell r="D1677" t="str">
            <v>M³</v>
          </cell>
          <cell r="F1677">
            <v>999.63</v>
          </cell>
        </row>
        <row r="1678">
          <cell r="A1678">
            <v>1207729</v>
          </cell>
          <cell r="B1678" t="str">
            <v>SICRO OUTUBRO / 2025</v>
          </cell>
          <cell r="C1678" t="str">
            <v>CONCRETO PROJETADO VIA ÚMIDA FCK = 40 MPA APLICADO EM TÚNEIS CLASSE I COM SEÇÃO DE 60 A 90 M²</v>
          </cell>
          <cell r="D1678" t="str">
            <v>M³</v>
          </cell>
          <cell r="F1678">
            <v>980.44</v>
          </cell>
        </row>
        <row r="1679">
          <cell r="A1679">
            <v>1208333</v>
          </cell>
          <cell r="B1679" t="str">
            <v>SICRO OUTUBRO / 2025</v>
          </cell>
          <cell r="C1679" t="str">
            <v>CONCRETO PROJETADO VIA ÚMIDA FCK = 40 MPA APLICADO EM TÚNEIS CLASSE I COM SEÇÃO SUPERIOR A 90 M²</v>
          </cell>
          <cell r="D1679" t="str">
            <v>M³</v>
          </cell>
          <cell r="F1679">
            <v>958.33</v>
          </cell>
        </row>
        <row r="1680">
          <cell r="A1680">
            <v>1207688</v>
          </cell>
          <cell r="B1680" t="str">
            <v>SICRO OUTUBRO / 2025</v>
          </cell>
          <cell r="C1680" t="str">
            <v>CONCRETO PROJETADO VIA ÚMIDA FCK = 40 MPA APLICADO EM TÚNEIS CLASSE II COM SEÇÃO DE 20 A 40 M²</v>
          </cell>
          <cell r="D1680" t="str">
            <v>M³</v>
          </cell>
          <cell r="F1680">
            <v>1077.0999999999999</v>
          </cell>
        </row>
        <row r="1681">
          <cell r="A1681">
            <v>1207687</v>
          </cell>
          <cell r="B1681" t="str">
            <v>SICRO OUTUBRO / 2025</v>
          </cell>
          <cell r="C1681" t="str">
            <v>CONCRETO PROJETADO VIA ÚMIDA FCK = 40 MPA APLICADO EM TÚNEIS CLASSE II COM SEÇÃO DE 40 A 60 M²</v>
          </cell>
          <cell r="D1681" t="str">
            <v>M³</v>
          </cell>
          <cell r="F1681">
            <v>1045.3800000000001</v>
          </cell>
        </row>
        <row r="1682">
          <cell r="A1682">
            <v>1207686</v>
          </cell>
          <cell r="B1682" t="str">
            <v>SICRO OUTUBRO / 2025</v>
          </cell>
          <cell r="C1682" t="str">
            <v>CONCRETO PROJETADO VIA ÚMIDA FCK = 40 MPA APLICADO EM TÚNEIS CLASSE II COM SEÇÃO DE 60 A 90 M²</v>
          </cell>
          <cell r="D1682" t="str">
            <v>M³</v>
          </cell>
          <cell r="F1682">
            <v>1021.21</v>
          </cell>
        </row>
        <row r="1683">
          <cell r="A1683">
            <v>1208341</v>
          </cell>
          <cell r="B1683" t="str">
            <v>SICRO OUTUBRO / 2025</v>
          </cell>
          <cell r="C1683" t="str">
            <v>CONCRETO PROJETADO VIA ÚMIDA FCK = 40 MPA APLICADO EM TÚNEIS CLASSE II COM SEÇÃO SUPERIOR A 90 M²</v>
          </cell>
          <cell r="D1683" t="str">
            <v>M³</v>
          </cell>
          <cell r="F1683">
            <v>995.52</v>
          </cell>
        </row>
        <row r="1684">
          <cell r="A1684">
            <v>1207694</v>
          </cell>
          <cell r="B1684" t="str">
            <v>SICRO OUTUBRO / 2025</v>
          </cell>
          <cell r="C1684" t="str">
            <v>CONCRETO PROJETADO VIA ÚMIDA FCK = 40 MPA APLICADO EM TÚNEIS CLASSE III COM SEÇÃO DE 20 A 40 M²</v>
          </cell>
          <cell r="D1684" t="str">
            <v>M³</v>
          </cell>
          <cell r="F1684">
            <v>1141.5999999999999</v>
          </cell>
        </row>
        <row r="1685">
          <cell r="A1685">
            <v>1207693</v>
          </cell>
          <cell r="B1685" t="str">
            <v>SICRO OUTUBRO / 2025</v>
          </cell>
          <cell r="C1685" t="str">
            <v>CONCRETO PROJETADO VIA ÚMIDA FCK = 40 MPA APLICADO EM TÚNEIS CLASSE III COM SEÇÃO DE 40 A 60 M²</v>
          </cell>
          <cell r="D1685" t="str">
            <v>M³</v>
          </cell>
          <cell r="F1685">
            <v>1098.42</v>
          </cell>
        </row>
        <row r="1686">
          <cell r="A1686">
            <v>1207692</v>
          </cell>
          <cell r="B1686" t="str">
            <v>SICRO OUTUBRO / 2025</v>
          </cell>
          <cell r="C1686" t="str">
            <v>CONCRETO PROJETADO VIA ÚMIDA FCK = 40 MPA APLICADO EM TÚNEIS CLASSE III COM SEÇÃO DE 60 A 90 M²</v>
          </cell>
          <cell r="D1686" t="str">
            <v>M³</v>
          </cell>
          <cell r="F1686">
            <v>1062.1099999999999</v>
          </cell>
        </row>
        <row r="1687">
          <cell r="A1687">
            <v>1208349</v>
          </cell>
          <cell r="B1687" t="str">
            <v>SICRO OUTUBRO / 2025</v>
          </cell>
          <cell r="C1687" t="str">
            <v>CONCRETO PROJETADO VIA ÚMIDA FCK = 40 MPA APLICADO EM TÚNEIS CLASSE III COM SEÇÃO SUPERIOR A 90 M²</v>
          </cell>
          <cell r="D1687" t="str">
            <v>M³</v>
          </cell>
          <cell r="F1687">
            <v>1032.19</v>
          </cell>
        </row>
        <row r="1688">
          <cell r="A1688">
            <v>1207660</v>
          </cell>
          <cell r="B1688" t="str">
            <v>SICRO OUTUBRO / 2025</v>
          </cell>
          <cell r="C1688" t="str">
            <v>CONCRETO PROJETADO VIA ÚMIDA FCK = 40 MPA APLICADO EM TÚNEIS CLASSE IV COM SEÇÃO DE 20 A 40 M²</v>
          </cell>
          <cell r="D1688" t="str">
            <v>M³</v>
          </cell>
          <cell r="F1688">
            <v>1223</v>
          </cell>
        </row>
        <row r="1689">
          <cell r="A1689">
            <v>1207699</v>
          </cell>
          <cell r="B1689" t="str">
            <v>SICRO OUTUBRO / 2025</v>
          </cell>
          <cell r="C1689" t="str">
            <v>CONCRETO PROJETADO VIA ÚMIDA FCK = 40 MPA APLICADO EM TÚNEIS CLASSE IV COM SEÇÃO DE 40 A 60 M²</v>
          </cell>
          <cell r="D1689" t="str">
            <v>M³</v>
          </cell>
          <cell r="F1689">
            <v>1161.28</v>
          </cell>
        </row>
        <row r="1690">
          <cell r="A1690">
            <v>1207698</v>
          </cell>
          <cell r="B1690" t="str">
            <v>SICRO OUTUBRO / 2025</v>
          </cell>
          <cell r="C1690" t="str">
            <v>CONCRETO PROJETADO VIA ÚMIDA FCK = 40 MPA APLICADO EM TÚNEIS CLASSE IV COM SEÇÃO DE 60 A 90 M²</v>
          </cell>
          <cell r="D1690" t="str">
            <v>M³</v>
          </cell>
          <cell r="F1690">
            <v>1119.3</v>
          </cell>
        </row>
        <row r="1691">
          <cell r="A1691">
            <v>1208357</v>
          </cell>
          <cell r="B1691" t="str">
            <v>SICRO OUTUBRO / 2025</v>
          </cell>
          <cell r="C1691" t="str">
            <v>CONCRETO PROJETADO VIA ÚMIDA FCK = 40 MPA APLICADO EM TÚNEIS CLASSE IV COM SEÇÃO SUPERIOR A 90 M²</v>
          </cell>
          <cell r="D1691" t="str">
            <v>M³</v>
          </cell>
          <cell r="F1691">
            <v>1077.0899999999999</v>
          </cell>
        </row>
        <row r="1692">
          <cell r="A1692">
            <v>1207666</v>
          </cell>
          <cell r="B1692" t="str">
            <v>SICRO OUTUBRO / 2025</v>
          </cell>
          <cell r="C1692" t="str">
            <v>CONCRETO PROJETADO VIA ÚMIDA FCK = 40 MPA APLICADO EM TÚNEIS CLASSE V COM SEÇÃO DE 20 A 40 M²</v>
          </cell>
          <cell r="D1692" t="str">
            <v>M³</v>
          </cell>
          <cell r="F1692">
            <v>1368.64</v>
          </cell>
        </row>
        <row r="1693">
          <cell r="A1693">
            <v>1207665</v>
          </cell>
          <cell r="B1693" t="str">
            <v>SICRO OUTUBRO / 2025</v>
          </cell>
          <cell r="C1693" t="str">
            <v>CONCRETO PROJETADO VIA ÚMIDA FCK = 40 MPA APLICADO EM TÚNEIS CLASSE V COM SEÇÃO DE 40 A 60 M²</v>
          </cell>
          <cell r="D1693" t="str">
            <v>M³</v>
          </cell>
          <cell r="F1693">
            <v>1335.26</v>
          </cell>
        </row>
        <row r="1694">
          <cell r="A1694">
            <v>1207664</v>
          </cell>
          <cell r="B1694" t="str">
            <v>SICRO OUTUBRO / 2025</v>
          </cell>
          <cell r="C1694" t="str">
            <v>CONCRETO PROJETADO VIA ÚMIDA FCK = 40 MPA APLICADO EM TÚNEIS CLASSE V COM SEÇÃO DE 60 A 90 M²</v>
          </cell>
          <cell r="D1694" t="str">
            <v>M³</v>
          </cell>
          <cell r="F1694">
            <v>1308.56</v>
          </cell>
        </row>
        <row r="1695">
          <cell r="A1695">
            <v>1208365</v>
          </cell>
          <cell r="B1695" t="str">
            <v>SICRO OUTUBRO / 2025</v>
          </cell>
          <cell r="C1695" t="str">
            <v>CONCRETO PROJETADO VIA ÚMIDA FCK = 40 MPA APLICADO EM TÚNEIS CLASSE V COM SEÇÃO SUPERIOR A 90 M²</v>
          </cell>
          <cell r="D1695" t="str">
            <v>M³</v>
          </cell>
          <cell r="F1695">
            <v>1268.51</v>
          </cell>
        </row>
        <row r="1696">
          <cell r="A1696">
            <v>1207672</v>
          </cell>
          <cell r="B1696" t="str">
            <v>SICRO OUTUBRO / 2025</v>
          </cell>
          <cell r="C1696" t="str">
            <v>CONCRETO PROJETADO VIA ÚMIDA FCK = 40 MPA APLICADO EM TÚNEIS CLASSE VI COM SEÇÃO DE 20 A 40 M²</v>
          </cell>
          <cell r="D1696" t="str">
            <v>M³</v>
          </cell>
          <cell r="F1696">
            <v>1519.42</v>
          </cell>
        </row>
        <row r="1697">
          <cell r="A1697">
            <v>1207671</v>
          </cell>
          <cell r="B1697" t="str">
            <v>SICRO OUTUBRO / 2025</v>
          </cell>
          <cell r="C1697" t="str">
            <v>CONCRETO PROJETADO VIA ÚMIDA FCK = 40 MPA APLICADO EM TÚNEIS CLASSE VI COM SEÇÃO DE 40 A 60 M²</v>
          </cell>
          <cell r="D1697" t="str">
            <v>M³</v>
          </cell>
          <cell r="F1697">
            <v>1477.98</v>
          </cell>
        </row>
        <row r="1698">
          <cell r="A1698">
            <v>1207670</v>
          </cell>
          <cell r="B1698" t="str">
            <v>SICRO OUTUBRO / 2025</v>
          </cell>
          <cell r="C1698" t="str">
            <v>CONCRETO PROJETADO VIA ÚMIDA FCK = 40 MPA APLICADO EM TÚNEIS CLASSE VI COM SEÇÃO DE 60 A 90 M²</v>
          </cell>
          <cell r="D1698" t="str">
            <v>M³</v>
          </cell>
          <cell r="F1698">
            <v>1415.83</v>
          </cell>
        </row>
        <row r="1699">
          <cell r="A1699">
            <v>1208373</v>
          </cell>
          <cell r="B1699" t="str">
            <v>SICRO OUTUBRO / 2025</v>
          </cell>
          <cell r="C1699" t="str">
            <v>CONCRETO PROJETADO VIA ÚMIDA FCK = 40 MPA APLICADO EM TÚNEIS CLASSE VI COM SEÇÃO SUPERIOR A 90 M²</v>
          </cell>
          <cell r="D1699" t="str">
            <v>M³</v>
          </cell>
          <cell r="F1699">
            <v>1353.68</v>
          </cell>
        </row>
        <row r="1700">
          <cell r="A1700">
            <v>1400976</v>
          </cell>
          <cell r="B1700" t="str">
            <v>SICRO OUTUBRO / 2025</v>
          </cell>
          <cell r="C1700" t="str">
            <v>CORTE A PLASMA CNC EM CHAPA COM ESPESSURA DE 6,3 A 10 MM</v>
          </cell>
          <cell r="D1700" t="str">
            <v>M</v>
          </cell>
          <cell r="F1700">
            <v>5.78</v>
          </cell>
        </row>
        <row r="1701">
          <cell r="A1701">
            <v>1400970</v>
          </cell>
          <cell r="B1701" t="str">
            <v>SICRO OUTUBRO / 2025</v>
          </cell>
          <cell r="C1701" t="str">
            <v>CORTE A PLASMA MANUAL EM CHAPA DE AÇO-CARBONO COM ESPESSURA DE 4 A 8 MM</v>
          </cell>
          <cell r="D1701" t="str">
            <v>M</v>
          </cell>
          <cell r="F1701">
            <v>2.2999999999999998</v>
          </cell>
        </row>
        <row r="1702">
          <cell r="A1702">
            <v>1400971</v>
          </cell>
          <cell r="B1702" t="str">
            <v>SICRO OUTUBRO / 2025</v>
          </cell>
          <cell r="C1702" t="str">
            <v>CORTE A PLASMA MANUAL EM CHAPA DE AÇO-CARBONO COM ESPESSURA DE 9 A 25 MM</v>
          </cell>
          <cell r="D1702" t="str">
            <v>M</v>
          </cell>
          <cell r="F1702">
            <v>10.050000000000001</v>
          </cell>
        </row>
        <row r="1703">
          <cell r="A1703">
            <v>1400972</v>
          </cell>
          <cell r="B1703" t="str">
            <v>SICRO OUTUBRO / 2025</v>
          </cell>
          <cell r="C1703" t="str">
            <v>CORTE A PLASMA MANUAL EM CHAPA DE ALUMÍNIO COM ESPESSURA DE 1,5 MM</v>
          </cell>
          <cell r="D1703" t="str">
            <v>M</v>
          </cell>
          <cell r="F1703">
            <v>2.23</v>
          </cell>
        </row>
        <row r="1704">
          <cell r="A1704">
            <v>1416201</v>
          </cell>
          <cell r="B1704" t="str">
            <v>SICRO OUTUBRO / 2025</v>
          </cell>
          <cell r="C1704" t="str">
            <v>CORTE DE BARRAS E FIOS DE AÇO COM MAÇARICO OXIACETILENO</v>
          </cell>
          <cell r="D1704" t="str">
            <v>CM²</v>
          </cell>
          <cell r="F1704">
            <v>0.28000000000000003</v>
          </cell>
        </row>
        <row r="1705">
          <cell r="A1705">
            <v>1400969</v>
          </cell>
          <cell r="B1705" t="str">
            <v>SICRO OUTUBRO / 2025</v>
          </cell>
          <cell r="C1705" t="str">
            <v>CORTE DE CANTONEIRA DE ALUMÍNIO</v>
          </cell>
          <cell r="D1705" t="str">
            <v>UN</v>
          </cell>
          <cell r="F1705">
            <v>0.15</v>
          </cell>
        </row>
        <row r="1706">
          <cell r="A1706">
            <v>1400975</v>
          </cell>
          <cell r="B1706" t="str">
            <v>SICRO OUTUBRO / 2025</v>
          </cell>
          <cell r="C1706" t="str">
            <v>CORTE DE CHAPA DE AÇO COM GUILHOTINA HIDRÁULICA</v>
          </cell>
          <cell r="D1706" t="str">
            <v>M</v>
          </cell>
          <cell r="F1706">
            <v>4.2</v>
          </cell>
        </row>
        <row r="1707">
          <cell r="A1707">
            <v>1400985</v>
          </cell>
          <cell r="B1707" t="str">
            <v>SICRO OUTUBRO / 2025</v>
          </cell>
          <cell r="C1707" t="str">
            <v>CORTE DE CHAPAS DE AÇO COM ESPESSURA DE 12,5 MM COM MAÇARICO OXI-GLP</v>
          </cell>
          <cell r="D1707" t="str">
            <v>M</v>
          </cell>
          <cell r="F1707">
            <v>3.14</v>
          </cell>
        </row>
        <row r="1708">
          <cell r="A1708">
            <v>1416141</v>
          </cell>
          <cell r="B1708" t="str">
            <v>SICRO OUTUBRO / 2025</v>
          </cell>
          <cell r="C1708" t="str">
            <v>CORTE DE CHAPAS DE AÇO COM ESPESSURA DE 12,5 MM COM MAÇARICO OXIACETILENO</v>
          </cell>
          <cell r="D1708" t="str">
            <v>M</v>
          </cell>
          <cell r="F1708">
            <v>4.34</v>
          </cell>
        </row>
        <row r="1709">
          <cell r="A1709">
            <v>1400986</v>
          </cell>
          <cell r="B1709" t="str">
            <v>SICRO OUTUBRO / 2025</v>
          </cell>
          <cell r="C1709" t="str">
            <v>CORTE DE CHAPAS DE AÇO COM ESPESSURA DE 16,0 MM COM MAÇARICO OXI-GLP</v>
          </cell>
          <cell r="D1709" t="str">
            <v>M</v>
          </cell>
          <cell r="F1709">
            <v>3.56</v>
          </cell>
        </row>
        <row r="1710">
          <cell r="A1710">
            <v>1416142</v>
          </cell>
          <cell r="B1710" t="str">
            <v>SICRO OUTUBRO / 2025</v>
          </cell>
          <cell r="C1710" t="str">
            <v>CORTE DE CHAPAS DE AÇO COM ESPESSURA DE 16,0 MM COM MAÇARICO OXIACETILENO</v>
          </cell>
          <cell r="D1710" t="str">
            <v>M</v>
          </cell>
          <cell r="F1710">
            <v>6.75</v>
          </cell>
        </row>
        <row r="1711">
          <cell r="A1711">
            <v>1400980</v>
          </cell>
          <cell r="B1711" t="str">
            <v>SICRO OUTUBRO / 2025</v>
          </cell>
          <cell r="C1711" t="str">
            <v>CORTE DE CHAPAS DE AÇO COM ESPESSURA DE 3,0 MM COM MAÇARICO OXI-GLP</v>
          </cell>
          <cell r="D1711" t="str">
            <v>M</v>
          </cell>
          <cell r="F1711">
            <v>2.1800000000000002</v>
          </cell>
        </row>
        <row r="1712">
          <cell r="A1712">
            <v>1400973</v>
          </cell>
          <cell r="B1712" t="str">
            <v>SICRO OUTUBRO / 2025</v>
          </cell>
          <cell r="C1712" t="str">
            <v>CORTE DE CHAPAS DE AÇO COM ESPESSURA DE 3,0 MM COM MAÇARICO OXIACETILENO</v>
          </cell>
          <cell r="D1712" t="str">
            <v>M</v>
          </cell>
          <cell r="F1712">
            <v>1.79</v>
          </cell>
        </row>
        <row r="1713">
          <cell r="A1713">
            <v>1400981</v>
          </cell>
          <cell r="B1713" t="str">
            <v>SICRO OUTUBRO / 2025</v>
          </cell>
          <cell r="C1713" t="str">
            <v>CORTE DE CHAPAS DE AÇO COM ESPESSURA DE 5,0 MM COM MAÇARICO OXI-GLP</v>
          </cell>
          <cell r="D1713" t="str">
            <v>M</v>
          </cell>
          <cell r="F1713">
            <v>2.36</v>
          </cell>
        </row>
        <row r="1714">
          <cell r="A1714">
            <v>1400974</v>
          </cell>
          <cell r="B1714" t="str">
            <v>SICRO OUTUBRO / 2025</v>
          </cell>
          <cell r="C1714" t="str">
            <v>CORTE DE CHAPAS DE AÇO COM ESPESSURA DE 5,0 MM COM MAÇARICO OXIACETILENO</v>
          </cell>
          <cell r="D1714" t="str">
            <v>M</v>
          </cell>
          <cell r="F1714">
            <v>2.12</v>
          </cell>
        </row>
        <row r="1715">
          <cell r="A1715">
            <v>1400982</v>
          </cell>
          <cell r="B1715" t="str">
            <v>SICRO OUTUBRO / 2025</v>
          </cell>
          <cell r="C1715" t="str">
            <v>CORTE DE CHAPAS DE AÇO COM ESPESSURA DE 6,3 MM COM MAÇARICO OXI-GLP</v>
          </cell>
          <cell r="D1715" t="str">
            <v>M</v>
          </cell>
          <cell r="F1715">
            <v>2.48</v>
          </cell>
        </row>
        <row r="1716">
          <cell r="A1716">
            <v>1416139</v>
          </cell>
          <cell r="B1716" t="str">
            <v>SICRO OUTUBRO / 2025</v>
          </cell>
          <cell r="C1716" t="str">
            <v>CORTE DE CHAPAS DE AÇO COM ESPESSURA DE 6,3 MM COM MAÇARICO OXIACETILENO</v>
          </cell>
          <cell r="D1716" t="str">
            <v>M</v>
          </cell>
          <cell r="F1716">
            <v>2.37</v>
          </cell>
        </row>
        <row r="1717">
          <cell r="A1717">
            <v>1400983</v>
          </cell>
          <cell r="B1717" t="str">
            <v>SICRO OUTUBRO / 2025</v>
          </cell>
          <cell r="C1717" t="str">
            <v>CORTE DE CHAPAS DE AÇO COM ESPESSURA DE 8,0 MM COM MAÇARICO OXI-GLP</v>
          </cell>
          <cell r="D1717" t="str">
            <v>M</v>
          </cell>
          <cell r="F1717">
            <v>2.65</v>
          </cell>
        </row>
        <row r="1718">
          <cell r="A1718">
            <v>1416202</v>
          </cell>
          <cell r="B1718" t="str">
            <v>SICRO OUTUBRO / 2025</v>
          </cell>
          <cell r="C1718" t="str">
            <v>CORTE DE CHAPAS DE AÇO COM ESPESSURA DE 8,0 MM COM MAÇARICO OXIACETILENO</v>
          </cell>
          <cell r="D1718" t="str">
            <v>M</v>
          </cell>
          <cell r="F1718">
            <v>2.76</v>
          </cell>
        </row>
        <row r="1719">
          <cell r="A1719">
            <v>1400984</v>
          </cell>
          <cell r="B1719" t="str">
            <v>SICRO OUTUBRO / 2025</v>
          </cell>
          <cell r="C1719" t="str">
            <v>CORTE DE CHAPAS DE AÇO COM ESPESSURA DE 9,5 MM COM MAÇARICO OXI-GLP</v>
          </cell>
          <cell r="D1719" t="str">
            <v>M</v>
          </cell>
          <cell r="F1719">
            <v>2.81</v>
          </cell>
        </row>
        <row r="1720">
          <cell r="A1720">
            <v>1416140</v>
          </cell>
          <cell r="B1720" t="str">
            <v>SICRO OUTUBRO / 2025</v>
          </cell>
          <cell r="C1720" t="str">
            <v>CORTE DE CHAPAS DE AÇO COM ESPESSURA DE 9,5 MM COM MAÇARICO OXIACETILENO</v>
          </cell>
          <cell r="D1720" t="str">
            <v>M</v>
          </cell>
          <cell r="F1720">
            <v>3.18</v>
          </cell>
        </row>
        <row r="1721">
          <cell r="A1721">
            <v>1419543</v>
          </cell>
          <cell r="B1721" t="str">
            <v>SICRO OUTUBRO / 2025</v>
          </cell>
          <cell r="C1721" t="str">
            <v>CORTE DE PERFIL METÁLICO COM MÁQUINA POLICORTE COM ESPESSURA DE ATÉ 1/8"</v>
          </cell>
          <cell r="D1721" t="str">
            <v>UN</v>
          </cell>
          <cell r="F1721">
            <v>0.2</v>
          </cell>
        </row>
        <row r="1722">
          <cell r="A1722">
            <v>1408173</v>
          </cell>
          <cell r="B1722" t="str">
            <v>SICRO OUTUBRO / 2025</v>
          </cell>
          <cell r="C1722" t="str">
            <v>CORTE DE PERFIS METÁLICOS COM MAÇARICO OXIACETILENO</v>
          </cell>
          <cell r="D1722" t="str">
            <v>CM²</v>
          </cell>
          <cell r="F1722">
            <v>7.0000000000000007E-2</v>
          </cell>
        </row>
        <row r="1723">
          <cell r="A1723">
            <v>1407063</v>
          </cell>
          <cell r="B1723" t="str">
            <v>SICRO OUTUBRO / 2025</v>
          </cell>
          <cell r="C1723" t="str">
            <v>CORTE DE TRILHO TR45 COM UTILIZAÇÃO DE EQUIPAMENTO LEVE</v>
          </cell>
          <cell r="D1723" t="str">
            <v>UN</v>
          </cell>
          <cell r="F1723">
            <v>8.39</v>
          </cell>
        </row>
        <row r="1724">
          <cell r="A1724">
            <v>1407064</v>
          </cell>
          <cell r="B1724" t="str">
            <v>SICRO OUTUBRO / 2025</v>
          </cell>
          <cell r="C1724" t="str">
            <v>CORTE DE TRILHO TR57 COM UTILIZAÇÃO DE EQUIPAMENTO LEVE</v>
          </cell>
          <cell r="D1724" t="str">
            <v>UN</v>
          </cell>
          <cell r="F1724">
            <v>8.65</v>
          </cell>
        </row>
        <row r="1725">
          <cell r="A1725">
            <v>1407065</v>
          </cell>
          <cell r="B1725" t="str">
            <v>SICRO OUTUBRO / 2025</v>
          </cell>
          <cell r="C1725" t="str">
            <v>CORTE DE TRILHO TR68 COM UTILIZAÇÃO DE EQUIPAMENTO LEVE</v>
          </cell>
          <cell r="D1725" t="str">
            <v>UN</v>
          </cell>
          <cell r="F1725">
            <v>8.85</v>
          </cell>
        </row>
        <row r="1726">
          <cell r="A1726">
            <v>1407066</v>
          </cell>
          <cell r="B1726" t="str">
            <v>SICRO OUTUBRO / 2025</v>
          </cell>
          <cell r="C1726" t="str">
            <v>CORTE DE TRILHO UIC60 COM UTILIZAÇÃO DE EQUIPAMENTO LEVE</v>
          </cell>
          <cell r="D1726" t="str">
            <v>UN</v>
          </cell>
          <cell r="F1726">
            <v>8.7100000000000009</v>
          </cell>
        </row>
        <row r="1727">
          <cell r="A1727">
            <v>1400977</v>
          </cell>
          <cell r="B1727" t="str">
            <v>SICRO OUTUBRO / 2025</v>
          </cell>
          <cell r="C1727" t="str">
            <v>DOBRAMENTO DE CHAPAS METÁLICAS COM ESPESSURAS DE ATÉ 10 MM</v>
          </cell>
          <cell r="D1727" t="str">
            <v>M</v>
          </cell>
          <cell r="F1727">
            <v>3.62</v>
          </cell>
        </row>
        <row r="1728">
          <cell r="A1728">
            <v>1407067</v>
          </cell>
          <cell r="B1728" t="str">
            <v>SICRO OUTUBRO / 2025</v>
          </cell>
          <cell r="C1728" t="str">
            <v>FURAÇÃO DE TRILHO TR45 COM UTILIZAÇÃO DE EQUIPAMENTO LEVE</v>
          </cell>
          <cell r="D1728" t="str">
            <v>UN</v>
          </cell>
          <cell r="F1728">
            <v>3.01</v>
          </cell>
        </row>
        <row r="1729">
          <cell r="A1729">
            <v>1407068</v>
          </cell>
          <cell r="B1729" t="str">
            <v>SICRO OUTUBRO / 2025</v>
          </cell>
          <cell r="C1729" t="str">
            <v>FURAÇÃO DE TRILHO TR57 COM UTILIZAÇÃO DE EQUIPAMENTO LEVE</v>
          </cell>
          <cell r="D1729" t="str">
            <v>UN</v>
          </cell>
          <cell r="F1729">
            <v>3.39</v>
          </cell>
        </row>
        <row r="1730">
          <cell r="A1730">
            <v>1407069</v>
          </cell>
          <cell r="B1730" t="str">
            <v>SICRO OUTUBRO / 2025</v>
          </cell>
          <cell r="C1730" t="str">
            <v>FURAÇÃO DE TRILHO TR68 COM UTILIZAÇÃO DE EQUIPAMENTO LEVE</v>
          </cell>
          <cell r="D1730" t="str">
            <v>UN</v>
          </cell>
          <cell r="F1730">
            <v>3.67</v>
          </cell>
        </row>
        <row r="1731">
          <cell r="A1731">
            <v>1407070</v>
          </cell>
          <cell r="B1731" t="str">
            <v>SICRO OUTUBRO / 2025</v>
          </cell>
          <cell r="C1731" t="str">
            <v>FURAÇÃO DE TRILHO UIC60 COM UTILIZAÇÃO DE EQUIPAMENTO LEVE</v>
          </cell>
          <cell r="D1731" t="str">
            <v>UN</v>
          </cell>
          <cell r="F1731">
            <v>3.5</v>
          </cell>
        </row>
        <row r="1732">
          <cell r="A1732">
            <v>1400987</v>
          </cell>
          <cell r="B1732" t="str">
            <v>SICRO OUTUBRO / 2025</v>
          </cell>
          <cell r="C1732" t="str">
            <v>PERFURAÇÃO DE CHAPAS METÁLICAS COM ESPESSURA DE ATÉ 3 MM - D = 25 MM</v>
          </cell>
          <cell r="D1732" t="str">
            <v>UN</v>
          </cell>
          <cell r="F1732">
            <v>1.37</v>
          </cell>
        </row>
        <row r="1733">
          <cell r="A1733">
            <v>1416257</v>
          </cell>
          <cell r="B1733" t="str">
            <v>SICRO OUTUBRO / 2025</v>
          </cell>
          <cell r="C1733" t="str">
            <v>SOLDA COM MAÇARICO OXIACETILENO DE CHAPAS DE AÇO DE 12,5 MM</v>
          </cell>
          <cell r="D1733" t="str">
            <v>M</v>
          </cell>
          <cell r="F1733">
            <v>333.85</v>
          </cell>
        </row>
        <row r="1734">
          <cell r="A1734">
            <v>1416253</v>
          </cell>
          <cell r="B1734" t="str">
            <v>SICRO OUTUBRO / 2025</v>
          </cell>
          <cell r="C1734" t="str">
            <v>SOLDA COM MAÇARICO OXIACETILENO DE CHAPAS DE AÇO DE 16 MM</v>
          </cell>
          <cell r="D1734" t="str">
            <v>M</v>
          </cell>
          <cell r="F1734">
            <v>787.12</v>
          </cell>
        </row>
        <row r="1735">
          <cell r="A1735">
            <v>1416254</v>
          </cell>
          <cell r="B1735" t="str">
            <v>SICRO OUTUBRO / 2025</v>
          </cell>
          <cell r="C1735" t="str">
            <v>SOLDA COM MAÇARICO OXIACETILENO DE CHAPAS DE AÇO DE 6,3 MM</v>
          </cell>
          <cell r="D1735" t="str">
            <v>M</v>
          </cell>
          <cell r="F1735">
            <v>61.09</v>
          </cell>
        </row>
        <row r="1736">
          <cell r="A1736">
            <v>1416255</v>
          </cell>
          <cell r="B1736" t="str">
            <v>SICRO OUTUBRO / 2025</v>
          </cell>
          <cell r="C1736" t="str">
            <v>SOLDA COM MAÇARICO OXIACETILENO DE CHAPAS DE AÇO DE 8 MM</v>
          </cell>
          <cell r="D1736" t="str">
            <v>M</v>
          </cell>
          <cell r="F1736">
            <v>108.76</v>
          </cell>
        </row>
        <row r="1737">
          <cell r="A1737">
            <v>1416256</v>
          </cell>
          <cell r="B1737" t="str">
            <v>SICRO OUTUBRO / 2025</v>
          </cell>
          <cell r="C1737" t="str">
            <v>SOLDA COM MAÇARICO OXIACETILENO DE CHAPAS DE AÇO DE 9,5 MM</v>
          </cell>
          <cell r="D1737" t="str">
            <v>M</v>
          </cell>
          <cell r="F1737">
            <v>170.03</v>
          </cell>
        </row>
        <row r="1738">
          <cell r="A1738">
            <v>1400978</v>
          </cell>
          <cell r="B1738" t="str">
            <v>SICRO OUTUBRO / 2025</v>
          </cell>
          <cell r="C1738" t="str">
            <v>SOLDA TIPO MIG/MAG SEMIAUTOMÁTICA</v>
          </cell>
          <cell r="D1738" t="str">
            <v>KG</v>
          </cell>
          <cell r="F1738">
            <v>174.14</v>
          </cell>
        </row>
        <row r="1739">
          <cell r="A1739">
            <v>1513941</v>
          </cell>
          <cell r="B1739" t="str">
            <v>SICRO OUTUBRO / 2025</v>
          </cell>
          <cell r="C1739" t="str">
            <v>CONTENÇÃO EM AREIA-CIMENTO ENSACADA COM MISTURA DE AREIA COM 8% DE CIMENTO - CONFECÇÃO E ASSENTAMENTO</v>
          </cell>
          <cell r="D1739" t="str">
            <v>M³</v>
          </cell>
          <cell r="F1739">
            <v>527.65</v>
          </cell>
        </row>
        <row r="1740">
          <cell r="A1740">
            <v>1513940</v>
          </cell>
          <cell r="B1740" t="str">
            <v>SICRO OUTUBRO / 2025</v>
          </cell>
          <cell r="C1740" t="str">
            <v>CONTENÇÃO EM SOLO-CIMENTO ENSACADO COM MISTURA DE SOLO DE JAZIDA COM 8% DE CIMENTO - CONFECÇÃO E ASSENTAMENTO</v>
          </cell>
          <cell r="D1740" t="str">
            <v>M³</v>
          </cell>
          <cell r="F1740">
            <v>378.52</v>
          </cell>
        </row>
        <row r="1741">
          <cell r="A1741">
            <v>1505879</v>
          </cell>
          <cell r="B1741" t="str">
            <v>SICRO OUTUBRO / 2025</v>
          </cell>
          <cell r="C1741" t="str">
            <v>ENROCAMENTO DE PEDRA ARRUMADA MANUALMENTE - PEDRA DE MÃO COMERCIAL - FORNECIMENTO E ASSENTAMENTO</v>
          </cell>
          <cell r="D1741" t="str">
            <v>M³</v>
          </cell>
          <cell r="F1741">
            <v>270.79000000000002</v>
          </cell>
        </row>
        <row r="1742">
          <cell r="A1742">
            <v>1505878</v>
          </cell>
          <cell r="B1742" t="str">
            <v>SICRO OUTUBRO / 2025</v>
          </cell>
          <cell r="C1742" t="str">
            <v>ENROCAMENTO DE PEDRA ARRUMADA MANUALMENTE - PEDRA DE MÃO PRODUZIDA - CONFECÇÃO E ASSENTAMENTO</v>
          </cell>
          <cell r="D1742" t="str">
            <v>M³</v>
          </cell>
          <cell r="F1742">
            <v>193.52</v>
          </cell>
        </row>
        <row r="1743">
          <cell r="A1743">
            <v>1505877</v>
          </cell>
          <cell r="B1743" t="str">
            <v>SICRO OUTUBRO / 2025</v>
          </cell>
          <cell r="C1743" t="str">
            <v>ENROCAMENTO DE PEDRA ESPALHADA E COMPACTADA MECANICAMENTE - PEDRA DE MÃO COMERCIAL - FORNECIMENTO E ASSENTAMENTO</v>
          </cell>
          <cell r="D1743" t="str">
            <v>M³</v>
          </cell>
          <cell r="F1743">
            <v>158.41</v>
          </cell>
        </row>
        <row r="1744">
          <cell r="A1744">
            <v>1505860</v>
          </cell>
          <cell r="B1744" t="str">
            <v>SICRO OUTUBRO / 2025</v>
          </cell>
          <cell r="C1744" t="str">
            <v>ENROCAMENTO DE PEDRA JOGADA - PEDRA DE MÃO COMERCIAL - FORNECIMENTO E ASSENTAMENTO</v>
          </cell>
          <cell r="D1744" t="str">
            <v>M³</v>
          </cell>
          <cell r="F1744">
            <v>167.52</v>
          </cell>
        </row>
        <row r="1745">
          <cell r="A1745">
            <v>1505859</v>
          </cell>
          <cell r="B1745" t="str">
            <v>SICRO OUTUBRO / 2025</v>
          </cell>
          <cell r="C1745" t="str">
            <v>ENROCAMENTO DE PEDRA JOGADA - PEDRA DE MÃO PRODUZIDA - CONFECÇÃO E ASSENTAMENTO</v>
          </cell>
          <cell r="D1745" t="str">
            <v>M³</v>
          </cell>
          <cell r="F1745">
            <v>103.13</v>
          </cell>
        </row>
        <row r="1746">
          <cell r="A1746">
            <v>1516204</v>
          </cell>
          <cell r="B1746" t="str">
            <v>SICRO OUTUBRO / 2025</v>
          </cell>
          <cell r="C1746" t="str">
            <v>FABRICAÇÃO DE BLOCOS SEGMENTAIS DE FACE PRÉ-MOLDADOS - C = 40 CM, L = 40 CM E H = 20 CM - MASSA DE 25 KG</v>
          </cell>
          <cell r="D1746" t="str">
            <v>UN</v>
          </cell>
          <cell r="F1746">
            <v>6.15</v>
          </cell>
        </row>
        <row r="1747">
          <cell r="A1747">
            <v>1516312</v>
          </cell>
          <cell r="B1747" t="str">
            <v>SICRO OUTUBRO / 2025</v>
          </cell>
          <cell r="C1747" t="str">
            <v>GEOCÉLULA EM PEAD, PAREDES PERFURADAS, SOLDADAS - ALTURA DE 100 MM E 1.206 CM² DE ÁREA DE CÉLULA - FORNECIMENTO E INSTALAÇÃO</v>
          </cell>
          <cell r="D1747" t="str">
            <v>M²</v>
          </cell>
          <cell r="F1747">
            <v>39.81</v>
          </cell>
        </row>
        <row r="1748">
          <cell r="A1748">
            <v>1516304</v>
          </cell>
          <cell r="B1748" t="str">
            <v>SICRO OUTUBRO / 2025</v>
          </cell>
          <cell r="C1748" t="str">
            <v>GEOCÉLULA EM PEAD, PAREDES PERFURADAS, SOLDADAS - ALTURA DE 100 MM E 289 CM² DE ÁREA DE CÉLULA - FORNECIMENTO E INSTALAÇÃO</v>
          </cell>
          <cell r="D1748" t="str">
            <v>M²</v>
          </cell>
          <cell r="F1748">
            <v>55.39</v>
          </cell>
        </row>
        <row r="1749">
          <cell r="A1749">
            <v>1516308</v>
          </cell>
          <cell r="B1749" t="str">
            <v>SICRO OUTUBRO / 2025</v>
          </cell>
          <cell r="C1749" t="str">
            <v>GEOCÉLULA EM PEAD, PAREDES PERFURADAS, SOLDADAS - ALTURA DE 100 MM E 460 CM² DE ÁREA DE CÉLULA - FORNECIMENTO E INSTALAÇÃO</v>
          </cell>
          <cell r="D1749" t="str">
            <v>M²</v>
          </cell>
          <cell r="F1749">
            <v>41.54</v>
          </cell>
        </row>
        <row r="1750">
          <cell r="A1750">
            <v>1516313</v>
          </cell>
          <cell r="B1750" t="str">
            <v>SICRO OUTUBRO / 2025</v>
          </cell>
          <cell r="C1750" t="str">
            <v>GEOCÉLULA EM PEAD, PAREDES PERFURADAS, SOLDADAS - ALTURA DE 150 MM E 1.206 CM² DE ÁREA DE CÉLULA - FORNECIMENTO E INSTALAÇÃO</v>
          </cell>
          <cell r="D1750" t="str">
            <v>M²</v>
          </cell>
          <cell r="F1750">
            <v>54.7</v>
          </cell>
        </row>
        <row r="1751">
          <cell r="A1751">
            <v>1516305</v>
          </cell>
          <cell r="B1751" t="str">
            <v>SICRO OUTUBRO / 2025</v>
          </cell>
          <cell r="C1751" t="str">
            <v>GEOCÉLULA EM PEAD, PAREDES PERFURADAS, SOLDADAS - ALTURA DE 150 MM E 289 CM² DE ÁREA DE CÉLULA - FORNECIMENTO E INSTALAÇÃO</v>
          </cell>
          <cell r="D1751" t="str">
            <v>M²</v>
          </cell>
          <cell r="F1751">
            <v>72.33</v>
          </cell>
        </row>
        <row r="1752">
          <cell r="A1752">
            <v>1516309</v>
          </cell>
          <cell r="B1752" t="str">
            <v>SICRO OUTUBRO / 2025</v>
          </cell>
          <cell r="C1752" t="str">
            <v>GEOCÉLULA EM PEAD, PAREDES PERFURADAS, SOLDADAS - ALTURA DE 150 MM E 460 CM² DE ÁREA DE CÉLULA - FORNECIMENTO E INSTALAÇÃO</v>
          </cell>
          <cell r="D1752" t="str">
            <v>M²</v>
          </cell>
          <cell r="F1752">
            <v>56.33</v>
          </cell>
        </row>
        <row r="1753">
          <cell r="A1753">
            <v>1516314</v>
          </cell>
          <cell r="B1753" t="str">
            <v>SICRO OUTUBRO / 2025</v>
          </cell>
          <cell r="C1753" t="str">
            <v>GEOCÉLULA EM PEAD, PAREDES PERFURADAS, SOLDADAS - ALTURA DE 200 MM E 1.206 CM² DE ÁREA DE CÉLULA - FORNECIMENTO E INSTALAÇÃO</v>
          </cell>
          <cell r="D1753" t="str">
            <v>M²</v>
          </cell>
          <cell r="F1753">
            <v>65.36</v>
          </cell>
        </row>
        <row r="1754">
          <cell r="A1754">
            <v>1516306</v>
          </cell>
          <cell r="B1754" t="str">
            <v>SICRO OUTUBRO / 2025</v>
          </cell>
          <cell r="C1754" t="str">
            <v>GEOCÉLULA EM PEAD, PAREDES PERFURADAS, SOLDADAS - ALTURA DE 200 MM E 289 CM² DE ÁREA DE CÉLULA - FORNECIMENTO E INSTALAÇÃO</v>
          </cell>
          <cell r="D1754" t="str">
            <v>M²</v>
          </cell>
          <cell r="F1754">
            <v>83.38</v>
          </cell>
        </row>
        <row r="1755">
          <cell r="A1755">
            <v>1516310</v>
          </cell>
          <cell r="B1755" t="str">
            <v>SICRO OUTUBRO / 2025</v>
          </cell>
          <cell r="C1755" t="str">
            <v>GEOCÉLULA EM PEAD, PAREDES PERFURADAS, SOLDADAS - ALTURA DE 200 MM E 460 CM² DE ÁREA DE CÉLULA - FORNECIMENTO E INSTALAÇÃO</v>
          </cell>
          <cell r="D1755" t="str">
            <v>M²</v>
          </cell>
          <cell r="F1755">
            <v>69.5</v>
          </cell>
        </row>
        <row r="1756">
          <cell r="A1756">
            <v>1516311</v>
          </cell>
          <cell r="B1756" t="str">
            <v>SICRO OUTUBRO / 2025</v>
          </cell>
          <cell r="C1756" t="str">
            <v>GEOCÉLULA EM PEAD, PAREDES PERFURADAS, SOLDADAS - ALTURA DE 75 MM E 1.206 CM² DE ÁREA DE CÉLULA - FORNECIMENTO E INSTALAÇÃO</v>
          </cell>
          <cell r="D1756" t="str">
            <v>M²</v>
          </cell>
          <cell r="F1756">
            <v>30.56</v>
          </cell>
        </row>
        <row r="1757">
          <cell r="A1757">
            <v>1516303</v>
          </cell>
          <cell r="B1757" t="str">
            <v>SICRO OUTUBRO / 2025</v>
          </cell>
          <cell r="C1757" t="str">
            <v>GEOCÉLULA EM PEAD, PAREDES PERFURADAS, SOLDADAS - ALTURA DE 75 MM E 289 CM² DE ÁREA DE CÉLULA - FORNECIMENTO E INSTALAÇÃO</v>
          </cell>
          <cell r="D1757" t="str">
            <v>M²</v>
          </cell>
          <cell r="F1757">
            <v>42.92</v>
          </cell>
        </row>
        <row r="1758">
          <cell r="A1758">
            <v>1516307</v>
          </cell>
          <cell r="B1758" t="str">
            <v>SICRO OUTUBRO / 2025</v>
          </cell>
          <cell r="C1758" t="str">
            <v>GEOCÉLULA EM PEAD, PAREDES PERFURADAS, SOLDADAS - ALTURA DE 75 MM E 460 CM² DE ÁREA DE CÉLULA - FORNECIMENTO E INSTALAÇÃO</v>
          </cell>
          <cell r="D1758" t="str">
            <v>M²</v>
          </cell>
          <cell r="F1758">
            <v>36.409999999999997</v>
          </cell>
        </row>
        <row r="1759">
          <cell r="A1759">
            <v>1516298</v>
          </cell>
          <cell r="B1759" t="str">
            <v>SICRO OUTUBRO / 2025</v>
          </cell>
          <cell r="C1759" t="str">
            <v>GEOGRELHA UNIDIRECIONAL COM RESISTÊNCIA À TRAÇÃO DE 100 KN/M - FORNECIMENTO E INSTALAÇÃO</v>
          </cell>
          <cell r="D1759" t="str">
            <v>M²</v>
          </cell>
          <cell r="F1759">
            <v>32.450000000000003</v>
          </cell>
        </row>
        <row r="1760">
          <cell r="A1760">
            <v>1516299</v>
          </cell>
          <cell r="B1760" t="str">
            <v>SICRO OUTUBRO / 2025</v>
          </cell>
          <cell r="C1760" t="str">
            <v>GEOGRELHA UNIDIRECIONAL COM RESISTÊNCIA À TRAÇÃO DE 150 KN/M - FORNECIMENTO E INSTALAÇÃO</v>
          </cell>
          <cell r="D1760" t="str">
            <v>M²</v>
          </cell>
          <cell r="F1760">
            <v>34.68</v>
          </cell>
        </row>
        <row r="1761">
          <cell r="A1761">
            <v>1516300</v>
          </cell>
          <cell r="B1761" t="str">
            <v>SICRO OUTUBRO / 2025</v>
          </cell>
          <cell r="C1761" t="str">
            <v>GEOGRELHA UNIDIRECIONAL COM RESISTÊNCIA À TRAÇÃO DE 200 KN/M - FORNECIMENTO E INSTALAÇÃO</v>
          </cell>
          <cell r="D1761" t="str">
            <v>M²</v>
          </cell>
          <cell r="F1761">
            <v>45.27</v>
          </cell>
        </row>
        <row r="1762">
          <cell r="A1762">
            <v>1516301</v>
          </cell>
          <cell r="B1762" t="str">
            <v>SICRO OUTUBRO / 2025</v>
          </cell>
          <cell r="C1762" t="str">
            <v>GEOGRELHA UNIDIRECIONAL COM RESISTÊNCIA À TRAÇÃO DE 300 KN/M - FORNECIMENTO E INSTALAÇÃO</v>
          </cell>
          <cell r="D1762" t="str">
            <v>M²</v>
          </cell>
          <cell r="F1762">
            <v>66.540000000000006</v>
          </cell>
        </row>
        <row r="1763">
          <cell r="A1763">
            <v>1516302</v>
          </cell>
          <cell r="B1763" t="str">
            <v>SICRO OUTUBRO / 2025</v>
          </cell>
          <cell r="C1763" t="str">
            <v>GEOGRELHA UNIDIRECIONAL COM RESISTÊNCIA À TRAÇÃO DE 400 KN/M - FORNECIMENTO E INSTALAÇÃO</v>
          </cell>
          <cell r="D1763" t="str">
            <v>M²</v>
          </cell>
          <cell r="F1763">
            <v>87.67</v>
          </cell>
        </row>
        <row r="1764">
          <cell r="A1764">
            <v>1516296</v>
          </cell>
          <cell r="B1764" t="str">
            <v>SICRO OUTUBRO / 2025</v>
          </cell>
          <cell r="C1764" t="str">
            <v>GEOGRELHA UNIDIRECIONAL COM RESISTÊNCIA À TRAÇÃO DE 50 KN/M - FORNECIMENTO E INSTALAÇÃO</v>
          </cell>
          <cell r="D1764" t="str">
            <v>M²</v>
          </cell>
          <cell r="F1764">
            <v>24.59</v>
          </cell>
        </row>
        <row r="1765">
          <cell r="A1765">
            <v>1516297</v>
          </cell>
          <cell r="B1765" t="str">
            <v>SICRO OUTUBRO / 2025</v>
          </cell>
          <cell r="C1765" t="str">
            <v>GEOGRELHA UNIDIRECIONAL COM RESISTÊNCIA À TRAÇÃO DE 90 KN/M - FORNECIMENTO E INSTALAÇÃO</v>
          </cell>
          <cell r="D1765" t="str">
            <v>M²</v>
          </cell>
          <cell r="F1765">
            <v>31.4</v>
          </cell>
        </row>
        <row r="1766">
          <cell r="A1766">
            <v>1505847</v>
          </cell>
          <cell r="B1766" t="str">
            <v>SICRO OUTUBRO / 2025</v>
          </cell>
          <cell r="C1766" t="str">
            <v>MURO EM BLOCOS SEGMENTAIS DE FACE PRÉ-MOLDADOS - C = 40 CM, L = 40 CM, E H = 20 CM COM ALTURA DE 4 A 6 M - CONFECÇÃO E ASSENTAMENTO</v>
          </cell>
          <cell r="D1766" t="str">
            <v>M²</v>
          </cell>
          <cell r="F1766">
            <v>185.61</v>
          </cell>
        </row>
        <row r="1767">
          <cell r="A1767">
            <v>1505848</v>
          </cell>
          <cell r="B1767" t="str">
            <v>SICRO OUTUBRO / 2025</v>
          </cell>
          <cell r="C1767" t="str">
            <v>MURO EM BLOCOS SEGMENTAIS DE FACE PRÉ-MOLDADOS - C = 40 CM, L = 40 CM, E H = 20 CM COM ALTURA DE 6 A 8 M - CONFECÇÃO E ASSENTAMENTO</v>
          </cell>
          <cell r="D1767" t="str">
            <v>M²</v>
          </cell>
          <cell r="F1767">
            <v>181</v>
          </cell>
        </row>
        <row r="1768">
          <cell r="A1768">
            <v>1505849</v>
          </cell>
          <cell r="B1768" t="str">
            <v>SICRO OUTUBRO / 2025</v>
          </cell>
          <cell r="C1768" t="str">
            <v>MURO EM BLOCOS SEGMENTAIS DE FACE PRÉ-MOLDADOS - C = 40 CM, L = 40 CM, E H = 20 CM COM ALTURA DE 8 A 10 M - CONFECÇÃO E ASSENTAMENTO</v>
          </cell>
          <cell r="D1768" t="str">
            <v>M²</v>
          </cell>
          <cell r="F1768">
            <v>178.43</v>
          </cell>
        </row>
        <row r="1769">
          <cell r="A1769">
            <v>1505930</v>
          </cell>
          <cell r="B1769" t="str">
            <v>SICRO OUTUBRO / 2025</v>
          </cell>
          <cell r="C1769" t="str">
            <v>MURO EM BLOCOS SEGMENTAIS DE FACE PRÉ-MOLDADOS - C = 40 CM, L = 40 CM, E H = 20 CM COM ALTURA DE ATÉ 4 M - CONFECÇÃO E ASSENTAMENTO</v>
          </cell>
          <cell r="D1769" t="str">
            <v>M²</v>
          </cell>
          <cell r="F1769">
            <v>209.84</v>
          </cell>
        </row>
        <row r="1770">
          <cell r="A1770">
            <v>1506055</v>
          </cell>
          <cell r="B1770" t="str">
            <v>SICRO OUTUBRO / 2025</v>
          </cell>
          <cell r="C1770" t="str">
            <v>PEDRA ARGAMASSADA COM CIMENTO E AREIA 1:3 - AREIA E PEDRA DE MÃO COMERCIAL - FORNECIMENTO E ASSENTAMENTO</v>
          </cell>
          <cell r="D1770" t="str">
            <v>M³</v>
          </cell>
          <cell r="F1770">
            <v>425.08</v>
          </cell>
        </row>
        <row r="1771">
          <cell r="A1771">
            <v>1506056</v>
          </cell>
          <cell r="B1771" t="str">
            <v>SICRO OUTUBRO / 2025</v>
          </cell>
          <cell r="C1771" t="str">
            <v>PEDRA ARGAMASSADA COM CIMENTO E AREIA 1:3 - AREIA EXTRAÍDA E PEDRA DE MÃO PRODUZIDA - CONFECÇÃO E ASSENTAMENTO</v>
          </cell>
          <cell r="D1771" t="str">
            <v>M³</v>
          </cell>
          <cell r="F1771">
            <v>312.81</v>
          </cell>
        </row>
        <row r="1772">
          <cell r="A1772">
            <v>1513943</v>
          </cell>
          <cell r="B1772" t="str">
            <v>SICRO OUTUBRO / 2025</v>
          </cell>
          <cell r="C1772" t="str">
            <v>PROTEÇÃO DE TALUDES ROCHOSOS COM TELAS METÁLICAS - RESISTÊNCIA LONGITUDINAL À TRAÇÃO DE 121 KN/M - FORNECIMENTO E POSICIONAMENTO - INCLUSIVE CABOS DE AÇO, GRAMPOS E CLIPES DE JUNÇÃO</v>
          </cell>
          <cell r="D1772" t="str">
            <v>M²</v>
          </cell>
          <cell r="F1772">
            <v>204.68</v>
          </cell>
        </row>
        <row r="1773">
          <cell r="A1773">
            <v>1516318</v>
          </cell>
          <cell r="B1773" t="str">
            <v>SICRO OUTUBRO / 2025</v>
          </cell>
          <cell r="C1773" t="str">
            <v>TELA METÁLICA DOBRADA EM L PARA MURO EM SOLO REFORÇADO - C = 200 CM, L = 40 CM E H = 40 CM - FORNECIMENTO E INSTALAÇÃO</v>
          </cell>
          <cell r="D1773" t="str">
            <v>M²</v>
          </cell>
          <cell r="F1773">
            <v>620.36</v>
          </cell>
        </row>
        <row r="1774">
          <cell r="A1774">
            <v>1516317</v>
          </cell>
          <cell r="B1774" t="str">
            <v>SICRO OUTUBRO / 2025</v>
          </cell>
          <cell r="C1774" t="str">
            <v>TELA METÁLICA DOBRADA EM L PARA MURO EM SOLO REFORÇADO - C = 200 CM, L = 50 CM E H = 50 CM - FORNECIMENTO E INSTALAÇÃO</v>
          </cell>
          <cell r="D1774" t="str">
            <v>M²</v>
          </cell>
          <cell r="F1774">
            <v>536.15</v>
          </cell>
        </row>
        <row r="1775">
          <cell r="A1775">
            <v>1600965</v>
          </cell>
          <cell r="B1775" t="str">
            <v>SICRO OUTUBRO / 2025</v>
          </cell>
          <cell r="C1775" t="str">
            <v>ABERTURA EM MURO DE ALVENARIA DE PEDRA ARGAMASSADA COM MARTELETE</v>
          </cell>
          <cell r="D1775" t="str">
            <v>M³</v>
          </cell>
          <cell r="F1775">
            <v>108.4</v>
          </cell>
        </row>
        <row r="1776">
          <cell r="A1776">
            <v>1600408</v>
          </cell>
          <cell r="B1776" t="str">
            <v>SICRO OUTUBRO / 2025</v>
          </cell>
          <cell r="C1776" t="str">
            <v>APICOAMENTO MANUAL DE CONCRETO</v>
          </cell>
          <cell r="D1776" t="str">
            <v>M²</v>
          </cell>
          <cell r="F1776">
            <v>20.260000000000002</v>
          </cell>
        </row>
        <row r="1777">
          <cell r="A1777">
            <v>1600990</v>
          </cell>
          <cell r="B1777" t="str">
            <v>SICRO OUTUBRO / 2025</v>
          </cell>
          <cell r="C1777" t="str">
            <v>DEMOLIÇÃO DE CONCRETO ARMADO COM MARTELETE E CORTE OXIACETILENO</v>
          </cell>
          <cell r="D1777" t="str">
            <v>M³</v>
          </cell>
          <cell r="F1777">
            <v>855.75</v>
          </cell>
        </row>
        <row r="1778">
          <cell r="A1778">
            <v>1600989</v>
          </cell>
          <cell r="B1778" t="str">
            <v>SICRO OUTUBRO / 2025</v>
          </cell>
          <cell r="C1778" t="str">
            <v>DEMOLIÇÃO DE CONCRETO SIMPLES COM MARTELETE</v>
          </cell>
          <cell r="D1778" t="str">
            <v>M³</v>
          </cell>
          <cell r="F1778">
            <v>444.76</v>
          </cell>
        </row>
        <row r="1779">
          <cell r="A1779">
            <v>1600438</v>
          </cell>
          <cell r="B1779" t="str">
            <v>SICRO OUTUBRO / 2025</v>
          </cell>
          <cell r="C1779" t="str">
            <v>DEMOLIÇÃO MANUAL DE CONCRETO ARMADO</v>
          </cell>
          <cell r="D1779" t="str">
            <v>M³</v>
          </cell>
          <cell r="F1779">
            <v>641.71</v>
          </cell>
        </row>
        <row r="1780">
          <cell r="A1780">
            <v>1600436</v>
          </cell>
          <cell r="B1780" t="str">
            <v>SICRO OUTUBRO / 2025</v>
          </cell>
          <cell r="C1780" t="str">
            <v>DEMOLIÇÃO MANUAL DE CONCRETO SIMPLES</v>
          </cell>
          <cell r="D1780" t="str">
            <v>M³</v>
          </cell>
          <cell r="F1780">
            <v>438.69</v>
          </cell>
        </row>
        <row r="1781">
          <cell r="A1781">
            <v>1600895</v>
          </cell>
          <cell r="B1781" t="str">
            <v>SICRO OUTUBRO / 2025</v>
          </cell>
          <cell r="C1781" t="str">
            <v>DEMOLIÇÃO MANUAL DE CONSTRUÇÕES PROVISÓRIAS DE MADEIRA - SEM REAPROVEITAMENTO</v>
          </cell>
          <cell r="D1781" t="str">
            <v>M²</v>
          </cell>
          <cell r="F1781">
            <v>15.3</v>
          </cell>
        </row>
        <row r="1782">
          <cell r="A1782">
            <v>1600897</v>
          </cell>
          <cell r="B1782" t="str">
            <v>SICRO OUTUBRO / 2025</v>
          </cell>
          <cell r="C1782" t="str">
            <v>DEMOLIÇÃO MANUAL DE CONSTRUÇÕES PROVISÓRIAS DE MADEIRA, SEM FECHAMENTO LATERAL E SEM PAVIMENTAÇÃO</v>
          </cell>
          <cell r="D1782" t="str">
            <v>M²</v>
          </cell>
          <cell r="F1782">
            <v>4.13</v>
          </cell>
        </row>
        <row r="1783">
          <cell r="A1783">
            <v>1619004</v>
          </cell>
          <cell r="B1783" t="str">
            <v>SICRO OUTUBRO / 2025</v>
          </cell>
          <cell r="C1783" t="str">
            <v>DEMOLIÇÃO MECÂNICA DE ALVENARIA COM CARREGADEIRA DE PNEUS</v>
          </cell>
          <cell r="D1783" t="str">
            <v>M³</v>
          </cell>
          <cell r="F1783">
            <v>8.07</v>
          </cell>
        </row>
        <row r="1784">
          <cell r="A1784">
            <v>1600896</v>
          </cell>
          <cell r="B1784" t="str">
            <v>SICRO OUTUBRO / 2025</v>
          </cell>
          <cell r="C1784" t="str">
            <v>DEMOLIÇÃO MECÂNICA DE ALVENARIA COM ESCAVADEIRA HIDRÁULICA</v>
          </cell>
          <cell r="D1784" t="str">
            <v>M²</v>
          </cell>
          <cell r="F1784">
            <v>17.75</v>
          </cell>
        </row>
        <row r="1785">
          <cell r="A1785">
            <v>1619003</v>
          </cell>
          <cell r="B1785" t="str">
            <v>SICRO OUTUBRO / 2025</v>
          </cell>
          <cell r="C1785" t="str">
            <v>DEMOLIÇÃO MECÂNICA DE CONCRETO ARMADO COM ESCAVADEIRA HIDRÁULICA</v>
          </cell>
          <cell r="D1785" t="str">
            <v>M³</v>
          </cell>
          <cell r="F1785">
            <v>62.6</v>
          </cell>
        </row>
        <row r="1786">
          <cell r="A1786">
            <v>1619006</v>
          </cell>
          <cell r="B1786" t="str">
            <v>SICRO OUTUBRO / 2025</v>
          </cell>
          <cell r="C1786" t="str">
            <v>DEMOLIÇÃO MECÂNICA DE CONCRETO SIMPLES COM ESCAVADEIRA HIDRÁULICA</v>
          </cell>
          <cell r="D1786" t="str">
            <v>M³</v>
          </cell>
          <cell r="F1786">
            <v>43.71</v>
          </cell>
        </row>
        <row r="1787">
          <cell r="A1787">
            <v>1600414</v>
          </cell>
          <cell r="B1787" t="str">
            <v>SICRO OUTUBRO / 2025</v>
          </cell>
          <cell r="C1787" t="str">
            <v>FRESAGEM DE PISO DE CONCRETO</v>
          </cell>
          <cell r="D1787" t="str">
            <v>M²</v>
          </cell>
          <cell r="F1787">
            <v>1.24</v>
          </cell>
        </row>
        <row r="1788">
          <cell r="A1788">
            <v>1608148</v>
          </cell>
          <cell r="B1788" t="str">
            <v>SICRO OUTUBRO / 2025</v>
          </cell>
          <cell r="C1788" t="str">
            <v>PERFURAÇÃO EM CONCRETO COM COROA DIAMANTADA - D = 100 MM</v>
          </cell>
          <cell r="D1788" t="str">
            <v>M</v>
          </cell>
          <cell r="F1788">
            <v>212.41</v>
          </cell>
        </row>
        <row r="1789">
          <cell r="A1789">
            <v>1608021</v>
          </cell>
          <cell r="B1789" t="str">
            <v>SICRO OUTUBRO / 2025</v>
          </cell>
          <cell r="C1789" t="str">
            <v>PERFURAÇÃO EM CONCRETO COM COROA DIAMANTADA - D = 16 MM</v>
          </cell>
          <cell r="D1789" t="str">
            <v>M</v>
          </cell>
          <cell r="F1789">
            <v>63.58</v>
          </cell>
        </row>
        <row r="1790">
          <cell r="A1790">
            <v>1608024</v>
          </cell>
          <cell r="B1790" t="str">
            <v>SICRO OUTUBRO / 2025</v>
          </cell>
          <cell r="C1790" t="str">
            <v>PERFURAÇÃO EM CONCRETO COM COROA DIAMANTADA - D = 20 MM</v>
          </cell>
          <cell r="D1790" t="str">
            <v>M</v>
          </cell>
          <cell r="F1790">
            <v>69.900000000000006</v>
          </cell>
        </row>
        <row r="1791">
          <cell r="A1791">
            <v>1608026</v>
          </cell>
          <cell r="B1791" t="str">
            <v>SICRO OUTUBRO / 2025</v>
          </cell>
          <cell r="C1791" t="str">
            <v>PERFURAÇÃO EM CONCRETO COM COROA DIAMANTADA - D = 25 MM</v>
          </cell>
          <cell r="D1791" t="str">
            <v>M</v>
          </cell>
          <cell r="F1791">
            <v>79.52</v>
          </cell>
        </row>
        <row r="1792">
          <cell r="A1792">
            <v>1608142</v>
          </cell>
          <cell r="B1792" t="str">
            <v>SICRO OUTUBRO / 2025</v>
          </cell>
          <cell r="C1792" t="str">
            <v>PERFURAÇÃO EM CONCRETO COM COROA DIAMANTADA - D = 32 MM</v>
          </cell>
          <cell r="D1792" t="str">
            <v>M</v>
          </cell>
          <cell r="F1792">
            <v>91.04</v>
          </cell>
        </row>
        <row r="1793">
          <cell r="A1793">
            <v>1608143</v>
          </cell>
          <cell r="B1793" t="str">
            <v>SICRO OUTUBRO / 2025</v>
          </cell>
          <cell r="C1793" t="str">
            <v>PERFURAÇÃO EM CONCRETO COM COROA DIAMANTADA - D = 38 MM</v>
          </cell>
          <cell r="D1793" t="str">
            <v>M</v>
          </cell>
          <cell r="F1793">
            <v>94.71</v>
          </cell>
        </row>
        <row r="1794">
          <cell r="A1794">
            <v>1608144</v>
          </cell>
          <cell r="B1794" t="str">
            <v>SICRO OUTUBRO / 2025</v>
          </cell>
          <cell r="C1794" t="str">
            <v>PERFURAÇÃO EM CONCRETO COM COROA DIAMANTADA - D = 44 MM</v>
          </cell>
          <cell r="D1794" t="str">
            <v>M</v>
          </cell>
          <cell r="F1794">
            <v>102.48</v>
          </cell>
        </row>
        <row r="1795">
          <cell r="A1795">
            <v>1608145</v>
          </cell>
          <cell r="B1795" t="str">
            <v>SICRO OUTUBRO / 2025</v>
          </cell>
          <cell r="C1795" t="str">
            <v>PERFURAÇÃO EM CONCRETO COM COROA DIAMANTADA - D = 50 MM</v>
          </cell>
          <cell r="D1795" t="str">
            <v>M</v>
          </cell>
          <cell r="F1795">
            <v>108.91</v>
          </cell>
        </row>
        <row r="1796">
          <cell r="A1796">
            <v>1608146</v>
          </cell>
          <cell r="B1796" t="str">
            <v>SICRO OUTUBRO / 2025</v>
          </cell>
          <cell r="C1796" t="str">
            <v>PERFURAÇÃO EM CONCRETO COM COROA DIAMANTADA - D = 63 MM</v>
          </cell>
          <cell r="D1796" t="str">
            <v>M</v>
          </cell>
          <cell r="F1796">
            <v>126.88</v>
          </cell>
        </row>
        <row r="1797">
          <cell r="A1797">
            <v>1608147</v>
          </cell>
          <cell r="B1797" t="str">
            <v>SICRO OUTUBRO / 2025</v>
          </cell>
          <cell r="C1797" t="str">
            <v>PERFURAÇÃO EM CONCRETO COM COROA DIAMANTADA - D = 75 MM</v>
          </cell>
          <cell r="D1797" t="str">
            <v>M</v>
          </cell>
          <cell r="F1797">
            <v>169.04</v>
          </cell>
        </row>
        <row r="1798">
          <cell r="A1798">
            <v>1608019</v>
          </cell>
          <cell r="B1798" t="str">
            <v>SICRO OUTUBRO / 2025</v>
          </cell>
          <cell r="C1798" t="str">
            <v>PERFURAÇÃO EM CONCRETO COM MARTELETE ELÉTRICO - D = 10 MM</v>
          </cell>
          <cell r="D1798" t="str">
            <v>M</v>
          </cell>
          <cell r="F1798">
            <v>21.08</v>
          </cell>
        </row>
        <row r="1799">
          <cell r="A1799">
            <v>1608020</v>
          </cell>
          <cell r="B1799" t="str">
            <v>SICRO OUTUBRO / 2025</v>
          </cell>
          <cell r="C1799" t="str">
            <v>PERFURAÇÃO EM CONCRETO COM MARTELETE ELÉTRICO - D = 13,0 MM</v>
          </cell>
          <cell r="D1799" t="str">
            <v>M</v>
          </cell>
          <cell r="F1799">
            <v>33.270000000000003</v>
          </cell>
        </row>
        <row r="1800">
          <cell r="A1800">
            <v>1608025</v>
          </cell>
          <cell r="B1800" t="str">
            <v>SICRO OUTUBRO / 2025</v>
          </cell>
          <cell r="C1800" t="str">
            <v>PERFURAÇÃO EM CONCRETO COM MARTELETE ELÉTRICO - D = 14 MM</v>
          </cell>
          <cell r="D1800" t="str">
            <v>M</v>
          </cell>
          <cell r="F1800">
            <v>40.64</v>
          </cell>
        </row>
        <row r="1801">
          <cell r="A1801">
            <v>1600966</v>
          </cell>
          <cell r="B1801" t="str">
            <v>SICRO OUTUBRO / 2025</v>
          </cell>
          <cell r="C1801" t="str">
            <v>REMOÇÃO DE CERCA COM MOURÕES DE CONCRETO</v>
          </cell>
          <cell r="D1801" t="str">
            <v>M</v>
          </cell>
          <cell r="F1801">
            <v>0.83</v>
          </cell>
        </row>
        <row r="1802">
          <cell r="A1802">
            <v>1600898</v>
          </cell>
          <cell r="B1802" t="str">
            <v>SICRO OUTUBRO / 2025</v>
          </cell>
          <cell r="C1802" t="str">
            <v>REMOÇÃO DE PAINEL PUBLICITÁRIO, TIPO OUTDOOR, COM ESTRUTURA E SUPORTES EM MADEIRA</v>
          </cell>
          <cell r="D1802" t="str">
            <v>M²</v>
          </cell>
          <cell r="F1802">
            <v>13.46</v>
          </cell>
        </row>
        <row r="1803">
          <cell r="A1803">
            <v>1600441</v>
          </cell>
          <cell r="B1803" t="str">
            <v>SICRO OUTUBRO / 2025</v>
          </cell>
          <cell r="C1803" t="str">
            <v>REMOÇÃO DE PARALELEPÍPEDOS</v>
          </cell>
          <cell r="D1803" t="str">
            <v>M²</v>
          </cell>
          <cell r="F1803">
            <v>4.3899999999999997</v>
          </cell>
        </row>
        <row r="1804">
          <cell r="A1804">
            <v>1600404</v>
          </cell>
          <cell r="B1804" t="str">
            <v>SICRO OUTUBRO / 2025</v>
          </cell>
          <cell r="C1804" t="str">
            <v>REMOÇÃO DE TUBOS DE CONCRETO COM DIÂMETRO DE 0,40 M A 1,00 M EM VALAS E BUEIROS</v>
          </cell>
          <cell r="D1804" t="str">
            <v>M</v>
          </cell>
          <cell r="F1804">
            <v>10.53</v>
          </cell>
        </row>
        <row r="1805">
          <cell r="A1805">
            <v>1600405</v>
          </cell>
          <cell r="B1805" t="str">
            <v>SICRO OUTUBRO / 2025</v>
          </cell>
          <cell r="C1805" t="str">
            <v>REMOÇÃO DE TUBOS DE CONCRETO COM DIÂMETRO DE 1,20 M A 1,50 M EM VALAS E BUEIROS</v>
          </cell>
          <cell r="D1805" t="str">
            <v>M</v>
          </cell>
          <cell r="F1805">
            <v>11.75</v>
          </cell>
        </row>
        <row r="1806">
          <cell r="A1806">
            <v>1716605</v>
          </cell>
          <cell r="B1806" t="str">
            <v>SICRO OUTUBRO / 2025</v>
          </cell>
          <cell r="C1806" t="str">
            <v>DERROCAGEM SUBAQUÁTICA DE MATERIAL DE 3ª CATEGORIA - CARGA E LIMPEZA - PLATAFORMA COM CLAMSHELL - FLUTUANTE E BATELÃO REBOCADO DE 100 T MONTADO NA OBRA - DMT ATÉ 200 M</v>
          </cell>
          <cell r="D1806" t="str">
            <v>M³</v>
          </cell>
          <cell r="F1806">
            <v>134.88999999999999</v>
          </cell>
        </row>
        <row r="1807">
          <cell r="A1807">
            <v>1716610</v>
          </cell>
          <cell r="B1807" t="str">
            <v>SICRO OUTUBRO / 2025</v>
          </cell>
          <cell r="C1807" t="str">
            <v>DERROCAGEM SUBAQUÁTICA DE MATERIAL DE 3ª CATEGORIA - CARGA E LIMPEZA - PLATAFORMA COM CLAMSHELL - FLUTUANTE E BATELÃO REBOCADO DE 100 T MONTADO NA OBRA - DMT DE 1.000 A 1200 M</v>
          </cell>
          <cell r="D1807" t="str">
            <v>M³</v>
          </cell>
          <cell r="F1807">
            <v>139.18</v>
          </cell>
        </row>
        <row r="1808">
          <cell r="A1808">
            <v>1716611</v>
          </cell>
          <cell r="B1808" t="str">
            <v>SICRO OUTUBRO / 2025</v>
          </cell>
          <cell r="C1808" t="str">
            <v>DERROCAGEM SUBAQUÁTICA DE MATERIAL DE 3ª CATEGORIA - CARGA E LIMPEZA - PLATAFORMA COM CLAMSHELL - FLUTUANTE E BATELÃO REBOCADO DE 100 T MONTADO NA OBRA - DMT DE 1.200 A 1.400 M</v>
          </cell>
          <cell r="D1808" t="str">
            <v>M³</v>
          </cell>
          <cell r="F1808">
            <v>139.72</v>
          </cell>
        </row>
        <row r="1809">
          <cell r="A1809">
            <v>1716612</v>
          </cell>
          <cell r="B1809" t="str">
            <v>SICRO OUTUBRO / 2025</v>
          </cell>
          <cell r="C1809" t="str">
            <v>DERROCAGEM SUBAQUÁTICA DE MATERIAL DE 3ª CATEGORIA - CARGA E LIMPEZA - PLATAFORMA COM CLAMSHELL - FLUTUANTE E BATELÃO REBOCADO DE 100 T MONTADO NA OBRA - DMT DE 1.400 A 1.600 M</v>
          </cell>
          <cell r="D1809" t="str">
            <v>M³</v>
          </cell>
          <cell r="F1809">
            <v>140.26</v>
          </cell>
        </row>
        <row r="1810">
          <cell r="A1810">
            <v>1716613</v>
          </cell>
          <cell r="B1810" t="str">
            <v>SICRO OUTUBRO / 2025</v>
          </cell>
          <cell r="C1810" t="str">
            <v>DERROCAGEM SUBAQUÁTICA DE MATERIAL DE 3ª CATEGORIA - CARGA E LIMPEZA - PLATAFORMA COM CLAMSHELL - FLUTUANTE E BATELÃO REBOCADO DE 100 T MONTADO NA OBRA - DMT DE 1.600 A 1.800 M</v>
          </cell>
          <cell r="D1810" t="str">
            <v>M³</v>
          </cell>
          <cell r="F1810">
            <v>140.79</v>
          </cell>
        </row>
        <row r="1811">
          <cell r="A1811">
            <v>1716614</v>
          </cell>
          <cell r="B1811" t="str">
            <v>SICRO OUTUBRO / 2025</v>
          </cell>
          <cell r="C1811" t="str">
            <v>DERROCAGEM SUBAQUÁTICA DE MATERIAL DE 3ª CATEGORIA - CARGA E LIMPEZA - PLATAFORMA COM CLAMSHELL - FLUTUANTE E BATELÃO REBOCADO DE 100 T MONTADO NA OBRA - DMT DE 1.800 A 2.000 M</v>
          </cell>
          <cell r="D1811" t="str">
            <v>M³</v>
          </cell>
          <cell r="F1811">
            <v>141.87</v>
          </cell>
        </row>
        <row r="1812">
          <cell r="A1812">
            <v>1716615</v>
          </cell>
          <cell r="B1812" t="str">
            <v>SICRO OUTUBRO / 2025</v>
          </cell>
          <cell r="C1812" t="str">
            <v>DERROCAGEM SUBAQUÁTICA DE MATERIAL DE 3ª CATEGORIA - CARGA E LIMPEZA - PLATAFORMA COM CLAMSHELL - FLUTUANTE E BATELÃO REBOCADO DE 100 T MONTADO NA OBRA - DMT DE 2.000 A 2.500 M</v>
          </cell>
          <cell r="D1812" t="str">
            <v>M³</v>
          </cell>
          <cell r="F1812">
            <v>142.94</v>
          </cell>
        </row>
        <row r="1813">
          <cell r="A1813">
            <v>1716616</v>
          </cell>
          <cell r="B1813" t="str">
            <v>SICRO OUTUBRO / 2025</v>
          </cell>
          <cell r="C1813" t="str">
            <v>DERROCAGEM SUBAQUÁTICA DE MATERIAL DE 3ª CATEGORIA - CARGA E LIMPEZA - PLATAFORMA COM CLAMSHELL - FLUTUANTE E BATELÃO REBOCADO DE 100 T MONTADO NA OBRA - DMT DE 2.500 A 3.000 M</v>
          </cell>
          <cell r="D1813" t="str">
            <v>M³</v>
          </cell>
          <cell r="F1813">
            <v>144.55000000000001</v>
          </cell>
        </row>
        <row r="1814">
          <cell r="A1814">
            <v>1716606</v>
          </cell>
          <cell r="B1814" t="str">
            <v>SICRO OUTUBRO / 2025</v>
          </cell>
          <cell r="C1814" t="str">
            <v>DERROCAGEM SUBAQUÁTICA DE MATERIAL DE 3ª CATEGORIA - CARGA E LIMPEZA - PLATAFORMA COM CLAMSHELL - FLUTUANTE E BATELÃO REBOCADO DE 100 T MONTADO NA OBRA - DMT DE 200 A 400 M</v>
          </cell>
          <cell r="D1814" t="str">
            <v>M³</v>
          </cell>
          <cell r="F1814">
            <v>136.5</v>
          </cell>
        </row>
        <row r="1815">
          <cell r="A1815">
            <v>1716617</v>
          </cell>
          <cell r="B1815" t="str">
            <v>SICRO OUTUBRO / 2025</v>
          </cell>
          <cell r="C1815" t="str">
            <v>DERROCAGEM SUBAQUÁTICA DE MATERIAL DE 3ª CATEGORIA - CARGA E LIMPEZA - PLATAFORMA COM CLAMSHELL - FLUTUANTE E BATELÃO REBOCADO DE 100 T MONTADO NA OBRA - DMT DE 3.000 M</v>
          </cell>
          <cell r="D1815" t="str">
            <v>M³</v>
          </cell>
          <cell r="F1815">
            <v>145.63</v>
          </cell>
        </row>
        <row r="1816">
          <cell r="A1816">
            <v>1716607</v>
          </cell>
          <cell r="B1816" t="str">
            <v>SICRO OUTUBRO / 2025</v>
          </cell>
          <cell r="C1816" t="str">
            <v>DERROCAGEM SUBAQUÁTICA DE MATERIAL DE 3ª CATEGORIA - CARGA E LIMPEZA - PLATAFORMA COM CLAMSHELL - FLUTUANTE E BATELÃO REBOCADO DE 100 T MONTADO NA OBRA - DMT DE 400 A 600 M</v>
          </cell>
          <cell r="D1816" t="str">
            <v>M³</v>
          </cell>
          <cell r="F1816">
            <v>137.04</v>
          </cell>
        </row>
        <row r="1817">
          <cell r="A1817">
            <v>1716608</v>
          </cell>
          <cell r="B1817" t="str">
            <v>SICRO OUTUBRO / 2025</v>
          </cell>
          <cell r="C1817" t="str">
            <v>DERROCAGEM SUBAQUÁTICA DE MATERIAL DE 3ª CATEGORIA - CARGA E LIMPEZA - PLATAFORMA COM CLAMSHELL - FLUTUANTE E BATELÃO REBOCADO DE 100 T MONTADO NA OBRA - DMT DE 600 A 800 M</v>
          </cell>
          <cell r="D1817" t="str">
            <v>M³</v>
          </cell>
          <cell r="F1817">
            <v>138.11000000000001</v>
          </cell>
        </row>
        <row r="1818">
          <cell r="A1818">
            <v>1716609</v>
          </cell>
          <cell r="B1818" t="str">
            <v>SICRO OUTUBRO / 2025</v>
          </cell>
          <cell r="C1818" t="str">
            <v>DERROCAGEM SUBAQUÁTICA DE MATERIAL DE 3ª CATEGORIA - CARGA E LIMPEZA - PLATAFORMA COM CLAMSHELL - FLUTUANTE E BATELÃO REBOCADO DE 100 T MONTADO NA OBRA - DMT DE 800 A 1.000 M</v>
          </cell>
          <cell r="D1818" t="str">
            <v>M³</v>
          </cell>
          <cell r="F1818">
            <v>138.65</v>
          </cell>
        </row>
        <row r="1819">
          <cell r="A1819">
            <v>1716604</v>
          </cell>
          <cell r="B1819" t="str">
            <v>SICRO OUTUBRO / 2025</v>
          </cell>
          <cell r="C1819" t="str">
            <v>DERROCAGEM SUBAQUÁTICA DE MATERIAL DE 3ª CATEGORIA - CARGA E LIMPEZA - PLATAFORMA COM CLAMSHELL - FLUTUANTE MONTADO NA OBRA - SEM TRANSPORTE</v>
          </cell>
          <cell r="D1819" t="str">
            <v>M³</v>
          </cell>
          <cell r="F1819">
            <v>85.65</v>
          </cell>
        </row>
        <row r="1820">
          <cell r="A1820">
            <v>1716623</v>
          </cell>
          <cell r="B1820" t="str">
            <v>SICRO OUTUBRO / 2025</v>
          </cell>
          <cell r="C1820" t="str">
            <v>DERROCAGEM SUBAQUÁTICA DE MATERIAL DE 3ª CATEGORIA - CARGA E LIMPEZA - PLATAFORMA FLUTUANTE COM CLAMSHELL - SEM TRANSPORTE</v>
          </cell>
          <cell r="D1820" t="str">
            <v>M³</v>
          </cell>
          <cell r="F1820">
            <v>84.26</v>
          </cell>
        </row>
        <row r="1821">
          <cell r="A1821">
            <v>1716624</v>
          </cell>
          <cell r="B1821" t="str">
            <v>SICRO OUTUBRO / 2025</v>
          </cell>
          <cell r="C1821" t="str">
            <v>DERROCAGEM SUBAQUÁTICA DE MATERIAL DE 3ª CATEGORIA - CARGA E LIMPEZA - PLATAFORMA FLUTUANTE COM CLAMSHELL E BATELÃO REBOCADO DE 100 T - DMT ATÉ 200 M</v>
          </cell>
          <cell r="D1821" t="str">
            <v>M³</v>
          </cell>
          <cell r="F1821">
            <v>133.5</v>
          </cell>
        </row>
        <row r="1822">
          <cell r="A1822">
            <v>1716629</v>
          </cell>
          <cell r="B1822" t="str">
            <v>SICRO OUTUBRO / 2025</v>
          </cell>
          <cell r="C1822" t="str">
            <v>DERROCAGEM SUBAQUÁTICA DE MATERIAL DE 3ª CATEGORIA - CARGA E LIMPEZA - PLATAFORMA FLUTUANTE COM CLAMSHELL E BATELÃO REBOCADO DE 100 T - DMT DE 1.000 A 1.200 M</v>
          </cell>
          <cell r="D1822" t="str">
            <v>M³</v>
          </cell>
          <cell r="F1822">
            <v>137.79</v>
          </cell>
        </row>
        <row r="1823">
          <cell r="A1823">
            <v>1716630</v>
          </cell>
          <cell r="B1823" t="str">
            <v>SICRO OUTUBRO / 2025</v>
          </cell>
          <cell r="C1823" t="str">
            <v>DERROCAGEM SUBAQUÁTICA DE MATERIAL DE 3ª CATEGORIA - CARGA E LIMPEZA - PLATAFORMA FLUTUANTE COM CLAMSHELL E BATELÃO REBOCADO DE 100 T - DMT DE 1.200 A 1.400 M</v>
          </cell>
          <cell r="D1823" t="str">
            <v>M³</v>
          </cell>
          <cell r="F1823">
            <v>138.33000000000001</v>
          </cell>
        </row>
        <row r="1824">
          <cell r="A1824">
            <v>1716631</v>
          </cell>
          <cell r="B1824" t="str">
            <v>SICRO OUTUBRO / 2025</v>
          </cell>
          <cell r="C1824" t="str">
            <v>DERROCAGEM SUBAQUÁTICA DE MATERIAL DE 3ª CATEGORIA - CARGA E LIMPEZA - PLATAFORMA FLUTUANTE COM CLAMSHELL E BATELÃO REBOCADO DE 100 T - DMT DE 1.400 A 1.600 M</v>
          </cell>
          <cell r="D1824" t="str">
            <v>M³</v>
          </cell>
          <cell r="F1824">
            <v>138.87</v>
          </cell>
        </row>
        <row r="1825">
          <cell r="A1825">
            <v>1716632</v>
          </cell>
          <cell r="B1825" t="str">
            <v>SICRO OUTUBRO / 2025</v>
          </cell>
          <cell r="C1825" t="str">
            <v>DERROCAGEM SUBAQUÁTICA DE MATERIAL DE 3ª CATEGORIA - CARGA E LIMPEZA - PLATAFORMA FLUTUANTE COM CLAMSHELL E BATELÃO REBOCADO DE 100 T - DMT DE 1.600 A 1.800 M</v>
          </cell>
          <cell r="D1825" t="str">
            <v>M³</v>
          </cell>
          <cell r="F1825">
            <v>139.4</v>
          </cell>
        </row>
        <row r="1826">
          <cell r="A1826">
            <v>1716633</v>
          </cell>
          <cell r="B1826" t="str">
            <v>SICRO OUTUBRO / 2025</v>
          </cell>
          <cell r="C1826" t="str">
            <v>DERROCAGEM SUBAQUÁTICA DE MATERIAL DE 3ª CATEGORIA - CARGA E LIMPEZA - PLATAFORMA FLUTUANTE COM CLAMSHELL E BATELÃO REBOCADO DE 100 T - DMT DE 1.800 A 2.000 M</v>
          </cell>
          <cell r="D1826" t="str">
            <v>M³</v>
          </cell>
          <cell r="F1826">
            <v>140.47999999999999</v>
          </cell>
        </row>
        <row r="1827">
          <cell r="A1827">
            <v>1716634</v>
          </cell>
          <cell r="B1827" t="str">
            <v>SICRO OUTUBRO / 2025</v>
          </cell>
          <cell r="C1827" t="str">
            <v>DERROCAGEM SUBAQUÁTICA DE MATERIAL DE 3ª CATEGORIA - CARGA E LIMPEZA - PLATAFORMA FLUTUANTE COM CLAMSHELL E BATELÃO REBOCADO DE 100 T - DMT DE 2.000 A 2.500 M</v>
          </cell>
          <cell r="D1827" t="str">
            <v>M³</v>
          </cell>
          <cell r="F1827">
            <v>141.55000000000001</v>
          </cell>
        </row>
        <row r="1828">
          <cell r="A1828">
            <v>1716635</v>
          </cell>
          <cell r="B1828" t="str">
            <v>SICRO OUTUBRO / 2025</v>
          </cell>
          <cell r="C1828" t="str">
            <v>DERROCAGEM SUBAQUÁTICA DE MATERIAL DE 3ª CATEGORIA - CARGA E LIMPEZA - PLATAFORMA FLUTUANTE COM CLAMSHELL E BATELÃO REBOCADO DE 100 T - DMT DE 2.500 A 3.000 M</v>
          </cell>
          <cell r="D1828" t="str">
            <v>M³</v>
          </cell>
          <cell r="F1828">
            <v>143.16</v>
          </cell>
        </row>
        <row r="1829">
          <cell r="A1829">
            <v>1716625</v>
          </cell>
          <cell r="B1829" t="str">
            <v>SICRO OUTUBRO / 2025</v>
          </cell>
          <cell r="C1829" t="str">
            <v>DERROCAGEM SUBAQUÁTICA DE MATERIAL DE 3ª CATEGORIA - CARGA E LIMPEZA - PLATAFORMA FLUTUANTE COM CLAMSHELL E BATELÃO REBOCADO DE 100 T - DMT DE 200 A 400 M</v>
          </cell>
          <cell r="D1829" t="str">
            <v>M³</v>
          </cell>
          <cell r="F1829">
            <v>135.11000000000001</v>
          </cell>
        </row>
        <row r="1830">
          <cell r="A1830">
            <v>1716636</v>
          </cell>
          <cell r="B1830" t="str">
            <v>SICRO OUTUBRO / 2025</v>
          </cell>
          <cell r="C1830" t="str">
            <v>DERROCAGEM SUBAQUÁTICA DE MATERIAL DE 3ª CATEGORIA - CARGA E LIMPEZA - PLATAFORMA FLUTUANTE COM CLAMSHELL E BATELÃO REBOCADO DE 100 T - DMT DE 3.000 M</v>
          </cell>
          <cell r="D1830" t="str">
            <v>M³</v>
          </cell>
          <cell r="F1830">
            <v>144.24</v>
          </cell>
        </row>
        <row r="1831">
          <cell r="A1831">
            <v>1716626</v>
          </cell>
          <cell r="B1831" t="str">
            <v>SICRO OUTUBRO / 2025</v>
          </cell>
          <cell r="C1831" t="str">
            <v>DERROCAGEM SUBAQUÁTICA DE MATERIAL DE 3ª CATEGORIA - CARGA E LIMPEZA - PLATAFORMA FLUTUANTE COM CLAMSHELL E BATELÃO REBOCADO DE 100 T - DMT DE 400 A 600 M</v>
          </cell>
          <cell r="D1831" t="str">
            <v>M³</v>
          </cell>
          <cell r="F1831">
            <v>135.63999999999999</v>
          </cell>
        </row>
        <row r="1832">
          <cell r="A1832">
            <v>1716627</v>
          </cell>
          <cell r="B1832" t="str">
            <v>SICRO OUTUBRO / 2025</v>
          </cell>
          <cell r="C1832" t="str">
            <v>DERROCAGEM SUBAQUÁTICA DE MATERIAL DE 3ª CATEGORIA - CARGA E LIMPEZA - PLATAFORMA FLUTUANTE COM CLAMSHELL E BATELÃO REBOCADO DE 100 T - DMT DE 600 A 800 M</v>
          </cell>
          <cell r="D1832" t="str">
            <v>M³</v>
          </cell>
          <cell r="F1832">
            <v>136.72</v>
          </cell>
        </row>
        <row r="1833">
          <cell r="A1833">
            <v>1716628</v>
          </cell>
          <cell r="B1833" t="str">
            <v>SICRO OUTUBRO / 2025</v>
          </cell>
          <cell r="C1833" t="str">
            <v>DERROCAGEM SUBAQUÁTICA DE MATERIAL DE 3ª CATEGORIA - CARGA E LIMPEZA - PLATAFORMA FLUTUANTE COM CLAMSHELL E BATELÃO REBOCADO DE 100 T - DMT DE 800 A 1.000 M</v>
          </cell>
          <cell r="D1833" t="str">
            <v>M³</v>
          </cell>
          <cell r="F1833">
            <v>137.26</v>
          </cell>
        </row>
        <row r="1834">
          <cell r="A1834">
            <v>1716640</v>
          </cell>
          <cell r="B1834" t="str">
            <v>SICRO OUTUBRO / 2025</v>
          </cell>
          <cell r="C1834" t="str">
            <v>DERROCAGEM SUBAQUÁTICA DE MATERIAL DE 3ª CATEGORIA - CARGA E LIMPEZA COM DRAGA BACKHOE DE 7 M³ - SEM TRANSPORTE</v>
          </cell>
          <cell r="D1834" t="str">
            <v>M³</v>
          </cell>
          <cell r="F1834">
            <v>113.66</v>
          </cell>
        </row>
        <row r="1835">
          <cell r="A1835">
            <v>1716641</v>
          </cell>
          <cell r="B1835" t="str">
            <v>SICRO OUTUBRO / 2025</v>
          </cell>
          <cell r="C1835" t="str">
            <v>DERROCAGEM SUBAQUÁTICA DE MATERIAL DE 3ª CATEGORIA - CARGA E LIMPEZA COM DRAGA BACKHOE DE 7 M³ - TRANSPORTE COM BATELÃO AUTOPROPELIDO DE 300 M³ - DMT ATÉ 200 M</v>
          </cell>
          <cell r="D1835" t="str">
            <v>M³</v>
          </cell>
          <cell r="F1835">
            <v>127.59</v>
          </cell>
        </row>
        <row r="1836">
          <cell r="A1836">
            <v>1716646</v>
          </cell>
          <cell r="B1836" t="str">
            <v>SICRO OUTUBRO / 2025</v>
          </cell>
          <cell r="C1836" t="str">
            <v>DERROCAGEM SUBAQUÁTICA DE MATERIAL DE 3ª CATEGORIA - CARGA E LIMPEZA COM DRAGA BACKHOE DE 7 M³ - TRANSPORTE COM BATELÃO AUTOPROPELIDO DE 300 M³ - DMT DE 1.000 A 1.200 M</v>
          </cell>
          <cell r="D1836" t="str">
            <v>M³</v>
          </cell>
          <cell r="F1836">
            <v>128.57</v>
          </cell>
        </row>
        <row r="1837">
          <cell r="A1837">
            <v>1716647</v>
          </cell>
          <cell r="B1837" t="str">
            <v>SICRO OUTUBRO / 2025</v>
          </cell>
          <cell r="C1837" t="str">
            <v>DERROCAGEM SUBAQUÁTICA DE MATERIAL DE 3ª CATEGORIA - CARGA E LIMPEZA COM DRAGA BACKHOE DE 7 M³ - TRANSPORTE COM BATELÃO AUTOPROPELIDO DE 300 M³ - DMT DE 1.200 A 1.400 M</v>
          </cell>
          <cell r="D1837" t="str">
            <v>M³</v>
          </cell>
          <cell r="F1837">
            <v>128.66999999999999</v>
          </cell>
        </row>
        <row r="1838">
          <cell r="A1838">
            <v>1716648</v>
          </cell>
          <cell r="B1838" t="str">
            <v>SICRO OUTUBRO / 2025</v>
          </cell>
          <cell r="C1838" t="str">
            <v>DERROCAGEM SUBAQUÁTICA DE MATERIAL DE 3ª CATEGORIA - CARGA E LIMPEZA COM DRAGA BACKHOE DE 7 M³ - TRANSPORTE COM BATELÃO AUTOPROPELIDO DE 300 M³ - DMT DE 1.400 A 1.600 M</v>
          </cell>
          <cell r="D1838" t="str">
            <v>M³</v>
          </cell>
          <cell r="F1838">
            <v>128.86000000000001</v>
          </cell>
        </row>
        <row r="1839">
          <cell r="A1839">
            <v>1716649</v>
          </cell>
          <cell r="B1839" t="str">
            <v>SICRO OUTUBRO / 2025</v>
          </cell>
          <cell r="C1839" t="str">
            <v>DERROCAGEM SUBAQUÁTICA DE MATERIAL DE 3ª CATEGORIA - CARGA E LIMPEZA COM DRAGA BACKHOE DE 7 M³ - TRANSPORTE COM BATELÃO AUTOPROPELIDO DE 300 M³ - DMT DE 1.600 A 1.800 M</v>
          </cell>
          <cell r="D1839" t="str">
            <v>M³</v>
          </cell>
          <cell r="F1839">
            <v>128.96</v>
          </cell>
        </row>
        <row r="1840">
          <cell r="A1840">
            <v>1716650</v>
          </cell>
          <cell r="B1840" t="str">
            <v>SICRO OUTUBRO / 2025</v>
          </cell>
          <cell r="C1840" t="str">
            <v>DERROCAGEM SUBAQUÁTICA DE MATERIAL DE 3ª CATEGORIA - CARGA E LIMPEZA COM DRAGA BACKHOE DE 7 M³ - TRANSPORTE COM BATELÃO AUTOPROPELIDO DE 300 M³ - DMT DE 1.800 A 2.000 M</v>
          </cell>
          <cell r="D1840" t="str">
            <v>M³</v>
          </cell>
          <cell r="F1840">
            <v>129.16</v>
          </cell>
        </row>
        <row r="1841">
          <cell r="A1841">
            <v>1716651</v>
          </cell>
          <cell r="B1841" t="str">
            <v>SICRO OUTUBRO / 2025</v>
          </cell>
          <cell r="C1841" t="str">
            <v>DERROCAGEM SUBAQUÁTICA DE MATERIAL DE 3ª CATEGORIA - CARGA E LIMPEZA COM DRAGA BACKHOE DE 7 M³ - TRANSPORTE COM BATELÃO AUTOPROPELIDO DE 300 M³ - DMT DE 2.000 A 2.500 M</v>
          </cell>
          <cell r="D1841" t="str">
            <v>M³</v>
          </cell>
          <cell r="F1841">
            <v>129.36000000000001</v>
          </cell>
        </row>
        <row r="1842">
          <cell r="A1842">
            <v>1716652</v>
          </cell>
          <cell r="B1842" t="str">
            <v>SICRO OUTUBRO / 2025</v>
          </cell>
          <cell r="C1842" t="str">
            <v>DERROCAGEM SUBAQUÁTICA DE MATERIAL DE 3ª CATEGORIA - CARGA E LIMPEZA COM DRAGA BACKHOE DE 7 M³ - TRANSPORTE COM BATELÃO AUTOPROPELIDO DE 300 M³ - DMT DE 2.500 A 3.000 M</v>
          </cell>
          <cell r="D1842" t="str">
            <v>M³</v>
          </cell>
          <cell r="F1842">
            <v>129.75</v>
          </cell>
        </row>
        <row r="1843">
          <cell r="A1843">
            <v>1716642</v>
          </cell>
          <cell r="B1843" t="str">
            <v>SICRO OUTUBRO / 2025</v>
          </cell>
          <cell r="C1843" t="str">
            <v>DERROCAGEM SUBAQUÁTICA DE MATERIAL DE 3ª CATEGORIA - CARGA E LIMPEZA COM DRAGA BACKHOE DE 7 M³ - TRANSPORTE COM BATELÃO AUTOPROPELIDO DE 300 M³ - DMT DE 200 A 400 M</v>
          </cell>
          <cell r="D1843" t="str">
            <v>M³</v>
          </cell>
          <cell r="F1843">
            <v>127.88</v>
          </cell>
        </row>
        <row r="1844">
          <cell r="A1844">
            <v>1716653</v>
          </cell>
          <cell r="B1844" t="str">
            <v>SICRO OUTUBRO / 2025</v>
          </cell>
          <cell r="C1844" t="str">
            <v>DERROCAGEM SUBAQUÁTICA DE MATERIAL DE 3ª CATEGORIA - CARGA E LIMPEZA COM DRAGA BACKHOE DE 7 M³ - TRANSPORTE COM BATELÃO AUTOPROPELIDO DE 300 M³ - DMT DE 3.000 M</v>
          </cell>
          <cell r="D1844" t="str">
            <v>M³</v>
          </cell>
          <cell r="F1844">
            <v>130.04</v>
          </cell>
        </row>
        <row r="1845">
          <cell r="A1845">
            <v>1716643</v>
          </cell>
          <cell r="B1845" t="str">
            <v>SICRO OUTUBRO / 2025</v>
          </cell>
          <cell r="C1845" t="str">
            <v>DERROCAGEM SUBAQUÁTICA DE MATERIAL DE 3ª CATEGORIA - CARGA E LIMPEZA COM DRAGA BACKHOE DE 7 M³ - TRANSPORTE COM BATELÃO AUTOPROPELIDO DE 300 M³ - DMT DE 400 A 600 M</v>
          </cell>
          <cell r="D1845" t="str">
            <v>M³</v>
          </cell>
          <cell r="F1845">
            <v>128.08000000000001</v>
          </cell>
        </row>
        <row r="1846">
          <cell r="A1846">
            <v>1716644</v>
          </cell>
          <cell r="B1846" t="str">
            <v>SICRO OUTUBRO / 2025</v>
          </cell>
          <cell r="C1846" t="str">
            <v>DERROCAGEM SUBAQUÁTICA DE MATERIAL DE 3ª CATEGORIA - CARGA E LIMPEZA COM DRAGA BACKHOE DE 7 M³ - TRANSPORTE COM BATELÃO AUTOPROPELIDO DE 300 M³ - DMT DE 600 A 800 M</v>
          </cell>
          <cell r="D1846" t="str">
            <v>M³</v>
          </cell>
          <cell r="F1846">
            <v>128.28</v>
          </cell>
        </row>
        <row r="1847">
          <cell r="A1847">
            <v>1716645</v>
          </cell>
          <cell r="B1847" t="str">
            <v>SICRO OUTUBRO / 2025</v>
          </cell>
          <cell r="C1847" t="str">
            <v>DERROCAGEM SUBAQUÁTICA DE MATERIAL DE 3ª CATEGORIA - CARGA E LIMPEZA COM DRAGA BACKHOE DE 7 M³ - TRANSPORTE COM BATELÃO AUTOPROPELIDO DE 300 M³ - DMT DE 800 A 1.000 M</v>
          </cell>
          <cell r="D1847" t="str">
            <v>M³</v>
          </cell>
          <cell r="F1847">
            <v>128.37</v>
          </cell>
        </row>
        <row r="1848">
          <cell r="A1848">
            <v>1716622</v>
          </cell>
          <cell r="B1848" t="str">
            <v>SICRO OUTUBRO / 2025</v>
          </cell>
          <cell r="C1848" t="str">
            <v>DERROCAGEM SUBAQUÁTICA DE MATERIAL DE 3ª CATEGORIA - MALHA DE 1,5 M² - PERFURAÇÃO E DETONAÇÃO - PLATAFORMA AUTOELEVATÓRIA COM TRÊS TORRES DE PERFURAÇÃO</v>
          </cell>
          <cell r="D1848" t="str">
            <v>M³</v>
          </cell>
          <cell r="F1848">
            <v>93.42</v>
          </cell>
        </row>
        <row r="1849">
          <cell r="A1849">
            <v>1716603</v>
          </cell>
          <cell r="B1849" t="str">
            <v>SICRO OUTUBRO / 2025</v>
          </cell>
          <cell r="C1849" t="str">
            <v>DERROCAGEM SUBAQUÁTICA DE MATERIAL DE 3ª CATEGORIA - MALHA DE 1,5 M² - PERFURAÇÃO E DETONAÇÃO - PLATAFORMA AUTOELEVATÓRIA MONTADA NA OBRA COM TRÊS TORRES DE PERFURAÇÃO</v>
          </cell>
          <cell r="D1849" t="str">
            <v>M³</v>
          </cell>
          <cell r="F1849">
            <v>93.42</v>
          </cell>
        </row>
        <row r="1850">
          <cell r="A1850">
            <v>1716620</v>
          </cell>
          <cell r="B1850" t="str">
            <v>SICRO OUTUBRO / 2025</v>
          </cell>
          <cell r="C1850" t="str">
            <v>DERROCAGEM SUBAQUÁTICA DE MATERIAL DE 3ª CATEGORIA - MALHA DE 1,5 M² - PERFURAÇÃO E DETONAÇÃO - PLATAFORMA FLUTUANTE COM DUAS TORRES DE PERFURAÇÃO</v>
          </cell>
          <cell r="D1850" t="str">
            <v>M³</v>
          </cell>
          <cell r="F1850">
            <v>127.28</v>
          </cell>
        </row>
        <row r="1851">
          <cell r="A1851">
            <v>1716621</v>
          </cell>
          <cell r="B1851" t="str">
            <v>SICRO OUTUBRO / 2025</v>
          </cell>
          <cell r="C1851" t="str">
            <v>DERROCAGEM SUBAQUÁTICA DE MATERIAL DE 3ª CATEGORIA - MALHA DE 1,5 M² - PERFURAÇÃO E DETONAÇÃO - PLATAFORMA FLUTUANTE COM TRÊS TORRES DE PERFURAÇÃO</v>
          </cell>
          <cell r="D1851" t="str">
            <v>M³</v>
          </cell>
          <cell r="F1851">
            <v>100.05</v>
          </cell>
        </row>
        <row r="1852">
          <cell r="A1852">
            <v>1716619</v>
          </cell>
          <cell r="B1852" t="str">
            <v>SICRO OUTUBRO / 2025</v>
          </cell>
          <cell r="C1852" t="str">
            <v>DERROCAGEM SUBAQUÁTICA DE MATERIAL DE 3ª CATEGORIA - MALHA DE 1,5 M² - PERFURAÇÃO E DETONAÇÃO - PLATAFORMA FLUTUANTE COM UMA TORRE DE PERFURAÇÃO</v>
          </cell>
          <cell r="D1852" t="str">
            <v>M³</v>
          </cell>
          <cell r="F1852">
            <v>209.03</v>
          </cell>
        </row>
        <row r="1853">
          <cell r="A1853">
            <v>1716601</v>
          </cell>
          <cell r="B1853" t="str">
            <v>SICRO OUTUBRO / 2025</v>
          </cell>
          <cell r="C1853" t="str">
            <v>DERROCAGEM SUBAQUÁTICA DE MATERIAL DE 3ª CATEGORIA - MALHA DE 1,5 M² - PERFURAÇÃO E DETONAÇÃO - PLATAFORMA MONTADA NA OBRA COM DUAS TORRES DE PERFURAÇÃO</v>
          </cell>
          <cell r="D1853" t="str">
            <v>M³</v>
          </cell>
          <cell r="F1853">
            <v>129.13999999999999</v>
          </cell>
        </row>
        <row r="1854">
          <cell r="A1854">
            <v>1716602</v>
          </cell>
          <cell r="B1854" t="str">
            <v>SICRO OUTUBRO / 2025</v>
          </cell>
          <cell r="C1854" t="str">
            <v>DERROCAGEM SUBAQUÁTICA DE MATERIAL DE 3ª CATEGORIA - MALHA DE 1,5 M² - PERFURAÇÃO E DETONAÇÃO - PLATAFORMA MONTADA NA OBRA COM TRÊS TORRES DE PERFURAÇÃO</v>
          </cell>
          <cell r="D1854" t="str">
            <v>M³</v>
          </cell>
          <cell r="F1854">
            <v>101.29</v>
          </cell>
        </row>
        <row r="1855">
          <cell r="A1855">
            <v>1716600</v>
          </cell>
          <cell r="B1855" t="str">
            <v>SICRO OUTUBRO / 2025</v>
          </cell>
          <cell r="C1855" t="str">
            <v>DERROCAGEM SUBAQUÁTICA DE MATERIAL DE 3ª CATEGORIA - MALHA DE 1,5 M² - PERFURAÇÃO E DETONAÇÃO - PLATAFORMA MONTADA NA OBRA COM UMA TORRE DE PERFURAÇÃO</v>
          </cell>
          <cell r="D1855" t="str">
            <v>M³</v>
          </cell>
          <cell r="F1855">
            <v>212.76</v>
          </cell>
        </row>
        <row r="1856">
          <cell r="A1856">
            <v>1716655</v>
          </cell>
          <cell r="B1856" t="str">
            <v>SICRO OUTUBRO / 2025</v>
          </cell>
          <cell r="C1856" t="str">
            <v>DERROCAGEM SUBAQUÁTICA DE MATERIAL DE 3ª CATEGORIA - MALHA DE 2,5 M² - PERFURAÇÃO E DETONAÇÃO - PLATAFORMA COM DUAS TORRES DE PERFURAÇÃO</v>
          </cell>
          <cell r="D1856" t="str">
            <v>M³</v>
          </cell>
          <cell r="F1856">
            <v>74.8</v>
          </cell>
        </row>
        <row r="1857">
          <cell r="A1857">
            <v>1716639</v>
          </cell>
          <cell r="B1857" t="str">
            <v>SICRO OUTUBRO / 2025</v>
          </cell>
          <cell r="C1857" t="str">
            <v>DERROCAGEM SUBAQUÁTICA DE MATERIAL DE 3ª CATEGORIA - MALHA DE 4,0 M² - PERFURAÇÃO E DETONAÇÃO - PLATAFORMA COM DUAS TORRES DE PERFURAÇÃO</v>
          </cell>
          <cell r="D1857" t="str">
            <v>M³</v>
          </cell>
          <cell r="F1857">
            <v>52.73</v>
          </cell>
        </row>
        <row r="1858">
          <cell r="A1858">
            <v>1801636</v>
          </cell>
          <cell r="B1858" t="str">
            <v>SICRO OUTUBRO / 2025</v>
          </cell>
          <cell r="C1858" t="str">
            <v>LEVANTAMENTO BATIMÉTRICO MONOFEIXE LONGITUDINAL</v>
          </cell>
          <cell r="D1858" t="str">
            <v>KM</v>
          </cell>
          <cell r="F1858">
            <v>19.28</v>
          </cell>
        </row>
        <row r="1859">
          <cell r="A1859">
            <v>1801637</v>
          </cell>
          <cell r="B1859" t="str">
            <v>SICRO OUTUBRO / 2025</v>
          </cell>
          <cell r="C1859" t="str">
            <v>LEVANTAMENTO BATIMÉTRICO MONOFEIXE TRANSVERSAL</v>
          </cell>
          <cell r="D1859" t="str">
            <v>KM</v>
          </cell>
          <cell r="F1859">
            <v>25.71</v>
          </cell>
        </row>
        <row r="1860">
          <cell r="A1860">
            <v>1817720</v>
          </cell>
          <cell r="B1860" t="str">
            <v>SICRO OUTUBRO / 2025</v>
          </cell>
          <cell r="C1860" t="str">
            <v>LEVANTAMENTO BATIMÉTRICO MULTIFEIXE</v>
          </cell>
          <cell r="D1860" t="str">
            <v>KM</v>
          </cell>
          <cell r="F1860">
            <v>114.5</v>
          </cell>
        </row>
        <row r="1861">
          <cell r="A1861">
            <v>1817723</v>
          </cell>
          <cell r="B1861" t="str">
            <v>SICRO OUTUBRO / 2025</v>
          </cell>
          <cell r="C1861" t="str">
            <v>LEVANTAMENTO HIDROMÉTRICO COM ADCP EM RIOS COM VELOCIDADE DE CORRENTE ACIMA DE 1,5 M/S</v>
          </cell>
          <cell r="D1861" t="str">
            <v>KM</v>
          </cell>
          <cell r="F1861">
            <v>51.39</v>
          </cell>
        </row>
        <row r="1862">
          <cell r="A1862">
            <v>1817721</v>
          </cell>
          <cell r="B1862" t="str">
            <v>SICRO OUTUBRO / 2025</v>
          </cell>
          <cell r="C1862" t="str">
            <v>LEVANTAMENTO HIDROMÉTRICO COM ADCP EM RIOS COM VELOCIDADE DE CORRENTE DE 0,5 A 1,0 M/S</v>
          </cell>
          <cell r="D1862" t="str">
            <v>KM</v>
          </cell>
          <cell r="F1862">
            <v>154.18</v>
          </cell>
        </row>
        <row r="1863">
          <cell r="A1863">
            <v>1817722</v>
          </cell>
          <cell r="B1863" t="str">
            <v>SICRO OUTUBRO / 2025</v>
          </cell>
          <cell r="C1863" t="str">
            <v>LEVANTAMENTO HIDROMÉTRICO COM ADCP EM RIOS COM VELOCIDADE DE CORRENTE DE 1,0 A 1,5 M/S</v>
          </cell>
          <cell r="D1863" t="str">
            <v>KM</v>
          </cell>
          <cell r="F1863">
            <v>77.09</v>
          </cell>
        </row>
        <row r="1864">
          <cell r="A1864">
            <v>1917483</v>
          </cell>
          <cell r="B1864" t="str">
            <v>SICRO OUTUBRO / 2025</v>
          </cell>
          <cell r="C1864" t="str">
            <v>DRAGAGEM DE AREIA FINA COM DRAGA DE SUCÇÃO E RECALQUE - BOMBA DE 1.350 KW E CORTADOR DE 170 KW - DISTÂNCIA DE RECALQUE DE 1.100 A 1.300 M</v>
          </cell>
          <cell r="D1864" t="str">
            <v>M³</v>
          </cell>
          <cell r="F1864">
            <v>6.2</v>
          </cell>
        </row>
        <row r="1865">
          <cell r="A1865">
            <v>1917484</v>
          </cell>
          <cell r="B1865" t="str">
            <v>SICRO OUTUBRO / 2025</v>
          </cell>
          <cell r="C1865" t="str">
            <v>DRAGAGEM DE AREIA FINA COM DRAGA DE SUCÇÃO E RECALQUE - BOMBA DE 1.350 KW E CORTADOR DE 170 KW - DISTÂNCIA DE RECALQUE DE 1.300 A 1.500 M</v>
          </cell>
          <cell r="D1865" t="str">
            <v>M³</v>
          </cell>
          <cell r="F1865">
            <v>6.42</v>
          </cell>
        </row>
        <row r="1866">
          <cell r="A1866">
            <v>1917485</v>
          </cell>
          <cell r="B1866" t="str">
            <v>SICRO OUTUBRO / 2025</v>
          </cell>
          <cell r="C1866" t="str">
            <v>DRAGAGEM DE AREIA FINA COM DRAGA DE SUCÇÃO E RECALQUE - BOMBA DE 1.350 KW E CORTADOR DE 170 KW - DISTÂNCIA DE RECALQUE DE 1.500 A 1.700 M</v>
          </cell>
          <cell r="D1866" t="str">
            <v>M³</v>
          </cell>
          <cell r="F1866">
            <v>7.02</v>
          </cell>
        </row>
        <row r="1867">
          <cell r="A1867">
            <v>1917486</v>
          </cell>
          <cell r="B1867" t="str">
            <v>SICRO OUTUBRO / 2025</v>
          </cell>
          <cell r="C1867" t="str">
            <v>DRAGAGEM DE AREIA FINA COM DRAGA DE SUCÇÃO E RECALQUE - BOMBA DE 1.350 KW E CORTADOR DE 170 KW - DISTÂNCIA DE RECALQUE DE 1.700 A 1.900 M</v>
          </cell>
          <cell r="D1867" t="str">
            <v>M³</v>
          </cell>
          <cell r="F1867">
            <v>7.29</v>
          </cell>
        </row>
        <row r="1868">
          <cell r="A1868">
            <v>1917487</v>
          </cell>
          <cell r="B1868" t="str">
            <v>SICRO OUTUBRO / 2025</v>
          </cell>
          <cell r="C1868" t="str">
            <v>DRAGAGEM DE AREIA FINA COM DRAGA DE SUCÇÃO E RECALQUE - BOMBA DE 1.350 KW E CORTADOR DE 170 KW - DISTÂNCIA DE RECALQUE DE 1.900 A 2.100 M</v>
          </cell>
          <cell r="D1868" t="str">
            <v>M³</v>
          </cell>
          <cell r="F1868">
            <v>7.64</v>
          </cell>
        </row>
        <row r="1869">
          <cell r="A1869">
            <v>1917528</v>
          </cell>
          <cell r="B1869" t="str">
            <v>SICRO OUTUBRO / 2025</v>
          </cell>
          <cell r="C1869" t="str">
            <v>DRAGAGEM DE AREIA FINA COM DRAGA DE SUCÇÃO E RECALQUE - BOMBA DE 1.350 KW E CORTADOR DE 170 KW - DISTÂNCIA DE RECALQUE DE 10.100 A 10.300 M</v>
          </cell>
          <cell r="D1869" t="str">
            <v>M³</v>
          </cell>
          <cell r="F1869">
            <v>38.57</v>
          </cell>
        </row>
        <row r="1870">
          <cell r="A1870">
            <v>1917529</v>
          </cell>
          <cell r="B1870" t="str">
            <v>SICRO OUTUBRO / 2025</v>
          </cell>
          <cell r="C1870" t="str">
            <v>DRAGAGEM DE AREIA FINA COM DRAGA DE SUCÇÃO E RECALQUE - BOMBA DE 1.350 KW E CORTADOR DE 170 KW - DISTÂNCIA DE RECALQUE DE 10.300 A 10.500 M</v>
          </cell>
          <cell r="D1870" t="str">
            <v>M³</v>
          </cell>
          <cell r="F1870">
            <v>39.869999999999997</v>
          </cell>
        </row>
        <row r="1871">
          <cell r="A1871">
            <v>1917530</v>
          </cell>
          <cell r="B1871" t="str">
            <v>SICRO OUTUBRO / 2025</v>
          </cell>
          <cell r="C1871" t="str">
            <v>DRAGAGEM DE AREIA FINA COM DRAGA DE SUCÇÃO E RECALQUE - BOMBA DE 1.350 KW E CORTADOR DE 170 KW - DISTÂNCIA DE RECALQUE DE 10.500 A 10.700 M</v>
          </cell>
          <cell r="D1871" t="str">
            <v>M³</v>
          </cell>
          <cell r="F1871">
            <v>41.93</v>
          </cell>
        </row>
        <row r="1872">
          <cell r="A1872">
            <v>1917531</v>
          </cell>
          <cell r="B1872" t="str">
            <v>SICRO OUTUBRO / 2025</v>
          </cell>
          <cell r="C1872" t="str">
            <v>DRAGAGEM DE AREIA FINA COM DRAGA DE SUCÇÃO E RECALQUE - BOMBA DE 1.350 KW E CORTADOR DE 170 KW - DISTÂNCIA DE RECALQUE DE 10.700 A 10.900 M</v>
          </cell>
          <cell r="D1872" t="str">
            <v>M³</v>
          </cell>
          <cell r="F1872">
            <v>44.17</v>
          </cell>
        </row>
        <row r="1873">
          <cell r="A1873">
            <v>1917532</v>
          </cell>
          <cell r="B1873" t="str">
            <v>SICRO OUTUBRO / 2025</v>
          </cell>
          <cell r="C1873" t="str">
            <v>DRAGAGEM DE AREIA FINA COM DRAGA DE SUCÇÃO E RECALQUE - BOMBA DE 1.350 KW E CORTADOR DE 170 KW - DISTÂNCIA DE RECALQUE DE 10.900 A 11.100 M</v>
          </cell>
          <cell r="D1873" t="str">
            <v>M³</v>
          </cell>
          <cell r="F1873">
            <v>46.69</v>
          </cell>
        </row>
        <row r="1874">
          <cell r="A1874">
            <v>1917533</v>
          </cell>
          <cell r="B1874" t="str">
            <v>SICRO OUTUBRO / 2025</v>
          </cell>
          <cell r="C1874" t="str">
            <v>DRAGAGEM DE AREIA FINA COM DRAGA DE SUCÇÃO E RECALQUE - BOMBA DE 1.350 KW E CORTADOR DE 170 KW - DISTÂNCIA DE RECALQUE DE 11.100 A 11.300 M</v>
          </cell>
          <cell r="D1874" t="str">
            <v>M³</v>
          </cell>
          <cell r="F1874">
            <v>48.01</v>
          </cell>
        </row>
        <row r="1875">
          <cell r="A1875">
            <v>1917534</v>
          </cell>
          <cell r="B1875" t="str">
            <v>SICRO OUTUBRO / 2025</v>
          </cell>
          <cell r="C1875" t="str">
            <v>DRAGAGEM DE AREIA FINA COM DRAGA DE SUCÇÃO E RECALQUE - BOMBA DE 1.350 KW E CORTADOR DE 170 KW - DISTÂNCIA DE RECALQUE DE 11.300 A 11.500 M</v>
          </cell>
          <cell r="D1875" t="str">
            <v>M³</v>
          </cell>
          <cell r="F1875">
            <v>49.39</v>
          </cell>
        </row>
        <row r="1876">
          <cell r="A1876">
            <v>1917535</v>
          </cell>
          <cell r="B1876" t="str">
            <v>SICRO OUTUBRO / 2025</v>
          </cell>
          <cell r="C1876" t="str">
            <v>DRAGAGEM DE AREIA FINA COM DRAGA DE SUCÇÃO E RECALQUE - BOMBA DE 1.350 KW E CORTADOR DE 170 KW - DISTÂNCIA DE RECALQUE DE 11.500 A 11.700 M</v>
          </cell>
          <cell r="D1876" t="str">
            <v>M³</v>
          </cell>
          <cell r="F1876">
            <v>51.19</v>
          </cell>
        </row>
        <row r="1877">
          <cell r="A1877">
            <v>1917536</v>
          </cell>
          <cell r="B1877" t="str">
            <v>SICRO OUTUBRO / 2025</v>
          </cell>
          <cell r="C1877" t="str">
            <v>DRAGAGEM DE AREIA FINA COM DRAGA DE SUCÇÃO E RECALQUE - BOMBA DE 1.350 KW E CORTADOR DE 170 KW - DISTÂNCIA DE RECALQUE DE 11.700 A 11.900 M</v>
          </cell>
          <cell r="D1877" t="str">
            <v>M³</v>
          </cell>
          <cell r="F1877">
            <v>52.75</v>
          </cell>
        </row>
        <row r="1878">
          <cell r="A1878">
            <v>1917537</v>
          </cell>
          <cell r="B1878" t="str">
            <v>SICRO OUTUBRO / 2025</v>
          </cell>
          <cell r="C1878" t="str">
            <v>DRAGAGEM DE AREIA FINA COM DRAGA DE SUCÇÃO E RECALQUE - BOMBA DE 1.350 KW E CORTADOR DE 170 KW - DISTÂNCIA DE RECALQUE DE 11.900 A 12.100 M</v>
          </cell>
          <cell r="D1878" t="str">
            <v>M³</v>
          </cell>
          <cell r="F1878">
            <v>54.37</v>
          </cell>
        </row>
        <row r="1879">
          <cell r="A1879">
            <v>1917488</v>
          </cell>
          <cell r="B1879" t="str">
            <v>SICRO OUTUBRO / 2025</v>
          </cell>
          <cell r="C1879" t="str">
            <v>DRAGAGEM DE AREIA FINA COM DRAGA DE SUCÇÃO E RECALQUE - BOMBA DE 1.350 KW E CORTADOR DE 170 KW - DISTÂNCIA DE RECALQUE DE 2.100 A 2.300 M</v>
          </cell>
          <cell r="D1879" t="str">
            <v>M³</v>
          </cell>
          <cell r="F1879">
            <v>7.92</v>
          </cell>
        </row>
        <row r="1880">
          <cell r="A1880">
            <v>1917489</v>
          </cell>
          <cell r="B1880" t="str">
            <v>SICRO OUTUBRO / 2025</v>
          </cell>
          <cell r="C1880" t="str">
            <v>DRAGAGEM DE AREIA FINA COM DRAGA DE SUCÇÃO E RECALQUE - BOMBA DE 1.350 KW E CORTADOR DE 170 KW - DISTÂNCIA DE RECALQUE DE 2.300 A 2.500 M</v>
          </cell>
          <cell r="D1880" t="str">
            <v>M³</v>
          </cell>
          <cell r="F1880">
            <v>8.26</v>
          </cell>
        </row>
        <row r="1881">
          <cell r="A1881">
            <v>1917490</v>
          </cell>
          <cell r="B1881" t="str">
            <v>SICRO OUTUBRO / 2025</v>
          </cell>
          <cell r="C1881" t="str">
            <v>DRAGAGEM DE AREIA FINA COM DRAGA DE SUCÇÃO E RECALQUE - BOMBA DE 1.350 KW E CORTADOR DE 170 KW - DISTÂNCIA DE RECALQUE DE 2.500 A 2.700 M</v>
          </cell>
          <cell r="D1881" t="str">
            <v>M³</v>
          </cell>
          <cell r="F1881">
            <v>8.83</v>
          </cell>
        </row>
        <row r="1882">
          <cell r="A1882">
            <v>1917491</v>
          </cell>
          <cell r="B1882" t="str">
            <v>SICRO OUTUBRO / 2025</v>
          </cell>
          <cell r="C1882" t="str">
            <v>DRAGAGEM DE AREIA FINA COM DRAGA DE SUCÇÃO E RECALQUE - BOMBA DE 1.350 KW E CORTADOR DE 170 KW - DISTÂNCIA DE RECALQUE DE 2.700 A 2.900 M</v>
          </cell>
          <cell r="D1882" t="str">
            <v>M³</v>
          </cell>
          <cell r="F1882">
            <v>9.2100000000000009</v>
          </cell>
        </row>
        <row r="1883">
          <cell r="A1883">
            <v>1917492</v>
          </cell>
          <cell r="B1883" t="str">
            <v>SICRO OUTUBRO / 2025</v>
          </cell>
          <cell r="C1883" t="str">
            <v>DRAGAGEM DE AREIA FINA COM DRAGA DE SUCÇÃO E RECALQUE - BOMBA DE 1.350 KW E CORTADOR DE 170 KW - DISTÂNCIA DE RECALQUE DE 2.900 A 3.100 M</v>
          </cell>
          <cell r="D1883" t="str">
            <v>M³</v>
          </cell>
          <cell r="F1883">
            <v>9.51</v>
          </cell>
        </row>
        <row r="1884">
          <cell r="A1884">
            <v>1917493</v>
          </cell>
          <cell r="B1884" t="str">
            <v>SICRO OUTUBRO / 2025</v>
          </cell>
          <cell r="C1884" t="str">
            <v>DRAGAGEM DE AREIA FINA COM DRAGA DE SUCÇÃO E RECALQUE - BOMBA DE 1.350 KW E CORTADOR DE 170 KW - DISTÂNCIA DE RECALQUE DE 3.100 A 3.300 M</v>
          </cell>
          <cell r="D1884" t="str">
            <v>M³</v>
          </cell>
          <cell r="F1884">
            <v>9.91</v>
          </cell>
        </row>
        <row r="1885">
          <cell r="A1885">
            <v>1917494</v>
          </cell>
          <cell r="B1885" t="str">
            <v>SICRO OUTUBRO / 2025</v>
          </cell>
          <cell r="C1885" t="str">
            <v>DRAGAGEM DE AREIA FINA COM DRAGA DE SUCÇÃO E RECALQUE - BOMBA DE 1.350 KW E CORTADOR DE 170 KW - DISTÂNCIA DE RECALQUE DE 3.300 A 3.500 M</v>
          </cell>
          <cell r="D1885" t="str">
            <v>M³</v>
          </cell>
          <cell r="F1885">
            <v>10.33</v>
          </cell>
        </row>
        <row r="1886">
          <cell r="A1886">
            <v>1917495</v>
          </cell>
          <cell r="B1886" t="str">
            <v>SICRO OUTUBRO / 2025</v>
          </cell>
          <cell r="C1886" t="str">
            <v>DRAGAGEM DE AREIA FINA COM DRAGA DE SUCÇÃO E RECALQUE - BOMBA DE 1.350 KW E CORTADOR DE 170 KW - DISTÂNCIA DE RECALQUE DE 3.500 A 3.700 M</v>
          </cell>
          <cell r="D1886" t="str">
            <v>M³</v>
          </cell>
          <cell r="F1886">
            <v>10.97</v>
          </cell>
        </row>
        <row r="1887">
          <cell r="A1887">
            <v>1917496</v>
          </cell>
          <cell r="B1887" t="str">
            <v>SICRO OUTUBRO / 2025</v>
          </cell>
          <cell r="C1887" t="str">
            <v>DRAGAGEM DE AREIA FINA COM DRAGA DE SUCÇÃO E RECALQUE - BOMBA DE 1.350 KW E CORTADOR DE 170 KW - DISTÂNCIA DE RECALQUE DE 3.700 A 3.900 M</v>
          </cell>
          <cell r="D1887" t="str">
            <v>M³</v>
          </cell>
          <cell r="F1887">
            <v>11.36</v>
          </cell>
        </row>
        <row r="1888">
          <cell r="A1888">
            <v>1917497</v>
          </cell>
          <cell r="B1888" t="str">
            <v>SICRO OUTUBRO / 2025</v>
          </cell>
          <cell r="C1888" t="str">
            <v>DRAGAGEM DE AREIA FINA COM DRAGA DE SUCÇÃO E RECALQUE - BOMBA DE 1.350 KW E CORTADOR DE 170 KW - DISTÂNCIA DE RECALQUE DE 3.900 A 4.100 M</v>
          </cell>
          <cell r="D1888" t="str">
            <v>M³</v>
          </cell>
          <cell r="F1888">
            <v>11.75</v>
          </cell>
        </row>
        <row r="1889">
          <cell r="A1889">
            <v>1917498</v>
          </cell>
          <cell r="B1889" t="str">
            <v>SICRO OUTUBRO / 2025</v>
          </cell>
          <cell r="C1889" t="str">
            <v>DRAGAGEM DE AREIA FINA COM DRAGA DE SUCÇÃO E RECALQUE - BOMBA DE 1.350 KW E CORTADOR DE 170 KW - DISTÂNCIA DE RECALQUE DE 4.100 A 4.300 M</v>
          </cell>
          <cell r="D1889" t="str">
            <v>M³</v>
          </cell>
          <cell r="F1889">
            <v>12.16</v>
          </cell>
        </row>
        <row r="1890">
          <cell r="A1890">
            <v>1917499</v>
          </cell>
          <cell r="B1890" t="str">
            <v>SICRO OUTUBRO / 2025</v>
          </cell>
          <cell r="C1890" t="str">
            <v>DRAGAGEM DE AREIA FINA COM DRAGA DE SUCÇÃO E RECALQUE - BOMBA DE 1.350 KW E CORTADOR DE 170 KW - DISTÂNCIA DE RECALQUE DE 4.300 A 4.500 M</v>
          </cell>
          <cell r="D1890" t="str">
            <v>M³</v>
          </cell>
          <cell r="F1890">
            <v>12.49</v>
          </cell>
        </row>
        <row r="1891">
          <cell r="A1891">
            <v>1917500</v>
          </cell>
          <cell r="B1891" t="str">
            <v>SICRO OUTUBRO / 2025</v>
          </cell>
          <cell r="C1891" t="str">
            <v>DRAGAGEM DE AREIA FINA COM DRAGA DE SUCÇÃO E RECALQUE - BOMBA DE 1.350 KW E CORTADOR DE 170 KW - DISTÂNCIA DE RECALQUE DE 4.500 A 4.700 M</v>
          </cell>
          <cell r="D1891" t="str">
            <v>M³</v>
          </cell>
          <cell r="F1891">
            <v>13.2</v>
          </cell>
        </row>
        <row r="1892">
          <cell r="A1892">
            <v>1917501</v>
          </cell>
          <cell r="B1892" t="str">
            <v>SICRO OUTUBRO / 2025</v>
          </cell>
          <cell r="C1892" t="str">
            <v>DRAGAGEM DE AREIA FINA COM DRAGA DE SUCÇÃO E RECALQUE - BOMBA DE 1.350 KW E CORTADOR DE 170 KW - DISTÂNCIA DE RECALQUE DE 4.700 A 4.900 M</v>
          </cell>
          <cell r="D1892" t="str">
            <v>M³</v>
          </cell>
          <cell r="F1892">
            <v>13.62</v>
          </cell>
        </row>
        <row r="1893">
          <cell r="A1893">
            <v>1917502</v>
          </cell>
          <cell r="B1893" t="str">
            <v>SICRO OUTUBRO / 2025</v>
          </cell>
          <cell r="C1893" t="str">
            <v>DRAGAGEM DE AREIA FINA COM DRAGA DE SUCÇÃO E RECALQUE - BOMBA DE 1.350 KW E CORTADOR DE 170 KW - DISTÂNCIA DE RECALQUE DE 4.900 A 5.100 M</v>
          </cell>
          <cell r="D1893" t="str">
            <v>M³</v>
          </cell>
          <cell r="F1893">
            <v>14.03</v>
          </cell>
        </row>
        <row r="1894">
          <cell r="A1894">
            <v>1917503</v>
          </cell>
          <cell r="B1894" t="str">
            <v>SICRO OUTUBRO / 2025</v>
          </cell>
          <cell r="C1894" t="str">
            <v>DRAGAGEM DE AREIA FINA COM DRAGA DE SUCÇÃO E RECALQUE - BOMBA DE 1.350 KW E CORTADOR DE 170 KW - DISTÂNCIA DE RECALQUE DE 5.100 A 5.300 M</v>
          </cell>
          <cell r="D1894" t="str">
            <v>M³</v>
          </cell>
          <cell r="F1894">
            <v>14.46</v>
          </cell>
        </row>
        <row r="1895">
          <cell r="A1895">
            <v>1917504</v>
          </cell>
          <cell r="B1895" t="str">
            <v>SICRO OUTUBRO / 2025</v>
          </cell>
          <cell r="C1895" t="str">
            <v>DRAGAGEM DE AREIA FINA COM DRAGA DE SUCÇÃO E RECALQUE - BOMBA DE 1.350 KW E CORTADOR DE 170 KW - DISTÂNCIA DE RECALQUE DE 5.300 A 5.500 M</v>
          </cell>
          <cell r="D1895" t="str">
            <v>M³</v>
          </cell>
          <cell r="F1895">
            <v>14.89</v>
          </cell>
        </row>
        <row r="1896">
          <cell r="A1896">
            <v>1917505</v>
          </cell>
          <cell r="B1896" t="str">
            <v>SICRO OUTUBRO / 2025</v>
          </cell>
          <cell r="C1896" t="str">
            <v>DRAGAGEM DE AREIA FINA COM DRAGA DE SUCÇÃO E RECALQUE - BOMBA DE 1.350 KW E CORTADOR DE 170 KW - DISTÂNCIA DE RECALQUE DE 5.500 A 5.700 M</v>
          </cell>
          <cell r="D1896" t="str">
            <v>M³</v>
          </cell>
          <cell r="F1896">
            <v>15.63</v>
          </cell>
        </row>
        <row r="1897">
          <cell r="A1897">
            <v>1917506</v>
          </cell>
          <cell r="B1897" t="str">
            <v>SICRO OUTUBRO / 2025</v>
          </cell>
          <cell r="C1897" t="str">
            <v>DRAGAGEM DE AREIA FINA COM DRAGA DE SUCÇÃO E RECALQUE - BOMBA DE 1.350 KW E CORTADOR DE 170 KW - DISTÂNCIA DE RECALQUE DE 5.700 A 5.900 M</v>
          </cell>
          <cell r="D1897" t="str">
            <v>M³</v>
          </cell>
          <cell r="F1897">
            <v>16.059999999999999</v>
          </cell>
        </row>
        <row r="1898">
          <cell r="A1898">
            <v>1917507</v>
          </cell>
          <cell r="B1898" t="str">
            <v>SICRO OUTUBRO / 2025</v>
          </cell>
          <cell r="C1898" t="str">
            <v>DRAGAGEM DE AREIA FINA COM DRAGA DE SUCÇÃO E RECALQUE - BOMBA DE 1.350 KW E CORTADOR DE 170 KW - DISTÂNCIA DE RECALQUE DE 5.900 A 6.100 M</v>
          </cell>
          <cell r="D1898" t="str">
            <v>M³</v>
          </cell>
          <cell r="F1898">
            <v>16.5</v>
          </cell>
        </row>
        <row r="1899">
          <cell r="A1899">
            <v>1917480</v>
          </cell>
          <cell r="B1899" t="str">
            <v>SICRO OUTUBRO / 2025</v>
          </cell>
          <cell r="C1899" t="str">
            <v>DRAGAGEM DE AREIA FINA COM DRAGA DE SUCÇÃO E RECALQUE - BOMBA DE 1.350 KW E CORTADOR DE 170 KW - DISTÂNCIA DE RECALQUE DE 500 A 700 M</v>
          </cell>
          <cell r="D1899" t="str">
            <v>M³</v>
          </cell>
          <cell r="F1899">
            <v>5.48</v>
          </cell>
        </row>
        <row r="1900">
          <cell r="A1900">
            <v>1917508</v>
          </cell>
          <cell r="B1900" t="str">
            <v>SICRO OUTUBRO / 2025</v>
          </cell>
          <cell r="C1900" t="str">
            <v>DRAGAGEM DE AREIA FINA COM DRAGA DE SUCÇÃO E RECALQUE - BOMBA DE 1.350 KW E CORTADOR DE 170 KW - DISTÂNCIA DE RECALQUE DE 6.100 A 6.300 M</v>
          </cell>
          <cell r="D1900" t="str">
            <v>M³</v>
          </cell>
          <cell r="F1900">
            <v>16.96</v>
          </cell>
        </row>
        <row r="1901">
          <cell r="A1901">
            <v>1917509</v>
          </cell>
          <cell r="B1901" t="str">
            <v>SICRO OUTUBRO / 2025</v>
          </cell>
          <cell r="C1901" t="str">
            <v>DRAGAGEM DE AREIA FINA COM DRAGA DE SUCÇÃO E RECALQUE - BOMBA DE 1.350 KW E CORTADOR DE 170 KW - DISTÂNCIA DE RECALQUE DE 6.300 A 6.500 M</v>
          </cell>
          <cell r="D1901" t="str">
            <v>M³</v>
          </cell>
          <cell r="F1901">
            <v>17.510000000000002</v>
          </cell>
        </row>
        <row r="1902">
          <cell r="A1902">
            <v>1917510</v>
          </cell>
          <cell r="B1902" t="str">
            <v>SICRO OUTUBRO / 2025</v>
          </cell>
          <cell r="C1902" t="str">
            <v>DRAGAGEM DE AREIA FINA COM DRAGA DE SUCÇÃO E RECALQUE - BOMBA DE 1.350 KW E CORTADOR DE 170 KW - DISTÂNCIA DE RECALQUE DE 6.500 A 6.700 M</v>
          </cell>
          <cell r="D1902" t="str">
            <v>M³</v>
          </cell>
          <cell r="F1902">
            <v>18.3</v>
          </cell>
        </row>
        <row r="1903">
          <cell r="A1903">
            <v>1917511</v>
          </cell>
          <cell r="B1903" t="str">
            <v>SICRO OUTUBRO / 2025</v>
          </cell>
          <cell r="C1903" t="str">
            <v>DRAGAGEM DE AREIA FINA COM DRAGA DE SUCÇÃO E RECALQUE - BOMBA DE 1.350 KW E CORTADOR DE 170 KW - DISTÂNCIA DE RECALQUE DE 6.700 A 6.900 M</v>
          </cell>
          <cell r="D1903" t="str">
            <v>M³</v>
          </cell>
          <cell r="F1903">
            <v>18.8</v>
          </cell>
        </row>
        <row r="1904">
          <cell r="A1904">
            <v>1917512</v>
          </cell>
          <cell r="B1904" t="str">
            <v>SICRO OUTUBRO / 2025</v>
          </cell>
          <cell r="C1904" t="str">
            <v>DRAGAGEM DE AREIA FINA COM DRAGA DE SUCÇÃO E RECALQUE - BOMBA DE 1.350 KW E CORTADOR DE 170 KW - DISTÂNCIA DE RECALQUE DE 6.900 A 7.100 M</v>
          </cell>
          <cell r="D1904" t="str">
            <v>M³</v>
          </cell>
          <cell r="F1904">
            <v>19.399999999999999</v>
          </cell>
        </row>
        <row r="1905">
          <cell r="A1905">
            <v>1917513</v>
          </cell>
          <cell r="B1905" t="str">
            <v>SICRO OUTUBRO / 2025</v>
          </cell>
          <cell r="C1905" t="str">
            <v>DRAGAGEM DE AREIA FINA COM DRAGA DE SUCÇÃO E RECALQUE - BOMBA DE 1.350 KW E CORTADOR DE 170 KW - DISTÂNCIA DE RECALQUE DE 7.100 A 7.300 M</v>
          </cell>
          <cell r="D1905" t="str">
            <v>M³</v>
          </cell>
          <cell r="F1905">
            <v>19.97</v>
          </cell>
        </row>
        <row r="1906">
          <cell r="A1906">
            <v>1917514</v>
          </cell>
          <cell r="B1906" t="str">
            <v>SICRO OUTUBRO / 2025</v>
          </cell>
          <cell r="C1906" t="str">
            <v>DRAGAGEM DE AREIA FINA COM DRAGA DE SUCÇÃO E RECALQUE - BOMBA DE 1.350 KW E CORTADOR DE 170 KW - DISTÂNCIA DE RECALQUE DE 7.300 A 7.500 M</v>
          </cell>
          <cell r="D1906" t="str">
            <v>M³</v>
          </cell>
          <cell r="F1906">
            <v>20.64</v>
          </cell>
        </row>
        <row r="1907">
          <cell r="A1907">
            <v>1917515</v>
          </cell>
          <cell r="B1907" t="str">
            <v>SICRO OUTUBRO / 2025</v>
          </cell>
          <cell r="C1907" t="str">
            <v>DRAGAGEM DE AREIA FINA COM DRAGA DE SUCÇÃO E RECALQUE - BOMBA DE 1.350 KW E CORTADOR DE 170 KW - DISTÂNCIA DE RECALQUE DE 7.500 A 7.700 M</v>
          </cell>
          <cell r="D1907" t="str">
            <v>M³</v>
          </cell>
          <cell r="F1907">
            <v>21.64</v>
          </cell>
        </row>
        <row r="1908">
          <cell r="A1908">
            <v>1917516</v>
          </cell>
          <cell r="B1908" t="str">
            <v>SICRO OUTUBRO / 2025</v>
          </cell>
          <cell r="C1908" t="str">
            <v>DRAGAGEM DE AREIA FINA COM DRAGA DE SUCÇÃO E RECALQUE - BOMBA DE 1.350 KW E CORTADOR DE 170 KW - DISTÂNCIA DE RECALQUE DE 7.700 A 7.900 M</v>
          </cell>
          <cell r="D1908" t="str">
            <v>M³</v>
          </cell>
          <cell r="F1908">
            <v>22.36</v>
          </cell>
        </row>
        <row r="1909">
          <cell r="A1909">
            <v>1917517</v>
          </cell>
          <cell r="B1909" t="str">
            <v>SICRO OUTUBRO / 2025</v>
          </cell>
          <cell r="C1909" t="str">
            <v>DRAGAGEM DE AREIA FINA COM DRAGA DE SUCÇÃO E RECALQUE - BOMBA DE 1.350 KW E CORTADOR DE 170 KW - DISTÂNCIA DE RECALQUE DE 7.900 A 8.100 M</v>
          </cell>
          <cell r="D1909" t="str">
            <v>M³</v>
          </cell>
          <cell r="F1909">
            <v>23.38</v>
          </cell>
        </row>
        <row r="1910">
          <cell r="A1910">
            <v>1917481</v>
          </cell>
          <cell r="B1910" t="str">
            <v>SICRO OUTUBRO / 2025</v>
          </cell>
          <cell r="C1910" t="str">
            <v>DRAGAGEM DE AREIA FINA COM DRAGA DE SUCÇÃO E RECALQUE - BOMBA DE 1.350 KW E CORTADOR DE 170 KW - DISTÂNCIA DE RECALQUE DE 700 A 900 M</v>
          </cell>
          <cell r="D1910" t="str">
            <v>M³</v>
          </cell>
          <cell r="F1910">
            <v>5.69</v>
          </cell>
        </row>
        <row r="1911">
          <cell r="A1911">
            <v>1917518</v>
          </cell>
          <cell r="B1911" t="str">
            <v>SICRO OUTUBRO / 2025</v>
          </cell>
          <cell r="C1911" t="str">
            <v>DRAGAGEM DE AREIA FINA COM DRAGA DE SUCÇÃO E RECALQUE - BOMBA DE 1.350 KW E CORTADOR DE 170 KW - DISTÂNCIA DE RECALQUE DE 8.100 A 8.300 M</v>
          </cell>
          <cell r="D1911" t="str">
            <v>M³</v>
          </cell>
          <cell r="F1911">
            <v>24.38</v>
          </cell>
        </row>
        <row r="1912">
          <cell r="A1912">
            <v>1917519</v>
          </cell>
          <cell r="B1912" t="str">
            <v>SICRO OUTUBRO / 2025</v>
          </cell>
          <cell r="C1912" t="str">
            <v>DRAGAGEM DE AREIA FINA COM DRAGA DE SUCÇÃO E RECALQUE - BOMBA DE 1.350 KW E CORTADOR DE 170 KW - DISTÂNCIA DE RECALQUE DE 8.300 A 8.500 M</v>
          </cell>
          <cell r="D1912" t="str">
            <v>M³</v>
          </cell>
          <cell r="F1912">
            <v>25.63</v>
          </cell>
        </row>
        <row r="1913">
          <cell r="A1913">
            <v>1917520</v>
          </cell>
          <cell r="B1913" t="str">
            <v>SICRO OUTUBRO / 2025</v>
          </cell>
          <cell r="C1913" t="str">
            <v>DRAGAGEM DE AREIA FINA COM DRAGA DE SUCÇÃO E RECALQUE - BOMBA DE 1.350 KW E CORTADOR DE 170 KW - DISTÂNCIA DE RECALQUE DE 8.500 A 8.700 M</v>
          </cell>
          <cell r="D1913" t="str">
            <v>M³</v>
          </cell>
          <cell r="F1913">
            <v>27.05</v>
          </cell>
        </row>
        <row r="1914">
          <cell r="A1914">
            <v>1917521</v>
          </cell>
          <cell r="B1914" t="str">
            <v>SICRO OUTUBRO / 2025</v>
          </cell>
          <cell r="C1914" t="str">
            <v>DRAGAGEM DE AREIA FINA COM DRAGA DE SUCÇÃO E RECALQUE - BOMBA DE 1.350 KW E CORTADOR DE 170 KW - DISTÂNCIA DE RECALQUE DE 8.700 A 8.900 M</v>
          </cell>
          <cell r="D1914" t="str">
            <v>M³</v>
          </cell>
          <cell r="F1914">
            <v>28.25</v>
          </cell>
        </row>
        <row r="1915">
          <cell r="A1915">
            <v>1917522</v>
          </cell>
          <cell r="B1915" t="str">
            <v>SICRO OUTUBRO / 2025</v>
          </cell>
          <cell r="C1915" t="str">
            <v>DRAGAGEM DE AREIA FINA COM DRAGA DE SUCÇÃO E RECALQUE - BOMBA DE 1.350 KW E CORTADOR DE 170 KW - DISTÂNCIA DE RECALQUE DE 8.900 A 9.100 M</v>
          </cell>
          <cell r="D1915" t="str">
            <v>M³</v>
          </cell>
          <cell r="F1915">
            <v>29.57</v>
          </cell>
        </row>
        <row r="1916">
          <cell r="A1916">
            <v>1917523</v>
          </cell>
          <cell r="B1916" t="str">
            <v>SICRO OUTUBRO / 2025</v>
          </cell>
          <cell r="C1916" t="str">
            <v>DRAGAGEM DE AREIA FINA COM DRAGA DE SUCÇÃO E RECALQUE - BOMBA DE 1.350 KW E CORTADOR DE 170 KW - DISTÂNCIA DE RECALQUE DE 9.100 A 9.300 M</v>
          </cell>
          <cell r="D1916" t="str">
            <v>M³</v>
          </cell>
          <cell r="F1916">
            <v>30.93</v>
          </cell>
        </row>
        <row r="1917">
          <cell r="A1917">
            <v>1917524</v>
          </cell>
          <cell r="B1917" t="str">
            <v>SICRO OUTUBRO / 2025</v>
          </cell>
          <cell r="C1917" t="str">
            <v>DRAGAGEM DE AREIA FINA COM DRAGA DE SUCÇÃO E RECALQUE - BOMBA DE 1.350 KW E CORTADOR DE 170 KW - DISTÂNCIA DE RECALQUE DE 9.300 A 9.500 M</v>
          </cell>
          <cell r="D1917" t="str">
            <v>M³</v>
          </cell>
          <cell r="F1917">
            <v>32.39</v>
          </cell>
        </row>
        <row r="1918">
          <cell r="A1918">
            <v>1917525</v>
          </cell>
          <cell r="B1918" t="str">
            <v>SICRO OUTUBRO / 2025</v>
          </cell>
          <cell r="C1918" t="str">
            <v>DRAGAGEM DE AREIA FINA COM DRAGA DE SUCÇÃO E RECALQUE - BOMBA DE 1.350 KW E CORTADOR DE 170 KW - DISTÂNCIA DE RECALQUE DE 9.500 A 9.700 M</v>
          </cell>
          <cell r="D1918" t="str">
            <v>M³</v>
          </cell>
          <cell r="F1918">
            <v>34.11</v>
          </cell>
        </row>
        <row r="1919">
          <cell r="A1919">
            <v>1917526</v>
          </cell>
          <cell r="B1919" t="str">
            <v>SICRO OUTUBRO / 2025</v>
          </cell>
          <cell r="C1919" t="str">
            <v>DRAGAGEM DE AREIA FINA COM DRAGA DE SUCÇÃO E RECALQUE - BOMBA DE 1.350 KW E CORTADOR DE 170 KW - DISTÂNCIA DE RECALQUE DE 9.700 A 9.900 M</v>
          </cell>
          <cell r="D1919" t="str">
            <v>M³</v>
          </cell>
          <cell r="F1919">
            <v>35.46</v>
          </cell>
        </row>
        <row r="1920">
          <cell r="A1920">
            <v>1917527</v>
          </cell>
          <cell r="B1920" t="str">
            <v>SICRO OUTUBRO / 2025</v>
          </cell>
          <cell r="C1920" t="str">
            <v>DRAGAGEM DE AREIA FINA COM DRAGA DE SUCÇÃO E RECALQUE - BOMBA DE 1.350 KW E CORTADOR DE 170 KW - DISTÂNCIA DE RECALQUE DE 9.900 A 10.100 M</v>
          </cell>
          <cell r="D1920" t="str">
            <v>M³</v>
          </cell>
          <cell r="F1920">
            <v>36.79</v>
          </cell>
        </row>
        <row r="1921">
          <cell r="A1921">
            <v>1917482</v>
          </cell>
          <cell r="B1921" t="str">
            <v>SICRO OUTUBRO / 2025</v>
          </cell>
          <cell r="C1921" t="str">
            <v>DRAGAGEM DE AREIA FINA COM DRAGA DE SUCÇÃO E RECALQUE - BOMBA DE 1.350 KW E CORTADOR DE 170 KW - DISTÂNCIA DE RECALQUE DE 900 A 1.100 M</v>
          </cell>
          <cell r="D1921" t="str">
            <v>M³</v>
          </cell>
          <cell r="F1921">
            <v>5.9</v>
          </cell>
        </row>
        <row r="1922">
          <cell r="A1922">
            <v>1917737</v>
          </cell>
          <cell r="B1922" t="str">
            <v>SICRO OUTUBRO / 2025</v>
          </cell>
          <cell r="C1922" t="str">
            <v>DRAGAGEM DE AREIA FINA COM DRAGA DE SUCÇÃO E RECALQUE - BOMBA DE 1.350 KW E CORTADOR DE 170 KW - DISTÂNCIA DE RECALQUE DE ATÉ 500 M</v>
          </cell>
          <cell r="D1922" t="str">
            <v>M³</v>
          </cell>
          <cell r="F1922">
            <v>5.44</v>
          </cell>
        </row>
        <row r="1923">
          <cell r="A1923">
            <v>1917220</v>
          </cell>
          <cell r="B1923" t="str">
            <v>SICRO OUTUBRO / 2025</v>
          </cell>
          <cell r="C1923" t="str">
            <v>DRAGAGEM DE AREIA FINA COM DRAGA DE SUCÇÃO E RECALQUE - BOMBA DE 294 KW E CORTADOR DE 30 KW - DISTÂNCIA DE RECALQUE DE 1.100 A 1.300 M</v>
          </cell>
          <cell r="D1923" t="str">
            <v>M³</v>
          </cell>
          <cell r="F1923">
            <v>8.15</v>
          </cell>
        </row>
        <row r="1924">
          <cell r="A1924">
            <v>1917221</v>
          </cell>
          <cell r="B1924" t="str">
            <v>SICRO OUTUBRO / 2025</v>
          </cell>
          <cell r="C1924" t="str">
            <v>DRAGAGEM DE AREIA FINA COM DRAGA DE SUCÇÃO E RECALQUE - BOMBA DE 294 KW E CORTADOR DE 30 KW - DISTÂNCIA DE RECALQUE DE 1.300 A 1.500 M</v>
          </cell>
          <cell r="D1924" t="str">
            <v>M³</v>
          </cell>
          <cell r="F1924">
            <v>8.7200000000000006</v>
          </cell>
        </row>
        <row r="1925">
          <cell r="A1925">
            <v>1917222</v>
          </cell>
          <cell r="B1925" t="str">
            <v>SICRO OUTUBRO / 2025</v>
          </cell>
          <cell r="C1925" t="str">
            <v>DRAGAGEM DE AREIA FINA COM DRAGA DE SUCÇÃO E RECALQUE - BOMBA DE 294 KW E CORTADOR DE 30 KW - DISTÂNCIA DE RECALQUE DE 1.500 A 1.700 M</v>
          </cell>
          <cell r="D1925" t="str">
            <v>M³</v>
          </cell>
          <cell r="F1925">
            <v>9.33</v>
          </cell>
        </row>
        <row r="1926">
          <cell r="A1926">
            <v>1917223</v>
          </cell>
          <cell r="B1926" t="str">
            <v>SICRO OUTUBRO / 2025</v>
          </cell>
          <cell r="C1926" t="str">
            <v>DRAGAGEM DE AREIA FINA COM DRAGA DE SUCÇÃO E RECALQUE - BOMBA DE 294 KW E CORTADOR DE 30 KW - DISTÂNCIA DE RECALQUE DE 1.700 A 1.900 M</v>
          </cell>
          <cell r="D1926" t="str">
            <v>M³</v>
          </cell>
          <cell r="F1926">
            <v>9.76</v>
          </cell>
        </row>
        <row r="1927">
          <cell r="A1927">
            <v>1917224</v>
          </cell>
          <cell r="B1927" t="str">
            <v>SICRO OUTUBRO / 2025</v>
          </cell>
          <cell r="C1927" t="str">
            <v>DRAGAGEM DE AREIA FINA COM DRAGA DE SUCÇÃO E RECALQUE - BOMBA DE 294 KW E CORTADOR DE 30 KW - DISTÂNCIA DE RECALQUE DE 1.900 A 2.100 M</v>
          </cell>
          <cell r="D1927" t="str">
            <v>M³</v>
          </cell>
          <cell r="F1927">
            <v>10.210000000000001</v>
          </cell>
        </row>
        <row r="1928">
          <cell r="A1928">
            <v>1917225</v>
          </cell>
          <cell r="B1928" t="str">
            <v>SICRO OUTUBRO / 2025</v>
          </cell>
          <cell r="C1928" t="str">
            <v>DRAGAGEM DE AREIA FINA COM DRAGA DE SUCÇÃO E RECALQUE - BOMBA DE 294 KW E CORTADOR DE 30 KW - DISTÂNCIA DE RECALQUE DE 2.100 A 2.300 M</v>
          </cell>
          <cell r="D1928" t="str">
            <v>M³</v>
          </cell>
          <cell r="F1928">
            <v>10.75</v>
          </cell>
        </row>
        <row r="1929">
          <cell r="A1929">
            <v>1917226</v>
          </cell>
          <cell r="B1929" t="str">
            <v>SICRO OUTUBRO / 2025</v>
          </cell>
          <cell r="C1929" t="str">
            <v>DRAGAGEM DE AREIA FINA COM DRAGA DE SUCÇÃO E RECALQUE - BOMBA DE 294 KW E CORTADOR DE 30 KW - DISTÂNCIA DE RECALQUE DE 2.300 A 2.500 M</v>
          </cell>
          <cell r="D1929" t="str">
            <v>M³</v>
          </cell>
          <cell r="F1929">
            <v>11.25</v>
          </cell>
        </row>
        <row r="1930">
          <cell r="A1930">
            <v>1917227</v>
          </cell>
          <cell r="B1930" t="str">
            <v>SICRO OUTUBRO / 2025</v>
          </cell>
          <cell r="C1930" t="str">
            <v>DRAGAGEM DE AREIA FINA COM DRAGA DE SUCÇÃO E RECALQUE - BOMBA DE 294 KW E CORTADOR DE 30 KW - DISTÂNCIA DE RECALQUE DE 2.500 A 2.700 M</v>
          </cell>
          <cell r="D1930" t="str">
            <v>M³</v>
          </cell>
          <cell r="F1930">
            <v>11.89</v>
          </cell>
        </row>
        <row r="1931">
          <cell r="A1931">
            <v>1917228</v>
          </cell>
          <cell r="B1931" t="str">
            <v>SICRO OUTUBRO / 2025</v>
          </cell>
          <cell r="C1931" t="str">
            <v>DRAGAGEM DE AREIA FINA COM DRAGA DE SUCÇÃO E RECALQUE - BOMBA DE 294 KW E CORTADOR DE 30 KW - DISTÂNCIA DE RECALQUE DE 2.700 A 2.900 M</v>
          </cell>
          <cell r="D1931" t="str">
            <v>M³</v>
          </cell>
          <cell r="F1931">
            <v>12.49</v>
          </cell>
        </row>
        <row r="1932">
          <cell r="A1932">
            <v>1917229</v>
          </cell>
          <cell r="B1932" t="str">
            <v>SICRO OUTUBRO / 2025</v>
          </cell>
          <cell r="C1932" t="str">
            <v>DRAGAGEM DE AREIA FINA COM DRAGA DE SUCÇÃO E RECALQUE - BOMBA DE 294 KW E CORTADOR DE 30 KW - DISTÂNCIA DE RECALQUE DE 2.900 A 3.100 M</v>
          </cell>
          <cell r="D1932" t="str">
            <v>M³</v>
          </cell>
          <cell r="F1932">
            <v>13.01</v>
          </cell>
        </row>
        <row r="1933">
          <cell r="A1933">
            <v>1917230</v>
          </cell>
          <cell r="B1933" t="str">
            <v>SICRO OUTUBRO / 2025</v>
          </cell>
          <cell r="C1933" t="str">
            <v>DRAGAGEM DE AREIA FINA COM DRAGA DE SUCÇÃO E RECALQUE - BOMBA DE 294 KW E CORTADOR DE 30 KW - DISTÂNCIA DE RECALQUE DE 3.100 A 3.300 M</v>
          </cell>
          <cell r="D1933" t="str">
            <v>M³</v>
          </cell>
          <cell r="F1933">
            <v>13.61</v>
          </cell>
        </row>
        <row r="1934">
          <cell r="A1934">
            <v>1917231</v>
          </cell>
          <cell r="B1934" t="str">
            <v>SICRO OUTUBRO / 2025</v>
          </cell>
          <cell r="C1934" t="str">
            <v>DRAGAGEM DE AREIA FINA COM DRAGA DE SUCÇÃO E RECALQUE - BOMBA DE 294 KW E CORTADOR DE 30 KW - DISTÂNCIA DE RECALQUE DE 3.300 A 3.500 M</v>
          </cell>
          <cell r="D1934" t="str">
            <v>M³</v>
          </cell>
          <cell r="F1934">
            <v>14.23</v>
          </cell>
        </row>
        <row r="1935">
          <cell r="A1935">
            <v>1917232</v>
          </cell>
          <cell r="B1935" t="str">
            <v>SICRO OUTUBRO / 2025</v>
          </cell>
          <cell r="C1935" t="str">
            <v>DRAGAGEM DE AREIA FINA COM DRAGA DE SUCÇÃO E RECALQUE - BOMBA DE 294 KW E CORTADOR DE 30 KW - DISTÂNCIA DE RECALQUE DE 3.500 A 3.700 M</v>
          </cell>
          <cell r="D1935" t="str">
            <v>M³</v>
          </cell>
          <cell r="F1935">
            <v>14.99</v>
          </cell>
        </row>
        <row r="1936">
          <cell r="A1936">
            <v>1917233</v>
          </cell>
          <cell r="B1936" t="str">
            <v>SICRO OUTUBRO / 2025</v>
          </cell>
          <cell r="C1936" t="str">
            <v>DRAGAGEM DE AREIA FINA COM DRAGA DE SUCÇÃO E RECALQUE - BOMBA DE 294 KW E CORTADOR DE 30 KW - DISTÂNCIA DE RECALQUE DE 3.700 A 3.900 M</v>
          </cell>
          <cell r="D1936" t="str">
            <v>M³</v>
          </cell>
          <cell r="F1936">
            <v>15.63</v>
          </cell>
        </row>
        <row r="1937">
          <cell r="A1937">
            <v>1917234</v>
          </cell>
          <cell r="B1937" t="str">
            <v>SICRO OUTUBRO / 2025</v>
          </cell>
          <cell r="C1937" t="str">
            <v>DRAGAGEM DE AREIA FINA COM DRAGA DE SUCÇÃO E RECALQUE - BOMBA DE 294 KW E CORTADOR DE 30 KW - DISTÂNCIA DE RECALQUE DE 3.900 A 4.100 M</v>
          </cell>
          <cell r="D1937" t="str">
            <v>M³</v>
          </cell>
          <cell r="F1937">
            <v>16.399999999999999</v>
          </cell>
        </row>
        <row r="1938">
          <cell r="A1938">
            <v>1917217</v>
          </cell>
          <cell r="B1938" t="str">
            <v>SICRO OUTUBRO / 2025</v>
          </cell>
          <cell r="C1938" t="str">
            <v>DRAGAGEM DE AREIA FINA COM DRAGA DE SUCÇÃO E RECALQUE - BOMBA DE 294 KW E CORTADOR DE 30 KW - DISTÂNCIA DE RECALQUE DE 500 A 700 M</v>
          </cell>
          <cell r="D1938" t="str">
            <v>M³</v>
          </cell>
          <cell r="F1938">
            <v>6.66</v>
          </cell>
        </row>
        <row r="1939">
          <cell r="A1939">
            <v>1917218</v>
          </cell>
          <cell r="B1939" t="str">
            <v>SICRO OUTUBRO / 2025</v>
          </cell>
          <cell r="C1939" t="str">
            <v>DRAGAGEM DE AREIA FINA COM DRAGA DE SUCÇÃO E RECALQUE - BOMBA DE 294 KW E CORTADOR DE 30 KW - DISTÂNCIA DE RECALQUE DE 700 A 900 M</v>
          </cell>
          <cell r="D1939" t="str">
            <v>M³</v>
          </cell>
          <cell r="F1939">
            <v>6.93</v>
          </cell>
        </row>
        <row r="1940">
          <cell r="A1940">
            <v>1917219</v>
          </cell>
          <cell r="B1940" t="str">
            <v>SICRO OUTUBRO / 2025</v>
          </cell>
          <cell r="C1940" t="str">
            <v>DRAGAGEM DE AREIA FINA COM DRAGA DE SUCÇÃO E RECALQUE - BOMBA DE 294 KW E CORTADOR DE 30 KW - DISTÂNCIA DE RECALQUE DE 900 A 1.100 M</v>
          </cell>
          <cell r="D1940" t="str">
            <v>M³</v>
          </cell>
          <cell r="F1940">
            <v>7.48</v>
          </cell>
        </row>
        <row r="1941">
          <cell r="A1941">
            <v>1917724</v>
          </cell>
          <cell r="B1941" t="str">
            <v>SICRO OUTUBRO / 2025</v>
          </cell>
          <cell r="C1941" t="str">
            <v>DRAGAGEM DE AREIA FINA COM DRAGA DE SUCÇÃO E RECALQUE - BOMBA DE 294 KW E CORTADOR DE 30 KW - DISTÂNCIA DE RECALQUE DE ATÉ 500 M</v>
          </cell>
          <cell r="D1941" t="str">
            <v>M³</v>
          </cell>
          <cell r="F1941">
            <v>6.51</v>
          </cell>
        </row>
        <row r="1942">
          <cell r="A1942">
            <v>1917274</v>
          </cell>
          <cell r="B1942" t="str">
            <v>SICRO OUTUBRO / 2025</v>
          </cell>
          <cell r="C1942" t="str">
            <v>DRAGAGEM DE AREIA FINA COM DRAGA DE SUCÇÃO E RECALQUE - BOMBA DE 483 KW E CORTADOR DE 55 KW - DISTÂNCIA DE RECALQUE DE 1.100 A 1.300 M</v>
          </cell>
          <cell r="D1942" t="str">
            <v>M³</v>
          </cell>
          <cell r="F1942">
            <v>6.19</v>
          </cell>
        </row>
        <row r="1943">
          <cell r="A1943">
            <v>1917275</v>
          </cell>
          <cell r="B1943" t="str">
            <v>SICRO OUTUBRO / 2025</v>
          </cell>
          <cell r="C1943" t="str">
            <v>DRAGAGEM DE AREIA FINA COM DRAGA DE SUCÇÃO E RECALQUE - BOMBA DE 483 KW E CORTADOR DE 55 KW - DISTÂNCIA DE RECALQUE DE 1.300 A 1.500 M</v>
          </cell>
          <cell r="D1943" t="str">
            <v>M³</v>
          </cell>
          <cell r="F1943">
            <v>6.57</v>
          </cell>
        </row>
        <row r="1944">
          <cell r="A1944">
            <v>1917276</v>
          </cell>
          <cell r="B1944" t="str">
            <v>SICRO OUTUBRO / 2025</v>
          </cell>
          <cell r="C1944" t="str">
            <v>DRAGAGEM DE AREIA FINA COM DRAGA DE SUCÇÃO E RECALQUE - BOMBA DE 483 KW E CORTADOR DE 55 KW - DISTÂNCIA DE RECALQUE DE 1.500 A 1.700 M</v>
          </cell>
          <cell r="D1944" t="str">
            <v>M³</v>
          </cell>
          <cell r="F1944">
            <v>7.14</v>
          </cell>
        </row>
        <row r="1945">
          <cell r="A1945">
            <v>1917277</v>
          </cell>
          <cell r="B1945" t="str">
            <v>SICRO OUTUBRO / 2025</v>
          </cell>
          <cell r="C1945" t="str">
            <v>DRAGAGEM DE AREIA FINA COM DRAGA DE SUCÇÃO E RECALQUE - BOMBA DE 483 KW E CORTADOR DE 55 KW - DISTÂNCIA DE RECALQUE DE 1.700 A 1.900 M</v>
          </cell>
          <cell r="D1945" t="str">
            <v>M³</v>
          </cell>
          <cell r="F1945">
            <v>7.62</v>
          </cell>
        </row>
        <row r="1946">
          <cell r="A1946">
            <v>1917278</v>
          </cell>
          <cell r="B1946" t="str">
            <v>SICRO OUTUBRO / 2025</v>
          </cell>
          <cell r="C1946" t="str">
            <v>DRAGAGEM DE AREIA FINA COM DRAGA DE SUCÇÃO E RECALQUE - BOMBA DE 483 KW E CORTADOR DE 55 KW - DISTÂNCIA DE RECALQUE DE 1.900 A 2.100 M</v>
          </cell>
          <cell r="D1946" t="str">
            <v>M³</v>
          </cell>
          <cell r="F1946">
            <v>7.9</v>
          </cell>
        </row>
        <row r="1947">
          <cell r="A1947">
            <v>1917279</v>
          </cell>
          <cell r="B1947" t="str">
            <v>SICRO OUTUBRO / 2025</v>
          </cell>
          <cell r="C1947" t="str">
            <v>DRAGAGEM DE AREIA FINA COM DRAGA DE SUCÇÃO E RECALQUE - BOMBA DE 483 KW E CORTADOR DE 55 KW - DISTÂNCIA DE RECALQUE DE 2.100 A 2.300 M</v>
          </cell>
          <cell r="D1947" t="str">
            <v>M³</v>
          </cell>
          <cell r="F1947">
            <v>8.39</v>
          </cell>
        </row>
        <row r="1948">
          <cell r="A1948">
            <v>1917280</v>
          </cell>
          <cell r="B1948" t="str">
            <v>SICRO OUTUBRO / 2025</v>
          </cell>
          <cell r="C1948" t="str">
            <v>DRAGAGEM DE AREIA FINA COM DRAGA DE SUCÇÃO E RECALQUE - BOMBA DE 483 KW E CORTADOR DE 55 KW - DISTÂNCIA DE RECALQUE DE 2.300 A 2.500 M</v>
          </cell>
          <cell r="D1948" t="str">
            <v>M³</v>
          </cell>
          <cell r="F1948">
            <v>8.85</v>
          </cell>
        </row>
        <row r="1949">
          <cell r="A1949">
            <v>1917281</v>
          </cell>
          <cell r="B1949" t="str">
            <v>SICRO OUTUBRO / 2025</v>
          </cell>
          <cell r="C1949" t="str">
            <v>DRAGAGEM DE AREIA FINA COM DRAGA DE SUCÇÃO E RECALQUE - BOMBA DE 483 KW E CORTADOR DE 55 KW - DISTÂNCIA DE RECALQUE DE 2.500 A 2.700 M</v>
          </cell>
          <cell r="D1949" t="str">
            <v>M³</v>
          </cell>
          <cell r="F1949">
            <v>9.4600000000000009</v>
          </cell>
        </row>
        <row r="1950">
          <cell r="A1950">
            <v>1917282</v>
          </cell>
          <cell r="B1950" t="str">
            <v>SICRO OUTUBRO / 2025</v>
          </cell>
          <cell r="C1950" t="str">
            <v>DRAGAGEM DE AREIA FINA COM DRAGA DE SUCÇÃO E RECALQUE - BOMBA DE 483 KW E CORTADOR DE 55 KW - DISTÂNCIA DE RECALQUE DE 2.700 A 2.900 M</v>
          </cell>
          <cell r="D1950" t="str">
            <v>M³</v>
          </cell>
          <cell r="F1950">
            <v>9.92</v>
          </cell>
        </row>
        <row r="1951">
          <cell r="A1951">
            <v>1917283</v>
          </cell>
          <cell r="B1951" t="str">
            <v>SICRO OUTUBRO / 2025</v>
          </cell>
          <cell r="C1951" t="str">
            <v>DRAGAGEM DE AREIA FINA COM DRAGA DE SUCÇÃO E RECALQUE - BOMBA DE 483 KW E CORTADOR DE 55 KW - DISTÂNCIA DE RECALQUE DE 2.900 A 3.100 M</v>
          </cell>
          <cell r="D1951" t="str">
            <v>M³</v>
          </cell>
          <cell r="F1951">
            <v>10.4</v>
          </cell>
        </row>
        <row r="1952">
          <cell r="A1952">
            <v>1917284</v>
          </cell>
          <cell r="B1952" t="str">
            <v>SICRO OUTUBRO / 2025</v>
          </cell>
          <cell r="C1952" t="str">
            <v>DRAGAGEM DE AREIA FINA COM DRAGA DE SUCÇÃO E RECALQUE - BOMBA DE 483 KW E CORTADOR DE 55 KW - DISTÂNCIA DE RECALQUE DE 3.100 A 3.300 M</v>
          </cell>
          <cell r="D1952" t="str">
            <v>M³</v>
          </cell>
          <cell r="F1952">
            <v>10.84</v>
          </cell>
        </row>
        <row r="1953">
          <cell r="A1953">
            <v>1917285</v>
          </cell>
          <cell r="B1953" t="str">
            <v>SICRO OUTUBRO / 2025</v>
          </cell>
          <cell r="C1953" t="str">
            <v>DRAGAGEM DE AREIA FINA COM DRAGA DE SUCÇÃO E RECALQUE - BOMBA DE 483 KW E CORTADOR DE 55 KW - DISTÂNCIA DE RECALQUE DE 3.300 A 3.500 M</v>
          </cell>
          <cell r="D1953" t="str">
            <v>M³</v>
          </cell>
          <cell r="F1953">
            <v>11.34</v>
          </cell>
        </row>
        <row r="1954">
          <cell r="A1954">
            <v>1917286</v>
          </cell>
          <cell r="B1954" t="str">
            <v>SICRO OUTUBRO / 2025</v>
          </cell>
          <cell r="C1954" t="str">
            <v>DRAGAGEM DE AREIA FINA COM DRAGA DE SUCÇÃO E RECALQUE - BOMBA DE 483 KW E CORTADOR DE 55 KW - DISTÂNCIA DE RECALQUE DE 3.500 A 3.700 M</v>
          </cell>
          <cell r="D1954" t="str">
            <v>M³</v>
          </cell>
          <cell r="F1954">
            <v>12.1</v>
          </cell>
        </row>
        <row r="1955">
          <cell r="A1955">
            <v>1917287</v>
          </cell>
          <cell r="B1955" t="str">
            <v>SICRO OUTUBRO / 2025</v>
          </cell>
          <cell r="C1955" t="str">
            <v>DRAGAGEM DE AREIA FINA COM DRAGA DE SUCÇÃO E RECALQUE - BOMBA DE 483 KW E CORTADOR DE 55 KW - DISTÂNCIA DE RECALQUE DE 3.700 A 3.900 M</v>
          </cell>
          <cell r="D1955" t="str">
            <v>M³</v>
          </cell>
          <cell r="F1955">
            <v>12.64</v>
          </cell>
        </row>
        <row r="1956">
          <cell r="A1956">
            <v>1917288</v>
          </cell>
          <cell r="B1956" t="str">
            <v>SICRO OUTUBRO / 2025</v>
          </cell>
          <cell r="C1956" t="str">
            <v>DRAGAGEM DE AREIA FINA COM DRAGA DE SUCÇÃO E RECALQUE - BOMBA DE 483 KW E CORTADOR DE 55 KW - DISTÂNCIA DE RECALQUE DE 3.900 A 4.100 M</v>
          </cell>
          <cell r="D1956" t="str">
            <v>M³</v>
          </cell>
          <cell r="F1956">
            <v>13.21</v>
          </cell>
        </row>
        <row r="1957">
          <cell r="A1957">
            <v>1917289</v>
          </cell>
          <cell r="B1957" t="str">
            <v>SICRO OUTUBRO / 2025</v>
          </cell>
          <cell r="C1957" t="str">
            <v>DRAGAGEM DE AREIA FINA COM DRAGA DE SUCÇÃO E RECALQUE - BOMBA DE 483 KW E CORTADOR DE 55 KW - DISTÂNCIA DE RECALQUE DE 4.100 A 4.300 M</v>
          </cell>
          <cell r="D1957" t="str">
            <v>M³</v>
          </cell>
          <cell r="F1957">
            <v>13.84</v>
          </cell>
        </row>
        <row r="1958">
          <cell r="A1958">
            <v>1917290</v>
          </cell>
          <cell r="B1958" t="str">
            <v>SICRO OUTUBRO / 2025</v>
          </cell>
          <cell r="C1958" t="str">
            <v>DRAGAGEM DE AREIA FINA COM DRAGA DE SUCÇÃO E RECALQUE - BOMBA DE 483 KW E CORTADOR DE 55 KW - DISTÂNCIA DE RECALQUE DE 4.300 A 4.500 M</v>
          </cell>
          <cell r="D1958" t="str">
            <v>M³</v>
          </cell>
          <cell r="F1958">
            <v>14.49</v>
          </cell>
        </row>
        <row r="1959">
          <cell r="A1959">
            <v>1917291</v>
          </cell>
          <cell r="B1959" t="str">
            <v>SICRO OUTUBRO / 2025</v>
          </cell>
          <cell r="C1959" t="str">
            <v>DRAGAGEM DE AREIA FINA COM DRAGA DE SUCÇÃO E RECALQUE - BOMBA DE 483 KW E CORTADOR DE 55 KW - DISTÂNCIA DE RECALQUE DE 4.500 A 4.700 M</v>
          </cell>
          <cell r="D1959" t="str">
            <v>M³</v>
          </cell>
          <cell r="F1959">
            <v>15.35</v>
          </cell>
        </row>
        <row r="1960">
          <cell r="A1960">
            <v>1917292</v>
          </cell>
          <cell r="B1960" t="str">
            <v>SICRO OUTUBRO / 2025</v>
          </cell>
          <cell r="C1960" t="str">
            <v>DRAGAGEM DE AREIA FINA COM DRAGA DE SUCÇÃO E RECALQUE - BOMBA DE 483 KW E CORTADOR DE 55 KW - DISTÂNCIA DE RECALQUE DE 4.700 A 4.900 M</v>
          </cell>
          <cell r="D1960" t="str">
            <v>M³</v>
          </cell>
          <cell r="F1960">
            <v>16.07</v>
          </cell>
        </row>
        <row r="1961">
          <cell r="A1961">
            <v>1917293</v>
          </cell>
          <cell r="B1961" t="str">
            <v>SICRO OUTUBRO / 2025</v>
          </cell>
          <cell r="C1961" t="str">
            <v>DRAGAGEM DE AREIA FINA COM DRAGA DE SUCÇÃO E RECALQUE - BOMBA DE 483 KW E CORTADOR DE 55 KW - DISTÂNCIA DE RECALQUE DE 4.900 A 5.100 M</v>
          </cell>
          <cell r="D1961" t="str">
            <v>M³</v>
          </cell>
          <cell r="F1961">
            <v>16.829999999999998</v>
          </cell>
        </row>
        <row r="1962">
          <cell r="A1962">
            <v>1917294</v>
          </cell>
          <cell r="B1962" t="str">
            <v>SICRO OUTUBRO / 2025</v>
          </cell>
          <cell r="C1962" t="str">
            <v>DRAGAGEM DE AREIA FINA COM DRAGA DE SUCÇÃO E RECALQUE - BOMBA DE 483 KW E CORTADOR DE 55 KW - DISTÂNCIA DE RECALQUE DE 5.100 A 5.300 M</v>
          </cell>
          <cell r="D1962" t="str">
            <v>M³</v>
          </cell>
          <cell r="F1962">
            <v>17.82</v>
          </cell>
        </row>
        <row r="1963">
          <cell r="A1963">
            <v>1917295</v>
          </cell>
          <cell r="B1963" t="str">
            <v>SICRO OUTUBRO / 2025</v>
          </cell>
          <cell r="C1963" t="str">
            <v>DRAGAGEM DE AREIA FINA COM DRAGA DE SUCÇÃO E RECALQUE - BOMBA DE 483 KW E CORTADOR DE 55 KW - DISTÂNCIA DE RECALQUE DE 5.300 A 5.500 M</v>
          </cell>
          <cell r="D1963" t="str">
            <v>M³</v>
          </cell>
          <cell r="F1963">
            <v>18.809999999999999</v>
          </cell>
        </row>
        <row r="1964">
          <cell r="A1964">
            <v>1917296</v>
          </cell>
          <cell r="B1964" t="str">
            <v>SICRO OUTUBRO / 2025</v>
          </cell>
          <cell r="C1964" t="str">
            <v>DRAGAGEM DE AREIA FINA COM DRAGA DE SUCÇÃO E RECALQUE - BOMBA DE 483 KW E CORTADOR DE 55 KW - DISTÂNCIA DE RECALQUE DE 5.500 A 5.700 M</v>
          </cell>
          <cell r="D1964" t="str">
            <v>M³</v>
          </cell>
          <cell r="F1964">
            <v>20.13</v>
          </cell>
        </row>
        <row r="1965">
          <cell r="A1965">
            <v>1917297</v>
          </cell>
          <cell r="B1965" t="str">
            <v>SICRO OUTUBRO / 2025</v>
          </cell>
          <cell r="C1965" t="str">
            <v>DRAGAGEM DE AREIA FINA COM DRAGA DE SUCÇÃO E RECALQUE - BOMBA DE 483 KW E CORTADOR DE 55 KW - DISTÂNCIA DE RECALQUE DE 5.700 A 5.900 M</v>
          </cell>
          <cell r="D1965" t="str">
            <v>M³</v>
          </cell>
          <cell r="F1965">
            <v>21.41</v>
          </cell>
        </row>
        <row r="1966">
          <cell r="A1966">
            <v>1917298</v>
          </cell>
          <cell r="B1966" t="str">
            <v>SICRO OUTUBRO / 2025</v>
          </cell>
          <cell r="C1966" t="str">
            <v>DRAGAGEM DE AREIA FINA COM DRAGA DE SUCÇÃO E RECALQUE - BOMBA DE 483 KW E CORTADOR DE 55 KW - DISTÂNCIA DE RECALQUE DE 5.900 A 6.100 M</v>
          </cell>
          <cell r="D1966" t="str">
            <v>M³</v>
          </cell>
          <cell r="F1966">
            <v>22.81</v>
          </cell>
        </row>
        <row r="1967">
          <cell r="A1967">
            <v>1917271</v>
          </cell>
          <cell r="B1967" t="str">
            <v>SICRO OUTUBRO / 2025</v>
          </cell>
          <cell r="C1967" t="str">
            <v>DRAGAGEM DE AREIA FINA COM DRAGA DE SUCÇÃO E RECALQUE - BOMBA DE 483 KW E CORTADOR DE 55 KW - DISTÂNCIA DE RECALQUE DE 500 A 700 M</v>
          </cell>
          <cell r="D1967" t="str">
            <v>M³</v>
          </cell>
          <cell r="F1967">
            <v>5.25</v>
          </cell>
        </row>
        <row r="1968">
          <cell r="A1968">
            <v>1917299</v>
          </cell>
          <cell r="B1968" t="str">
            <v>SICRO OUTUBRO / 2025</v>
          </cell>
          <cell r="C1968" t="str">
            <v>DRAGAGEM DE AREIA FINA COM DRAGA DE SUCÇÃO E RECALQUE - BOMBA DE 483 KW E CORTADOR DE 55 KW - DISTÂNCIA DE RECALQUE DE 6.100 A 6.300 M</v>
          </cell>
          <cell r="D1968" t="str">
            <v>M³</v>
          </cell>
          <cell r="F1968">
            <v>24.47</v>
          </cell>
        </row>
        <row r="1969">
          <cell r="A1969">
            <v>1917300</v>
          </cell>
          <cell r="B1969" t="str">
            <v>SICRO OUTUBRO / 2025</v>
          </cell>
          <cell r="C1969" t="str">
            <v>DRAGAGEM DE AREIA FINA COM DRAGA DE SUCÇÃO E RECALQUE - BOMBA DE 483 KW E CORTADOR DE 55 KW - DISTÂNCIA DE RECALQUE DE 6.300 A 6.500 M</v>
          </cell>
          <cell r="D1969" t="str">
            <v>M³</v>
          </cell>
          <cell r="F1969">
            <v>26.29</v>
          </cell>
        </row>
        <row r="1970">
          <cell r="A1970">
            <v>1917301</v>
          </cell>
          <cell r="B1970" t="str">
            <v>SICRO OUTUBRO / 2025</v>
          </cell>
          <cell r="C1970" t="str">
            <v>DRAGAGEM DE AREIA FINA COM DRAGA DE SUCÇÃO E RECALQUE - BOMBA DE 483 KW E CORTADOR DE 55 KW - DISTÂNCIA DE RECALQUE DE 6.500 A 6.700 M</v>
          </cell>
          <cell r="D1970" t="str">
            <v>M³</v>
          </cell>
          <cell r="F1970">
            <v>28.63</v>
          </cell>
        </row>
        <row r="1971">
          <cell r="A1971">
            <v>1917302</v>
          </cell>
          <cell r="B1971" t="str">
            <v>SICRO OUTUBRO / 2025</v>
          </cell>
          <cell r="C1971" t="str">
            <v>DRAGAGEM DE AREIA FINA COM DRAGA DE SUCÇÃO E RECALQUE - BOMBA DE 483 KW E CORTADOR DE 55 KW - DISTÂNCIA DE RECALQUE DE 6.700 A 6.900 M</v>
          </cell>
          <cell r="D1971" t="str">
            <v>M³</v>
          </cell>
          <cell r="F1971">
            <v>30.92</v>
          </cell>
        </row>
        <row r="1972">
          <cell r="A1972">
            <v>1917303</v>
          </cell>
          <cell r="B1972" t="str">
            <v>SICRO OUTUBRO / 2025</v>
          </cell>
          <cell r="C1972" t="str">
            <v>DRAGAGEM DE AREIA FINA COM DRAGA DE SUCÇÃO E RECALQUE - BOMBA DE 483 KW E CORTADOR DE 55 KW - DISTÂNCIA DE RECALQUE DE 6.900 A 7.100 M</v>
          </cell>
          <cell r="D1972" t="str">
            <v>M³</v>
          </cell>
          <cell r="F1972">
            <v>33.07</v>
          </cell>
        </row>
        <row r="1973">
          <cell r="A1973">
            <v>1917304</v>
          </cell>
          <cell r="B1973" t="str">
            <v>SICRO OUTUBRO / 2025</v>
          </cell>
          <cell r="C1973" t="str">
            <v>DRAGAGEM DE AREIA FINA COM DRAGA DE SUCÇÃO E RECALQUE - BOMBA DE 483 KW E CORTADOR DE 55 KW - DISTÂNCIA DE RECALQUE DE 7.100 A 7.300 M</v>
          </cell>
          <cell r="D1973" t="str">
            <v>M³</v>
          </cell>
          <cell r="F1973">
            <v>35.18</v>
          </cell>
        </row>
        <row r="1974">
          <cell r="A1974">
            <v>1917305</v>
          </cell>
          <cell r="B1974" t="str">
            <v>SICRO OUTUBRO / 2025</v>
          </cell>
          <cell r="C1974" t="str">
            <v>DRAGAGEM DE AREIA FINA COM DRAGA DE SUCÇÃO E RECALQUE - BOMBA DE 483 KW E CORTADOR DE 55 KW - DISTÂNCIA DE RECALQUE DE 7.300 A 7.500 M</v>
          </cell>
          <cell r="D1974" t="str">
            <v>M³</v>
          </cell>
          <cell r="F1974">
            <v>37.520000000000003</v>
          </cell>
        </row>
        <row r="1975">
          <cell r="A1975">
            <v>1917306</v>
          </cell>
          <cell r="B1975" t="str">
            <v>SICRO OUTUBRO / 2025</v>
          </cell>
          <cell r="C1975" t="str">
            <v>DRAGAGEM DE AREIA FINA COM DRAGA DE SUCÇÃO E RECALQUE - BOMBA DE 483 KW E CORTADOR DE 55 KW - DISTÂNCIA DE RECALQUE DE 7.500 A 7.700 M</v>
          </cell>
          <cell r="D1975" t="str">
            <v>M³</v>
          </cell>
          <cell r="F1975">
            <v>40.31</v>
          </cell>
        </row>
        <row r="1976">
          <cell r="A1976">
            <v>1917307</v>
          </cell>
          <cell r="B1976" t="str">
            <v>SICRO OUTUBRO / 2025</v>
          </cell>
          <cell r="C1976" t="str">
            <v>DRAGAGEM DE AREIA FINA COM DRAGA DE SUCÇÃO E RECALQUE - BOMBA DE 483 KW E CORTADOR DE 55 KW - DISTÂNCIA DE RECALQUE DE 7.700 A 7.900 M</v>
          </cell>
          <cell r="D1976" t="str">
            <v>M³</v>
          </cell>
          <cell r="F1976">
            <v>42.44</v>
          </cell>
        </row>
        <row r="1977">
          <cell r="A1977">
            <v>1917272</v>
          </cell>
          <cell r="B1977" t="str">
            <v>SICRO OUTUBRO / 2025</v>
          </cell>
          <cell r="C1977" t="str">
            <v>DRAGAGEM DE AREIA FINA COM DRAGA DE SUCÇÃO E RECALQUE - BOMBA DE 483 KW E CORTADOR DE 55 KW - DISTÂNCIA DE RECALQUE DE 700 A 900 M</v>
          </cell>
          <cell r="D1977" t="str">
            <v>M³</v>
          </cell>
          <cell r="F1977">
            <v>5.5</v>
          </cell>
        </row>
        <row r="1978">
          <cell r="A1978">
            <v>1917273</v>
          </cell>
          <cell r="B1978" t="str">
            <v>SICRO OUTUBRO / 2025</v>
          </cell>
          <cell r="C1978" t="str">
            <v>DRAGAGEM DE AREIA FINA COM DRAGA DE SUCÇÃO E RECALQUE - BOMBA DE 483 KW E CORTADOR DE 55 KW - DISTÂNCIA DE RECALQUE DE 900 A 1.100 M</v>
          </cell>
          <cell r="D1978" t="str">
            <v>M³</v>
          </cell>
          <cell r="F1978">
            <v>5.77</v>
          </cell>
        </row>
        <row r="1979">
          <cell r="A1979">
            <v>1917729</v>
          </cell>
          <cell r="B1979" t="str">
            <v>SICRO OUTUBRO / 2025</v>
          </cell>
          <cell r="C1979" t="str">
            <v>DRAGAGEM DE AREIA FINA COM DRAGA DE SUCÇÃO E RECALQUE - BOMBA DE 483 KW E CORTADOR DE 55 KW - DISTÂNCIA DE RECALQUE DE ATÉ 500 M</v>
          </cell>
          <cell r="D1979" t="str">
            <v>M³</v>
          </cell>
          <cell r="F1979">
            <v>5.18</v>
          </cell>
        </row>
        <row r="1980">
          <cell r="A1980">
            <v>1917367</v>
          </cell>
          <cell r="B1980" t="str">
            <v>SICRO OUTUBRO / 2025</v>
          </cell>
          <cell r="C1980" t="str">
            <v>DRAGAGEM DE AREIA FINA COM DRAGA DE SUCÇÃO E RECALQUE - BOMBA DE 746 KW E CORTADOR DE 110 KW - DISTÂNCIA DE RECALQUE DE 1.100 A 1.300 M</v>
          </cell>
          <cell r="D1980" t="str">
            <v>M³</v>
          </cell>
          <cell r="F1980">
            <v>6.18</v>
          </cell>
        </row>
        <row r="1981">
          <cell r="A1981">
            <v>1917368</v>
          </cell>
          <cell r="B1981" t="str">
            <v>SICRO OUTUBRO / 2025</v>
          </cell>
          <cell r="C1981" t="str">
            <v>DRAGAGEM DE AREIA FINA COM DRAGA DE SUCÇÃO E RECALQUE - BOMBA DE 746 KW E CORTADOR DE 110 KW - DISTÂNCIA DE RECALQUE DE 1.300 A 1.500 M</v>
          </cell>
          <cell r="D1981" t="str">
            <v>M³</v>
          </cell>
          <cell r="F1981">
            <v>6.58</v>
          </cell>
        </row>
        <row r="1982">
          <cell r="A1982">
            <v>1917369</v>
          </cell>
          <cell r="B1982" t="str">
            <v>SICRO OUTUBRO / 2025</v>
          </cell>
          <cell r="C1982" t="str">
            <v>DRAGAGEM DE AREIA FINA COM DRAGA DE SUCÇÃO E RECALQUE - BOMBA DE 746 KW E CORTADOR DE 110 KW - DISTÂNCIA DE RECALQUE DE 1.500 A 1.700 M</v>
          </cell>
          <cell r="D1982" t="str">
            <v>M³</v>
          </cell>
          <cell r="F1982">
            <v>7.12</v>
          </cell>
        </row>
        <row r="1983">
          <cell r="A1983">
            <v>1917370</v>
          </cell>
          <cell r="B1983" t="str">
            <v>SICRO OUTUBRO / 2025</v>
          </cell>
          <cell r="C1983" t="str">
            <v>DRAGAGEM DE AREIA FINA COM DRAGA DE SUCÇÃO E RECALQUE - BOMBA DE 746 KW E CORTADOR DE 110 KW - DISTÂNCIA DE RECALQUE DE 1.700 A 1.900 M</v>
          </cell>
          <cell r="D1983" t="str">
            <v>M³</v>
          </cell>
          <cell r="F1983">
            <v>7.48</v>
          </cell>
        </row>
        <row r="1984">
          <cell r="A1984">
            <v>1917371</v>
          </cell>
          <cell r="B1984" t="str">
            <v>SICRO OUTUBRO / 2025</v>
          </cell>
          <cell r="C1984" t="str">
            <v>DRAGAGEM DE AREIA FINA COM DRAGA DE SUCÇÃO E RECALQUE - BOMBA DE 746 KW E CORTADOR DE 110 KW - DISTÂNCIA DE RECALQUE DE 1.900 A 2.100 M</v>
          </cell>
          <cell r="D1984" t="str">
            <v>M³</v>
          </cell>
          <cell r="F1984">
            <v>7.82</v>
          </cell>
        </row>
        <row r="1985">
          <cell r="A1985">
            <v>1917372</v>
          </cell>
          <cell r="B1985" t="str">
            <v>SICRO OUTUBRO / 2025</v>
          </cell>
          <cell r="C1985" t="str">
            <v>DRAGAGEM DE AREIA FINA COM DRAGA DE SUCÇÃO E RECALQUE - BOMBA DE 746 KW E CORTADOR DE 110 KW - DISTÂNCIA DE RECALQUE DE 2.100 A 2.300 M</v>
          </cell>
          <cell r="D1985" t="str">
            <v>M³</v>
          </cell>
          <cell r="F1985">
            <v>8.16</v>
          </cell>
        </row>
        <row r="1986">
          <cell r="A1986">
            <v>1917373</v>
          </cell>
          <cell r="B1986" t="str">
            <v>SICRO OUTUBRO / 2025</v>
          </cell>
          <cell r="C1986" t="str">
            <v>DRAGAGEM DE AREIA FINA COM DRAGA DE SUCÇÃO E RECALQUE - BOMBA DE 746 KW E CORTADOR DE 110 KW - DISTÂNCIA DE RECALQUE DE 2.300 A 2.500 M</v>
          </cell>
          <cell r="D1986" t="str">
            <v>M³</v>
          </cell>
          <cell r="F1986">
            <v>8.44</v>
          </cell>
        </row>
        <row r="1987">
          <cell r="A1987">
            <v>1917374</v>
          </cell>
          <cell r="B1987" t="str">
            <v>SICRO OUTUBRO / 2025</v>
          </cell>
          <cell r="C1987" t="str">
            <v>DRAGAGEM DE AREIA FINA COM DRAGA DE SUCÇÃO E RECALQUE - BOMBA DE 746 KW E CORTADOR DE 110 KW - DISTÂNCIA DE RECALQUE DE 2.500 A 2.700 M</v>
          </cell>
          <cell r="D1987" t="str">
            <v>M³</v>
          </cell>
          <cell r="F1987">
            <v>9.0500000000000007</v>
          </cell>
        </row>
        <row r="1988">
          <cell r="A1988">
            <v>1917375</v>
          </cell>
          <cell r="B1988" t="str">
            <v>SICRO OUTUBRO / 2025</v>
          </cell>
          <cell r="C1988" t="str">
            <v>DRAGAGEM DE AREIA FINA COM DRAGA DE SUCÇÃO E RECALQUE - BOMBA DE 746 KW E CORTADOR DE 110 KW - DISTÂNCIA DE RECALQUE DE 2.700 A 2.900 M</v>
          </cell>
          <cell r="D1988" t="str">
            <v>M³</v>
          </cell>
          <cell r="F1988">
            <v>9.36</v>
          </cell>
        </row>
        <row r="1989">
          <cell r="A1989">
            <v>1917376</v>
          </cell>
          <cell r="B1989" t="str">
            <v>SICRO OUTUBRO / 2025</v>
          </cell>
          <cell r="C1989" t="str">
            <v>DRAGAGEM DE AREIA FINA COM DRAGA DE SUCÇÃO E RECALQUE - BOMBA DE 746 KW E CORTADOR DE 110 KW - DISTÂNCIA DE RECALQUE DE 2.900 A 3.100 M</v>
          </cell>
          <cell r="D1989" t="str">
            <v>M³</v>
          </cell>
          <cell r="F1989">
            <v>9.68</v>
          </cell>
        </row>
        <row r="1990">
          <cell r="A1990">
            <v>1917377</v>
          </cell>
          <cell r="B1990" t="str">
            <v>SICRO OUTUBRO / 2025</v>
          </cell>
          <cell r="C1990" t="str">
            <v>DRAGAGEM DE AREIA FINA COM DRAGA DE SUCÇÃO E RECALQUE - BOMBA DE 746 KW E CORTADOR DE 110 KW - DISTÂNCIA DE RECALQUE DE 3.100 A 3.300 M</v>
          </cell>
          <cell r="D1990" t="str">
            <v>M³</v>
          </cell>
          <cell r="F1990">
            <v>10.01</v>
          </cell>
        </row>
        <row r="1991">
          <cell r="A1991">
            <v>1917378</v>
          </cell>
          <cell r="B1991" t="str">
            <v>SICRO OUTUBRO / 2025</v>
          </cell>
          <cell r="C1991" t="str">
            <v>DRAGAGEM DE AREIA FINA COM DRAGA DE SUCÇÃO E RECALQUE - BOMBA DE 746 KW E CORTADOR DE 110 KW - DISTÂNCIA DE RECALQUE DE 3.300 A 3.500 M</v>
          </cell>
          <cell r="D1991" t="str">
            <v>M³</v>
          </cell>
          <cell r="F1991">
            <v>10.34</v>
          </cell>
        </row>
        <row r="1992">
          <cell r="A1992">
            <v>1917379</v>
          </cell>
          <cell r="B1992" t="str">
            <v>SICRO OUTUBRO / 2025</v>
          </cell>
          <cell r="C1992" t="str">
            <v>DRAGAGEM DE AREIA FINA COM DRAGA DE SUCÇÃO E RECALQUE - BOMBA DE 746 KW E CORTADOR DE 110 KW - DISTÂNCIA DE RECALQUE DE 3.500 A 3.700 M</v>
          </cell>
          <cell r="D1992" t="str">
            <v>M³</v>
          </cell>
          <cell r="F1992">
            <v>10.98</v>
          </cell>
        </row>
        <row r="1993">
          <cell r="A1993">
            <v>1917380</v>
          </cell>
          <cell r="B1993" t="str">
            <v>SICRO OUTUBRO / 2025</v>
          </cell>
          <cell r="C1993" t="str">
            <v>DRAGAGEM DE AREIA FINA COM DRAGA DE SUCÇÃO E RECALQUE - BOMBA DE 746 KW E CORTADOR DE 110 KW - DISTÂNCIA DE RECALQUE DE 3.700 A 3.900 M</v>
          </cell>
          <cell r="D1993" t="str">
            <v>M³</v>
          </cell>
          <cell r="F1993">
            <v>11.39</v>
          </cell>
        </row>
        <row r="1994">
          <cell r="A1994">
            <v>1917381</v>
          </cell>
          <cell r="B1994" t="str">
            <v>SICRO OUTUBRO / 2025</v>
          </cell>
          <cell r="C1994" t="str">
            <v>DRAGAGEM DE AREIA FINA COM DRAGA DE SUCÇÃO E RECALQUE - BOMBA DE 746 KW E CORTADOR DE 110 KW - DISTÂNCIA DE RECALQUE DE 3.900 A 4.100 M</v>
          </cell>
          <cell r="D1994" t="str">
            <v>M³</v>
          </cell>
          <cell r="F1994">
            <v>11.81</v>
          </cell>
        </row>
        <row r="1995">
          <cell r="A1995">
            <v>1917382</v>
          </cell>
          <cell r="B1995" t="str">
            <v>SICRO OUTUBRO / 2025</v>
          </cell>
          <cell r="C1995" t="str">
            <v>DRAGAGEM DE AREIA FINA COM DRAGA DE SUCÇÃO E RECALQUE - BOMBA DE 746 KW E CORTADOR DE 110 KW - DISTÂNCIA DE RECALQUE DE 4.100 A 4.300 M</v>
          </cell>
          <cell r="D1995" t="str">
            <v>M³</v>
          </cell>
          <cell r="F1995">
            <v>12.33</v>
          </cell>
        </row>
        <row r="1996">
          <cell r="A1996">
            <v>1917383</v>
          </cell>
          <cell r="B1996" t="str">
            <v>SICRO OUTUBRO / 2025</v>
          </cell>
          <cell r="C1996" t="str">
            <v>DRAGAGEM DE AREIA FINA COM DRAGA DE SUCÇÃO E RECALQUE - BOMBA DE 746 KW E CORTADOR DE 110 KW - DISTÂNCIA DE RECALQUE DE 4.300 A 4.500 M</v>
          </cell>
          <cell r="D1996" t="str">
            <v>M³</v>
          </cell>
          <cell r="F1996">
            <v>12.79</v>
          </cell>
        </row>
        <row r="1997">
          <cell r="A1997">
            <v>1917384</v>
          </cell>
          <cell r="B1997" t="str">
            <v>SICRO OUTUBRO / 2025</v>
          </cell>
          <cell r="C1997" t="str">
            <v>DRAGAGEM DE AREIA FINA COM DRAGA DE SUCÇÃO E RECALQUE - BOMBA DE 746 KW E CORTADOR DE 110 KW - DISTÂNCIA DE RECALQUE DE 4.500 A 4.700 M</v>
          </cell>
          <cell r="D1997" t="str">
            <v>M³</v>
          </cell>
          <cell r="F1997">
            <v>13.52</v>
          </cell>
        </row>
        <row r="1998">
          <cell r="A1998">
            <v>1917385</v>
          </cell>
          <cell r="B1998" t="str">
            <v>SICRO OUTUBRO / 2025</v>
          </cell>
          <cell r="C1998" t="str">
            <v>DRAGAGEM DE AREIA FINA COM DRAGA DE SUCÇÃO E RECALQUE - BOMBA DE 746 KW E CORTADOR DE 110 KW - DISTÂNCIA DE RECALQUE DE 4.700 A 4.900 M</v>
          </cell>
          <cell r="D1998" t="str">
            <v>M³</v>
          </cell>
          <cell r="F1998">
            <v>14.1</v>
          </cell>
        </row>
        <row r="1999">
          <cell r="A1999">
            <v>1917386</v>
          </cell>
          <cell r="B1999" t="str">
            <v>SICRO OUTUBRO / 2025</v>
          </cell>
          <cell r="C1999" t="str">
            <v>DRAGAGEM DE AREIA FINA COM DRAGA DE SUCÇÃO E RECALQUE - BOMBA DE 746 KW E CORTADOR DE 110 KW - DISTÂNCIA DE RECALQUE DE 4.900 A 5.100 M</v>
          </cell>
          <cell r="D1999" t="str">
            <v>M³</v>
          </cell>
          <cell r="F1999">
            <v>14.7</v>
          </cell>
        </row>
        <row r="2000">
          <cell r="A2000">
            <v>1917387</v>
          </cell>
          <cell r="B2000" t="str">
            <v>SICRO OUTUBRO / 2025</v>
          </cell>
          <cell r="C2000" t="str">
            <v>DRAGAGEM DE AREIA FINA COM DRAGA DE SUCÇÃO E RECALQUE - BOMBA DE 746 KW E CORTADOR DE 110 KW - DISTÂNCIA DE RECALQUE DE 5.100 A 5.300 M</v>
          </cell>
          <cell r="D2000" t="str">
            <v>M³</v>
          </cell>
          <cell r="F2000">
            <v>15.33</v>
          </cell>
        </row>
        <row r="2001">
          <cell r="A2001">
            <v>1917388</v>
          </cell>
          <cell r="B2001" t="str">
            <v>SICRO OUTUBRO / 2025</v>
          </cell>
          <cell r="C2001" t="str">
            <v>DRAGAGEM DE AREIA FINA COM DRAGA DE SUCÇÃO E RECALQUE - BOMBA DE 746 KW E CORTADOR DE 110 KW - DISTÂNCIA DE RECALQUE DE 5.300 A 5.500 M</v>
          </cell>
          <cell r="D2001" t="str">
            <v>M³</v>
          </cell>
          <cell r="F2001">
            <v>15.99</v>
          </cell>
        </row>
        <row r="2002">
          <cell r="A2002">
            <v>1917389</v>
          </cell>
          <cell r="B2002" t="str">
            <v>SICRO OUTUBRO / 2025</v>
          </cell>
          <cell r="C2002" t="str">
            <v>DRAGAGEM DE AREIA FINA COM DRAGA DE SUCÇÃO E RECALQUE - BOMBA DE 746 KW E CORTADOR DE 110 KW - DISTÂNCIA DE RECALQUE DE 5.500 A 5.700 M</v>
          </cell>
          <cell r="D2002" t="str">
            <v>M³</v>
          </cell>
          <cell r="F2002">
            <v>16.940000000000001</v>
          </cell>
        </row>
        <row r="2003">
          <cell r="A2003">
            <v>1917390</v>
          </cell>
          <cell r="B2003" t="str">
            <v>SICRO OUTUBRO / 2025</v>
          </cell>
          <cell r="C2003" t="str">
            <v>DRAGAGEM DE AREIA FINA COM DRAGA DE SUCÇÃO E RECALQUE - BOMBA DE 746 KW E CORTADOR DE 110 KW - DISTÂNCIA DE RECALQUE DE 5.700 A 5.900 M</v>
          </cell>
          <cell r="D2003" t="str">
            <v>M³</v>
          </cell>
          <cell r="F2003">
            <v>17.86</v>
          </cell>
        </row>
        <row r="2004">
          <cell r="A2004">
            <v>1917391</v>
          </cell>
          <cell r="B2004" t="str">
            <v>SICRO OUTUBRO / 2025</v>
          </cell>
          <cell r="C2004" t="str">
            <v>DRAGAGEM DE AREIA FINA COM DRAGA DE SUCÇÃO E RECALQUE - BOMBA DE 746 KW E CORTADOR DE 110 KW - DISTÂNCIA DE RECALQUE DE 5.900 A 6.100 M</v>
          </cell>
          <cell r="D2004" t="str">
            <v>M³</v>
          </cell>
          <cell r="F2004">
            <v>18.850000000000001</v>
          </cell>
        </row>
        <row r="2005">
          <cell r="A2005">
            <v>1917364</v>
          </cell>
          <cell r="B2005" t="str">
            <v>SICRO OUTUBRO / 2025</v>
          </cell>
          <cell r="C2005" t="str">
            <v>DRAGAGEM DE AREIA FINA COM DRAGA DE SUCÇÃO E RECALQUE - BOMBA DE 746 KW E CORTADOR DE 110 KW - DISTÂNCIA DE RECALQUE DE 500 A 700 M</v>
          </cell>
          <cell r="D2005" t="str">
            <v>M³</v>
          </cell>
          <cell r="F2005">
            <v>5</v>
          </cell>
        </row>
        <row r="2006">
          <cell r="A2006">
            <v>1917392</v>
          </cell>
          <cell r="B2006" t="str">
            <v>SICRO OUTUBRO / 2025</v>
          </cell>
          <cell r="C2006" t="str">
            <v>DRAGAGEM DE AREIA FINA COM DRAGA DE SUCÇÃO E RECALQUE - BOMBA DE 746 KW E CORTADOR DE 110 KW - DISTÂNCIA DE RECALQUE DE 6.100 A 6.300 M</v>
          </cell>
          <cell r="D2006" t="str">
            <v>M³</v>
          </cell>
          <cell r="F2006">
            <v>20.079999999999998</v>
          </cell>
        </row>
        <row r="2007">
          <cell r="A2007">
            <v>1917393</v>
          </cell>
          <cell r="B2007" t="str">
            <v>SICRO OUTUBRO / 2025</v>
          </cell>
          <cell r="C2007" t="str">
            <v>DRAGAGEM DE AREIA FINA COM DRAGA DE SUCÇÃO E RECALQUE - BOMBA DE 746 KW E CORTADOR DE 110 KW - DISTÂNCIA DE RECALQUE DE 6.300 A 6.500 M</v>
          </cell>
          <cell r="D2007" t="str">
            <v>M³</v>
          </cell>
          <cell r="F2007">
            <v>21.39</v>
          </cell>
        </row>
        <row r="2008">
          <cell r="A2008">
            <v>1917394</v>
          </cell>
          <cell r="B2008" t="str">
            <v>SICRO OUTUBRO / 2025</v>
          </cell>
          <cell r="C2008" t="str">
            <v>DRAGAGEM DE AREIA FINA COM DRAGA DE SUCÇÃO E RECALQUE - BOMBA DE 746 KW E CORTADOR DE 110 KW - DISTÂNCIA DE RECALQUE DE 6.500 A 6.700 M</v>
          </cell>
          <cell r="D2008" t="str">
            <v>M³</v>
          </cell>
          <cell r="F2008">
            <v>23.17</v>
          </cell>
        </row>
        <row r="2009">
          <cell r="A2009">
            <v>1917395</v>
          </cell>
          <cell r="B2009" t="str">
            <v>SICRO OUTUBRO / 2025</v>
          </cell>
          <cell r="C2009" t="str">
            <v>DRAGAGEM DE AREIA FINA COM DRAGA DE SUCÇÃO E RECALQUE - BOMBA DE 746 KW E CORTADOR DE 110 KW - DISTÂNCIA DE RECALQUE DE 6.700 A 6.900 M</v>
          </cell>
          <cell r="D2009" t="str">
            <v>M³</v>
          </cell>
          <cell r="F2009">
            <v>24.47</v>
          </cell>
        </row>
        <row r="2010">
          <cell r="A2010">
            <v>1917396</v>
          </cell>
          <cell r="B2010" t="str">
            <v>SICRO OUTUBRO / 2025</v>
          </cell>
          <cell r="C2010" t="str">
            <v>DRAGAGEM DE AREIA FINA COM DRAGA DE SUCÇÃO E RECALQUE - BOMBA DE 746 KW E CORTADOR DE 110 KW - DISTÂNCIA DE RECALQUE DE 6.900 A 7.100 M</v>
          </cell>
          <cell r="D2010" t="str">
            <v>M³</v>
          </cell>
          <cell r="F2010">
            <v>25.95</v>
          </cell>
        </row>
        <row r="2011">
          <cell r="A2011">
            <v>1917397</v>
          </cell>
          <cell r="B2011" t="str">
            <v>SICRO OUTUBRO / 2025</v>
          </cell>
          <cell r="C2011" t="str">
            <v>DRAGAGEM DE AREIA FINA COM DRAGA DE SUCÇÃO E RECALQUE - BOMBA DE 746 KW E CORTADOR DE 110 KW - DISTÂNCIA DE RECALQUE DE 7.100 A 7.300 M</v>
          </cell>
          <cell r="D2011" t="str">
            <v>M³</v>
          </cell>
          <cell r="F2011">
            <v>27.65</v>
          </cell>
        </row>
        <row r="2012">
          <cell r="A2012">
            <v>1917398</v>
          </cell>
          <cell r="B2012" t="str">
            <v>SICRO OUTUBRO / 2025</v>
          </cell>
          <cell r="C2012" t="str">
            <v>DRAGAGEM DE AREIA FINA COM DRAGA DE SUCÇÃO E RECALQUE - BOMBA DE 746 KW E CORTADOR DE 110 KW - DISTÂNCIA DE RECALQUE DE 7.300 A 7.500 M</v>
          </cell>
          <cell r="D2012" t="str">
            <v>M³</v>
          </cell>
          <cell r="F2012">
            <v>29.14</v>
          </cell>
        </row>
        <row r="2013">
          <cell r="A2013">
            <v>1917399</v>
          </cell>
          <cell r="B2013" t="str">
            <v>SICRO OUTUBRO / 2025</v>
          </cell>
          <cell r="C2013" t="str">
            <v>DRAGAGEM DE AREIA FINA COM DRAGA DE SUCÇÃO E RECALQUE - BOMBA DE 746 KW E CORTADOR DE 110 KW - DISTÂNCIA DE RECALQUE DE 7.500 A 7.700 M</v>
          </cell>
          <cell r="D2013" t="str">
            <v>M³</v>
          </cell>
          <cell r="F2013">
            <v>31.17</v>
          </cell>
        </row>
        <row r="2014">
          <cell r="A2014">
            <v>1917400</v>
          </cell>
          <cell r="B2014" t="str">
            <v>SICRO OUTUBRO / 2025</v>
          </cell>
          <cell r="C2014" t="str">
            <v>DRAGAGEM DE AREIA FINA COM DRAGA DE SUCÇÃO E RECALQUE - BOMBA DE 746 KW E CORTADOR DE 110 KW - DISTÂNCIA DE RECALQUE DE 7.700 A 7.900 M</v>
          </cell>
          <cell r="D2014" t="str">
            <v>M³</v>
          </cell>
          <cell r="F2014">
            <v>33.1</v>
          </cell>
        </row>
        <row r="2015">
          <cell r="A2015">
            <v>1917401</v>
          </cell>
          <cell r="B2015" t="str">
            <v>SICRO OUTUBRO / 2025</v>
          </cell>
          <cell r="C2015" t="str">
            <v>DRAGAGEM DE AREIA FINA COM DRAGA DE SUCÇÃO E RECALQUE - BOMBA DE 746 KW E CORTADOR DE 110 KW - DISTÂNCIA DE RECALQUE DE 7.900 A 8.100 M</v>
          </cell>
          <cell r="D2015" t="str">
            <v>M³</v>
          </cell>
          <cell r="F2015">
            <v>34.85</v>
          </cell>
        </row>
        <row r="2016">
          <cell r="A2016">
            <v>1917365</v>
          </cell>
          <cell r="B2016" t="str">
            <v>SICRO OUTUBRO / 2025</v>
          </cell>
          <cell r="C2016" t="str">
            <v>DRAGAGEM DE AREIA FINA COM DRAGA DE SUCÇÃO E RECALQUE - BOMBA DE 746 KW E CORTADOR DE 110 KW - DISTÂNCIA DE RECALQUE DE 700 A 900 M</v>
          </cell>
          <cell r="D2016" t="str">
            <v>M³</v>
          </cell>
          <cell r="F2016">
            <v>5.46</v>
          </cell>
        </row>
        <row r="2017">
          <cell r="A2017">
            <v>1917402</v>
          </cell>
          <cell r="B2017" t="str">
            <v>SICRO OUTUBRO / 2025</v>
          </cell>
          <cell r="C2017" t="str">
            <v>DRAGAGEM DE AREIA FINA COM DRAGA DE SUCÇÃO E RECALQUE - BOMBA DE 746 KW E CORTADOR DE 110 KW - DISTÂNCIA DE RECALQUE DE 8.100 A 8.300 M</v>
          </cell>
          <cell r="D2017" t="str">
            <v>M³</v>
          </cell>
          <cell r="F2017">
            <v>36.9</v>
          </cell>
        </row>
        <row r="2018">
          <cell r="A2018">
            <v>1917403</v>
          </cell>
          <cell r="B2018" t="str">
            <v>SICRO OUTUBRO / 2025</v>
          </cell>
          <cell r="C2018" t="str">
            <v>DRAGAGEM DE AREIA FINA COM DRAGA DE SUCÇÃO E RECALQUE - BOMBA DE 746 KW E CORTADOR DE 110 KW - DISTÂNCIA DE RECALQUE DE 8.300 A 8.500 M</v>
          </cell>
          <cell r="D2018" t="str">
            <v>M³</v>
          </cell>
          <cell r="F2018">
            <v>39.200000000000003</v>
          </cell>
        </row>
        <row r="2019">
          <cell r="A2019">
            <v>1917404</v>
          </cell>
          <cell r="B2019" t="str">
            <v>SICRO OUTUBRO / 2025</v>
          </cell>
          <cell r="C2019" t="str">
            <v>DRAGAGEM DE AREIA FINA COM DRAGA DE SUCÇÃO E RECALQUE - BOMBA DE 746 KW E CORTADOR DE 110 KW - DISTÂNCIA DE RECALQUE DE 8.500 A 8.700 M</v>
          </cell>
          <cell r="D2019" t="str">
            <v>M³</v>
          </cell>
          <cell r="F2019">
            <v>41.48</v>
          </cell>
        </row>
        <row r="2020">
          <cell r="A2020">
            <v>1917405</v>
          </cell>
          <cell r="B2020" t="str">
            <v>SICRO OUTUBRO / 2025</v>
          </cell>
          <cell r="C2020" t="str">
            <v>DRAGAGEM DE AREIA FINA COM DRAGA DE SUCÇÃO E RECALQUE - BOMBA DE 746 KW E CORTADOR DE 110 KW - DISTÂNCIA DE RECALQUE DE 8.700 A 8.900 M</v>
          </cell>
          <cell r="D2020" t="str">
            <v>M³</v>
          </cell>
          <cell r="F2020">
            <v>43.73</v>
          </cell>
        </row>
        <row r="2021">
          <cell r="A2021">
            <v>1917406</v>
          </cell>
          <cell r="B2021" t="str">
            <v>SICRO OUTUBRO / 2025</v>
          </cell>
          <cell r="C2021" t="str">
            <v>DRAGAGEM DE AREIA FINA COM DRAGA DE SUCÇÃO E RECALQUE - BOMBA DE 746 KW E CORTADOR DE 110 KW - DISTÂNCIA DE RECALQUE DE 8.900 A 9.100 M</v>
          </cell>
          <cell r="D2021" t="str">
            <v>M³</v>
          </cell>
          <cell r="F2021">
            <v>46.23</v>
          </cell>
        </row>
        <row r="2022">
          <cell r="A2022">
            <v>1917407</v>
          </cell>
          <cell r="B2022" t="str">
            <v>SICRO OUTUBRO / 2025</v>
          </cell>
          <cell r="C2022" t="str">
            <v>DRAGAGEM DE AREIA FINA COM DRAGA DE SUCÇÃO E RECALQUE - BOMBA DE 746 KW E CORTADOR DE 110 KW - DISTÂNCIA DE RECALQUE DE 9.100 A 9.300 M</v>
          </cell>
          <cell r="D2022" t="str">
            <v>M³</v>
          </cell>
          <cell r="F2022">
            <v>49.09</v>
          </cell>
        </row>
        <row r="2023">
          <cell r="A2023">
            <v>1917408</v>
          </cell>
          <cell r="B2023" t="str">
            <v>SICRO OUTUBRO / 2025</v>
          </cell>
          <cell r="C2023" t="str">
            <v>DRAGAGEM DE AREIA FINA COM DRAGA DE SUCÇÃO E RECALQUE - BOMBA DE 746 KW E CORTADOR DE 110 KW - DISTÂNCIA DE RECALQUE DE 9.300 A 9.500 M</v>
          </cell>
          <cell r="D2023" t="str">
            <v>M³</v>
          </cell>
          <cell r="F2023">
            <v>52.27</v>
          </cell>
        </row>
        <row r="2024">
          <cell r="A2024">
            <v>1917409</v>
          </cell>
          <cell r="B2024" t="str">
            <v>SICRO OUTUBRO / 2025</v>
          </cell>
          <cell r="C2024" t="str">
            <v>DRAGAGEM DE AREIA FINA COM DRAGA DE SUCÇÃO E RECALQUE - BOMBA DE 746 KW E CORTADOR DE 110 KW - DISTÂNCIA DE RECALQUE DE 9.500 A 9.700 M</v>
          </cell>
          <cell r="D2024" t="str">
            <v>M³</v>
          </cell>
          <cell r="F2024">
            <v>54.72</v>
          </cell>
        </row>
        <row r="2025">
          <cell r="A2025">
            <v>1917410</v>
          </cell>
          <cell r="B2025" t="str">
            <v>SICRO OUTUBRO / 2025</v>
          </cell>
          <cell r="C2025" t="str">
            <v>DRAGAGEM DE AREIA FINA COM DRAGA DE SUCÇÃO E RECALQUE - BOMBA DE 746 KW E CORTADOR DE 110 KW - DISTÂNCIA DE RECALQUE DE 9.700 A 9.900 M</v>
          </cell>
          <cell r="D2025" t="str">
            <v>M³</v>
          </cell>
          <cell r="F2025">
            <v>57.02</v>
          </cell>
        </row>
        <row r="2026">
          <cell r="A2026">
            <v>1917411</v>
          </cell>
          <cell r="B2026" t="str">
            <v>SICRO OUTUBRO / 2025</v>
          </cell>
          <cell r="C2026" t="str">
            <v>DRAGAGEM DE AREIA FINA COM DRAGA DE SUCÇÃO E RECALQUE - BOMBA DE 746 KW E CORTADOR DE 110 KW - DISTÂNCIA DE RECALQUE DE 9.900 A 10.100 M</v>
          </cell>
          <cell r="D2026" t="str">
            <v>M³</v>
          </cell>
          <cell r="F2026">
            <v>59.6</v>
          </cell>
        </row>
        <row r="2027">
          <cell r="A2027">
            <v>1917366</v>
          </cell>
          <cell r="B2027" t="str">
            <v>SICRO OUTUBRO / 2025</v>
          </cell>
          <cell r="C2027" t="str">
            <v>DRAGAGEM DE AREIA FINA COM DRAGA DE SUCÇÃO E RECALQUE - BOMBA DE 746 KW E CORTADOR DE 110 KW - DISTÂNCIA DE RECALQUE DE 900 A 1.100 M</v>
          </cell>
          <cell r="D2027" t="str">
            <v>M³</v>
          </cell>
          <cell r="F2027">
            <v>5.78</v>
          </cell>
        </row>
        <row r="2028">
          <cell r="A2028">
            <v>1917732</v>
          </cell>
          <cell r="B2028" t="str">
            <v>SICRO OUTUBRO / 2025</v>
          </cell>
          <cell r="C2028" t="str">
            <v>DRAGAGEM DE AREIA FINA COM DRAGA DE SUCÇÃO E RECALQUE - BOMBA DE 746 KW E CORTADOR DE 110 KW - DISTÂNCIA DE RECALQUE DE ATÉ 500 M</v>
          </cell>
          <cell r="D2028" t="str">
            <v>M³</v>
          </cell>
          <cell r="F2028">
            <v>4.67</v>
          </cell>
        </row>
        <row r="2029">
          <cell r="A2029">
            <v>1917043</v>
          </cell>
          <cell r="B2029" t="str">
            <v>SICRO OUTUBRO / 2025</v>
          </cell>
          <cell r="C2029" t="str">
            <v>DRAGAGEM DE AREIA FINA COM DRAGA HOPPER - CAPACIDADE DA CISTERNA DE 1.000 M³ - DMT DE 1.500 A 1.800 M</v>
          </cell>
          <cell r="D2029" t="str">
            <v>M³</v>
          </cell>
          <cell r="F2029">
            <v>29.47</v>
          </cell>
        </row>
        <row r="2030">
          <cell r="A2030">
            <v>1917044</v>
          </cell>
          <cell r="B2030" t="str">
            <v>SICRO OUTUBRO / 2025</v>
          </cell>
          <cell r="C2030" t="str">
            <v>DRAGAGEM DE AREIA FINA COM DRAGA HOPPER - CAPACIDADE DA CISTERNA DE 1.000 M³ - DMT DE 1.800 A 2.100 M</v>
          </cell>
          <cell r="D2030" t="str">
            <v>M³</v>
          </cell>
          <cell r="F2030">
            <v>29.99</v>
          </cell>
        </row>
        <row r="2031">
          <cell r="A2031">
            <v>1917045</v>
          </cell>
          <cell r="B2031" t="str">
            <v>SICRO OUTUBRO / 2025</v>
          </cell>
          <cell r="C2031" t="str">
            <v>DRAGAGEM DE AREIA FINA COM DRAGA HOPPER - CAPACIDADE DA CISTERNA DE 1.000 M³ - DMT DE 2.100 A 2.400 M</v>
          </cell>
          <cell r="D2031" t="str">
            <v>M³</v>
          </cell>
          <cell r="F2031">
            <v>30.51</v>
          </cell>
        </row>
        <row r="2032">
          <cell r="A2032">
            <v>1917046</v>
          </cell>
          <cell r="B2032" t="str">
            <v>SICRO OUTUBRO / 2025</v>
          </cell>
          <cell r="C2032" t="str">
            <v>DRAGAGEM DE AREIA FINA COM DRAGA HOPPER - CAPACIDADE DA CISTERNA DE 1.000 M³ - DMT DE 2.400 A 2.700 M</v>
          </cell>
          <cell r="D2032" t="str">
            <v>M³</v>
          </cell>
          <cell r="F2032">
            <v>31.06</v>
          </cell>
        </row>
        <row r="2033">
          <cell r="A2033">
            <v>1917047</v>
          </cell>
          <cell r="B2033" t="str">
            <v>SICRO OUTUBRO / 2025</v>
          </cell>
          <cell r="C2033" t="str">
            <v>DRAGAGEM DE AREIA FINA COM DRAGA HOPPER - CAPACIDADE DA CISTERNA DE 1.000 M³ - DMT DE 2.700 A 3.000 M</v>
          </cell>
          <cell r="D2033" t="str">
            <v>M³</v>
          </cell>
          <cell r="F2033">
            <v>31.65</v>
          </cell>
        </row>
        <row r="2034">
          <cell r="A2034">
            <v>1917048</v>
          </cell>
          <cell r="B2034" t="str">
            <v>SICRO OUTUBRO / 2025</v>
          </cell>
          <cell r="C2034" t="str">
            <v>DRAGAGEM DE AREIA FINA COM DRAGA HOPPER - CAPACIDADE DA CISTERNA DE 1.000 M³ - DMT DE 3.000 M</v>
          </cell>
          <cell r="D2034" t="str">
            <v>M³</v>
          </cell>
          <cell r="F2034">
            <v>31.96</v>
          </cell>
        </row>
        <row r="2035">
          <cell r="A2035">
            <v>1901518</v>
          </cell>
          <cell r="B2035" t="str">
            <v>SICRO OUTUBRO / 2025</v>
          </cell>
          <cell r="C2035" t="str">
            <v>DRAGAGEM DE AREIA FINA COM DRAGA HOPPER - CAPACIDADE DA CISTERNA DE 10.000 M³ - DMT DE 1.500 A 1.800 M</v>
          </cell>
          <cell r="D2035" t="str">
            <v>M³</v>
          </cell>
          <cell r="F2035">
            <v>16.37</v>
          </cell>
        </row>
        <row r="2036">
          <cell r="A2036">
            <v>1901519</v>
          </cell>
          <cell r="B2036" t="str">
            <v>SICRO OUTUBRO / 2025</v>
          </cell>
          <cell r="C2036" t="str">
            <v>DRAGAGEM DE AREIA FINA COM DRAGA HOPPER - CAPACIDADE DA CISTERNA DE 10.000 M³ - DMT DE 1.800 A 2.100 M</v>
          </cell>
          <cell r="D2036" t="str">
            <v>M³</v>
          </cell>
          <cell r="F2036">
            <v>16.5</v>
          </cell>
        </row>
        <row r="2037">
          <cell r="A2037">
            <v>1901520</v>
          </cell>
          <cell r="B2037" t="str">
            <v>SICRO OUTUBRO / 2025</v>
          </cell>
          <cell r="C2037" t="str">
            <v>DRAGAGEM DE AREIA FINA COM DRAGA HOPPER - CAPACIDADE DA CISTERNA DE 10.000 M³ - DMT DE 2.100 A 2.400 M</v>
          </cell>
          <cell r="D2037" t="str">
            <v>M³</v>
          </cell>
          <cell r="F2037">
            <v>16.63</v>
          </cell>
        </row>
        <row r="2038">
          <cell r="A2038">
            <v>1901521</v>
          </cell>
          <cell r="B2038" t="str">
            <v>SICRO OUTUBRO / 2025</v>
          </cell>
          <cell r="C2038" t="str">
            <v>DRAGAGEM DE AREIA FINA COM DRAGA HOPPER - CAPACIDADE DA CISTERNA DE 10.000 M³ - DMT DE 2.400 A 2.700 M</v>
          </cell>
          <cell r="D2038" t="str">
            <v>M³</v>
          </cell>
          <cell r="F2038">
            <v>16.760000000000002</v>
          </cell>
        </row>
        <row r="2039">
          <cell r="A2039">
            <v>1901522</v>
          </cell>
          <cell r="B2039" t="str">
            <v>SICRO OUTUBRO / 2025</v>
          </cell>
          <cell r="C2039" t="str">
            <v>DRAGAGEM DE AREIA FINA COM DRAGA HOPPER - CAPACIDADE DA CISTERNA DE 10.000 M³ - DMT DE 2.700 A 3.000 M</v>
          </cell>
          <cell r="D2039" t="str">
            <v>M³</v>
          </cell>
          <cell r="F2039">
            <v>16.899999999999999</v>
          </cell>
        </row>
        <row r="2040">
          <cell r="A2040">
            <v>1901517</v>
          </cell>
          <cell r="B2040" t="str">
            <v>SICRO OUTUBRO / 2025</v>
          </cell>
          <cell r="C2040" t="str">
            <v>DRAGAGEM DE AREIA FINA COM DRAGA HOPPER - CAPACIDADE DA CISTERNA DE 10.000 M³ - DMT DE 3.000 M</v>
          </cell>
          <cell r="D2040" t="str">
            <v>M³</v>
          </cell>
          <cell r="F2040">
            <v>16.98</v>
          </cell>
        </row>
        <row r="2041">
          <cell r="A2041">
            <v>1901523</v>
          </cell>
          <cell r="B2041" t="str">
            <v>SICRO OUTUBRO / 2025</v>
          </cell>
          <cell r="C2041" t="str">
            <v>DRAGAGEM DE AREIA FINA COM DRAGA HOPPER - CAPACIDADE DA CISTERNA DE 15.000 M³ - DMT DE 1.500 A 1.800 M</v>
          </cell>
          <cell r="D2041" t="str">
            <v>M³</v>
          </cell>
          <cell r="F2041">
            <v>21.48</v>
          </cell>
        </row>
        <row r="2042">
          <cell r="A2042">
            <v>1901524</v>
          </cell>
          <cell r="B2042" t="str">
            <v>SICRO OUTUBRO / 2025</v>
          </cell>
          <cell r="C2042" t="str">
            <v>DRAGAGEM DE AREIA FINA COM DRAGA HOPPER - CAPACIDADE DA CISTERNA DE 15.000 M³ - DMT DE 1.800 A 2.100 M</v>
          </cell>
          <cell r="D2042" t="str">
            <v>M³</v>
          </cell>
          <cell r="F2042">
            <v>21.59</v>
          </cell>
        </row>
        <row r="2043">
          <cell r="A2043">
            <v>1901525</v>
          </cell>
          <cell r="B2043" t="str">
            <v>SICRO OUTUBRO / 2025</v>
          </cell>
          <cell r="C2043" t="str">
            <v>DRAGAGEM DE AREIA FINA COM DRAGA HOPPER - CAPACIDADE DA CISTERNA DE 15.000 M³ - DMT DE 2.100 A 2.400 M</v>
          </cell>
          <cell r="D2043" t="str">
            <v>M³</v>
          </cell>
          <cell r="F2043">
            <v>21.71</v>
          </cell>
        </row>
        <row r="2044">
          <cell r="A2044">
            <v>1901526</v>
          </cell>
          <cell r="B2044" t="str">
            <v>SICRO OUTUBRO / 2025</v>
          </cell>
          <cell r="C2044" t="str">
            <v>DRAGAGEM DE AREIA FINA COM DRAGA HOPPER - CAPACIDADE DA CISTERNA DE 15.000 M³ - DMT DE 2.400 A 2.700 M</v>
          </cell>
          <cell r="D2044" t="str">
            <v>M³</v>
          </cell>
          <cell r="F2044">
            <v>21.84</v>
          </cell>
        </row>
        <row r="2045">
          <cell r="A2045">
            <v>1901527</v>
          </cell>
          <cell r="B2045" t="str">
            <v>SICRO OUTUBRO / 2025</v>
          </cell>
          <cell r="C2045" t="str">
            <v>DRAGAGEM DE AREIA FINA COM DRAGA HOPPER - CAPACIDADE DA CISTERNA DE 15.000 M³ - DMT DE 2.700 A 3.000 M</v>
          </cell>
          <cell r="D2045" t="str">
            <v>M³</v>
          </cell>
          <cell r="F2045">
            <v>21.97</v>
          </cell>
        </row>
        <row r="2046">
          <cell r="A2046">
            <v>1901528</v>
          </cell>
          <cell r="B2046" t="str">
            <v>SICRO OUTUBRO / 2025</v>
          </cell>
          <cell r="C2046" t="str">
            <v>DRAGAGEM DE AREIA FINA COM DRAGA HOPPER - CAPACIDADE DA CISTERNA DE 15.000 M³ - DMT DE 3.000 M</v>
          </cell>
          <cell r="D2046" t="str">
            <v>M³</v>
          </cell>
          <cell r="F2046">
            <v>22.04</v>
          </cell>
        </row>
        <row r="2047">
          <cell r="A2047">
            <v>1917079</v>
          </cell>
          <cell r="B2047" t="str">
            <v>SICRO OUTUBRO / 2025</v>
          </cell>
          <cell r="C2047" t="str">
            <v>DRAGAGEM DE AREIA FINA COM DRAGA HOPPER - CAPACIDADE DA CISTERNA DE 2.000 M³ - DMT DE 1.500 A 1.800 M</v>
          </cell>
          <cell r="D2047" t="str">
            <v>M³</v>
          </cell>
          <cell r="F2047">
            <v>19.399999999999999</v>
          </cell>
        </row>
        <row r="2048">
          <cell r="A2048">
            <v>1917080</v>
          </cell>
          <cell r="B2048" t="str">
            <v>SICRO OUTUBRO / 2025</v>
          </cell>
          <cell r="C2048" t="str">
            <v>DRAGAGEM DE AREIA FINA COM DRAGA HOPPER - CAPACIDADE DA CISTERNA DE 2.000 M³ - DMT DE 1.800 A 2.100 M</v>
          </cell>
          <cell r="D2048" t="str">
            <v>M³</v>
          </cell>
          <cell r="F2048">
            <v>19.7</v>
          </cell>
        </row>
        <row r="2049">
          <cell r="A2049">
            <v>1917081</v>
          </cell>
          <cell r="B2049" t="str">
            <v>SICRO OUTUBRO / 2025</v>
          </cell>
          <cell r="C2049" t="str">
            <v>DRAGAGEM DE AREIA FINA COM DRAGA HOPPER - CAPACIDADE DA CISTERNA DE 2.000 M³ - DMT DE 2.100 A 2.400 M</v>
          </cell>
          <cell r="D2049" t="str">
            <v>M³</v>
          </cell>
          <cell r="F2049">
            <v>20.010000000000002</v>
          </cell>
        </row>
        <row r="2050">
          <cell r="A2050">
            <v>1917082</v>
          </cell>
          <cell r="B2050" t="str">
            <v>SICRO OUTUBRO / 2025</v>
          </cell>
          <cell r="C2050" t="str">
            <v>DRAGAGEM DE AREIA FINA COM DRAGA HOPPER - CAPACIDADE DA CISTERNA DE 2.000 M³ - DMT DE 2.400 A 2.700 M</v>
          </cell>
          <cell r="D2050" t="str">
            <v>M³</v>
          </cell>
          <cell r="F2050">
            <v>20.32</v>
          </cell>
        </row>
        <row r="2051">
          <cell r="A2051">
            <v>1917083</v>
          </cell>
          <cell r="B2051" t="str">
            <v>SICRO OUTUBRO / 2025</v>
          </cell>
          <cell r="C2051" t="str">
            <v>DRAGAGEM DE AREIA FINA COM DRAGA HOPPER - CAPACIDADE DA CISTERNA DE 2.000 M³ - DMT DE 2.700 A 3.000 M</v>
          </cell>
          <cell r="D2051" t="str">
            <v>M³</v>
          </cell>
          <cell r="F2051">
            <v>20.67</v>
          </cell>
        </row>
        <row r="2052">
          <cell r="A2052">
            <v>1917084</v>
          </cell>
          <cell r="B2052" t="str">
            <v>SICRO OUTUBRO / 2025</v>
          </cell>
          <cell r="C2052" t="str">
            <v>DRAGAGEM DE AREIA FINA COM DRAGA HOPPER - CAPACIDADE DA CISTERNA DE 2.000 M³ - DMT DE 3.000 M</v>
          </cell>
          <cell r="D2052" t="str">
            <v>M³</v>
          </cell>
          <cell r="F2052">
            <v>20.85</v>
          </cell>
        </row>
        <row r="2053">
          <cell r="A2053">
            <v>1901529</v>
          </cell>
          <cell r="B2053" t="str">
            <v>SICRO OUTUBRO / 2025</v>
          </cell>
          <cell r="C2053" t="str">
            <v>DRAGAGEM DE AREIA FINA COM DRAGA HOPPER - CAPACIDADE DA CISTERNA DE 20.000 M³ - DMT DE 1.500 A 1.800 M</v>
          </cell>
          <cell r="D2053" t="str">
            <v>M³</v>
          </cell>
          <cell r="F2053">
            <v>26.71</v>
          </cell>
        </row>
        <row r="2054">
          <cell r="A2054">
            <v>1901530</v>
          </cell>
          <cell r="B2054" t="str">
            <v>SICRO OUTUBRO / 2025</v>
          </cell>
          <cell r="C2054" t="str">
            <v>DRAGAGEM DE AREIA FINA COM DRAGA HOPPER - CAPACIDADE DA CISTERNA DE 20.000 M³ - DMT DE 1.800 A 2.100 M</v>
          </cell>
          <cell r="D2054" t="str">
            <v>M³</v>
          </cell>
          <cell r="F2054">
            <v>26.82</v>
          </cell>
        </row>
        <row r="2055">
          <cell r="A2055">
            <v>1901531</v>
          </cell>
          <cell r="B2055" t="str">
            <v>SICRO OUTUBRO / 2025</v>
          </cell>
          <cell r="C2055" t="str">
            <v>DRAGAGEM DE AREIA FINA COM DRAGA HOPPER - CAPACIDADE DA CISTERNA DE 20.000 M³ - DMT DE 2.100 A 2.400 M</v>
          </cell>
          <cell r="D2055" t="str">
            <v>M³</v>
          </cell>
          <cell r="F2055">
            <v>26.94</v>
          </cell>
        </row>
        <row r="2056">
          <cell r="A2056">
            <v>1901532</v>
          </cell>
          <cell r="B2056" t="str">
            <v>SICRO OUTUBRO / 2025</v>
          </cell>
          <cell r="C2056" t="str">
            <v>DRAGAGEM DE AREIA FINA COM DRAGA HOPPER - CAPACIDADE DA CISTERNA DE 20.000 M³ - DMT DE 2.400 A 2.700 M</v>
          </cell>
          <cell r="D2056" t="str">
            <v>M³</v>
          </cell>
          <cell r="F2056">
            <v>27.06</v>
          </cell>
        </row>
        <row r="2057">
          <cell r="A2057">
            <v>1901533</v>
          </cell>
          <cell r="B2057" t="str">
            <v>SICRO OUTUBRO / 2025</v>
          </cell>
          <cell r="C2057" t="str">
            <v>DRAGAGEM DE AREIA FINA COM DRAGA HOPPER - CAPACIDADE DA CISTERNA DE 20.000 M³ - DMT DE 2.700 A 3.000 M</v>
          </cell>
          <cell r="D2057" t="str">
            <v>M³</v>
          </cell>
          <cell r="F2057">
            <v>27.19</v>
          </cell>
        </row>
        <row r="2058">
          <cell r="A2058">
            <v>1901534</v>
          </cell>
          <cell r="B2058" t="str">
            <v>SICRO OUTUBRO / 2025</v>
          </cell>
          <cell r="C2058" t="str">
            <v>DRAGAGEM DE AREIA FINA COM DRAGA HOPPER - CAPACIDADE DA CISTERNA DE 20.000 M³ - DMT DE 3.000 M</v>
          </cell>
          <cell r="D2058" t="str">
            <v>M³</v>
          </cell>
          <cell r="F2058">
            <v>27.25</v>
          </cell>
        </row>
        <row r="2059">
          <cell r="A2059">
            <v>1917115</v>
          </cell>
          <cell r="B2059" t="str">
            <v>SICRO OUTUBRO / 2025</v>
          </cell>
          <cell r="C2059" t="str">
            <v>DRAGAGEM DE AREIA FINA COM DRAGA HOPPER - CAPACIDADE DA CISTERNA DE 3.000 M³ - DMT DE 1.500 A 1.800 M</v>
          </cell>
          <cell r="D2059" t="str">
            <v>M³</v>
          </cell>
          <cell r="F2059">
            <v>17.72</v>
          </cell>
        </row>
        <row r="2060">
          <cell r="A2060">
            <v>1917116</v>
          </cell>
          <cell r="B2060" t="str">
            <v>SICRO OUTUBRO / 2025</v>
          </cell>
          <cell r="C2060" t="str">
            <v>DRAGAGEM DE AREIA FINA COM DRAGA HOPPER - CAPACIDADE DA CISTERNA DE 3.000 M³ - DMT DE 1.800 A 2.100 M</v>
          </cell>
          <cell r="D2060" t="str">
            <v>M³</v>
          </cell>
          <cell r="F2060">
            <v>17.95</v>
          </cell>
        </row>
        <row r="2061">
          <cell r="A2061">
            <v>1917117</v>
          </cell>
          <cell r="B2061" t="str">
            <v>SICRO OUTUBRO / 2025</v>
          </cell>
          <cell r="C2061" t="str">
            <v>DRAGAGEM DE AREIA FINA COM DRAGA HOPPER - CAPACIDADE DA CISTERNA DE 3.000 M³ - DMT DE 2.100 A 2.400 M</v>
          </cell>
          <cell r="D2061" t="str">
            <v>M³</v>
          </cell>
          <cell r="F2061">
            <v>18.18</v>
          </cell>
        </row>
        <row r="2062">
          <cell r="A2062">
            <v>1917118</v>
          </cell>
          <cell r="B2062" t="str">
            <v>SICRO OUTUBRO / 2025</v>
          </cell>
          <cell r="C2062" t="str">
            <v>DRAGAGEM DE AREIA FINA COM DRAGA HOPPER - CAPACIDADE DA CISTERNA DE 3.000 M³ - DMT DE 2.400 A 2.700 M</v>
          </cell>
          <cell r="D2062" t="str">
            <v>M³</v>
          </cell>
          <cell r="F2062">
            <v>18.43</v>
          </cell>
        </row>
        <row r="2063">
          <cell r="A2063">
            <v>1917119</v>
          </cell>
          <cell r="B2063" t="str">
            <v>SICRO OUTUBRO / 2025</v>
          </cell>
          <cell r="C2063" t="str">
            <v>DRAGAGEM DE AREIA FINA COM DRAGA HOPPER - CAPACIDADE DA CISTERNA DE 3.000 M³ - DMT DE 2.700 A 3.000 M</v>
          </cell>
          <cell r="D2063" t="str">
            <v>M³</v>
          </cell>
          <cell r="F2063">
            <v>18.7</v>
          </cell>
        </row>
        <row r="2064">
          <cell r="A2064">
            <v>1917120</v>
          </cell>
          <cell r="B2064" t="str">
            <v>SICRO OUTUBRO / 2025</v>
          </cell>
          <cell r="C2064" t="str">
            <v>DRAGAGEM DE AREIA FINA COM DRAGA HOPPER - CAPACIDADE DA CISTERNA DE 3.000 M³ - DMT DE 3.000 M</v>
          </cell>
          <cell r="D2064" t="str">
            <v>M³</v>
          </cell>
          <cell r="F2064">
            <v>18.84</v>
          </cell>
        </row>
        <row r="2065">
          <cell r="A2065">
            <v>1917151</v>
          </cell>
          <cell r="B2065" t="str">
            <v>SICRO OUTUBRO / 2025</v>
          </cell>
          <cell r="C2065" t="str">
            <v>DRAGAGEM DE AREIA FINA COM DRAGA HOPPER - CAPACIDADE DA CISTERNA DE 4.000 M³ - DMT DE 1.500 A 1.800 M</v>
          </cell>
          <cell r="D2065" t="str">
            <v>M³</v>
          </cell>
          <cell r="F2065">
            <v>16.440000000000001</v>
          </cell>
        </row>
        <row r="2066">
          <cell r="A2066">
            <v>1917152</v>
          </cell>
          <cell r="B2066" t="str">
            <v>SICRO OUTUBRO / 2025</v>
          </cell>
          <cell r="C2066" t="str">
            <v>DRAGAGEM DE AREIA FINA COM DRAGA HOPPER - CAPACIDADE DA CISTERNA DE 4.000 M³ - DMT DE 1.800 A 2.100 M</v>
          </cell>
          <cell r="D2066" t="str">
            <v>M³</v>
          </cell>
          <cell r="F2066">
            <v>16.64</v>
          </cell>
        </row>
        <row r="2067">
          <cell r="A2067">
            <v>1917153</v>
          </cell>
          <cell r="B2067" t="str">
            <v>SICRO OUTUBRO / 2025</v>
          </cell>
          <cell r="C2067" t="str">
            <v>DRAGAGEM DE AREIA FINA COM DRAGA HOPPER - CAPACIDADE DA CISTERNA DE 4.000 M³ - DMT DE 2.100 A 2.400 M</v>
          </cell>
          <cell r="D2067" t="str">
            <v>M³</v>
          </cell>
          <cell r="F2067">
            <v>16.84</v>
          </cell>
        </row>
        <row r="2068">
          <cell r="A2068">
            <v>1917154</v>
          </cell>
          <cell r="B2068" t="str">
            <v>SICRO OUTUBRO / 2025</v>
          </cell>
          <cell r="C2068" t="str">
            <v>DRAGAGEM DE AREIA FINA COM DRAGA HOPPER - CAPACIDADE DA CISTERNA DE 4.000 M³ - DMT DE 2.400 A 2.700 M</v>
          </cell>
          <cell r="D2068" t="str">
            <v>M³</v>
          </cell>
          <cell r="F2068">
            <v>17.059999999999999</v>
          </cell>
        </row>
        <row r="2069">
          <cell r="A2069">
            <v>1917155</v>
          </cell>
          <cell r="B2069" t="str">
            <v>SICRO OUTUBRO / 2025</v>
          </cell>
          <cell r="C2069" t="str">
            <v>DRAGAGEM DE AREIA FINA COM DRAGA HOPPER - CAPACIDADE DA CISTERNA DE 4.000 M³ - DMT DE 2.700 A 3.000 M</v>
          </cell>
          <cell r="D2069" t="str">
            <v>M³</v>
          </cell>
          <cell r="F2069">
            <v>17.28</v>
          </cell>
        </row>
        <row r="2070">
          <cell r="A2070">
            <v>1917156</v>
          </cell>
          <cell r="B2070" t="str">
            <v>SICRO OUTUBRO / 2025</v>
          </cell>
          <cell r="C2070" t="str">
            <v>DRAGAGEM DE AREIA FINA COM DRAGA HOPPER - CAPACIDADE DA CISTERNA DE 4.000 M³ - DMT DE 3.000 M</v>
          </cell>
          <cell r="D2070" t="str">
            <v>M³</v>
          </cell>
          <cell r="F2070">
            <v>17.399999999999999</v>
          </cell>
        </row>
        <row r="2071">
          <cell r="A2071">
            <v>1917187</v>
          </cell>
          <cell r="B2071" t="str">
            <v>SICRO OUTUBRO / 2025</v>
          </cell>
          <cell r="C2071" t="str">
            <v>DRAGAGEM DE AREIA FINA COM DRAGA HOPPER - CAPACIDADE DA CISTERNA DE 5.000 M³ - DMT DE 1.500 A 1.800 M</v>
          </cell>
          <cell r="D2071" t="str">
            <v>M³</v>
          </cell>
          <cell r="F2071">
            <v>17.989999999999998</v>
          </cell>
        </row>
        <row r="2072">
          <cell r="A2072">
            <v>1917188</v>
          </cell>
          <cell r="B2072" t="str">
            <v>SICRO OUTUBRO / 2025</v>
          </cell>
          <cell r="C2072" t="str">
            <v>DRAGAGEM DE AREIA FINA COM DRAGA HOPPER - CAPACIDADE DA CISTERNA DE 5.000 M³ - DMT DE 1.800 A 2.100 M</v>
          </cell>
          <cell r="D2072" t="str">
            <v>M³</v>
          </cell>
          <cell r="F2072">
            <v>18.16</v>
          </cell>
        </row>
        <row r="2073">
          <cell r="A2073">
            <v>1917189</v>
          </cell>
          <cell r="B2073" t="str">
            <v>SICRO OUTUBRO / 2025</v>
          </cell>
          <cell r="C2073" t="str">
            <v>DRAGAGEM DE AREIA FINA COM DRAGA HOPPER - CAPACIDADE DA CISTERNA DE 5.000 M³ - DMT DE 2.100 A 2.400 M</v>
          </cell>
          <cell r="D2073" t="str">
            <v>M³</v>
          </cell>
          <cell r="F2073">
            <v>18.34</v>
          </cell>
        </row>
        <row r="2074">
          <cell r="A2074">
            <v>1917190</v>
          </cell>
          <cell r="B2074" t="str">
            <v>SICRO OUTUBRO / 2025</v>
          </cell>
          <cell r="C2074" t="str">
            <v>DRAGAGEM DE AREIA FINA COM DRAGA HOPPER - CAPACIDADE DA CISTERNA DE 5.000 M³ - DMT DE 2.400 A 2.700 M</v>
          </cell>
          <cell r="D2074" t="str">
            <v>M³</v>
          </cell>
          <cell r="F2074">
            <v>18.53</v>
          </cell>
        </row>
        <row r="2075">
          <cell r="A2075">
            <v>1917191</v>
          </cell>
          <cell r="B2075" t="str">
            <v>SICRO OUTUBRO / 2025</v>
          </cell>
          <cell r="C2075" t="str">
            <v>DRAGAGEM DE AREIA FINA COM DRAGA HOPPER - CAPACIDADE DA CISTERNA DE 5.000 M³ - DMT DE 2.700 A 3.000 M</v>
          </cell>
          <cell r="D2075" t="str">
            <v>M³</v>
          </cell>
          <cell r="F2075">
            <v>18.73</v>
          </cell>
        </row>
        <row r="2076">
          <cell r="A2076">
            <v>1917192</v>
          </cell>
          <cell r="B2076" t="str">
            <v>SICRO OUTUBRO / 2025</v>
          </cell>
          <cell r="C2076" t="str">
            <v>DRAGAGEM DE AREIA FINA COM DRAGA HOPPER - CAPACIDADE DA CISTERNA DE 5.000 M³ - DMT DE 3.000 M</v>
          </cell>
          <cell r="D2076" t="str">
            <v>M³</v>
          </cell>
          <cell r="F2076">
            <v>18.829999999999998</v>
          </cell>
        </row>
        <row r="2077">
          <cell r="A2077">
            <v>1917007</v>
          </cell>
          <cell r="B2077" t="str">
            <v>SICRO OUTUBRO / 2025</v>
          </cell>
          <cell r="C2077" t="str">
            <v>DRAGAGEM DE AREIA FINA COM DRAGA HOPPER - CAPACIDADE DA CISTERNA DE 750 M³ - DMT DE 1.500 A 1.800 M</v>
          </cell>
          <cell r="D2077" t="str">
            <v>M³</v>
          </cell>
          <cell r="F2077">
            <v>41.19</v>
          </cell>
        </row>
        <row r="2078">
          <cell r="A2078">
            <v>1917008</v>
          </cell>
          <cell r="B2078" t="str">
            <v>SICRO OUTUBRO / 2025</v>
          </cell>
          <cell r="C2078" t="str">
            <v>DRAGAGEM DE AREIA FINA COM DRAGA HOPPER - CAPACIDADE DA CISTERNA DE 750 M³ - DMT DE 1.800 A 2.100 M</v>
          </cell>
          <cell r="D2078" t="str">
            <v>M³</v>
          </cell>
          <cell r="F2078">
            <v>41.94</v>
          </cell>
        </row>
        <row r="2079">
          <cell r="A2079">
            <v>1917009</v>
          </cell>
          <cell r="B2079" t="str">
            <v>SICRO OUTUBRO / 2025</v>
          </cell>
          <cell r="C2079" t="str">
            <v>DRAGAGEM DE AREIA FINA COM DRAGA HOPPER - CAPACIDADE DA CISTERNA DE 750 M³ - DMT DE 2.100 A 2.400 M</v>
          </cell>
          <cell r="D2079" t="str">
            <v>M³</v>
          </cell>
          <cell r="F2079">
            <v>42.71</v>
          </cell>
        </row>
        <row r="2080">
          <cell r="A2080">
            <v>1917010</v>
          </cell>
          <cell r="B2080" t="str">
            <v>SICRO OUTUBRO / 2025</v>
          </cell>
          <cell r="C2080" t="str">
            <v>DRAGAGEM DE AREIA FINA COM DRAGA HOPPER - CAPACIDADE DA CISTERNA DE 750 M³ - DMT DE 2.400 A 2.700 M</v>
          </cell>
          <cell r="D2080" t="str">
            <v>M³</v>
          </cell>
          <cell r="F2080">
            <v>43.53</v>
          </cell>
        </row>
        <row r="2081">
          <cell r="A2081">
            <v>1917011</v>
          </cell>
          <cell r="B2081" t="str">
            <v>SICRO OUTUBRO / 2025</v>
          </cell>
          <cell r="C2081" t="str">
            <v>DRAGAGEM DE AREIA FINA COM DRAGA HOPPER - CAPACIDADE DA CISTERNA DE 750 M³ - DMT DE 2.700 A 3.000 M</v>
          </cell>
          <cell r="D2081" t="str">
            <v>M³</v>
          </cell>
          <cell r="F2081">
            <v>44.38</v>
          </cell>
        </row>
        <row r="2082">
          <cell r="A2082">
            <v>1917012</v>
          </cell>
          <cell r="B2082" t="str">
            <v>SICRO OUTUBRO / 2025</v>
          </cell>
          <cell r="C2082" t="str">
            <v>DRAGAGEM DE AREIA FINA COM DRAGA HOPPER - CAPACIDADE DA CISTERNA DE 750 M³ - DMT DE 3.000 M</v>
          </cell>
          <cell r="D2082" t="str">
            <v>M³</v>
          </cell>
          <cell r="F2082">
            <v>44.84</v>
          </cell>
        </row>
        <row r="2083">
          <cell r="A2083">
            <v>1917578</v>
          </cell>
          <cell r="B2083" t="str">
            <v>SICRO OUTUBRO / 2025</v>
          </cell>
          <cell r="C2083" t="str">
            <v>DRAGAGEM DE AREIA GROSSA COM DRAGA DE SUCÇÃO E RECALQUE - BOMBA DE 1.350 KW E CORTADOR DE 170 KW - DISTÂNCIA DE RECALQUE DE 1.100 A 1.300 M</v>
          </cell>
          <cell r="D2083" t="str">
            <v>M³</v>
          </cell>
          <cell r="F2083">
            <v>8.41</v>
          </cell>
        </row>
        <row r="2084">
          <cell r="A2084">
            <v>1917579</v>
          </cell>
          <cell r="B2084" t="str">
            <v>SICRO OUTUBRO / 2025</v>
          </cell>
          <cell r="C2084" t="str">
            <v>DRAGAGEM DE AREIA GROSSA COM DRAGA DE SUCÇÃO E RECALQUE - BOMBA DE 1.350 KW E CORTADOR DE 170 KW - DISTÂNCIA DE RECALQUE DE 1.300 A 1.500 M</v>
          </cell>
          <cell r="D2084" t="str">
            <v>M³</v>
          </cell>
          <cell r="F2084">
            <v>8.93</v>
          </cell>
        </row>
        <row r="2085">
          <cell r="A2085">
            <v>1917580</v>
          </cell>
          <cell r="B2085" t="str">
            <v>SICRO OUTUBRO / 2025</v>
          </cell>
          <cell r="C2085" t="str">
            <v>DRAGAGEM DE AREIA GROSSA COM DRAGA DE SUCÇÃO E RECALQUE - BOMBA DE 1.350 KW E CORTADOR DE 170 KW - DISTÂNCIA DE RECALQUE DE 1.500 A 1.700 M</v>
          </cell>
          <cell r="D2085" t="str">
            <v>M³</v>
          </cell>
          <cell r="F2085">
            <v>9.3699999999999992</v>
          </cell>
        </row>
        <row r="2086">
          <cell r="A2086">
            <v>1917581</v>
          </cell>
          <cell r="B2086" t="str">
            <v>SICRO OUTUBRO / 2025</v>
          </cell>
          <cell r="C2086" t="str">
            <v>DRAGAGEM DE AREIA GROSSA COM DRAGA DE SUCÇÃO E RECALQUE - BOMBA DE 1.350 KW E CORTADOR DE 170 KW - DISTÂNCIA DE RECALQUE DE 1.700 A 1.900 M</v>
          </cell>
          <cell r="D2086" t="str">
            <v>M³</v>
          </cell>
          <cell r="F2086">
            <v>9.8800000000000008</v>
          </cell>
        </row>
        <row r="2087">
          <cell r="A2087">
            <v>1917582</v>
          </cell>
          <cell r="B2087" t="str">
            <v>SICRO OUTUBRO / 2025</v>
          </cell>
          <cell r="C2087" t="str">
            <v>DRAGAGEM DE AREIA GROSSA COM DRAGA DE SUCÇÃO E RECALQUE - BOMBA DE 1.350 KW E CORTADOR DE 170 KW - DISTÂNCIA DE RECALQUE DE 1.900 A 2.100 M</v>
          </cell>
          <cell r="D2087" t="str">
            <v>M³</v>
          </cell>
          <cell r="F2087">
            <v>10.61</v>
          </cell>
        </row>
        <row r="2088">
          <cell r="A2088">
            <v>1917583</v>
          </cell>
          <cell r="B2088" t="str">
            <v>SICRO OUTUBRO / 2025</v>
          </cell>
          <cell r="C2088" t="str">
            <v>DRAGAGEM DE AREIA GROSSA COM DRAGA DE SUCÇÃO E RECALQUE - BOMBA DE 1.350 KW E CORTADOR DE 170 KW - DISTÂNCIA DE RECALQUE DE 2.100 A 2.300 M</v>
          </cell>
          <cell r="D2088" t="str">
            <v>M³</v>
          </cell>
          <cell r="F2088">
            <v>11.18</v>
          </cell>
        </row>
        <row r="2089">
          <cell r="A2089">
            <v>1917584</v>
          </cell>
          <cell r="B2089" t="str">
            <v>SICRO OUTUBRO / 2025</v>
          </cell>
          <cell r="C2089" t="str">
            <v>DRAGAGEM DE AREIA GROSSA COM DRAGA DE SUCÇÃO E RECALQUE - BOMBA DE 1.350 KW E CORTADOR DE 170 KW - DISTÂNCIA DE RECALQUE DE 2.300 A 2.500 M</v>
          </cell>
          <cell r="D2089" t="str">
            <v>M³</v>
          </cell>
          <cell r="F2089">
            <v>11.69</v>
          </cell>
        </row>
        <row r="2090">
          <cell r="A2090">
            <v>1917585</v>
          </cell>
          <cell r="B2090" t="str">
            <v>SICRO OUTUBRO / 2025</v>
          </cell>
          <cell r="C2090" t="str">
            <v>DRAGAGEM DE AREIA GROSSA COM DRAGA DE SUCÇÃO E RECALQUE - BOMBA DE 1.350 KW E CORTADOR DE 170 KW - DISTÂNCIA DE RECALQUE DE 2.500 A 2.700 M</v>
          </cell>
          <cell r="D2090" t="str">
            <v>M³</v>
          </cell>
          <cell r="F2090">
            <v>12.47</v>
          </cell>
        </row>
        <row r="2091">
          <cell r="A2091">
            <v>1917586</v>
          </cell>
          <cell r="B2091" t="str">
            <v>SICRO OUTUBRO / 2025</v>
          </cell>
          <cell r="C2091" t="str">
            <v>DRAGAGEM DE AREIA GROSSA COM DRAGA DE SUCÇÃO E RECALQUE - BOMBA DE 1.350 KW E CORTADOR DE 170 KW - DISTÂNCIA DE RECALQUE DE 2.700 A 2.900 M</v>
          </cell>
          <cell r="D2091" t="str">
            <v>M³</v>
          </cell>
          <cell r="F2091">
            <v>13.6</v>
          </cell>
        </row>
        <row r="2092">
          <cell r="A2092">
            <v>1917587</v>
          </cell>
          <cell r="B2092" t="str">
            <v>SICRO OUTUBRO / 2025</v>
          </cell>
          <cell r="C2092" t="str">
            <v>DRAGAGEM DE AREIA GROSSA COM DRAGA DE SUCÇÃO E RECALQUE - BOMBA DE 1.350 KW E CORTADOR DE 170 KW - DISTÂNCIA DE RECALQUE DE 2.900 A 3.100 M</v>
          </cell>
          <cell r="D2092" t="str">
            <v>M³</v>
          </cell>
          <cell r="F2092">
            <v>14.48</v>
          </cell>
        </row>
        <row r="2093">
          <cell r="A2093">
            <v>1917588</v>
          </cell>
          <cell r="B2093" t="str">
            <v>SICRO OUTUBRO / 2025</v>
          </cell>
          <cell r="C2093" t="str">
            <v>DRAGAGEM DE AREIA GROSSA COM DRAGA DE SUCÇÃO E RECALQUE - BOMBA DE 1.350 KW E CORTADOR DE 170 KW - DISTÂNCIA DE RECALQUE DE 3.100 A 3.300 M</v>
          </cell>
          <cell r="D2093" t="str">
            <v>M³</v>
          </cell>
          <cell r="F2093">
            <v>15.49</v>
          </cell>
        </row>
        <row r="2094">
          <cell r="A2094">
            <v>1917589</v>
          </cell>
          <cell r="B2094" t="str">
            <v>SICRO OUTUBRO / 2025</v>
          </cell>
          <cell r="C2094" t="str">
            <v>DRAGAGEM DE AREIA GROSSA COM DRAGA DE SUCÇÃO E RECALQUE - BOMBA DE 1.350 KW E CORTADOR DE 170 KW - DISTÂNCIA DE RECALQUE DE 3.300 A 3.500 M</v>
          </cell>
          <cell r="D2094" t="str">
            <v>M³</v>
          </cell>
          <cell r="F2094">
            <v>17.57</v>
          </cell>
        </row>
        <row r="2095">
          <cell r="A2095">
            <v>1917590</v>
          </cell>
          <cell r="B2095" t="str">
            <v>SICRO OUTUBRO / 2025</v>
          </cell>
          <cell r="C2095" t="str">
            <v>DRAGAGEM DE AREIA GROSSA COM DRAGA DE SUCÇÃO E RECALQUE - BOMBA DE 1.350 KW E CORTADOR DE 170 KW - DISTÂNCIA DE RECALQUE DE 3.500 A 3.700 M</v>
          </cell>
          <cell r="D2095" t="str">
            <v>M³</v>
          </cell>
          <cell r="F2095">
            <v>20.47</v>
          </cell>
        </row>
        <row r="2096">
          <cell r="A2096">
            <v>1917591</v>
          </cell>
          <cell r="B2096" t="str">
            <v>SICRO OUTUBRO / 2025</v>
          </cell>
          <cell r="C2096" t="str">
            <v>DRAGAGEM DE AREIA GROSSA COM DRAGA DE SUCÇÃO E RECALQUE - BOMBA DE 1.350 KW E CORTADOR DE 170 KW - DISTÂNCIA DE RECALQUE DE 3.700 A 3.900 M</v>
          </cell>
          <cell r="D2096" t="str">
            <v>M³</v>
          </cell>
          <cell r="F2096">
            <v>23.1</v>
          </cell>
        </row>
        <row r="2097">
          <cell r="A2097">
            <v>1917592</v>
          </cell>
          <cell r="B2097" t="str">
            <v>SICRO OUTUBRO / 2025</v>
          </cell>
          <cell r="C2097" t="str">
            <v>DRAGAGEM DE AREIA GROSSA COM DRAGA DE SUCÇÃO E RECALQUE - BOMBA DE 1.350 KW E CORTADOR DE 170 KW - DISTÂNCIA DE RECALQUE DE 3.900 A 4.100 M</v>
          </cell>
          <cell r="D2097" t="str">
            <v>M³</v>
          </cell>
          <cell r="F2097">
            <v>26.45</v>
          </cell>
        </row>
        <row r="2098">
          <cell r="A2098">
            <v>1917593</v>
          </cell>
          <cell r="B2098" t="str">
            <v>SICRO OUTUBRO / 2025</v>
          </cell>
          <cell r="C2098" t="str">
            <v>DRAGAGEM DE AREIA GROSSA COM DRAGA DE SUCÇÃO E RECALQUE - BOMBA DE 1.350 KW E CORTADOR DE 170 KW - DISTÂNCIA DE RECALQUE DE 4.100 A 4.300 M</v>
          </cell>
          <cell r="D2098" t="str">
            <v>M³</v>
          </cell>
          <cell r="F2098">
            <v>29.93</v>
          </cell>
        </row>
        <row r="2099">
          <cell r="A2099">
            <v>1917594</v>
          </cell>
          <cell r="B2099" t="str">
            <v>SICRO OUTUBRO / 2025</v>
          </cell>
          <cell r="C2099" t="str">
            <v>DRAGAGEM DE AREIA GROSSA COM DRAGA DE SUCÇÃO E RECALQUE - BOMBA DE 1.350 KW E CORTADOR DE 170 KW - DISTÂNCIA DE RECALQUE DE 4.300 A 4.500 M</v>
          </cell>
          <cell r="D2099" t="str">
            <v>M³</v>
          </cell>
          <cell r="F2099">
            <v>34.119999999999997</v>
          </cell>
        </row>
        <row r="2100">
          <cell r="A2100">
            <v>1917595</v>
          </cell>
          <cell r="B2100" t="str">
            <v>SICRO OUTUBRO / 2025</v>
          </cell>
          <cell r="C2100" t="str">
            <v>DRAGAGEM DE AREIA GROSSA COM DRAGA DE SUCÇÃO E RECALQUE - BOMBA DE 1.350 KW E CORTADOR DE 170 KW - DISTÂNCIA DE RECALQUE DE 4.500 A 4.700 M</v>
          </cell>
          <cell r="D2100" t="str">
            <v>M³</v>
          </cell>
          <cell r="F2100">
            <v>38.67</v>
          </cell>
        </row>
        <row r="2101">
          <cell r="A2101">
            <v>1917596</v>
          </cell>
          <cell r="B2101" t="str">
            <v>SICRO OUTUBRO / 2025</v>
          </cell>
          <cell r="C2101" t="str">
            <v>DRAGAGEM DE AREIA GROSSA COM DRAGA DE SUCÇÃO E RECALQUE - BOMBA DE 1.350 KW E CORTADOR DE 170 KW - DISTÂNCIA DE RECALQUE DE 4.700 A 4.900 M</v>
          </cell>
          <cell r="D2101" t="str">
            <v>M³</v>
          </cell>
          <cell r="F2101">
            <v>42.78</v>
          </cell>
        </row>
        <row r="2102">
          <cell r="A2102">
            <v>1917597</v>
          </cell>
          <cell r="B2102" t="str">
            <v>SICRO OUTUBRO / 2025</v>
          </cell>
          <cell r="C2102" t="str">
            <v>DRAGAGEM DE AREIA GROSSA COM DRAGA DE SUCÇÃO E RECALQUE - BOMBA DE 1.350 KW E CORTADOR DE 170 KW - DISTÂNCIA DE RECALQUE DE 4.900 A 5.100 M</v>
          </cell>
          <cell r="D2102" t="str">
            <v>M³</v>
          </cell>
          <cell r="F2102">
            <v>48.49</v>
          </cell>
        </row>
        <row r="2103">
          <cell r="A2103">
            <v>1917598</v>
          </cell>
          <cell r="B2103" t="str">
            <v>SICRO OUTUBRO / 2025</v>
          </cell>
          <cell r="C2103" t="str">
            <v>DRAGAGEM DE AREIA GROSSA COM DRAGA DE SUCÇÃO E RECALQUE - BOMBA DE 1.350 KW E CORTADOR DE 170 KW - DISTÂNCIA DE RECALQUE DE 5.100 A 5.300 M</v>
          </cell>
          <cell r="D2103" t="str">
            <v>M³</v>
          </cell>
          <cell r="F2103">
            <v>53.66</v>
          </cell>
        </row>
        <row r="2104">
          <cell r="A2104">
            <v>1917599</v>
          </cell>
          <cell r="B2104" t="str">
            <v>SICRO OUTUBRO / 2025</v>
          </cell>
          <cell r="C2104" t="str">
            <v>DRAGAGEM DE AREIA GROSSA COM DRAGA DE SUCÇÃO E RECALQUE - BOMBA DE 1.350 KW E CORTADOR DE 170 KW - DISTÂNCIA DE RECALQUE DE 5.300 A 5.500 M</v>
          </cell>
          <cell r="D2104" t="str">
            <v>M³</v>
          </cell>
          <cell r="F2104">
            <v>59.66</v>
          </cell>
        </row>
        <row r="2105">
          <cell r="A2105">
            <v>1917600</v>
          </cell>
          <cell r="B2105" t="str">
            <v>SICRO OUTUBRO / 2025</v>
          </cell>
          <cell r="C2105" t="str">
            <v>DRAGAGEM DE AREIA GROSSA COM DRAGA DE SUCÇÃO E RECALQUE - BOMBA DE 1.350 KW E CORTADOR DE 170 KW - DISTÂNCIA DE RECALQUE DE 5.500 A 5.700 M</v>
          </cell>
          <cell r="D2105" t="str">
            <v>M³</v>
          </cell>
          <cell r="F2105">
            <v>67.349999999999994</v>
          </cell>
        </row>
        <row r="2106">
          <cell r="A2106">
            <v>1917601</v>
          </cell>
          <cell r="B2106" t="str">
            <v>SICRO OUTUBRO / 2025</v>
          </cell>
          <cell r="C2106" t="str">
            <v>DRAGAGEM DE AREIA GROSSA COM DRAGA DE SUCÇÃO E RECALQUE - BOMBA DE 1.350 KW E CORTADOR DE 170 KW - DISTÂNCIA DE RECALQUE DE 5.700 A 5.900 M</v>
          </cell>
          <cell r="D2106" t="str">
            <v>M³</v>
          </cell>
          <cell r="F2106">
            <v>70.78</v>
          </cell>
        </row>
        <row r="2107">
          <cell r="A2107">
            <v>1917575</v>
          </cell>
          <cell r="B2107" t="str">
            <v>SICRO OUTUBRO / 2025</v>
          </cell>
          <cell r="C2107" t="str">
            <v>DRAGAGEM DE AREIA GROSSA COM DRAGA DE SUCÇÃO E RECALQUE - BOMBA DE 1.350 KW E CORTADOR DE 170 KW - DISTÂNCIA DE RECALQUE DE 500 A 700 M</v>
          </cell>
          <cell r="D2107" t="str">
            <v>M³</v>
          </cell>
          <cell r="F2107">
            <v>6.75</v>
          </cell>
        </row>
        <row r="2108">
          <cell r="A2108">
            <v>1917576</v>
          </cell>
          <cell r="B2108" t="str">
            <v>SICRO OUTUBRO / 2025</v>
          </cell>
          <cell r="C2108" t="str">
            <v>DRAGAGEM DE AREIA GROSSA COM DRAGA DE SUCÇÃO E RECALQUE - BOMBA DE 1.350 KW E CORTADOR DE 170 KW - DISTÂNCIA DE RECALQUE DE 700 A 900 M</v>
          </cell>
          <cell r="D2108" t="str">
            <v>M³</v>
          </cell>
          <cell r="F2108">
            <v>7.16</v>
          </cell>
        </row>
        <row r="2109">
          <cell r="A2109">
            <v>1917577</v>
          </cell>
          <cell r="B2109" t="str">
            <v>SICRO OUTUBRO / 2025</v>
          </cell>
          <cell r="C2109" t="str">
            <v>DRAGAGEM DE AREIA GROSSA COM DRAGA DE SUCÇÃO E RECALQUE - BOMBA DE 1.350 KW E CORTADOR DE 170 KW - DISTÂNCIA DE RECALQUE DE 900 A 1.100 M</v>
          </cell>
          <cell r="D2109" t="str">
            <v>M³</v>
          </cell>
          <cell r="F2109">
            <v>7.67</v>
          </cell>
        </row>
        <row r="2110">
          <cell r="A2110">
            <v>1917739</v>
          </cell>
          <cell r="B2110" t="str">
            <v>SICRO OUTUBRO / 2025</v>
          </cell>
          <cell r="C2110" t="str">
            <v>DRAGAGEM DE AREIA GROSSA COM DRAGA DE SUCÇÃO E RECALQUE - BOMBA DE 1.350 KW E CORTADOR DE 170 KW - DISTÂNCIA DE RECALQUE DE ATÉ 500 M</v>
          </cell>
          <cell r="D2110" t="str">
            <v>M³</v>
          </cell>
          <cell r="F2110">
            <v>6.63</v>
          </cell>
        </row>
        <row r="2111">
          <cell r="A2111">
            <v>1917253</v>
          </cell>
          <cell r="B2111" t="str">
            <v>SICRO OUTUBRO / 2025</v>
          </cell>
          <cell r="C2111" t="str">
            <v>DRAGAGEM DE AREIA GROSSA COM DRAGA DE SUCÇÃO E RECALQUE - BOMBA DE 294 KW E CORTADOR DE 30 KW - DISTÂNCIA DE RECALQUE DE 1.100 A 1.300 M</v>
          </cell>
          <cell r="D2111" t="str">
            <v>M³</v>
          </cell>
          <cell r="F2111">
            <v>9.64</v>
          </cell>
        </row>
        <row r="2112">
          <cell r="A2112">
            <v>1917254</v>
          </cell>
          <cell r="B2112" t="str">
            <v>SICRO OUTUBRO / 2025</v>
          </cell>
          <cell r="C2112" t="str">
            <v>DRAGAGEM DE AREIA GROSSA COM DRAGA DE SUCÇÃO E RECALQUE - BOMBA DE 294 KW E CORTADOR DE 30 KW - DISTÂNCIA DE RECALQUE DE 1.300 A 1.500 M</v>
          </cell>
          <cell r="D2112" t="str">
            <v>M³</v>
          </cell>
          <cell r="F2112">
            <v>10.34</v>
          </cell>
        </row>
        <row r="2113">
          <cell r="A2113">
            <v>1917255</v>
          </cell>
          <cell r="B2113" t="str">
            <v>SICRO OUTUBRO / 2025</v>
          </cell>
          <cell r="C2113" t="str">
            <v>DRAGAGEM DE AREIA GROSSA COM DRAGA DE SUCÇÃO E RECALQUE - BOMBA DE 294 KW E CORTADOR DE 30 KW - DISTÂNCIA DE RECALQUE DE 1.500 A 1.700 M</v>
          </cell>
          <cell r="D2113" t="str">
            <v>M³</v>
          </cell>
          <cell r="F2113">
            <v>11.21</v>
          </cell>
        </row>
        <row r="2114">
          <cell r="A2114">
            <v>1917256</v>
          </cell>
          <cell r="B2114" t="str">
            <v>SICRO OUTUBRO / 2025</v>
          </cell>
          <cell r="C2114" t="str">
            <v>DRAGAGEM DE AREIA GROSSA COM DRAGA DE SUCÇÃO E RECALQUE - BOMBA DE 294 KW E CORTADOR DE 30 KW - DISTÂNCIA DE RECALQUE DE 1.700 A 1.900 M</v>
          </cell>
          <cell r="D2114" t="str">
            <v>M³</v>
          </cell>
          <cell r="F2114">
            <v>12.13</v>
          </cell>
        </row>
        <row r="2115">
          <cell r="A2115">
            <v>1917257</v>
          </cell>
          <cell r="B2115" t="str">
            <v>SICRO OUTUBRO / 2025</v>
          </cell>
          <cell r="C2115" t="str">
            <v>DRAGAGEM DE AREIA GROSSA COM DRAGA DE SUCÇÃO E RECALQUE - BOMBA DE 294 KW E CORTADOR DE 30 KW - DISTÂNCIA DE RECALQUE DE 1.900 A 2.100 M</v>
          </cell>
          <cell r="D2115" t="str">
            <v>M³</v>
          </cell>
          <cell r="F2115">
            <v>13.29</v>
          </cell>
        </row>
        <row r="2116">
          <cell r="A2116">
            <v>1917258</v>
          </cell>
          <cell r="B2116" t="str">
            <v>SICRO OUTUBRO / 2025</v>
          </cell>
          <cell r="C2116" t="str">
            <v>DRAGAGEM DE AREIA GROSSA COM DRAGA DE SUCÇÃO E RECALQUE - BOMBA DE 294 KW E CORTADOR DE 30 KW - DISTÂNCIA DE RECALQUE DE 2.100 A 2.300 M</v>
          </cell>
          <cell r="D2116" t="str">
            <v>M³</v>
          </cell>
          <cell r="F2116">
            <v>14.57</v>
          </cell>
        </row>
        <row r="2117">
          <cell r="A2117">
            <v>1917259</v>
          </cell>
          <cell r="B2117" t="str">
            <v>SICRO OUTUBRO / 2025</v>
          </cell>
          <cell r="C2117" t="str">
            <v>DRAGAGEM DE AREIA GROSSA COM DRAGA DE SUCÇÃO E RECALQUE - BOMBA DE 294 KW E CORTADOR DE 30 KW - DISTÂNCIA DE RECALQUE DE 2.300 A 2.500 M</v>
          </cell>
          <cell r="D2117" t="str">
            <v>M³</v>
          </cell>
          <cell r="F2117">
            <v>18.23</v>
          </cell>
        </row>
        <row r="2118">
          <cell r="A2118">
            <v>1917250</v>
          </cell>
          <cell r="B2118" t="str">
            <v>SICRO OUTUBRO / 2025</v>
          </cell>
          <cell r="C2118" t="str">
            <v>DRAGAGEM DE AREIA GROSSA COM DRAGA DE SUCÇÃO E RECALQUE - BOMBA DE 294 KW E CORTADOR DE 30 KW - DISTÂNCIA DE RECALQUE DE 500 A 700 M</v>
          </cell>
          <cell r="D2118" t="str">
            <v>M³</v>
          </cell>
          <cell r="F2118">
            <v>7.3</v>
          </cell>
        </row>
        <row r="2119">
          <cell r="A2119">
            <v>1917251</v>
          </cell>
          <cell r="B2119" t="str">
            <v>SICRO OUTUBRO / 2025</v>
          </cell>
          <cell r="C2119" t="str">
            <v>DRAGAGEM DE AREIA GROSSA COM DRAGA DE SUCÇÃO E RECALQUE - BOMBA DE 294 KW E CORTADOR DE 30 KW - DISTÂNCIA DE RECALQUE DE 700 A 900 M</v>
          </cell>
          <cell r="D2119" t="str">
            <v>M³</v>
          </cell>
          <cell r="F2119">
            <v>7.73</v>
          </cell>
        </row>
        <row r="2120">
          <cell r="A2120">
            <v>1917252</v>
          </cell>
          <cell r="B2120" t="str">
            <v>SICRO OUTUBRO / 2025</v>
          </cell>
          <cell r="C2120" t="str">
            <v>DRAGAGEM DE AREIA GROSSA COM DRAGA DE SUCÇÃO E RECALQUE - BOMBA DE 294 KW E CORTADOR DE 30 KW - DISTÂNCIA DE RECALQUE DE 900 A 1.100 M</v>
          </cell>
          <cell r="D2120" t="str">
            <v>M³</v>
          </cell>
          <cell r="F2120">
            <v>8.65</v>
          </cell>
        </row>
        <row r="2121">
          <cell r="A2121">
            <v>1917726</v>
          </cell>
          <cell r="B2121" t="str">
            <v>SICRO OUTUBRO / 2025</v>
          </cell>
          <cell r="C2121" t="str">
            <v>DRAGAGEM DE AREIA GROSSA COM DRAGA DE SUCÇÃO E RECALQUE - BOMBA DE 294 KW E CORTADOR DE 30 KW - DISTÂNCIA DE RECALQUE DE ATÉ 500 M</v>
          </cell>
          <cell r="D2121" t="str">
            <v>M³</v>
          </cell>
          <cell r="F2121">
            <v>7.13</v>
          </cell>
        </row>
        <row r="2122">
          <cell r="A2122">
            <v>1917335</v>
          </cell>
          <cell r="B2122" t="str">
            <v>SICRO OUTUBRO / 2025</v>
          </cell>
          <cell r="C2122" t="str">
            <v>DRAGAGEM DE AREIA GROSSA COM DRAGA DE SUCÇÃO E RECALQUE - BOMBA DE 483 KW E CORTADOR DE 55 KW - DISTÂNCIA DE RECALQUE DE 1.100 A 1.300 M</v>
          </cell>
          <cell r="D2122" t="str">
            <v>M³</v>
          </cell>
          <cell r="F2122">
            <v>7.28</v>
          </cell>
        </row>
        <row r="2123">
          <cell r="A2123">
            <v>1917336</v>
          </cell>
          <cell r="B2123" t="str">
            <v>SICRO OUTUBRO / 2025</v>
          </cell>
          <cell r="C2123" t="str">
            <v>DRAGAGEM DE AREIA GROSSA COM DRAGA DE SUCÇÃO E RECALQUE - BOMBA DE 483 KW E CORTADOR DE 55 KW - DISTÂNCIA DE RECALQUE DE 1.300 A 1.500 M</v>
          </cell>
          <cell r="D2123" t="str">
            <v>M³</v>
          </cell>
          <cell r="F2123">
            <v>8.17</v>
          </cell>
        </row>
        <row r="2124">
          <cell r="A2124">
            <v>1917337</v>
          </cell>
          <cell r="B2124" t="str">
            <v>SICRO OUTUBRO / 2025</v>
          </cell>
          <cell r="C2124" t="str">
            <v>DRAGAGEM DE AREIA GROSSA COM DRAGA DE SUCÇÃO E RECALQUE - BOMBA DE 483 KW E CORTADOR DE 55 KW - DISTÂNCIA DE RECALQUE DE 1.500 A 1.700 M</v>
          </cell>
          <cell r="D2124" t="str">
            <v>M³</v>
          </cell>
          <cell r="F2124">
            <v>8.92</v>
          </cell>
        </row>
        <row r="2125">
          <cell r="A2125">
            <v>1917338</v>
          </cell>
          <cell r="B2125" t="str">
            <v>SICRO OUTUBRO / 2025</v>
          </cell>
          <cell r="C2125" t="str">
            <v>DRAGAGEM DE AREIA GROSSA COM DRAGA DE SUCÇÃO E RECALQUE - BOMBA DE 483 KW E CORTADOR DE 55 KW - DISTÂNCIA DE RECALQUE DE 1.700 A 1.900 M</v>
          </cell>
          <cell r="D2125" t="str">
            <v>M³</v>
          </cell>
          <cell r="F2125">
            <v>9.86</v>
          </cell>
        </row>
        <row r="2126">
          <cell r="A2126">
            <v>1917339</v>
          </cell>
          <cell r="B2126" t="str">
            <v>SICRO OUTUBRO / 2025</v>
          </cell>
          <cell r="C2126" t="str">
            <v>DRAGAGEM DE AREIA GROSSA COM DRAGA DE SUCÇÃO E RECALQUE - BOMBA DE 483 KW E CORTADOR DE 55 KW - DISTÂNCIA DE RECALQUE DE 1.900 A 2.100 M</v>
          </cell>
          <cell r="D2126" t="str">
            <v>M³</v>
          </cell>
          <cell r="F2126">
            <v>11.02</v>
          </cell>
        </row>
        <row r="2127">
          <cell r="A2127">
            <v>1917340</v>
          </cell>
          <cell r="B2127" t="str">
            <v>SICRO OUTUBRO / 2025</v>
          </cell>
          <cell r="C2127" t="str">
            <v>DRAGAGEM DE AREIA GROSSA COM DRAGA DE SUCÇÃO E RECALQUE - BOMBA DE 483 KW E CORTADOR DE 55 KW - DISTÂNCIA DE RECALQUE DE 2.100 A 2.300 M</v>
          </cell>
          <cell r="D2127" t="str">
            <v>M³</v>
          </cell>
          <cell r="F2127">
            <v>12.86</v>
          </cell>
        </row>
        <row r="2128">
          <cell r="A2128">
            <v>1917341</v>
          </cell>
          <cell r="B2128" t="str">
            <v>SICRO OUTUBRO / 2025</v>
          </cell>
          <cell r="C2128" t="str">
            <v>DRAGAGEM DE AREIA GROSSA COM DRAGA DE SUCÇÃO E RECALQUE - BOMBA DE 483 KW E CORTADOR DE 55 KW - DISTÂNCIA DE RECALQUE DE 2.300 A 2.500 M</v>
          </cell>
          <cell r="D2128" t="str">
            <v>M³</v>
          </cell>
          <cell r="F2128">
            <v>16.39</v>
          </cell>
        </row>
        <row r="2129">
          <cell r="A2129">
            <v>1917342</v>
          </cell>
          <cell r="B2129" t="str">
            <v>SICRO OUTUBRO / 2025</v>
          </cell>
          <cell r="C2129" t="str">
            <v>DRAGAGEM DE AREIA GROSSA COM DRAGA DE SUCÇÃO E RECALQUE - BOMBA DE 483 KW E CORTADOR DE 55 KW - DISTÂNCIA DE RECALQUE DE 2.500 A 2.700 M</v>
          </cell>
          <cell r="D2129" t="str">
            <v>M³</v>
          </cell>
          <cell r="F2129">
            <v>20.5</v>
          </cell>
        </row>
        <row r="2130">
          <cell r="A2130">
            <v>1917343</v>
          </cell>
          <cell r="B2130" t="str">
            <v>SICRO OUTUBRO / 2025</v>
          </cell>
          <cell r="C2130" t="str">
            <v>DRAGAGEM DE AREIA GROSSA COM DRAGA DE SUCÇÃO E RECALQUE - BOMBA DE 483 KW E CORTADOR DE 55 KW - DISTÂNCIA DE RECALQUE DE 2.700 A 2.900 M</v>
          </cell>
          <cell r="D2130" t="str">
            <v>M³</v>
          </cell>
          <cell r="F2130">
            <v>25.73</v>
          </cell>
        </row>
        <row r="2131">
          <cell r="A2131">
            <v>1917344</v>
          </cell>
          <cell r="B2131" t="str">
            <v>SICRO OUTUBRO / 2025</v>
          </cell>
          <cell r="C2131" t="str">
            <v>DRAGAGEM DE AREIA GROSSA COM DRAGA DE SUCÇÃO E RECALQUE - BOMBA DE 483 KW E CORTADOR DE 55 KW - DISTÂNCIA DE RECALQUE DE 2.900 A 3.100 M</v>
          </cell>
          <cell r="D2131" t="str">
            <v>M³</v>
          </cell>
          <cell r="F2131">
            <v>31.26</v>
          </cell>
        </row>
        <row r="2132">
          <cell r="A2132">
            <v>1917345</v>
          </cell>
          <cell r="B2132" t="str">
            <v>SICRO OUTUBRO / 2025</v>
          </cell>
          <cell r="C2132" t="str">
            <v>DRAGAGEM DE AREIA GROSSA COM DRAGA DE SUCÇÃO E RECALQUE - BOMBA DE 483 KW E CORTADOR DE 55 KW - DISTÂNCIA DE RECALQUE DE 3.100 A 3.300 M</v>
          </cell>
          <cell r="D2132" t="str">
            <v>M³</v>
          </cell>
          <cell r="F2132">
            <v>38.950000000000003</v>
          </cell>
        </row>
        <row r="2133">
          <cell r="A2133">
            <v>1917346</v>
          </cell>
          <cell r="B2133" t="str">
            <v>SICRO OUTUBRO / 2025</v>
          </cell>
          <cell r="C2133" t="str">
            <v>DRAGAGEM DE AREIA GROSSA COM DRAGA DE SUCÇÃO E RECALQUE - BOMBA DE 483 KW E CORTADOR DE 55 KW - DISTÂNCIA DE RECALQUE DE 3.300 A 3.500 M</v>
          </cell>
          <cell r="D2133" t="str">
            <v>M³</v>
          </cell>
          <cell r="F2133">
            <v>46.6</v>
          </cell>
        </row>
        <row r="2134">
          <cell r="A2134">
            <v>1917347</v>
          </cell>
          <cell r="B2134" t="str">
            <v>SICRO OUTUBRO / 2025</v>
          </cell>
          <cell r="C2134" t="str">
            <v>DRAGAGEM DE AREIA GROSSA COM DRAGA DE SUCÇÃO E RECALQUE - BOMBA DE 483 KW E CORTADOR DE 55 KW - DISTÂNCIA DE RECALQUE DE 3.500 A 3.700 M</v>
          </cell>
          <cell r="D2134" t="str">
            <v>M³</v>
          </cell>
          <cell r="F2134">
            <v>57.72</v>
          </cell>
        </row>
        <row r="2135">
          <cell r="A2135">
            <v>1917332</v>
          </cell>
          <cell r="B2135" t="str">
            <v>SICRO OUTUBRO / 2025</v>
          </cell>
          <cell r="C2135" t="str">
            <v>DRAGAGEM DE AREIA GROSSA COM DRAGA DE SUCÇÃO E RECALQUE - BOMBA DE 483 KW E CORTADOR DE 55 KW - DISTÂNCIA DE RECALQUE DE 500 A 700 M</v>
          </cell>
          <cell r="D2135" t="str">
            <v>M³</v>
          </cell>
          <cell r="F2135">
            <v>6.03</v>
          </cell>
        </row>
        <row r="2136">
          <cell r="A2136">
            <v>1917333</v>
          </cell>
          <cell r="B2136" t="str">
            <v>SICRO OUTUBRO / 2025</v>
          </cell>
          <cell r="C2136" t="str">
            <v>DRAGAGEM DE AREIA GROSSA COM DRAGA DE SUCÇÃO E RECALQUE - BOMBA DE 483 KW E CORTADOR DE 55 KW - DISTÂNCIA DE RECALQUE DE 700 A 900 M</v>
          </cell>
          <cell r="D2136" t="str">
            <v>M³</v>
          </cell>
          <cell r="F2136">
            <v>6.39</v>
          </cell>
        </row>
        <row r="2137">
          <cell r="A2137">
            <v>1917334</v>
          </cell>
          <cell r="B2137" t="str">
            <v>SICRO OUTUBRO / 2025</v>
          </cell>
          <cell r="C2137" t="str">
            <v>DRAGAGEM DE AREIA GROSSA COM DRAGA DE SUCÇÃO E RECALQUE - BOMBA DE 483 KW E CORTADOR DE 55 KW - DISTÂNCIA DE RECALQUE DE 900 A 1.100 M</v>
          </cell>
          <cell r="D2137" t="str">
            <v>M³</v>
          </cell>
          <cell r="F2137">
            <v>6.76</v>
          </cell>
        </row>
        <row r="2138">
          <cell r="A2138">
            <v>1917331</v>
          </cell>
          <cell r="B2138" t="str">
            <v>SICRO OUTUBRO / 2025</v>
          </cell>
          <cell r="C2138" t="str">
            <v>DRAGAGEM DE AREIA GROSSA COM DRAGA DE SUCÇÃO E RECALQUE - BOMBA DE 483 KW E CORTADOR DE 55 KW - DISTÂNCIA DE RECALQUE DE ATÉ 500 M</v>
          </cell>
          <cell r="D2138" t="str">
            <v>M³</v>
          </cell>
          <cell r="F2138">
            <v>5.57</v>
          </cell>
        </row>
        <row r="2139">
          <cell r="A2139">
            <v>1917443</v>
          </cell>
          <cell r="B2139" t="str">
            <v>SICRO OUTUBRO / 2025</v>
          </cell>
          <cell r="C2139" t="str">
            <v>DRAGAGEM DE AREIA GROSSA COM DRAGA DE SUCÇÃO E RECALQUE - BOMBA DE 746 KW E CORTADOR DE 110 KW - DISTÂNCIA DE RECALQUE DE 1.100 A 1.300 M</v>
          </cell>
          <cell r="D2139" t="str">
            <v>M³</v>
          </cell>
          <cell r="F2139">
            <v>8.34</v>
          </cell>
        </row>
        <row r="2140">
          <cell r="A2140">
            <v>1917444</v>
          </cell>
          <cell r="B2140" t="str">
            <v>SICRO OUTUBRO / 2025</v>
          </cell>
          <cell r="C2140" t="str">
            <v>DRAGAGEM DE AREIA GROSSA COM DRAGA DE SUCÇÃO E RECALQUE - BOMBA DE 746 KW E CORTADOR DE 110 KW - DISTÂNCIA DE RECALQUE DE 1.300 A 1.500 M</v>
          </cell>
          <cell r="D2140" t="str">
            <v>M³</v>
          </cell>
          <cell r="F2140">
            <v>8.99</v>
          </cell>
        </row>
        <row r="2141">
          <cell r="A2141">
            <v>1917445</v>
          </cell>
          <cell r="B2141" t="str">
            <v>SICRO OUTUBRO / 2025</v>
          </cell>
          <cell r="C2141" t="str">
            <v>DRAGAGEM DE AREIA GROSSA COM DRAGA DE SUCÇÃO E RECALQUE - BOMBA DE 746 KW E CORTADOR DE 110 KW - DISTÂNCIA DE RECALQUE DE 1.500 A 1.700 M</v>
          </cell>
          <cell r="D2141" t="str">
            <v>M³</v>
          </cell>
          <cell r="F2141">
            <v>9.6999999999999993</v>
          </cell>
        </row>
        <row r="2142">
          <cell r="A2142">
            <v>1917446</v>
          </cell>
          <cell r="B2142" t="str">
            <v>SICRO OUTUBRO / 2025</v>
          </cell>
          <cell r="C2142" t="str">
            <v>DRAGAGEM DE AREIA GROSSA COM DRAGA DE SUCÇÃO E RECALQUE - BOMBA DE 746 KW E CORTADOR DE 110 KW - DISTÂNCIA DE RECALQUE DE 1.700 A 1.900 M</v>
          </cell>
          <cell r="D2142" t="str">
            <v>M³</v>
          </cell>
          <cell r="F2142">
            <v>10.43</v>
          </cell>
        </row>
        <row r="2143">
          <cell r="A2143">
            <v>1917447</v>
          </cell>
          <cell r="B2143" t="str">
            <v>SICRO OUTUBRO / 2025</v>
          </cell>
          <cell r="C2143" t="str">
            <v>DRAGAGEM DE AREIA GROSSA COM DRAGA DE SUCÇÃO E RECALQUE - BOMBA DE 746 KW E CORTADOR DE 110 KW - DISTÂNCIA DE RECALQUE DE 1.900 A 2.100 M</v>
          </cell>
          <cell r="D2143" t="str">
            <v>M³</v>
          </cell>
          <cell r="F2143">
            <v>11.5</v>
          </cell>
        </row>
        <row r="2144">
          <cell r="A2144">
            <v>1917448</v>
          </cell>
          <cell r="B2144" t="str">
            <v>SICRO OUTUBRO / 2025</v>
          </cell>
          <cell r="C2144" t="str">
            <v>DRAGAGEM DE AREIA GROSSA COM DRAGA DE SUCÇÃO E RECALQUE - BOMBA DE 746 KW E CORTADOR DE 110 KW - DISTÂNCIA DE RECALQUE DE 2.100 A 2.300 M</v>
          </cell>
          <cell r="D2144" t="str">
            <v>M³</v>
          </cell>
          <cell r="F2144">
            <v>12.48</v>
          </cell>
        </row>
        <row r="2145">
          <cell r="A2145">
            <v>1917449</v>
          </cell>
          <cell r="B2145" t="str">
            <v>SICRO OUTUBRO / 2025</v>
          </cell>
          <cell r="C2145" t="str">
            <v>DRAGAGEM DE AREIA GROSSA COM DRAGA DE SUCÇÃO E RECALQUE - BOMBA DE 746 KW E CORTADOR DE 110 KW - DISTÂNCIA DE RECALQUE DE 2.300 A 2.500 M</v>
          </cell>
          <cell r="D2145" t="str">
            <v>M³</v>
          </cell>
          <cell r="F2145">
            <v>13.77</v>
          </cell>
        </row>
        <row r="2146">
          <cell r="A2146">
            <v>1917450</v>
          </cell>
          <cell r="B2146" t="str">
            <v>SICRO OUTUBRO / 2025</v>
          </cell>
          <cell r="C2146" t="str">
            <v>DRAGAGEM DE AREIA GROSSA COM DRAGA DE SUCÇÃO E RECALQUE - BOMBA DE 746 KW E CORTADOR DE 110 KW - DISTÂNCIA DE RECALQUE DE 2.500 A 2.700 M</v>
          </cell>
          <cell r="D2146" t="str">
            <v>M³</v>
          </cell>
          <cell r="F2146">
            <v>15.37</v>
          </cell>
        </row>
        <row r="2147">
          <cell r="A2147">
            <v>1917451</v>
          </cell>
          <cell r="B2147" t="str">
            <v>SICRO OUTUBRO / 2025</v>
          </cell>
          <cell r="C2147" t="str">
            <v>DRAGAGEM DE AREIA GROSSA COM DRAGA DE SUCÇÃO E RECALQUE - BOMBA DE 746 KW E CORTADOR DE 110 KW - DISTÂNCIA DE RECALQUE DE 2.700 A 2.900 M</v>
          </cell>
          <cell r="D2147" t="str">
            <v>M³</v>
          </cell>
          <cell r="F2147">
            <v>18.89</v>
          </cell>
        </row>
        <row r="2148">
          <cell r="A2148">
            <v>1917452</v>
          </cell>
          <cell r="B2148" t="str">
            <v>SICRO OUTUBRO / 2025</v>
          </cell>
          <cell r="C2148" t="str">
            <v>DRAGAGEM DE AREIA GROSSA COM DRAGA DE SUCÇÃO E RECALQUE - BOMBA DE 746 KW E CORTADOR DE 110 KW - DISTÂNCIA DE RECALQUE DE 2.900 A 3.100 M</v>
          </cell>
          <cell r="D2148" t="str">
            <v>M³</v>
          </cell>
          <cell r="F2148">
            <v>22.4</v>
          </cell>
        </row>
        <row r="2149">
          <cell r="A2149">
            <v>1917453</v>
          </cell>
          <cell r="B2149" t="str">
            <v>SICRO OUTUBRO / 2025</v>
          </cell>
          <cell r="C2149" t="str">
            <v>DRAGAGEM DE AREIA GROSSA COM DRAGA DE SUCÇÃO E RECALQUE - BOMBA DE 746 KW E CORTADOR DE 110 KW - DISTÂNCIA DE RECALQUE DE 3.100 A 3.300 M</v>
          </cell>
          <cell r="D2149" t="str">
            <v>M³</v>
          </cell>
          <cell r="F2149">
            <v>26.67</v>
          </cell>
        </row>
        <row r="2150">
          <cell r="A2150">
            <v>1917454</v>
          </cell>
          <cell r="B2150" t="str">
            <v>SICRO OUTUBRO / 2025</v>
          </cell>
          <cell r="C2150" t="str">
            <v>DRAGAGEM DE AREIA GROSSA COM DRAGA DE SUCÇÃO E RECALQUE - BOMBA DE 746 KW E CORTADOR DE 110 KW - DISTÂNCIA DE RECALQUE DE 3.300 A 3.500 M</v>
          </cell>
          <cell r="D2150" t="str">
            <v>M³</v>
          </cell>
          <cell r="F2150">
            <v>31.36</v>
          </cell>
        </row>
        <row r="2151">
          <cell r="A2151">
            <v>1917455</v>
          </cell>
          <cell r="B2151" t="str">
            <v>SICRO OUTUBRO / 2025</v>
          </cell>
          <cell r="C2151" t="str">
            <v>DRAGAGEM DE AREIA GROSSA COM DRAGA DE SUCÇÃO E RECALQUE - BOMBA DE 746 KW E CORTADOR DE 110 KW - DISTÂNCIA DE RECALQUE DE 3.500 A 3.700 M</v>
          </cell>
          <cell r="D2151" t="str">
            <v>M³</v>
          </cell>
          <cell r="F2151">
            <v>37.29</v>
          </cell>
        </row>
        <row r="2152">
          <cell r="A2152">
            <v>1917456</v>
          </cell>
          <cell r="B2152" t="str">
            <v>SICRO OUTUBRO / 2025</v>
          </cell>
          <cell r="C2152" t="str">
            <v>DRAGAGEM DE AREIA GROSSA COM DRAGA DE SUCÇÃO E RECALQUE - BOMBA DE 746 KW E CORTADOR DE 110 KW - DISTÂNCIA DE RECALQUE DE 3.700 A 3.900 M</v>
          </cell>
          <cell r="D2152" t="str">
            <v>M³</v>
          </cell>
          <cell r="F2152">
            <v>43.78</v>
          </cell>
        </row>
        <row r="2153">
          <cell r="A2153">
            <v>1917457</v>
          </cell>
          <cell r="B2153" t="str">
            <v>SICRO OUTUBRO / 2025</v>
          </cell>
          <cell r="C2153" t="str">
            <v>DRAGAGEM DE AREIA GROSSA COM DRAGA DE SUCÇÃO E RECALQUE - BOMBA DE 746 KW E CORTADOR DE 110 KW - DISTÂNCIA DE RECALQUE DE 3.900 A 4.100 M</v>
          </cell>
          <cell r="D2153" t="str">
            <v>M³</v>
          </cell>
          <cell r="F2153">
            <v>49.58</v>
          </cell>
        </row>
        <row r="2154">
          <cell r="A2154">
            <v>1917458</v>
          </cell>
          <cell r="B2154" t="str">
            <v>SICRO OUTUBRO / 2025</v>
          </cell>
          <cell r="C2154" t="str">
            <v>DRAGAGEM DE AREIA GROSSA COM DRAGA DE SUCÇÃO E RECALQUE - BOMBA DE 746 KW E CORTADOR DE 110 KW - DISTÂNCIA DE RECALQUE DE 4.100 A 4.300 M</v>
          </cell>
          <cell r="D2154" t="str">
            <v>M³</v>
          </cell>
          <cell r="F2154">
            <v>57.28</v>
          </cell>
        </row>
        <row r="2155">
          <cell r="A2155">
            <v>1917459</v>
          </cell>
          <cell r="B2155" t="str">
            <v>SICRO OUTUBRO / 2025</v>
          </cell>
          <cell r="C2155" t="str">
            <v>DRAGAGEM DE AREIA GROSSA COM DRAGA DE SUCÇÃO E RECALQUE - BOMBA DE 746 KW E CORTADOR DE 110 KW - DISTÂNCIA DE RECALQUE DE 4.300 A 4.500 M</v>
          </cell>
          <cell r="D2155" t="str">
            <v>M³</v>
          </cell>
          <cell r="F2155">
            <v>60.2</v>
          </cell>
        </row>
        <row r="2156">
          <cell r="A2156">
            <v>1917440</v>
          </cell>
          <cell r="B2156" t="str">
            <v>SICRO OUTUBRO / 2025</v>
          </cell>
          <cell r="C2156" t="str">
            <v>DRAGAGEM DE AREIA GROSSA COM DRAGA DE SUCÇÃO E RECALQUE - BOMBA DE 746 KW E CORTADOR DE 110 KW - DISTÂNCIA DE RECALQUE DE 500 A 700 M</v>
          </cell>
          <cell r="D2156" t="str">
            <v>M³</v>
          </cell>
          <cell r="F2156">
            <v>5.99</v>
          </cell>
        </row>
        <row r="2157">
          <cell r="A2157">
            <v>1917441</v>
          </cell>
          <cell r="B2157" t="str">
            <v>SICRO OUTUBRO / 2025</v>
          </cell>
          <cell r="C2157" t="str">
            <v>DRAGAGEM DE AREIA GROSSA COM DRAGA DE SUCÇÃO E RECALQUE - BOMBA DE 746 KW E CORTADOR DE 110 KW - DISTÂNCIA DE RECALQUE DE 700 A 900 M</v>
          </cell>
          <cell r="D2157" t="str">
            <v>M³</v>
          </cell>
          <cell r="F2157">
            <v>6.7</v>
          </cell>
        </row>
        <row r="2158">
          <cell r="A2158">
            <v>1917442</v>
          </cell>
          <cell r="B2158" t="str">
            <v>SICRO OUTUBRO / 2025</v>
          </cell>
          <cell r="C2158" t="str">
            <v>DRAGAGEM DE AREIA GROSSA COM DRAGA DE SUCÇÃO E RECALQUE - BOMBA DE 746 KW E CORTADOR DE 110 KW - DISTÂNCIA DE RECALQUE DE 900 A 1.100 M</v>
          </cell>
          <cell r="D2158" t="str">
            <v>M³</v>
          </cell>
          <cell r="F2158">
            <v>7.41</v>
          </cell>
        </row>
        <row r="2159">
          <cell r="A2159">
            <v>1917734</v>
          </cell>
          <cell r="B2159" t="str">
            <v>SICRO OUTUBRO / 2025</v>
          </cell>
          <cell r="C2159" t="str">
            <v>DRAGAGEM DE AREIA GROSSA COM DRAGA DE SUCÇÃO E RECALQUE - BOMBA DE 746 KW E CORTADOR DE 110 KW - DISTÂNCIA DE RECALQUE DE ATÉ 500 M</v>
          </cell>
          <cell r="D2159" t="str">
            <v>M³</v>
          </cell>
          <cell r="F2159">
            <v>5.52</v>
          </cell>
        </row>
        <row r="2160">
          <cell r="A2160">
            <v>1917055</v>
          </cell>
          <cell r="B2160" t="str">
            <v>SICRO OUTUBRO / 2025</v>
          </cell>
          <cell r="C2160" t="str">
            <v>DRAGAGEM DE AREIA GROSSA COM DRAGA HOPPER - CAPACIDADE DA CISTERNA DE 1.000 M³ - DMT DE 1.500 A 1.800 M</v>
          </cell>
          <cell r="D2160" t="str">
            <v>M³</v>
          </cell>
          <cell r="F2160">
            <v>26.85</v>
          </cell>
        </row>
        <row r="2161">
          <cell r="A2161">
            <v>1917056</v>
          </cell>
          <cell r="B2161" t="str">
            <v>SICRO OUTUBRO / 2025</v>
          </cell>
          <cell r="C2161" t="str">
            <v>DRAGAGEM DE AREIA GROSSA COM DRAGA HOPPER - CAPACIDADE DA CISTERNA DE 1.000 M³ - DMT DE 1.800 A 2.100 M</v>
          </cell>
          <cell r="D2161" t="str">
            <v>M³</v>
          </cell>
          <cell r="F2161">
            <v>27.35</v>
          </cell>
        </row>
        <row r="2162">
          <cell r="A2162">
            <v>1917057</v>
          </cell>
          <cell r="B2162" t="str">
            <v>SICRO OUTUBRO / 2025</v>
          </cell>
          <cell r="C2162" t="str">
            <v>DRAGAGEM DE AREIA GROSSA COM DRAGA HOPPER - CAPACIDADE DA CISTERNA DE 1.000 M³ - DMT DE 2.100 A 2.400 M</v>
          </cell>
          <cell r="D2162" t="str">
            <v>M³</v>
          </cell>
          <cell r="F2162">
            <v>27.87</v>
          </cell>
        </row>
        <row r="2163">
          <cell r="A2163">
            <v>1917058</v>
          </cell>
          <cell r="B2163" t="str">
            <v>SICRO OUTUBRO / 2025</v>
          </cell>
          <cell r="C2163" t="str">
            <v>DRAGAGEM DE AREIA GROSSA COM DRAGA HOPPER - CAPACIDADE DA CISTERNA DE 1.000 M³ - DMT DE 2.400 A 2.700 M</v>
          </cell>
          <cell r="D2163" t="str">
            <v>M³</v>
          </cell>
          <cell r="F2163">
            <v>28.4</v>
          </cell>
        </row>
        <row r="2164">
          <cell r="A2164">
            <v>1917059</v>
          </cell>
          <cell r="B2164" t="str">
            <v>SICRO OUTUBRO / 2025</v>
          </cell>
          <cell r="C2164" t="str">
            <v>DRAGAGEM DE AREIA GROSSA COM DRAGA HOPPER - CAPACIDADE DA CISTERNA DE 1.000 M³ - DMT DE 2.700 A 3.000 M</v>
          </cell>
          <cell r="D2164" t="str">
            <v>M³</v>
          </cell>
          <cell r="F2164">
            <v>28.97</v>
          </cell>
        </row>
        <row r="2165">
          <cell r="A2165">
            <v>1917060</v>
          </cell>
          <cell r="B2165" t="str">
            <v>SICRO OUTUBRO / 2025</v>
          </cell>
          <cell r="C2165" t="str">
            <v>DRAGAGEM DE AREIA GROSSA COM DRAGA HOPPER - CAPACIDADE DA CISTERNA DE 1.000 M³ - DMT DE 3.000 M</v>
          </cell>
          <cell r="D2165" t="str">
            <v>M³</v>
          </cell>
          <cell r="F2165">
            <v>29.28</v>
          </cell>
        </row>
        <row r="2166">
          <cell r="A2166">
            <v>1901536</v>
          </cell>
          <cell r="B2166" t="str">
            <v>SICRO OUTUBRO / 2025</v>
          </cell>
          <cell r="C2166" t="str">
            <v>DRAGAGEM DE AREIA GROSSA COM DRAGA HOPPER - CAPACIDADE DA CISTERNA DE 10.000 M³ - DMT DE 1.500 A 1.800 M</v>
          </cell>
          <cell r="D2166" t="str">
            <v>M³</v>
          </cell>
          <cell r="F2166">
            <v>14.71</v>
          </cell>
        </row>
        <row r="2167">
          <cell r="A2167">
            <v>1901537</v>
          </cell>
          <cell r="B2167" t="str">
            <v>SICRO OUTUBRO / 2025</v>
          </cell>
          <cell r="C2167" t="str">
            <v>DRAGAGEM DE AREIA GROSSA COM DRAGA HOPPER - CAPACIDADE DA CISTERNA DE 10.000 M³ - DMT DE 1.800 A 2.100 M</v>
          </cell>
          <cell r="D2167" t="str">
            <v>M³</v>
          </cell>
          <cell r="F2167">
            <v>14.83</v>
          </cell>
        </row>
        <row r="2168">
          <cell r="A2168">
            <v>1901538</v>
          </cell>
          <cell r="B2168" t="str">
            <v>SICRO OUTUBRO / 2025</v>
          </cell>
          <cell r="C2168" t="str">
            <v>DRAGAGEM DE AREIA GROSSA COM DRAGA HOPPER - CAPACIDADE DA CISTERNA DE 10.000 M³ - DMT DE 2.100 A 2.400 M</v>
          </cell>
          <cell r="D2168" t="str">
            <v>M³</v>
          </cell>
          <cell r="F2168">
            <v>14.96</v>
          </cell>
        </row>
        <row r="2169">
          <cell r="A2169">
            <v>1901539</v>
          </cell>
          <cell r="B2169" t="str">
            <v>SICRO OUTUBRO / 2025</v>
          </cell>
          <cell r="C2169" t="str">
            <v>DRAGAGEM DE AREIA GROSSA COM DRAGA HOPPER - CAPACIDADE DA CISTERNA DE 10.000 M³ - DMT DE 2.400 A 2.700 M</v>
          </cell>
          <cell r="D2169" t="str">
            <v>M³</v>
          </cell>
          <cell r="F2169">
            <v>15.09</v>
          </cell>
        </row>
        <row r="2170">
          <cell r="A2170">
            <v>1901540</v>
          </cell>
          <cell r="B2170" t="str">
            <v>SICRO OUTUBRO / 2025</v>
          </cell>
          <cell r="C2170" t="str">
            <v>DRAGAGEM DE AREIA GROSSA COM DRAGA HOPPER - CAPACIDADE DA CISTERNA DE 10.000 M³ - DMT DE 2.700 A 3.000 M</v>
          </cell>
          <cell r="D2170" t="str">
            <v>M³</v>
          </cell>
          <cell r="F2170">
            <v>15.22</v>
          </cell>
        </row>
        <row r="2171">
          <cell r="A2171">
            <v>1901535</v>
          </cell>
          <cell r="B2171" t="str">
            <v>SICRO OUTUBRO / 2025</v>
          </cell>
          <cell r="C2171" t="str">
            <v>DRAGAGEM DE AREIA GROSSA COM DRAGA HOPPER - CAPACIDADE DA CISTERNA DE 10.000 M³ - DMT DE 3.000 M</v>
          </cell>
          <cell r="D2171" t="str">
            <v>M³</v>
          </cell>
          <cell r="F2171">
            <v>15.3</v>
          </cell>
        </row>
        <row r="2172">
          <cell r="A2172">
            <v>1901542</v>
          </cell>
          <cell r="B2172" t="str">
            <v>SICRO OUTUBRO / 2025</v>
          </cell>
          <cell r="C2172" t="str">
            <v>DRAGAGEM DE AREIA GROSSA COM DRAGA HOPPER - CAPACIDADE DA CISTERNA DE 15.000 M³ - DMT DE 1.500 A 1.800 M</v>
          </cell>
          <cell r="D2172" t="str">
            <v>M³</v>
          </cell>
          <cell r="F2172">
            <v>19.18</v>
          </cell>
        </row>
        <row r="2173">
          <cell r="A2173">
            <v>1901543</v>
          </cell>
          <cell r="B2173" t="str">
            <v>SICRO OUTUBRO / 2025</v>
          </cell>
          <cell r="C2173" t="str">
            <v>DRAGAGEM DE AREIA GROSSA COM DRAGA HOPPER - CAPACIDADE DA CISTERNA DE 15.000 M³ - DMT DE 1.800 A 2.100 M</v>
          </cell>
          <cell r="D2173" t="str">
            <v>M³</v>
          </cell>
          <cell r="F2173">
            <v>19.3</v>
          </cell>
        </row>
        <row r="2174">
          <cell r="A2174">
            <v>1901544</v>
          </cell>
          <cell r="B2174" t="str">
            <v>SICRO OUTUBRO / 2025</v>
          </cell>
          <cell r="C2174" t="str">
            <v>DRAGAGEM DE AREIA GROSSA COM DRAGA HOPPER - CAPACIDADE DA CISTERNA DE 15.000 M³ - DMT DE 2.100 A 2.400 M</v>
          </cell>
          <cell r="D2174" t="str">
            <v>M³</v>
          </cell>
          <cell r="F2174">
            <v>19.41</v>
          </cell>
        </row>
        <row r="2175">
          <cell r="A2175">
            <v>1901545</v>
          </cell>
          <cell r="B2175" t="str">
            <v>SICRO OUTUBRO / 2025</v>
          </cell>
          <cell r="C2175" t="str">
            <v>DRAGAGEM DE AREIA GROSSA COM DRAGA HOPPER - CAPACIDADE DA CISTERNA DE 15.000 M³ - DMT DE 2.400 A 2.700 M</v>
          </cell>
          <cell r="D2175" t="str">
            <v>M³</v>
          </cell>
          <cell r="F2175">
            <v>19.54</v>
          </cell>
        </row>
        <row r="2176">
          <cell r="A2176">
            <v>1901546</v>
          </cell>
          <cell r="B2176" t="str">
            <v>SICRO OUTUBRO / 2025</v>
          </cell>
          <cell r="C2176" t="str">
            <v>DRAGAGEM DE AREIA GROSSA COM DRAGA HOPPER - CAPACIDADE DA CISTERNA DE 15.000 M³ - DMT DE 2.700 A 3.000 M</v>
          </cell>
          <cell r="D2176" t="str">
            <v>M³</v>
          </cell>
          <cell r="F2176">
            <v>19.670000000000002</v>
          </cell>
        </row>
        <row r="2177">
          <cell r="A2177">
            <v>1901541</v>
          </cell>
          <cell r="B2177" t="str">
            <v>SICRO OUTUBRO / 2025</v>
          </cell>
          <cell r="C2177" t="str">
            <v>DRAGAGEM DE AREIA GROSSA COM DRAGA HOPPER - CAPACIDADE DA CISTERNA DE 15.000 M³ - DMT DE 3.000 M</v>
          </cell>
          <cell r="D2177" t="str">
            <v>M³</v>
          </cell>
          <cell r="F2177">
            <v>19.73</v>
          </cell>
        </row>
        <row r="2178">
          <cell r="A2178">
            <v>1917091</v>
          </cell>
          <cell r="B2178" t="str">
            <v>SICRO OUTUBRO / 2025</v>
          </cell>
          <cell r="C2178" t="str">
            <v>DRAGAGEM DE AREIA GROSSA COM DRAGA HOPPER - CAPACIDADE DA CISTERNA DE 2.000 M³ - DMT DE 1.500 A 1.800 M</v>
          </cell>
          <cell r="D2178" t="str">
            <v>M³</v>
          </cell>
          <cell r="F2178">
            <v>17.649999999999999</v>
          </cell>
        </row>
        <row r="2179">
          <cell r="A2179">
            <v>1917092</v>
          </cell>
          <cell r="B2179" t="str">
            <v>SICRO OUTUBRO / 2025</v>
          </cell>
          <cell r="C2179" t="str">
            <v>DRAGAGEM DE AREIA GROSSA COM DRAGA HOPPER - CAPACIDADE DA CISTERNA DE 2.000 M³ - DMT DE 1.800 A 2.100 M</v>
          </cell>
          <cell r="D2179" t="str">
            <v>M³</v>
          </cell>
          <cell r="F2179">
            <v>17.940000000000001</v>
          </cell>
        </row>
        <row r="2180">
          <cell r="A2180">
            <v>1917093</v>
          </cell>
          <cell r="B2180" t="str">
            <v>SICRO OUTUBRO / 2025</v>
          </cell>
          <cell r="C2180" t="str">
            <v>DRAGAGEM DE AREIA GROSSA COM DRAGA HOPPER - CAPACIDADE DA CISTERNA DE 2.000 M³ - DMT DE 2.100 A 2.400 M</v>
          </cell>
          <cell r="D2180" t="str">
            <v>M³</v>
          </cell>
          <cell r="F2180">
            <v>18.239999999999998</v>
          </cell>
        </row>
        <row r="2181">
          <cell r="A2181">
            <v>1917094</v>
          </cell>
          <cell r="B2181" t="str">
            <v>SICRO OUTUBRO / 2025</v>
          </cell>
          <cell r="C2181" t="str">
            <v>DRAGAGEM DE AREIA GROSSA COM DRAGA HOPPER - CAPACIDADE DA CISTERNA DE 2.000 M³ - DMT DE 2.400 A 2.700 M</v>
          </cell>
          <cell r="D2181" t="str">
            <v>M³</v>
          </cell>
          <cell r="F2181">
            <v>18.55</v>
          </cell>
        </row>
        <row r="2182">
          <cell r="A2182">
            <v>1917095</v>
          </cell>
          <cell r="B2182" t="str">
            <v>SICRO OUTUBRO / 2025</v>
          </cell>
          <cell r="C2182" t="str">
            <v>DRAGAGEM DE AREIA GROSSA COM DRAGA HOPPER - CAPACIDADE DA CISTERNA DE 2.000 M³ - DMT DE 2.700 A 3.000 M</v>
          </cell>
          <cell r="D2182" t="str">
            <v>M³</v>
          </cell>
          <cell r="F2182">
            <v>18.88</v>
          </cell>
        </row>
        <row r="2183">
          <cell r="A2183">
            <v>1917096</v>
          </cell>
          <cell r="B2183" t="str">
            <v>SICRO OUTUBRO / 2025</v>
          </cell>
          <cell r="C2183" t="str">
            <v>DRAGAGEM DE AREIA GROSSA COM DRAGA HOPPER - CAPACIDADE DA CISTERNA DE 2.000 M³ - DMT DE 3.000 M</v>
          </cell>
          <cell r="D2183" t="str">
            <v>M³</v>
          </cell>
          <cell r="F2183">
            <v>19.059999999999999</v>
          </cell>
        </row>
        <row r="2184">
          <cell r="A2184">
            <v>1901548</v>
          </cell>
          <cell r="B2184" t="str">
            <v>SICRO OUTUBRO / 2025</v>
          </cell>
          <cell r="C2184" t="str">
            <v>DRAGAGEM DE AREIA GROSSA COM DRAGA HOPPER - CAPACIDADE DA CISTERNA DE 20.000 M³ - DMT DE 1.500 A 1.800 M</v>
          </cell>
          <cell r="D2184" t="str">
            <v>M³</v>
          </cell>
          <cell r="F2184">
            <v>23.78</v>
          </cell>
        </row>
        <row r="2185">
          <cell r="A2185">
            <v>1901549</v>
          </cell>
          <cell r="B2185" t="str">
            <v>SICRO OUTUBRO / 2025</v>
          </cell>
          <cell r="C2185" t="str">
            <v>DRAGAGEM DE AREIA GROSSA COM DRAGA HOPPER - CAPACIDADE DA CISTERNA DE 20.000 M³ - DMT DE 1.800 A 2.100 M</v>
          </cell>
          <cell r="D2185" t="str">
            <v>M³</v>
          </cell>
          <cell r="F2185">
            <v>23.89</v>
          </cell>
        </row>
        <row r="2186">
          <cell r="A2186">
            <v>1901550</v>
          </cell>
          <cell r="B2186" t="str">
            <v>SICRO OUTUBRO / 2025</v>
          </cell>
          <cell r="C2186" t="str">
            <v>DRAGAGEM DE AREIA GROSSA COM DRAGA HOPPER - CAPACIDADE DA CISTERNA DE 20.000 M³ - DMT DE 2.100 A 2.400 M</v>
          </cell>
          <cell r="D2186" t="str">
            <v>M³</v>
          </cell>
          <cell r="F2186">
            <v>24</v>
          </cell>
        </row>
        <row r="2187">
          <cell r="A2187">
            <v>1901551</v>
          </cell>
          <cell r="B2187" t="str">
            <v>SICRO OUTUBRO / 2025</v>
          </cell>
          <cell r="C2187" t="str">
            <v>DRAGAGEM DE AREIA GROSSA COM DRAGA HOPPER - CAPACIDADE DA CISTERNA DE 20.000 M³ - DMT DE 2.400 A 2.700 M</v>
          </cell>
          <cell r="D2187" t="str">
            <v>M³</v>
          </cell>
          <cell r="F2187">
            <v>24.12</v>
          </cell>
        </row>
        <row r="2188">
          <cell r="A2188">
            <v>1901552</v>
          </cell>
          <cell r="B2188" t="str">
            <v>SICRO OUTUBRO / 2025</v>
          </cell>
          <cell r="C2188" t="str">
            <v>DRAGAGEM DE AREIA GROSSA COM DRAGA HOPPER - CAPACIDADE DA CISTERNA DE 20.000 M³ - DMT DE 2.700 A 3.000 M</v>
          </cell>
          <cell r="D2188" t="str">
            <v>M³</v>
          </cell>
          <cell r="F2188">
            <v>24.24</v>
          </cell>
        </row>
        <row r="2189">
          <cell r="A2189">
            <v>1901547</v>
          </cell>
          <cell r="B2189" t="str">
            <v>SICRO OUTUBRO / 2025</v>
          </cell>
          <cell r="C2189" t="str">
            <v>DRAGAGEM DE AREIA GROSSA COM DRAGA HOPPER - CAPACIDADE DA CISTERNA DE 20.000 M³ - DMT DE 3.000 M</v>
          </cell>
          <cell r="D2189" t="str">
            <v>M³</v>
          </cell>
          <cell r="F2189">
            <v>24.31</v>
          </cell>
        </row>
        <row r="2190">
          <cell r="A2190">
            <v>1917127</v>
          </cell>
          <cell r="B2190" t="str">
            <v>SICRO OUTUBRO / 2025</v>
          </cell>
          <cell r="C2190" t="str">
            <v>DRAGAGEM DE AREIA GROSSA COM DRAGA HOPPER - CAPACIDADE DA CISTERNA DE 3.000 M³ - DMT DE 1.500 A 1.800 M</v>
          </cell>
          <cell r="D2190" t="str">
            <v>M³</v>
          </cell>
          <cell r="F2190">
            <v>16.059999999999999</v>
          </cell>
        </row>
        <row r="2191">
          <cell r="A2191">
            <v>1917128</v>
          </cell>
          <cell r="B2191" t="str">
            <v>SICRO OUTUBRO / 2025</v>
          </cell>
          <cell r="C2191" t="str">
            <v>DRAGAGEM DE AREIA GROSSA COM DRAGA HOPPER - CAPACIDADE DA CISTERNA DE 3.000 M³ - DMT DE 1.800 A 2.100 M</v>
          </cell>
          <cell r="D2191" t="str">
            <v>M³</v>
          </cell>
          <cell r="F2191">
            <v>16.29</v>
          </cell>
        </row>
        <row r="2192">
          <cell r="A2192">
            <v>1917129</v>
          </cell>
          <cell r="B2192" t="str">
            <v>SICRO OUTUBRO / 2025</v>
          </cell>
          <cell r="C2192" t="str">
            <v>DRAGAGEM DE AREIA GROSSA COM DRAGA HOPPER - CAPACIDADE DA CISTERNA DE 3.000 M³ - DMT DE 2.100 A 2.400 M</v>
          </cell>
          <cell r="D2192" t="str">
            <v>M³</v>
          </cell>
          <cell r="F2192">
            <v>16.52</v>
          </cell>
        </row>
        <row r="2193">
          <cell r="A2193">
            <v>1917130</v>
          </cell>
          <cell r="B2193" t="str">
            <v>SICRO OUTUBRO / 2025</v>
          </cell>
          <cell r="C2193" t="str">
            <v>DRAGAGEM DE AREIA GROSSA COM DRAGA HOPPER - CAPACIDADE DA CISTERNA DE 3.000 M³ - DMT DE 2.400 A 2.700 M</v>
          </cell>
          <cell r="D2193" t="str">
            <v>M³</v>
          </cell>
          <cell r="F2193">
            <v>16.760000000000002</v>
          </cell>
        </row>
        <row r="2194">
          <cell r="A2194">
            <v>1917131</v>
          </cell>
          <cell r="B2194" t="str">
            <v>SICRO OUTUBRO / 2025</v>
          </cell>
          <cell r="C2194" t="str">
            <v>DRAGAGEM DE AREIA GROSSA COM DRAGA HOPPER - CAPACIDADE DA CISTERNA DE 3.000 M³ - DMT DE 2.700 A 3.000 M</v>
          </cell>
          <cell r="D2194" t="str">
            <v>M³</v>
          </cell>
          <cell r="F2194">
            <v>17.010000000000002</v>
          </cell>
        </row>
        <row r="2195">
          <cell r="A2195">
            <v>1917132</v>
          </cell>
          <cell r="B2195" t="str">
            <v>SICRO OUTUBRO / 2025</v>
          </cell>
          <cell r="C2195" t="str">
            <v>DRAGAGEM DE AREIA GROSSA COM DRAGA HOPPER - CAPACIDADE DA CISTERNA DE 3.000 M³ - DMT DE 3.000 M</v>
          </cell>
          <cell r="D2195" t="str">
            <v>M³</v>
          </cell>
          <cell r="F2195">
            <v>17.149999999999999</v>
          </cell>
        </row>
        <row r="2196">
          <cell r="A2196">
            <v>1917163</v>
          </cell>
          <cell r="B2196" t="str">
            <v>SICRO OUTUBRO / 2025</v>
          </cell>
          <cell r="C2196" t="str">
            <v>DRAGAGEM DE AREIA GROSSA COM DRAGA HOPPER - CAPACIDADE DA CISTERNA DE 4.000 M³ - DMT DE 1.500 A 1.800 M</v>
          </cell>
          <cell r="D2196" t="str">
            <v>M³</v>
          </cell>
          <cell r="F2196">
            <v>14.88</v>
          </cell>
        </row>
        <row r="2197">
          <cell r="A2197">
            <v>1917164</v>
          </cell>
          <cell r="B2197" t="str">
            <v>SICRO OUTUBRO / 2025</v>
          </cell>
          <cell r="C2197" t="str">
            <v>DRAGAGEM DE AREIA GROSSA COM DRAGA HOPPER - CAPACIDADE DA CISTERNA DE 4.000 M³ - DMT DE 1.800 A 2.100 M</v>
          </cell>
          <cell r="D2197" t="str">
            <v>M³</v>
          </cell>
          <cell r="F2197">
            <v>15.08</v>
          </cell>
        </row>
        <row r="2198">
          <cell r="A2198">
            <v>1917165</v>
          </cell>
          <cell r="B2198" t="str">
            <v>SICRO OUTUBRO / 2025</v>
          </cell>
          <cell r="C2198" t="str">
            <v>DRAGAGEM DE AREIA GROSSA COM DRAGA HOPPER - CAPACIDADE DA CISTERNA DE 4.000 M³ - DMT DE 2.100 A 2.400 M</v>
          </cell>
          <cell r="D2198" t="str">
            <v>M³</v>
          </cell>
          <cell r="F2198">
            <v>15.27</v>
          </cell>
        </row>
        <row r="2199">
          <cell r="A2199">
            <v>1917166</v>
          </cell>
          <cell r="B2199" t="str">
            <v>SICRO OUTUBRO / 2025</v>
          </cell>
          <cell r="C2199" t="str">
            <v>DRAGAGEM DE AREIA GROSSA COM DRAGA HOPPER - CAPACIDADE DA CISTERNA DE 4.000 M³ - DMT DE 2.400 A 2.700 M</v>
          </cell>
          <cell r="D2199" t="str">
            <v>M³</v>
          </cell>
          <cell r="F2199">
            <v>15.48</v>
          </cell>
        </row>
        <row r="2200">
          <cell r="A2200">
            <v>1917167</v>
          </cell>
          <cell r="B2200" t="str">
            <v>SICRO OUTUBRO / 2025</v>
          </cell>
          <cell r="C2200" t="str">
            <v>DRAGAGEM DE AREIA GROSSA COM DRAGA HOPPER - CAPACIDADE DA CISTERNA DE 4.000 M³ - DMT DE 2.700 A 3.000 M</v>
          </cell>
          <cell r="D2200" t="str">
            <v>M³</v>
          </cell>
          <cell r="F2200">
            <v>15.7</v>
          </cell>
        </row>
        <row r="2201">
          <cell r="A2201">
            <v>1917168</v>
          </cell>
          <cell r="B2201" t="str">
            <v>SICRO OUTUBRO / 2025</v>
          </cell>
          <cell r="C2201" t="str">
            <v>DRAGAGEM DE AREIA GROSSA COM DRAGA HOPPER - CAPACIDADE DA CISTERNA DE 4.000 M³ - DMT DE 3.000 M</v>
          </cell>
          <cell r="D2201" t="str">
            <v>M³</v>
          </cell>
          <cell r="F2201">
            <v>15.82</v>
          </cell>
        </row>
        <row r="2202">
          <cell r="A2202">
            <v>1917199</v>
          </cell>
          <cell r="B2202" t="str">
            <v>SICRO OUTUBRO / 2025</v>
          </cell>
          <cell r="C2202" t="str">
            <v>DRAGAGEM DE AREIA GROSSA COM DRAGA HOPPER - CAPACIDADE DA CISTERNA DE 5.000 M³ - DMT DE 1.500 A 1.800 M</v>
          </cell>
          <cell r="D2202" t="str">
            <v>M³</v>
          </cell>
          <cell r="F2202">
            <v>16.21</v>
          </cell>
        </row>
        <row r="2203">
          <cell r="A2203">
            <v>1917200</v>
          </cell>
          <cell r="B2203" t="str">
            <v>SICRO OUTUBRO / 2025</v>
          </cell>
          <cell r="C2203" t="str">
            <v>DRAGAGEM DE AREIA GROSSA COM DRAGA HOPPER - CAPACIDADE DA CISTERNA DE 5.000 M³ - DMT DE 1.800 A 2.100 M</v>
          </cell>
          <cell r="D2203" t="str">
            <v>M³</v>
          </cell>
          <cell r="F2203">
            <v>16.38</v>
          </cell>
        </row>
        <row r="2204">
          <cell r="A2204">
            <v>1917201</v>
          </cell>
          <cell r="B2204" t="str">
            <v>SICRO OUTUBRO / 2025</v>
          </cell>
          <cell r="C2204" t="str">
            <v>DRAGAGEM DE AREIA GROSSA COM DRAGA HOPPER - CAPACIDADE DA CISTERNA DE 5.000 M³ - DMT DE 2.100 A 2.400 M</v>
          </cell>
          <cell r="D2204" t="str">
            <v>M³</v>
          </cell>
          <cell r="F2204">
            <v>16.55</v>
          </cell>
        </row>
        <row r="2205">
          <cell r="A2205">
            <v>1917202</v>
          </cell>
          <cell r="B2205" t="str">
            <v>SICRO OUTUBRO / 2025</v>
          </cell>
          <cell r="C2205" t="str">
            <v>DRAGAGEM DE AREIA GROSSA COM DRAGA HOPPER - CAPACIDADE DA CISTERNA DE 5.000 M³ - DMT DE 2.400 A 2.700 M</v>
          </cell>
          <cell r="D2205" t="str">
            <v>M³</v>
          </cell>
          <cell r="F2205">
            <v>16.73</v>
          </cell>
        </row>
        <row r="2206">
          <cell r="A2206">
            <v>1917203</v>
          </cell>
          <cell r="B2206" t="str">
            <v>SICRO OUTUBRO / 2025</v>
          </cell>
          <cell r="C2206" t="str">
            <v>DRAGAGEM DE AREIA GROSSA COM DRAGA HOPPER - CAPACIDADE DA CISTERNA DE 5.000 M³ - DMT DE 2.700 A 3.000 M</v>
          </cell>
          <cell r="D2206" t="str">
            <v>M³</v>
          </cell>
          <cell r="F2206">
            <v>16.93</v>
          </cell>
        </row>
        <row r="2207">
          <cell r="A2207">
            <v>1917204</v>
          </cell>
          <cell r="B2207" t="str">
            <v>SICRO OUTUBRO / 2025</v>
          </cell>
          <cell r="C2207" t="str">
            <v>DRAGAGEM DE AREIA GROSSA COM DRAGA HOPPER - CAPACIDADE DA CISTERNA DE 5.000 M³ - DMT DE 3.000 M</v>
          </cell>
          <cell r="D2207" t="str">
            <v>M³</v>
          </cell>
          <cell r="F2207">
            <v>17.03</v>
          </cell>
        </row>
        <row r="2208">
          <cell r="A2208">
            <v>1917019</v>
          </cell>
          <cell r="B2208" t="str">
            <v>SICRO OUTUBRO / 2025</v>
          </cell>
          <cell r="C2208" t="str">
            <v>DRAGAGEM DE AREIA GROSSA COM DRAGA HOPPER - CAPACIDADE DA CISTERNA DE 750 M³ - DMT DE 1.500 A 1.800 M</v>
          </cell>
          <cell r="D2208" t="str">
            <v>M³</v>
          </cell>
          <cell r="F2208">
            <v>37.450000000000003</v>
          </cell>
        </row>
        <row r="2209">
          <cell r="A2209">
            <v>1917020</v>
          </cell>
          <cell r="B2209" t="str">
            <v>SICRO OUTUBRO / 2025</v>
          </cell>
          <cell r="C2209" t="str">
            <v>DRAGAGEM DE AREIA GROSSA COM DRAGA HOPPER - CAPACIDADE DA CISTERNA DE 750 M³ - DMT DE 1.800 A 2.100 M</v>
          </cell>
          <cell r="D2209" t="str">
            <v>M³</v>
          </cell>
          <cell r="F2209">
            <v>38.19</v>
          </cell>
        </row>
        <row r="2210">
          <cell r="A2210">
            <v>1917021</v>
          </cell>
          <cell r="B2210" t="str">
            <v>SICRO OUTUBRO / 2025</v>
          </cell>
          <cell r="C2210" t="str">
            <v>DRAGAGEM DE AREIA GROSSA COM DRAGA HOPPER - CAPACIDADE DA CISTERNA DE 750 M³ - DMT DE 2.100 A 2.400 M</v>
          </cell>
          <cell r="D2210" t="str">
            <v>M³</v>
          </cell>
          <cell r="F2210">
            <v>38.94</v>
          </cell>
        </row>
        <row r="2211">
          <cell r="A2211">
            <v>1917022</v>
          </cell>
          <cell r="B2211" t="str">
            <v>SICRO OUTUBRO / 2025</v>
          </cell>
          <cell r="C2211" t="str">
            <v>DRAGAGEM DE AREIA GROSSA COM DRAGA HOPPER - CAPACIDADE DA CISTERNA DE 750 M³ - DMT DE 2.400 A 2.700 M</v>
          </cell>
          <cell r="D2211" t="str">
            <v>M³</v>
          </cell>
          <cell r="F2211">
            <v>39.729999999999997</v>
          </cell>
        </row>
        <row r="2212">
          <cell r="A2212">
            <v>1917023</v>
          </cell>
          <cell r="B2212" t="str">
            <v>SICRO OUTUBRO / 2025</v>
          </cell>
          <cell r="C2212" t="str">
            <v>DRAGAGEM DE AREIA GROSSA COM DRAGA HOPPER - CAPACIDADE DA CISTERNA DE 750 M³ - DMT DE 2.700 A 3.000 M</v>
          </cell>
          <cell r="D2212" t="str">
            <v>M³</v>
          </cell>
          <cell r="F2212">
            <v>40.57</v>
          </cell>
        </row>
        <row r="2213">
          <cell r="A2213">
            <v>1917024</v>
          </cell>
          <cell r="B2213" t="str">
            <v>SICRO OUTUBRO / 2025</v>
          </cell>
          <cell r="C2213" t="str">
            <v>DRAGAGEM DE AREIA GROSSA COM DRAGA HOPPER - CAPACIDADE DA CISTERNA DE 750 M³ - DMT DE 3.000 M</v>
          </cell>
          <cell r="D2213" t="str">
            <v>M³</v>
          </cell>
          <cell r="F2213">
            <v>41.01</v>
          </cell>
        </row>
        <row r="2214">
          <cell r="A2214">
            <v>1917541</v>
          </cell>
          <cell r="B2214" t="str">
            <v>SICRO OUTUBRO / 2025</v>
          </cell>
          <cell r="C2214" t="str">
            <v>DRAGAGEM DE AREIA MÉDIA COM DRAGA DE SUCÇÃO E RECALQUE - BOMBA DE 1.350 KW E CORTADOR DE 170 KW - DISTÂNCIA DE RECALQUE DE 1.100 A 1.300 M</v>
          </cell>
          <cell r="D2214" t="str">
            <v>M³</v>
          </cell>
          <cell r="F2214">
            <v>7.23</v>
          </cell>
        </row>
        <row r="2215">
          <cell r="A2215">
            <v>1917542</v>
          </cell>
          <cell r="B2215" t="str">
            <v>SICRO OUTUBRO / 2025</v>
          </cell>
          <cell r="C2215" t="str">
            <v>DRAGAGEM DE AREIA MÉDIA COM DRAGA DE SUCÇÃO E RECALQUE - BOMBA DE 1.350 KW E CORTADOR DE 170 KW - DISTÂNCIA DE RECALQUE DE 1.300 A 1.500 M</v>
          </cell>
          <cell r="D2215" t="str">
            <v>M³</v>
          </cell>
          <cell r="F2215">
            <v>7.96</v>
          </cell>
        </row>
        <row r="2216">
          <cell r="A2216">
            <v>1917543</v>
          </cell>
          <cell r="B2216" t="str">
            <v>SICRO OUTUBRO / 2025</v>
          </cell>
          <cell r="C2216" t="str">
            <v>DRAGAGEM DE AREIA MÉDIA COM DRAGA DE SUCÇÃO E RECALQUE - BOMBA DE 1.350 KW E CORTADOR DE 170 KW - DISTÂNCIA DE RECALQUE DE 1.500 A 1.700 M</v>
          </cell>
          <cell r="D2216" t="str">
            <v>M³</v>
          </cell>
          <cell r="F2216">
            <v>8.32</v>
          </cell>
        </row>
        <row r="2217">
          <cell r="A2217">
            <v>1917544</v>
          </cell>
          <cell r="B2217" t="str">
            <v>SICRO OUTUBRO / 2025</v>
          </cell>
          <cell r="C2217" t="str">
            <v>DRAGAGEM DE AREIA MÉDIA COM DRAGA DE SUCÇÃO E RECALQUE - BOMBA DE 1.350 KW E CORTADOR DE 170 KW - DISTÂNCIA DE RECALQUE DE 1.700 A 1.900 M</v>
          </cell>
          <cell r="D2217" t="str">
            <v>M³</v>
          </cell>
          <cell r="F2217">
            <v>8.68</v>
          </cell>
        </row>
        <row r="2218">
          <cell r="A2218">
            <v>1917545</v>
          </cell>
          <cell r="B2218" t="str">
            <v>SICRO OUTUBRO / 2025</v>
          </cell>
          <cell r="C2218" t="str">
            <v>DRAGAGEM DE AREIA MÉDIA COM DRAGA DE SUCÇÃO E RECALQUE - BOMBA DE 1.350 KW E CORTADOR DE 170 KW - DISTÂNCIA DE RECALQUE DE 1.900 A 2.100 M</v>
          </cell>
          <cell r="D2218" t="str">
            <v>M³</v>
          </cell>
          <cell r="F2218">
            <v>9.14</v>
          </cell>
        </row>
        <row r="2219">
          <cell r="A2219">
            <v>1917546</v>
          </cell>
          <cell r="B2219" t="str">
            <v>SICRO OUTUBRO / 2025</v>
          </cell>
          <cell r="C2219" t="str">
            <v>DRAGAGEM DE AREIA MÉDIA COM DRAGA DE SUCÇÃO E RECALQUE - BOMBA DE 1.350 KW E CORTADOR DE 170 KW - DISTÂNCIA DE RECALQUE DE 2.100 A 2.300 M</v>
          </cell>
          <cell r="D2219" t="str">
            <v>M³</v>
          </cell>
          <cell r="F2219">
            <v>9.5399999999999991</v>
          </cell>
        </row>
        <row r="2220">
          <cell r="A2220">
            <v>1917547</v>
          </cell>
          <cell r="B2220" t="str">
            <v>SICRO OUTUBRO / 2025</v>
          </cell>
          <cell r="C2220" t="str">
            <v>DRAGAGEM DE AREIA MÉDIA COM DRAGA DE SUCÇÃO E RECALQUE - BOMBA DE 1.350 KW E CORTADOR DE 170 KW - DISTÂNCIA DE RECALQUE DE 2.300 A 2.500 M</v>
          </cell>
          <cell r="D2220" t="str">
            <v>M³</v>
          </cell>
          <cell r="F2220">
            <v>10.32</v>
          </cell>
        </row>
        <row r="2221">
          <cell r="A2221">
            <v>1917548</v>
          </cell>
          <cell r="B2221" t="str">
            <v>SICRO OUTUBRO / 2025</v>
          </cell>
          <cell r="C2221" t="str">
            <v>DRAGAGEM DE AREIA MÉDIA COM DRAGA DE SUCÇÃO E RECALQUE - BOMBA DE 1.350 KW E CORTADOR DE 170 KW - DISTÂNCIA DE RECALQUE DE 2.500 A 2.700 M</v>
          </cell>
          <cell r="D2221" t="str">
            <v>M³</v>
          </cell>
          <cell r="F2221">
            <v>10.82</v>
          </cell>
        </row>
        <row r="2222">
          <cell r="A2222">
            <v>1917549</v>
          </cell>
          <cell r="B2222" t="str">
            <v>SICRO OUTUBRO / 2025</v>
          </cell>
          <cell r="C2222" t="str">
            <v>DRAGAGEM DE AREIA MÉDIA COM DRAGA DE SUCÇÃO E RECALQUE - BOMBA DE 1.350 KW E CORTADOR DE 170 KW - DISTÂNCIA DE RECALQUE DE 2.700 A 2.900 M</v>
          </cell>
          <cell r="D2222" t="str">
            <v>M³</v>
          </cell>
          <cell r="F2222">
            <v>11.36</v>
          </cell>
        </row>
        <row r="2223">
          <cell r="A2223">
            <v>1917550</v>
          </cell>
          <cell r="B2223" t="str">
            <v>SICRO OUTUBRO / 2025</v>
          </cell>
          <cell r="C2223" t="str">
            <v>DRAGAGEM DE AREIA MÉDIA COM DRAGA DE SUCÇÃO E RECALQUE - BOMBA DE 1.350 KW E CORTADOR DE 170 KW - DISTÂNCIA DE RECALQUE DE 2.900 A 3.100 M</v>
          </cell>
          <cell r="D2223" t="str">
            <v>M³</v>
          </cell>
          <cell r="F2223">
            <v>11.94</v>
          </cell>
        </row>
        <row r="2224">
          <cell r="A2224">
            <v>1917551</v>
          </cell>
          <cell r="B2224" t="str">
            <v>SICRO OUTUBRO / 2025</v>
          </cell>
          <cell r="C2224" t="str">
            <v>DRAGAGEM DE AREIA MÉDIA COM DRAGA DE SUCÇÃO E RECALQUE - BOMBA DE 1.350 KW E CORTADOR DE 170 KW - DISTÂNCIA DE RECALQUE DE 3.100 A 3.300 M</v>
          </cell>
          <cell r="D2224" t="str">
            <v>M³</v>
          </cell>
          <cell r="F2224">
            <v>12.83</v>
          </cell>
        </row>
        <row r="2225">
          <cell r="A2225">
            <v>1917552</v>
          </cell>
          <cell r="B2225" t="str">
            <v>SICRO OUTUBRO / 2025</v>
          </cell>
          <cell r="C2225" t="str">
            <v>DRAGAGEM DE AREIA MÉDIA COM DRAGA DE SUCÇÃO E RECALQUE - BOMBA DE 1.350 KW E CORTADOR DE 170 KW - DISTÂNCIA DE RECALQUE DE 3.300 A 3.500 M</v>
          </cell>
          <cell r="D2225" t="str">
            <v>M³</v>
          </cell>
          <cell r="F2225">
            <v>13.47</v>
          </cell>
        </row>
        <row r="2226">
          <cell r="A2226">
            <v>1917553</v>
          </cell>
          <cell r="B2226" t="str">
            <v>SICRO OUTUBRO / 2025</v>
          </cell>
          <cell r="C2226" t="str">
            <v>DRAGAGEM DE AREIA MÉDIA COM DRAGA DE SUCÇÃO E RECALQUE - BOMBA DE 1.350 KW E CORTADOR DE 170 KW - DISTÂNCIA DE RECALQUE DE 3.500 A 3.700 M</v>
          </cell>
          <cell r="D2226" t="str">
            <v>M³</v>
          </cell>
          <cell r="F2226">
            <v>13.34</v>
          </cell>
        </row>
        <row r="2227">
          <cell r="A2227">
            <v>1917554</v>
          </cell>
          <cell r="B2227" t="str">
            <v>SICRO OUTUBRO / 2025</v>
          </cell>
          <cell r="C2227" t="str">
            <v>DRAGAGEM DE AREIA MÉDIA COM DRAGA DE SUCÇÃO E RECALQUE - BOMBA DE 1.350 KW E CORTADOR DE 170 KW - DISTÂNCIA DE RECALQUE DE 3.700 A 3.900 M</v>
          </cell>
          <cell r="D2227" t="str">
            <v>M³</v>
          </cell>
          <cell r="F2227">
            <v>14.66</v>
          </cell>
        </row>
        <row r="2228">
          <cell r="A2228">
            <v>1917555</v>
          </cell>
          <cell r="B2228" t="str">
            <v>SICRO OUTUBRO / 2025</v>
          </cell>
          <cell r="C2228" t="str">
            <v>DRAGAGEM DE AREIA MÉDIA COM DRAGA DE SUCÇÃO E RECALQUE - BOMBA DE 1.350 KW E CORTADOR DE 170 KW - DISTÂNCIA DE RECALQUE DE 3.900 A 4.100 M</v>
          </cell>
          <cell r="D2228" t="str">
            <v>M³</v>
          </cell>
          <cell r="F2228">
            <v>15.34</v>
          </cell>
        </row>
        <row r="2229">
          <cell r="A2229">
            <v>1917556</v>
          </cell>
          <cell r="B2229" t="str">
            <v>SICRO OUTUBRO / 2025</v>
          </cell>
          <cell r="C2229" t="str">
            <v>DRAGAGEM DE AREIA MÉDIA COM DRAGA DE SUCÇÃO E RECALQUE - BOMBA DE 1.350 KW E CORTADOR DE 170 KW - DISTÂNCIA DE RECALQUE DE 4.100 A 4.300 M</v>
          </cell>
          <cell r="D2229" t="str">
            <v>M³</v>
          </cell>
          <cell r="F2229">
            <v>16.43</v>
          </cell>
        </row>
        <row r="2230">
          <cell r="A2230">
            <v>1917557</v>
          </cell>
          <cell r="B2230" t="str">
            <v>SICRO OUTUBRO / 2025</v>
          </cell>
          <cell r="C2230" t="str">
            <v>DRAGAGEM DE AREIA MÉDIA COM DRAGA DE SUCÇÃO E RECALQUE - BOMBA DE 1.350 KW E CORTADOR DE 170 KW - DISTÂNCIA DE RECALQUE DE 4.300 A 4.500 M</v>
          </cell>
          <cell r="D2230" t="str">
            <v>M³</v>
          </cell>
          <cell r="F2230">
            <v>17.190000000000001</v>
          </cell>
        </row>
        <row r="2231">
          <cell r="A2231">
            <v>1917558</v>
          </cell>
          <cell r="B2231" t="str">
            <v>SICRO OUTUBRO / 2025</v>
          </cell>
          <cell r="C2231" t="str">
            <v>DRAGAGEM DE AREIA MÉDIA COM DRAGA DE SUCÇÃO E RECALQUE - BOMBA DE 1.350 KW E CORTADOR DE 170 KW - DISTÂNCIA DE RECALQUE DE 4.500 A 4.700 M</v>
          </cell>
          <cell r="D2231" t="str">
            <v>M³</v>
          </cell>
          <cell r="F2231">
            <v>18.309999999999999</v>
          </cell>
        </row>
        <row r="2232">
          <cell r="A2232">
            <v>1917559</v>
          </cell>
          <cell r="B2232" t="str">
            <v>SICRO OUTUBRO / 2025</v>
          </cell>
          <cell r="C2232" t="str">
            <v>DRAGAGEM DE AREIA MÉDIA COM DRAGA DE SUCÇÃO E RECALQUE - BOMBA DE 1.350 KW E CORTADOR DE 170 KW - DISTÂNCIA DE RECALQUE DE 4.700 A 4.900 M</v>
          </cell>
          <cell r="D2232" t="str">
            <v>M³</v>
          </cell>
          <cell r="F2232">
            <v>20.25</v>
          </cell>
        </row>
        <row r="2233">
          <cell r="A2233">
            <v>1917560</v>
          </cell>
          <cell r="B2233" t="str">
            <v>SICRO OUTUBRO / 2025</v>
          </cell>
          <cell r="C2233" t="str">
            <v>DRAGAGEM DE AREIA MÉDIA COM DRAGA DE SUCÇÃO E RECALQUE - BOMBA DE 1.350 KW E CORTADOR DE 170 KW - DISTÂNCIA DE RECALQUE DE 4.900 A 5.100 M</v>
          </cell>
          <cell r="D2233" t="str">
            <v>M³</v>
          </cell>
          <cell r="F2233">
            <v>22.67</v>
          </cell>
        </row>
        <row r="2234">
          <cell r="A2234">
            <v>1917561</v>
          </cell>
          <cell r="B2234" t="str">
            <v>SICRO OUTUBRO / 2025</v>
          </cell>
          <cell r="C2234" t="str">
            <v>DRAGAGEM DE AREIA MÉDIA COM DRAGA DE SUCÇÃO E RECALQUE - BOMBA DE 1.350 KW E CORTADOR DE 170 KW - DISTÂNCIA DE RECALQUE DE 5.100 A 5.300 M</v>
          </cell>
          <cell r="D2234" t="str">
            <v>M³</v>
          </cell>
          <cell r="F2234">
            <v>25.1</v>
          </cell>
        </row>
        <row r="2235">
          <cell r="A2235">
            <v>1917562</v>
          </cell>
          <cell r="B2235" t="str">
            <v>SICRO OUTUBRO / 2025</v>
          </cell>
          <cell r="C2235" t="str">
            <v>DRAGAGEM DE AREIA MÉDIA COM DRAGA DE SUCÇÃO E RECALQUE - BOMBA DE 1.350 KW E CORTADOR DE 170 KW - DISTÂNCIA DE RECALQUE DE 5.300 A 5.500 M</v>
          </cell>
          <cell r="D2235" t="str">
            <v>M³</v>
          </cell>
          <cell r="F2235">
            <v>27.89</v>
          </cell>
        </row>
        <row r="2236">
          <cell r="A2236">
            <v>1917563</v>
          </cell>
          <cell r="B2236" t="str">
            <v>SICRO OUTUBRO / 2025</v>
          </cell>
          <cell r="C2236" t="str">
            <v>DRAGAGEM DE AREIA MÉDIA COM DRAGA DE SUCÇÃO E RECALQUE - BOMBA DE 1.350 KW E CORTADOR DE 170 KW - DISTÂNCIA DE RECALQUE DE 5.500 A 5.700 M</v>
          </cell>
          <cell r="D2236" t="str">
            <v>M³</v>
          </cell>
          <cell r="F2236">
            <v>30.43</v>
          </cell>
        </row>
        <row r="2237">
          <cell r="A2237">
            <v>1917564</v>
          </cell>
          <cell r="B2237" t="str">
            <v>SICRO OUTUBRO / 2025</v>
          </cell>
          <cell r="C2237" t="str">
            <v>DRAGAGEM DE AREIA MÉDIA COM DRAGA DE SUCÇÃO E RECALQUE - BOMBA DE 1.350 KW E CORTADOR DE 170 KW - DISTÂNCIA DE RECALQUE DE 5.700 A 5.900 M</v>
          </cell>
          <cell r="D2237" t="str">
            <v>M³</v>
          </cell>
          <cell r="F2237">
            <v>33.17</v>
          </cell>
        </row>
        <row r="2238">
          <cell r="A2238">
            <v>1917565</v>
          </cell>
          <cell r="B2238" t="str">
            <v>SICRO OUTUBRO / 2025</v>
          </cell>
          <cell r="C2238" t="str">
            <v>DRAGAGEM DE AREIA MÉDIA COM DRAGA DE SUCÇÃO E RECALQUE - BOMBA DE 1.350 KW E CORTADOR DE 170 KW - DISTÂNCIA DE RECALQUE DE 5.900 A 6.100 M</v>
          </cell>
          <cell r="D2238" t="str">
            <v>M³</v>
          </cell>
          <cell r="F2238">
            <v>36.799999999999997</v>
          </cell>
        </row>
        <row r="2239">
          <cell r="A2239">
            <v>1917538</v>
          </cell>
          <cell r="B2239" t="str">
            <v>SICRO OUTUBRO / 2025</v>
          </cell>
          <cell r="C2239" t="str">
            <v>DRAGAGEM DE AREIA MÉDIA COM DRAGA DE SUCÇÃO E RECALQUE - BOMBA DE 1.350 KW E CORTADOR DE 170 KW - DISTÂNCIA DE RECALQUE DE 500 A 700 M</v>
          </cell>
          <cell r="D2239" t="str">
            <v>M³</v>
          </cell>
          <cell r="F2239">
            <v>6.14</v>
          </cell>
        </row>
        <row r="2240">
          <cell r="A2240">
            <v>1917566</v>
          </cell>
          <cell r="B2240" t="str">
            <v>SICRO OUTUBRO / 2025</v>
          </cell>
          <cell r="C2240" t="str">
            <v>DRAGAGEM DE AREIA MÉDIA COM DRAGA DE SUCÇÃO E RECALQUE - BOMBA DE 1.350 KW E CORTADOR DE 170 KW - DISTÂNCIA DE RECALQUE DE 6.100 A 6.300 M</v>
          </cell>
          <cell r="D2240" t="str">
            <v>M³</v>
          </cell>
          <cell r="F2240">
            <v>40.520000000000003</v>
          </cell>
        </row>
        <row r="2241">
          <cell r="A2241">
            <v>1917567</v>
          </cell>
          <cell r="B2241" t="str">
            <v>SICRO OUTUBRO / 2025</v>
          </cell>
          <cell r="C2241" t="str">
            <v>DRAGAGEM DE AREIA MÉDIA COM DRAGA DE SUCÇÃO E RECALQUE - BOMBA DE 1.350 KW E CORTADOR DE 170 KW - DISTÂNCIA DE RECALQUE DE 6.300 A 6.500 M</v>
          </cell>
          <cell r="D2241" t="str">
            <v>M³</v>
          </cell>
          <cell r="F2241">
            <v>44.45</v>
          </cell>
        </row>
        <row r="2242">
          <cell r="A2242">
            <v>1917568</v>
          </cell>
          <cell r="B2242" t="str">
            <v>SICRO OUTUBRO / 2025</v>
          </cell>
          <cell r="C2242" t="str">
            <v>DRAGAGEM DE AREIA MÉDIA COM DRAGA DE SUCÇÃO E RECALQUE - BOMBA DE 1.350 KW E CORTADOR DE 170 KW - DISTÂNCIA DE RECALQUE DE 6.500 A 6.700 M</v>
          </cell>
          <cell r="D2242" t="str">
            <v>M³</v>
          </cell>
          <cell r="F2242">
            <v>48.2</v>
          </cell>
        </row>
        <row r="2243">
          <cell r="A2243">
            <v>1917569</v>
          </cell>
          <cell r="B2243" t="str">
            <v>SICRO OUTUBRO / 2025</v>
          </cell>
          <cell r="C2243" t="str">
            <v>DRAGAGEM DE AREIA MÉDIA COM DRAGA DE SUCÇÃO E RECALQUE - BOMBA DE 1.350 KW E CORTADOR DE 170 KW - DISTÂNCIA DE RECALQUE DE 6.700 A 6.900 M</v>
          </cell>
          <cell r="D2243" t="str">
            <v>M³</v>
          </cell>
          <cell r="F2243">
            <v>52.83</v>
          </cell>
        </row>
        <row r="2244">
          <cell r="A2244">
            <v>1917570</v>
          </cell>
          <cell r="B2244" t="str">
            <v>SICRO OUTUBRO / 2025</v>
          </cell>
          <cell r="C2244" t="str">
            <v>DRAGAGEM DE AREIA MÉDIA COM DRAGA DE SUCÇÃO E RECALQUE - BOMBA DE 1.350 KW E CORTADOR DE 170 KW - DISTÂNCIA DE RECALQUE DE 6.900 A 7.100 M</v>
          </cell>
          <cell r="D2244" t="str">
            <v>M³</v>
          </cell>
          <cell r="F2244">
            <v>57.11</v>
          </cell>
        </row>
        <row r="2245">
          <cell r="A2245">
            <v>1917571</v>
          </cell>
          <cell r="B2245" t="str">
            <v>SICRO OUTUBRO / 2025</v>
          </cell>
          <cell r="C2245" t="str">
            <v>DRAGAGEM DE AREIA MÉDIA COM DRAGA DE SUCÇÃO E RECALQUE - BOMBA DE 1.350 KW E CORTADOR DE 170 KW - DISTÂNCIA DE RECALQUE DE 7.100 A 7.300 M</v>
          </cell>
          <cell r="D2245" t="str">
            <v>M³</v>
          </cell>
          <cell r="F2245">
            <v>62.2</v>
          </cell>
        </row>
        <row r="2246">
          <cell r="A2246">
            <v>1917572</v>
          </cell>
          <cell r="B2246" t="str">
            <v>SICRO OUTUBRO / 2025</v>
          </cell>
          <cell r="C2246" t="str">
            <v>DRAGAGEM DE AREIA MÉDIA COM DRAGA DE SUCÇÃO E RECALQUE - BOMBA DE 1.350 KW E CORTADOR DE 170 KW - DISTÂNCIA DE RECALQUE DE 7.300 A 7.500 M</v>
          </cell>
          <cell r="D2246" t="str">
            <v>M³</v>
          </cell>
          <cell r="F2246">
            <v>67.87</v>
          </cell>
        </row>
        <row r="2247">
          <cell r="A2247">
            <v>1917573</v>
          </cell>
          <cell r="B2247" t="str">
            <v>SICRO OUTUBRO / 2025</v>
          </cell>
          <cell r="C2247" t="str">
            <v>DRAGAGEM DE AREIA MÉDIA COM DRAGA DE SUCÇÃO E RECALQUE - BOMBA DE 1.350 KW E CORTADOR DE 170 KW - DISTÂNCIA DE RECALQUE DE 7.500 A 7.700 M</v>
          </cell>
          <cell r="D2247" t="str">
            <v>M³</v>
          </cell>
          <cell r="F2247">
            <v>74.06</v>
          </cell>
        </row>
        <row r="2248">
          <cell r="A2248">
            <v>1917574</v>
          </cell>
          <cell r="B2248" t="str">
            <v>SICRO OUTUBRO / 2025</v>
          </cell>
          <cell r="C2248" t="str">
            <v>DRAGAGEM DE AREIA MÉDIA COM DRAGA DE SUCÇÃO E RECALQUE - BOMBA DE 1.350 KW E CORTADOR DE 170 KW - DISTÂNCIA DE RECALQUE DE 7.700 A 7.900 M</v>
          </cell>
          <cell r="D2248" t="str">
            <v>M³</v>
          </cell>
          <cell r="F2248">
            <v>79.650000000000006</v>
          </cell>
        </row>
        <row r="2249">
          <cell r="A2249">
            <v>1917539</v>
          </cell>
          <cell r="B2249" t="str">
            <v>SICRO OUTUBRO / 2025</v>
          </cell>
          <cell r="C2249" t="str">
            <v>DRAGAGEM DE AREIA MÉDIA COM DRAGA DE SUCÇÃO E RECALQUE - BOMBA DE 1.350 KW E CORTADOR DE 170 KW - DISTÂNCIA DE RECALQUE DE 700 A 900 M</v>
          </cell>
          <cell r="D2249" t="str">
            <v>M³</v>
          </cell>
          <cell r="F2249">
            <v>6.47</v>
          </cell>
        </row>
        <row r="2250">
          <cell r="A2250">
            <v>1917540</v>
          </cell>
          <cell r="B2250" t="str">
            <v>SICRO OUTUBRO / 2025</v>
          </cell>
          <cell r="C2250" t="str">
            <v>DRAGAGEM DE AREIA MÉDIA COM DRAGA DE SUCÇÃO E RECALQUE - BOMBA DE 1.350 KW E CORTADOR DE 170 KW - DISTÂNCIA DE RECALQUE DE 900 A 1.100 M</v>
          </cell>
          <cell r="D2250" t="str">
            <v>M³</v>
          </cell>
          <cell r="F2250">
            <v>6.89</v>
          </cell>
        </row>
        <row r="2251">
          <cell r="A2251">
            <v>1917738</v>
          </cell>
          <cell r="B2251" t="str">
            <v>SICRO OUTUBRO / 2025</v>
          </cell>
          <cell r="C2251" t="str">
            <v>DRAGAGEM DE AREIA MÉDIA COM DRAGA DE SUCÇÃO E RECALQUE - BOMBA DE 1.350 KW E CORTADOR DE 170 KW - DISTÂNCIA DE RECALQUE DE ATÉ 500 M</v>
          </cell>
          <cell r="D2251" t="str">
            <v>M³</v>
          </cell>
          <cell r="F2251">
            <v>6.04</v>
          </cell>
        </row>
        <row r="2252">
          <cell r="A2252">
            <v>1917238</v>
          </cell>
          <cell r="B2252" t="str">
            <v>SICRO OUTUBRO / 2025</v>
          </cell>
          <cell r="C2252" t="str">
            <v>DRAGAGEM DE AREIA MÉDIA COM DRAGA DE SUCÇÃO E RECALQUE - BOMBA DE 294 KW E CORTADOR DE 30 KW - DISTÂNCIA DE RECALQUE DE 1.100 A 1.300 M</v>
          </cell>
          <cell r="D2252" t="str">
            <v>M³</v>
          </cell>
          <cell r="F2252">
            <v>8.66</v>
          </cell>
        </row>
        <row r="2253">
          <cell r="A2253">
            <v>1917239</v>
          </cell>
          <cell r="B2253" t="str">
            <v>SICRO OUTUBRO / 2025</v>
          </cell>
          <cell r="C2253" t="str">
            <v>DRAGAGEM DE AREIA MÉDIA COM DRAGA DE SUCÇÃO E RECALQUE - BOMBA DE 294 KW E CORTADOR DE 30 KW - DISTÂNCIA DE RECALQUE DE 1.300 A 1.500 M</v>
          </cell>
          <cell r="D2253" t="str">
            <v>M³</v>
          </cell>
          <cell r="F2253">
            <v>9.4</v>
          </cell>
        </row>
        <row r="2254">
          <cell r="A2254">
            <v>1917240</v>
          </cell>
          <cell r="B2254" t="str">
            <v>SICRO OUTUBRO / 2025</v>
          </cell>
          <cell r="C2254" t="str">
            <v>DRAGAGEM DE AREIA MÉDIA COM DRAGA DE SUCÇÃO E RECALQUE - BOMBA DE 294 KW E CORTADOR DE 30 KW - DISTÂNCIA DE RECALQUE DE 1.500 A 1.700 M</v>
          </cell>
          <cell r="D2254" t="str">
            <v>M³</v>
          </cell>
          <cell r="F2254">
            <v>10.050000000000001</v>
          </cell>
        </row>
        <row r="2255">
          <cell r="A2255">
            <v>1917241</v>
          </cell>
          <cell r="B2255" t="str">
            <v>SICRO OUTUBRO / 2025</v>
          </cell>
          <cell r="C2255" t="str">
            <v>DRAGAGEM DE AREIA MÉDIA COM DRAGA DE SUCÇÃO E RECALQUE - BOMBA DE 294 KW E CORTADOR DE 30 KW - DISTÂNCIA DE RECALQUE DE 1.700 A 1.900 M</v>
          </cell>
          <cell r="D2255" t="str">
            <v>M³</v>
          </cell>
          <cell r="F2255">
            <v>10.64</v>
          </cell>
        </row>
        <row r="2256">
          <cell r="A2256">
            <v>1917242</v>
          </cell>
          <cell r="B2256" t="str">
            <v>SICRO OUTUBRO / 2025</v>
          </cell>
          <cell r="C2256" t="str">
            <v>DRAGAGEM DE AREIA MÉDIA COM DRAGA DE SUCÇÃO E RECALQUE - BOMBA DE 294 KW E CORTADOR DE 30 KW - DISTÂNCIA DE RECALQUE DE 1.900 A 2.100 M</v>
          </cell>
          <cell r="D2256" t="str">
            <v>M³</v>
          </cell>
          <cell r="F2256">
            <v>11.22</v>
          </cell>
        </row>
        <row r="2257">
          <cell r="A2257">
            <v>1917243</v>
          </cell>
          <cell r="B2257" t="str">
            <v>SICRO OUTUBRO / 2025</v>
          </cell>
          <cell r="C2257" t="str">
            <v>DRAGAGEM DE AREIA MÉDIA COM DRAGA DE SUCÇÃO E RECALQUE - BOMBA DE 294 KW E CORTADOR DE 30 KW - DISTÂNCIA DE RECALQUE DE 2.100 A 2.300 M</v>
          </cell>
          <cell r="D2257" t="str">
            <v>M³</v>
          </cell>
          <cell r="F2257">
            <v>11.77</v>
          </cell>
        </row>
        <row r="2258">
          <cell r="A2258">
            <v>1917244</v>
          </cell>
          <cell r="B2258" t="str">
            <v>SICRO OUTUBRO / 2025</v>
          </cell>
          <cell r="C2258" t="str">
            <v>DRAGAGEM DE AREIA MÉDIA COM DRAGA DE SUCÇÃO E RECALQUE - BOMBA DE 294 KW E CORTADOR DE 30 KW - DISTÂNCIA DE RECALQUE DE 2.300 A 2.500 M</v>
          </cell>
          <cell r="D2258" t="str">
            <v>M³</v>
          </cell>
          <cell r="F2258">
            <v>12.45</v>
          </cell>
        </row>
        <row r="2259">
          <cell r="A2259">
            <v>1917245</v>
          </cell>
          <cell r="B2259" t="str">
            <v>SICRO OUTUBRO / 2025</v>
          </cell>
          <cell r="C2259" t="str">
            <v>DRAGAGEM DE AREIA MÉDIA COM DRAGA DE SUCÇÃO E RECALQUE - BOMBA DE 294 KW E CORTADOR DE 30 KW - DISTÂNCIA DE RECALQUE DE 2.500 A 2.700 M</v>
          </cell>
          <cell r="D2259" t="str">
            <v>M³</v>
          </cell>
          <cell r="F2259">
            <v>13.12</v>
          </cell>
        </row>
        <row r="2260">
          <cell r="A2260">
            <v>1917246</v>
          </cell>
          <cell r="B2260" t="str">
            <v>SICRO OUTUBRO / 2025</v>
          </cell>
          <cell r="C2260" t="str">
            <v>DRAGAGEM DE AREIA MÉDIA COM DRAGA DE SUCÇÃO E RECALQUE - BOMBA DE 294 KW E CORTADOR DE 30 KW - DISTÂNCIA DE RECALQUE DE 2.700 A 2.900 M</v>
          </cell>
          <cell r="D2260" t="str">
            <v>M³</v>
          </cell>
          <cell r="F2260">
            <v>13.82</v>
          </cell>
        </row>
        <row r="2261">
          <cell r="A2261">
            <v>1917247</v>
          </cell>
          <cell r="B2261" t="str">
            <v>SICRO OUTUBRO / 2025</v>
          </cell>
          <cell r="C2261" t="str">
            <v>DRAGAGEM DE AREIA MÉDIA COM DRAGA DE SUCÇÃO E RECALQUE - BOMBA DE 294 KW E CORTADOR DE 30 KW - DISTÂNCIA DE RECALQUE DE 2.900 A 3.100 M</v>
          </cell>
          <cell r="D2261" t="str">
            <v>M³</v>
          </cell>
          <cell r="F2261">
            <v>14.99</v>
          </cell>
        </row>
        <row r="2262">
          <cell r="A2262">
            <v>1917248</v>
          </cell>
          <cell r="B2262" t="str">
            <v>SICRO OUTUBRO / 2025</v>
          </cell>
          <cell r="C2262" t="str">
            <v>DRAGAGEM DE AREIA MÉDIA COM DRAGA DE SUCÇÃO E RECALQUE - BOMBA DE 294 KW E CORTADOR DE 30 KW - DISTÂNCIA DE RECALQUE DE 3.100 A 3.300 M</v>
          </cell>
          <cell r="D2262" t="str">
            <v>M³</v>
          </cell>
          <cell r="F2262">
            <v>17.09</v>
          </cell>
        </row>
        <row r="2263">
          <cell r="A2263">
            <v>1917249</v>
          </cell>
          <cell r="B2263" t="str">
            <v>SICRO OUTUBRO / 2025</v>
          </cell>
          <cell r="C2263" t="str">
            <v>DRAGAGEM DE AREIA MÉDIA COM DRAGA DE SUCÇÃO E RECALQUE - BOMBA DE 294 KW E CORTADOR DE 30 KW - DISTÂNCIA DE RECALQUE DE 3.300 A 3.500 M</v>
          </cell>
          <cell r="D2263" t="str">
            <v>M³</v>
          </cell>
          <cell r="F2263">
            <v>20.57</v>
          </cell>
        </row>
        <row r="2264">
          <cell r="A2264">
            <v>1917235</v>
          </cell>
          <cell r="B2264" t="str">
            <v>SICRO OUTUBRO / 2025</v>
          </cell>
          <cell r="C2264" t="str">
            <v>DRAGAGEM DE AREIA MÉDIA COM DRAGA DE SUCÇÃO E RECALQUE - BOMBA DE 294 KW E CORTADOR DE 30 KW - DISTÂNCIA DE RECALQUE DE 500 A 700 M</v>
          </cell>
          <cell r="D2264" t="str">
            <v>M³</v>
          </cell>
          <cell r="F2264">
            <v>6.89</v>
          </cell>
        </row>
        <row r="2265">
          <cell r="A2265">
            <v>1917236</v>
          </cell>
          <cell r="B2265" t="str">
            <v>SICRO OUTUBRO / 2025</v>
          </cell>
          <cell r="C2265" t="str">
            <v>DRAGAGEM DE AREIA MÉDIA COM DRAGA DE SUCÇÃO E RECALQUE - BOMBA DE 294 KW E CORTADOR DE 30 KW - DISTÂNCIA DE RECALQUE DE 700 A 900 M</v>
          </cell>
          <cell r="D2265" t="str">
            <v>M³</v>
          </cell>
          <cell r="F2265">
            <v>7.36</v>
          </cell>
        </row>
        <row r="2266">
          <cell r="A2266">
            <v>1917237</v>
          </cell>
          <cell r="B2266" t="str">
            <v>SICRO OUTUBRO / 2025</v>
          </cell>
          <cell r="C2266" t="str">
            <v>DRAGAGEM DE AREIA MÉDIA COM DRAGA DE SUCÇÃO E RECALQUE - BOMBA DE 294 KW E CORTADOR DE 30 KW - DISTÂNCIA DE RECALQUE DE 900 A 1.100 M</v>
          </cell>
          <cell r="D2266" t="str">
            <v>M³</v>
          </cell>
          <cell r="F2266">
            <v>7.93</v>
          </cell>
        </row>
        <row r="2267">
          <cell r="A2267">
            <v>1917725</v>
          </cell>
          <cell r="B2267" t="str">
            <v>SICRO OUTUBRO / 2025</v>
          </cell>
          <cell r="C2267" t="str">
            <v>DRAGAGEM DE AREIA MÉDIA COM DRAGA DE SUCÇÃO E RECALQUE - BOMBA DE 294 KW E CORTADOR DE 30 KW - DISTÂNCIA DE RECALQUE DE ATÉ 500 M</v>
          </cell>
          <cell r="D2267" t="str">
            <v>M³</v>
          </cell>
          <cell r="F2267">
            <v>6.7</v>
          </cell>
        </row>
        <row r="2268">
          <cell r="A2268">
            <v>1917311</v>
          </cell>
          <cell r="B2268" t="str">
            <v>SICRO OUTUBRO / 2025</v>
          </cell>
          <cell r="C2268" t="str">
            <v>DRAGAGEM DE AREIA MÉDIA COM DRAGA DE SUCÇÃO E RECALQUE - BOMBA DE 483 KW E CORTADOR DE 55 KW - DISTÂNCIA DE RECALQUE DE 1.100 A 1.300 M</v>
          </cell>
          <cell r="D2268" t="str">
            <v>M³</v>
          </cell>
          <cell r="F2268">
            <v>6.9</v>
          </cell>
        </row>
        <row r="2269">
          <cell r="A2269">
            <v>1917312</v>
          </cell>
          <cell r="B2269" t="str">
            <v>SICRO OUTUBRO / 2025</v>
          </cell>
          <cell r="C2269" t="str">
            <v>DRAGAGEM DE AREIA MÉDIA COM DRAGA DE SUCÇÃO E RECALQUE - BOMBA DE 483 KW E CORTADOR DE 55 KW - DISTÂNCIA DE RECALQUE DE 1.300 A 1.500 M</v>
          </cell>
          <cell r="D2269" t="str">
            <v>M³</v>
          </cell>
          <cell r="F2269">
            <v>7.7</v>
          </cell>
        </row>
        <row r="2270">
          <cell r="A2270">
            <v>1917313</v>
          </cell>
          <cell r="B2270" t="str">
            <v>SICRO OUTUBRO / 2025</v>
          </cell>
          <cell r="C2270" t="str">
            <v>DRAGAGEM DE AREIA MÉDIA COM DRAGA DE SUCÇÃO E RECALQUE - BOMBA DE 483 KW E CORTADOR DE 55 KW - DISTÂNCIA DE RECALQUE DE 1.500 A 1.700 M</v>
          </cell>
          <cell r="D2270" t="str">
            <v>M³</v>
          </cell>
          <cell r="F2270">
            <v>8.26</v>
          </cell>
        </row>
        <row r="2271">
          <cell r="A2271">
            <v>1917314</v>
          </cell>
          <cell r="B2271" t="str">
            <v>SICRO OUTUBRO / 2025</v>
          </cell>
          <cell r="C2271" t="str">
            <v>DRAGAGEM DE AREIA MÉDIA COM DRAGA DE SUCÇÃO E RECALQUE - BOMBA DE 483 KW E CORTADOR DE 55 KW - DISTÂNCIA DE RECALQUE DE 1.700 A 1.900 M</v>
          </cell>
          <cell r="D2271" t="str">
            <v>M³</v>
          </cell>
          <cell r="F2271">
            <v>8.7899999999999991</v>
          </cell>
        </row>
        <row r="2272">
          <cell r="A2272">
            <v>1917315</v>
          </cell>
          <cell r="B2272" t="str">
            <v>SICRO OUTUBRO / 2025</v>
          </cell>
          <cell r="C2272" t="str">
            <v>DRAGAGEM DE AREIA MÉDIA COM DRAGA DE SUCÇÃO E RECALQUE - BOMBA DE 483 KW E CORTADOR DE 55 KW - DISTÂNCIA DE RECALQUE DE 1.900 A 2.100 M</v>
          </cell>
          <cell r="D2272" t="str">
            <v>M³</v>
          </cell>
          <cell r="F2272">
            <v>9.43</v>
          </cell>
        </row>
        <row r="2273">
          <cell r="A2273">
            <v>1917316</v>
          </cell>
          <cell r="B2273" t="str">
            <v>SICRO OUTUBRO / 2025</v>
          </cell>
          <cell r="C2273" t="str">
            <v>DRAGAGEM DE AREIA MÉDIA COM DRAGA DE SUCÇÃO E RECALQUE - BOMBA DE 483 KW E CORTADOR DE 55 KW - DISTÂNCIA DE RECALQUE DE 2.100 A 2.300 M</v>
          </cell>
          <cell r="D2273" t="str">
            <v>M³</v>
          </cell>
          <cell r="F2273">
            <v>10.07</v>
          </cell>
        </row>
        <row r="2274">
          <cell r="A2274">
            <v>1917317</v>
          </cell>
          <cell r="B2274" t="str">
            <v>SICRO OUTUBRO / 2025</v>
          </cell>
          <cell r="C2274" t="str">
            <v>DRAGAGEM DE AREIA MÉDIA COM DRAGA DE SUCÇÃO E RECALQUE - BOMBA DE 483 KW E CORTADOR DE 55 KW - DISTÂNCIA DE RECALQUE DE 2.300 A 2.500 M</v>
          </cell>
          <cell r="D2274" t="str">
            <v>M³</v>
          </cell>
          <cell r="F2274">
            <v>11.02</v>
          </cell>
        </row>
        <row r="2275">
          <cell r="A2275">
            <v>1917318</v>
          </cell>
          <cell r="B2275" t="str">
            <v>SICRO OUTUBRO / 2025</v>
          </cell>
          <cell r="C2275" t="str">
            <v>DRAGAGEM DE AREIA MÉDIA COM DRAGA DE SUCÇÃO E RECALQUE - BOMBA DE 483 KW E CORTADOR DE 55 KW - DISTÂNCIA DE RECALQUE DE 2.500 A 2.700 M</v>
          </cell>
          <cell r="D2275" t="str">
            <v>M³</v>
          </cell>
          <cell r="F2275">
            <v>11.91</v>
          </cell>
        </row>
        <row r="2276">
          <cell r="A2276">
            <v>1917319</v>
          </cell>
          <cell r="B2276" t="str">
            <v>SICRO OUTUBRO / 2025</v>
          </cell>
          <cell r="C2276" t="str">
            <v>DRAGAGEM DE AREIA MÉDIA COM DRAGA DE SUCÇÃO E RECALQUE - BOMBA DE 483 KW E CORTADOR DE 55 KW - DISTÂNCIA DE RECALQUE DE 2.700 A 2.900 M</v>
          </cell>
          <cell r="D2276" t="str">
            <v>M³</v>
          </cell>
          <cell r="F2276">
            <v>12.75</v>
          </cell>
        </row>
        <row r="2277">
          <cell r="A2277">
            <v>1917320</v>
          </cell>
          <cell r="B2277" t="str">
            <v>SICRO OUTUBRO / 2025</v>
          </cell>
          <cell r="C2277" t="str">
            <v>DRAGAGEM DE AREIA MÉDIA COM DRAGA DE SUCÇÃO E RECALQUE - BOMBA DE 483 KW E CORTADOR DE 55 KW - DISTÂNCIA DE RECALQUE DE 2.900 A 3.100 M</v>
          </cell>
          <cell r="D2277" t="str">
            <v>M³</v>
          </cell>
          <cell r="F2277">
            <v>13.66</v>
          </cell>
        </row>
        <row r="2278">
          <cell r="A2278">
            <v>1917321</v>
          </cell>
          <cell r="B2278" t="str">
            <v>SICRO OUTUBRO / 2025</v>
          </cell>
          <cell r="C2278" t="str">
            <v>DRAGAGEM DE AREIA MÉDIA COM DRAGA DE SUCÇÃO E RECALQUE - BOMBA DE 483 KW E CORTADOR DE 55 KW - DISTÂNCIA DE RECALQUE DE 3.100 A 3.300 M</v>
          </cell>
          <cell r="D2278" t="str">
            <v>M³</v>
          </cell>
          <cell r="F2278">
            <v>16.75</v>
          </cell>
        </row>
        <row r="2279">
          <cell r="A2279">
            <v>1917322</v>
          </cell>
          <cell r="B2279" t="str">
            <v>SICRO OUTUBRO / 2025</v>
          </cell>
          <cell r="C2279" t="str">
            <v>DRAGAGEM DE AREIA MÉDIA COM DRAGA DE SUCÇÃO E RECALQUE - BOMBA DE 483 KW E CORTADOR DE 55 KW - DISTÂNCIA DE RECALQUE DE 3.300 A 3.500 M</v>
          </cell>
          <cell r="D2279" t="str">
            <v>M³</v>
          </cell>
          <cell r="F2279">
            <v>19.5</v>
          </cell>
        </row>
        <row r="2280">
          <cell r="A2280">
            <v>1917323</v>
          </cell>
          <cell r="B2280" t="str">
            <v>SICRO OUTUBRO / 2025</v>
          </cell>
          <cell r="C2280" t="str">
            <v>DRAGAGEM DE AREIA MÉDIA COM DRAGA DE SUCÇÃO E RECALQUE - BOMBA DE 483 KW E CORTADOR DE 55 KW - DISTÂNCIA DE RECALQUE DE 3.500 A 3.700 M</v>
          </cell>
          <cell r="D2280" t="str">
            <v>M³</v>
          </cell>
          <cell r="F2280">
            <v>23.04</v>
          </cell>
        </row>
        <row r="2281">
          <cell r="A2281">
            <v>1917324</v>
          </cell>
          <cell r="B2281" t="str">
            <v>SICRO OUTUBRO / 2025</v>
          </cell>
          <cell r="C2281" t="str">
            <v>DRAGAGEM DE AREIA MÉDIA COM DRAGA DE SUCÇÃO E RECALQUE - BOMBA DE 483 KW E CORTADOR DE 55 KW - DISTÂNCIA DE RECALQUE DE 3.700 A 3.900 M</v>
          </cell>
          <cell r="D2281" t="str">
            <v>M³</v>
          </cell>
          <cell r="F2281">
            <v>26.76</v>
          </cell>
        </row>
        <row r="2282">
          <cell r="A2282">
            <v>1917325</v>
          </cell>
          <cell r="B2282" t="str">
            <v>SICRO OUTUBRO / 2025</v>
          </cell>
          <cell r="C2282" t="str">
            <v>DRAGAGEM DE AREIA MÉDIA COM DRAGA DE SUCÇÃO E RECALQUE - BOMBA DE 483 KW E CORTADOR DE 55 KW - DISTÂNCIA DE RECALQUE DE 3.900 A 4.100 M</v>
          </cell>
          <cell r="D2282" t="str">
            <v>M³</v>
          </cell>
          <cell r="F2282">
            <v>31.16</v>
          </cell>
        </row>
        <row r="2283">
          <cell r="A2283">
            <v>1917326</v>
          </cell>
          <cell r="B2283" t="str">
            <v>SICRO OUTUBRO / 2025</v>
          </cell>
          <cell r="C2283" t="str">
            <v>DRAGAGEM DE AREIA MÉDIA COM DRAGA DE SUCÇÃO E RECALQUE - BOMBA DE 483 KW E CORTADOR DE 55 KW - DISTÂNCIA DE RECALQUE DE 4.100 A 4.300 M</v>
          </cell>
          <cell r="D2283" t="str">
            <v>M³</v>
          </cell>
          <cell r="F2283">
            <v>37.07</v>
          </cell>
        </row>
        <row r="2284">
          <cell r="A2284">
            <v>1917327</v>
          </cell>
          <cell r="B2284" t="str">
            <v>SICRO OUTUBRO / 2025</v>
          </cell>
          <cell r="C2284" t="str">
            <v>DRAGAGEM DE AREIA MÉDIA COM DRAGA DE SUCÇÃO E RECALQUE - BOMBA DE 483 KW E CORTADOR DE 55 KW - DISTÂNCIA DE RECALQUE DE 4.300 A 4.500 M</v>
          </cell>
          <cell r="D2284" t="str">
            <v>M³</v>
          </cell>
          <cell r="F2284">
            <v>43.15</v>
          </cell>
        </row>
        <row r="2285">
          <cell r="A2285">
            <v>1917328</v>
          </cell>
          <cell r="B2285" t="str">
            <v>SICRO OUTUBRO / 2025</v>
          </cell>
          <cell r="C2285" t="str">
            <v>DRAGAGEM DE AREIA MÉDIA COM DRAGA DE SUCÇÃO E RECALQUE - BOMBA DE 483 KW E CORTADOR DE 55 KW - DISTÂNCIA DE RECALQUE DE 4.500 A 4.700 M</v>
          </cell>
          <cell r="D2285" t="str">
            <v>M³</v>
          </cell>
          <cell r="F2285">
            <v>50.13</v>
          </cell>
        </row>
        <row r="2286">
          <cell r="A2286">
            <v>1917329</v>
          </cell>
          <cell r="B2286" t="str">
            <v>SICRO OUTUBRO / 2025</v>
          </cell>
          <cell r="C2286" t="str">
            <v>DRAGAGEM DE AREIA MÉDIA COM DRAGA DE SUCÇÃO E RECALQUE - BOMBA DE 483 KW E CORTADOR DE 55 KW - DISTÂNCIA DE RECALQUE DE 4.700 A 4.900 M</v>
          </cell>
          <cell r="D2286" t="str">
            <v>M³</v>
          </cell>
          <cell r="F2286">
            <v>54.88</v>
          </cell>
        </row>
        <row r="2287">
          <cell r="A2287">
            <v>1917330</v>
          </cell>
          <cell r="B2287" t="str">
            <v>SICRO OUTUBRO / 2025</v>
          </cell>
          <cell r="C2287" t="str">
            <v>DRAGAGEM DE AREIA MÉDIA COM DRAGA DE SUCÇÃO E RECALQUE - BOMBA DE 483 KW E CORTADOR DE 55 KW - DISTÂNCIA DE RECALQUE DE 4.900 A 5.100 M</v>
          </cell>
          <cell r="D2287" t="str">
            <v>M³</v>
          </cell>
          <cell r="F2287">
            <v>60.68</v>
          </cell>
        </row>
        <row r="2288">
          <cell r="A2288">
            <v>1917308</v>
          </cell>
          <cell r="B2288" t="str">
            <v>SICRO OUTUBRO / 2025</v>
          </cell>
          <cell r="C2288" t="str">
            <v>DRAGAGEM DE AREIA MÉDIA COM DRAGA DE SUCÇÃO E RECALQUE - BOMBA DE 483 KW E CORTADOR DE 55 KW - DISTÂNCIA DE RECALQUE DE 500 A 700 M</v>
          </cell>
          <cell r="D2288" t="str">
            <v>M³</v>
          </cell>
          <cell r="F2288">
            <v>5.74</v>
          </cell>
        </row>
        <row r="2289">
          <cell r="A2289">
            <v>1917309</v>
          </cell>
          <cell r="B2289" t="str">
            <v>SICRO OUTUBRO / 2025</v>
          </cell>
          <cell r="C2289" t="str">
            <v>DRAGAGEM DE AREIA MÉDIA COM DRAGA DE SUCÇÃO E RECALQUE - BOMBA DE 483 KW E CORTADOR DE 55 KW - DISTÂNCIA DE RECALQUE DE 700 A 900 M</v>
          </cell>
          <cell r="D2289" t="str">
            <v>M³</v>
          </cell>
          <cell r="F2289">
            <v>6.06</v>
          </cell>
        </row>
        <row r="2290">
          <cell r="A2290">
            <v>1917310</v>
          </cell>
          <cell r="B2290" t="str">
            <v>SICRO OUTUBRO / 2025</v>
          </cell>
          <cell r="C2290" t="str">
            <v>DRAGAGEM DE AREIA MÉDIA COM DRAGA DE SUCÇÃO E RECALQUE - BOMBA DE 483 KW E CORTADOR DE 55 KW - DISTÂNCIA DE RECALQUE DE 900 A 1.100 M</v>
          </cell>
          <cell r="D2290" t="str">
            <v>M³</v>
          </cell>
          <cell r="F2290">
            <v>6.42</v>
          </cell>
        </row>
        <row r="2291">
          <cell r="A2291">
            <v>1917730</v>
          </cell>
          <cell r="B2291" t="str">
            <v>SICRO OUTUBRO / 2025</v>
          </cell>
          <cell r="C2291" t="str">
            <v>DRAGAGEM DE AREIA MÉDIA COM DRAGA DE SUCÇÃO E RECALQUE - BOMBA DE 483 KW E CORTADOR DE 55 KW - DISTÂNCIA DE RECALQUE DE ATÉ 500 M</v>
          </cell>
          <cell r="D2291" t="str">
            <v>M³</v>
          </cell>
          <cell r="F2291">
            <v>5.66</v>
          </cell>
        </row>
        <row r="2292">
          <cell r="A2292">
            <v>1917415</v>
          </cell>
          <cell r="B2292" t="str">
            <v>SICRO OUTUBRO / 2025</v>
          </cell>
          <cell r="C2292" t="str">
            <v>DRAGAGEM DE AREIA MÉDIA COM DRAGA DE SUCÇÃO E RECALQUE - BOMBA DE 746 KW E CORTADOR DE 110 KW - DISTÂNCIA DE RECALQUE DE 1.100 A 1.300 M</v>
          </cell>
          <cell r="D2292" t="str">
            <v>M³</v>
          </cell>
          <cell r="F2292">
            <v>7.19</v>
          </cell>
        </row>
        <row r="2293">
          <cell r="A2293">
            <v>1917416</v>
          </cell>
          <cell r="B2293" t="str">
            <v>SICRO OUTUBRO / 2025</v>
          </cell>
          <cell r="C2293" t="str">
            <v>DRAGAGEM DE AREIA MÉDIA COM DRAGA DE SUCÇÃO E RECALQUE - BOMBA DE 746 KW E CORTADOR DE 110 KW - DISTÂNCIA DE RECALQUE DE 1.300 A 1.500 M</v>
          </cell>
          <cell r="D2293" t="str">
            <v>M³</v>
          </cell>
          <cell r="F2293">
            <v>7.96</v>
          </cell>
        </row>
        <row r="2294">
          <cell r="A2294">
            <v>1917417</v>
          </cell>
          <cell r="B2294" t="str">
            <v>SICRO OUTUBRO / 2025</v>
          </cell>
          <cell r="C2294" t="str">
            <v>DRAGAGEM DE AREIA MÉDIA COM DRAGA DE SUCÇÃO E RECALQUE - BOMBA DE 746 KW E CORTADOR DE 110 KW - DISTÂNCIA DE RECALQUE DE 1.500 A 1.700 M</v>
          </cell>
          <cell r="D2294" t="str">
            <v>M³</v>
          </cell>
          <cell r="F2294">
            <v>8.49</v>
          </cell>
        </row>
        <row r="2295">
          <cell r="A2295">
            <v>1917418</v>
          </cell>
          <cell r="B2295" t="str">
            <v>SICRO OUTUBRO / 2025</v>
          </cell>
          <cell r="C2295" t="str">
            <v>DRAGAGEM DE AREIA MÉDIA COM DRAGA DE SUCÇÃO E RECALQUE - BOMBA DE 746 KW E CORTADOR DE 110 KW - DISTÂNCIA DE RECALQUE DE 1.700 A 1.900 M</v>
          </cell>
          <cell r="D2295" t="str">
            <v>M³</v>
          </cell>
          <cell r="F2295">
            <v>8.99</v>
          </cell>
        </row>
        <row r="2296">
          <cell r="A2296">
            <v>1917419</v>
          </cell>
          <cell r="B2296" t="str">
            <v>SICRO OUTUBRO / 2025</v>
          </cell>
          <cell r="C2296" t="str">
            <v>DRAGAGEM DE AREIA MÉDIA COM DRAGA DE SUCÇÃO E RECALQUE - BOMBA DE 746 KW E CORTADOR DE 110 KW - DISTÂNCIA DE RECALQUE DE 1.900 A 2.100 M</v>
          </cell>
          <cell r="D2296" t="str">
            <v>M³</v>
          </cell>
          <cell r="F2296">
            <v>9.43</v>
          </cell>
        </row>
        <row r="2297">
          <cell r="A2297">
            <v>1917420</v>
          </cell>
          <cell r="B2297" t="str">
            <v>SICRO OUTUBRO / 2025</v>
          </cell>
          <cell r="C2297" t="str">
            <v>DRAGAGEM DE AREIA MÉDIA COM DRAGA DE SUCÇÃO E RECALQUE - BOMBA DE 746 KW E CORTADOR DE 110 KW - DISTÂNCIA DE RECALQUE DE 2.100 A 2.300 M</v>
          </cell>
          <cell r="D2297" t="str">
            <v>M³</v>
          </cell>
          <cell r="F2297">
            <v>9.9600000000000009</v>
          </cell>
        </row>
        <row r="2298">
          <cell r="A2298">
            <v>1917421</v>
          </cell>
          <cell r="B2298" t="str">
            <v>SICRO OUTUBRO / 2025</v>
          </cell>
          <cell r="C2298" t="str">
            <v>DRAGAGEM DE AREIA MÉDIA COM DRAGA DE SUCÇÃO E RECALQUE - BOMBA DE 746 KW E CORTADOR DE 110 KW - DISTÂNCIA DE RECALQUE DE 2.300 A 2.500 M</v>
          </cell>
          <cell r="D2298" t="str">
            <v>M³</v>
          </cell>
          <cell r="F2298">
            <v>10.77</v>
          </cell>
        </row>
        <row r="2299">
          <cell r="A2299">
            <v>1917422</v>
          </cell>
          <cell r="B2299" t="str">
            <v>SICRO OUTUBRO / 2025</v>
          </cell>
          <cell r="C2299" t="str">
            <v>DRAGAGEM DE AREIA MÉDIA COM DRAGA DE SUCÇÃO E RECALQUE - BOMBA DE 746 KW E CORTADOR DE 110 KW - DISTÂNCIA DE RECALQUE DE 2.500 A 2.700 M</v>
          </cell>
          <cell r="D2299" t="str">
            <v>M³</v>
          </cell>
          <cell r="F2299">
            <v>11.27</v>
          </cell>
        </row>
        <row r="2300">
          <cell r="A2300">
            <v>1917423</v>
          </cell>
          <cell r="B2300" t="str">
            <v>SICRO OUTUBRO / 2025</v>
          </cell>
          <cell r="C2300" t="str">
            <v>DRAGAGEM DE AREIA MÉDIA COM DRAGA DE SUCÇÃO E RECALQUE - BOMBA DE 746 KW E CORTADOR DE 110 KW - DISTÂNCIA DE RECALQUE DE 2.700 A 2.900 M</v>
          </cell>
          <cell r="D2300" t="str">
            <v>M³</v>
          </cell>
          <cell r="F2300">
            <v>11.78</v>
          </cell>
        </row>
        <row r="2301">
          <cell r="A2301">
            <v>1917424</v>
          </cell>
          <cell r="B2301" t="str">
            <v>SICRO OUTUBRO / 2025</v>
          </cell>
          <cell r="C2301" t="str">
            <v>DRAGAGEM DE AREIA MÉDIA COM DRAGA DE SUCÇÃO E RECALQUE - BOMBA DE 746 KW E CORTADOR DE 110 KW - DISTÂNCIA DE RECALQUE DE 2.900 A 3.100 M</v>
          </cell>
          <cell r="D2301" t="str">
            <v>M³</v>
          </cell>
          <cell r="F2301">
            <v>12.31</v>
          </cell>
        </row>
        <row r="2302">
          <cell r="A2302">
            <v>1917425</v>
          </cell>
          <cell r="B2302" t="str">
            <v>SICRO OUTUBRO / 2025</v>
          </cell>
          <cell r="C2302" t="str">
            <v>DRAGAGEM DE AREIA MÉDIA COM DRAGA DE SUCÇÃO E RECALQUE - BOMBA DE 746 KW E CORTADOR DE 110 KW - DISTÂNCIA DE RECALQUE DE 3.100 A 3.300 M</v>
          </cell>
          <cell r="D2302" t="str">
            <v>M³</v>
          </cell>
          <cell r="F2302">
            <v>13.33</v>
          </cell>
        </row>
        <row r="2303">
          <cell r="A2303">
            <v>1917426</v>
          </cell>
          <cell r="B2303" t="str">
            <v>SICRO OUTUBRO / 2025</v>
          </cell>
          <cell r="C2303" t="str">
            <v>DRAGAGEM DE AREIA MÉDIA COM DRAGA DE SUCÇÃO E RECALQUE - BOMBA DE 746 KW E CORTADOR DE 110 KW - DISTÂNCIA DE RECALQUE DE 3.300 A 3.500 M</v>
          </cell>
          <cell r="D2303" t="str">
            <v>M³</v>
          </cell>
          <cell r="F2303">
            <v>14.5</v>
          </cell>
        </row>
        <row r="2304">
          <cell r="A2304">
            <v>1917427</v>
          </cell>
          <cell r="B2304" t="str">
            <v>SICRO OUTUBRO / 2025</v>
          </cell>
          <cell r="C2304" t="str">
            <v>DRAGAGEM DE AREIA MÉDIA COM DRAGA DE SUCÇÃO E RECALQUE - BOMBA DE 746 KW E CORTADOR DE 110 KW - DISTÂNCIA DE RECALQUE DE 3.500 A 3.700 M</v>
          </cell>
          <cell r="D2304" t="str">
            <v>M³</v>
          </cell>
          <cell r="F2304">
            <v>16.670000000000002</v>
          </cell>
        </row>
        <row r="2305">
          <cell r="A2305">
            <v>1917428</v>
          </cell>
          <cell r="B2305" t="str">
            <v>SICRO OUTUBRO / 2025</v>
          </cell>
          <cell r="C2305" t="str">
            <v>DRAGAGEM DE AREIA MÉDIA COM DRAGA DE SUCÇÃO E RECALQUE - BOMBA DE 746 KW E CORTADOR DE 110 KW - DISTÂNCIA DE RECALQUE DE 3.700 A 3.900 M</v>
          </cell>
          <cell r="D2305" t="str">
            <v>M³</v>
          </cell>
          <cell r="F2305">
            <v>19.2</v>
          </cell>
        </row>
        <row r="2306">
          <cell r="A2306">
            <v>1917429</v>
          </cell>
          <cell r="B2306" t="str">
            <v>SICRO OUTUBRO / 2025</v>
          </cell>
          <cell r="C2306" t="str">
            <v>DRAGAGEM DE AREIA MÉDIA COM DRAGA DE SUCÇÃO E RECALQUE - BOMBA DE 746 KW E CORTADOR DE 110 KW - DISTÂNCIA DE RECALQUE DE 3.900 A 4.100 M</v>
          </cell>
          <cell r="D2306" t="str">
            <v>M³</v>
          </cell>
          <cell r="F2306">
            <v>21.87</v>
          </cell>
        </row>
        <row r="2307">
          <cell r="A2307">
            <v>1917430</v>
          </cell>
          <cell r="B2307" t="str">
            <v>SICRO OUTUBRO / 2025</v>
          </cell>
          <cell r="C2307" t="str">
            <v>DRAGAGEM DE AREIA MÉDIA COM DRAGA DE SUCÇÃO E RECALQUE - BOMBA DE 746 KW E CORTADOR DE 110 KW - DISTÂNCIA DE RECALQUE DE 4.100 A 4.300 M</v>
          </cell>
          <cell r="D2307" t="str">
            <v>M³</v>
          </cell>
          <cell r="F2307">
            <v>25.36</v>
          </cell>
        </row>
        <row r="2308">
          <cell r="A2308">
            <v>1917431</v>
          </cell>
          <cell r="B2308" t="str">
            <v>SICRO OUTUBRO / 2025</v>
          </cell>
          <cell r="C2308" t="str">
            <v>DRAGAGEM DE AREIA MÉDIA COM DRAGA DE SUCÇÃO E RECALQUE - BOMBA DE 746 KW E CORTADOR DE 110 KW - DISTÂNCIA DE RECALQUE DE 4.300 A 4.500 M</v>
          </cell>
          <cell r="D2308" t="str">
            <v>M³</v>
          </cell>
          <cell r="F2308">
            <v>28.48</v>
          </cell>
        </row>
        <row r="2309">
          <cell r="A2309">
            <v>1917432</v>
          </cell>
          <cell r="B2309" t="str">
            <v>SICRO OUTUBRO / 2025</v>
          </cell>
          <cell r="C2309" t="str">
            <v>DRAGAGEM DE AREIA MÉDIA COM DRAGA DE SUCÇÃO E RECALQUE - BOMBA DE 746 KW E CORTADOR DE 110 KW - DISTÂNCIA DE RECALQUE DE 4.500 A 4.700 M</v>
          </cell>
          <cell r="D2309" t="str">
            <v>M³</v>
          </cell>
          <cell r="F2309">
            <v>32.53</v>
          </cell>
        </row>
        <row r="2310">
          <cell r="A2310">
            <v>1917433</v>
          </cell>
          <cell r="B2310" t="str">
            <v>SICRO OUTUBRO / 2025</v>
          </cell>
          <cell r="C2310" t="str">
            <v>DRAGAGEM DE AREIA MÉDIA COM DRAGA DE SUCÇÃO E RECALQUE - BOMBA DE 746 KW E CORTADOR DE 110 KW - DISTÂNCIA DE RECALQUE DE 4.700 A 4.900 M</v>
          </cell>
          <cell r="D2310" t="str">
            <v>M³</v>
          </cell>
          <cell r="F2310">
            <v>36.69</v>
          </cell>
        </row>
        <row r="2311">
          <cell r="A2311">
            <v>1917434</v>
          </cell>
          <cell r="B2311" t="str">
            <v>SICRO OUTUBRO / 2025</v>
          </cell>
          <cell r="C2311" t="str">
            <v>DRAGAGEM DE AREIA MÉDIA COM DRAGA DE SUCÇÃO E RECALQUE - BOMBA DE 746 KW E CORTADOR DE 110 KW - DISTÂNCIA DE RECALQUE DE 4.900 A 5.100 M</v>
          </cell>
          <cell r="D2311" t="str">
            <v>M³</v>
          </cell>
          <cell r="F2311">
            <v>41.54</v>
          </cell>
        </row>
        <row r="2312">
          <cell r="A2312">
            <v>1917435</v>
          </cell>
          <cell r="B2312" t="str">
            <v>SICRO OUTUBRO / 2025</v>
          </cell>
          <cell r="C2312" t="str">
            <v>DRAGAGEM DE AREIA MÉDIA COM DRAGA DE SUCÇÃO E RECALQUE - BOMBA DE 746 KW E CORTADOR DE 110 KW - DISTÂNCIA DE RECALQUE DE 5.100 A 5.300 M</v>
          </cell>
          <cell r="D2312" t="str">
            <v>M³</v>
          </cell>
          <cell r="F2312">
            <v>47.46</v>
          </cell>
        </row>
        <row r="2313">
          <cell r="A2313">
            <v>1917436</v>
          </cell>
          <cell r="B2313" t="str">
            <v>SICRO OUTUBRO / 2025</v>
          </cell>
          <cell r="C2313" t="str">
            <v>DRAGAGEM DE AREIA MÉDIA COM DRAGA DE SUCÇÃO E RECALQUE - BOMBA DE 746 KW E CORTADOR DE 110 KW - DISTÂNCIA DE RECALQUE DE 5.300 A 5.500 M</v>
          </cell>
          <cell r="D2313" t="str">
            <v>M³</v>
          </cell>
          <cell r="F2313">
            <v>52.81</v>
          </cell>
        </row>
        <row r="2314">
          <cell r="A2314">
            <v>1917437</v>
          </cell>
          <cell r="B2314" t="str">
            <v>SICRO OUTUBRO / 2025</v>
          </cell>
          <cell r="C2314" t="str">
            <v>DRAGAGEM DE AREIA MÉDIA COM DRAGA DE SUCÇÃO E RECALQUE - BOMBA DE 746 KW E CORTADOR DE 110 KW - DISTÂNCIA DE RECALQUE DE 5.500 A 5.700 M</v>
          </cell>
          <cell r="D2314" t="str">
            <v>M³</v>
          </cell>
          <cell r="F2314">
            <v>59.66</v>
          </cell>
        </row>
        <row r="2315">
          <cell r="A2315">
            <v>1917438</v>
          </cell>
          <cell r="B2315" t="str">
            <v>SICRO OUTUBRO / 2025</v>
          </cell>
          <cell r="C2315" t="str">
            <v>DRAGAGEM DE AREIA MÉDIA COM DRAGA DE SUCÇÃO E RECALQUE - BOMBA DE 746 KW E CORTADOR DE 110 KW - DISTÂNCIA DE RECALQUE DE 5.700 A 5.900 M</v>
          </cell>
          <cell r="D2315" t="str">
            <v>M³</v>
          </cell>
          <cell r="F2315">
            <v>64.430000000000007</v>
          </cell>
        </row>
        <row r="2316">
          <cell r="A2316">
            <v>1917439</v>
          </cell>
          <cell r="B2316" t="str">
            <v>SICRO OUTUBRO / 2025</v>
          </cell>
          <cell r="C2316" t="str">
            <v>DRAGAGEM DE AREIA MÉDIA COM DRAGA DE SUCÇÃO E RECALQUE - BOMBA DE 746 KW E CORTADOR DE 110 KW - DISTÂNCIA DE RECALQUE DE 5.900 A 6.100 M</v>
          </cell>
          <cell r="D2316" t="str">
            <v>M³</v>
          </cell>
          <cell r="F2316">
            <v>68.540000000000006</v>
          </cell>
        </row>
        <row r="2317">
          <cell r="A2317">
            <v>1917412</v>
          </cell>
          <cell r="B2317" t="str">
            <v>SICRO OUTUBRO / 2025</v>
          </cell>
          <cell r="C2317" t="str">
            <v>DRAGAGEM DE AREIA MÉDIA COM DRAGA DE SUCÇÃO E RECALQUE - BOMBA DE 746 KW E CORTADOR DE 110 KW - DISTÂNCIA DE RECALQUE DE 500 A 700 M</v>
          </cell>
          <cell r="D2317" t="str">
            <v>M³</v>
          </cell>
          <cell r="F2317">
            <v>5.54</v>
          </cell>
        </row>
        <row r="2318">
          <cell r="A2318">
            <v>1917413</v>
          </cell>
          <cell r="B2318" t="str">
            <v>SICRO OUTUBRO / 2025</v>
          </cell>
          <cell r="C2318" t="str">
            <v>DRAGAGEM DE AREIA MÉDIA COM DRAGA DE SUCÇÃO E RECALQUE - BOMBA DE 746 KW E CORTADOR DE 110 KW - DISTÂNCIA DE RECALQUE DE 700 A 900 M</v>
          </cell>
          <cell r="D2318" t="str">
            <v>M³</v>
          </cell>
          <cell r="F2318">
            <v>6.14</v>
          </cell>
        </row>
        <row r="2319">
          <cell r="A2319">
            <v>1917414</v>
          </cell>
          <cell r="B2319" t="str">
            <v>SICRO OUTUBRO / 2025</v>
          </cell>
          <cell r="C2319" t="str">
            <v>DRAGAGEM DE AREIA MÉDIA COM DRAGA DE SUCÇÃO E RECALQUE - BOMBA DE 746 KW E CORTADOR DE 110 KW - DISTÂNCIA DE RECALQUE DE 900 A 1.100 M</v>
          </cell>
          <cell r="D2319" t="str">
            <v>M³</v>
          </cell>
          <cell r="F2319">
            <v>6.74</v>
          </cell>
        </row>
        <row r="2320">
          <cell r="A2320">
            <v>1917733</v>
          </cell>
          <cell r="B2320" t="str">
            <v>SICRO OUTUBRO / 2025</v>
          </cell>
          <cell r="C2320" t="str">
            <v>DRAGAGEM DE AREIA MÉDIA COM DRAGA DE SUCÇÃO E RECALQUE - BOMBA DE 746 KW E CORTADOR DE 110 KW - DISTÂNCIA DE RECALQUE DE ATÉ 500 M</v>
          </cell>
          <cell r="D2320" t="str">
            <v>M³</v>
          </cell>
          <cell r="F2320">
            <v>5.15</v>
          </cell>
        </row>
        <row r="2321">
          <cell r="A2321">
            <v>1917049</v>
          </cell>
          <cell r="B2321" t="str">
            <v>SICRO OUTUBRO / 2025</v>
          </cell>
          <cell r="C2321" t="str">
            <v>DRAGAGEM DE AREIA MÉDIA COM DRAGA HOPPER - CAPACIDADE DA CISTERNA DE 1.000 M³ - DMT DE 1.500 A 1.800 M</v>
          </cell>
          <cell r="D2321" t="str">
            <v>M³</v>
          </cell>
          <cell r="F2321">
            <v>27.75</v>
          </cell>
        </row>
        <row r="2322">
          <cell r="A2322">
            <v>1917050</v>
          </cell>
          <cell r="B2322" t="str">
            <v>SICRO OUTUBRO / 2025</v>
          </cell>
          <cell r="C2322" t="str">
            <v>DRAGAGEM DE AREIA MÉDIA COM DRAGA HOPPER - CAPACIDADE DA CISTERNA DE 1.000 M³ - DMT DE 1.800 A 2.100 M</v>
          </cell>
          <cell r="D2322" t="str">
            <v>M³</v>
          </cell>
          <cell r="F2322">
            <v>28.25</v>
          </cell>
        </row>
        <row r="2323">
          <cell r="A2323">
            <v>1917051</v>
          </cell>
          <cell r="B2323" t="str">
            <v>SICRO OUTUBRO / 2025</v>
          </cell>
          <cell r="C2323" t="str">
            <v>DRAGAGEM DE AREIA MÉDIA COM DRAGA HOPPER - CAPACIDADE DA CISTERNA DE 1.000 M³ - DMT DE 2.100 A 2.400 M</v>
          </cell>
          <cell r="D2323" t="str">
            <v>M³</v>
          </cell>
          <cell r="F2323">
            <v>28.77</v>
          </cell>
        </row>
        <row r="2324">
          <cell r="A2324">
            <v>1917052</v>
          </cell>
          <cell r="B2324" t="str">
            <v>SICRO OUTUBRO / 2025</v>
          </cell>
          <cell r="C2324" t="str">
            <v>DRAGAGEM DE AREIA MÉDIA COM DRAGA HOPPER - CAPACIDADE DA CISTERNA DE 1.000 M³ - DMT DE 2.400 A 2.700 M</v>
          </cell>
          <cell r="D2324" t="str">
            <v>M³</v>
          </cell>
          <cell r="F2324">
            <v>29.31</v>
          </cell>
        </row>
        <row r="2325">
          <cell r="A2325">
            <v>1917053</v>
          </cell>
          <cell r="B2325" t="str">
            <v>SICRO OUTUBRO / 2025</v>
          </cell>
          <cell r="C2325" t="str">
            <v>DRAGAGEM DE AREIA MÉDIA COM DRAGA HOPPER - CAPACIDADE DA CISTERNA DE 1.000 M³ - DMT DE 2.700 A 3.000 M</v>
          </cell>
          <cell r="D2325" t="str">
            <v>M³</v>
          </cell>
          <cell r="F2325">
            <v>29.89</v>
          </cell>
        </row>
        <row r="2326">
          <cell r="A2326">
            <v>1917054</v>
          </cell>
          <cell r="B2326" t="str">
            <v>SICRO OUTUBRO / 2025</v>
          </cell>
          <cell r="C2326" t="str">
            <v>DRAGAGEM DE AREIA MÉDIA COM DRAGA HOPPER - CAPACIDADE DA CISTERNA DE 1.000 M³ - DMT DE 3.000 M</v>
          </cell>
          <cell r="D2326" t="str">
            <v>M³</v>
          </cell>
          <cell r="F2326">
            <v>30.19</v>
          </cell>
        </row>
        <row r="2327">
          <cell r="A2327">
            <v>1901553</v>
          </cell>
          <cell r="B2327" t="str">
            <v>SICRO OUTUBRO / 2025</v>
          </cell>
          <cell r="C2327" t="str">
            <v>DRAGAGEM DE AREIA MÉDIA COM DRAGA HOPPER - CAPACIDADE DA CISTERNA DE 10.000 M³ - DMT DE 1.500 A 1.800 M</v>
          </cell>
          <cell r="D2327" t="str">
            <v>M³</v>
          </cell>
          <cell r="F2327">
            <v>15.27</v>
          </cell>
        </row>
        <row r="2328">
          <cell r="A2328">
            <v>1901554</v>
          </cell>
          <cell r="B2328" t="str">
            <v>SICRO OUTUBRO / 2025</v>
          </cell>
          <cell r="C2328" t="str">
            <v>DRAGAGEM DE AREIA MÉDIA COM DRAGA HOPPER - CAPACIDADE DA CISTERNA DE 10.000 M³ - DMT DE 1.800 A 2.100 M</v>
          </cell>
          <cell r="D2328" t="str">
            <v>M³</v>
          </cell>
          <cell r="F2328">
            <v>15.39</v>
          </cell>
        </row>
        <row r="2329">
          <cell r="A2329">
            <v>1901555</v>
          </cell>
          <cell r="B2329" t="str">
            <v>SICRO OUTUBRO / 2025</v>
          </cell>
          <cell r="C2329" t="str">
            <v>DRAGAGEM DE AREIA MÉDIA COM DRAGA HOPPER - CAPACIDADE DA CISTERNA DE 10.000 M³ - DMT DE 2.100 A 2.400 M</v>
          </cell>
          <cell r="D2329" t="str">
            <v>M³</v>
          </cell>
          <cell r="F2329">
            <v>15.52</v>
          </cell>
        </row>
        <row r="2330">
          <cell r="A2330">
            <v>1901556</v>
          </cell>
          <cell r="B2330" t="str">
            <v>SICRO OUTUBRO / 2025</v>
          </cell>
          <cell r="C2330" t="str">
            <v>DRAGAGEM DE AREIA MÉDIA COM DRAGA HOPPER - CAPACIDADE DA CISTERNA DE 10.000 M³ - DMT DE 2.400 A 2.700 M</v>
          </cell>
          <cell r="D2330" t="str">
            <v>M³</v>
          </cell>
          <cell r="F2330">
            <v>15.65</v>
          </cell>
        </row>
        <row r="2331">
          <cell r="A2331">
            <v>1901557</v>
          </cell>
          <cell r="B2331" t="str">
            <v>SICRO OUTUBRO / 2025</v>
          </cell>
          <cell r="C2331" t="str">
            <v>DRAGAGEM DE AREIA MÉDIA COM DRAGA HOPPER - CAPACIDADE DA CISTERNA DE 10.000 M³ - DMT DE 2.700 A 3.000 M</v>
          </cell>
          <cell r="D2331" t="str">
            <v>M³</v>
          </cell>
          <cell r="F2331">
            <v>15.79</v>
          </cell>
        </row>
        <row r="2332">
          <cell r="A2332">
            <v>1901558</v>
          </cell>
          <cell r="B2332" t="str">
            <v>SICRO OUTUBRO / 2025</v>
          </cell>
          <cell r="C2332" t="str">
            <v>DRAGAGEM DE AREIA MÉDIA COM DRAGA HOPPER - CAPACIDADE DA CISTERNA DE 10.000 M³ - DMT DE 3.000 M</v>
          </cell>
          <cell r="D2332" t="str">
            <v>M³</v>
          </cell>
          <cell r="F2332">
            <v>15.87</v>
          </cell>
        </row>
        <row r="2333">
          <cell r="A2333">
            <v>1901560</v>
          </cell>
          <cell r="B2333" t="str">
            <v>SICRO OUTUBRO / 2025</v>
          </cell>
          <cell r="C2333" t="str">
            <v>DRAGAGEM DE AREIA MÉDIA COM DRAGA HOPPER - CAPACIDADE DA CISTERNA DE 15.000 M³ - DMT DE 1.500 A 1.800 M</v>
          </cell>
          <cell r="D2333" t="str">
            <v>M³</v>
          </cell>
          <cell r="F2333">
            <v>19.95</v>
          </cell>
        </row>
        <row r="2334">
          <cell r="A2334">
            <v>1901561</v>
          </cell>
          <cell r="B2334" t="str">
            <v>SICRO OUTUBRO / 2025</v>
          </cell>
          <cell r="C2334" t="str">
            <v>DRAGAGEM DE AREIA MÉDIA COM DRAGA HOPPER - CAPACIDADE DA CISTERNA DE 15.000 M³ - DMT DE 1.800 A 2.100 M</v>
          </cell>
          <cell r="D2334" t="str">
            <v>M³</v>
          </cell>
          <cell r="F2334">
            <v>20.07</v>
          </cell>
        </row>
        <row r="2335">
          <cell r="A2335">
            <v>1901562</v>
          </cell>
          <cell r="B2335" t="str">
            <v>SICRO OUTUBRO / 2025</v>
          </cell>
          <cell r="C2335" t="str">
            <v>DRAGAGEM DE AREIA MÉDIA COM DRAGA HOPPER - CAPACIDADE DA CISTERNA DE 15.000 M³ - DMT DE 2.100 A 2.400 M</v>
          </cell>
          <cell r="D2335" t="str">
            <v>M³</v>
          </cell>
          <cell r="F2335">
            <v>20.190000000000001</v>
          </cell>
        </row>
        <row r="2336">
          <cell r="A2336">
            <v>1901563</v>
          </cell>
          <cell r="B2336" t="str">
            <v>SICRO OUTUBRO / 2025</v>
          </cell>
          <cell r="C2336" t="str">
            <v>DRAGAGEM DE AREIA MÉDIA COM DRAGA HOPPER - CAPACIDADE DA CISTERNA DE 15.000 M³ - DMT DE 2.400 A 2.700 M</v>
          </cell>
          <cell r="D2336" t="str">
            <v>M³</v>
          </cell>
          <cell r="F2336">
            <v>20.309999999999999</v>
          </cell>
        </row>
        <row r="2337">
          <cell r="A2337">
            <v>1901564</v>
          </cell>
          <cell r="B2337" t="str">
            <v>SICRO OUTUBRO / 2025</v>
          </cell>
          <cell r="C2337" t="str">
            <v>DRAGAGEM DE AREIA MÉDIA COM DRAGA HOPPER - CAPACIDADE DA CISTERNA DE 15.000 M³ - DMT DE 2.700 A 3.000 M</v>
          </cell>
          <cell r="D2337" t="str">
            <v>M³</v>
          </cell>
          <cell r="F2337">
            <v>20.440000000000001</v>
          </cell>
        </row>
        <row r="2338">
          <cell r="A2338">
            <v>1901559</v>
          </cell>
          <cell r="B2338" t="str">
            <v>SICRO OUTUBRO / 2025</v>
          </cell>
          <cell r="C2338" t="str">
            <v>DRAGAGEM DE AREIA MÉDIA COM DRAGA HOPPER - CAPACIDADE DA CISTERNA DE 15.000 M³ - DMT DE 3.000 M</v>
          </cell>
          <cell r="D2338" t="str">
            <v>M³</v>
          </cell>
          <cell r="F2338">
            <v>20.51</v>
          </cell>
        </row>
        <row r="2339">
          <cell r="A2339">
            <v>1917085</v>
          </cell>
          <cell r="B2339" t="str">
            <v>SICRO OUTUBRO / 2025</v>
          </cell>
          <cell r="C2339" t="str">
            <v>DRAGAGEM DE AREIA MÉDIA COM DRAGA HOPPER - CAPACIDADE DA CISTERNA DE 2.000 M³ - DMT DE 1.500 A 1.800 M</v>
          </cell>
          <cell r="D2339" t="str">
            <v>M³</v>
          </cell>
          <cell r="F2339">
            <v>18.25</v>
          </cell>
        </row>
        <row r="2340">
          <cell r="A2340">
            <v>1917086</v>
          </cell>
          <cell r="B2340" t="str">
            <v>SICRO OUTUBRO / 2025</v>
          </cell>
          <cell r="C2340" t="str">
            <v>DRAGAGEM DE AREIA MÉDIA COM DRAGA HOPPER - CAPACIDADE DA CISTERNA DE 2.000 M³ - DMT DE 1.800 A 2.100 M</v>
          </cell>
          <cell r="D2340" t="str">
            <v>M³</v>
          </cell>
          <cell r="F2340">
            <v>18.54</v>
          </cell>
        </row>
        <row r="2341">
          <cell r="A2341">
            <v>1917087</v>
          </cell>
          <cell r="B2341" t="str">
            <v>SICRO OUTUBRO / 2025</v>
          </cell>
          <cell r="C2341" t="str">
            <v>DRAGAGEM DE AREIA MÉDIA COM DRAGA HOPPER - CAPACIDADE DA CISTERNA DE 2.000 M³ - DMT DE 2.100 A 2.400 M</v>
          </cell>
          <cell r="D2341" t="str">
            <v>M³</v>
          </cell>
          <cell r="F2341">
            <v>18.84</v>
          </cell>
        </row>
        <row r="2342">
          <cell r="A2342">
            <v>1917088</v>
          </cell>
          <cell r="B2342" t="str">
            <v>SICRO OUTUBRO / 2025</v>
          </cell>
          <cell r="C2342" t="str">
            <v>DRAGAGEM DE AREIA MÉDIA COM DRAGA HOPPER - CAPACIDADE DA CISTERNA DE 2.000 M³ - DMT DE 2.400 A 2.700 M</v>
          </cell>
          <cell r="D2342" t="str">
            <v>M³</v>
          </cell>
          <cell r="F2342">
            <v>19.16</v>
          </cell>
        </row>
        <row r="2343">
          <cell r="A2343">
            <v>1917089</v>
          </cell>
          <cell r="B2343" t="str">
            <v>SICRO OUTUBRO / 2025</v>
          </cell>
          <cell r="C2343" t="str">
            <v>DRAGAGEM DE AREIA MÉDIA COM DRAGA HOPPER - CAPACIDADE DA CISTERNA DE 2.000 M³ - DMT DE 2.700 A 3.000 M</v>
          </cell>
          <cell r="D2343" t="str">
            <v>M³</v>
          </cell>
          <cell r="F2343">
            <v>19.489999999999998</v>
          </cell>
        </row>
        <row r="2344">
          <cell r="A2344">
            <v>1917090</v>
          </cell>
          <cell r="B2344" t="str">
            <v>SICRO OUTUBRO / 2025</v>
          </cell>
          <cell r="C2344" t="str">
            <v>DRAGAGEM DE AREIA MÉDIA COM DRAGA HOPPER - CAPACIDADE DA CISTERNA DE 2.000 M³ - DMT DE 3.000 M</v>
          </cell>
          <cell r="D2344" t="str">
            <v>M³</v>
          </cell>
          <cell r="F2344">
            <v>19.670000000000002</v>
          </cell>
        </row>
        <row r="2345">
          <cell r="A2345">
            <v>1901566</v>
          </cell>
          <cell r="B2345" t="str">
            <v>SICRO OUTUBRO / 2025</v>
          </cell>
          <cell r="C2345" t="str">
            <v>DRAGAGEM DE AREIA MÉDIA COM DRAGA HOPPER - CAPACIDADE DA CISTERNA DE 20.000 M³ - DMT DE 1.500 A 1.800 M</v>
          </cell>
          <cell r="D2345" t="str">
            <v>M³</v>
          </cell>
          <cell r="F2345">
            <v>24.76</v>
          </cell>
        </row>
        <row r="2346">
          <cell r="A2346">
            <v>1901567</v>
          </cell>
          <cell r="B2346" t="str">
            <v>SICRO OUTUBRO / 2025</v>
          </cell>
          <cell r="C2346" t="str">
            <v>DRAGAGEM DE AREIA MÉDIA COM DRAGA HOPPER - CAPACIDADE DA CISTERNA DE 20.000 M³ - DMT DE 1.800 A 2.100 M</v>
          </cell>
          <cell r="D2346" t="str">
            <v>M³</v>
          </cell>
          <cell r="F2346">
            <v>24.87</v>
          </cell>
        </row>
        <row r="2347">
          <cell r="A2347">
            <v>1901568</v>
          </cell>
          <cell r="B2347" t="str">
            <v>SICRO OUTUBRO / 2025</v>
          </cell>
          <cell r="C2347" t="str">
            <v>DRAGAGEM DE AREIA MÉDIA COM DRAGA HOPPER - CAPACIDADE DA CISTERNA DE 20.000 M³ - DMT DE 2.100 A 2.400 M</v>
          </cell>
          <cell r="D2347" t="str">
            <v>M³</v>
          </cell>
          <cell r="F2347">
            <v>24.98</v>
          </cell>
        </row>
        <row r="2348">
          <cell r="A2348">
            <v>1901569</v>
          </cell>
          <cell r="B2348" t="str">
            <v>SICRO OUTUBRO / 2025</v>
          </cell>
          <cell r="C2348" t="str">
            <v>DRAGAGEM DE AREIA MÉDIA COM DRAGA HOPPER - CAPACIDADE DA CISTERNA DE 20.000 M³ - DMT DE 2.400 A 2.700 M</v>
          </cell>
          <cell r="D2348" t="str">
            <v>M³</v>
          </cell>
          <cell r="F2348">
            <v>25.1</v>
          </cell>
        </row>
        <row r="2349">
          <cell r="A2349">
            <v>1901570</v>
          </cell>
          <cell r="B2349" t="str">
            <v>SICRO OUTUBRO / 2025</v>
          </cell>
          <cell r="C2349" t="str">
            <v>DRAGAGEM DE AREIA MÉDIA COM DRAGA HOPPER - CAPACIDADE DA CISTERNA DE 20.000 M³ - DMT DE 2.700 A 3.000 M</v>
          </cell>
          <cell r="D2349" t="str">
            <v>M³</v>
          </cell>
          <cell r="F2349">
            <v>25.23</v>
          </cell>
        </row>
        <row r="2350">
          <cell r="A2350">
            <v>1901565</v>
          </cell>
          <cell r="B2350" t="str">
            <v>SICRO OUTUBRO / 2025</v>
          </cell>
          <cell r="C2350" t="str">
            <v>DRAGAGEM DE AREIA MÉDIA COM DRAGA HOPPER - CAPACIDADE DA CISTERNA DE 20.000 M³ - DMT DE 3.000 M</v>
          </cell>
          <cell r="D2350" t="str">
            <v>M³</v>
          </cell>
          <cell r="F2350">
            <v>25.3</v>
          </cell>
        </row>
        <row r="2351">
          <cell r="A2351">
            <v>1917121</v>
          </cell>
          <cell r="B2351" t="str">
            <v>SICRO OUTUBRO / 2025</v>
          </cell>
          <cell r="C2351" t="str">
            <v>DRAGAGEM DE AREIA MÉDIA COM DRAGA HOPPER - CAPACIDADE DA CISTERNA DE 3.000 M³ - DMT DE 1.500 A 1.800 M</v>
          </cell>
          <cell r="D2351" t="str">
            <v>M³</v>
          </cell>
          <cell r="F2351">
            <v>16.62</v>
          </cell>
        </row>
        <row r="2352">
          <cell r="A2352">
            <v>1917122</v>
          </cell>
          <cell r="B2352" t="str">
            <v>SICRO OUTUBRO / 2025</v>
          </cell>
          <cell r="C2352" t="str">
            <v>DRAGAGEM DE AREIA MÉDIA COM DRAGA HOPPER - CAPACIDADE DA CISTERNA DE 3.000 M³ - DMT DE 1.800 A 2.100 M</v>
          </cell>
          <cell r="D2352" t="str">
            <v>M³</v>
          </cell>
          <cell r="F2352">
            <v>16.850000000000001</v>
          </cell>
        </row>
        <row r="2353">
          <cell r="A2353">
            <v>1917123</v>
          </cell>
          <cell r="B2353" t="str">
            <v>SICRO OUTUBRO / 2025</v>
          </cell>
          <cell r="C2353" t="str">
            <v>DRAGAGEM DE AREIA MÉDIA COM DRAGA HOPPER - CAPACIDADE DA CISTERNA DE 3.000 M³ - DMT DE 2.100 A 2.400 M</v>
          </cell>
          <cell r="D2353" t="str">
            <v>M³</v>
          </cell>
          <cell r="F2353">
            <v>17.079999999999998</v>
          </cell>
        </row>
        <row r="2354">
          <cell r="A2354">
            <v>1917124</v>
          </cell>
          <cell r="B2354" t="str">
            <v>SICRO OUTUBRO / 2025</v>
          </cell>
          <cell r="C2354" t="str">
            <v>DRAGAGEM DE AREIA MÉDIA COM DRAGA HOPPER - CAPACIDADE DA CISTERNA DE 3.000 M³ - DMT DE 2.400 A 2.700 M</v>
          </cell>
          <cell r="D2354" t="str">
            <v>M³</v>
          </cell>
          <cell r="F2354">
            <v>17.329999999999998</v>
          </cell>
        </row>
        <row r="2355">
          <cell r="A2355">
            <v>1917125</v>
          </cell>
          <cell r="B2355" t="str">
            <v>SICRO OUTUBRO / 2025</v>
          </cell>
          <cell r="C2355" t="str">
            <v>DRAGAGEM DE AREIA MÉDIA COM DRAGA HOPPER - CAPACIDADE DA CISTERNA DE 3.000 M³ - DMT DE 2.700 A 3.000 M</v>
          </cell>
          <cell r="D2355" t="str">
            <v>M³</v>
          </cell>
          <cell r="F2355">
            <v>17.59</v>
          </cell>
        </row>
        <row r="2356">
          <cell r="A2356">
            <v>1917126</v>
          </cell>
          <cell r="B2356" t="str">
            <v>SICRO OUTUBRO / 2025</v>
          </cell>
          <cell r="C2356" t="str">
            <v>DRAGAGEM DE AREIA MÉDIA COM DRAGA HOPPER - CAPACIDADE DA CISTERNA DE 3.000 M³ - DMT DE 3.000 M</v>
          </cell>
          <cell r="D2356" t="str">
            <v>M³</v>
          </cell>
          <cell r="F2356">
            <v>17.73</v>
          </cell>
        </row>
        <row r="2357">
          <cell r="A2357">
            <v>1917157</v>
          </cell>
          <cell r="B2357" t="str">
            <v>SICRO OUTUBRO / 2025</v>
          </cell>
          <cell r="C2357" t="str">
            <v>DRAGAGEM DE AREIA MÉDIA COM DRAGA HOPPER - CAPACIDADE DA CISTERNA DE 4.000 M³ - DMT DE 1.500 A 1.800 M</v>
          </cell>
          <cell r="D2357" t="str">
            <v>M³</v>
          </cell>
          <cell r="F2357">
            <v>15.41</v>
          </cell>
        </row>
        <row r="2358">
          <cell r="A2358">
            <v>1917158</v>
          </cell>
          <cell r="B2358" t="str">
            <v>SICRO OUTUBRO / 2025</v>
          </cell>
          <cell r="C2358" t="str">
            <v>DRAGAGEM DE AREIA MÉDIA COM DRAGA HOPPER - CAPACIDADE DA CISTERNA DE 4.000 M³ - DMT DE 1.800 A 2.100 M</v>
          </cell>
          <cell r="D2358" t="str">
            <v>M³</v>
          </cell>
          <cell r="F2358">
            <v>15.61</v>
          </cell>
        </row>
        <row r="2359">
          <cell r="A2359">
            <v>1917159</v>
          </cell>
          <cell r="B2359" t="str">
            <v>SICRO OUTUBRO / 2025</v>
          </cell>
          <cell r="C2359" t="str">
            <v>DRAGAGEM DE AREIA MÉDIA COM DRAGA HOPPER - CAPACIDADE DA CISTERNA DE 4.000 M³ - DMT DE 2.100 A 2.400 M</v>
          </cell>
          <cell r="D2359" t="str">
            <v>M³</v>
          </cell>
          <cell r="F2359">
            <v>15.81</v>
          </cell>
        </row>
        <row r="2360">
          <cell r="A2360">
            <v>1917160</v>
          </cell>
          <cell r="B2360" t="str">
            <v>SICRO OUTUBRO / 2025</v>
          </cell>
          <cell r="C2360" t="str">
            <v>DRAGAGEM DE AREIA MÉDIA COM DRAGA HOPPER - CAPACIDADE DA CISTERNA DE 4.000 M³ - DMT DE 2.400 A 2.700 M</v>
          </cell>
          <cell r="D2360" t="str">
            <v>M³</v>
          </cell>
          <cell r="F2360">
            <v>16.02</v>
          </cell>
        </row>
        <row r="2361">
          <cell r="A2361">
            <v>1917161</v>
          </cell>
          <cell r="B2361" t="str">
            <v>SICRO OUTUBRO / 2025</v>
          </cell>
          <cell r="C2361" t="str">
            <v>DRAGAGEM DE AREIA MÉDIA COM DRAGA HOPPER - CAPACIDADE DA CISTERNA DE 4.000 M³ - DMT DE 2.700 A 3.000 M</v>
          </cell>
          <cell r="D2361" t="str">
            <v>M³</v>
          </cell>
          <cell r="F2361">
            <v>16.239999999999998</v>
          </cell>
        </row>
        <row r="2362">
          <cell r="A2362">
            <v>1917162</v>
          </cell>
          <cell r="B2362" t="str">
            <v>SICRO OUTUBRO / 2025</v>
          </cell>
          <cell r="C2362" t="str">
            <v>DRAGAGEM DE AREIA MÉDIA COM DRAGA HOPPER - CAPACIDADE DA CISTERNA DE 4.000 M³ - DMT DE 3.000 M</v>
          </cell>
          <cell r="D2362" t="str">
            <v>M³</v>
          </cell>
          <cell r="F2362">
            <v>16.36</v>
          </cell>
        </row>
        <row r="2363">
          <cell r="A2363">
            <v>1917193</v>
          </cell>
          <cell r="B2363" t="str">
            <v>SICRO OUTUBRO / 2025</v>
          </cell>
          <cell r="C2363" t="str">
            <v>DRAGAGEM DE AREIA MÉDIA COM DRAGA HOPPER - CAPACIDADE DA CISTERNA DE 5.000 M³ - DMT DE 1.500 A 1.800 M</v>
          </cell>
          <cell r="D2363" t="str">
            <v>M³</v>
          </cell>
          <cell r="F2363">
            <v>16.809999999999999</v>
          </cell>
        </row>
        <row r="2364">
          <cell r="A2364">
            <v>1917194</v>
          </cell>
          <cell r="B2364" t="str">
            <v>SICRO OUTUBRO / 2025</v>
          </cell>
          <cell r="C2364" t="str">
            <v>DRAGAGEM DE AREIA MÉDIA COM DRAGA HOPPER - CAPACIDADE DA CISTERNA DE 5.000 M³ - DMT DE 1.800 A 2.100 M</v>
          </cell>
          <cell r="D2364" t="str">
            <v>M³</v>
          </cell>
          <cell r="F2364">
            <v>16.98</v>
          </cell>
        </row>
        <row r="2365">
          <cell r="A2365">
            <v>1917195</v>
          </cell>
          <cell r="B2365" t="str">
            <v>SICRO OUTUBRO / 2025</v>
          </cell>
          <cell r="C2365" t="str">
            <v>DRAGAGEM DE AREIA MÉDIA COM DRAGA HOPPER - CAPACIDADE DA CISTERNA DE 5.000 M³ - DMT DE 2.100 A 2.400 M</v>
          </cell>
          <cell r="D2365" t="str">
            <v>M³</v>
          </cell>
          <cell r="F2365">
            <v>17.16</v>
          </cell>
        </row>
        <row r="2366">
          <cell r="A2366">
            <v>1917196</v>
          </cell>
          <cell r="B2366" t="str">
            <v>SICRO OUTUBRO / 2025</v>
          </cell>
          <cell r="C2366" t="str">
            <v>DRAGAGEM DE AREIA MÉDIA COM DRAGA HOPPER - CAPACIDADE DA CISTERNA DE 5.000 M³ - DMT DE 2.400 A 2.700 M</v>
          </cell>
          <cell r="D2366" t="str">
            <v>M³</v>
          </cell>
          <cell r="F2366">
            <v>17.34</v>
          </cell>
        </row>
        <row r="2367">
          <cell r="A2367">
            <v>1917197</v>
          </cell>
          <cell r="B2367" t="str">
            <v>SICRO OUTUBRO / 2025</v>
          </cell>
          <cell r="C2367" t="str">
            <v>DRAGAGEM DE AREIA MÉDIA COM DRAGA HOPPER - CAPACIDADE DA CISTERNA DE 5.000 M³ - DMT DE 2.700 A 3.000 M</v>
          </cell>
          <cell r="D2367" t="str">
            <v>M³</v>
          </cell>
          <cell r="F2367">
            <v>17.54</v>
          </cell>
        </row>
        <row r="2368">
          <cell r="A2368">
            <v>1917198</v>
          </cell>
          <cell r="B2368" t="str">
            <v>SICRO OUTUBRO / 2025</v>
          </cell>
          <cell r="C2368" t="str">
            <v>DRAGAGEM DE AREIA MÉDIA COM DRAGA HOPPER - CAPACIDADE DA CISTERNA DE 5.000 M³ - DMT DE 3.000 M</v>
          </cell>
          <cell r="D2368" t="str">
            <v>M³</v>
          </cell>
          <cell r="F2368">
            <v>17.64</v>
          </cell>
        </row>
        <row r="2369">
          <cell r="A2369">
            <v>1917013</v>
          </cell>
          <cell r="B2369" t="str">
            <v>SICRO OUTUBRO / 2025</v>
          </cell>
          <cell r="C2369" t="str">
            <v>DRAGAGEM DE AREIA MÉDIA COM DRAGA HOPPER - CAPACIDADE DA CISTERNA DE 750 M³ - DMT DE 1.500 A 1.800 M</v>
          </cell>
          <cell r="D2369" t="str">
            <v>M³</v>
          </cell>
          <cell r="F2369">
            <v>38.729999999999997</v>
          </cell>
        </row>
        <row r="2370">
          <cell r="A2370">
            <v>1917014</v>
          </cell>
          <cell r="B2370" t="str">
            <v>SICRO OUTUBRO / 2025</v>
          </cell>
          <cell r="C2370" t="str">
            <v>DRAGAGEM DE AREIA MÉDIA COM DRAGA HOPPER - CAPACIDADE DA CISTERNA DE 750 M³ - DMT DE 1.800 A 2.100 M</v>
          </cell>
          <cell r="D2370" t="str">
            <v>M³</v>
          </cell>
          <cell r="F2370">
            <v>39.47</v>
          </cell>
        </row>
        <row r="2371">
          <cell r="A2371">
            <v>1917015</v>
          </cell>
          <cell r="B2371" t="str">
            <v>SICRO OUTUBRO / 2025</v>
          </cell>
          <cell r="C2371" t="str">
            <v>DRAGAGEM DE AREIA MÉDIA COM DRAGA HOPPER - CAPACIDADE DA CISTERNA DE 750 M³ - DMT DE 2.100 A 2.400 M</v>
          </cell>
          <cell r="D2371" t="str">
            <v>M³</v>
          </cell>
          <cell r="F2371">
            <v>40.229999999999997</v>
          </cell>
        </row>
        <row r="2372">
          <cell r="A2372">
            <v>1917016</v>
          </cell>
          <cell r="B2372" t="str">
            <v>SICRO OUTUBRO / 2025</v>
          </cell>
          <cell r="C2372" t="str">
            <v>DRAGAGEM DE AREIA MÉDIA COM DRAGA HOPPER - CAPACIDADE DA CISTERNA DE 750 M³ - DMT DE 2.400 A 2.700 M</v>
          </cell>
          <cell r="D2372" t="str">
            <v>M³</v>
          </cell>
          <cell r="F2372">
            <v>41.03</v>
          </cell>
        </row>
        <row r="2373">
          <cell r="A2373">
            <v>1917017</v>
          </cell>
          <cell r="B2373" t="str">
            <v>SICRO OUTUBRO / 2025</v>
          </cell>
          <cell r="C2373" t="str">
            <v>DRAGAGEM DE AREIA MÉDIA COM DRAGA HOPPER - CAPACIDADE DA CISTERNA DE 750 M³ - DMT DE 2.700 A 3.000 M</v>
          </cell>
          <cell r="D2373" t="str">
            <v>M³</v>
          </cell>
          <cell r="F2373">
            <v>41.87</v>
          </cell>
        </row>
        <row r="2374">
          <cell r="A2374">
            <v>1917018</v>
          </cell>
          <cell r="B2374" t="str">
            <v>SICRO OUTUBRO / 2025</v>
          </cell>
          <cell r="C2374" t="str">
            <v>DRAGAGEM DE AREIA MÉDIA COM DRAGA HOPPER - CAPACIDADE DA CISTERNA DE 750 M³ - DMT DE 3.000 M</v>
          </cell>
          <cell r="D2374" t="str">
            <v>M³</v>
          </cell>
          <cell r="F2374">
            <v>42.32</v>
          </cell>
        </row>
        <row r="2375">
          <cell r="A2375">
            <v>1917623</v>
          </cell>
          <cell r="B2375" t="str">
            <v>SICRO OUTUBRO / 2025</v>
          </cell>
          <cell r="C2375" t="str">
            <v>DRAGAGEM DE CASCALHO COM DRAGA DE SUCÇÃO E RECALQUE - BOMBA DE 1.350 KW E CORTADOR DE 170 KW - DISTÂNCIA DE RECALQUE DE 1.100 A 1.300 M</v>
          </cell>
          <cell r="D2375" t="str">
            <v>M³</v>
          </cell>
          <cell r="F2375">
            <v>25.51</v>
          </cell>
        </row>
        <row r="2376">
          <cell r="A2376">
            <v>1917624</v>
          </cell>
          <cell r="B2376" t="str">
            <v>SICRO OUTUBRO / 2025</v>
          </cell>
          <cell r="C2376" t="str">
            <v>DRAGAGEM DE CASCALHO COM DRAGA DE SUCÇÃO E RECALQUE - BOMBA DE 1.350 KW E CORTADOR DE 170 KW - DISTÂNCIA DE RECALQUE DE 1.300 A 1.500 M</v>
          </cell>
          <cell r="D2376" t="str">
            <v>M³</v>
          </cell>
          <cell r="F2376">
            <v>32.270000000000003</v>
          </cell>
        </row>
        <row r="2377">
          <cell r="A2377">
            <v>1917625</v>
          </cell>
          <cell r="B2377" t="str">
            <v>SICRO OUTUBRO / 2025</v>
          </cell>
          <cell r="C2377" t="str">
            <v>DRAGAGEM DE CASCALHO COM DRAGA DE SUCÇÃO E RECALQUE - BOMBA DE 1.350 KW E CORTADOR DE 170 KW - DISTÂNCIA DE RECALQUE DE 1.500 A 1.700 M</v>
          </cell>
          <cell r="D2377" t="str">
            <v>M³</v>
          </cell>
          <cell r="F2377">
            <v>40.5</v>
          </cell>
        </row>
        <row r="2378">
          <cell r="A2378">
            <v>1917626</v>
          </cell>
          <cell r="B2378" t="str">
            <v>SICRO OUTUBRO / 2025</v>
          </cell>
          <cell r="C2378" t="str">
            <v>DRAGAGEM DE CASCALHO COM DRAGA DE SUCÇÃO E RECALQUE - BOMBA DE 1.350 KW E CORTADOR DE 170 KW - DISTÂNCIA DE RECALQUE DE 1.700 A 1.900 M</v>
          </cell>
          <cell r="D2378" t="str">
            <v>M³</v>
          </cell>
          <cell r="F2378">
            <v>49.68</v>
          </cell>
        </row>
        <row r="2379">
          <cell r="A2379">
            <v>1917627</v>
          </cell>
          <cell r="B2379" t="str">
            <v>SICRO OUTUBRO / 2025</v>
          </cell>
          <cell r="C2379" t="str">
            <v>DRAGAGEM DE CASCALHO COM DRAGA DE SUCÇÃO E RECALQUE - BOMBA DE 1.350 KW E CORTADOR DE 170 KW - DISTÂNCIA DE RECALQUE DE 1.900 A 2.100 M</v>
          </cell>
          <cell r="D2379" t="str">
            <v>M³</v>
          </cell>
          <cell r="F2379">
            <v>59.86</v>
          </cell>
        </row>
        <row r="2380">
          <cell r="A2380">
            <v>1917628</v>
          </cell>
          <cell r="B2380" t="str">
            <v>SICRO OUTUBRO / 2025</v>
          </cell>
          <cell r="C2380" t="str">
            <v>DRAGAGEM DE CASCALHO COM DRAGA DE SUCÇÃO E RECALQUE - BOMBA DE 1.350 KW E CORTADOR DE 170 KW - DISTÂNCIA DE RECALQUE DE 2.100 A 2.300 M</v>
          </cell>
          <cell r="D2380" t="str">
            <v>M³</v>
          </cell>
          <cell r="F2380">
            <v>70.06</v>
          </cell>
        </row>
        <row r="2381">
          <cell r="A2381">
            <v>1917620</v>
          </cell>
          <cell r="B2381" t="str">
            <v>SICRO OUTUBRO / 2025</v>
          </cell>
          <cell r="C2381" t="str">
            <v>DRAGAGEM DE CASCALHO COM DRAGA DE SUCÇÃO E RECALQUE - BOMBA DE 1.350 KW E CORTADOR DE 170 KW - DISTÂNCIA DE RECALQUE DE 500 A 700 M</v>
          </cell>
          <cell r="D2381" t="str">
            <v>M³</v>
          </cell>
          <cell r="F2381">
            <v>11.95</v>
          </cell>
        </row>
        <row r="2382">
          <cell r="A2382">
            <v>1917621</v>
          </cell>
          <cell r="B2382" t="str">
            <v>SICRO OUTUBRO / 2025</v>
          </cell>
          <cell r="C2382" t="str">
            <v>DRAGAGEM DE CASCALHO COM DRAGA DE SUCÇÃO E RECALQUE - BOMBA DE 1.350 KW E CORTADOR DE 170 KW - DISTÂNCIA DE RECALQUE DE 700 A 900 M</v>
          </cell>
          <cell r="D2382" t="str">
            <v>M³</v>
          </cell>
          <cell r="F2382">
            <v>13.81</v>
          </cell>
        </row>
        <row r="2383">
          <cell r="A2383">
            <v>1917622</v>
          </cell>
          <cell r="B2383" t="str">
            <v>SICRO OUTUBRO / 2025</v>
          </cell>
          <cell r="C2383" t="str">
            <v>DRAGAGEM DE CASCALHO COM DRAGA DE SUCÇÃO E RECALQUE - BOMBA DE 1.350 KW E CORTADOR DE 170 KW - DISTÂNCIA DE RECALQUE DE 900 A 1.100 M</v>
          </cell>
          <cell r="D2383" t="str">
            <v>M³</v>
          </cell>
          <cell r="F2383">
            <v>17.149999999999999</v>
          </cell>
        </row>
        <row r="2384">
          <cell r="A2384">
            <v>1917741</v>
          </cell>
          <cell r="B2384" t="str">
            <v>SICRO OUTUBRO / 2025</v>
          </cell>
          <cell r="C2384" t="str">
            <v>DRAGAGEM DE CASCALHO COM DRAGA DE SUCÇÃO E RECALQUE - BOMBA DE 1.350 KW E CORTADOR DE 170 KW - DISTÂNCIA DE RECALQUE DE ATÉ 500 M</v>
          </cell>
          <cell r="D2384" t="str">
            <v>M³</v>
          </cell>
          <cell r="F2384">
            <v>11.01</v>
          </cell>
        </row>
        <row r="2385">
          <cell r="A2385">
            <v>1917269</v>
          </cell>
          <cell r="B2385" t="str">
            <v>SICRO OUTUBRO / 2025</v>
          </cell>
          <cell r="C2385" t="str">
            <v>DRAGAGEM DE CASCALHO COM DRAGA DE SUCÇÃO E RECALQUE - BOMBA DE 294 KW E CORTADOR DE 30 KW - DISTÂNCIA DE RECALQUE DE 1.100 A 1.300 M</v>
          </cell>
          <cell r="D2385" t="str">
            <v>M³</v>
          </cell>
          <cell r="F2385">
            <v>28.56</v>
          </cell>
        </row>
        <row r="2386">
          <cell r="A2386">
            <v>1917270</v>
          </cell>
          <cell r="B2386" t="str">
            <v>SICRO OUTUBRO / 2025</v>
          </cell>
          <cell r="C2386" t="str">
            <v>DRAGAGEM DE CASCALHO COM DRAGA DE SUCÇÃO E RECALQUE - BOMBA DE 294 KW E CORTADOR DE 30 KW - DISTÂNCIA DE RECALQUE DE 1.300 A 1.500 M</v>
          </cell>
          <cell r="D2386" t="str">
            <v>M³</v>
          </cell>
          <cell r="F2386">
            <v>38.549999999999997</v>
          </cell>
        </row>
        <row r="2387">
          <cell r="A2387">
            <v>1917266</v>
          </cell>
          <cell r="B2387" t="str">
            <v>SICRO OUTUBRO / 2025</v>
          </cell>
          <cell r="C2387" t="str">
            <v>DRAGAGEM DE CASCALHO COM DRAGA DE SUCÇÃO E RECALQUE - BOMBA DE 294 KW E CORTADOR DE 30 KW - DISTÂNCIA DE RECALQUE DE 500 A 700 M</v>
          </cell>
          <cell r="D2387" t="str">
            <v>M³</v>
          </cell>
          <cell r="F2387">
            <v>9.35</v>
          </cell>
        </row>
        <row r="2388">
          <cell r="A2388">
            <v>1917267</v>
          </cell>
          <cell r="B2388" t="str">
            <v>SICRO OUTUBRO / 2025</v>
          </cell>
          <cell r="C2388" t="str">
            <v>DRAGAGEM DE CASCALHO COM DRAGA DE SUCÇÃO E RECALQUE - BOMBA DE 294 KW E CORTADOR DE 30 KW - DISTÂNCIA DE RECALQUE DE 700 A 900 M</v>
          </cell>
          <cell r="D2388" t="str">
            <v>M³</v>
          </cell>
          <cell r="F2388">
            <v>13.6</v>
          </cell>
        </row>
        <row r="2389">
          <cell r="A2389">
            <v>1917268</v>
          </cell>
          <cell r="B2389" t="str">
            <v>SICRO OUTUBRO / 2025</v>
          </cell>
          <cell r="C2389" t="str">
            <v>DRAGAGEM DE CASCALHO COM DRAGA DE SUCÇÃO E RECALQUE - BOMBA DE 294 KW E CORTADOR DE 30 KW - DISTÂNCIA DE RECALQUE DE 900 A 1.100 M</v>
          </cell>
          <cell r="D2389" t="str">
            <v>M³</v>
          </cell>
          <cell r="F2389">
            <v>20.68</v>
          </cell>
        </row>
        <row r="2390">
          <cell r="A2390">
            <v>1917728</v>
          </cell>
          <cell r="B2390" t="str">
            <v>SICRO OUTUBRO / 2025</v>
          </cell>
          <cell r="C2390" t="str">
            <v>DRAGAGEM DE CASCALHO COM DRAGA DE SUCÇÃO E RECALQUE - BOMBA DE 294 KW E CORTADOR DE 30 KW - DISTÂNCIA DE RECALQUE DE ATÉ 500 M</v>
          </cell>
          <cell r="D2390" t="str">
            <v>M³</v>
          </cell>
          <cell r="F2390">
            <v>8.61</v>
          </cell>
        </row>
        <row r="2391">
          <cell r="A2391">
            <v>1917358</v>
          </cell>
          <cell r="B2391" t="str">
            <v>SICRO OUTUBRO / 2025</v>
          </cell>
          <cell r="C2391" t="str">
            <v>DRAGAGEM DE CASCALHO COM DRAGA DE SUCÇÃO E RECALQUE - BOMBA DE 483 KW E CORTADOR DE 55 KW - DISTÂNCIA DE RECALQUE ATÉ 500 M</v>
          </cell>
          <cell r="D2391" t="str">
            <v>M³</v>
          </cell>
          <cell r="F2391">
            <v>9.0299999999999994</v>
          </cell>
        </row>
        <row r="2392">
          <cell r="A2392">
            <v>1917362</v>
          </cell>
          <cell r="B2392" t="str">
            <v>SICRO OUTUBRO / 2025</v>
          </cell>
          <cell r="C2392" t="str">
            <v>DRAGAGEM DE CASCALHO COM DRAGA DE SUCÇÃO E RECALQUE - BOMBA DE 483 KW E CORTADOR DE 55 KW - DISTÂNCIA DE RECALQUE DE 1.100 A 1.300 M</v>
          </cell>
          <cell r="D2392" t="str">
            <v>M³</v>
          </cell>
          <cell r="F2392">
            <v>43.75</v>
          </cell>
        </row>
        <row r="2393">
          <cell r="A2393">
            <v>1917363</v>
          </cell>
          <cell r="B2393" t="str">
            <v>SICRO OUTUBRO / 2025</v>
          </cell>
          <cell r="C2393" t="str">
            <v>DRAGAGEM DE CASCALHO COM DRAGA DE SUCÇÃO E RECALQUE - BOMBA DE 483 KW E CORTADOR DE 55 KW - DISTÂNCIA DE RECALQUE DE 1.300 A 1.500 M</v>
          </cell>
          <cell r="D2393" t="str">
            <v>M³</v>
          </cell>
          <cell r="F2393">
            <v>53.34</v>
          </cell>
        </row>
        <row r="2394">
          <cell r="A2394">
            <v>1917359</v>
          </cell>
          <cell r="B2394" t="str">
            <v>SICRO OUTUBRO / 2025</v>
          </cell>
          <cell r="C2394" t="str">
            <v>DRAGAGEM DE CASCALHO COM DRAGA DE SUCÇÃO E RECALQUE - BOMBA DE 483 KW E CORTADOR DE 55 KW - DISTÂNCIA DE RECALQUE DE 500 A 700 M</v>
          </cell>
          <cell r="D2394" t="str">
            <v>M³</v>
          </cell>
          <cell r="F2394">
            <v>12.72</v>
          </cell>
        </row>
        <row r="2395">
          <cell r="A2395">
            <v>1917360</v>
          </cell>
          <cell r="B2395" t="str">
            <v>SICRO OUTUBRO / 2025</v>
          </cell>
          <cell r="C2395" t="str">
            <v>DRAGAGEM DE CASCALHO COM DRAGA DE SUCÇÃO E RECALQUE - BOMBA DE 483 KW E CORTADOR DE 55 KW - DISTÂNCIA DE RECALQUE DE 700 A 900 M</v>
          </cell>
          <cell r="D2395" t="str">
            <v>M³</v>
          </cell>
          <cell r="F2395">
            <v>20.9</v>
          </cell>
        </row>
        <row r="2396">
          <cell r="A2396">
            <v>1917361</v>
          </cell>
          <cell r="B2396" t="str">
            <v>SICRO OUTUBRO / 2025</v>
          </cell>
          <cell r="C2396" t="str">
            <v>DRAGAGEM DE CASCALHO COM DRAGA DE SUCÇÃO E RECALQUE - BOMBA DE 483 KW E CORTADOR DE 55 KW - DISTÂNCIA DE RECALQUE DE 900 A 1.100 M</v>
          </cell>
          <cell r="D2396" t="str">
            <v>M³</v>
          </cell>
          <cell r="F2396">
            <v>31.29</v>
          </cell>
        </row>
        <row r="2397">
          <cell r="A2397">
            <v>1917476</v>
          </cell>
          <cell r="B2397" t="str">
            <v>SICRO OUTUBRO / 2025</v>
          </cell>
          <cell r="C2397" t="str">
            <v>DRAGAGEM DE CASCALHO COM DRAGA DE SUCÇÃO E RECALQUE - BOMBA DE 746 KW E CORTADOR DE 110 KW - DISTÂNCIA DE RECALQUE DE 1.100 A 1.300 M</v>
          </cell>
          <cell r="D2397" t="str">
            <v>M³</v>
          </cell>
          <cell r="F2397">
            <v>34.36</v>
          </cell>
        </row>
        <row r="2398">
          <cell r="A2398">
            <v>1917477</v>
          </cell>
          <cell r="B2398" t="str">
            <v>SICRO OUTUBRO / 2025</v>
          </cell>
          <cell r="C2398" t="str">
            <v>DRAGAGEM DE CASCALHO COM DRAGA DE SUCÇÃO E RECALQUE - BOMBA DE 746 KW E CORTADOR DE 110 KW - DISTÂNCIA DE RECALQUE DE 1.300 A 1.500 M</v>
          </cell>
          <cell r="D2398" t="str">
            <v>M³</v>
          </cell>
          <cell r="F2398">
            <v>44.37</v>
          </cell>
        </row>
        <row r="2399">
          <cell r="A2399">
            <v>1917478</v>
          </cell>
          <cell r="B2399" t="str">
            <v>SICRO OUTUBRO / 2025</v>
          </cell>
          <cell r="C2399" t="str">
            <v>DRAGAGEM DE CASCALHO COM DRAGA DE SUCÇÃO E RECALQUE - BOMBA DE 746 KW E CORTADOR DE 110 KW - DISTÂNCIA DE RECALQUE DE 1.500 A 1.700 M</v>
          </cell>
          <cell r="D2399" t="str">
            <v>M³</v>
          </cell>
          <cell r="F2399">
            <v>57.04</v>
          </cell>
        </row>
        <row r="2400">
          <cell r="A2400">
            <v>1917479</v>
          </cell>
          <cell r="B2400" t="str">
            <v>SICRO OUTUBRO / 2025</v>
          </cell>
          <cell r="C2400" t="str">
            <v>DRAGAGEM DE CASCALHO COM DRAGA DE SUCÇÃO E RECALQUE - BOMBA DE 746 KW E CORTADOR DE 110 KW - DISTÂNCIA DE RECALQUE DE 1.700 A 1.900 M</v>
          </cell>
          <cell r="D2400" t="str">
            <v>M³</v>
          </cell>
          <cell r="F2400">
            <v>61.95</v>
          </cell>
        </row>
        <row r="2401">
          <cell r="A2401">
            <v>1917473</v>
          </cell>
          <cell r="B2401" t="str">
            <v>SICRO OUTUBRO / 2025</v>
          </cell>
          <cell r="C2401" t="str">
            <v>DRAGAGEM DE CASCALHO COM DRAGA DE SUCÇÃO E RECALQUE - BOMBA DE 746 KW E CORTADOR DE 110 KW - DISTÂNCIA DE RECALQUE DE 500 A 700 M</v>
          </cell>
          <cell r="D2401" t="str">
            <v>M³</v>
          </cell>
          <cell r="F2401">
            <v>15.75</v>
          </cell>
        </row>
        <row r="2402">
          <cell r="A2402">
            <v>1917474</v>
          </cell>
          <cell r="B2402" t="str">
            <v>SICRO OUTUBRO / 2025</v>
          </cell>
          <cell r="C2402" t="str">
            <v>DRAGAGEM DE CASCALHO COM DRAGA DE SUCÇÃO E RECALQUE - BOMBA DE 746 KW E CORTADOR DE 110 KW - DISTÂNCIA DE RECALQUE DE 700 A 900 M</v>
          </cell>
          <cell r="D2402" t="str">
            <v>M³</v>
          </cell>
          <cell r="F2402">
            <v>20.22</v>
          </cell>
        </row>
        <row r="2403">
          <cell r="A2403">
            <v>1917475</v>
          </cell>
          <cell r="B2403" t="str">
            <v>SICRO OUTUBRO / 2025</v>
          </cell>
          <cell r="C2403" t="str">
            <v>DRAGAGEM DE CASCALHO COM DRAGA DE SUCÇÃO E RECALQUE - BOMBA DE 746 KW E CORTADOR DE 110 KW - DISTÂNCIA DE RECALQUE DE 900 A 1.100 M</v>
          </cell>
          <cell r="D2403" t="str">
            <v>M³</v>
          </cell>
          <cell r="F2403">
            <v>25.83</v>
          </cell>
        </row>
        <row r="2404">
          <cell r="A2404">
            <v>1917736</v>
          </cell>
          <cell r="B2404" t="str">
            <v>SICRO OUTUBRO / 2025</v>
          </cell>
          <cell r="C2404" t="str">
            <v>DRAGAGEM DE CASCALHO COM DRAGA DE SUCÇÃO E RECALQUE - BOMBA DE 746 KW E CORTADOR DE 110 KW - DISTÂNCIA DE RECALQUE DE ATÉ 500 M</v>
          </cell>
          <cell r="D2404" t="str">
            <v>M³</v>
          </cell>
          <cell r="F2404">
            <v>11.17</v>
          </cell>
        </row>
        <row r="2405">
          <cell r="A2405">
            <v>1917067</v>
          </cell>
          <cell r="B2405" t="str">
            <v>SICRO OUTUBRO / 2025</v>
          </cell>
          <cell r="C2405" t="str">
            <v>DRAGAGEM DE CASCALHO COM DRAGA HOPPER - CAPACIDADE DA CISTERNA DE 1.000 M³ - DMT DE 1.500 A 1.800 M</v>
          </cell>
          <cell r="D2405" t="str">
            <v>M³</v>
          </cell>
          <cell r="F2405">
            <v>25.92</v>
          </cell>
        </row>
        <row r="2406">
          <cell r="A2406">
            <v>1917068</v>
          </cell>
          <cell r="B2406" t="str">
            <v>SICRO OUTUBRO / 2025</v>
          </cell>
          <cell r="C2406" t="str">
            <v>DRAGAGEM DE CASCALHO COM DRAGA HOPPER - CAPACIDADE DA CISTERNA DE 1.000 M³ - DMT DE 1.800 A 2.100 M</v>
          </cell>
          <cell r="D2406" t="str">
            <v>M³</v>
          </cell>
          <cell r="F2406">
            <v>26.44</v>
          </cell>
        </row>
        <row r="2407">
          <cell r="A2407">
            <v>1917069</v>
          </cell>
          <cell r="B2407" t="str">
            <v>SICRO OUTUBRO / 2025</v>
          </cell>
          <cell r="C2407" t="str">
            <v>DRAGAGEM DE CASCALHO COM DRAGA HOPPER - CAPACIDADE DA CISTERNA DE 1.000 M³ - DMT DE 2.100 A 2.400 M</v>
          </cell>
          <cell r="D2407" t="str">
            <v>M³</v>
          </cell>
          <cell r="F2407">
            <v>26.97</v>
          </cell>
        </row>
        <row r="2408">
          <cell r="A2408">
            <v>1917070</v>
          </cell>
          <cell r="B2408" t="str">
            <v>SICRO OUTUBRO / 2025</v>
          </cell>
          <cell r="C2408" t="str">
            <v>DRAGAGEM DE CASCALHO COM DRAGA HOPPER - CAPACIDADE DA CISTERNA DE 1.000 M³ - DMT DE 2.400 A 2.700 M</v>
          </cell>
          <cell r="D2408" t="str">
            <v>M³</v>
          </cell>
          <cell r="F2408">
            <v>27.52</v>
          </cell>
        </row>
        <row r="2409">
          <cell r="A2409">
            <v>1917071</v>
          </cell>
          <cell r="B2409" t="str">
            <v>SICRO OUTUBRO / 2025</v>
          </cell>
          <cell r="C2409" t="str">
            <v>DRAGAGEM DE CASCALHO COM DRAGA HOPPER - CAPACIDADE DA CISTERNA DE 1.000 M³ - DMT DE 2.700 A 3.000 M</v>
          </cell>
          <cell r="D2409" t="str">
            <v>M³</v>
          </cell>
          <cell r="F2409">
            <v>28.11</v>
          </cell>
        </row>
        <row r="2410">
          <cell r="A2410">
            <v>1917072</v>
          </cell>
          <cell r="B2410" t="str">
            <v>SICRO OUTUBRO / 2025</v>
          </cell>
          <cell r="C2410" t="str">
            <v>DRAGAGEM DE CASCALHO COM DRAGA HOPPER - CAPACIDADE DA CISTERNA DE 1.000 M³ - DMT DE 3.000 M</v>
          </cell>
          <cell r="D2410" t="str">
            <v>M³</v>
          </cell>
          <cell r="F2410">
            <v>28.43</v>
          </cell>
        </row>
        <row r="2411">
          <cell r="A2411">
            <v>1901572</v>
          </cell>
          <cell r="B2411" t="str">
            <v>SICRO OUTUBRO / 2025</v>
          </cell>
          <cell r="C2411" t="str">
            <v>DRAGAGEM DE CASCALHO COM DRAGA HOPPER - CAPACIDADE DA CISTERNA DE 10.000 M³ - DMT DE 1.500 A 1.800 M</v>
          </cell>
          <cell r="D2411" t="str">
            <v>M³</v>
          </cell>
          <cell r="F2411">
            <v>13.98</v>
          </cell>
        </row>
        <row r="2412">
          <cell r="A2412">
            <v>1901573</v>
          </cell>
          <cell r="B2412" t="str">
            <v>SICRO OUTUBRO / 2025</v>
          </cell>
          <cell r="C2412" t="str">
            <v>DRAGAGEM DE CASCALHO COM DRAGA HOPPER - CAPACIDADE DA CISTERNA DE 10.000 M³ - DMT DE 1.800 A 2.100 M</v>
          </cell>
          <cell r="D2412" t="str">
            <v>M³</v>
          </cell>
          <cell r="F2412">
            <v>14.1</v>
          </cell>
        </row>
        <row r="2413">
          <cell r="A2413">
            <v>1901574</v>
          </cell>
          <cell r="B2413" t="str">
            <v>SICRO OUTUBRO / 2025</v>
          </cell>
          <cell r="C2413" t="str">
            <v>DRAGAGEM DE CASCALHO COM DRAGA HOPPER - CAPACIDADE DA CISTERNA DE 10.000 M³ - DMT DE 2.100 A 2.400 M</v>
          </cell>
          <cell r="D2413" t="str">
            <v>M³</v>
          </cell>
          <cell r="F2413">
            <v>14.23</v>
          </cell>
        </row>
        <row r="2414">
          <cell r="A2414">
            <v>1901575</v>
          </cell>
          <cell r="B2414" t="str">
            <v>SICRO OUTUBRO / 2025</v>
          </cell>
          <cell r="C2414" t="str">
            <v>DRAGAGEM DE CASCALHO COM DRAGA HOPPER - CAPACIDADE DA CISTERNA DE 10.000 M³ - DMT DE 2.400 A 2.700 M</v>
          </cell>
          <cell r="D2414" t="str">
            <v>M³</v>
          </cell>
          <cell r="F2414">
            <v>14.36</v>
          </cell>
        </row>
        <row r="2415">
          <cell r="A2415">
            <v>1901576</v>
          </cell>
          <cell r="B2415" t="str">
            <v>SICRO OUTUBRO / 2025</v>
          </cell>
          <cell r="C2415" t="str">
            <v>DRAGAGEM DE CASCALHO COM DRAGA HOPPER - CAPACIDADE DA CISTERNA DE 10.000 M³ - DMT DE 2.700 A 3.000 M</v>
          </cell>
          <cell r="D2415" t="str">
            <v>M³</v>
          </cell>
          <cell r="F2415">
            <v>14.51</v>
          </cell>
        </row>
        <row r="2416">
          <cell r="A2416">
            <v>1901571</v>
          </cell>
          <cell r="B2416" t="str">
            <v>SICRO OUTUBRO / 2025</v>
          </cell>
          <cell r="C2416" t="str">
            <v>DRAGAGEM DE CASCALHO COM DRAGA HOPPER - CAPACIDADE DA CISTERNA DE 10.000 M³ - DMT DE 3.000 M</v>
          </cell>
          <cell r="D2416" t="str">
            <v>M³</v>
          </cell>
          <cell r="F2416">
            <v>14.59</v>
          </cell>
        </row>
        <row r="2417">
          <cell r="A2417">
            <v>1901578</v>
          </cell>
          <cell r="B2417" t="str">
            <v>SICRO OUTUBRO / 2025</v>
          </cell>
          <cell r="C2417" t="str">
            <v>DRAGAGEM DE CASCALHO COM DRAGA HOPPER - CAPACIDADE DA CISTERNA DE 15.000 M³ - DMT DE 1.500 A 1.800 M</v>
          </cell>
          <cell r="D2417" t="str">
            <v>M³</v>
          </cell>
          <cell r="F2417">
            <v>18.100000000000001</v>
          </cell>
        </row>
        <row r="2418">
          <cell r="A2418">
            <v>1901579</v>
          </cell>
          <cell r="B2418" t="str">
            <v>SICRO OUTUBRO / 2025</v>
          </cell>
          <cell r="C2418" t="str">
            <v>DRAGAGEM DE CASCALHO COM DRAGA HOPPER - CAPACIDADE DA CISTERNA DE 15.000 M³ - DMT DE 1.800 A 2.100 M</v>
          </cell>
          <cell r="D2418" t="str">
            <v>M³</v>
          </cell>
          <cell r="F2418">
            <v>18.22</v>
          </cell>
        </row>
        <row r="2419">
          <cell r="A2419">
            <v>1901580</v>
          </cell>
          <cell r="B2419" t="str">
            <v>SICRO OUTUBRO / 2025</v>
          </cell>
          <cell r="C2419" t="str">
            <v>DRAGAGEM DE CASCALHO COM DRAGA HOPPER - CAPACIDADE DA CISTERNA DE 15.000 M³ - DMT DE 2.100 A 2.400 M</v>
          </cell>
          <cell r="D2419" t="str">
            <v>M³</v>
          </cell>
          <cell r="F2419">
            <v>18.34</v>
          </cell>
        </row>
        <row r="2420">
          <cell r="A2420">
            <v>1901581</v>
          </cell>
          <cell r="B2420" t="str">
            <v>SICRO OUTUBRO / 2025</v>
          </cell>
          <cell r="C2420" t="str">
            <v>DRAGAGEM DE CASCALHO COM DRAGA HOPPER - CAPACIDADE DA CISTERNA DE 15.000 M³ - DMT DE 2.400 A 2.700 M</v>
          </cell>
          <cell r="D2420" t="str">
            <v>M³</v>
          </cell>
          <cell r="F2420">
            <v>18.47</v>
          </cell>
        </row>
        <row r="2421">
          <cell r="A2421">
            <v>1901582</v>
          </cell>
          <cell r="B2421" t="str">
            <v>SICRO OUTUBRO / 2025</v>
          </cell>
          <cell r="C2421" t="str">
            <v>DRAGAGEM DE CASCALHO COM DRAGA HOPPER - CAPACIDADE DA CISTERNA DE 15.000 M³ - DMT DE 2.700 A 3.000 M</v>
          </cell>
          <cell r="D2421" t="str">
            <v>M³</v>
          </cell>
          <cell r="F2421">
            <v>18.600000000000001</v>
          </cell>
        </row>
        <row r="2422">
          <cell r="A2422">
            <v>1901577</v>
          </cell>
          <cell r="B2422" t="str">
            <v>SICRO OUTUBRO / 2025</v>
          </cell>
          <cell r="C2422" t="str">
            <v>DRAGAGEM DE CASCALHO COM DRAGA HOPPER - CAPACIDADE DA CISTERNA DE 15.000 M³ - DMT DE 3.000 M</v>
          </cell>
          <cell r="D2422" t="str">
            <v>M³</v>
          </cell>
          <cell r="F2422">
            <v>18.670000000000002</v>
          </cell>
        </row>
        <row r="2423">
          <cell r="A2423">
            <v>1917103</v>
          </cell>
          <cell r="B2423" t="str">
            <v>SICRO OUTUBRO / 2025</v>
          </cell>
          <cell r="C2423" t="str">
            <v>DRAGAGEM DE CASCALHO COM DRAGA HOPPER - CAPACIDADE DA CISTERNA DE 2.000 M³ - DMT DE 1.500 A 1.800 M</v>
          </cell>
          <cell r="D2423" t="str">
            <v>M³</v>
          </cell>
          <cell r="F2423">
            <v>17.010000000000002</v>
          </cell>
        </row>
        <row r="2424">
          <cell r="A2424">
            <v>1917104</v>
          </cell>
          <cell r="B2424" t="str">
            <v>SICRO OUTUBRO / 2025</v>
          </cell>
          <cell r="C2424" t="str">
            <v>DRAGAGEM DE CASCALHO COM DRAGA HOPPER - CAPACIDADE DA CISTERNA DE 2.000 M³ - DMT DE 1.800 A 2.100 M</v>
          </cell>
          <cell r="D2424" t="str">
            <v>M³</v>
          </cell>
          <cell r="F2424">
            <v>17.309999999999999</v>
          </cell>
        </row>
        <row r="2425">
          <cell r="A2425">
            <v>1917105</v>
          </cell>
          <cell r="B2425" t="str">
            <v>SICRO OUTUBRO / 2025</v>
          </cell>
          <cell r="C2425" t="str">
            <v>DRAGAGEM DE CASCALHO COM DRAGA HOPPER - CAPACIDADE DA CISTERNA DE 2.000 M³ - DMT DE 2.100 A 2.400 M</v>
          </cell>
          <cell r="D2425" t="str">
            <v>M³</v>
          </cell>
          <cell r="F2425">
            <v>17.62</v>
          </cell>
        </row>
        <row r="2426">
          <cell r="A2426">
            <v>1917106</v>
          </cell>
          <cell r="B2426" t="str">
            <v>SICRO OUTUBRO / 2025</v>
          </cell>
          <cell r="C2426" t="str">
            <v>DRAGAGEM DE CASCALHO COM DRAGA HOPPER - CAPACIDADE DA CISTERNA DE 2.000 M³ - DMT DE 2.400 A 2.700 M</v>
          </cell>
          <cell r="D2426" t="str">
            <v>M³</v>
          </cell>
          <cell r="F2426">
            <v>17.940000000000001</v>
          </cell>
        </row>
        <row r="2427">
          <cell r="A2427">
            <v>1917107</v>
          </cell>
          <cell r="B2427" t="str">
            <v>SICRO OUTUBRO / 2025</v>
          </cell>
          <cell r="C2427" t="str">
            <v>DRAGAGEM DE CASCALHO COM DRAGA HOPPER - CAPACIDADE DA CISTERNA DE 2.000 M³ - DMT DE 2.700 A 3.000 M</v>
          </cell>
          <cell r="D2427" t="str">
            <v>M³</v>
          </cell>
          <cell r="F2427">
            <v>18.28</v>
          </cell>
        </row>
        <row r="2428">
          <cell r="A2428">
            <v>1917108</v>
          </cell>
          <cell r="B2428" t="str">
            <v>SICRO OUTUBRO / 2025</v>
          </cell>
          <cell r="C2428" t="str">
            <v>DRAGAGEM DE CASCALHO COM DRAGA HOPPER - CAPACIDADE DA CISTERNA DE 2.000 M³ - DMT DE 3.000 M</v>
          </cell>
          <cell r="D2428" t="str">
            <v>M³</v>
          </cell>
          <cell r="F2428">
            <v>18.46</v>
          </cell>
        </row>
        <row r="2429">
          <cell r="A2429">
            <v>1901583</v>
          </cell>
          <cell r="B2429" t="str">
            <v>SICRO OUTUBRO / 2025</v>
          </cell>
          <cell r="C2429" t="str">
            <v>DRAGAGEM DE CASCALHO COM DRAGA HOPPER - CAPACIDADE DA CISTERNA DE 20.000 M³ - DMT DE 1.500 A 1.800 M</v>
          </cell>
          <cell r="D2429" t="str">
            <v>M³</v>
          </cell>
          <cell r="F2429">
            <v>22.35</v>
          </cell>
        </row>
        <row r="2430">
          <cell r="A2430">
            <v>1901584</v>
          </cell>
          <cell r="B2430" t="str">
            <v>SICRO OUTUBRO / 2025</v>
          </cell>
          <cell r="C2430" t="str">
            <v>DRAGAGEM DE CASCALHO COM DRAGA HOPPER - CAPACIDADE DA CISTERNA DE 20.000 M³ - DMT DE 1.800 A 2.100 M</v>
          </cell>
          <cell r="D2430" t="str">
            <v>M³</v>
          </cell>
          <cell r="F2430">
            <v>22.46</v>
          </cell>
        </row>
        <row r="2431">
          <cell r="A2431">
            <v>1901585</v>
          </cell>
          <cell r="B2431" t="str">
            <v>SICRO OUTUBRO / 2025</v>
          </cell>
          <cell r="C2431" t="str">
            <v>DRAGAGEM DE CASCALHO COM DRAGA HOPPER - CAPACIDADE DA CISTERNA DE 20.000 M³ - DMT DE 2.100 A 2.400 M</v>
          </cell>
          <cell r="D2431" t="str">
            <v>M³</v>
          </cell>
          <cell r="F2431">
            <v>22.58</v>
          </cell>
        </row>
        <row r="2432">
          <cell r="A2432">
            <v>1901586</v>
          </cell>
          <cell r="B2432" t="str">
            <v>SICRO OUTUBRO / 2025</v>
          </cell>
          <cell r="C2432" t="str">
            <v>DRAGAGEM DE CASCALHO COM DRAGA HOPPER - CAPACIDADE DA CISTERNA DE 20.000 M³ - DMT DE 2.400 A 2.700 M</v>
          </cell>
          <cell r="D2432" t="str">
            <v>M³</v>
          </cell>
          <cell r="F2432">
            <v>22.7</v>
          </cell>
        </row>
        <row r="2433">
          <cell r="A2433">
            <v>1901587</v>
          </cell>
          <cell r="B2433" t="str">
            <v>SICRO OUTUBRO / 2025</v>
          </cell>
          <cell r="C2433" t="str">
            <v>DRAGAGEM DE CASCALHO COM DRAGA HOPPER - CAPACIDADE DA CISTERNA DE 20.000 M³ - DMT DE 2.700 A 3.000 M</v>
          </cell>
          <cell r="D2433" t="str">
            <v>M³</v>
          </cell>
          <cell r="F2433">
            <v>22.83</v>
          </cell>
        </row>
        <row r="2434">
          <cell r="A2434">
            <v>1901588</v>
          </cell>
          <cell r="B2434" t="str">
            <v>SICRO OUTUBRO / 2025</v>
          </cell>
          <cell r="C2434" t="str">
            <v>DRAGAGEM DE CASCALHO COM DRAGA HOPPER - CAPACIDADE DA CISTERNA DE 20.000 M³ - DMT DE 3.000 M</v>
          </cell>
          <cell r="D2434" t="str">
            <v>M³</v>
          </cell>
          <cell r="F2434">
            <v>22.9</v>
          </cell>
        </row>
        <row r="2435">
          <cell r="A2435">
            <v>1917139</v>
          </cell>
          <cell r="B2435" t="str">
            <v>SICRO OUTUBRO / 2025</v>
          </cell>
          <cell r="C2435" t="str">
            <v>DRAGAGEM DE CASCALHO COM DRAGA HOPPER - CAPACIDADE DA CISTERNA DE 3.000 M³ - DMT DE 1.500 A 1.800 M</v>
          </cell>
          <cell r="D2435" t="str">
            <v>M³</v>
          </cell>
          <cell r="F2435">
            <v>15.41</v>
          </cell>
        </row>
        <row r="2436">
          <cell r="A2436">
            <v>1917140</v>
          </cell>
          <cell r="B2436" t="str">
            <v>SICRO OUTUBRO / 2025</v>
          </cell>
          <cell r="C2436" t="str">
            <v>DRAGAGEM DE CASCALHO COM DRAGA HOPPER - CAPACIDADE DA CISTERNA DE 3.000 M³ - DMT DE 1.800 A 2.100 M</v>
          </cell>
          <cell r="D2436" t="str">
            <v>M³</v>
          </cell>
          <cell r="F2436">
            <v>15.65</v>
          </cell>
        </row>
        <row r="2437">
          <cell r="A2437">
            <v>1917141</v>
          </cell>
          <cell r="B2437" t="str">
            <v>SICRO OUTUBRO / 2025</v>
          </cell>
          <cell r="C2437" t="str">
            <v>DRAGAGEM DE CASCALHO COM DRAGA HOPPER - CAPACIDADE DA CISTERNA DE 3.000 M³ - DMT DE 2.100 A 2.400 M</v>
          </cell>
          <cell r="D2437" t="str">
            <v>M³</v>
          </cell>
          <cell r="F2437">
            <v>15.88</v>
          </cell>
        </row>
        <row r="2438">
          <cell r="A2438">
            <v>1917142</v>
          </cell>
          <cell r="B2438" t="str">
            <v>SICRO OUTUBRO / 2025</v>
          </cell>
          <cell r="C2438" t="str">
            <v>DRAGAGEM DE CASCALHO COM DRAGA HOPPER - CAPACIDADE DA CISTERNA DE 3.000 M³ - DMT DE 2.400 A 2.700 M</v>
          </cell>
          <cell r="D2438" t="str">
            <v>M³</v>
          </cell>
          <cell r="F2438">
            <v>16.13</v>
          </cell>
        </row>
        <row r="2439">
          <cell r="A2439">
            <v>1917143</v>
          </cell>
          <cell r="B2439" t="str">
            <v>SICRO OUTUBRO / 2025</v>
          </cell>
          <cell r="C2439" t="str">
            <v>DRAGAGEM DE CASCALHO COM DRAGA HOPPER - CAPACIDADE DA CISTERNA DE 3.000 M³ - DMT DE 2.700 A 3.000 M</v>
          </cell>
          <cell r="D2439" t="str">
            <v>M³</v>
          </cell>
          <cell r="F2439">
            <v>16.399999999999999</v>
          </cell>
        </row>
        <row r="2440">
          <cell r="A2440">
            <v>1917144</v>
          </cell>
          <cell r="B2440" t="str">
            <v>SICRO OUTUBRO / 2025</v>
          </cell>
          <cell r="C2440" t="str">
            <v>DRAGAGEM DE CASCALHO COM DRAGA HOPPER - CAPACIDADE DA CISTERNA DE 3.000 M³ - DMT DE 3.000 M</v>
          </cell>
          <cell r="D2440" t="str">
            <v>M³</v>
          </cell>
          <cell r="F2440">
            <v>16.54</v>
          </cell>
        </row>
        <row r="2441">
          <cell r="A2441">
            <v>1917175</v>
          </cell>
          <cell r="B2441" t="str">
            <v>SICRO OUTUBRO / 2025</v>
          </cell>
          <cell r="C2441" t="str">
            <v>DRAGAGEM DE CASCALHO COM DRAGA HOPPER - CAPACIDADE DA CISTERNA DE 4.000 M³ - DMT DE 1.500 A 1.800 M</v>
          </cell>
          <cell r="D2441" t="str">
            <v>M³</v>
          </cell>
          <cell r="F2441">
            <v>14.26</v>
          </cell>
        </row>
        <row r="2442">
          <cell r="A2442">
            <v>1917176</v>
          </cell>
          <cell r="B2442" t="str">
            <v>SICRO OUTUBRO / 2025</v>
          </cell>
          <cell r="C2442" t="str">
            <v>DRAGAGEM DE CASCALHO COM DRAGA HOPPER - CAPACIDADE DA CISTERNA DE 4.000 M³ - DMT DE 1.800 A 2.100 M</v>
          </cell>
          <cell r="D2442" t="str">
            <v>M³</v>
          </cell>
          <cell r="F2442">
            <v>14.46</v>
          </cell>
        </row>
        <row r="2443">
          <cell r="A2443">
            <v>1917177</v>
          </cell>
          <cell r="B2443" t="str">
            <v>SICRO OUTUBRO / 2025</v>
          </cell>
          <cell r="C2443" t="str">
            <v>DRAGAGEM DE CASCALHO COM DRAGA HOPPER - CAPACIDADE DA CISTERNA DE 4.000 M³ - DMT DE 2.100 A 2.400 M</v>
          </cell>
          <cell r="D2443" t="str">
            <v>M³</v>
          </cell>
          <cell r="F2443">
            <v>14.67</v>
          </cell>
        </row>
        <row r="2444">
          <cell r="A2444">
            <v>1917178</v>
          </cell>
          <cell r="B2444" t="str">
            <v>SICRO OUTUBRO / 2025</v>
          </cell>
          <cell r="C2444" t="str">
            <v>DRAGAGEM DE CASCALHO COM DRAGA HOPPER - CAPACIDADE DA CISTERNA DE 4.000 M³ - DMT DE 2.400 A 2.700 M</v>
          </cell>
          <cell r="D2444" t="str">
            <v>M³</v>
          </cell>
          <cell r="F2444">
            <v>14.88</v>
          </cell>
        </row>
        <row r="2445">
          <cell r="A2445">
            <v>1917179</v>
          </cell>
          <cell r="B2445" t="str">
            <v>SICRO OUTUBRO / 2025</v>
          </cell>
          <cell r="C2445" t="str">
            <v>DRAGAGEM DE CASCALHO COM DRAGA HOPPER - CAPACIDADE DA CISTERNA DE 4.000 M³ - DMT DE 2.700 A 3.000 M</v>
          </cell>
          <cell r="D2445" t="str">
            <v>M³</v>
          </cell>
          <cell r="F2445">
            <v>15.11</v>
          </cell>
        </row>
        <row r="2446">
          <cell r="A2446">
            <v>1917180</v>
          </cell>
          <cell r="B2446" t="str">
            <v>SICRO OUTUBRO / 2025</v>
          </cell>
          <cell r="C2446" t="str">
            <v>DRAGAGEM DE CASCALHO COM DRAGA HOPPER - CAPACIDADE DA CISTERNA DE 4.000 M³ - DMT DE 3.000 M</v>
          </cell>
          <cell r="D2446" t="str">
            <v>M³</v>
          </cell>
          <cell r="F2446">
            <v>15.23</v>
          </cell>
        </row>
        <row r="2447">
          <cell r="A2447">
            <v>1917211</v>
          </cell>
          <cell r="B2447" t="str">
            <v>SICRO OUTUBRO / 2025</v>
          </cell>
          <cell r="C2447" t="str">
            <v>DRAGAGEM DE CASCALHO COM DRAGA HOPPER - CAPACIDADE DA CISTERNA DE 5.000 M³ - DMT DE 1.500 A 1.800 M</v>
          </cell>
          <cell r="D2447" t="str">
            <v>M³</v>
          </cell>
          <cell r="F2447">
            <v>15.45</v>
          </cell>
        </row>
        <row r="2448">
          <cell r="A2448">
            <v>1917212</v>
          </cell>
          <cell r="B2448" t="str">
            <v>SICRO OUTUBRO / 2025</v>
          </cell>
          <cell r="C2448" t="str">
            <v>DRAGAGEM DE CASCALHO COM DRAGA HOPPER - CAPACIDADE DA CISTERNA DE 5.000 M³ - DMT DE 1.800 A 2.100 M</v>
          </cell>
          <cell r="D2448" t="str">
            <v>M³</v>
          </cell>
          <cell r="F2448">
            <v>15.63</v>
          </cell>
        </row>
        <row r="2449">
          <cell r="A2449">
            <v>1917213</v>
          </cell>
          <cell r="B2449" t="str">
            <v>SICRO OUTUBRO / 2025</v>
          </cell>
          <cell r="C2449" t="str">
            <v>DRAGAGEM DE CASCALHO COM DRAGA HOPPER - CAPACIDADE DA CISTERNA DE 5.000 M³ - DMT DE 2.100 A 2.400 M</v>
          </cell>
          <cell r="D2449" t="str">
            <v>M³</v>
          </cell>
          <cell r="F2449">
            <v>15.8</v>
          </cell>
        </row>
        <row r="2450">
          <cell r="A2450">
            <v>1917214</v>
          </cell>
          <cell r="B2450" t="str">
            <v>SICRO OUTUBRO / 2025</v>
          </cell>
          <cell r="C2450" t="str">
            <v>DRAGAGEM DE CASCALHO COM DRAGA HOPPER - CAPACIDADE DA CISTERNA DE 5.000 M³ - DMT DE 2.400 A 2.700 M</v>
          </cell>
          <cell r="D2450" t="str">
            <v>M³</v>
          </cell>
          <cell r="F2450">
            <v>15.99</v>
          </cell>
        </row>
        <row r="2451">
          <cell r="A2451">
            <v>1917215</v>
          </cell>
          <cell r="B2451" t="str">
            <v>SICRO OUTUBRO / 2025</v>
          </cell>
          <cell r="C2451" t="str">
            <v>DRAGAGEM DE CASCALHO COM DRAGA HOPPER - CAPACIDADE DA CISTERNA DE 5.000 M³ - DMT DE 2.700 A 3.000 M</v>
          </cell>
          <cell r="D2451" t="str">
            <v>M³</v>
          </cell>
          <cell r="F2451">
            <v>16.190000000000001</v>
          </cell>
        </row>
        <row r="2452">
          <cell r="A2452">
            <v>1917216</v>
          </cell>
          <cell r="B2452" t="str">
            <v>SICRO OUTUBRO / 2025</v>
          </cell>
          <cell r="C2452" t="str">
            <v>DRAGAGEM DE CASCALHO COM DRAGA HOPPER - CAPACIDADE DA CISTERNA DE 5.000 M³ - DMT DE 3.000 M</v>
          </cell>
          <cell r="D2452" t="str">
            <v>M³</v>
          </cell>
          <cell r="F2452">
            <v>16.3</v>
          </cell>
        </row>
        <row r="2453">
          <cell r="A2453">
            <v>1917031</v>
          </cell>
          <cell r="B2453" t="str">
            <v>SICRO OUTUBRO / 2025</v>
          </cell>
          <cell r="C2453" t="str">
            <v>DRAGAGEM DE CASCALHO COM DRAGA HOPPER - CAPACIDADE DA CISTERNA DE 750 M³ - DMT DE 1.500 A 1.800 M</v>
          </cell>
          <cell r="D2453" t="str">
            <v>M³</v>
          </cell>
          <cell r="F2453">
            <v>36.07</v>
          </cell>
        </row>
        <row r="2454">
          <cell r="A2454">
            <v>1917032</v>
          </cell>
          <cell r="B2454" t="str">
            <v>SICRO OUTUBRO / 2025</v>
          </cell>
          <cell r="C2454" t="str">
            <v>DRAGAGEM DE CASCALHO COM DRAGA HOPPER - CAPACIDADE DA CISTERNA DE 750 M³ - DMT DE 1.800 A 2.100 M</v>
          </cell>
          <cell r="D2454" t="str">
            <v>M³</v>
          </cell>
          <cell r="F2454">
            <v>36.83</v>
          </cell>
        </row>
        <row r="2455">
          <cell r="A2455">
            <v>1917033</v>
          </cell>
          <cell r="B2455" t="str">
            <v>SICRO OUTUBRO / 2025</v>
          </cell>
          <cell r="C2455" t="str">
            <v>DRAGAGEM DE CASCALHO COM DRAGA HOPPER - CAPACIDADE DA CISTERNA DE 750 M³ - DMT DE 2.100 A 2.400 M</v>
          </cell>
          <cell r="D2455" t="str">
            <v>M³</v>
          </cell>
          <cell r="F2455">
            <v>37.61</v>
          </cell>
        </row>
        <row r="2456">
          <cell r="A2456">
            <v>1917034</v>
          </cell>
          <cell r="B2456" t="str">
            <v>SICRO OUTUBRO / 2025</v>
          </cell>
          <cell r="C2456" t="str">
            <v>DRAGAGEM DE CASCALHO COM DRAGA HOPPER - CAPACIDADE DA CISTERNA DE 750 M³ - DMT DE 2.400 A 2.700 M</v>
          </cell>
          <cell r="D2456" t="str">
            <v>M³</v>
          </cell>
          <cell r="F2456">
            <v>38.43</v>
          </cell>
        </row>
        <row r="2457">
          <cell r="A2457">
            <v>1917035</v>
          </cell>
          <cell r="B2457" t="str">
            <v>SICRO OUTUBRO / 2025</v>
          </cell>
          <cell r="C2457" t="str">
            <v>DRAGAGEM DE CASCALHO COM DRAGA HOPPER - CAPACIDADE DA CISTERNA DE 750 M³ - DMT DE 2.700 A 3.000 M</v>
          </cell>
          <cell r="D2457" t="str">
            <v>M³</v>
          </cell>
          <cell r="F2457">
            <v>39.29</v>
          </cell>
        </row>
        <row r="2458">
          <cell r="A2458">
            <v>1917036</v>
          </cell>
          <cell r="B2458" t="str">
            <v>SICRO OUTUBRO / 2025</v>
          </cell>
          <cell r="C2458" t="str">
            <v>DRAGAGEM DE CASCALHO COM DRAGA HOPPER - CAPACIDADE DA CISTERNA DE 750 M³ - DMT DE 3.000 M</v>
          </cell>
          <cell r="D2458" t="str">
            <v>M³</v>
          </cell>
          <cell r="F2458">
            <v>39.75</v>
          </cell>
        </row>
        <row r="2459">
          <cell r="A2459">
            <v>1917605</v>
          </cell>
          <cell r="B2459" t="str">
            <v>SICRO OUTUBRO / 2025</v>
          </cell>
          <cell r="C2459" t="str">
            <v>DRAGAGEM DE CASCALHO FINO COM DRAGA DE SUCÇÃO E RECALQUE - BOMBA DE 1.350 KW E CORTADOR DE 170 KW - DISTÂNCIA DE RECALQUE DE 1.100 A 1.300 M</v>
          </cell>
          <cell r="D2459" t="str">
            <v>M³</v>
          </cell>
          <cell r="F2459">
            <v>10.88</v>
          </cell>
        </row>
        <row r="2460">
          <cell r="A2460">
            <v>1917606</v>
          </cell>
          <cell r="B2460" t="str">
            <v>SICRO OUTUBRO / 2025</v>
          </cell>
          <cell r="C2460" t="str">
            <v>DRAGAGEM DE CASCALHO FINO COM DRAGA DE SUCÇÃO E RECALQUE - BOMBA DE 1.350 KW E CORTADOR DE 170 KW - DISTÂNCIA DE RECALQUE DE 1.300 A 1.500 M</v>
          </cell>
          <cell r="D2460" t="str">
            <v>M³</v>
          </cell>
          <cell r="F2460">
            <v>11.67</v>
          </cell>
        </row>
        <row r="2461">
          <cell r="A2461">
            <v>1917607</v>
          </cell>
          <cell r="B2461" t="str">
            <v>SICRO OUTUBRO / 2025</v>
          </cell>
          <cell r="C2461" t="str">
            <v>DRAGAGEM DE CASCALHO FINO COM DRAGA DE SUCÇÃO E RECALQUE - BOMBA DE 1.350 KW E CORTADOR DE 170 KW - DISTÂNCIA DE RECALQUE DE 1.500 A 1.700 M</v>
          </cell>
          <cell r="D2461" t="str">
            <v>M³</v>
          </cell>
          <cell r="F2461">
            <v>12.45</v>
          </cell>
        </row>
        <row r="2462">
          <cell r="A2462">
            <v>1917608</v>
          </cell>
          <cell r="B2462" t="str">
            <v>SICRO OUTUBRO / 2025</v>
          </cell>
          <cell r="C2462" t="str">
            <v>DRAGAGEM DE CASCALHO FINO COM DRAGA DE SUCÇÃO E RECALQUE - BOMBA DE 1.350 KW E CORTADOR DE 170 KW - DISTÂNCIA DE RECALQUE DE 1.700 A 1.900 M</v>
          </cell>
          <cell r="D2462" t="str">
            <v>M³</v>
          </cell>
          <cell r="F2462">
            <v>13.8</v>
          </cell>
        </row>
        <row r="2463">
          <cell r="A2463">
            <v>1917609</v>
          </cell>
          <cell r="B2463" t="str">
            <v>SICRO OUTUBRO / 2025</v>
          </cell>
          <cell r="C2463" t="str">
            <v>DRAGAGEM DE CASCALHO FINO COM DRAGA DE SUCÇÃO E RECALQUE - BOMBA DE 1.350 KW E CORTADOR DE 170 KW - DISTÂNCIA DE RECALQUE DE 1.900 A 2.100 M</v>
          </cell>
          <cell r="D2463" t="str">
            <v>M³</v>
          </cell>
          <cell r="F2463">
            <v>15.78</v>
          </cell>
        </row>
        <row r="2464">
          <cell r="A2464">
            <v>1917610</v>
          </cell>
          <cell r="B2464" t="str">
            <v>SICRO OUTUBRO / 2025</v>
          </cell>
          <cell r="C2464" t="str">
            <v>DRAGAGEM DE CASCALHO FINO COM DRAGA DE SUCÇÃO E RECALQUE - BOMBA DE 1.350 KW E CORTADOR DE 170 KW - DISTÂNCIA DE RECALQUE DE 2.100 A 2.300 M</v>
          </cell>
          <cell r="D2464" t="str">
            <v>M³</v>
          </cell>
          <cell r="F2464">
            <v>18.829999999999998</v>
          </cell>
        </row>
        <row r="2465">
          <cell r="A2465">
            <v>1917611</v>
          </cell>
          <cell r="B2465" t="str">
            <v>SICRO OUTUBRO / 2025</v>
          </cell>
          <cell r="C2465" t="str">
            <v>DRAGAGEM DE CASCALHO FINO COM DRAGA DE SUCÇÃO E RECALQUE - BOMBA DE 1.350 KW E CORTADOR DE 170 KW - DISTÂNCIA DE RECALQUE DE 2.300 A 2.500 M</v>
          </cell>
          <cell r="D2465" t="str">
            <v>M³</v>
          </cell>
          <cell r="F2465">
            <v>22.24</v>
          </cell>
        </row>
        <row r="2466">
          <cell r="A2466">
            <v>1917612</v>
          </cell>
          <cell r="B2466" t="str">
            <v>SICRO OUTUBRO / 2025</v>
          </cell>
          <cell r="C2466" t="str">
            <v>DRAGAGEM DE CASCALHO FINO COM DRAGA DE SUCÇÃO E RECALQUE - BOMBA DE 1.350 KW E CORTADOR DE 170 KW - DISTÂNCIA DE RECALQUE DE 2.500 A 2.700 M</v>
          </cell>
          <cell r="D2466" t="str">
            <v>M³</v>
          </cell>
          <cell r="F2466">
            <v>26.25</v>
          </cell>
        </row>
        <row r="2467">
          <cell r="A2467">
            <v>1917613</v>
          </cell>
          <cell r="B2467" t="str">
            <v>SICRO OUTUBRO / 2025</v>
          </cell>
          <cell r="C2467" t="str">
            <v>DRAGAGEM DE CASCALHO FINO COM DRAGA DE SUCÇÃO E RECALQUE - BOMBA DE 1.350 KW E CORTADOR DE 170 KW - DISTÂNCIA DE RECALQUE DE 2.700 A 2.900 M</v>
          </cell>
          <cell r="D2467" t="str">
            <v>M³</v>
          </cell>
          <cell r="F2467">
            <v>30.77</v>
          </cell>
        </row>
        <row r="2468">
          <cell r="A2468">
            <v>1917614</v>
          </cell>
          <cell r="B2468" t="str">
            <v>SICRO OUTUBRO / 2025</v>
          </cell>
          <cell r="C2468" t="str">
            <v>DRAGAGEM DE CASCALHO FINO COM DRAGA DE SUCÇÃO E RECALQUE - BOMBA DE 1.350 KW E CORTADOR DE 170 KW - DISTÂNCIA DE RECALQUE DE 2.900 A 3.100 M</v>
          </cell>
          <cell r="D2468" t="str">
            <v>M³</v>
          </cell>
          <cell r="F2468">
            <v>35.75</v>
          </cell>
        </row>
        <row r="2469">
          <cell r="A2469">
            <v>1917615</v>
          </cell>
          <cell r="B2469" t="str">
            <v>SICRO OUTUBRO / 2025</v>
          </cell>
          <cell r="C2469" t="str">
            <v>DRAGAGEM DE CASCALHO FINO COM DRAGA DE SUCÇÃO E RECALQUE - BOMBA DE 1.350 KW E CORTADOR DE 170 KW - DISTÂNCIA DE RECALQUE DE 3.100 A 3.300 M</v>
          </cell>
          <cell r="D2469" t="str">
            <v>M³</v>
          </cell>
          <cell r="F2469">
            <v>41.33</v>
          </cell>
        </row>
        <row r="2470">
          <cell r="A2470">
            <v>1917616</v>
          </cell>
          <cell r="B2470" t="str">
            <v>SICRO OUTUBRO / 2025</v>
          </cell>
          <cell r="C2470" t="str">
            <v>DRAGAGEM DE CASCALHO FINO COM DRAGA DE SUCÇÃO E RECALQUE - BOMBA DE 1.350 KW E CORTADOR DE 170 KW - DISTÂNCIA DE RECALQUE DE 3.300 A 3.500 M</v>
          </cell>
          <cell r="D2470" t="str">
            <v>M³</v>
          </cell>
          <cell r="F2470">
            <v>48.13</v>
          </cell>
        </row>
        <row r="2471">
          <cell r="A2471">
            <v>1917617</v>
          </cell>
          <cell r="B2471" t="str">
            <v>SICRO OUTUBRO / 2025</v>
          </cell>
          <cell r="C2471" t="str">
            <v>DRAGAGEM DE CASCALHO FINO COM DRAGA DE SUCÇÃO E RECALQUE - BOMBA DE 1.350 KW E CORTADOR DE 170 KW - DISTÂNCIA DE RECALQUE DE 3.500 A 3.700 M</v>
          </cell>
          <cell r="D2471" t="str">
            <v>M³</v>
          </cell>
          <cell r="F2471">
            <v>54.13</v>
          </cell>
        </row>
        <row r="2472">
          <cell r="A2472">
            <v>1917618</v>
          </cell>
          <cell r="B2472" t="str">
            <v>SICRO OUTUBRO / 2025</v>
          </cell>
          <cell r="C2472" t="str">
            <v>DRAGAGEM DE CASCALHO FINO COM DRAGA DE SUCÇÃO E RECALQUE - BOMBA DE 1.350 KW E CORTADOR DE 170 KW - DISTÂNCIA DE RECALQUE DE 3.700 A 3.900 M</v>
          </cell>
          <cell r="D2472" t="str">
            <v>M³</v>
          </cell>
          <cell r="F2472">
            <v>61.94</v>
          </cell>
        </row>
        <row r="2473">
          <cell r="A2473">
            <v>1917619</v>
          </cell>
          <cell r="B2473" t="str">
            <v>SICRO OUTUBRO / 2025</v>
          </cell>
          <cell r="C2473" t="str">
            <v>DRAGAGEM DE CASCALHO FINO COM DRAGA DE SUCÇÃO E RECALQUE - BOMBA DE 1.350 KW E CORTADOR DE 170 KW - DISTÂNCIA DE RECALQUE DE 3.900 A 4.100 M</v>
          </cell>
          <cell r="D2473" t="str">
            <v>M³</v>
          </cell>
          <cell r="F2473">
            <v>67.150000000000006</v>
          </cell>
        </row>
        <row r="2474">
          <cell r="A2474">
            <v>1917602</v>
          </cell>
          <cell r="B2474" t="str">
            <v>SICRO OUTUBRO / 2025</v>
          </cell>
          <cell r="C2474" t="str">
            <v>DRAGAGEM DE CASCALHO FINO COM DRAGA DE SUCÇÃO E RECALQUE - BOMBA DE 1.350 KW E CORTADOR DE 170 KW - DISTÂNCIA DE RECALQUE DE 500 A 700 M</v>
          </cell>
          <cell r="D2474" t="str">
            <v>M³</v>
          </cell>
          <cell r="F2474">
            <v>8.24</v>
          </cell>
        </row>
        <row r="2475">
          <cell r="A2475">
            <v>1917603</v>
          </cell>
          <cell r="B2475" t="str">
            <v>SICRO OUTUBRO / 2025</v>
          </cell>
          <cell r="C2475" t="str">
            <v>DRAGAGEM DE CASCALHO FINO COM DRAGA DE SUCÇÃO E RECALQUE - BOMBA DE 1.350 KW E CORTADOR DE 170 KW - DISTÂNCIA DE RECALQUE DE 700 A 900 M</v>
          </cell>
          <cell r="D2475" t="str">
            <v>M³</v>
          </cell>
          <cell r="F2475">
            <v>9.07</v>
          </cell>
        </row>
        <row r="2476">
          <cell r="A2476">
            <v>1917604</v>
          </cell>
          <cell r="B2476" t="str">
            <v>SICRO OUTUBRO / 2025</v>
          </cell>
          <cell r="C2476" t="str">
            <v>DRAGAGEM DE CASCALHO FINO COM DRAGA DE SUCÇÃO E RECALQUE - BOMBA DE 1.350 KW E CORTADOR DE 170 KW - DISTÂNCIA DE RECALQUE DE 900 A 1.100 M</v>
          </cell>
          <cell r="D2476" t="str">
            <v>M³</v>
          </cell>
          <cell r="F2476">
            <v>9.7899999999999991</v>
          </cell>
        </row>
        <row r="2477">
          <cell r="A2477">
            <v>1917740</v>
          </cell>
          <cell r="B2477" t="str">
            <v>SICRO OUTUBRO / 2025</v>
          </cell>
          <cell r="C2477" t="str">
            <v>DRAGAGEM DE CASCALHO FINO COM DRAGA DE SUCÇÃO E RECALQUE - BOMBA DE 1.350 KW E CORTADOR DE 170 KW - DISTÂNCIA DE RECALQUE DE ATÉ 500 M</v>
          </cell>
          <cell r="D2477" t="str">
            <v>M³</v>
          </cell>
          <cell r="F2477">
            <v>7.91</v>
          </cell>
        </row>
        <row r="2478">
          <cell r="A2478">
            <v>1917263</v>
          </cell>
          <cell r="B2478" t="str">
            <v>SICRO OUTUBRO / 2025</v>
          </cell>
          <cell r="C2478" t="str">
            <v>DRAGAGEM DE CASCALHO FINO COM DRAGA DE SUCÇÃO E RECALQUE - BOMBA DE 294 KW E CORTADOR DE 30 KW - DISTÂNCIA DE RECALQUE DE 1.100 A 1.300 M</v>
          </cell>
          <cell r="D2478" t="str">
            <v>M³</v>
          </cell>
          <cell r="F2478">
            <v>13.08</v>
          </cell>
        </row>
        <row r="2479">
          <cell r="A2479">
            <v>1917264</v>
          </cell>
          <cell r="B2479" t="str">
            <v>SICRO OUTUBRO / 2025</v>
          </cell>
          <cell r="C2479" t="str">
            <v>DRAGAGEM DE CASCALHO FINO COM DRAGA DE SUCÇÃO E RECALQUE - BOMBA DE 294 KW E CORTADOR DE 30 KW - DISTÂNCIA DE RECALQUE DE 1.300 A 1.500 M</v>
          </cell>
          <cell r="D2479" t="str">
            <v>M³</v>
          </cell>
          <cell r="F2479">
            <v>16.25</v>
          </cell>
        </row>
        <row r="2480">
          <cell r="A2480">
            <v>1917265</v>
          </cell>
          <cell r="B2480" t="str">
            <v>SICRO OUTUBRO / 2025</v>
          </cell>
          <cell r="C2480" t="str">
            <v>DRAGAGEM DE CASCALHO FINO COM DRAGA DE SUCÇÃO E RECALQUE - BOMBA DE 294 KW E CORTADOR DE 30 KW - DISTÂNCIA DE RECALQUE DE 1.500 A 1.700 M</v>
          </cell>
          <cell r="D2480" t="str">
            <v>M³</v>
          </cell>
          <cell r="F2480">
            <v>21.1</v>
          </cell>
        </row>
        <row r="2481">
          <cell r="A2481">
            <v>1917260</v>
          </cell>
          <cell r="B2481" t="str">
            <v>SICRO OUTUBRO / 2025</v>
          </cell>
          <cell r="C2481" t="str">
            <v>DRAGAGEM DE CASCALHO FINO COM DRAGA DE SUCÇÃO E RECALQUE - BOMBA DE 294 KW E CORTADOR DE 30 KW - DISTÂNCIA DE RECALQUE DE 500 A 700 M</v>
          </cell>
          <cell r="D2481" t="str">
            <v>M³</v>
          </cell>
          <cell r="F2481">
            <v>8</v>
          </cell>
        </row>
        <row r="2482">
          <cell r="A2482">
            <v>1917261</v>
          </cell>
          <cell r="B2482" t="str">
            <v>SICRO OUTUBRO / 2025</v>
          </cell>
          <cell r="C2482" t="str">
            <v>DRAGAGEM DE CASCALHO FINO COM DRAGA DE SUCÇÃO E RECALQUE - BOMBA DE 294 KW E CORTADOR DE 30 KW - DISTÂNCIA DE RECALQUE DE 700 A 900 M</v>
          </cell>
          <cell r="D2482" t="str">
            <v>M³</v>
          </cell>
          <cell r="F2482">
            <v>8.9</v>
          </cell>
        </row>
        <row r="2483">
          <cell r="A2483">
            <v>1917262</v>
          </cell>
          <cell r="B2483" t="str">
            <v>SICRO OUTUBRO / 2025</v>
          </cell>
          <cell r="C2483" t="str">
            <v>DRAGAGEM DE CASCALHO FINO COM DRAGA DE SUCÇÃO E RECALQUE - BOMBA DE 294 KW E CORTADOR DE 30 KW - DISTÂNCIA DE RECALQUE DE 900 A 1.100 M</v>
          </cell>
          <cell r="D2483" t="str">
            <v>M³</v>
          </cell>
          <cell r="F2483">
            <v>10.54</v>
          </cell>
        </row>
        <row r="2484">
          <cell r="A2484">
            <v>1917727</v>
          </cell>
          <cell r="B2484" t="str">
            <v>SICRO OUTUBRO / 2025</v>
          </cell>
          <cell r="C2484" t="str">
            <v>DRAGAGEM DE CASCALHO FINO COM DRAGA DE SUCÇÃO E RECALQUE - BOMBA DE 294 KW E CORTADOR DE 30 KW - DISTÂNCIA DE RECALQUE DE ATÉ 500 M</v>
          </cell>
          <cell r="D2484" t="str">
            <v>M³</v>
          </cell>
          <cell r="F2484">
            <v>7.74</v>
          </cell>
        </row>
        <row r="2485">
          <cell r="A2485">
            <v>1917351</v>
          </cell>
          <cell r="B2485" t="str">
            <v>SICRO OUTUBRO / 2025</v>
          </cell>
          <cell r="C2485" t="str">
            <v>DRAGAGEM DE CASCALHO FINO COM DRAGA DE SUCÇÃO E RECALQUE - BOMBA DE 483 KW E CORTADOR DE 55 KW - DISTÂNCIA DE RECALQUE DE 1.100 A 1.300 M</v>
          </cell>
          <cell r="D2485" t="str">
            <v>M³</v>
          </cell>
          <cell r="F2485">
            <v>11.58</v>
          </cell>
        </row>
        <row r="2486">
          <cell r="A2486">
            <v>1917352</v>
          </cell>
          <cell r="B2486" t="str">
            <v>SICRO OUTUBRO / 2025</v>
          </cell>
          <cell r="C2486" t="str">
            <v>DRAGAGEM DE CASCALHO FINO COM DRAGA DE SUCÇÃO E RECALQUE - BOMBA DE 483 KW E CORTADOR DE 55 KW - DISTÂNCIA DE RECALQUE DE 1.300 A 1.500 M</v>
          </cell>
          <cell r="D2486" t="str">
            <v>M³</v>
          </cell>
          <cell r="F2486">
            <v>15.41</v>
          </cell>
        </row>
        <row r="2487">
          <cell r="A2487">
            <v>1917353</v>
          </cell>
          <cell r="B2487" t="str">
            <v>SICRO OUTUBRO / 2025</v>
          </cell>
          <cell r="C2487" t="str">
            <v>DRAGAGEM DE CASCALHO FINO COM DRAGA DE SUCÇÃO E RECALQUE - BOMBA DE 483 KW E CORTADOR DE 55 KW - DISTÂNCIA DE RECALQUE DE 1.500 A 1.700 M</v>
          </cell>
          <cell r="D2487" t="str">
            <v>M³</v>
          </cell>
          <cell r="F2487">
            <v>19.920000000000002</v>
          </cell>
        </row>
        <row r="2488">
          <cell r="A2488">
            <v>1917354</v>
          </cell>
          <cell r="B2488" t="str">
            <v>SICRO OUTUBRO / 2025</v>
          </cell>
          <cell r="C2488" t="str">
            <v>DRAGAGEM DE CASCALHO FINO COM DRAGA DE SUCÇÃO E RECALQUE - BOMBA DE 483 KW E CORTADOR DE 55 KW - DISTÂNCIA DE RECALQUE DE 1.700 A 1.900 M</v>
          </cell>
          <cell r="D2488" t="str">
            <v>M³</v>
          </cell>
          <cell r="F2488">
            <v>25.91</v>
          </cell>
        </row>
        <row r="2489">
          <cell r="A2489">
            <v>1917355</v>
          </cell>
          <cell r="B2489" t="str">
            <v>SICRO OUTUBRO / 2025</v>
          </cell>
          <cell r="C2489" t="str">
            <v>DRAGAGEM DE CASCALHO FINO COM DRAGA DE SUCÇÃO E RECALQUE - BOMBA DE 483 KW E CORTADOR DE 55 KW - DISTÂNCIA DE RECALQUE DE 1.900 A 2.100 M</v>
          </cell>
          <cell r="D2489" t="str">
            <v>M³</v>
          </cell>
          <cell r="F2489">
            <v>33.57</v>
          </cell>
        </row>
        <row r="2490">
          <cell r="A2490">
            <v>1917356</v>
          </cell>
          <cell r="B2490" t="str">
            <v>SICRO OUTUBRO / 2025</v>
          </cell>
          <cell r="C2490" t="str">
            <v>DRAGAGEM DE CASCALHO FINO COM DRAGA DE SUCÇÃO E RECALQUE - BOMBA DE 483 KW E CORTADOR DE 55 KW - DISTÂNCIA DE RECALQUE DE 2.100 A 2.300 M</v>
          </cell>
          <cell r="D2490" t="str">
            <v>M³</v>
          </cell>
          <cell r="F2490">
            <v>41.24</v>
          </cell>
        </row>
        <row r="2491">
          <cell r="A2491">
            <v>1917357</v>
          </cell>
          <cell r="B2491" t="str">
            <v>SICRO OUTUBRO / 2025</v>
          </cell>
          <cell r="C2491" t="str">
            <v>DRAGAGEM DE CASCALHO FINO COM DRAGA DE SUCÇÃO E RECALQUE - BOMBA DE 483 KW E CORTADOR DE 55 KW - DISTÂNCIA DE RECALQUE DE 2.300 A 2.500 M</v>
          </cell>
          <cell r="D2491" t="str">
            <v>M³</v>
          </cell>
          <cell r="F2491">
            <v>47.17</v>
          </cell>
        </row>
        <row r="2492">
          <cell r="A2492">
            <v>1917348</v>
          </cell>
          <cell r="B2492" t="str">
            <v>SICRO OUTUBRO / 2025</v>
          </cell>
          <cell r="C2492" t="str">
            <v>DRAGAGEM DE CASCALHO FINO COM DRAGA DE SUCÇÃO E RECALQUE - BOMBA DE 483 KW E CORTADOR DE 55 KW - DISTÂNCIA DE RECALQUE DE 500 A 700 M</v>
          </cell>
          <cell r="D2492" t="str">
            <v>M³</v>
          </cell>
          <cell r="F2492">
            <v>7.11</v>
          </cell>
        </row>
        <row r="2493">
          <cell r="A2493">
            <v>1917349</v>
          </cell>
          <cell r="B2493" t="str">
            <v>SICRO OUTUBRO / 2025</v>
          </cell>
          <cell r="C2493" t="str">
            <v>DRAGAGEM DE CASCALHO FINO COM DRAGA DE SUCÇÃO E RECALQUE - BOMBA DE 483 KW E CORTADOR DE 55 KW - DISTÂNCIA DE RECALQUE DE 700 A 900 M</v>
          </cell>
          <cell r="D2493" t="str">
            <v>M³</v>
          </cell>
          <cell r="F2493">
            <v>7.64</v>
          </cell>
        </row>
        <row r="2494">
          <cell r="A2494">
            <v>1917350</v>
          </cell>
          <cell r="B2494" t="str">
            <v>SICRO OUTUBRO / 2025</v>
          </cell>
          <cell r="C2494" t="str">
            <v>DRAGAGEM DE CASCALHO FINO COM DRAGA DE SUCÇÃO E RECALQUE - BOMBA DE 483 KW E CORTADOR DE 55 KW - DISTÂNCIA DE RECALQUE DE 900 A 1.100 M</v>
          </cell>
          <cell r="D2494" t="str">
            <v>M³</v>
          </cell>
          <cell r="F2494">
            <v>8.66</v>
          </cell>
        </row>
        <row r="2495">
          <cell r="A2495">
            <v>1917731</v>
          </cell>
          <cell r="B2495" t="str">
            <v>SICRO OUTUBRO / 2025</v>
          </cell>
          <cell r="C2495" t="str">
            <v>DRAGAGEM DE CASCALHO FINO COM DRAGA DE SUCÇÃO E RECALQUE - BOMBA DE 483 KW E CORTADOR DE 55 KW - DISTÂNCIA DE RECALQUE DE ATÉ 500 M</v>
          </cell>
          <cell r="D2495" t="str">
            <v>M³</v>
          </cell>
          <cell r="F2495">
            <v>6.95</v>
          </cell>
        </row>
        <row r="2496">
          <cell r="A2496">
            <v>1917463</v>
          </cell>
          <cell r="B2496" t="str">
            <v>SICRO OUTUBRO / 2025</v>
          </cell>
          <cell r="C2496" t="str">
            <v>DRAGAGEM DE CASCALHO FINO COM DRAGA DE SUCÇÃO E RECALQUE - BOMBA DE 746 KW E CORTADOR DE 110 KW - DISTÂNCIA DE RECALQUE DE 1.100 A 1.300 M</v>
          </cell>
          <cell r="D2496" t="str">
            <v>M³</v>
          </cell>
          <cell r="F2496">
            <v>12.4</v>
          </cell>
        </row>
        <row r="2497">
          <cell r="A2497">
            <v>1917464</v>
          </cell>
          <cell r="B2497" t="str">
            <v>SICRO OUTUBRO / 2025</v>
          </cell>
          <cell r="C2497" t="str">
            <v>DRAGAGEM DE CASCALHO FINO COM DRAGA DE SUCÇÃO E RECALQUE - BOMBA DE 746 KW E CORTADOR DE 110 KW - DISTÂNCIA DE RECALQUE DE 1.300 A 1.500 M</v>
          </cell>
          <cell r="D2497" t="str">
            <v>M³</v>
          </cell>
          <cell r="F2497">
            <v>14.36</v>
          </cell>
        </row>
        <row r="2498">
          <cell r="A2498">
            <v>1917465</v>
          </cell>
          <cell r="B2498" t="str">
            <v>SICRO OUTUBRO / 2025</v>
          </cell>
          <cell r="C2498" t="str">
            <v>DRAGAGEM DE CASCALHO FINO COM DRAGA DE SUCÇÃO E RECALQUE - BOMBA DE 746 KW E CORTADOR DE 110 KW - DISTÂNCIA DE RECALQUE DE 1.500 A 1.700 M</v>
          </cell>
          <cell r="D2498" t="str">
            <v>M³</v>
          </cell>
          <cell r="F2498">
            <v>16.57</v>
          </cell>
        </row>
        <row r="2499">
          <cell r="A2499">
            <v>1917466</v>
          </cell>
          <cell r="B2499" t="str">
            <v>SICRO OUTUBRO / 2025</v>
          </cell>
          <cell r="C2499" t="str">
            <v>DRAGAGEM DE CASCALHO FINO COM DRAGA DE SUCÇÃO E RECALQUE - BOMBA DE 746 KW E CORTADOR DE 110 KW - DISTÂNCIA DE RECALQUE DE 1.700 A 1.900 M</v>
          </cell>
          <cell r="D2499" t="str">
            <v>M³</v>
          </cell>
          <cell r="F2499">
            <v>19.71</v>
          </cell>
        </row>
        <row r="2500">
          <cell r="A2500">
            <v>1917467</v>
          </cell>
          <cell r="B2500" t="str">
            <v>SICRO OUTUBRO / 2025</v>
          </cell>
          <cell r="C2500" t="str">
            <v>DRAGAGEM DE CASCALHO FINO COM DRAGA DE SUCÇÃO E RECALQUE - BOMBA DE 746 KW E CORTADOR DE 110 KW - DISTÂNCIA DE RECALQUE DE 1.900 A 2.100 M</v>
          </cell>
          <cell r="D2500" t="str">
            <v>M³</v>
          </cell>
          <cell r="F2500">
            <v>24.57</v>
          </cell>
        </row>
        <row r="2501">
          <cell r="A2501">
            <v>1917468</v>
          </cell>
          <cell r="B2501" t="str">
            <v>SICRO OUTUBRO / 2025</v>
          </cell>
          <cell r="C2501" t="str">
            <v>DRAGAGEM DE CASCALHO FINO COM DRAGA DE SUCÇÃO E RECALQUE - BOMBA DE 746 KW E CORTADOR DE 110 KW - DISTÂNCIA DE RECALQUE DE 2.100 A 2.300 M</v>
          </cell>
          <cell r="D2501" t="str">
            <v>M³</v>
          </cell>
          <cell r="F2501">
            <v>30.12</v>
          </cell>
        </row>
        <row r="2502">
          <cell r="A2502">
            <v>1917469</v>
          </cell>
          <cell r="B2502" t="str">
            <v>SICRO OUTUBRO / 2025</v>
          </cell>
          <cell r="C2502" t="str">
            <v>DRAGAGEM DE CASCALHO FINO COM DRAGA DE SUCÇÃO E RECALQUE - BOMBA DE 746 KW E CORTADOR DE 110 KW - DISTÂNCIA DE RECALQUE DE 2.300 A 2.500 M</v>
          </cell>
          <cell r="D2502" t="str">
            <v>M³</v>
          </cell>
          <cell r="F2502">
            <v>36.25</v>
          </cell>
        </row>
        <row r="2503">
          <cell r="A2503">
            <v>1917470</v>
          </cell>
          <cell r="B2503" t="str">
            <v>SICRO OUTUBRO / 2025</v>
          </cell>
          <cell r="C2503" t="str">
            <v>DRAGAGEM DE CASCALHO FINO COM DRAGA DE SUCÇÃO E RECALQUE - BOMBA DE 746 KW E CORTADOR DE 110 KW - DISTÂNCIA DE RECALQUE DE 2.500 A 2.700 M</v>
          </cell>
          <cell r="D2503" t="str">
            <v>M³</v>
          </cell>
          <cell r="F2503">
            <v>43.33</v>
          </cell>
        </row>
        <row r="2504">
          <cell r="A2504">
            <v>1917471</v>
          </cell>
          <cell r="B2504" t="str">
            <v>SICRO OUTUBRO / 2025</v>
          </cell>
          <cell r="C2504" t="str">
            <v>DRAGAGEM DE CASCALHO FINO COM DRAGA DE SUCÇÃO E RECALQUE - BOMBA DE 746 KW E CORTADOR DE 110 KW - DISTÂNCIA DE RECALQUE DE 2.700 A 2.900 M</v>
          </cell>
          <cell r="D2504" t="str">
            <v>M³</v>
          </cell>
          <cell r="F2504">
            <v>51.79</v>
          </cell>
        </row>
        <row r="2505">
          <cell r="A2505">
            <v>1917472</v>
          </cell>
          <cell r="B2505" t="str">
            <v>SICRO OUTUBRO / 2025</v>
          </cell>
          <cell r="C2505" t="str">
            <v>DRAGAGEM DE CASCALHO FINO COM DRAGA DE SUCÇÃO E RECALQUE - BOMBA DE 746 KW E CORTADOR DE 110 KW - DISTÂNCIA DE RECALQUE DE 2.900 A 3.100 M</v>
          </cell>
          <cell r="D2505" t="str">
            <v>M³</v>
          </cell>
          <cell r="F2505">
            <v>55.4</v>
          </cell>
        </row>
        <row r="2506">
          <cell r="A2506">
            <v>1917460</v>
          </cell>
          <cell r="B2506" t="str">
            <v>SICRO OUTUBRO / 2025</v>
          </cell>
          <cell r="C2506" t="str">
            <v>DRAGAGEM DE CASCALHO FINO COM DRAGA DE SUCÇÃO E RECALQUE - BOMBA DE 746 KW E CORTADOR DE 110 KW - DISTÂNCIA DE RECALQUE DE 500 A 700 M</v>
          </cell>
          <cell r="D2506" t="str">
            <v>M³</v>
          </cell>
          <cell r="F2506">
            <v>7.29</v>
          </cell>
        </row>
        <row r="2507">
          <cell r="A2507">
            <v>1917461</v>
          </cell>
          <cell r="B2507" t="str">
            <v>SICRO OUTUBRO / 2025</v>
          </cell>
          <cell r="C2507" t="str">
            <v>DRAGAGEM DE CASCALHO FINO COM DRAGA DE SUCÇÃO E RECALQUE - BOMBA DE 746 KW E CORTADOR DE 110 KW - DISTÂNCIA DE RECALQUE DE 700 A 900 M</v>
          </cell>
          <cell r="D2507" t="str">
            <v>M³</v>
          </cell>
          <cell r="F2507">
            <v>8.61</v>
          </cell>
        </row>
        <row r="2508">
          <cell r="A2508">
            <v>1917462</v>
          </cell>
          <cell r="B2508" t="str">
            <v>SICRO OUTUBRO / 2025</v>
          </cell>
          <cell r="C2508" t="str">
            <v>DRAGAGEM DE CASCALHO FINO COM DRAGA DE SUCÇÃO E RECALQUE - BOMBA DE 746 KW E CORTADOR DE 110 KW - DISTÂNCIA DE RECALQUE DE 900 A 1.100 M</v>
          </cell>
          <cell r="D2508" t="str">
            <v>M³</v>
          </cell>
          <cell r="F2508">
            <v>10.210000000000001</v>
          </cell>
        </row>
        <row r="2509">
          <cell r="A2509">
            <v>1917735</v>
          </cell>
          <cell r="B2509" t="str">
            <v>SICRO OUTUBRO / 2025</v>
          </cell>
          <cell r="C2509" t="str">
            <v>DRAGAGEM DE CASCALHO FINO COM DRAGA DE SUCÇÃO E RECALQUE - BOMBA DE 746 KW E CORTADOR DE 110 KW - DISTÂNCIA DE RECALQUE DE ATÉ 500 M</v>
          </cell>
          <cell r="D2509" t="str">
            <v>M³</v>
          </cell>
          <cell r="F2509">
            <v>6.45</v>
          </cell>
        </row>
        <row r="2510">
          <cell r="A2510">
            <v>1917061</v>
          </cell>
          <cell r="B2510" t="str">
            <v>SICRO OUTUBRO / 2025</v>
          </cell>
          <cell r="C2510" t="str">
            <v>DRAGAGEM DE CASCALHO FINO COM DRAGA HOPPER - CAPACIDADE DA CISTERNA DE 1.000 M³ - DMT DE 1.500 A 1.800 M</v>
          </cell>
          <cell r="D2510" t="str">
            <v>M³</v>
          </cell>
          <cell r="F2510">
            <v>26.21</v>
          </cell>
        </row>
        <row r="2511">
          <cell r="A2511">
            <v>1917062</v>
          </cell>
          <cell r="B2511" t="str">
            <v>SICRO OUTUBRO / 2025</v>
          </cell>
          <cell r="C2511" t="str">
            <v>DRAGAGEM DE CASCALHO FINO COM DRAGA HOPPER - CAPACIDADE DA CISTERNA DE 1.000 M³ - DMT DE 1.800 A 2.100 M</v>
          </cell>
          <cell r="D2511" t="str">
            <v>M³</v>
          </cell>
          <cell r="F2511">
            <v>26.72</v>
          </cell>
        </row>
        <row r="2512">
          <cell r="A2512">
            <v>1917063</v>
          </cell>
          <cell r="B2512" t="str">
            <v>SICRO OUTUBRO / 2025</v>
          </cell>
          <cell r="C2512" t="str">
            <v>DRAGAGEM DE CASCALHO FINO COM DRAGA HOPPER - CAPACIDADE DA CISTERNA DE 1.000 M³ - DMT DE 2.100 A 2.400 M</v>
          </cell>
          <cell r="D2512" t="str">
            <v>M³</v>
          </cell>
          <cell r="F2512">
            <v>27.24</v>
          </cell>
        </row>
        <row r="2513">
          <cell r="A2513">
            <v>1917064</v>
          </cell>
          <cell r="B2513" t="str">
            <v>SICRO OUTUBRO / 2025</v>
          </cell>
          <cell r="C2513" t="str">
            <v>DRAGAGEM DE CASCALHO FINO COM DRAGA HOPPER - CAPACIDADE DA CISTERNA DE 1.000 M³ - DMT DE 2.400 A 2.700 M</v>
          </cell>
          <cell r="D2513" t="str">
            <v>M³</v>
          </cell>
          <cell r="F2513">
            <v>27.79</v>
          </cell>
        </row>
        <row r="2514">
          <cell r="A2514">
            <v>1917065</v>
          </cell>
          <cell r="B2514" t="str">
            <v>SICRO OUTUBRO / 2025</v>
          </cell>
          <cell r="C2514" t="str">
            <v>DRAGAGEM DE CASCALHO FINO COM DRAGA HOPPER - CAPACIDADE DA CISTERNA DE 1.000 M³ - DMT DE 2.700 A 3.000 M</v>
          </cell>
          <cell r="D2514" t="str">
            <v>M³</v>
          </cell>
          <cell r="F2514">
            <v>28.37</v>
          </cell>
        </row>
        <row r="2515">
          <cell r="A2515">
            <v>1917066</v>
          </cell>
          <cell r="B2515" t="str">
            <v>SICRO OUTUBRO / 2025</v>
          </cell>
          <cell r="C2515" t="str">
            <v>DRAGAGEM DE CASCALHO FINO COM DRAGA HOPPER - CAPACIDADE DA CISTERNA DE 1.000 M³ - DMT DE 3.000 M</v>
          </cell>
          <cell r="D2515" t="str">
            <v>M³</v>
          </cell>
          <cell r="F2515">
            <v>28.67</v>
          </cell>
        </row>
        <row r="2516">
          <cell r="A2516">
            <v>1901590</v>
          </cell>
          <cell r="B2516" t="str">
            <v>SICRO OUTUBRO / 2025</v>
          </cell>
          <cell r="C2516" t="str">
            <v>DRAGAGEM DE CASCALHO FINO COM DRAGA HOPPER - CAPACIDADE DA CISTERNA DE 10.000 M³ - DMT DE 1.500 A 1.800 M</v>
          </cell>
          <cell r="D2516" t="str">
            <v>M³</v>
          </cell>
          <cell r="F2516">
            <v>14.23</v>
          </cell>
        </row>
        <row r="2517">
          <cell r="A2517">
            <v>1901591</v>
          </cell>
          <cell r="B2517" t="str">
            <v>SICRO OUTUBRO / 2025</v>
          </cell>
          <cell r="C2517" t="str">
            <v>DRAGAGEM DE CASCALHO FINO COM DRAGA HOPPER - CAPACIDADE DA CISTERNA DE 10.000 M³ - DMT DE 1.800 A 2.100 M</v>
          </cell>
          <cell r="D2517" t="str">
            <v>M³</v>
          </cell>
          <cell r="F2517">
            <v>14.35</v>
          </cell>
        </row>
        <row r="2518">
          <cell r="A2518">
            <v>1901592</v>
          </cell>
          <cell r="B2518" t="str">
            <v>SICRO OUTUBRO / 2025</v>
          </cell>
          <cell r="C2518" t="str">
            <v>DRAGAGEM DE CASCALHO FINO COM DRAGA HOPPER - CAPACIDADE DA CISTERNA DE 10.000 M³ - DMT DE 2.100 A 2.400 M</v>
          </cell>
          <cell r="D2518" t="str">
            <v>M³</v>
          </cell>
          <cell r="F2518">
            <v>14.48</v>
          </cell>
        </row>
        <row r="2519">
          <cell r="A2519">
            <v>1901593</v>
          </cell>
          <cell r="B2519" t="str">
            <v>SICRO OUTUBRO / 2025</v>
          </cell>
          <cell r="C2519" t="str">
            <v>DRAGAGEM DE CASCALHO FINO COM DRAGA HOPPER - CAPACIDADE DA CISTERNA DE 10.000 M³ - DMT DE 2.400 A 2.700 M</v>
          </cell>
          <cell r="D2519" t="str">
            <v>M³</v>
          </cell>
          <cell r="F2519">
            <v>14.61</v>
          </cell>
        </row>
        <row r="2520">
          <cell r="A2520">
            <v>1901594</v>
          </cell>
          <cell r="B2520" t="str">
            <v>SICRO OUTUBRO / 2025</v>
          </cell>
          <cell r="C2520" t="str">
            <v>DRAGAGEM DE CASCALHO FINO COM DRAGA HOPPER - CAPACIDADE DA CISTERNA DE 10.000 M³ - DMT DE 2.700 A 3.000 M</v>
          </cell>
          <cell r="D2520" t="str">
            <v>M³</v>
          </cell>
          <cell r="F2520">
            <v>14.76</v>
          </cell>
        </row>
        <row r="2521">
          <cell r="A2521">
            <v>1901589</v>
          </cell>
          <cell r="B2521" t="str">
            <v>SICRO OUTUBRO / 2025</v>
          </cell>
          <cell r="C2521" t="str">
            <v>DRAGAGEM DE CASCALHO FINO COM DRAGA HOPPER - CAPACIDADE DA CISTERNA DE 10.000 M³ - DMT DE 3.000 M</v>
          </cell>
          <cell r="D2521" t="str">
            <v>M³</v>
          </cell>
          <cell r="F2521">
            <v>14.83</v>
          </cell>
        </row>
        <row r="2522">
          <cell r="A2522">
            <v>1901596</v>
          </cell>
          <cell r="B2522" t="str">
            <v>SICRO OUTUBRO / 2025</v>
          </cell>
          <cell r="C2522" t="str">
            <v>DRAGAGEM DE CASCALHO FINO COM DRAGA HOPPER - CAPACIDADE DA CISTERNA DE 15.000 M³ - DMT DE 1.500 A 1.800 M</v>
          </cell>
          <cell r="D2522" t="str">
            <v>M³</v>
          </cell>
          <cell r="F2522">
            <v>18.489999999999998</v>
          </cell>
        </row>
        <row r="2523">
          <cell r="A2523">
            <v>1901597</v>
          </cell>
          <cell r="B2523" t="str">
            <v>SICRO OUTUBRO / 2025</v>
          </cell>
          <cell r="C2523" t="str">
            <v>DRAGAGEM DE CASCALHO FINO COM DRAGA HOPPER - CAPACIDADE DA CISTERNA DE 15.000 M³ - DMT DE 1.800 A 2.100 M</v>
          </cell>
          <cell r="D2523" t="str">
            <v>M³</v>
          </cell>
          <cell r="F2523">
            <v>18.600000000000001</v>
          </cell>
        </row>
        <row r="2524">
          <cell r="A2524">
            <v>1901598</v>
          </cell>
          <cell r="B2524" t="str">
            <v>SICRO OUTUBRO / 2025</v>
          </cell>
          <cell r="C2524" t="str">
            <v>DRAGAGEM DE CASCALHO FINO COM DRAGA HOPPER - CAPACIDADE DA CISTERNA DE 15.000 M³ - DMT DE 2.100 A 2.400 M</v>
          </cell>
          <cell r="D2524" t="str">
            <v>M³</v>
          </cell>
          <cell r="F2524">
            <v>18.72</v>
          </cell>
        </row>
        <row r="2525">
          <cell r="A2525">
            <v>1901599</v>
          </cell>
          <cell r="B2525" t="str">
            <v>SICRO OUTUBRO / 2025</v>
          </cell>
          <cell r="C2525" t="str">
            <v>DRAGAGEM DE CASCALHO FINO COM DRAGA HOPPER - CAPACIDADE DA CISTERNA DE 15.000 M³ - DMT DE 2.400 A 2.700 M</v>
          </cell>
          <cell r="D2525" t="str">
            <v>M³</v>
          </cell>
          <cell r="F2525">
            <v>18.850000000000001</v>
          </cell>
        </row>
        <row r="2526">
          <cell r="A2526">
            <v>1901600</v>
          </cell>
          <cell r="B2526" t="str">
            <v>SICRO OUTUBRO / 2025</v>
          </cell>
          <cell r="C2526" t="str">
            <v>DRAGAGEM DE CASCALHO FINO COM DRAGA HOPPER - CAPACIDADE DA CISTERNA DE 15.000 M³ - DMT DE 2.700 A 3.000 M</v>
          </cell>
          <cell r="D2526" t="str">
            <v>M³</v>
          </cell>
          <cell r="F2526">
            <v>18.98</v>
          </cell>
        </row>
        <row r="2527">
          <cell r="A2527">
            <v>1901595</v>
          </cell>
          <cell r="B2527" t="str">
            <v>SICRO OUTUBRO / 2025</v>
          </cell>
          <cell r="C2527" t="str">
            <v>DRAGAGEM DE CASCALHO FINO COM DRAGA HOPPER - CAPACIDADE DA CISTERNA DE 15.000 M³ - DMT DE 3.000 M</v>
          </cell>
          <cell r="D2527" t="str">
            <v>M³</v>
          </cell>
          <cell r="F2527">
            <v>19.05</v>
          </cell>
        </row>
        <row r="2528">
          <cell r="A2528">
            <v>1917097</v>
          </cell>
          <cell r="B2528" t="str">
            <v>SICRO OUTUBRO / 2025</v>
          </cell>
          <cell r="C2528" t="str">
            <v>DRAGAGEM DE CASCALHO FINO COM DRAGA HOPPER - CAPACIDADE DA CISTERNA DE 2.000 M³ - DMT DE 1.500 A 1.800 M</v>
          </cell>
          <cell r="D2528" t="str">
            <v>M³</v>
          </cell>
          <cell r="F2528">
            <v>17.21</v>
          </cell>
        </row>
        <row r="2529">
          <cell r="A2529">
            <v>1917098</v>
          </cell>
          <cell r="B2529" t="str">
            <v>SICRO OUTUBRO / 2025</v>
          </cell>
          <cell r="C2529" t="str">
            <v>DRAGAGEM DE CASCALHO FINO COM DRAGA HOPPER - CAPACIDADE DA CISTERNA DE 2.000 M³ - DMT DE 1.800 A 2.100 M</v>
          </cell>
          <cell r="D2529" t="str">
            <v>M³</v>
          </cell>
          <cell r="F2529">
            <v>17.510000000000002</v>
          </cell>
        </row>
        <row r="2530">
          <cell r="A2530">
            <v>1917099</v>
          </cell>
          <cell r="B2530" t="str">
            <v>SICRO OUTUBRO / 2025</v>
          </cell>
          <cell r="C2530" t="str">
            <v>DRAGAGEM DE CASCALHO FINO COM DRAGA HOPPER - CAPACIDADE DA CISTERNA DE 2.000 M³ - DMT DE 2.100 A 2.400 M</v>
          </cell>
          <cell r="D2530" t="str">
            <v>M³</v>
          </cell>
          <cell r="F2530">
            <v>17.809999999999999</v>
          </cell>
        </row>
        <row r="2531">
          <cell r="A2531">
            <v>1917100</v>
          </cell>
          <cell r="B2531" t="str">
            <v>SICRO OUTUBRO / 2025</v>
          </cell>
          <cell r="C2531" t="str">
            <v>DRAGAGEM DE CASCALHO FINO COM DRAGA HOPPER - CAPACIDADE DA CISTERNA DE 2.000 M³ - DMT DE 2.400 A 2.700 M</v>
          </cell>
          <cell r="D2531" t="str">
            <v>M³</v>
          </cell>
          <cell r="F2531">
            <v>18.13</v>
          </cell>
        </row>
        <row r="2532">
          <cell r="A2532">
            <v>1917101</v>
          </cell>
          <cell r="B2532" t="str">
            <v>SICRO OUTUBRO / 2025</v>
          </cell>
          <cell r="C2532" t="str">
            <v>DRAGAGEM DE CASCALHO FINO COM DRAGA HOPPER - CAPACIDADE DA CISTERNA DE 2.000 M³ - DMT DE 2.700 A 3.000 M</v>
          </cell>
          <cell r="D2532" t="str">
            <v>M³</v>
          </cell>
          <cell r="F2532">
            <v>18.46</v>
          </cell>
        </row>
        <row r="2533">
          <cell r="A2533">
            <v>1917102</v>
          </cell>
          <cell r="B2533" t="str">
            <v>SICRO OUTUBRO / 2025</v>
          </cell>
          <cell r="C2533" t="str">
            <v>DRAGAGEM DE CASCALHO FINO COM DRAGA HOPPER - CAPACIDADE DA CISTERNA DE 2.000 M³ - DMT DE 3.000 M</v>
          </cell>
          <cell r="D2533" t="str">
            <v>M³</v>
          </cell>
          <cell r="F2533">
            <v>18.64</v>
          </cell>
        </row>
        <row r="2534">
          <cell r="A2534">
            <v>1901601</v>
          </cell>
          <cell r="B2534" t="str">
            <v>SICRO OUTUBRO / 2025</v>
          </cell>
          <cell r="C2534" t="str">
            <v>DRAGAGEM DE CASCALHO FINO COM DRAGA HOPPER - CAPACIDADE DA CISTERNA DE 20.000 M³ - DMT DE 1.500 A 1.800 M</v>
          </cell>
          <cell r="D2534" t="str">
            <v>M³</v>
          </cell>
          <cell r="F2534">
            <v>22.87</v>
          </cell>
        </row>
        <row r="2535">
          <cell r="A2535">
            <v>1901602</v>
          </cell>
          <cell r="B2535" t="str">
            <v>SICRO OUTUBRO / 2025</v>
          </cell>
          <cell r="C2535" t="str">
            <v>DRAGAGEM DE CASCALHO FINO COM DRAGA HOPPER - CAPACIDADE DA CISTERNA DE 20.000 M³ - DMT DE 1.800 A 2.100 M</v>
          </cell>
          <cell r="D2535" t="str">
            <v>M³</v>
          </cell>
          <cell r="F2535">
            <v>22.98</v>
          </cell>
        </row>
        <row r="2536">
          <cell r="A2536">
            <v>1901603</v>
          </cell>
          <cell r="B2536" t="str">
            <v>SICRO OUTUBRO / 2025</v>
          </cell>
          <cell r="C2536" t="str">
            <v>DRAGAGEM DE CASCALHO FINO COM DRAGA HOPPER - CAPACIDADE DA CISTERNA DE 20.000 M³ - DMT DE 2.100 A 2.400 M</v>
          </cell>
          <cell r="D2536" t="str">
            <v>M³</v>
          </cell>
          <cell r="F2536">
            <v>23.09</v>
          </cell>
        </row>
        <row r="2537">
          <cell r="A2537">
            <v>1901604</v>
          </cell>
          <cell r="B2537" t="str">
            <v>SICRO OUTUBRO / 2025</v>
          </cell>
          <cell r="C2537" t="str">
            <v>DRAGAGEM DE CASCALHO FINO COM DRAGA HOPPER - CAPACIDADE DA CISTERNA DE 20.000 M³ - DMT DE 2.400 A 2.700 M</v>
          </cell>
          <cell r="D2537" t="str">
            <v>M³</v>
          </cell>
          <cell r="F2537">
            <v>23.21</v>
          </cell>
        </row>
        <row r="2538">
          <cell r="A2538">
            <v>1901605</v>
          </cell>
          <cell r="B2538" t="str">
            <v>SICRO OUTUBRO / 2025</v>
          </cell>
          <cell r="C2538" t="str">
            <v>DRAGAGEM DE CASCALHO FINO COM DRAGA HOPPER - CAPACIDADE DA CISTERNA DE 20.000 M³ - DMT DE 2.700 A 3.000 M</v>
          </cell>
          <cell r="D2538" t="str">
            <v>M³</v>
          </cell>
          <cell r="F2538">
            <v>23.34</v>
          </cell>
        </row>
        <row r="2539">
          <cell r="A2539">
            <v>1901606</v>
          </cell>
          <cell r="B2539" t="str">
            <v>SICRO OUTUBRO / 2025</v>
          </cell>
          <cell r="C2539" t="str">
            <v>DRAGAGEM DE CASCALHO FINO COM DRAGA HOPPER - CAPACIDADE DA CISTERNA DE 20.000 M³ - DMT DE 3.000 M</v>
          </cell>
          <cell r="D2539" t="str">
            <v>M³</v>
          </cell>
          <cell r="F2539">
            <v>23.41</v>
          </cell>
        </row>
        <row r="2540">
          <cell r="A2540">
            <v>1917133</v>
          </cell>
          <cell r="B2540" t="str">
            <v>SICRO OUTUBRO / 2025</v>
          </cell>
          <cell r="C2540" t="str">
            <v>DRAGAGEM DE CASCALHO FINO COM DRAGA HOPPER - CAPACIDADE DA CISTERNA DE 3.000 M³ - DMT DE 1.500 A 1.800 M</v>
          </cell>
          <cell r="D2540" t="str">
            <v>M³</v>
          </cell>
          <cell r="F2540">
            <v>15.63</v>
          </cell>
        </row>
        <row r="2541">
          <cell r="A2541">
            <v>1917134</v>
          </cell>
          <cell r="B2541" t="str">
            <v>SICRO OUTUBRO / 2025</v>
          </cell>
          <cell r="C2541" t="str">
            <v>DRAGAGEM DE CASCALHO FINO COM DRAGA HOPPER - CAPACIDADE DA CISTERNA DE 3.000 M³ - DMT DE 1.800 A 2.100 M</v>
          </cell>
          <cell r="D2541" t="str">
            <v>M³</v>
          </cell>
          <cell r="F2541">
            <v>15.86</v>
          </cell>
        </row>
        <row r="2542">
          <cell r="A2542">
            <v>1917135</v>
          </cell>
          <cell r="B2542" t="str">
            <v>SICRO OUTUBRO / 2025</v>
          </cell>
          <cell r="C2542" t="str">
            <v>DRAGAGEM DE CASCALHO FINO COM DRAGA HOPPER - CAPACIDADE DA CISTERNA DE 3.000 M³ - DMT DE 2.100 A 2.400 M</v>
          </cell>
          <cell r="D2542" t="str">
            <v>M³</v>
          </cell>
          <cell r="F2542">
            <v>16.09</v>
          </cell>
        </row>
        <row r="2543">
          <cell r="A2543">
            <v>1917136</v>
          </cell>
          <cell r="B2543" t="str">
            <v>SICRO OUTUBRO / 2025</v>
          </cell>
          <cell r="C2543" t="str">
            <v>DRAGAGEM DE CASCALHO FINO COM DRAGA HOPPER - CAPACIDADE DA CISTERNA DE 3.000 M³ - DMT DE 2.400 A 2.700 M</v>
          </cell>
          <cell r="D2543" t="str">
            <v>M³</v>
          </cell>
          <cell r="F2543">
            <v>16.34</v>
          </cell>
        </row>
        <row r="2544">
          <cell r="A2544">
            <v>1917137</v>
          </cell>
          <cell r="B2544" t="str">
            <v>SICRO OUTUBRO / 2025</v>
          </cell>
          <cell r="C2544" t="str">
            <v>DRAGAGEM DE CASCALHO FINO COM DRAGA HOPPER - CAPACIDADE DA CISTERNA DE 3.000 M³ - DMT DE 2.700 A 3.000 M</v>
          </cell>
          <cell r="D2544" t="str">
            <v>M³</v>
          </cell>
          <cell r="F2544">
            <v>16.600000000000001</v>
          </cell>
        </row>
        <row r="2545">
          <cell r="A2545">
            <v>1917138</v>
          </cell>
          <cell r="B2545" t="str">
            <v>SICRO OUTUBRO / 2025</v>
          </cell>
          <cell r="C2545" t="str">
            <v>DRAGAGEM DE CASCALHO FINO COM DRAGA HOPPER - CAPACIDADE DA CISTERNA DE 3.000 M³ - DMT DE 3.000 M</v>
          </cell>
          <cell r="D2545" t="str">
            <v>M³</v>
          </cell>
          <cell r="F2545">
            <v>16.739999999999998</v>
          </cell>
        </row>
        <row r="2546">
          <cell r="A2546">
            <v>1917169</v>
          </cell>
          <cell r="B2546" t="str">
            <v>SICRO OUTUBRO / 2025</v>
          </cell>
          <cell r="C2546" t="str">
            <v>DRAGAGEM DE CASCALHO FINO COM DRAGA HOPPER - CAPACIDADE DA CISTERNA DE 4.000 M³ - DMT DE 1.500 A 1.800 M</v>
          </cell>
          <cell r="D2546" t="str">
            <v>M³</v>
          </cell>
          <cell r="F2546">
            <v>14.47</v>
          </cell>
        </row>
        <row r="2547">
          <cell r="A2547">
            <v>1917170</v>
          </cell>
          <cell r="B2547" t="str">
            <v>SICRO OUTUBRO / 2025</v>
          </cell>
          <cell r="C2547" t="str">
            <v>DRAGAGEM DE CASCALHO FINO COM DRAGA HOPPER - CAPACIDADE DA CISTERNA DE 4.000 M³ - DMT DE 1.800 A 2.100 M</v>
          </cell>
          <cell r="D2547" t="str">
            <v>M³</v>
          </cell>
          <cell r="F2547">
            <v>14.66</v>
          </cell>
        </row>
        <row r="2548">
          <cell r="A2548">
            <v>1917171</v>
          </cell>
          <cell r="B2548" t="str">
            <v>SICRO OUTUBRO / 2025</v>
          </cell>
          <cell r="C2548" t="str">
            <v>DRAGAGEM DE CASCALHO FINO COM DRAGA HOPPER - CAPACIDADE DA CISTERNA DE 4.000 M³ - DMT DE 2.100 A 2.400 M</v>
          </cell>
          <cell r="D2548" t="str">
            <v>M³</v>
          </cell>
          <cell r="F2548">
            <v>14.87</v>
          </cell>
        </row>
        <row r="2549">
          <cell r="A2549">
            <v>1917172</v>
          </cell>
          <cell r="B2549" t="str">
            <v>SICRO OUTUBRO / 2025</v>
          </cell>
          <cell r="C2549" t="str">
            <v>DRAGAGEM DE CASCALHO FINO COM DRAGA HOPPER - CAPACIDADE DA CISTERNA DE 4.000 M³ - DMT DE 2.400 A 2.700 M</v>
          </cell>
          <cell r="D2549" t="str">
            <v>M³</v>
          </cell>
          <cell r="F2549">
            <v>15.08</v>
          </cell>
        </row>
        <row r="2550">
          <cell r="A2550">
            <v>1917173</v>
          </cell>
          <cell r="B2550" t="str">
            <v>SICRO OUTUBRO / 2025</v>
          </cell>
          <cell r="C2550" t="str">
            <v>DRAGAGEM DE CASCALHO FINO COM DRAGA HOPPER - CAPACIDADE DA CISTERNA DE 4.000 M³ - DMT DE 2.700 A 3.000 M</v>
          </cell>
          <cell r="D2550" t="str">
            <v>M³</v>
          </cell>
          <cell r="F2550">
            <v>15.3</v>
          </cell>
        </row>
        <row r="2551">
          <cell r="A2551">
            <v>1917174</v>
          </cell>
          <cell r="B2551" t="str">
            <v>SICRO OUTUBRO / 2025</v>
          </cell>
          <cell r="C2551" t="str">
            <v>DRAGAGEM DE CASCALHO FINO COM DRAGA HOPPER - CAPACIDADE DA CISTERNA DE 4.000 M³ - DMT DE 3.000 M</v>
          </cell>
          <cell r="D2551" t="str">
            <v>M³</v>
          </cell>
          <cell r="F2551">
            <v>15.42</v>
          </cell>
        </row>
        <row r="2552">
          <cell r="A2552">
            <v>1917205</v>
          </cell>
          <cell r="B2552" t="str">
            <v>SICRO OUTUBRO / 2025</v>
          </cell>
          <cell r="C2552" t="str">
            <v>DRAGAGEM DE CASCALHO FINO COM DRAGA HOPPER - CAPACIDADE DA CISTERNA DE 5.000 M³ - DMT DE 1.500 A 1.800 M</v>
          </cell>
          <cell r="D2552" t="str">
            <v>M³</v>
          </cell>
          <cell r="F2552">
            <v>15.71</v>
          </cell>
        </row>
        <row r="2553">
          <cell r="A2553">
            <v>1917206</v>
          </cell>
          <cell r="B2553" t="str">
            <v>SICRO OUTUBRO / 2025</v>
          </cell>
          <cell r="C2553" t="str">
            <v>DRAGAGEM DE CASCALHO FINO COM DRAGA HOPPER - CAPACIDADE DA CISTERNA DE 5.000 M³ - DMT DE 1.800 A 2.100 M</v>
          </cell>
          <cell r="D2553" t="str">
            <v>M³</v>
          </cell>
          <cell r="F2553">
            <v>15.88</v>
          </cell>
        </row>
        <row r="2554">
          <cell r="A2554">
            <v>1917207</v>
          </cell>
          <cell r="B2554" t="str">
            <v>SICRO OUTUBRO / 2025</v>
          </cell>
          <cell r="C2554" t="str">
            <v>DRAGAGEM DE CASCALHO FINO COM DRAGA HOPPER - CAPACIDADE DA CISTERNA DE 5.000 M³ - DMT DE 2.100 A 2.400 M</v>
          </cell>
          <cell r="D2554" t="str">
            <v>M³</v>
          </cell>
          <cell r="F2554">
            <v>16.059999999999999</v>
          </cell>
        </row>
        <row r="2555">
          <cell r="A2555">
            <v>1917208</v>
          </cell>
          <cell r="B2555" t="str">
            <v>SICRO OUTUBRO / 2025</v>
          </cell>
          <cell r="C2555" t="str">
            <v>DRAGAGEM DE CASCALHO FINO COM DRAGA HOPPER - CAPACIDADE DA CISTERNA DE 5.000 M³ - DMT DE 2.400 A 2.700 M</v>
          </cell>
          <cell r="D2555" t="str">
            <v>M³</v>
          </cell>
          <cell r="F2555">
            <v>16.239999999999998</v>
          </cell>
        </row>
        <row r="2556">
          <cell r="A2556">
            <v>1917209</v>
          </cell>
          <cell r="B2556" t="str">
            <v>SICRO OUTUBRO / 2025</v>
          </cell>
          <cell r="C2556" t="str">
            <v>DRAGAGEM DE CASCALHO FINO COM DRAGA HOPPER - CAPACIDADE DA CISTERNA DE 5.000 M³ - DMT DE 2.700 A 3.000 M</v>
          </cell>
          <cell r="D2556" t="str">
            <v>M³</v>
          </cell>
          <cell r="F2556">
            <v>16.440000000000001</v>
          </cell>
        </row>
        <row r="2557">
          <cell r="A2557">
            <v>1917210</v>
          </cell>
          <cell r="B2557" t="str">
            <v>SICRO OUTUBRO / 2025</v>
          </cell>
          <cell r="C2557" t="str">
            <v>DRAGAGEM DE CASCALHO FINO COM DRAGA HOPPER - CAPACIDADE DA CISTERNA DE 5.000 M³ - DMT DE 3.000 M</v>
          </cell>
          <cell r="D2557" t="str">
            <v>M³</v>
          </cell>
          <cell r="F2557">
            <v>16.54</v>
          </cell>
        </row>
        <row r="2558">
          <cell r="A2558">
            <v>1917025</v>
          </cell>
          <cell r="B2558" t="str">
            <v>SICRO OUTUBRO / 2025</v>
          </cell>
          <cell r="C2558" t="str">
            <v>DRAGAGEM DE CASCALHO FINO COM DRAGA HOPPER - CAPACIDADE DA CISTERNA DE 750 M³ - DMT DE 1.500 A 1.800 M</v>
          </cell>
          <cell r="D2558" t="str">
            <v>M³</v>
          </cell>
          <cell r="F2558">
            <v>36.51</v>
          </cell>
        </row>
        <row r="2559">
          <cell r="A2559">
            <v>1917026</v>
          </cell>
          <cell r="B2559" t="str">
            <v>SICRO OUTUBRO / 2025</v>
          </cell>
          <cell r="C2559" t="str">
            <v>DRAGAGEM DE CASCALHO FINO COM DRAGA HOPPER - CAPACIDADE DA CISTERNA DE 750 M³ - DMT DE 1.800 A 2.100 M</v>
          </cell>
          <cell r="D2559" t="str">
            <v>M³</v>
          </cell>
          <cell r="F2559">
            <v>37.26</v>
          </cell>
        </row>
        <row r="2560">
          <cell r="A2560">
            <v>1917027</v>
          </cell>
          <cell r="B2560" t="str">
            <v>SICRO OUTUBRO / 2025</v>
          </cell>
          <cell r="C2560" t="str">
            <v>DRAGAGEM DE CASCALHO FINO COM DRAGA HOPPER - CAPACIDADE DA CISTERNA DE 750 M³ - DMT DE 2.100 A 2.400 M</v>
          </cell>
          <cell r="D2560" t="str">
            <v>M³</v>
          </cell>
          <cell r="F2560">
            <v>38.03</v>
          </cell>
        </row>
        <row r="2561">
          <cell r="A2561">
            <v>1917028</v>
          </cell>
          <cell r="B2561" t="str">
            <v>SICRO OUTUBRO / 2025</v>
          </cell>
          <cell r="C2561" t="str">
            <v>DRAGAGEM DE CASCALHO FINO COM DRAGA HOPPER - CAPACIDADE DA CISTERNA DE 750 M³ - DMT DE 2.400 A 2.700 M</v>
          </cell>
          <cell r="D2561" t="str">
            <v>M³</v>
          </cell>
          <cell r="F2561">
            <v>38.83</v>
          </cell>
        </row>
        <row r="2562">
          <cell r="A2562">
            <v>1917029</v>
          </cell>
          <cell r="B2562" t="str">
            <v>SICRO OUTUBRO / 2025</v>
          </cell>
          <cell r="C2562" t="str">
            <v>DRAGAGEM DE CASCALHO FINO COM DRAGA HOPPER - CAPACIDADE DA CISTERNA DE 750 M³ - DMT DE 2.700 A 3.000 M</v>
          </cell>
          <cell r="D2562" t="str">
            <v>M³</v>
          </cell>
          <cell r="F2562">
            <v>39.68</v>
          </cell>
        </row>
        <row r="2563">
          <cell r="A2563">
            <v>1917030</v>
          </cell>
          <cell r="B2563" t="str">
            <v>SICRO OUTUBRO / 2025</v>
          </cell>
          <cell r="C2563" t="str">
            <v>DRAGAGEM DE CASCALHO FINO COM DRAGA HOPPER - CAPACIDADE DA CISTERNA DE 750 M³ - DMT DE 3.000 M</v>
          </cell>
          <cell r="D2563" t="str">
            <v>M³</v>
          </cell>
          <cell r="F2563">
            <v>40.130000000000003</v>
          </cell>
        </row>
        <row r="2564">
          <cell r="A2564">
            <v>1917629</v>
          </cell>
          <cell r="B2564" t="str">
            <v>SICRO OUTUBRO / 2025</v>
          </cell>
          <cell r="C2564" t="str">
            <v>DRAGAGEM DE MATERIAL DE 1ª CATEGORIA COM CLAMSHELL SOBRE PONTÃO FLUTUANTE - CAPACIDADE DA CAÇAMBA DE 4,6 M³ - TRANSPORTE COM BATELÃO SEM PROPULSÃO COM CAPACIDADE DE 100 T - DMT 0 A 300 M</v>
          </cell>
          <cell r="D2564" t="str">
            <v>M³</v>
          </cell>
          <cell r="F2564">
            <v>18.100000000000001</v>
          </cell>
        </row>
        <row r="2565">
          <cell r="A2565">
            <v>1917633</v>
          </cell>
          <cell r="B2565" t="str">
            <v>SICRO OUTUBRO / 2025</v>
          </cell>
          <cell r="C2565" t="str">
            <v>DRAGAGEM DE MATERIAL DE 1ª CATEGORIA COM CLAMSHELL SOBRE PONTÃO FLUTUANTE - CAPACIDADE DA CAÇAMBA DE 4,6 M³ - TRANSPORTE COM BATELÃO SEM PROPULSÃO COM CAPACIDADE DE 100 T - DMT 1.200 A 1.500 M</v>
          </cell>
          <cell r="D2565" t="str">
            <v>M³</v>
          </cell>
          <cell r="F2565">
            <v>19.8</v>
          </cell>
        </row>
        <row r="2566">
          <cell r="A2566">
            <v>1917634</v>
          </cell>
          <cell r="B2566" t="str">
            <v>SICRO OUTUBRO / 2025</v>
          </cell>
          <cell r="C2566" t="str">
            <v>DRAGAGEM DE MATERIAL DE 1ª CATEGORIA COM CLAMSHELL SOBRE PONTÃO FLUTUANTE - CAPACIDADE DA CAÇAMBA DE 4,6 M³ - TRANSPORTE COM BATELÃO SEM PROPULSÃO COM CAPACIDADE DE 100 T - DMT 1.500 A 1.800 M</v>
          </cell>
          <cell r="D2566" t="str">
            <v>M³</v>
          </cell>
          <cell r="F2566">
            <v>20.11</v>
          </cell>
        </row>
        <row r="2567">
          <cell r="A2567">
            <v>1917635</v>
          </cell>
          <cell r="B2567" t="str">
            <v>SICRO OUTUBRO / 2025</v>
          </cell>
          <cell r="C2567" t="str">
            <v>DRAGAGEM DE MATERIAL DE 1ª CATEGORIA COM CLAMSHELL SOBRE PONTÃO FLUTUANTE - CAPACIDADE DA CAÇAMBA DE 4,6 M³ - TRANSPORTE COM BATELÃO SEM PROPULSÃO COM CAPACIDADE DE 100 T - DMT 1.800 A 2.100 M</v>
          </cell>
          <cell r="D2567" t="str">
            <v>M³</v>
          </cell>
          <cell r="F2567">
            <v>20.420000000000002</v>
          </cell>
        </row>
        <row r="2568">
          <cell r="A2568">
            <v>1917636</v>
          </cell>
          <cell r="B2568" t="str">
            <v>SICRO OUTUBRO / 2025</v>
          </cell>
          <cell r="C2568" t="str">
            <v>DRAGAGEM DE MATERIAL DE 1ª CATEGORIA COM CLAMSHELL SOBRE PONTÃO FLUTUANTE - CAPACIDADE DA CAÇAMBA DE 4,6 M³ - TRANSPORTE COM BATELÃO SEM PROPULSÃO COM CAPACIDADE DE 100 T - DMT 2.100 A 2.400 M</v>
          </cell>
          <cell r="D2568" t="str">
            <v>M³</v>
          </cell>
          <cell r="F2568">
            <v>22.43</v>
          </cell>
        </row>
        <row r="2569">
          <cell r="A2569">
            <v>1917637</v>
          </cell>
          <cell r="B2569" t="str">
            <v>SICRO OUTUBRO / 2025</v>
          </cell>
          <cell r="C2569" t="str">
            <v>DRAGAGEM DE MATERIAL DE 1ª CATEGORIA COM CLAMSHELL SOBRE PONTÃO FLUTUANTE - CAPACIDADE DA CAÇAMBA DE 4,6 M³ - TRANSPORTE COM BATELÃO SEM PROPULSÃO COM CAPACIDADE DE 100 T - DMT 2.400 A 2.700 M</v>
          </cell>
          <cell r="D2569" t="str">
            <v>M³</v>
          </cell>
          <cell r="F2569">
            <v>22.84</v>
          </cell>
        </row>
        <row r="2570">
          <cell r="A2570">
            <v>1917638</v>
          </cell>
          <cell r="B2570" t="str">
            <v>SICRO OUTUBRO / 2025</v>
          </cell>
          <cell r="C2570" t="str">
            <v>DRAGAGEM DE MATERIAL DE 1ª CATEGORIA COM CLAMSHELL SOBRE PONTÃO FLUTUANTE - CAPACIDADE DA CAÇAMBA DE 4,6 M³ - TRANSPORTE COM BATELÃO SEM PROPULSÃO COM CAPACIDADE DE 100 T - DMT 2.700 A 3.000 M</v>
          </cell>
          <cell r="D2570" t="str">
            <v>M³</v>
          </cell>
          <cell r="F2570">
            <v>23.25</v>
          </cell>
        </row>
        <row r="2571">
          <cell r="A2571">
            <v>1917630</v>
          </cell>
          <cell r="B2571" t="str">
            <v>SICRO OUTUBRO / 2025</v>
          </cell>
          <cell r="C2571" t="str">
            <v>DRAGAGEM DE MATERIAL DE 1ª CATEGORIA COM CLAMSHELL SOBRE PONTÃO FLUTUANTE - CAPACIDADE DA CAÇAMBA DE 4,6 M³ - TRANSPORTE COM BATELÃO SEM PROPULSÃO COM CAPACIDADE DE 100 T - DMT 300 A 600 M</v>
          </cell>
          <cell r="D2571" t="str">
            <v>M³</v>
          </cell>
          <cell r="F2571">
            <v>18.64</v>
          </cell>
        </row>
        <row r="2572">
          <cell r="A2572">
            <v>1917631</v>
          </cell>
          <cell r="B2572" t="str">
            <v>SICRO OUTUBRO / 2025</v>
          </cell>
          <cell r="C2572" t="str">
            <v>DRAGAGEM DE MATERIAL DE 1ª CATEGORIA COM CLAMSHELL SOBRE PONTÃO FLUTUANTE - CAPACIDADE DA CAÇAMBA DE 4,6 M³ - TRANSPORTE COM BATELÃO SEM PROPULSÃO COM CAPACIDADE DE 100 T - DMT 600 A 900 M</v>
          </cell>
          <cell r="D2572" t="str">
            <v>M³</v>
          </cell>
          <cell r="F2572">
            <v>19.100000000000001</v>
          </cell>
        </row>
        <row r="2573">
          <cell r="A2573">
            <v>1917632</v>
          </cell>
          <cell r="B2573" t="str">
            <v>SICRO OUTUBRO / 2025</v>
          </cell>
          <cell r="C2573" t="str">
            <v>DRAGAGEM DE MATERIAL DE 1ª CATEGORIA COM CLAMSHELL SOBRE PONTÃO FLUTUANTE - CAPACIDADE DA CAÇAMBA DE 4,6 M³ - TRANSPORTE COM BATELÃO SEM PROPULSÃO COM CAPACIDADE DE 100 T - DMT 900 A 1.200 M</v>
          </cell>
          <cell r="D2573" t="str">
            <v>M³</v>
          </cell>
          <cell r="F2573">
            <v>19.41</v>
          </cell>
        </row>
        <row r="2574">
          <cell r="A2574">
            <v>1917639</v>
          </cell>
          <cell r="B2574" t="str">
            <v>SICRO OUTUBRO / 2025</v>
          </cell>
          <cell r="C2574" t="str">
            <v>DRAGAGEM DE MATERIAL DE 1ª CATEGORIA COM CLAMSHELL SOBRE PONTÃO FLUTUANTE - CAPACIDADE DA CAÇAMBA DE 4,6 M³ - TRANSPORTE COM BATELÃO SEM PROPULSÃO COM CAPACIDADE DE 100 T - DMT DE 3.000 M</v>
          </cell>
          <cell r="D2574" t="str">
            <v>M³</v>
          </cell>
          <cell r="F2574">
            <v>23.45</v>
          </cell>
        </row>
        <row r="2575">
          <cell r="A2575">
            <v>1917646</v>
          </cell>
          <cell r="B2575" t="str">
            <v>SICRO OUTUBRO / 2025</v>
          </cell>
          <cell r="C2575" t="str">
            <v>DRAGAGEM DE MATERIAL DE 1ª CATEGORIA COM DRAGLINE - CAÇAMBA DE 2,1 M³ - CAMINHO DE SERVIÇO EM LEITO NATURAL - DMT 1.000 A 1.200 M - COM CAMINHÃO DE 14 M³ E CARREGADEIRA</v>
          </cell>
          <cell r="D2575" t="str">
            <v>M³</v>
          </cell>
          <cell r="F2575">
            <v>21.13</v>
          </cell>
        </row>
        <row r="2576">
          <cell r="A2576">
            <v>1917647</v>
          </cell>
          <cell r="B2576" t="str">
            <v>SICRO OUTUBRO / 2025</v>
          </cell>
          <cell r="C2576" t="str">
            <v>DRAGAGEM DE MATERIAL DE 1ª CATEGORIA COM DRAGLINE - CAÇAMBA DE 2,1 M³ - CAMINHO DE SERVIÇO EM LEITO NATURAL - DMT 1.200 A 1.400 M - COM CAMINHÃO DE 14 M³ E CARREGADEIRA</v>
          </cell>
          <cell r="D2576" t="str">
            <v>M³</v>
          </cell>
          <cell r="F2576">
            <v>21.43</v>
          </cell>
        </row>
        <row r="2577">
          <cell r="A2577">
            <v>1917648</v>
          </cell>
          <cell r="B2577" t="str">
            <v>SICRO OUTUBRO / 2025</v>
          </cell>
          <cell r="C2577" t="str">
            <v>DRAGAGEM DE MATERIAL DE 1ª CATEGORIA COM DRAGLINE - CAÇAMBA DE 2,1 M³ - CAMINHO DE SERVIÇO EM LEITO NATURAL - DMT 1.400 A 1.600 M - COM CAMINHÃO DE 14 M³ E CARREGADEIRA</v>
          </cell>
          <cell r="D2577" t="str">
            <v>M³</v>
          </cell>
          <cell r="F2577">
            <v>21.65</v>
          </cell>
        </row>
        <row r="2578">
          <cell r="A2578">
            <v>1917649</v>
          </cell>
          <cell r="B2578" t="str">
            <v>SICRO OUTUBRO / 2025</v>
          </cell>
          <cell r="C2578" t="str">
            <v>DRAGAGEM DE MATERIAL DE 1ª CATEGORIA COM DRAGLINE - CAÇAMBA DE 2,1 M³ - CAMINHO DE SERVIÇO EM LEITO NATURAL - DMT 1.600 A 1.800 M - COM CAMINHÃO DE 14 M³ E CARREGADEIRA</v>
          </cell>
          <cell r="D2578" t="str">
            <v>M³</v>
          </cell>
          <cell r="F2578">
            <v>21.95</v>
          </cell>
        </row>
        <row r="2579">
          <cell r="A2579">
            <v>1917650</v>
          </cell>
          <cell r="B2579" t="str">
            <v>SICRO OUTUBRO / 2025</v>
          </cell>
          <cell r="C2579" t="str">
            <v>DRAGAGEM DE MATERIAL DE 1ª CATEGORIA COM DRAGLINE - CAÇAMBA DE 2,1 M³ - CAMINHO DE SERVIÇO EM LEITO NATURAL - DMT 1.800 A 2.000 M - COM CAMINHÃO DE 14 M³ E CARREGADEIRA</v>
          </cell>
          <cell r="D2579" t="str">
            <v>M³</v>
          </cell>
          <cell r="F2579">
            <v>22.25</v>
          </cell>
        </row>
        <row r="2580">
          <cell r="A2580">
            <v>1917651</v>
          </cell>
          <cell r="B2580" t="str">
            <v>SICRO OUTUBRO / 2025</v>
          </cell>
          <cell r="C2580" t="str">
            <v>DRAGAGEM DE MATERIAL DE 1ª CATEGORIA COM DRAGLINE - CAÇAMBA DE 2,1 M³ - CAMINHO DE SERVIÇO EM LEITO NATURAL - DMT 2.000 A 2.500 M - COM CAMINHÃO DE 14 M³ E CARREGADEIRA</v>
          </cell>
          <cell r="D2580" t="str">
            <v>M³</v>
          </cell>
          <cell r="F2580">
            <v>22.7</v>
          </cell>
        </row>
        <row r="2581">
          <cell r="A2581">
            <v>1917652</v>
          </cell>
          <cell r="B2581" t="str">
            <v>SICRO OUTUBRO / 2025</v>
          </cell>
          <cell r="C2581" t="str">
            <v>DRAGAGEM DE MATERIAL DE 1ª CATEGORIA COM DRAGLINE - CAÇAMBA DE 2,1 M³ - CAMINHO DE SERVIÇO EM LEITO NATURAL - DMT 2.500 A 3.000 M - COM CAMINHÃO DE 14 M³ E CARREGADEIRA</v>
          </cell>
          <cell r="D2581" t="str">
            <v>M³</v>
          </cell>
          <cell r="F2581">
            <v>25.24</v>
          </cell>
        </row>
        <row r="2582">
          <cell r="A2582">
            <v>1917642</v>
          </cell>
          <cell r="B2582" t="str">
            <v>SICRO OUTUBRO / 2025</v>
          </cell>
          <cell r="C2582" t="str">
            <v>DRAGAGEM DE MATERIAL DE 1ª CATEGORIA COM DRAGLINE - CAÇAMBA DE 2,1 M³ - CAMINHO DE SERVIÇO EM LEITO NATURAL - DMT 200 A 400 M - COM CAMINHÃO DE 14 M³ E CARREGADEIRA</v>
          </cell>
          <cell r="D2582" t="str">
            <v>M³</v>
          </cell>
          <cell r="F2582">
            <v>19.86</v>
          </cell>
        </row>
        <row r="2583">
          <cell r="A2583">
            <v>1917643</v>
          </cell>
          <cell r="B2583" t="str">
            <v>SICRO OUTUBRO / 2025</v>
          </cell>
          <cell r="C2583" t="str">
            <v>DRAGAGEM DE MATERIAL DE 1ª CATEGORIA COM DRAGLINE - CAÇAMBA DE 2,1 M³ - CAMINHO DE SERVIÇO EM LEITO NATURAL - DMT 400 A 600 M - COM CAMINHÃO DE 14 M³ E CARREGADEIRA</v>
          </cell>
          <cell r="D2583" t="str">
            <v>M³</v>
          </cell>
          <cell r="F2583">
            <v>20.23</v>
          </cell>
        </row>
        <row r="2584">
          <cell r="A2584">
            <v>1917641</v>
          </cell>
          <cell r="B2584" t="str">
            <v>SICRO OUTUBRO / 2025</v>
          </cell>
          <cell r="C2584" t="str">
            <v>DRAGAGEM DE MATERIAL DE 1ª CATEGORIA COM DRAGLINE - CAÇAMBA DE 2,1 M³ - CAMINHO DE SERVIÇO EM LEITO NATURAL - DMT 50 A 200 M - COM CAMINHÃO DE 14 M³ E CARREGADEIRA</v>
          </cell>
          <cell r="D2584" t="str">
            <v>M³</v>
          </cell>
          <cell r="F2584">
            <v>17.690000000000001</v>
          </cell>
        </row>
        <row r="2585">
          <cell r="A2585">
            <v>1917644</v>
          </cell>
          <cell r="B2585" t="str">
            <v>SICRO OUTUBRO / 2025</v>
          </cell>
          <cell r="C2585" t="str">
            <v>DRAGAGEM DE MATERIAL DE 1ª CATEGORIA COM DRAGLINE - CAÇAMBA DE 2,1 M³ - CAMINHO DE SERVIÇO EM LEITO NATURAL - DMT 600 A 800 M - COM CAMINHÃO DE 14 M³ E CARREGADEIRA</v>
          </cell>
          <cell r="D2585" t="str">
            <v>M³</v>
          </cell>
          <cell r="F2585">
            <v>20.61</v>
          </cell>
        </row>
        <row r="2586">
          <cell r="A2586">
            <v>1917645</v>
          </cell>
          <cell r="B2586" t="str">
            <v>SICRO OUTUBRO / 2025</v>
          </cell>
          <cell r="C2586" t="str">
            <v>DRAGAGEM DE MATERIAL DE 1ª CATEGORIA COM DRAGLINE - CAÇAMBA DE 2,1 M³ - CAMINHO DE SERVIÇO EM LEITO NATURAL - DMT 800 A 1.000 M - COM CAMINHÃO DE 14 M³ E CARREGADEIRA</v>
          </cell>
          <cell r="D2586" t="str">
            <v>M³</v>
          </cell>
          <cell r="F2586">
            <v>20.83</v>
          </cell>
        </row>
        <row r="2587">
          <cell r="A2587">
            <v>1917653</v>
          </cell>
          <cell r="B2587" t="str">
            <v>SICRO OUTUBRO / 2025</v>
          </cell>
          <cell r="C2587" t="str">
            <v>DRAGAGEM DE MATERIAL DE 1ª CATEGORIA COM DRAGLINE - CAÇAMBA DE 2,1 M³ - CAMINHO DE SERVIÇO EM LEITO NATURAL - DMT DE 3.000 M - COM CAMINHÃO DE 14 M³ E CARREGADEIRA</v>
          </cell>
          <cell r="D2587" t="str">
            <v>M³</v>
          </cell>
          <cell r="F2587">
            <v>25.58</v>
          </cell>
        </row>
        <row r="2588">
          <cell r="A2588">
            <v>1917659</v>
          </cell>
          <cell r="B2588" t="str">
            <v>SICRO OUTUBRO / 2025</v>
          </cell>
          <cell r="C2588" t="str">
            <v>DRAGAGEM DE MATERIAL DE 1ª CATEGORIA COM DRAGLINE - CAÇAMBA DE 2,1 M³ - CAMINHO DE SERVIÇO EM REVESTIMENTO PRIMÁRIO - DMT 1.000 A 1.200 M - COM CAMINHÃO DE 14 M³ E CARREGADEIRA</v>
          </cell>
          <cell r="D2588" t="str">
            <v>M³</v>
          </cell>
          <cell r="F2588">
            <v>20.309999999999999</v>
          </cell>
        </row>
        <row r="2589">
          <cell r="A2589">
            <v>1917660</v>
          </cell>
          <cell r="B2589" t="str">
            <v>SICRO OUTUBRO / 2025</v>
          </cell>
          <cell r="C2589" t="str">
            <v>DRAGAGEM DE MATERIAL DE 1ª CATEGORIA COM DRAGLINE - CAÇAMBA DE 2,1 M³ - CAMINHO DE SERVIÇO EM REVESTIMENTO PRIMÁRIO - DMT 1.200 A 1.400 M - COM CAMINHÃO DE 14 M³ E CARREGADEIRA</v>
          </cell>
          <cell r="D2589" t="str">
            <v>M³</v>
          </cell>
          <cell r="F2589">
            <v>20.46</v>
          </cell>
        </row>
        <row r="2590">
          <cell r="A2590">
            <v>1917661</v>
          </cell>
          <cell r="B2590" t="str">
            <v>SICRO OUTUBRO / 2025</v>
          </cell>
          <cell r="C2590" t="str">
            <v>DRAGAGEM DE MATERIAL DE 1ª CATEGORIA COM DRAGLINE - CAÇAMBA DE 2,1 M³ - CAMINHO DE SERVIÇO EM REVESTIMENTO PRIMÁRIO - DMT 1.400 A 1.600 M - COM CAMINHÃO DE 14 M³ E CARREGADEIRA</v>
          </cell>
          <cell r="D2590" t="str">
            <v>M³</v>
          </cell>
          <cell r="F2590">
            <v>20.61</v>
          </cell>
        </row>
        <row r="2591">
          <cell r="A2591">
            <v>1917662</v>
          </cell>
          <cell r="B2591" t="str">
            <v>SICRO OUTUBRO / 2025</v>
          </cell>
          <cell r="C2591" t="str">
            <v>DRAGAGEM DE MATERIAL DE 1ª CATEGORIA COM DRAGLINE - CAÇAMBA DE 2,1 M³ - CAMINHO DE SERVIÇO EM REVESTIMENTO PRIMÁRIO - DMT 1.600 A 1.800 M - COM CAMINHÃO DE 14 M³ E CARREGADEIRA</v>
          </cell>
          <cell r="D2591" t="str">
            <v>M³</v>
          </cell>
          <cell r="F2591">
            <v>20.76</v>
          </cell>
        </row>
        <row r="2592">
          <cell r="A2592">
            <v>1917663</v>
          </cell>
          <cell r="B2592" t="str">
            <v>SICRO OUTUBRO / 2025</v>
          </cell>
          <cell r="C2592" t="str">
            <v>DRAGAGEM DE MATERIAL DE 1ª CATEGORIA COM DRAGLINE - CAÇAMBA DE 2,1 M³ - CAMINHO DE SERVIÇO EM REVESTIMENTO PRIMÁRIO - DMT 1.800 A 2.000 M - COM CAMINHÃO DE 14 M³ E CARREGADEIRA</v>
          </cell>
          <cell r="D2592" t="str">
            <v>M³</v>
          </cell>
          <cell r="F2592">
            <v>20.98</v>
          </cell>
        </row>
        <row r="2593">
          <cell r="A2593">
            <v>1917664</v>
          </cell>
          <cell r="B2593" t="str">
            <v>SICRO OUTUBRO / 2025</v>
          </cell>
          <cell r="C2593" t="str">
            <v>DRAGAGEM DE MATERIAL DE 1ª CATEGORIA COM DRAGLINE - CAÇAMBA DE 2,1 M³ - CAMINHO DE SERVIÇO EM REVESTIMENTO PRIMÁRIO - DMT 2.000 A 2.500 M - COM CAMINHÃO DE 14 M³ E CARREGADEIRA</v>
          </cell>
          <cell r="D2593" t="str">
            <v>M³</v>
          </cell>
          <cell r="F2593">
            <v>21.28</v>
          </cell>
        </row>
        <row r="2594">
          <cell r="A2594">
            <v>1917665</v>
          </cell>
          <cell r="B2594" t="str">
            <v>SICRO OUTUBRO / 2025</v>
          </cell>
          <cell r="C2594" t="str">
            <v>DRAGAGEM DE MATERIAL DE 1ª CATEGORIA COM DRAGLINE - CAÇAMBA DE 2,1 M³ - CAMINHO DE SERVIÇO EM REVESTIMENTO PRIMÁRIO - DMT 2.500 A 3.000 M - COM CAMINHÃO DE 14 M³ E CARREGADEIRA</v>
          </cell>
          <cell r="D2594" t="str">
            <v>M³</v>
          </cell>
          <cell r="F2594">
            <v>21.73</v>
          </cell>
        </row>
        <row r="2595">
          <cell r="A2595">
            <v>1917655</v>
          </cell>
          <cell r="B2595" t="str">
            <v>SICRO OUTUBRO / 2025</v>
          </cell>
          <cell r="C2595" t="str">
            <v>DRAGAGEM DE MATERIAL DE 1ª CATEGORIA COM DRAGLINE - CAÇAMBA DE 2,1 M³ - CAMINHO DE SERVIÇO EM REVESTIMENTO PRIMÁRIO - DMT 200 A 400 M - COM CAMINHÃO DE 14 M³ E CARREGADEIRA</v>
          </cell>
          <cell r="D2595" t="str">
            <v>M³</v>
          </cell>
          <cell r="F2595">
            <v>17.690000000000001</v>
          </cell>
        </row>
        <row r="2596">
          <cell r="A2596">
            <v>1917656</v>
          </cell>
          <cell r="B2596" t="str">
            <v>SICRO OUTUBRO / 2025</v>
          </cell>
          <cell r="C2596" t="str">
            <v>DRAGAGEM DE MATERIAL DE 1ª CATEGORIA COM DRAGLINE - CAÇAMBA DE 2,1 M³ - CAMINHO DE SERVIÇO EM REVESTIMENTO PRIMÁRIO - DMT 400 A 600 M - COM CAMINHÃO DE 14 M³ E CARREGADEIRA</v>
          </cell>
          <cell r="D2596" t="str">
            <v>M³</v>
          </cell>
          <cell r="F2596">
            <v>19.71</v>
          </cell>
        </row>
        <row r="2597">
          <cell r="A2597">
            <v>1917654</v>
          </cell>
          <cell r="B2597" t="str">
            <v>SICRO OUTUBRO / 2025</v>
          </cell>
          <cell r="C2597" t="str">
            <v>DRAGAGEM DE MATERIAL DE 1ª CATEGORIA COM DRAGLINE - CAÇAMBA DE 2,1 M³ - CAMINHO DE SERVIÇO EM REVESTIMENTO PRIMÁRIO - DMT 50 A 200 M - COM CAMINHÃO DE 14 M³ E CARREGADEIRA</v>
          </cell>
          <cell r="D2597" t="str">
            <v>M³</v>
          </cell>
          <cell r="F2597">
            <v>17.43</v>
          </cell>
        </row>
        <row r="2598">
          <cell r="A2598">
            <v>1917657</v>
          </cell>
          <cell r="B2598" t="str">
            <v>SICRO OUTUBRO / 2025</v>
          </cell>
          <cell r="C2598" t="str">
            <v>DRAGAGEM DE MATERIAL DE 1ª CATEGORIA COM DRAGLINE - CAÇAMBA DE 2,1 M³ - CAMINHO DE SERVIÇO EM REVESTIMENTO PRIMÁRIO - DMT 600 A 800 M - COM CAMINHÃO DE 14 M³ E CARREGADEIRA</v>
          </cell>
          <cell r="D2598" t="str">
            <v>M³</v>
          </cell>
          <cell r="F2598">
            <v>19.93</v>
          </cell>
        </row>
        <row r="2599">
          <cell r="A2599">
            <v>1917658</v>
          </cell>
          <cell r="B2599" t="str">
            <v>SICRO OUTUBRO / 2025</v>
          </cell>
          <cell r="C2599" t="str">
            <v>DRAGAGEM DE MATERIAL DE 1ª CATEGORIA COM DRAGLINE - CAÇAMBA DE 2,1 M³ - CAMINHO DE SERVIÇO EM REVESTIMENTO PRIMÁRIO - DMT 800 A 1.000 M - COM CAMINHÃO DE 14 M³ E CARREGADEIRA</v>
          </cell>
          <cell r="D2599" t="str">
            <v>M³</v>
          </cell>
          <cell r="F2599">
            <v>20.079999999999998</v>
          </cell>
        </row>
        <row r="2600">
          <cell r="A2600">
            <v>1917666</v>
          </cell>
          <cell r="B2600" t="str">
            <v>SICRO OUTUBRO / 2025</v>
          </cell>
          <cell r="C2600" t="str">
            <v>DRAGAGEM DE MATERIAL DE 1ª CATEGORIA COM DRAGLINE - CAÇAMBA DE 2,1 M³ - CAMINHO DE SERVIÇO EM REVESTIMENTO PRIMÁRIO - DMT DE 3.000 M - COM CAMINHÃO DE 14 M³ E CARREGADEIRA</v>
          </cell>
          <cell r="D2600" t="str">
            <v>M³</v>
          </cell>
          <cell r="F2600">
            <v>22.03</v>
          </cell>
        </row>
        <row r="2601">
          <cell r="A2601">
            <v>1917672</v>
          </cell>
          <cell r="B2601" t="str">
            <v>SICRO OUTUBRO / 2025</v>
          </cell>
          <cell r="C2601" t="str">
            <v>DRAGAGEM DE MATERIAL DE 1ª CATEGORIA COM DRAGLINE - CAÇAMBA DE 2,1 M³ - CAMINHO DE SERVIÇO PAVIMENTADO - DMT 1.000 A 1.200 M - COM CAMINHÃO DE 14 M³ E CARREGADEIRA</v>
          </cell>
          <cell r="D2601" t="str">
            <v>M³</v>
          </cell>
          <cell r="F2601">
            <v>20.23</v>
          </cell>
        </row>
        <row r="2602">
          <cell r="A2602">
            <v>1917673</v>
          </cell>
          <cell r="B2602" t="str">
            <v>SICRO OUTUBRO / 2025</v>
          </cell>
          <cell r="C2602" t="str">
            <v>DRAGAGEM DE MATERIAL DE 1ª CATEGORIA COM DRAGLINE - CAÇAMBA DE 2,1 M³ - CAMINHO DE SERVIÇO PAVIMENTADO - DMT 1.200 A 1.400 M - COM CAMINHÃO DE 14 M³ E CARREGADEIRA</v>
          </cell>
          <cell r="D2602" t="str">
            <v>M³</v>
          </cell>
          <cell r="F2602">
            <v>20.46</v>
          </cell>
        </row>
        <row r="2603">
          <cell r="A2603">
            <v>1917674</v>
          </cell>
          <cell r="B2603" t="str">
            <v>SICRO OUTUBRO / 2025</v>
          </cell>
          <cell r="C2603" t="str">
            <v>DRAGAGEM DE MATERIAL DE 1ª CATEGORIA COM DRAGLINE - CAÇAMBA DE 2,1 M³ - CAMINHO DE SERVIÇO PAVIMENTADO - DMT 1.400 A 1.600 M - COM CAMINHÃO DE 14 M³ E CARREGADEIRA</v>
          </cell>
          <cell r="D2603" t="str">
            <v>M³</v>
          </cell>
          <cell r="F2603">
            <v>20.61</v>
          </cell>
        </row>
        <row r="2604">
          <cell r="A2604">
            <v>1917675</v>
          </cell>
          <cell r="B2604" t="str">
            <v>SICRO OUTUBRO / 2025</v>
          </cell>
          <cell r="C2604" t="str">
            <v>DRAGAGEM DE MATERIAL DE 1ª CATEGORIA COM DRAGLINE - CAÇAMBA DE 2,1 M³ - CAMINHO DE SERVIÇO PAVIMENTADO - DMT 1.600 A 1.800 M - COM CAMINHÃO DE 14 M³ E CARREGADEIRA</v>
          </cell>
          <cell r="D2604" t="str">
            <v>M³</v>
          </cell>
          <cell r="F2604">
            <v>20.76</v>
          </cell>
        </row>
        <row r="2605">
          <cell r="A2605">
            <v>1917676</v>
          </cell>
          <cell r="B2605" t="str">
            <v>SICRO OUTUBRO / 2025</v>
          </cell>
          <cell r="C2605" t="str">
            <v>DRAGAGEM DE MATERIAL DE 1ª CATEGORIA COM DRAGLINE - CAÇAMBA DE 2,1 M³ - CAMINHO DE SERVIÇO PAVIMENTADO - DMT 1.800 A 2.000 M - COM CAMINHÃO DE 14 M³ E CARREGADEIRA</v>
          </cell>
          <cell r="D2605" t="str">
            <v>M³</v>
          </cell>
          <cell r="F2605">
            <v>20.9</v>
          </cell>
        </row>
        <row r="2606">
          <cell r="A2606">
            <v>1917677</v>
          </cell>
          <cell r="B2606" t="str">
            <v>SICRO OUTUBRO / 2025</v>
          </cell>
          <cell r="C2606" t="str">
            <v>DRAGAGEM DE MATERIAL DE 1ª CATEGORIA COM DRAGLINE - CAÇAMBA DE 2,1 M³ - CAMINHO DE SERVIÇO PAVIMENTADO - DMT 2.000 A 2.500 M - COM CAMINHÃO DE 14 M³ E CARREGADEIRA</v>
          </cell>
          <cell r="D2606" t="str">
            <v>M³</v>
          </cell>
          <cell r="F2606">
            <v>21.2</v>
          </cell>
        </row>
        <row r="2607">
          <cell r="A2607">
            <v>1917678</v>
          </cell>
          <cell r="B2607" t="str">
            <v>SICRO OUTUBRO / 2025</v>
          </cell>
          <cell r="C2607" t="str">
            <v>DRAGAGEM DE MATERIAL DE 1ª CATEGORIA COM DRAGLINE - CAÇAMBA DE 2,1 M³ - CAMINHO DE SERVIÇO PAVIMENTADO - DMT 2.500 A 3.000 M - COM CAMINHÃO DE 14 M³ E CARREGADEIRA</v>
          </cell>
          <cell r="D2607" t="str">
            <v>M³</v>
          </cell>
          <cell r="F2607">
            <v>21.65</v>
          </cell>
        </row>
        <row r="2608">
          <cell r="A2608">
            <v>1917668</v>
          </cell>
          <cell r="B2608" t="str">
            <v>SICRO OUTUBRO / 2025</v>
          </cell>
          <cell r="C2608" t="str">
            <v>DRAGAGEM DE MATERIAL DE 1ª CATEGORIA COM DRAGLINE - CAÇAMBA DE 2,1 M³ - CAMINHO DE SERVIÇO PAVIMENTADO - DMT 200 A 400 M - COM CAMINHÃO DE 14 M³ E CARREGADEIRA</v>
          </cell>
          <cell r="D2608" t="str">
            <v>M³</v>
          </cell>
          <cell r="F2608">
            <v>19.559999999999999</v>
          </cell>
        </row>
        <row r="2609">
          <cell r="A2609">
            <v>1917669</v>
          </cell>
          <cell r="B2609" t="str">
            <v>SICRO OUTUBRO / 2025</v>
          </cell>
          <cell r="C2609" t="str">
            <v>DRAGAGEM DE MATERIAL DE 1ª CATEGORIA COM DRAGLINE - CAÇAMBA DE 2,1 M³ - CAMINHO DE SERVIÇO PAVIMENTADO - DMT 400 A 600 M - COM CAMINHÃO DE 14 M³ E CARREGADEIRA</v>
          </cell>
          <cell r="D2609" t="str">
            <v>M³</v>
          </cell>
          <cell r="F2609">
            <v>19.71</v>
          </cell>
        </row>
        <row r="2610">
          <cell r="A2610">
            <v>1917667</v>
          </cell>
          <cell r="B2610" t="str">
            <v>SICRO OUTUBRO / 2025</v>
          </cell>
          <cell r="C2610" t="str">
            <v>DRAGAGEM DE MATERIAL DE 1ª CATEGORIA COM DRAGLINE - CAÇAMBA DE 2,1 M³ - CAMINHO DE SERVIÇO PAVIMENTADO - DMT 50 A 200 M - COM CAMINHÃO DE 14 M³ E CARREGADEIRA</v>
          </cell>
          <cell r="D2610" t="str">
            <v>M³</v>
          </cell>
          <cell r="F2610">
            <v>17.5</v>
          </cell>
        </row>
        <row r="2611">
          <cell r="A2611">
            <v>1917670</v>
          </cell>
          <cell r="B2611" t="str">
            <v>SICRO OUTUBRO / 2025</v>
          </cell>
          <cell r="C2611" t="str">
            <v>DRAGAGEM DE MATERIAL DE 1ª CATEGORIA COM DRAGLINE - CAÇAMBA DE 2,1 M³ - CAMINHO DE SERVIÇO PAVIMENTADO - DMT 600 A 800 M - COM CAMINHÃO DE 14 M³ E CARREGADEIRA</v>
          </cell>
          <cell r="D2611" t="str">
            <v>M³</v>
          </cell>
          <cell r="F2611">
            <v>19.93</v>
          </cell>
        </row>
        <row r="2612">
          <cell r="A2612">
            <v>1917671</v>
          </cell>
          <cell r="B2612" t="str">
            <v>SICRO OUTUBRO / 2025</v>
          </cell>
          <cell r="C2612" t="str">
            <v>DRAGAGEM DE MATERIAL DE 1ª CATEGORIA COM DRAGLINE - CAÇAMBA DE 2,1 M³ - CAMINHO DE SERVIÇO PAVIMENTADO - DMT 800 A 1.000 M - COM CAMINHÃO DE 14 M³ E CARREGADEIRA</v>
          </cell>
          <cell r="D2612" t="str">
            <v>M³</v>
          </cell>
          <cell r="F2612">
            <v>20.079999999999998</v>
          </cell>
        </row>
        <row r="2613">
          <cell r="A2613">
            <v>1917679</v>
          </cell>
          <cell r="B2613" t="str">
            <v>SICRO OUTUBRO / 2025</v>
          </cell>
          <cell r="C2613" t="str">
            <v>DRAGAGEM DE MATERIAL DE 1ª CATEGORIA COM DRAGLINE - CAÇAMBA DE 2,1 M³ - CAMINHO DE SERVIÇO PAVIMENTADO - DMT DE 3.000 M - COM CAMINHÃO DE 14 M³ E CARREGADEIRA</v>
          </cell>
          <cell r="D2613" t="str">
            <v>M³</v>
          </cell>
          <cell r="F2613">
            <v>21.88</v>
          </cell>
        </row>
        <row r="2614">
          <cell r="A2614">
            <v>1917640</v>
          </cell>
          <cell r="B2614" t="str">
            <v>SICRO OUTUBRO / 2025</v>
          </cell>
          <cell r="C2614" t="str">
            <v>DRAGAGEM DE MATERIAL DE 1ª CATEGORIA COM DRAGLINE - CAÇAMBA DE 2,1 M³ - DMT ATÉ 50 M</v>
          </cell>
          <cell r="D2614" t="str">
            <v>M³</v>
          </cell>
          <cell r="F2614">
            <v>9.5</v>
          </cell>
        </row>
        <row r="2615">
          <cell r="A2615">
            <v>1917686</v>
          </cell>
          <cell r="B2615" t="str">
            <v>SICRO OUTUBRO / 2025</v>
          </cell>
          <cell r="C2615" t="str">
            <v>DRAGAGEM DE MATERIAL DE 1ª CATEGORIA COM ESCAVADEIRA HIDRÁULICA - CAPACIDADE DE CAÇAMBA DE 1,56 M³ - CAMINHO DE SERVIÇO EM LEITO NATURAL - DMT 1.000 A 1.200 M</v>
          </cell>
          <cell r="D2615" t="str">
            <v>M³</v>
          </cell>
          <cell r="F2615">
            <v>11.29</v>
          </cell>
        </row>
        <row r="2616">
          <cell r="A2616">
            <v>1917687</v>
          </cell>
          <cell r="B2616" t="str">
            <v>SICRO OUTUBRO / 2025</v>
          </cell>
          <cell r="C2616" t="str">
            <v>DRAGAGEM DE MATERIAL DE 1ª CATEGORIA COM ESCAVADEIRA HIDRÁULICA - CAPACIDADE DE CAÇAMBA DE 1,56 M³ - CAMINHO DE SERVIÇO EM LEITO NATURAL - DMT 1.200 A 1.400 M</v>
          </cell>
          <cell r="D2616" t="str">
            <v>M³</v>
          </cell>
          <cell r="F2616">
            <v>11.59</v>
          </cell>
        </row>
        <row r="2617">
          <cell r="A2617">
            <v>1917688</v>
          </cell>
          <cell r="B2617" t="str">
            <v>SICRO OUTUBRO / 2025</v>
          </cell>
          <cell r="C2617" t="str">
            <v>DRAGAGEM DE MATERIAL DE 1ª CATEGORIA COM ESCAVADEIRA HIDRÁULICA - CAPACIDADE DE CAÇAMBA DE 1,56 M³ - CAMINHO DE SERVIÇO EM LEITO NATURAL - DMT 1.400 A 1.600 M</v>
          </cell>
          <cell r="D2617" t="str">
            <v>M³</v>
          </cell>
          <cell r="F2617">
            <v>12.74</v>
          </cell>
        </row>
        <row r="2618">
          <cell r="A2618">
            <v>1917689</v>
          </cell>
          <cell r="B2618" t="str">
            <v>SICRO OUTUBRO / 2025</v>
          </cell>
          <cell r="C2618" t="str">
            <v>DRAGAGEM DE MATERIAL DE 1ª CATEGORIA COM ESCAVADEIRA HIDRÁULICA - CAPACIDADE DE CAÇAMBA DE 1,56 M³ - CAMINHO DE SERVIÇO EM LEITO NATURAL - DMT 1.600 A 1.800 M</v>
          </cell>
          <cell r="D2618" t="str">
            <v>M³</v>
          </cell>
          <cell r="F2618">
            <v>13.05</v>
          </cell>
        </row>
        <row r="2619">
          <cell r="A2619">
            <v>1917690</v>
          </cell>
          <cell r="B2619" t="str">
            <v>SICRO OUTUBRO / 2025</v>
          </cell>
          <cell r="C2619" t="str">
            <v>DRAGAGEM DE MATERIAL DE 1ª CATEGORIA COM ESCAVADEIRA HIDRÁULICA - CAPACIDADE DE CAÇAMBA DE 1,56 M³ - CAMINHO DE SERVIÇO EM LEITO NATURAL - DMT 1.800 A 2.000 M</v>
          </cell>
          <cell r="D2619" t="str">
            <v>M³</v>
          </cell>
          <cell r="F2619">
            <v>13.29</v>
          </cell>
        </row>
        <row r="2620">
          <cell r="A2620">
            <v>1917691</v>
          </cell>
          <cell r="B2620" t="str">
            <v>SICRO OUTUBRO / 2025</v>
          </cell>
          <cell r="C2620" t="str">
            <v>DRAGAGEM DE MATERIAL DE 1ª CATEGORIA COM ESCAVADEIRA HIDRÁULICA - CAPACIDADE DE CAÇAMBA DE 1,56 M³ - CAMINHO DE SERVIÇO EM LEITO NATURAL - DMT 2.000 A 2.500 M</v>
          </cell>
          <cell r="D2620" t="str">
            <v>M³</v>
          </cell>
          <cell r="F2620">
            <v>13.76</v>
          </cell>
        </row>
        <row r="2621">
          <cell r="A2621">
            <v>1917692</v>
          </cell>
          <cell r="B2621" t="str">
            <v>SICRO OUTUBRO / 2025</v>
          </cell>
          <cell r="C2621" t="str">
            <v>DRAGAGEM DE MATERIAL DE 1ª CATEGORIA COM ESCAVADEIRA HIDRÁULICA - CAPACIDADE DE CAÇAMBA DE 1,56 M³ - CAMINHO DE SERVIÇO EM LEITO NATURAL - DMT 2.500 A 3.000 M</v>
          </cell>
          <cell r="D2621" t="str">
            <v>M³</v>
          </cell>
          <cell r="F2621">
            <v>15.48</v>
          </cell>
        </row>
        <row r="2622">
          <cell r="A2622">
            <v>1917682</v>
          </cell>
          <cell r="B2622" t="str">
            <v>SICRO OUTUBRO / 2025</v>
          </cell>
          <cell r="C2622" t="str">
            <v>DRAGAGEM DE MATERIAL DE 1ª CATEGORIA COM ESCAVADEIRA HIDRÁULICA - CAPACIDADE DE CAÇAMBA DE 1,56 M³ - CAMINHO DE SERVIÇO EM LEITO NATURAL - DMT 200 A 400 M</v>
          </cell>
          <cell r="D2622" t="str">
            <v>M³</v>
          </cell>
          <cell r="F2622">
            <v>10.06</v>
          </cell>
        </row>
        <row r="2623">
          <cell r="A2623">
            <v>1917693</v>
          </cell>
          <cell r="B2623" t="str">
            <v>SICRO OUTUBRO / 2025</v>
          </cell>
          <cell r="C2623" t="str">
            <v>DRAGAGEM DE MATERIAL DE 1ª CATEGORIA COM ESCAVADEIRA HIDRÁULICA - CAPACIDADE DE CAÇAMBA DE 1,56 M³ - CAMINHO DE SERVIÇO EM LEITO NATURAL - DMT 3.000 M</v>
          </cell>
          <cell r="D2623" t="str">
            <v>M³</v>
          </cell>
          <cell r="F2623">
            <v>15.87</v>
          </cell>
        </row>
        <row r="2624">
          <cell r="A2624">
            <v>1917683</v>
          </cell>
          <cell r="B2624" t="str">
            <v>SICRO OUTUBRO / 2025</v>
          </cell>
          <cell r="C2624" t="str">
            <v>DRAGAGEM DE MATERIAL DE 1ª CATEGORIA COM ESCAVADEIRA HIDRÁULICA - CAPACIDADE DE CAÇAMBA DE 1,56 M³ - CAMINHO DE SERVIÇO EM LEITO NATURAL - DMT 400 A 600 M</v>
          </cell>
          <cell r="D2624" t="str">
            <v>M³</v>
          </cell>
          <cell r="F2624">
            <v>10.41</v>
          </cell>
        </row>
        <row r="2625">
          <cell r="A2625">
            <v>1917681</v>
          </cell>
          <cell r="B2625" t="str">
            <v>SICRO OUTUBRO / 2025</v>
          </cell>
          <cell r="C2625" t="str">
            <v>DRAGAGEM DE MATERIAL DE 1ª CATEGORIA COM ESCAVADEIRA HIDRÁULICA - CAPACIDADE DE CAÇAMBA DE 1,56 M³ - CAMINHO DE SERVIÇO EM LEITO NATURAL - DMT 50 A 200 M</v>
          </cell>
          <cell r="D2625" t="str">
            <v>M³</v>
          </cell>
          <cell r="F2625">
            <v>8.67</v>
          </cell>
        </row>
        <row r="2626">
          <cell r="A2626">
            <v>1917684</v>
          </cell>
          <cell r="B2626" t="str">
            <v>SICRO OUTUBRO / 2025</v>
          </cell>
          <cell r="C2626" t="str">
            <v>DRAGAGEM DE MATERIAL DE 1ª CATEGORIA COM ESCAVADEIRA HIDRÁULICA - CAPACIDADE DE CAÇAMBA DE 1,56 M³ - CAMINHO DE SERVIÇO EM LEITO NATURAL - DMT 600 A 800 M</v>
          </cell>
          <cell r="D2626" t="str">
            <v>M³</v>
          </cell>
          <cell r="F2626">
            <v>10.7</v>
          </cell>
        </row>
        <row r="2627">
          <cell r="A2627">
            <v>1917685</v>
          </cell>
          <cell r="B2627" t="str">
            <v>SICRO OUTUBRO / 2025</v>
          </cell>
          <cell r="C2627" t="str">
            <v>DRAGAGEM DE MATERIAL DE 1ª CATEGORIA COM ESCAVADEIRA HIDRÁULICA - CAPACIDADE DE CAÇAMBA DE 1,56 M³ - CAMINHO DE SERVIÇO EM LEITO NATURAL - DMT 800 A 1.000 M</v>
          </cell>
          <cell r="D2627" t="str">
            <v>M³</v>
          </cell>
          <cell r="F2627">
            <v>11</v>
          </cell>
        </row>
        <row r="2628">
          <cell r="A2628">
            <v>1917699</v>
          </cell>
          <cell r="B2628" t="str">
            <v>SICRO OUTUBRO / 2025</v>
          </cell>
          <cell r="C2628" t="str">
            <v>DRAGAGEM DE MATERIAL DE 1ª CATEGORIA COM ESCAVADEIRA HIDRÁULICA - CAPACIDADE DE CAÇAMBA DE 1,56 M³ - CAMINHO DE SERVIÇO EM REVESTIMENTO PRIMÁRIO - DMT 1.000 A 1.200 M</v>
          </cell>
          <cell r="D2628" t="str">
            <v>M³</v>
          </cell>
          <cell r="F2628">
            <v>10.41</v>
          </cell>
        </row>
        <row r="2629">
          <cell r="A2629">
            <v>1917700</v>
          </cell>
          <cell r="B2629" t="str">
            <v>SICRO OUTUBRO / 2025</v>
          </cell>
          <cell r="C2629" t="str">
            <v>DRAGAGEM DE MATERIAL DE 1ª CATEGORIA COM ESCAVADEIRA HIDRÁULICA - CAPACIDADE DE CAÇAMBA DE 1,56 M³ - CAMINHO DE SERVIÇO EM REVESTIMENTO PRIMÁRIO - DMT 1.200 A 1.400 M</v>
          </cell>
          <cell r="D2629" t="str">
            <v>M³</v>
          </cell>
          <cell r="F2629">
            <v>10.59</v>
          </cell>
        </row>
        <row r="2630">
          <cell r="A2630">
            <v>1917701</v>
          </cell>
          <cell r="B2630" t="str">
            <v>SICRO OUTUBRO / 2025</v>
          </cell>
          <cell r="C2630" t="str">
            <v>DRAGAGEM DE MATERIAL DE 1ª CATEGORIA COM ESCAVADEIRA HIDRÁULICA - CAPACIDADE DE CAÇAMBA DE 1,56 M³ - CAMINHO DE SERVIÇO EM REVESTIMENTO PRIMÁRIO - DMT 1.400 A 1.600 M</v>
          </cell>
          <cell r="D2630" t="str">
            <v>M³</v>
          </cell>
          <cell r="F2630">
            <v>10.76</v>
          </cell>
        </row>
        <row r="2631">
          <cell r="A2631">
            <v>1917702</v>
          </cell>
          <cell r="B2631" t="str">
            <v>SICRO OUTUBRO / 2025</v>
          </cell>
          <cell r="C2631" t="str">
            <v>DRAGAGEM DE MATERIAL DE 1ª CATEGORIA COM ESCAVADEIRA HIDRÁULICA - CAPACIDADE DE CAÇAMBA DE 1,56 M³ - CAMINHO DE SERVIÇO EM REVESTIMENTO PRIMÁRIO - DMT 1.600 A 1.800 M</v>
          </cell>
          <cell r="D2631" t="str">
            <v>M³</v>
          </cell>
          <cell r="F2631">
            <v>10.94</v>
          </cell>
        </row>
        <row r="2632">
          <cell r="A2632">
            <v>1917703</v>
          </cell>
          <cell r="B2632" t="str">
            <v>SICRO OUTUBRO / 2025</v>
          </cell>
          <cell r="C2632" t="str">
            <v>DRAGAGEM DE MATERIAL DE 1ª CATEGORIA COM ESCAVADEIRA HIDRÁULICA - CAPACIDADE DE CAÇAMBA DE 1,56 M³ - CAMINHO DE SERVIÇO EM REVESTIMENTO PRIMÁRIO - DMT 1.800 A 2.000 M</v>
          </cell>
          <cell r="D2632" t="str">
            <v>M³</v>
          </cell>
          <cell r="F2632">
            <v>11.12</v>
          </cell>
        </row>
        <row r="2633">
          <cell r="A2633">
            <v>1917704</v>
          </cell>
          <cell r="B2633" t="str">
            <v>SICRO OUTUBRO / 2025</v>
          </cell>
          <cell r="C2633" t="str">
            <v>DRAGAGEM DE MATERIAL DE 1ª CATEGORIA COM ESCAVADEIRA HIDRÁULICA - CAPACIDADE DE CAÇAMBA DE 1,56 M³ - CAMINHO DE SERVIÇO EM REVESTIMENTO PRIMÁRIO - DMT 2.000 A 2.500 M</v>
          </cell>
          <cell r="D2633" t="str">
            <v>M³</v>
          </cell>
          <cell r="F2633">
            <v>11.41</v>
          </cell>
        </row>
        <row r="2634">
          <cell r="A2634">
            <v>1917705</v>
          </cell>
          <cell r="B2634" t="str">
            <v>SICRO OUTUBRO / 2025</v>
          </cell>
          <cell r="C2634" t="str">
            <v>DRAGAGEM DE MATERIAL DE 1ª CATEGORIA COM ESCAVADEIRA HIDRÁULICA - CAPACIDADE DE CAÇAMBA DE 1,56 M³ - CAMINHO DE SERVIÇO EM REVESTIMENTO PRIMÁRIO - DMT 2.500 A 3.000 M</v>
          </cell>
          <cell r="D2634" t="str">
            <v>M³</v>
          </cell>
          <cell r="F2634">
            <v>12.82</v>
          </cell>
        </row>
        <row r="2635">
          <cell r="A2635">
            <v>1917695</v>
          </cell>
          <cell r="B2635" t="str">
            <v>SICRO OUTUBRO / 2025</v>
          </cell>
          <cell r="C2635" t="str">
            <v>DRAGAGEM DE MATERIAL DE 1ª CATEGORIA COM ESCAVADEIRA HIDRÁULICA - CAPACIDADE DE CAÇAMBA DE 1,56 M³ - CAMINHO DE SERVIÇO EM REVESTIMENTO PRIMÁRIO - DMT 200 A 400 M</v>
          </cell>
          <cell r="D2635" t="str">
            <v>M³</v>
          </cell>
          <cell r="F2635">
            <v>8.67</v>
          </cell>
        </row>
        <row r="2636">
          <cell r="A2636">
            <v>1917706</v>
          </cell>
          <cell r="B2636" t="str">
            <v>SICRO OUTUBRO / 2025</v>
          </cell>
          <cell r="C2636" t="str">
            <v>DRAGAGEM DE MATERIAL DE 1ª CATEGORIA COM ESCAVADEIRA HIDRÁULICA - CAPACIDADE DE CAÇAMBA DE 1,56 M³ - CAMINHO DE SERVIÇO EM REVESTIMENTO PRIMÁRIO - DMT 3.000 M</v>
          </cell>
          <cell r="D2636" t="str">
            <v>M³</v>
          </cell>
          <cell r="F2636">
            <v>13.13</v>
          </cell>
        </row>
        <row r="2637">
          <cell r="A2637">
            <v>1917696</v>
          </cell>
          <cell r="B2637" t="str">
            <v>SICRO OUTUBRO / 2025</v>
          </cell>
          <cell r="C2637" t="str">
            <v>DRAGAGEM DE MATERIAL DE 1ª CATEGORIA COM ESCAVADEIRA HIDRÁULICA - CAPACIDADE DE CAÇAMBA DE 1,56 M³ - CAMINHO DE SERVIÇO EM REVESTIMENTO PRIMÁRIO - DMT 400 A 600 M</v>
          </cell>
          <cell r="D2637" t="str">
            <v>M³</v>
          </cell>
          <cell r="F2637">
            <v>9.82</v>
          </cell>
        </row>
        <row r="2638">
          <cell r="A2638">
            <v>1917694</v>
          </cell>
          <cell r="B2638" t="str">
            <v>SICRO OUTUBRO / 2025</v>
          </cell>
          <cell r="C2638" t="str">
            <v>DRAGAGEM DE MATERIAL DE 1ª CATEGORIA COM ESCAVADEIRA HIDRÁULICA - CAPACIDADE DE CAÇAMBA DE 1,56 M³ - CAMINHO DE SERVIÇO EM REVESTIMENTO PRIMÁRIO - DMT 50 A 200 M</v>
          </cell>
          <cell r="D2638" t="str">
            <v>M³</v>
          </cell>
          <cell r="F2638">
            <v>8.4</v>
          </cell>
        </row>
        <row r="2639">
          <cell r="A2639">
            <v>1917697</v>
          </cell>
          <cell r="B2639" t="str">
            <v>SICRO OUTUBRO / 2025</v>
          </cell>
          <cell r="C2639" t="str">
            <v>DRAGAGEM DE MATERIAL DE 1ª CATEGORIA COM ESCAVADEIRA HIDRÁULICA - CAPACIDADE DE CAÇAMBA DE 1,56 M³ - CAMINHO DE SERVIÇO EM REVESTIMENTO PRIMÁRIO - DMT 600 A 800 M</v>
          </cell>
          <cell r="D2639" t="str">
            <v>M³</v>
          </cell>
          <cell r="F2639">
            <v>10.06</v>
          </cell>
        </row>
        <row r="2640">
          <cell r="A2640">
            <v>1917698</v>
          </cell>
          <cell r="B2640" t="str">
            <v>SICRO OUTUBRO / 2025</v>
          </cell>
          <cell r="C2640" t="str">
            <v>DRAGAGEM DE MATERIAL DE 1ª CATEGORIA COM ESCAVADEIRA HIDRÁULICA - CAPACIDADE DE CAÇAMBA DE 1,56 M³ - CAMINHO DE SERVIÇO EM REVESTIMENTO PRIMÁRIO - DMT 800 A 1.000 M</v>
          </cell>
          <cell r="D2640" t="str">
            <v>M³</v>
          </cell>
          <cell r="F2640">
            <v>10.24</v>
          </cell>
        </row>
        <row r="2641">
          <cell r="A2641">
            <v>1917712</v>
          </cell>
          <cell r="B2641" t="str">
            <v>SICRO OUTUBRO / 2025</v>
          </cell>
          <cell r="C2641" t="str">
            <v>DRAGAGEM DE MATERIAL DE 1ª CATEGORIA COM ESCAVADEIRA HIDRÁULICA - CAPACIDADE DE CAÇAMBA DE 1,56 M³ - CAMINHO DE SERVIÇO PAVIMENTADO - DMT 1.000 A 1.200 M</v>
          </cell>
          <cell r="D2641" t="str">
            <v>M³</v>
          </cell>
          <cell r="F2641">
            <v>10.41</v>
          </cell>
        </row>
        <row r="2642">
          <cell r="A2642">
            <v>1917713</v>
          </cell>
          <cell r="B2642" t="str">
            <v>SICRO OUTUBRO / 2025</v>
          </cell>
          <cell r="C2642" t="str">
            <v>DRAGAGEM DE MATERIAL DE 1ª CATEGORIA COM ESCAVADEIRA HIDRÁULICA - CAPACIDADE DE CAÇAMBA DE 1,56 M³ - CAMINHO DE SERVIÇO PAVIMENTADO - DMT 1.200 A 1.400 M</v>
          </cell>
          <cell r="D2642" t="str">
            <v>M³</v>
          </cell>
          <cell r="F2642">
            <v>10.59</v>
          </cell>
        </row>
        <row r="2643">
          <cell r="A2643">
            <v>1917714</v>
          </cell>
          <cell r="B2643" t="str">
            <v>SICRO OUTUBRO / 2025</v>
          </cell>
          <cell r="C2643" t="str">
            <v>DRAGAGEM DE MATERIAL DE 1ª CATEGORIA COM ESCAVADEIRA HIDRÁULICA - CAPACIDADE DE CAÇAMBA DE 1,56 M³ - CAMINHO DE SERVIÇO PAVIMENTADO - DMT 1.400 A 1.600 M</v>
          </cell>
          <cell r="D2643" t="str">
            <v>M³</v>
          </cell>
          <cell r="F2643">
            <v>10.76</v>
          </cell>
        </row>
        <row r="2644">
          <cell r="A2644">
            <v>1917715</v>
          </cell>
          <cell r="B2644" t="str">
            <v>SICRO OUTUBRO / 2025</v>
          </cell>
          <cell r="C2644" t="str">
            <v>DRAGAGEM DE MATERIAL DE 1ª CATEGORIA COM ESCAVADEIRA HIDRÁULICA - CAPACIDADE DE CAÇAMBA DE 1,56 M³ - CAMINHO DE SERVIÇO PAVIMENTADO - DMT 1.600 A 1.800 M</v>
          </cell>
          <cell r="D2644" t="str">
            <v>M³</v>
          </cell>
          <cell r="F2644">
            <v>10.88</v>
          </cell>
        </row>
        <row r="2645">
          <cell r="A2645">
            <v>1917716</v>
          </cell>
          <cell r="B2645" t="str">
            <v>SICRO OUTUBRO / 2025</v>
          </cell>
          <cell r="C2645" t="str">
            <v>DRAGAGEM DE MATERIAL DE 1ª CATEGORIA COM ESCAVADEIRA HIDRÁULICA - CAPACIDADE DE CAÇAMBA DE 1,56 M³ - CAMINHO DE SERVIÇO PAVIMENTADO - DMT 1.800 A 2.000 M</v>
          </cell>
          <cell r="D2645" t="str">
            <v>M³</v>
          </cell>
          <cell r="F2645">
            <v>11.06</v>
          </cell>
        </row>
        <row r="2646">
          <cell r="A2646">
            <v>1917717</v>
          </cell>
          <cell r="B2646" t="str">
            <v>SICRO OUTUBRO / 2025</v>
          </cell>
          <cell r="C2646" t="str">
            <v>DRAGAGEM DE MATERIAL DE 1ª CATEGORIA COM ESCAVADEIRA HIDRÁULICA - CAPACIDADE DE CAÇAMBA DE 1,56 M³ - CAMINHO DE SERVIÇO PAVIMENTADO - DMT 2.000 A 2.500 M</v>
          </cell>
          <cell r="D2646" t="str">
            <v>M³</v>
          </cell>
          <cell r="F2646">
            <v>11.35</v>
          </cell>
        </row>
        <row r="2647">
          <cell r="A2647">
            <v>1917718</v>
          </cell>
          <cell r="B2647" t="str">
            <v>SICRO OUTUBRO / 2025</v>
          </cell>
          <cell r="C2647" t="str">
            <v>DRAGAGEM DE MATERIAL DE 1ª CATEGORIA COM ESCAVADEIRA HIDRÁULICA - CAPACIDADE DE CAÇAMBA DE 1,56 M³ - CAMINHO DE SERVIÇO PAVIMENTADO - DMT 2.500 A 3.000 M</v>
          </cell>
          <cell r="D2647" t="str">
            <v>M³</v>
          </cell>
          <cell r="F2647">
            <v>12.66</v>
          </cell>
        </row>
        <row r="2648">
          <cell r="A2648">
            <v>1917708</v>
          </cell>
          <cell r="B2648" t="str">
            <v>SICRO OUTUBRO / 2025</v>
          </cell>
          <cell r="C2648" t="str">
            <v>DRAGAGEM DE MATERIAL DE 1ª CATEGORIA COM ESCAVADEIRA HIDRÁULICA - CAPACIDADE DE CAÇAMBA DE 1,56 M³ - CAMINHO DE SERVIÇO PAVIMENTADO - DMT 200 A 400 M</v>
          </cell>
          <cell r="D2648" t="str">
            <v>M³</v>
          </cell>
          <cell r="F2648">
            <v>9.65</v>
          </cell>
        </row>
        <row r="2649">
          <cell r="A2649">
            <v>1917719</v>
          </cell>
          <cell r="B2649" t="str">
            <v>SICRO OUTUBRO / 2025</v>
          </cell>
          <cell r="C2649" t="str">
            <v>DRAGAGEM DE MATERIAL DE 1ª CATEGORIA COM ESCAVADEIRA HIDRÁULICA - CAPACIDADE DE CAÇAMBA DE 1,56 M³ - CAMINHO DE SERVIÇO PAVIMENTADO - DMT 3.000 M</v>
          </cell>
          <cell r="D2649" t="str">
            <v>M³</v>
          </cell>
          <cell r="F2649">
            <v>12.97</v>
          </cell>
        </row>
        <row r="2650">
          <cell r="A2650">
            <v>1917709</v>
          </cell>
          <cell r="B2650" t="str">
            <v>SICRO OUTUBRO / 2025</v>
          </cell>
          <cell r="C2650" t="str">
            <v>DRAGAGEM DE MATERIAL DE 1ª CATEGORIA COM ESCAVADEIRA HIDRÁULICA - CAPACIDADE DE CAÇAMBA DE 1,56 M³ - CAMINHO DE SERVIÇO PAVIMENTADO - DMT 400 A 600 M</v>
          </cell>
          <cell r="D2650" t="str">
            <v>M³</v>
          </cell>
          <cell r="F2650">
            <v>9.8800000000000008</v>
          </cell>
        </row>
        <row r="2651">
          <cell r="A2651">
            <v>1917707</v>
          </cell>
          <cell r="B2651" t="str">
            <v>SICRO OUTUBRO / 2025</v>
          </cell>
          <cell r="C2651" t="str">
            <v>DRAGAGEM DE MATERIAL DE 1ª CATEGORIA COM ESCAVADEIRA HIDRÁULICA - CAPACIDADE DE CAÇAMBA DE 1,56 M³ - CAMINHO DE SERVIÇO PAVIMENTADO - DMT 50 A 200 M</v>
          </cell>
          <cell r="D2651" t="str">
            <v>M³</v>
          </cell>
          <cell r="F2651">
            <v>8.51</v>
          </cell>
        </row>
        <row r="2652">
          <cell r="A2652">
            <v>1917710</v>
          </cell>
          <cell r="B2652" t="str">
            <v>SICRO OUTUBRO / 2025</v>
          </cell>
          <cell r="C2652" t="str">
            <v>DRAGAGEM DE MATERIAL DE 1ª CATEGORIA COM ESCAVADEIRA HIDRÁULICA - CAPACIDADE DE CAÇAMBA DE 1,56 M³ - CAMINHO DE SERVIÇO PAVIMENTADO - DMT 600 A 800 M</v>
          </cell>
          <cell r="D2652" t="str">
            <v>M³</v>
          </cell>
          <cell r="F2652">
            <v>10.06</v>
          </cell>
        </row>
        <row r="2653">
          <cell r="A2653">
            <v>1917711</v>
          </cell>
          <cell r="B2653" t="str">
            <v>SICRO OUTUBRO / 2025</v>
          </cell>
          <cell r="C2653" t="str">
            <v>DRAGAGEM DE MATERIAL DE 1ª CATEGORIA COM ESCAVADEIRA HIDRÁULICA - CAPACIDADE DE CAÇAMBA DE 1,56 M³ - CAMINHO DE SERVIÇO PAVIMENTADO - DMT 800 A 1.000 M</v>
          </cell>
          <cell r="D2653" t="str">
            <v>M³</v>
          </cell>
          <cell r="F2653">
            <v>10.24</v>
          </cell>
        </row>
        <row r="2654">
          <cell r="A2654">
            <v>1917680</v>
          </cell>
          <cell r="B2654" t="str">
            <v>SICRO OUTUBRO / 2025</v>
          </cell>
          <cell r="C2654" t="str">
            <v>DRAGAGEM DE MATERIAL DE 1ª CATEGORIA COM ESCAVADEIRA HIDRÁULICA - CAPACIDADE DE CAÇAMBA DE 1,56 M³ - DMT 0 A 50 M</v>
          </cell>
          <cell r="D2654" t="str">
            <v>M³</v>
          </cell>
          <cell r="F2654">
            <v>2.96</v>
          </cell>
        </row>
        <row r="2655">
          <cell r="A2655">
            <v>1901607</v>
          </cell>
          <cell r="B2655" t="str">
            <v>SICRO OUTUBRO / 2025</v>
          </cell>
          <cell r="C2655" t="str">
            <v>DRAGAGEM DE MATERIAL DE 1ª CATEGORIA COM ESCAVADEIRA HIDRÁULICA SOBRE PONTÃO FLUTUANTE - CAPACIDADE DA CAÇAMBA DE 1,56 M³ - TRANSPORTE COM BATELÃO SEM PROPULSÃO COM CAPACIDADE DE 100 T - DMT 0 A 300 M</v>
          </cell>
          <cell r="D2655" t="str">
            <v>M³</v>
          </cell>
          <cell r="F2655">
            <v>15.29</v>
          </cell>
        </row>
        <row r="2656">
          <cell r="A2656">
            <v>1901611</v>
          </cell>
          <cell r="B2656" t="str">
            <v>SICRO OUTUBRO / 2025</v>
          </cell>
          <cell r="C2656" t="str">
            <v>DRAGAGEM DE MATERIAL DE 1ª CATEGORIA COM ESCAVADEIRA HIDRÁULICA SOBRE PONTÃO FLUTUANTE - CAPACIDADE DA CAÇAMBA DE 1,56 M³ - TRANSPORTE COM BATELÃO SEM PROPULSÃO COM CAPACIDADE DE 100 T - DMT 1.200 A 1.500 M</v>
          </cell>
          <cell r="D2656" t="str">
            <v>M³</v>
          </cell>
          <cell r="F2656">
            <v>19.149999999999999</v>
          </cell>
        </row>
        <row r="2657">
          <cell r="A2657">
            <v>1901612</v>
          </cell>
          <cell r="B2657" t="str">
            <v>SICRO OUTUBRO / 2025</v>
          </cell>
          <cell r="C2657" t="str">
            <v>DRAGAGEM DE MATERIAL DE 1ª CATEGORIA COM ESCAVADEIRA HIDRÁULICA SOBRE PONTÃO FLUTUANTE - CAPACIDADE DA CAÇAMBA DE 1,56 M³ - TRANSPORTE COM BATELÃO SEM PROPULSÃO COM CAPACIDADE DE 100 T - DMT 1.500 A 1.800 M</v>
          </cell>
          <cell r="D2657" t="str">
            <v>M³</v>
          </cell>
          <cell r="F2657">
            <v>19.579999999999998</v>
          </cell>
        </row>
        <row r="2658">
          <cell r="A2658">
            <v>1901613</v>
          </cell>
          <cell r="B2658" t="str">
            <v>SICRO OUTUBRO / 2025</v>
          </cell>
          <cell r="C2658" t="str">
            <v>DRAGAGEM DE MATERIAL DE 1ª CATEGORIA COM ESCAVADEIRA HIDRÁULICA SOBRE PONTÃO FLUTUANTE - CAPACIDADE DA CAÇAMBA DE 1,56 M³ - TRANSPORTE COM BATELÃO SEM PROPULSÃO COM CAPACIDADE DE 100 T - DMT 1.800 A 2.100 M</v>
          </cell>
          <cell r="D2658" t="str">
            <v>M³</v>
          </cell>
          <cell r="F2658">
            <v>19.899999999999999</v>
          </cell>
        </row>
        <row r="2659">
          <cell r="A2659">
            <v>1901614</v>
          </cell>
          <cell r="B2659" t="str">
            <v>SICRO OUTUBRO / 2025</v>
          </cell>
          <cell r="C2659" t="str">
            <v>DRAGAGEM DE MATERIAL DE 1ª CATEGORIA COM ESCAVADEIRA HIDRÁULICA SOBRE PONTÃO FLUTUANTE - CAPACIDADE DA CAÇAMBA DE 1,56 M³ - TRANSPORTE COM BATELÃO SEM PROPULSÃO COM CAPACIDADE DE 100 T - DMT 2.100 A 2.400 M</v>
          </cell>
          <cell r="D2659" t="str">
            <v>M³</v>
          </cell>
          <cell r="F2659">
            <v>20.21</v>
          </cell>
        </row>
        <row r="2660">
          <cell r="A2660">
            <v>1901615</v>
          </cell>
          <cell r="B2660" t="str">
            <v>SICRO OUTUBRO / 2025</v>
          </cell>
          <cell r="C2660" t="str">
            <v>DRAGAGEM DE MATERIAL DE 1ª CATEGORIA COM ESCAVADEIRA HIDRÁULICA SOBRE PONTÃO FLUTUANTE - CAPACIDADE DA CAÇAMBA DE 1,56 M³ - TRANSPORTE COM BATELÃO SEM PROPULSÃO COM CAPACIDADE DE 100 T - DMT 2.400 A 2.700 M</v>
          </cell>
          <cell r="D2660" t="str">
            <v>M³</v>
          </cell>
          <cell r="F2660">
            <v>20.64</v>
          </cell>
        </row>
        <row r="2661">
          <cell r="A2661">
            <v>1901616</v>
          </cell>
          <cell r="B2661" t="str">
            <v>SICRO OUTUBRO / 2025</v>
          </cell>
          <cell r="C2661" t="str">
            <v>DRAGAGEM DE MATERIAL DE 1ª CATEGORIA COM ESCAVADEIRA HIDRÁULICA SOBRE PONTÃO FLUTUANTE - CAPACIDADE DA CAÇAMBA DE 1,56 M³ - TRANSPORTE COM BATELÃO SEM PROPULSÃO COM CAPACIDADE DE 100 T - DMT 2.700 A 3.000 M</v>
          </cell>
          <cell r="D2661" t="str">
            <v>M³</v>
          </cell>
          <cell r="F2661">
            <v>20.96</v>
          </cell>
        </row>
        <row r="2662">
          <cell r="A2662">
            <v>1901608</v>
          </cell>
          <cell r="B2662" t="str">
            <v>SICRO OUTUBRO / 2025</v>
          </cell>
          <cell r="C2662" t="str">
            <v>DRAGAGEM DE MATERIAL DE 1ª CATEGORIA COM ESCAVADEIRA HIDRÁULICA SOBRE PONTÃO FLUTUANTE - CAPACIDADE DA CAÇAMBA DE 1,56 M³ - TRANSPORTE COM BATELÃO SEM PROPULSÃO COM CAPACIDADE DE 100 T - DMT 300 A 600 M</v>
          </cell>
          <cell r="D2662" t="str">
            <v>M³</v>
          </cell>
          <cell r="F2662">
            <v>15.78</v>
          </cell>
        </row>
        <row r="2663">
          <cell r="A2663">
            <v>1901609</v>
          </cell>
          <cell r="B2663" t="str">
            <v>SICRO OUTUBRO / 2025</v>
          </cell>
          <cell r="C2663" t="str">
            <v>DRAGAGEM DE MATERIAL DE 1ª CATEGORIA COM ESCAVADEIRA HIDRÁULICA SOBRE PONTÃO FLUTUANTE - CAPACIDADE DA CAÇAMBA DE 1,56 M³ - TRANSPORTE COM BATELÃO SEM PROPULSÃO COM CAPACIDADE DE 100 T - DMT 600 A 900 M</v>
          </cell>
          <cell r="D2663" t="str">
            <v>M³</v>
          </cell>
          <cell r="F2663">
            <v>16.21</v>
          </cell>
        </row>
        <row r="2664">
          <cell r="A2664">
            <v>1901610</v>
          </cell>
          <cell r="B2664" t="str">
            <v>SICRO OUTUBRO / 2025</v>
          </cell>
          <cell r="C2664" t="str">
            <v>DRAGAGEM DE MATERIAL DE 1ª CATEGORIA COM ESCAVADEIRA HIDRÁULICA SOBRE PONTÃO FLUTUANTE - CAPACIDADE DA CAÇAMBA DE 1,56 M³ - TRANSPORTE COM BATELÃO SEM PROPULSÃO COM CAPACIDADE DE 100 T - DMT 900 A 1.200 M</v>
          </cell>
          <cell r="D2664" t="str">
            <v>M³</v>
          </cell>
          <cell r="F2664">
            <v>18.829999999999998</v>
          </cell>
        </row>
        <row r="2665">
          <cell r="A2665">
            <v>1901617</v>
          </cell>
          <cell r="B2665" t="str">
            <v>SICRO OUTUBRO / 2025</v>
          </cell>
          <cell r="C2665" t="str">
            <v>DRAGAGEM DE MATERIAL DE 1ª CATEGORIA COM ESCAVADEIRA HIDRÁULICA SOBRE PONTÃO FLUTUANTE - CAPACIDADE DA CAÇAMBA DE 1,56 M³ - TRANSPORTE COM BATELÃO SEM PROPULSÃO COM CAPACIDADE DE 100 T - DMT DE 3.000 M</v>
          </cell>
          <cell r="D2665" t="str">
            <v>M³</v>
          </cell>
          <cell r="F2665">
            <v>21.17</v>
          </cell>
        </row>
        <row r="2666">
          <cell r="A2666">
            <v>1917037</v>
          </cell>
          <cell r="B2666" t="str">
            <v>SICRO OUTUBRO / 2025</v>
          </cell>
          <cell r="C2666" t="str">
            <v>DRAGAGEM DE SILTE COM DRAGA HOPPER - CAPACIDADE DA CISTERNA DE 1.000 M³ - DMT DE 1.500 A 1.800 M</v>
          </cell>
          <cell r="D2666" t="str">
            <v>M³</v>
          </cell>
          <cell r="F2666">
            <v>43.62</v>
          </cell>
        </row>
        <row r="2667">
          <cell r="A2667">
            <v>1917038</v>
          </cell>
          <cell r="B2667" t="str">
            <v>SICRO OUTUBRO / 2025</v>
          </cell>
          <cell r="C2667" t="str">
            <v>DRAGAGEM DE SILTE COM DRAGA HOPPER - CAPACIDADE DA CISTERNA DE 1.000 M³ - DMT DE 1.800 A 2.100 M</v>
          </cell>
          <cell r="D2667" t="str">
            <v>M³</v>
          </cell>
          <cell r="F2667">
            <v>45.09</v>
          </cell>
        </row>
        <row r="2668">
          <cell r="A2668">
            <v>1917039</v>
          </cell>
          <cell r="B2668" t="str">
            <v>SICRO OUTUBRO / 2025</v>
          </cell>
          <cell r="C2668" t="str">
            <v>DRAGAGEM DE SILTE COM DRAGA HOPPER - CAPACIDADE DA CISTERNA DE 1.000 M³ - DMT DE 2.100 A 2.400 M</v>
          </cell>
          <cell r="D2668" t="str">
            <v>M³</v>
          </cell>
          <cell r="F2668">
            <v>46.6</v>
          </cell>
        </row>
        <row r="2669">
          <cell r="A2669">
            <v>1917040</v>
          </cell>
          <cell r="B2669" t="str">
            <v>SICRO OUTUBRO / 2025</v>
          </cell>
          <cell r="C2669" t="str">
            <v>DRAGAGEM DE SILTE COM DRAGA HOPPER - CAPACIDADE DA CISTERNA DE 1.000 M³ - DMT DE 2.400 A 2.700 M</v>
          </cell>
          <cell r="D2669" t="str">
            <v>M³</v>
          </cell>
          <cell r="F2669">
            <v>48.18</v>
          </cell>
        </row>
        <row r="2670">
          <cell r="A2670">
            <v>1917041</v>
          </cell>
          <cell r="B2670" t="str">
            <v>SICRO OUTUBRO / 2025</v>
          </cell>
          <cell r="C2670" t="str">
            <v>DRAGAGEM DE SILTE COM DRAGA HOPPER - CAPACIDADE DA CISTERNA DE 1.000 M³ - DMT DE 2.700 A 3.000 M</v>
          </cell>
          <cell r="D2670" t="str">
            <v>M³</v>
          </cell>
          <cell r="F2670">
            <v>49.85</v>
          </cell>
        </row>
        <row r="2671">
          <cell r="A2671">
            <v>1917042</v>
          </cell>
          <cell r="B2671" t="str">
            <v>SICRO OUTUBRO / 2025</v>
          </cell>
          <cell r="C2671" t="str">
            <v>DRAGAGEM DE SILTE COM DRAGA HOPPER - CAPACIDADE DA CISTERNA DE 1.000 M³ - DMT DE 3.000 M</v>
          </cell>
          <cell r="D2671" t="str">
            <v>M³</v>
          </cell>
          <cell r="F2671">
            <v>50.74</v>
          </cell>
        </row>
        <row r="2672">
          <cell r="A2672">
            <v>1901619</v>
          </cell>
          <cell r="B2672" t="str">
            <v>SICRO OUTUBRO / 2025</v>
          </cell>
          <cell r="C2672" t="str">
            <v>DRAGAGEM DE SILTE COM DRAGA HOPPER - CAPACIDADE DA CISTERNA DE 10.000 M³ - DMT DE 1.500 A 1.800 M</v>
          </cell>
          <cell r="D2672" t="str">
            <v>M³</v>
          </cell>
          <cell r="F2672">
            <v>19.7</v>
          </cell>
        </row>
        <row r="2673">
          <cell r="A2673">
            <v>1901620</v>
          </cell>
          <cell r="B2673" t="str">
            <v>SICRO OUTUBRO / 2025</v>
          </cell>
          <cell r="C2673" t="str">
            <v>DRAGAGEM DE SILTE COM DRAGA HOPPER - CAPACIDADE DA CISTERNA DE 10.000 M³ - DMT DE 1.800 A 2.100 M</v>
          </cell>
          <cell r="D2673" t="str">
            <v>M³</v>
          </cell>
          <cell r="F2673">
            <v>20.05</v>
          </cell>
        </row>
        <row r="2674">
          <cell r="A2674">
            <v>1901621</v>
          </cell>
          <cell r="B2674" t="str">
            <v>SICRO OUTUBRO / 2025</v>
          </cell>
          <cell r="C2674" t="str">
            <v>DRAGAGEM DE SILTE COM DRAGA HOPPER - CAPACIDADE DA CISTERNA DE 10.000 M³ - DMT DE 2.100 A 2.400 M</v>
          </cell>
          <cell r="D2674" t="str">
            <v>M³</v>
          </cell>
          <cell r="F2674">
            <v>20.420000000000002</v>
          </cell>
        </row>
        <row r="2675">
          <cell r="A2675">
            <v>1901622</v>
          </cell>
          <cell r="B2675" t="str">
            <v>SICRO OUTUBRO / 2025</v>
          </cell>
          <cell r="C2675" t="str">
            <v>DRAGAGEM DE SILTE COM DRAGA HOPPER - CAPACIDADE DA CISTERNA DE 10.000 M³ - DMT DE 2.400 A 2.700 M</v>
          </cell>
          <cell r="D2675" t="str">
            <v>M³</v>
          </cell>
          <cell r="F2675">
            <v>20.8</v>
          </cell>
        </row>
        <row r="2676">
          <cell r="A2676">
            <v>1901623</v>
          </cell>
          <cell r="B2676" t="str">
            <v>SICRO OUTUBRO / 2025</v>
          </cell>
          <cell r="C2676" t="str">
            <v>DRAGAGEM DE SILTE COM DRAGA HOPPER - CAPACIDADE DA CISTERNA DE 10.000 M³ - DMT DE 2.700 A 3.000 M</v>
          </cell>
          <cell r="D2676" t="str">
            <v>M³</v>
          </cell>
          <cell r="F2676">
            <v>21.21</v>
          </cell>
        </row>
        <row r="2677">
          <cell r="A2677">
            <v>1901618</v>
          </cell>
          <cell r="B2677" t="str">
            <v>SICRO OUTUBRO / 2025</v>
          </cell>
          <cell r="C2677" t="str">
            <v>DRAGAGEM DE SILTE COM DRAGA HOPPER - CAPACIDADE DA CISTERNA DE 10.000 M³ - DMT DE 3.000 M</v>
          </cell>
          <cell r="D2677" t="str">
            <v>M³</v>
          </cell>
          <cell r="F2677">
            <v>21.43</v>
          </cell>
        </row>
        <row r="2678">
          <cell r="A2678">
            <v>1901625</v>
          </cell>
          <cell r="B2678" t="str">
            <v>SICRO OUTUBRO / 2025</v>
          </cell>
          <cell r="C2678" t="str">
            <v>DRAGAGEM DE SILTE COM DRAGA HOPPER - CAPACIDADE DA CISTERNA DE 15.000 M³ - DMT DE 1.500 A 1.800 M</v>
          </cell>
          <cell r="D2678" t="str">
            <v>M³</v>
          </cell>
          <cell r="F2678">
            <v>23.36</v>
          </cell>
        </row>
        <row r="2679">
          <cell r="A2679">
            <v>1901626</v>
          </cell>
          <cell r="B2679" t="str">
            <v>SICRO OUTUBRO / 2025</v>
          </cell>
          <cell r="C2679" t="str">
            <v>DRAGAGEM DE SILTE COM DRAGA HOPPER - CAPACIDADE DA CISTERNA DE 15.000 M³ - DMT DE 1.800 A 2.100 M</v>
          </cell>
          <cell r="D2679" t="str">
            <v>M³</v>
          </cell>
          <cell r="F2679">
            <v>23.69</v>
          </cell>
        </row>
        <row r="2680">
          <cell r="A2680">
            <v>1901627</v>
          </cell>
          <cell r="B2680" t="str">
            <v>SICRO OUTUBRO / 2025</v>
          </cell>
          <cell r="C2680" t="str">
            <v>DRAGAGEM DE SILTE COM DRAGA HOPPER - CAPACIDADE DA CISTERNA DE 15.000 M³ - DMT DE 2.100 A 2.400 M</v>
          </cell>
          <cell r="D2680" t="str">
            <v>M³</v>
          </cell>
          <cell r="F2680">
            <v>24.03</v>
          </cell>
        </row>
        <row r="2681">
          <cell r="A2681">
            <v>1901628</v>
          </cell>
          <cell r="B2681" t="str">
            <v>SICRO OUTUBRO / 2025</v>
          </cell>
          <cell r="C2681" t="str">
            <v>DRAGAGEM DE SILTE COM DRAGA HOPPER - CAPACIDADE DA CISTERNA DE 15.000 M³ - DMT DE 2.400 A 2.700 M</v>
          </cell>
          <cell r="D2681" t="str">
            <v>M³</v>
          </cell>
          <cell r="F2681">
            <v>24.39</v>
          </cell>
        </row>
        <row r="2682">
          <cell r="A2682">
            <v>1901629</v>
          </cell>
          <cell r="B2682" t="str">
            <v>SICRO OUTUBRO / 2025</v>
          </cell>
          <cell r="C2682" t="str">
            <v>DRAGAGEM DE SILTE COM DRAGA HOPPER - CAPACIDADE DA CISTERNA DE 15.000 M³ - DMT DE 2.700 A 3.000 M</v>
          </cell>
          <cell r="D2682" t="str">
            <v>M³</v>
          </cell>
          <cell r="F2682">
            <v>24.77</v>
          </cell>
        </row>
        <row r="2683">
          <cell r="A2683">
            <v>1901624</v>
          </cell>
          <cell r="B2683" t="str">
            <v>SICRO OUTUBRO / 2025</v>
          </cell>
          <cell r="C2683" t="str">
            <v>DRAGAGEM DE SILTE COM DRAGA HOPPER - CAPACIDADE DA CISTERNA DE 15.000 M³ - DMT DE 3.000 M</v>
          </cell>
          <cell r="D2683" t="str">
            <v>M³</v>
          </cell>
          <cell r="F2683">
            <v>24.97</v>
          </cell>
        </row>
        <row r="2684">
          <cell r="A2684">
            <v>1917073</v>
          </cell>
          <cell r="B2684" t="str">
            <v>SICRO OUTUBRO / 2025</v>
          </cell>
          <cell r="C2684" t="str">
            <v>DRAGAGEM DE SILTE COM DRAGA HOPPER - CAPACIDADE DA CISTERNA DE 2.000 M³ - DMT DE 1.500 A 1.800 M</v>
          </cell>
          <cell r="D2684" t="str">
            <v>M³</v>
          </cell>
          <cell r="F2684">
            <v>28.12</v>
          </cell>
        </row>
        <row r="2685">
          <cell r="A2685">
            <v>1917074</v>
          </cell>
          <cell r="B2685" t="str">
            <v>SICRO OUTUBRO / 2025</v>
          </cell>
          <cell r="C2685" t="str">
            <v>DRAGAGEM DE SILTE COM DRAGA HOPPER - CAPACIDADE DA CISTERNA DE 2.000 M³ - DMT DE 1.800 A 2.100 M</v>
          </cell>
          <cell r="D2685" t="str">
            <v>M³</v>
          </cell>
          <cell r="F2685">
            <v>28.97</v>
          </cell>
        </row>
        <row r="2686">
          <cell r="A2686">
            <v>1917075</v>
          </cell>
          <cell r="B2686" t="str">
            <v>SICRO OUTUBRO / 2025</v>
          </cell>
          <cell r="C2686" t="str">
            <v>DRAGAGEM DE SILTE COM DRAGA HOPPER - CAPACIDADE DA CISTERNA DE 2.000 M³ - DMT DE 2.100 A 2.400 M</v>
          </cell>
          <cell r="D2686" t="str">
            <v>M³</v>
          </cell>
          <cell r="F2686">
            <v>29.85</v>
          </cell>
        </row>
        <row r="2687">
          <cell r="A2687">
            <v>1917076</v>
          </cell>
          <cell r="B2687" t="str">
            <v>SICRO OUTUBRO / 2025</v>
          </cell>
          <cell r="C2687" t="str">
            <v>DRAGAGEM DE SILTE COM DRAGA HOPPER - CAPACIDADE DA CISTERNA DE 2.000 M³ - DMT DE 2.400 A 2.700 M</v>
          </cell>
          <cell r="D2687" t="str">
            <v>M³</v>
          </cell>
          <cell r="F2687">
            <v>30.76</v>
          </cell>
        </row>
        <row r="2688">
          <cell r="A2688">
            <v>1917077</v>
          </cell>
          <cell r="B2688" t="str">
            <v>SICRO OUTUBRO / 2025</v>
          </cell>
          <cell r="C2688" t="str">
            <v>DRAGAGEM DE SILTE COM DRAGA HOPPER - CAPACIDADE DA CISTERNA DE 2.000 M³ - DMT DE 2.700 A 3.000 M</v>
          </cell>
          <cell r="D2688" t="str">
            <v>M³</v>
          </cell>
          <cell r="F2688">
            <v>31.74</v>
          </cell>
        </row>
        <row r="2689">
          <cell r="A2689">
            <v>1917078</v>
          </cell>
          <cell r="B2689" t="str">
            <v>SICRO OUTUBRO / 2025</v>
          </cell>
          <cell r="C2689" t="str">
            <v>DRAGAGEM DE SILTE COM DRAGA HOPPER - CAPACIDADE DA CISTERNA DE 2.000 M³ - DMT DE 3.000 M</v>
          </cell>
          <cell r="D2689" t="str">
            <v>M³</v>
          </cell>
          <cell r="F2689">
            <v>32.25</v>
          </cell>
        </row>
        <row r="2690">
          <cell r="A2690">
            <v>1901631</v>
          </cell>
          <cell r="B2690" t="str">
            <v>SICRO OUTUBRO / 2025</v>
          </cell>
          <cell r="C2690" t="str">
            <v>DRAGAGEM DE SILTE COM DRAGA HOPPER - CAPACIDADE DA CISTERNA DE 20.000 M³ - DMT DE 1.500 A 1.800 M</v>
          </cell>
          <cell r="D2690" t="str">
            <v>M³</v>
          </cell>
          <cell r="F2690">
            <v>27.33</v>
          </cell>
        </row>
        <row r="2691">
          <cell r="A2691">
            <v>1901632</v>
          </cell>
          <cell r="B2691" t="str">
            <v>SICRO OUTUBRO / 2025</v>
          </cell>
          <cell r="C2691" t="str">
            <v>DRAGAGEM DE SILTE COM DRAGA HOPPER - CAPACIDADE DA CISTERNA DE 20.000 M³ - DMT DE 1.800 A 2.100 M</v>
          </cell>
          <cell r="D2691" t="str">
            <v>M³</v>
          </cell>
          <cell r="F2691">
            <v>27.65</v>
          </cell>
        </row>
        <row r="2692">
          <cell r="A2692">
            <v>1901633</v>
          </cell>
          <cell r="B2692" t="str">
            <v>SICRO OUTUBRO / 2025</v>
          </cell>
          <cell r="C2692" t="str">
            <v>DRAGAGEM DE SILTE COM DRAGA HOPPER - CAPACIDADE DA CISTERNA DE 20.000 M³ - DMT DE 2.100 A 2.400 M</v>
          </cell>
          <cell r="D2692" t="str">
            <v>M³</v>
          </cell>
          <cell r="F2692">
            <v>27.98</v>
          </cell>
        </row>
        <row r="2693">
          <cell r="A2693">
            <v>1901634</v>
          </cell>
          <cell r="B2693" t="str">
            <v>SICRO OUTUBRO / 2025</v>
          </cell>
          <cell r="C2693" t="str">
            <v>DRAGAGEM DE SILTE COM DRAGA HOPPER - CAPACIDADE DA CISTERNA DE 20.000 M³ - DMT DE 2.400 A 2.700 M</v>
          </cell>
          <cell r="D2693" t="str">
            <v>M³</v>
          </cell>
          <cell r="F2693">
            <v>28.33</v>
          </cell>
        </row>
        <row r="2694">
          <cell r="A2694">
            <v>1901635</v>
          </cell>
          <cell r="B2694" t="str">
            <v>SICRO OUTUBRO / 2025</v>
          </cell>
          <cell r="C2694" t="str">
            <v>DRAGAGEM DE SILTE COM DRAGA HOPPER - CAPACIDADE DA CISTERNA DE 20.000 M³ - DMT DE 2.700 A 3.000 M</v>
          </cell>
          <cell r="D2694" t="str">
            <v>M³</v>
          </cell>
          <cell r="F2694">
            <v>28.7</v>
          </cell>
        </row>
        <row r="2695">
          <cell r="A2695">
            <v>1901630</v>
          </cell>
          <cell r="B2695" t="str">
            <v>SICRO OUTUBRO / 2025</v>
          </cell>
          <cell r="C2695" t="str">
            <v>DRAGAGEM DE SILTE COM DRAGA HOPPER - CAPACIDADE DA CISTERNA DE 20.000 M³ - DMT DE 3.000 M</v>
          </cell>
          <cell r="D2695" t="str">
            <v>M³</v>
          </cell>
          <cell r="F2695">
            <v>28.9</v>
          </cell>
        </row>
        <row r="2696">
          <cell r="A2696">
            <v>1917109</v>
          </cell>
          <cell r="B2696" t="str">
            <v>SICRO OUTUBRO / 2025</v>
          </cell>
          <cell r="C2696" t="str">
            <v>DRAGAGEM DE SILTE COM DRAGA HOPPER - CAPACIDADE DA CISTERNA DE 3.000 M³ - DMT DE 1.500 A 1.800 M</v>
          </cell>
          <cell r="D2696" t="str">
            <v>M³</v>
          </cell>
          <cell r="F2696">
            <v>24.43</v>
          </cell>
        </row>
        <row r="2697">
          <cell r="A2697">
            <v>1917110</v>
          </cell>
          <cell r="B2697" t="str">
            <v>SICRO OUTUBRO / 2025</v>
          </cell>
          <cell r="C2697" t="str">
            <v>DRAGAGEM DE SILTE COM DRAGA HOPPER - CAPACIDADE DA CISTERNA DE 3.000 M³ - DMT DE 1.800 A 2.100 M</v>
          </cell>
          <cell r="D2697" t="str">
            <v>M³</v>
          </cell>
          <cell r="F2697">
            <v>25.09</v>
          </cell>
        </row>
        <row r="2698">
          <cell r="A2698">
            <v>1917111</v>
          </cell>
          <cell r="B2698" t="str">
            <v>SICRO OUTUBRO / 2025</v>
          </cell>
          <cell r="C2698" t="str">
            <v>DRAGAGEM DE SILTE COM DRAGA HOPPER - CAPACIDADE DA CISTERNA DE 3.000 M³ - DMT DE 2.100 A 2.400 M</v>
          </cell>
          <cell r="D2698" t="str">
            <v>M³</v>
          </cell>
          <cell r="F2698">
            <v>25.77</v>
          </cell>
        </row>
        <row r="2699">
          <cell r="A2699">
            <v>1917112</v>
          </cell>
          <cell r="B2699" t="str">
            <v>SICRO OUTUBRO / 2025</v>
          </cell>
          <cell r="C2699" t="str">
            <v>DRAGAGEM DE SILTE COM DRAGA HOPPER - CAPACIDADE DA CISTERNA DE 3.000 M³ - DMT DE 2.400 A 2.700 M</v>
          </cell>
          <cell r="D2699" t="str">
            <v>M³</v>
          </cell>
          <cell r="F2699">
            <v>26.48</v>
          </cell>
        </row>
        <row r="2700">
          <cell r="A2700">
            <v>1917113</v>
          </cell>
          <cell r="B2700" t="str">
            <v>SICRO OUTUBRO / 2025</v>
          </cell>
          <cell r="C2700" t="str">
            <v>DRAGAGEM DE SILTE COM DRAGA HOPPER - CAPACIDADE DA CISTERNA DE 3.000 M³ - DMT DE 2.700 A 3.000 M</v>
          </cell>
          <cell r="D2700" t="str">
            <v>M³</v>
          </cell>
          <cell r="F2700">
            <v>27.23</v>
          </cell>
        </row>
        <row r="2701">
          <cell r="A2701">
            <v>1917114</v>
          </cell>
          <cell r="B2701" t="str">
            <v>SICRO OUTUBRO / 2025</v>
          </cell>
          <cell r="C2701" t="str">
            <v>DRAGAGEM DE SILTE COM DRAGA HOPPER - CAPACIDADE DA CISTERNA DE 3.000 M³ - DMT DE 3.000 M</v>
          </cell>
          <cell r="D2701" t="str">
            <v>M³</v>
          </cell>
          <cell r="F2701">
            <v>27.64</v>
          </cell>
        </row>
        <row r="2702">
          <cell r="A2702">
            <v>1917145</v>
          </cell>
          <cell r="B2702" t="str">
            <v>SICRO OUTUBRO / 2025</v>
          </cell>
          <cell r="C2702" t="str">
            <v>DRAGAGEM DE SILTE COM DRAGA HOPPER - CAPACIDADE DA CISTERNA DE 4.000 M³ - DMT DE 1.500 A 1.800 M</v>
          </cell>
          <cell r="D2702" t="str">
            <v>M³</v>
          </cell>
          <cell r="F2702">
            <v>22.22</v>
          </cell>
        </row>
        <row r="2703">
          <cell r="A2703">
            <v>1917146</v>
          </cell>
          <cell r="B2703" t="str">
            <v>SICRO OUTUBRO / 2025</v>
          </cell>
          <cell r="C2703" t="str">
            <v>DRAGAGEM DE SILTE COM DRAGA HOPPER - CAPACIDADE DA CISTERNA DE 4.000 M³ - DMT DE 1.800 A 2.100 M</v>
          </cell>
          <cell r="D2703" t="str">
            <v>M³</v>
          </cell>
          <cell r="F2703">
            <v>22.79</v>
          </cell>
        </row>
        <row r="2704">
          <cell r="A2704">
            <v>1917147</v>
          </cell>
          <cell r="B2704" t="str">
            <v>SICRO OUTUBRO / 2025</v>
          </cell>
          <cell r="C2704" t="str">
            <v>DRAGAGEM DE SILTE COM DRAGA HOPPER - CAPACIDADE DA CISTERNA DE 4.000 M³ - DMT DE 2.100 A 2.400 M</v>
          </cell>
          <cell r="D2704" t="str">
            <v>M³</v>
          </cell>
          <cell r="F2704">
            <v>23.37</v>
          </cell>
        </row>
        <row r="2705">
          <cell r="A2705">
            <v>1917148</v>
          </cell>
          <cell r="B2705" t="str">
            <v>SICRO OUTUBRO / 2025</v>
          </cell>
          <cell r="C2705" t="str">
            <v>DRAGAGEM DE SILTE COM DRAGA HOPPER - CAPACIDADE DA CISTERNA DE 4.000 M³ - DMT DE 2.400 A 2.700 M</v>
          </cell>
          <cell r="D2705" t="str">
            <v>M³</v>
          </cell>
          <cell r="F2705">
            <v>23.98</v>
          </cell>
        </row>
        <row r="2706">
          <cell r="A2706">
            <v>1917149</v>
          </cell>
          <cell r="B2706" t="str">
            <v>SICRO OUTUBRO / 2025</v>
          </cell>
          <cell r="C2706" t="str">
            <v>DRAGAGEM DE SILTE COM DRAGA HOPPER - CAPACIDADE DA CISTERNA DE 4.000 M³ - DMT DE 2.700 A 3.000 M</v>
          </cell>
          <cell r="D2706" t="str">
            <v>M³</v>
          </cell>
          <cell r="F2706">
            <v>24.63</v>
          </cell>
        </row>
        <row r="2707">
          <cell r="A2707">
            <v>1917150</v>
          </cell>
          <cell r="B2707" t="str">
            <v>SICRO OUTUBRO / 2025</v>
          </cell>
          <cell r="C2707" t="str">
            <v>DRAGAGEM DE SILTE COM DRAGA HOPPER - CAPACIDADE DA CISTERNA DE 4.000 M³ - DMT DE 3.000 M</v>
          </cell>
          <cell r="D2707" t="str">
            <v>M³</v>
          </cell>
          <cell r="F2707">
            <v>24.98</v>
          </cell>
        </row>
        <row r="2708">
          <cell r="A2708">
            <v>1917181</v>
          </cell>
          <cell r="B2708" t="str">
            <v>SICRO OUTUBRO / 2025</v>
          </cell>
          <cell r="C2708" t="str">
            <v>DRAGAGEM DE SILTE COM DRAGA HOPPER - CAPACIDADE DA CISTERNA DE 5.000 M³ - DMT DE 1.500 A 1.800 M</v>
          </cell>
          <cell r="D2708" t="str">
            <v>M³</v>
          </cell>
          <cell r="F2708">
            <v>22.65</v>
          </cell>
        </row>
        <row r="2709">
          <cell r="A2709">
            <v>1917182</v>
          </cell>
          <cell r="B2709" t="str">
            <v>SICRO OUTUBRO / 2025</v>
          </cell>
          <cell r="C2709" t="str">
            <v>DRAGAGEM DE SILTE COM DRAGA HOPPER - CAPACIDADE DA CISTERNA DE 5.000 M³ - DMT DE 1.800 A 2.100 M</v>
          </cell>
          <cell r="D2709" t="str">
            <v>M³</v>
          </cell>
          <cell r="F2709">
            <v>23.14</v>
          </cell>
        </row>
        <row r="2710">
          <cell r="A2710">
            <v>1917183</v>
          </cell>
          <cell r="B2710" t="str">
            <v>SICRO OUTUBRO / 2025</v>
          </cell>
          <cell r="C2710" t="str">
            <v>DRAGAGEM DE SILTE COM DRAGA HOPPER - CAPACIDADE DA CISTERNA DE 5.000 M³ - DMT DE 2.100 A 2.400 M</v>
          </cell>
          <cell r="D2710" t="str">
            <v>M³</v>
          </cell>
          <cell r="F2710">
            <v>23.65</v>
          </cell>
        </row>
        <row r="2711">
          <cell r="A2711">
            <v>1917184</v>
          </cell>
          <cell r="B2711" t="str">
            <v>SICRO OUTUBRO / 2025</v>
          </cell>
          <cell r="C2711" t="str">
            <v>DRAGAGEM DE SILTE COM DRAGA HOPPER - CAPACIDADE DA CISTERNA DE 5.000 M³ - DMT DE 2.400 A 2.700 M</v>
          </cell>
          <cell r="D2711" t="str">
            <v>M³</v>
          </cell>
          <cell r="F2711">
            <v>24.19</v>
          </cell>
        </row>
        <row r="2712">
          <cell r="A2712">
            <v>1917185</v>
          </cell>
          <cell r="B2712" t="str">
            <v>SICRO OUTUBRO / 2025</v>
          </cell>
          <cell r="C2712" t="str">
            <v>DRAGAGEM DE SILTE COM DRAGA HOPPER - CAPACIDADE DA CISTERNA DE 5.000 M³ - DMT DE 2.700 A 3.000 M</v>
          </cell>
          <cell r="D2712" t="str">
            <v>M³</v>
          </cell>
          <cell r="F2712">
            <v>24.76</v>
          </cell>
        </row>
        <row r="2713">
          <cell r="A2713">
            <v>1917186</v>
          </cell>
          <cell r="B2713" t="str">
            <v>SICRO OUTUBRO / 2025</v>
          </cell>
          <cell r="C2713" t="str">
            <v>DRAGAGEM DE SILTE COM DRAGA HOPPER - CAPACIDADE DA CISTERNA DE 5.000 M³ - DMT DE 3.000 M</v>
          </cell>
          <cell r="D2713" t="str">
            <v>M³</v>
          </cell>
          <cell r="F2713">
            <v>25.05</v>
          </cell>
        </row>
        <row r="2714">
          <cell r="A2714">
            <v>1917001</v>
          </cell>
          <cell r="B2714" t="str">
            <v>SICRO OUTUBRO / 2025</v>
          </cell>
          <cell r="C2714" t="str">
            <v>DRAGAGEM DE SILTE COM DRAGA HOPPER - CAPACIDADE DA CISTERNA DE 750 M³ - DMT DE 1.500 A 1.800 M</v>
          </cell>
          <cell r="D2714" t="str">
            <v>M³</v>
          </cell>
          <cell r="F2714">
            <v>59.36</v>
          </cell>
        </row>
        <row r="2715">
          <cell r="A2715">
            <v>1917002</v>
          </cell>
          <cell r="B2715" t="str">
            <v>SICRO OUTUBRO / 2025</v>
          </cell>
          <cell r="C2715" t="str">
            <v>DRAGAGEM DE SILTE COM DRAGA HOPPER - CAPACIDADE DA CISTERNA DE 750 M³ - DMT DE 1.800 A 2.100 M</v>
          </cell>
          <cell r="D2715" t="str">
            <v>M³</v>
          </cell>
          <cell r="F2715">
            <v>61.53</v>
          </cell>
        </row>
        <row r="2716">
          <cell r="A2716">
            <v>1917003</v>
          </cell>
          <cell r="B2716" t="str">
            <v>SICRO OUTUBRO / 2025</v>
          </cell>
          <cell r="C2716" t="str">
            <v>DRAGAGEM DE SILTE COM DRAGA HOPPER - CAPACIDADE DA CISTERNA DE 750 M³ - DMT DE 2.100 A 2.400 M</v>
          </cell>
          <cell r="D2716" t="str">
            <v>M³</v>
          </cell>
          <cell r="F2716">
            <v>63.73</v>
          </cell>
        </row>
        <row r="2717">
          <cell r="A2717">
            <v>1917004</v>
          </cell>
          <cell r="B2717" t="str">
            <v>SICRO OUTUBRO / 2025</v>
          </cell>
          <cell r="C2717" t="str">
            <v>DRAGAGEM DE SILTE COM DRAGA HOPPER - CAPACIDADE DA CISTERNA DE 750 M³ - DMT DE 2.400 A 2.700 M</v>
          </cell>
          <cell r="D2717" t="str">
            <v>M³</v>
          </cell>
          <cell r="F2717">
            <v>66.06</v>
          </cell>
        </row>
        <row r="2718">
          <cell r="A2718">
            <v>1917005</v>
          </cell>
          <cell r="B2718" t="str">
            <v>SICRO OUTUBRO / 2025</v>
          </cell>
          <cell r="C2718" t="str">
            <v>DRAGAGEM DE SILTE COM DRAGA HOPPER - CAPACIDADE DA CISTERNA DE 750 M³ - DMT DE 2.700 A 3.000 M</v>
          </cell>
          <cell r="D2718" t="str">
            <v>M³</v>
          </cell>
          <cell r="F2718">
            <v>68.52</v>
          </cell>
        </row>
        <row r="2719">
          <cell r="A2719">
            <v>1917006</v>
          </cell>
          <cell r="B2719" t="str">
            <v>SICRO OUTUBRO / 2025</v>
          </cell>
          <cell r="C2719" t="str">
            <v>DRAGAGEM DE SILTE COM DRAGA HOPPER - CAPACIDADE DA CISTERNA DE 750 M³ - DMT DE 3.000 M</v>
          </cell>
          <cell r="D2719" t="str">
            <v>M³</v>
          </cell>
          <cell r="F2719">
            <v>69.819999999999993</v>
          </cell>
        </row>
        <row r="2720">
          <cell r="A2720">
            <v>2009619</v>
          </cell>
          <cell r="B2720" t="str">
            <v>SICRO OUTUBRO / 2025</v>
          </cell>
          <cell r="C2720" t="str">
            <v>ALVENARIA DE BLOCOS DE CONCRETO 19 X 19 X 39 CM COM ESPESSURA DE 20 CM - AREIA COMERCIAL</v>
          </cell>
          <cell r="D2720" t="str">
            <v>M²</v>
          </cell>
          <cell r="F2720">
            <v>148.74</v>
          </cell>
        </row>
        <row r="2721">
          <cell r="A2721">
            <v>2009618</v>
          </cell>
          <cell r="B2721" t="str">
            <v>SICRO OUTUBRO / 2025</v>
          </cell>
          <cell r="C2721" t="str">
            <v>ALVENARIA DE BLOCOS DE CONCRETO 19 X 19 X 39 CM COM ESPESSURA DE 20 CM - AREIA EXTRAÍDA</v>
          </cell>
          <cell r="D2721" t="str">
            <v>M²</v>
          </cell>
          <cell r="F2721">
            <v>147.02000000000001</v>
          </cell>
        </row>
        <row r="2722">
          <cell r="A2722">
            <v>2003866</v>
          </cell>
          <cell r="B2722" t="str">
            <v>SICRO OUTUBRO / 2025</v>
          </cell>
          <cell r="C2722" t="str">
            <v>APLICAÇÃO DE GEOTÊXTIL NÃO-TECIDO AGULHADO COM RESISTÊNCIA À TRAÇÃO LONGITUDINAL DE 14 KN/M</v>
          </cell>
          <cell r="D2722" t="str">
            <v>M²</v>
          </cell>
          <cell r="F2722">
            <v>8.01</v>
          </cell>
        </row>
        <row r="2723">
          <cell r="A2723">
            <v>2003867</v>
          </cell>
          <cell r="B2723" t="str">
            <v>SICRO OUTUBRO / 2025</v>
          </cell>
          <cell r="C2723" t="str">
            <v>APLICAÇÃO DE GEOTÊXTIL NÃO-TECIDO AGULHADO COM RESISTÊNCIA À TRAÇÃO LONGITUDINAL DE 31 KN/M</v>
          </cell>
          <cell r="D2723" t="str">
            <v>M²</v>
          </cell>
          <cell r="F2723">
            <v>17.350000000000001</v>
          </cell>
        </row>
        <row r="2724">
          <cell r="A2724">
            <v>2003622</v>
          </cell>
          <cell r="B2724" t="str">
            <v>SICRO OUTUBRO / 2025</v>
          </cell>
          <cell r="C2724" t="str">
            <v>BOCA DE LOBO COMBINADA - CHAPÉU E GRELHA SIMPLES - BLC 01 - AREIA E BRITA COMERCIAIS</v>
          </cell>
          <cell r="D2724" t="str">
            <v>UN</v>
          </cell>
          <cell r="F2724">
            <v>2578.06</v>
          </cell>
        </row>
        <row r="2725">
          <cell r="A2725">
            <v>2003621</v>
          </cell>
          <cell r="B2725" t="str">
            <v>SICRO OUTUBRO / 2025</v>
          </cell>
          <cell r="C2725" t="str">
            <v>BOCA DE LOBO COMBINADA - CHAPÉU E GRELHA SIMPLES - BLC 01 - AREIA EXTRAÍDA E BRITA PRODUZIDA</v>
          </cell>
          <cell r="D2725" t="str">
            <v>UN</v>
          </cell>
          <cell r="F2725">
            <v>2487.34</v>
          </cell>
        </row>
        <row r="2726">
          <cell r="A2726">
            <v>2003624</v>
          </cell>
          <cell r="B2726" t="str">
            <v>SICRO OUTUBRO / 2025</v>
          </cell>
          <cell r="C2726" t="str">
            <v>BOCA DE LOBO COMBINADA - CHAPÉU E GRELHA SIMPLES - BLC 02 - AREIA E BRITA COMERCIAIS</v>
          </cell>
          <cell r="D2726" t="str">
            <v>UN</v>
          </cell>
          <cell r="F2726">
            <v>3058.95</v>
          </cell>
        </row>
        <row r="2727">
          <cell r="A2727">
            <v>2003623</v>
          </cell>
          <cell r="B2727" t="str">
            <v>SICRO OUTUBRO / 2025</v>
          </cell>
          <cell r="C2727" t="str">
            <v>BOCA DE LOBO COMBINADA - CHAPÉU E GRELHA SIMPLES - BLC 02 - AREIA EXTRAÍDA E BRITA PRODUZIDA</v>
          </cell>
          <cell r="D2727" t="str">
            <v>UN</v>
          </cell>
          <cell r="F2727">
            <v>2957.42</v>
          </cell>
        </row>
        <row r="2728">
          <cell r="A2728">
            <v>2003634</v>
          </cell>
          <cell r="B2728" t="str">
            <v>SICRO OUTUBRO / 2025</v>
          </cell>
          <cell r="C2728" t="str">
            <v>BOCA DE LOBO DUPLA - GRELHA DE CONCRETO - BLDG 01 - AREIA E BRITA COMERCIAIS</v>
          </cell>
          <cell r="D2728" t="str">
            <v>UN</v>
          </cell>
          <cell r="F2728">
            <v>2023.87</v>
          </cell>
        </row>
        <row r="2729">
          <cell r="A2729">
            <v>2003633</v>
          </cell>
          <cell r="B2729" t="str">
            <v>SICRO OUTUBRO / 2025</v>
          </cell>
          <cell r="C2729" t="str">
            <v>BOCA DE LOBO DUPLA - GRELHA DE CONCRETO - BLDG 01 - AREIA EXTRAÍDA E BRITA PRODUZIDA</v>
          </cell>
          <cell r="D2729" t="str">
            <v>UN</v>
          </cell>
          <cell r="F2729">
            <v>1933.15</v>
          </cell>
        </row>
        <row r="2730">
          <cell r="A2730">
            <v>2003636</v>
          </cell>
          <cell r="B2730" t="str">
            <v>SICRO OUTUBRO / 2025</v>
          </cell>
          <cell r="C2730" t="str">
            <v>BOCA DE LOBO DUPLA - GRELHA DE CONCRETO - BLDG 02 - AREIA E BRITA COMERCIAIS</v>
          </cell>
          <cell r="D2730" t="str">
            <v>UN</v>
          </cell>
          <cell r="F2730">
            <v>2504.7600000000002</v>
          </cell>
        </row>
        <row r="2731">
          <cell r="A2731">
            <v>2003635</v>
          </cell>
          <cell r="B2731" t="str">
            <v>SICRO OUTUBRO / 2025</v>
          </cell>
          <cell r="C2731" t="str">
            <v>BOCA DE LOBO DUPLA - GRELHA DE CONCRETO - BLDG 02 - AREIA EXTRAÍDA E BRITA PRODUZIDA</v>
          </cell>
          <cell r="D2731" t="str">
            <v>UN</v>
          </cell>
          <cell r="F2731">
            <v>2403.23</v>
          </cell>
        </row>
        <row r="2732">
          <cell r="A2732">
            <v>2003638</v>
          </cell>
          <cell r="B2732" t="str">
            <v>SICRO OUTUBRO / 2025</v>
          </cell>
          <cell r="C2732" t="str">
            <v>BOCA DE LOBO DUPLA - GRELHA DE CONCRETO - BLDG 03 - AREIA E BRITA COMERCIAIS</v>
          </cell>
          <cell r="D2732" t="str">
            <v>UN</v>
          </cell>
          <cell r="F2732">
            <v>2990.8</v>
          </cell>
        </row>
        <row r="2733">
          <cell r="A2733">
            <v>2003637</v>
          </cell>
          <cell r="B2733" t="str">
            <v>SICRO OUTUBRO / 2025</v>
          </cell>
          <cell r="C2733" t="str">
            <v>BOCA DE LOBO DUPLA - GRELHA DE CONCRETO - BLDG 03 - AREIA EXTRAÍDA E BRITA PRODUZIDA</v>
          </cell>
          <cell r="D2733" t="str">
            <v>UN</v>
          </cell>
          <cell r="F2733">
            <v>2877.35</v>
          </cell>
        </row>
        <row r="2734">
          <cell r="A2734">
            <v>2003640</v>
          </cell>
          <cell r="B2734" t="str">
            <v>SICRO OUTUBRO / 2025</v>
          </cell>
          <cell r="C2734" t="str">
            <v>BOCA DE LOBO DUPLA - GRELHA DE CONCRETO - BLDG 04 - AREIA E BRITA COMERCIAIS</v>
          </cell>
          <cell r="D2734" t="str">
            <v>UN</v>
          </cell>
          <cell r="F2734">
            <v>3471.69</v>
          </cell>
        </row>
        <row r="2735">
          <cell r="A2735">
            <v>2003639</v>
          </cell>
          <cell r="B2735" t="str">
            <v>SICRO OUTUBRO / 2025</v>
          </cell>
          <cell r="C2735" t="str">
            <v>BOCA DE LOBO DUPLA - GRELHA DE CONCRETO - BLDG 04 - AREIA EXTRAÍDA E BRITA PRODUZIDA</v>
          </cell>
          <cell r="D2735" t="str">
            <v>UN</v>
          </cell>
          <cell r="F2735">
            <v>3347.43</v>
          </cell>
        </row>
        <row r="2736">
          <cell r="A2736">
            <v>2003618</v>
          </cell>
          <cell r="B2736" t="str">
            <v>SICRO OUTUBRO / 2025</v>
          </cell>
          <cell r="C2736" t="str">
            <v>BOCA DE LOBO SIMPLES - BLS 01 - AREIA E BRITA COMERCIAIS</v>
          </cell>
          <cell r="D2736" t="str">
            <v>UN</v>
          </cell>
          <cell r="F2736">
            <v>1122.1199999999999</v>
          </cell>
        </row>
        <row r="2737">
          <cell r="A2737">
            <v>2003617</v>
          </cell>
          <cell r="B2737" t="str">
            <v>SICRO OUTUBRO / 2025</v>
          </cell>
          <cell r="C2737" t="str">
            <v>BOCA DE LOBO SIMPLES - BLS 01 - AREIA EXTRAÍDA E BRITA PRODUZIDA</v>
          </cell>
          <cell r="D2737" t="str">
            <v>UN</v>
          </cell>
          <cell r="F2737">
            <v>1072.17</v>
          </cell>
        </row>
        <row r="2738">
          <cell r="A2738">
            <v>2003620</v>
          </cell>
          <cell r="B2738" t="str">
            <v>SICRO OUTUBRO / 2025</v>
          </cell>
          <cell r="C2738" t="str">
            <v>BOCA DE LOBO SIMPLES - BLS 02 - AREIA E BRITA COMERCIAIS</v>
          </cell>
          <cell r="D2738" t="str">
            <v>UN</v>
          </cell>
          <cell r="F2738">
            <v>1415.71</v>
          </cell>
        </row>
        <row r="2739">
          <cell r="A2739">
            <v>2003619</v>
          </cell>
          <cell r="B2739" t="str">
            <v>SICRO OUTUBRO / 2025</v>
          </cell>
          <cell r="C2739" t="str">
            <v>BOCA DE LOBO SIMPLES - BLS 02 - AREIA EXTRAÍDA E BRITA PRODUZIDA</v>
          </cell>
          <cell r="D2739" t="str">
            <v>UN</v>
          </cell>
          <cell r="F2739">
            <v>1359.22</v>
          </cell>
        </row>
        <row r="2740">
          <cell r="A2740">
            <v>2003626</v>
          </cell>
          <cell r="B2740" t="str">
            <v>SICRO OUTUBRO / 2025</v>
          </cell>
          <cell r="C2740" t="str">
            <v>BOCA DE LOBO SIMPLES - GRELHA DE CONCRETO - BLSG 01 - AREIA E BRITA COMERCIAIS</v>
          </cell>
          <cell r="D2740" t="str">
            <v>UN</v>
          </cell>
          <cell r="F2740">
            <v>1058.1400000000001</v>
          </cell>
        </row>
        <row r="2741">
          <cell r="A2741">
            <v>2003625</v>
          </cell>
          <cell r="B2741" t="str">
            <v>SICRO OUTUBRO / 2025</v>
          </cell>
          <cell r="C2741" t="str">
            <v>BOCA DE LOBO SIMPLES - GRELHA DE CONCRETO - BLSG 01 - AREIA EXTRAÍDA E BRITA PRODUZIDA</v>
          </cell>
          <cell r="D2741" t="str">
            <v>UN</v>
          </cell>
          <cell r="F2741">
            <v>1008.18</v>
          </cell>
        </row>
        <row r="2742">
          <cell r="A2742">
            <v>2003628</v>
          </cell>
          <cell r="B2742" t="str">
            <v>SICRO OUTUBRO / 2025</v>
          </cell>
          <cell r="C2742" t="str">
            <v>BOCA DE LOBO SIMPLES - GRELHA DE CONCRETO - BLSG 02 - AREIA E BRITA COMERCIAIS</v>
          </cell>
          <cell r="D2742" t="str">
            <v>UN</v>
          </cell>
          <cell r="F2742">
            <v>1351.73</v>
          </cell>
        </row>
        <row r="2743">
          <cell r="A2743">
            <v>2003627</v>
          </cell>
          <cell r="B2743" t="str">
            <v>SICRO OUTUBRO / 2025</v>
          </cell>
          <cell r="C2743" t="str">
            <v>BOCA DE LOBO SIMPLES - GRELHA DE CONCRETO - BLSG 02 - AREIA EXTRAÍDA E BRITA PRODUZIDA</v>
          </cell>
          <cell r="D2743" t="str">
            <v>UN</v>
          </cell>
          <cell r="F2743">
            <v>1295.23</v>
          </cell>
        </row>
        <row r="2744">
          <cell r="A2744">
            <v>2003630</v>
          </cell>
          <cell r="B2744" t="str">
            <v>SICRO OUTUBRO / 2025</v>
          </cell>
          <cell r="C2744" t="str">
            <v>BOCA DE LOBO SIMPLES - GRELHA DE CONCRETO - BLSG 03 - AREIA E BRITA COMERCIAIS</v>
          </cell>
          <cell r="D2744" t="str">
            <v>UN</v>
          </cell>
          <cell r="F2744">
            <v>1645.32</v>
          </cell>
        </row>
        <row r="2745">
          <cell r="A2745">
            <v>2003629</v>
          </cell>
          <cell r="B2745" t="str">
            <v>SICRO OUTUBRO / 2025</v>
          </cell>
          <cell r="C2745" t="str">
            <v>BOCA DE LOBO SIMPLES - GRELHA DE CONCRETO - BLSG 03 - AREIA EXTRAÍDA E BRITA PRODUZIDA</v>
          </cell>
          <cell r="D2745" t="str">
            <v>UN</v>
          </cell>
          <cell r="F2745">
            <v>1582.28</v>
          </cell>
        </row>
        <row r="2746">
          <cell r="A2746">
            <v>2003632</v>
          </cell>
          <cell r="B2746" t="str">
            <v>SICRO OUTUBRO / 2025</v>
          </cell>
          <cell r="C2746" t="str">
            <v>BOCA DE LOBO SIMPLES - GRELHA DE CONCRETO - BLSG 04 - AREIA E BRITA COMERCIAIS</v>
          </cell>
          <cell r="D2746" t="str">
            <v>UN</v>
          </cell>
          <cell r="F2746">
            <v>1938.91</v>
          </cell>
        </row>
        <row r="2747">
          <cell r="A2747">
            <v>2003631</v>
          </cell>
          <cell r="B2747" t="str">
            <v>SICRO OUTUBRO / 2025</v>
          </cell>
          <cell r="C2747" t="str">
            <v>BOCA DE LOBO SIMPLES - GRELHA DE CONCRETO - BLSG 04 - AREIA EXTRAÍDA E BRITA PRODUZIDA</v>
          </cell>
          <cell r="D2747" t="str">
            <v>UN</v>
          </cell>
          <cell r="F2747">
            <v>1869.33</v>
          </cell>
        </row>
        <row r="2748">
          <cell r="A2748">
            <v>2003599</v>
          </cell>
          <cell r="B2748" t="str">
            <v>SICRO OUTUBRO / 2025</v>
          </cell>
          <cell r="C2748" t="str">
            <v>BOCA DE SAÍDA PARA DRENO LONGITUDINAL PROFUNDO - BSD 01 - TUBO DE CONCRETO PERFURADO - AREIA E BRITA COMERCIAIS</v>
          </cell>
          <cell r="D2748" t="str">
            <v>UN</v>
          </cell>
          <cell r="F2748">
            <v>220.66</v>
          </cell>
        </row>
        <row r="2749">
          <cell r="A2749">
            <v>2003598</v>
          </cell>
          <cell r="B2749" t="str">
            <v>SICRO OUTUBRO / 2025</v>
          </cell>
          <cell r="C2749" t="str">
            <v>BOCA DE SAÍDA PARA DRENO LONGITUDINAL PROFUNDO - BSD 01 - TUBO DE CONCRETO PERFURADO - AREIA EXTRAÍDA E BRITA PRODUZIDA</v>
          </cell>
          <cell r="D2749" t="str">
            <v>UN</v>
          </cell>
          <cell r="F2749">
            <v>202.11</v>
          </cell>
        </row>
        <row r="2750">
          <cell r="A2750">
            <v>2003919</v>
          </cell>
          <cell r="B2750" t="str">
            <v>SICRO OUTUBRO / 2025</v>
          </cell>
          <cell r="C2750" t="str">
            <v>BOCA DE SAÍDA PARA DRENO LONGITUDINAL PROFUNDO - BSD 01 - TUBO DE PEAD - AREIA E BRITA COMERCIAIS</v>
          </cell>
          <cell r="D2750" t="str">
            <v>UN</v>
          </cell>
          <cell r="F2750">
            <v>220.66</v>
          </cell>
        </row>
        <row r="2751">
          <cell r="A2751">
            <v>2003918</v>
          </cell>
          <cell r="B2751" t="str">
            <v>SICRO OUTUBRO / 2025</v>
          </cell>
          <cell r="C2751" t="str">
            <v>BOCA DE SAÍDA PARA DRENO LONGITUDINAL PROFUNDO - BSD 01 - TUBO DE PEAD - AREIA EXTRAÍDA E BRITA PRODUZIDA</v>
          </cell>
          <cell r="D2751" t="str">
            <v>UN</v>
          </cell>
          <cell r="F2751">
            <v>202.11</v>
          </cell>
        </row>
        <row r="2752">
          <cell r="A2752">
            <v>2003601</v>
          </cell>
          <cell r="B2752" t="str">
            <v>SICRO OUTUBRO / 2025</v>
          </cell>
          <cell r="C2752" t="str">
            <v>BOCA DE SAÍDA PARA DRENO LONGITUDINAL PROFUNDO - BSD 02 - TUBO DE CONCRETO PERFURADO - AREIA E BRITA COMERCIAIS</v>
          </cell>
          <cell r="D2752" t="str">
            <v>UN</v>
          </cell>
          <cell r="F2752">
            <v>276.52999999999997</v>
          </cell>
        </row>
        <row r="2753">
          <cell r="A2753">
            <v>2003600</v>
          </cell>
          <cell r="B2753" t="str">
            <v>SICRO OUTUBRO / 2025</v>
          </cell>
          <cell r="C2753" t="str">
            <v>BOCA DE SAÍDA PARA DRENO LONGITUDINAL PROFUNDO - BSD 02 - TUBO DE CONCRETO PERFURADO - AREIA EXTRAÍDA E BRITA PRODUZIDA</v>
          </cell>
          <cell r="D2753" t="str">
            <v>UN</v>
          </cell>
          <cell r="F2753">
            <v>252.27</v>
          </cell>
        </row>
        <row r="2754">
          <cell r="A2754">
            <v>2003921</v>
          </cell>
          <cell r="B2754" t="str">
            <v>SICRO OUTUBRO / 2025</v>
          </cell>
          <cell r="C2754" t="str">
            <v>BOCA DE SAÍDA PARA DRENO LONGITUDINAL PROFUNDO - BSD 02 - TUBO DE PEAD - AREIA E BRITA COMERCIAIS</v>
          </cell>
          <cell r="D2754" t="str">
            <v>UN</v>
          </cell>
          <cell r="F2754">
            <v>276.52999999999997</v>
          </cell>
        </row>
        <row r="2755">
          <cell r="A2755">
            <v>2003920</v>
          </cell>
          <cell r="B2755" t="str">
            <v>SICRO OUTUBRO / 2025</v>
          </cell>
          <cell r="C2755" t="str">
            <v>BOCA DE SAÍDA PARA DRENO LONGITUDINAL PROFUNDO - BSD 02 - TUBO DE PEAD - AREIA EXTRAÍDA E BRITA PRODUZIDA</v>
          </cell>
          <cell r="D2755" t="str">
            <v>UN</v>
          </cell>
          <cell r="F2755">
            <v>252.27</v>
          </cell>
        </row>
        <row r="2756">
          <cell r="A2756">
            <v>2003616</v>
          </cell>
          <cell r="B2756" t="str">
            <v>SICRO OUTUBRO / 2025</v>
          </cell>
          <cell r="C2756" t="str">
            <v>BOCA DE SAÍDA PARA DRENO SUB-HORIZONTAL EM MATERIAL DE 1ª CATEGORIA - BSD 04 - AREIA E BRITA COMERCIAIS</v>
          </cell>
          <cell r="D2756" t="str">
            <v>UN</v>
          </cell>
          <cell r="F2756">
            <v>23.45</v>
          </cell>
        </row>
        <row r="2757">
          <cell r="A2757">
            <v>2003615</v>
          </cell>
          <cell r="B2757" t="str">
            <v>SICRO OUTUBRO / 2025</v>
          </cell>
          <cell r="C2757" t="str">
            <v>BOCA DE SAÍDA PARA DRENO SUB-HORIZONTAL EM MATERIAL DE 1ª CATEGORIA - BSD 04 - AREIA EXTRAÍDA E BRITA PRODUZIDA</v>
          </cell>
          <cell r="D2757" t="str">
            <v>UN</v>
          </cell>
          <cell r="F2757">
            <v>20.83</v>
          </cell>
        </row>
        <row r="2758">
          <cell r="A2758">
            <v>2003927</v>
          </cell>
          <cell r="B2758" t="str">
            <v>SICRO OUTUBRO / 2025</v>
          </cell>
          <cell r="C2758" t="str">
            <v>BOCA DE SAÍDA PARA DRENO SUB-HORIZONTAL EM MATERIAL DE 2ª CATEGORIA - BSD 04 - AREIA E BRITA COMERCIAIS</v>
          </cell>
          <cell r="D2758" t="str">
            <v>UN</v>
          </cell>
          <cell r="F2758">
            <v>24.44</v>
          </cell>
        </row>
        <row r="2759">
          <cell r="A2759">
            <v>2003926</v>
          </cell>
          <cell r="B2759" t="str">
            <v>SICRO OUTUBRO / 2025</v>
          </cell>
          <cell r="C2759" t="str">
            <v>BOCA DE SAÍDA PARA DRENO SUB-HORIZONTAL EM MATERIAL DE 2ª CATEGORIA - BSD 04 - AREIA EXTRAÍDA E BRITA PRODUZIDA</v>
          </cell>
          <cell r="D2759" t="str">
            <v>UN</v>
          </cell>
          <cell r="F2759">
            <v>21.82</v>
          </cell>
        </row>
        <row r="2760">
          <cell r="A2760">
            <v>2003613</v>
          </cell>
          <cell r="B2760" t="str">
            <v>SICRO OUTUBRO / 2025</v>
          </cell>
          <cell r="C2760" t="str">
            <v>BOCA DE SAÍDA PARA DRENO SUBSUPERFICIAL - BSD 03 - AREIA E BRITA COMERCIAIS</v>
          </cell>
          <cell r="D2760" t="str">
            <v>UN</v>
          </cell>
          <cell r="F2760">
            <v>158.47</v>
          </cell>
        </row>
        <row r="2761">
          <cell r="A2761">
            <v>2003612</v>
          </cell>
          <cell r="B2761" t="str">
            <v>SICRO OUTUBRO / 2025</v>
          </cell>
          <cell r="C2761" t="str">
            <v>BOCA DE SAÍDA PARA DRENO SUBSUPERFICIAL - BSD 03 - AREIA EXTRAÍDA E BRITA PRODUZIDA</v>
          </cell>
          <cell r="D2761" t="str">
            <v>UN</v>
          </cell>
          <cell r="F2761">
            <v>147.05000000000001</v>
          </cell>
        </row>
        <row r="2762">
          <cell r="A2762">
            <v>2003477</v>
          </cell>
          <cell r="B2762" t="str">
            <v>SICRO OUTUBRO / 2025</v>
          </cell>
          <cell r="C2762" t="str">
            <v>CAIXA COLETORA DE SARJETA - CCS 200-60 A - COM GRELHA DE CONCRETO - AREIA E BRITA COMERCIAIS</v>
          </cell>
          <cell r="D2762" t="str">
            <v>UN</v>
          </cell>
          <cell r="F2762">
            <v>4850.29</v>
          </cell>
        </row>
        <row r="2763">
          <cell r="A2763">
            <v>2003476</v>
          </cell>
          <cell r="B2763" t="str">
            <v>SICRO OUTUBRO / 2025</v>
          </cell>
          <cell r="C2763" t="str">
            <v>CAIXA COLETORA DE SARJETA - CCS 200-60 A - COM GRELHA DE CONCRETO - AREIA EXTRAÍDA E BRITA PRODUZIDA</v>
          </cell>
          <cell r="D2763" t="str">
            <v>UN</v>
          </cell>
          <cell r="F2763">
            <v>4538.47</v>
          </cell>
        </row>
        <row r="2764">
          <cell r="A2764">
            <v>2003517</v>
          </cell>
          <cell r="B2764" t="str">
            <v>SICRO OUTUBRO / 2025</v>
          </cell>
          <cell r="C2764" t="str">
            <v>CAIXA COLETORA DE SARJETA - CCS 200-60 B - COM GRELHA DE AÇO - AREIA E BRITA COMERCIAIS</v>
          </cell>
          <cell r="D2764" t="str">
            <v>UN</v>
          </cell>
          <cell r="F2764">
            <v>5063.1499999999996</v>
          </cell>
        </row>
        <row r="2765">
          <cell r="A2765">
            <v>2003516</v>
          </cell>
          <cell r="B2765" t="str">
            <v>SICRO OUTUBRO / 2025</v>
          </cell>
          <cell r="C2765" t="str">
            <v>CAIXA COLETORA DE SARJETA - CCS 200-60 B - COM GRELHA DE AÇO - AREIA EXTRAÍDA E BRITA PRODUZIDA</v>
          </cell>
          <cell r="D2765" t="str">
            <v>UN</v>
          </cell>
          <cell r="F2765">
            <v>4760.05</v>
          </cell>
        </row>
        <row r="2766">
          <cell r="A2766">
            <v>2003479</v>
          </cell>
          <cell r="B2766" t="str">
            <v>SICRO OUTUBRO / 2025</v>
          </cell>
          <cell r="C2766" t="str">
            <v>CAIXA COLETORA DE SARJETA - CCS 200-80 A - COM GRELHA DE CONCRETO - AREIA E BRITA COMERCIAIS</v>
          </cell>
          <cell r="D2766" t="str">
            <v>UN</v>
          </cell>
          <cell r="F2766">
            <v>4818.8599999999997</v>
          </cell>
        </row>
        <row r="2767">
          <cell r="A2767">
            <v>2003478</v>
          </cell>
          <cell r="B2767" t="str">
            <v>SICRO OUTUBRO / 2025</v>
          </cell>
          <cell r="C2767" t="str">
            <v>CAIXA COLETORA DE SARJETA - CCS 200-80 A - COM GRELHA DE CONCRETO - AREIA EXTRAÍDA E BRITA PRODUZIDA</v>
          </cell>
          <cell r="D2767" t="str">
            <v>UN</v>
          </cell>
          <cell r="F2767">
            <v>4512.2700000000004</v>
          </cell>
        </row>
        <row r="2768">
          <cell r="A2768">
            <v>2003519</v>
          </cell>
          <cell r="B2768" t="str">
            <v>SICRO OUTUBRO / 2025</v>
          </cell>
          <cell r="C2768" t="str">
            <v>CAIXA COLETORA DE SARJETA - CCS 200-80 B - COM GRELHA DE AÇO - AREIA E BRITA COMERCIAIS</v>
          </cell>
          <cell r="D2768" t="str">
            <v>UN</v>
          </cell>
          <cell r="F2768">
            <v>5031.72</v>
          </cell>
        </row>
        <row r="2769">
          <cell r="A2769">
            <v>2003518</v>
          </cell>
          <cell r="B2769" t="str">
            <v>SICRO OUTUBRO / 2025</v>
          </cell>
          <cell r="C2769" t="str">
            <v>CAIXA COLETORA DE SARJETA - CCS 200-80 B - COM GRELHA DE AÇO - AREIA EXTRAÍDA E BRITA PRODUZIDA</v>
          </cell>
          <cell r="D2769" t="str">
            <v>UN</v>
          </cell>
          <cell r="F2769">
            <v>4733.8500000000004</v>
          </cell>
        </row>
        <row r="2770">
          <cell r="A2770">
            <v>2003489</v>
          </cell>
          <cell r="B2770" t="str">
            <v>SICRO OUTUBRO / 2025</v>
          </cell>
          <cell r="C2770" t="str">
            <v>CAIXA COLETORA DE SARJETA - CCS 250-100 A - COM GRELHA DE CONCRETO - AREIA E BRITA COMERCIAIS</v>
          </cell>
          <cell r="D2770" t="str">
            <v>UN</v>
          </cell>
          <cell r="F2770">
            <v>5885.25</v>
          </cell>
        </row>
        <row r="2771">
          <cell r="A2771">
            <v>2003488</v>
          </cell>
          <cell r="B2771" t="str">
            <v>SICRO OUTUBRO / 2025</v>
          </cell>
          <cell r="C2771" t="str">
            <v>CAIXA COLETORA DE SARJETA - CCS 250-100 A - COM GRELHA DE CONCRETO - AREIA EXTRAÍDA E BRITA PRODUZIDA</v>
          </cell>
          <cell r="D2771" t="str">
            <v>UN</v>
          </cell>
          <cell r="F2771">
            <v>5508.26</v>
          </cell>
        </row>
        <row r="2772">
          <cell r="A2772">
            <v>2003529</v>
          </cell>
          <cell r="B2772" t="str">
            <v>SICRO OUTUBRO / 2025</v>
          </cell>
          <cell r="C2772" t="str">
            <v>CAIXA COLETORA DE SARJETA - CCS 250-100 B - COM GRELHA DE AÇO - AREIA E BRITA COMERCIAIS</v>
          </cell>
          <cell r="D2772" t="str">
            <v>UN</v>
          </cell>
          <cell r="F2772">
            <v>6098.11</v>
          </cell>
        </row>
        <row r="2773">
          <cell r="A2773">
            <v>2003528</v>
          </cell>
          <cell r="B2773" t="str">
            <v>SICRO OUTUBRO / 2025</v>
          </cell>
          <cell r="C2773" t="str">
            <v>CAIXA COLETORA DE SARJETA - CCS 250-100 B - COM GRELHA DE AÇO - AREIA EXTRAÍDA E BRITA PRODUZIDA</v>
          </cell>
          <cell r="D2773" t="str">
            <v>UN</v>
          </cell>
          <cell r="F2773">
            <v>5729.83</v>
          </cell>
        </row>
        <row r="2774">
          <cell r="A2774">
            <v>2003491</v>
          </cell>
          <cell r="B2774" t="str">
            <v>SICRO OUTUBRO / 2025</v>
          </cell>
          <cell r="C2774" t="str">
            <v>CAIXA COLETORA DE SARJETA - CCS 250-120 A - COM GRELHA DE CONCRETO - AREIA E BRITA COMERCIAIS</v>
          </cell>
          <cell r="D2774" t="str">
            <v>UN</v>
          </cell>
          <cell r="F2774">
            <v>6689.36</v>
          </cell>
        </row>
        <row r="2775">
          <cell r="A2775">
            <v>2003490</v>
          </cell>
          <cell r="B2775" t="str">
            <v>SICRO OUTUBRO / 2025</v>
          </cell>
          <cell r="C2775" t="str">
            <v>CAIXA COLETORA DE SARJETA - CCS 250-120 A - COM GRELHA DE CONCRETO - AREIA EXTRAÍDA E BRITA PRODUZIDA</v>
          </cell>
          <cell r="D2775" t="str">
            <v>UN</v>
          </cell>
          <cell r="F2775">
            <v>6257.93</v>
          </cell>
        </row>
        <row r="2776">
          <cell r="A2776">
            <v>2003531</v>
          </cell>
          <cell r="B2776" t="str">
            <v>SICRO OUTUBRO / 2025</v>
          </cell>
          <cell r="C2776" t="str">
            <v>CAIXA COLETORA DE SARJETA - CCS 250-120 B - COM GRELHA DE AÇO - AREIA E BRITA COMERCIAIS</v>
          </cell>
          <cell r="D2776" t="str">
            <v>UN</v>
          </cell>
          <cell r="F2776">
            <v>6934.93</v>
          </cell>
        </row>
        <row r="2777">
          <cell r="A2777">
            <v>2003530</v>
          </cell>
          <cell r="B2777" t="str">
            <v>SICRO OUTUBRO / 2025</v>
          </cell>
          <cell r="C2777" t="str">
            <v>CAIXA COLETORA DE SARJETA - CCS 250-120 B - COM GRELHA DE AÇO - AREIA EXTRAÍDA E BRITA PRODUZIDA</v>
          </cell>
          <cell r="D2777" t="str">
            <v>UN</v>
          </cell>
          <cell r="F2777">
            <v>6514.33</v>
          </cell>
        </row>
        <row r="2778">
          <cell r="A2778">
            <v>2003485</v>
          </cell>
          <cell r="B2778" t="str">
            <v>SICRO OUTUBRO / 2025</v>
          </cell>
          <cell r="C2778" t="str">
            <v>CAIXA COLETORA DE SARJETA - CCS 250-60 A - COM GRELHA DE CONCRETO - AREIA E BRITA COMERCIAIS</v>
          </cell>
          <cell r="D2778" t="str">
            <v>UN</v>
          </cell>
          <cell r="F2778">
            <v>5957.1</v>
          </cell>
        </row>
        <row r="2779">
          <cell r="A2779">
            <v>2003484</v>
          </cell>
          <cell r="B2779" t="str">
            <v>SICRO OUTUBRO / 2025</v>
          </cell>
          <cell r="C2779" t="str">
            <v>CAIXA COLETORA DE SARJETA - CCS 250-60 A - COM GRELHA DE CONCRETO - AREIA EXTRAÍDA E BRITA PRODUZIDA</v>
          </cell>
          <cell r="D2779" t="str">
            <v>UN</v>
          </cell>
          <cell r="F2779">
            <v>5568.14</v>
          </cell>
        </row>
        <row r="2780">
          <cell r="A2780">
            <v>2003525</v>
          </cell>
          <cell r="B2780" t="str">
            <v>SICRO OUTUBRO / 2025</v>
          </cell>
          <cell r="C2780" t="str">
            <v>CAIXA COLETORA DE SARJETA - CCS 250-60 B - COM GRELHA DE AÇO - AREIA E BRITA COMERCIAIS</v>
          </cell>
          <cell r="D2780" t="str">
            <v>UN</v>
          </cell>
          <cell r="F2780">
            <v>6169.96</v>
          </cell>
        </row>
        <row r="2781">
          <cell r="A2781">
            <v>2003524</v>
          </cell>
          <cell r="B2781" t="str">
            <v>SICRO OUTUBRO / 2025</v>
          </cell>
          <cell r="C2781" t="str">
            <v>CAIXA COLETORA DE SARJETA - CCS 250-60 B - COM GRELHA DE AÇO - AREIA EXTRAÍDA E BRITA PRODUZIDA</v>
          </cell>
          <cell r="D2781" t="str">
            <v>UN</v>
          </cell>
          <cell r="F2781">
            <v>5789.71</v>
          </cell>
        </row>
        <row r="2782">
          <cell r="A2782">
            <v>2003487</v>
          </cell>
          <cell r="B2782" t="str">
            <v>SICRO OUTUBRO / 2025</v>
          </cell>
          <cell r="C2782" t="str">
            <v>CAIXA COLETORA DE SARJETA - CCS 250-80 A - COM GRELHA DE CONCRETO - AREIA E BRITA COMERCIAIS</v>
          </cell>
          <cell r="D2782" t="str">
            <v>UN</v>
          </cell>
          <cell r="F2782">
            <v>5925.67</v>
          </cell>
        </row>
        <row r="2783">
          <cell r="A2783">
            <v>2003486</v>
          </cell>
          <cell r="B2783" t="str">
            <v>SICRO OUTUBRO / 2025</v>
          </cell>
          <cell r="C2783" t="str">
            <v>CAIXA COLETORA DE SARJETA - CCS 250-80 A - COM GRELHA DE CONCRETO - AREIA EXTRAÍDA E BRITA PRODUZIDA</v>
          </cell>
          <cell r="D2783" t="str">
            <v>UN</v>
          </cell>
          <cell r="F2783">
            <v>5541.94</v>
          </cell>
        </row>
        <row r="2784">
          <cell r="A2784">
            <v>2003527</v>
          </cell>
          <cell r="B2784" t="str">
            <v>SICRO OUTUBRO / 2025</v>
          </cell>
          <cell r="C2784" t="str">
            <v>CAIXA COLETORA DE SARJETA - CCS 250-80 B - COM GRELHA DE AÇO - AREIA E BRITA COMERCIAIS</v>
          </cell>
          <cell r="D2784" t="str">
            <v>UN</v>
          </cell>
          <cell r="F2784">
            <v>6138.53</v>
          </cell>
        </row>
        <row r="2785">
          <cell r="A2785">
            <v>2003526</v>
          </cell>
          <cell r="B2785" t="str">
            <v>SICRO OUTUBRO / 2025</v>
          </cell>
          <cell r="C2785" t="str">
            <v>CAIXA COLETORA DE SARJETA - CCS 250-80 B - COM GRELHA DE AÇO - AREIA EXTRAÍDA E BRITA PRODUZIDA</v>
          </cell>
          <cell r="D2785" t="str">
            <v>UN</v>
          </cell>
          <cell r="F2785">
            <v>5763.51</v>
          </cell>
        </row>
        <row r="2786">
          <cell r="A2786">
            <v>2003497</v>
          </cell>
          <cell r="B2786" t="str">
            <v>SICRO OUTUBRO / 2025</v>
          </cell>
          <cell r="C2786" t="str">
            <v>CAIXA COLETORA DE SARJETA - CCS 300-100 A - COM GRELHA DE CONCRETO - AREIA E BRITA COMERCIAIS</v>
          </cell>
          <cell r="D2786" t="str">
            <v>UN</v>
          </cell>
          <cell r="F2786">
            <v>6950.34</v>
          </cell>
        </row>
        <row r="2787">
          <cell r="A2787">
            <v>2003496</v>
          </cell>
          <cell r="B2787" t="str">
            <v>SICRO OUTUBRO / 2025</v>
          </cell>
          <cell r="C2787" t="str">
            <v>CAIXA COLETORA DE SARJETA - CCS 300-100 A - COM GRELHA DE CONCRETO - AREIA EXTRAÍDA E BRITA PRODUZIDA</v>
          </cell>
          <cell r="D2787" t="str">
            <v>UN</v>
          </cell>
          <cell r="F2787">
            <v>6510.31</v>
          </cell>
        </row>
        <row r="2788">
          <cell r="A2788">
            <v>2003537</v>
          </cell>
          <cell r="B2788" t="str">
            <v>SICRO OUTUBRO / 2025</v>
          </cell>
          <cell r="C2788" t="str">
            <v>CAIXA COLETORA DE SARJETA - CCS 300-100 B - COM GRELHA DE AÇO - AREIA E BRITA COMERCIAIS</v>
          </cell>
          <cell r="D2788" t="str">
            <v>UN</v>
          </cell>
          <cell r="F2788">
            <v>7163.19</v>
          </cell>
        </row>
        <row r="2789">
          <cell r="A2789">
            <v>2003536</v>
          </cell>
          <cell r="B2789" t="str">
            <v>SICRO OUTUBRO / 2025</v>
          </cell>
          <cell r="C2789" t="str">
            <v>CAIXA COLETORA DE SARJETA - CCS 300-100 B - COM GRELHA DE AÇO - AREIA EXTRAÍDA E BRITA PRODUZIDA</v>
          </cell>
          <cell r="D2789" t="str">
            <v>UN</v>
          </cell>
          <cell r="F2789">
            <v>6731.88</v>
          </cell>
        </row>
        <row r="2790">
          <cell r="A2790">
            <v>2003499</v>
          </cell>
          <cell r="B2790" t="str">
            <v>SICRO OUTUBRO / 2025</v>
          </cell>
          <cell r="C2790" t="str">
            <v>CAIXA COLETORA DE SARJETA - CCS 300-120 A - COM GRELHA DE CONCRETO - AREIA E BRITA COMERCIAIS</v>
          </cell>
          <cell r="D2790" t="str">
            <v>UN</v>
          </cell>
          <cell r="F2790">
            <v>7885.85</v>
          </cell>
        </row>
        <row r="2791">
          <cell r="A2791">
            <v>2003498</v>
          </cell>
          <cell r="B2791" t="str">
            <v>SICRO OUTUBRO / 2025</v>
          </cell>
          <cell r="C2791" t="str">
            <v>CAIXA COLETORA DE SARJETA - CCS 300-120 A - COM GRELHA DE CONCRETO - AREIA EXTRAÍDA E BRITA PRODUZIDA</v>
          </cell>
          <cell r="D2791" t="str">
            <v>UN</v>
          </cell>
          <cell r="F2791">
            <v>7383.06</v>
          </cell>
        </row>
        <row r="2792">
          <cell r="A2792">
            <v>2003539</v>
          </cell>
          <cell r="B2792" t="str">
            <v>SICRO OUTUBRO / 2025</v>
          </cell>
          <cell r="C2792" t="str">
            <v>CAIXA COLETORA DE SARJETA - CCS 300-120 B - COM GRELHA DE AÇO - AREIA E BRITA COMERCIAIS</v>
          </cell>
          <cell r="D2792" t="str">
            <v>UN</v>
          </cell>
          <cell r="F2792">
            <v>8131.43</v>
          </cell>
        </row>
        <row r="2793">
          <cell r="A2793">
            <v>2003538</v>
          </cell>
          <cell r="B2793" t="str">
            <v>SICRO OUTUBRO / 2025</v>
          </cell>
          <cell r="C2793" t="str">
            <v>CAIXA COLETORA DE SARJETA - CCS 300-120 B - COM GRELHA DE AÇO - AREIA EXTRAÍDA E BRITA PRODUZIDA</v>
          </cell>
          <cell r="D2793" t="str">
            <v>UN</v>
          </cell>
          <cell r="F2793">
            <v>7639.47</v>
          </cell>
        </row>
        <row r="2794">
          <cell r="A2794">
            <v>2003493</v>
          </cell>
          <cell r="B2794" t="str">
            <v>SICRO OUTUBRO / 2025</v>
          </cell>
          <cell r="C2794" t="str">
            <v>CAIXA COLETORA DE SARJETA - CCS 300-60 A - COM GRELHA DE CONCRETO - AREIA E BRITA COMERCIAIS</v>
          </cell>
          <cell r="D2794" t="str">
            <v>UN</v>
          </cell>
          <cell r="F2794">
            <v>7022.19</v>
          </cell>
        </row>
        <row r="2795">
          <cell r="A2795">
            <v>2003492</v>
          </cell>
          <cell r="B2795" t="str">
            <v>SICRO OUTUBRO / 2025</v>
          </cell>
          <cell r="C2795" t="str">
            <v>CAIXA COLETORA DE SARJETA - CCS 300-60 A - COM GRELHA DE CONCRETO - AREIA EXTRAÍDA E BRITA PRODUZIDA</v>
          </cell>
          <cell r="D2795" t="str">
            <v>UN</v>
          </cell>
          <cell r="F2795">
            <v>6570.19</v>
          </cell>
        </row>
        <row r="2796">
          <cell r="A2796">
            <v>2003533</v>
          </cell>
          <cell r="B2796" t="str">
            <v>SICRO OUTUBRO / 2025</v>
          </cell>
          <cell r="C2796" t="str">
            <v>CAIXA COLETORA DE SARJETA - CCS 300-60 B - COM GRELHA DE AÇO - AREIA E BRITA COMERCIAIS</v>
          </cell>
          <cell r="D2796" t="str">
            <v>UN</v>
          </cell>
          <cell r="F2796">
            <v>7235.04</v>
          </cell>
        </row>
        <row r="2797">
          <cell r="A2797">
            <v>2003532</v>
          </cell>
          <cell r="B2797" t="str">
            <v>SICRO OUTUBRO / 2025</v>
          </cell>
          <cell r="C2797" t="str">
            <v>CAIXA COLETORA DE SARJETA - CCS 300-60 B - COM GRELHA DE AÇO - AREIA EXTRAÍDA E BRITA PRODUZIDA</v>
          </cell>
          <cell r="D2797" t="str">
            <v>UN</v>
          </cell>
          <cell r="F2797">
            <v>6791.76</v>
          </cell>
        </row>
        <row r="2798">
          <cell r="A2798">
            <v>2003495</v>
          </cell>
          <cell r="B2798" t="str">
            <v>SICRO OUTUBRO / 2025</v>
          </cell>
          <cell r="C2798" t="str">
            <v>CAIXA COLETORA DE SARJETA - CCS 300-80 A - COM GRELHA DE CONCRETO - AREIA E BRITA COMERCIAIS</v>
          </cell>
          <cell r="D2798" t="str">
            <v>UN</v>
          </cell>
          <cell r="F2798">
            <v>6990.75</v>
          </cell>
        </row>
        <row r="2799">
          <cell r="A2799">
            <v>2003494</v>
          </cell>
          <cell r="B2799" t="str">
            <v>SICRO OUTUBRO / 2025</v>
          </cell>
          <cell r="C2799" t="str">
            <v>CAIXA COLETORA DE SARJETA - CCS 300-80 A - COM GRELHA DE CONCRETO - AREIA EXTRAÍDA E BRITA PRODUZIDA</v>
          </cell>
          <cell r="D2799" t="str">
            <v>UN</v>
          </cell>
          <cell r="F2799">
            <v>6543.99</v>
          </cell>
        </row>
        <row r="2800">
          <cell r="A2800">
            <v>2003535</v>
          </cell>
          <cell r="B2800" t="str">
            <v>SICRO OUTUBRO / 2025</v>
          </cell>
          <cell r="C2800" t="str">
            <v>CAIXA COLETORA DE SARJETA - CCS 300-80 B - COM GRELHA DE AÇO - AREIA E BRITA COMERCIAIS</v>
          </cell>
          <cell r="D2800" t="str">
            <v>UN</v>
          </cell>
          <cell r="F2800">
            <v>7203.61</v>
          </cell>
        </row>
        <row r="2801">
          <cell r="A2801">
            <v>2003534</v>
          </cell>
          <cell r="B2801" t="str">
            <v>SICRO OUTUBRO / 2025</v>
          </cell>
          <cell r="C2801" t="str">
            <v>CAIXA COLETORA DE SARJETA - CCS 300-80 B - COM GRELHA DE AÇO - AREIA EXTRAÍDA E BRITA PRODUZIDA</v>
          </cell>
          <cell r="D2801" t="str">
            <v>UN</v>
          </cell>
          <cell r="F2801">
            <v>6765.56</v>
          </cell>
        </row>
        <row r="2802">
          <cell r="A2802">
            <v>2003505</v>
          </cell>
          <cell r="B2802" t="str">
            <v>SICRO OUTUBRO / 2025</v>
          </cell>
          <cell r="C2802" t="str">
            <v>CAIXA COLETORA DE SARJETA - CCS 350-100 A - COM GRELHA DE CONCRETO - AREIA E BRITA COMERCIAIS</v>
          </cell>
          <cell r="D2802" t="str">
            <v>UN</v>
          </cell>
          <cell r="F2802">
            <v>7951.88</v>
          </cell>
        </row>
        <row r="2803">
          <cell r="A2803">
            <v>2003504</v>
          </cell>
          <cell r="B2803" t="str">
            <v>SICRO OUTUBRO / 2025</v>
          </cell>
          <cell r="C2803" t="str">
            <v>CAIXA COLETORA DE SARJETA - CCS 350-100 A - COM GRELHA DE CONCRETO - AREIA EXTRAÍDA E BRITA PRODUZIDA</v>
          </cell>
          <cell r="D2803" t="str">
            <v>UN</v>
          </cell>
          <cell r="F2803">
            <v>7448.82</v>
          </cell>
        </row>
        <row r="2804">
          <cell r="A2804">
            <v>2003545</v>
          </cell>
          <cell r="B2804" t="str">
            <v>SICRO OUTUBRO / 2025</v>
          </cell>
          <cell r="C2804" t="str">
            <v>CAIXA COLETORA DE SARJETA - CCS 350-100 B - COM GRELHA DE AÇO - AREIA E BRITA COMERCIAIS</v>
          </cell>
          <cell r="D2804" t="str">
            <v>UN</v>
          </cell>
          <cell r="F2804">
            <v>8164.74</v>
          </cell>
        </row>
        <row r="2805">
          <cell r="A2805">
            <v>2003544</v>
          </cell>
          <cell r="B2805" t="str">
            <v>SICRO OUTUBRO / 2025</v>
          </cell>
          <cell r="C2805" t="str">
            <v>CAIXA COLETORA DE SARJETA - CCS 350-100 B - COM GRELHA DE AÇO - AREIA EXTRAÍDA E BRITA PRODUZIDA</v>
          </cell>
          <cell r="D2805" t="str">
            <v>UN</v>
          </cell>
          <cell r="F2805">
            <v>7670.39</v>
          </cell>
        </row>
        <row r="2806">
          <cell r="A2806">
            <v>2003507</v>
          </cell>
          <cell r="B2806" t="str">
            <v>SICRO OUTUBRO / 2025</v>
          </cell>
          <cell r="C2806" t="str">
            <v>CAIXA COLETORA DE SARJETA - CCS 350-120 A - COM GRELHA DE CONCRETO - AREIA E BRITA COMERCIAIS</v>
          </cell>
          <cell r="D2806" t="str">
            <v>UN</v>
          </cell>
          <cell r="F2806">
            <v>9014.33</v>
          </cell>
        </row>
        <row r="2807">
          <cell r="A2807">
            <v>2003506</v>
          </cell>
          <cell r="B2807" t="str">
            <v>SICRO OUTUBRO / 2025</v>
          </cell>
          <cell r="C2807" t="str">
            <v>CAIXA COLETORA DE SARJETA - CCS 350-120 A - COM GRELHA DE CONCRETO - AREIA EXTRAÍDA E BRITA PRODUZIDA</v>
          </cell>
          <cell r="D2807" t="str">
            <v>UN</v>
          </cell>
          <cell r="F2807">
            <v>8440.18</v>
          </cell>
        </row>
        <row r="2808">
          <cell r="A2808">
            <v>2003547</v>
          </cell>
          <cell r="B2808" t="str">
            <v>SICRO OUTUBRO / 2025</v>
          </cell>
          <cell r="C2808" t="str">
            <v>CAIXA COLETORA DE SARJETA - CCS 350-120 B - COM GRELHA DE AÇO - AREIA E BRITA COMERCIAIS</v>
          </cell>
          <cell r="D2808" t="str">
            <v>UN</v>
          </cell>
          <cell r="F2808">
            <v>9259.9</v>
          </cell>
        </row>
        <row r="2809">
          <cell r="A2809">
            <v>2003546</v>
          </cell>
          <cell r="B2809" t="str">
            <v>SICRO OUTUBRO / 2025</v>
          </cell>
          <cell r="C2809" t="str">
            <v>CAIXA COLETORA DE SARJETA - CCS 350-120 B - COM GRELHA DE AÇO - AREIA EXTRAÍDA E BRITA PRODUZIDA</v>
          </cell>
          <cell r="D2809" t="str">
            <v>UN</v>
          </cell>
          <cell r="F2809">
            <v>8696.59</v>
          </cell>
        </row>
        <row r="2810">
          <cell r="A2810">
            <v>2003501</v>
          </cell>
          <cell r="B2810" t="str">
            <v>SICRO OUTUBRO / 2025</v>
          </cell>
          <cell r="C2810" t="str">
            <v>CAIXA COLETORA DE SARJETA - CCS 350-60 A - COM GRELHA DE CONCRETO - AREIA E BRITA COMERCIAIS</v>
          </cell>
          <cell r="D2810" t="str">
            <v>UN</v>
          </cell>
          <cell r="F2810">
            <v>8023.73</v>
          </cell>
        </row>
        <row r="2811">
          <cell r="A2811">
            <v>2003500</v>
          </cell>
          <cell r="B2811" t="str">
            <v>SICRO OUTUBRO / 2025</v>
          </cell>
          <cell r="C2811" t="str">
            <v>CAIXA COLETORA DE SARJETA - CCS 350-60 A - COM GRELHA DE CONCRETO - AREIA EXTRAÍDA E BRITA PRODUZIDA</v>
          </cell>
          <cell r="D2811" t="str">
            <v>UN</v>
          </cell>
          <cell r="F2811">
            <v>7508.71</v>
          </cell>
        </row>
        <row r="2812">
          <cell r="A2812">
            <v>2003541</v>
          </cell>
          <cell r="B2812" t="str">
            <v>SICRO OUTUBRO / 2025</v>
          </cell>
          <cell r="C2812" t="str">
            <v>CAIXA COLETORA DE SARJETA - CCS 350-60 B - COM GRELHA DE AÇO - AREIA E BRITA COMERCIAIS</v>
          </cell>
          <cell r="D2812" t="str">
            <v>UN</v>
          </cell>
          <cell r="F2812">
            <v>8236.59</v>
          </cell>
        </row>
        <row r="2813">
          <cell r="A2813">
            <v>2003540</v>
          </cell>
          <cell r="B2813" t="str">
            <v>SICRO OUTUBRO / 2025</v>
          </cell>
          <cell r="C2813" t="str">
            <v>CAIXA COLETORA DE SARJETA - CCS 350-60 B - COM GRELHA DE AÇO - AREIA EXTRAÍDA E BRITA PRODUZIDA</v>
          </cell>
          <cell r="D2813" t="str">
            <v>UN</v>
          </cell>
          <cell r="F2813">
            <v>7730.28</v>
          </cell>
        </row>
        <row r="2814">
          <cell r="A2814">
            <v>2003503</v>
          </cell>
          <cell r="B2814" t="str">
            <v>SICRO OUTUBRO / 2025</v>
          </cell>
          <cell r="C2814" t="str">
            <v>CAIXA COLETORA DE SARJETA - CCS 350-80 A - COM GRELHA DE CONCRETO - AREIA E BRITA COMERCIAIS</v>
          </cell>
          <cell r="D2814" t="str">
            <v>UN</v>
          </cell>
          <cell r="F2814">
            <v>7992.3</v>
          </cell>
        </row>
        <row r="2815">
          <cell r="A2815">
            <v>2003502</v>
          </cell>
          <cell r="B2815" t="str">
            <v>SICRO OUTUBRO / 2025</v>
          </cell>
          <cell r="C2815" t="str">
            <v>CAIXA COLETORA DE SARJETA - CCS 350-80 A - COM GRELHA DE CONCRETO - AREIA EXTRAÍDA E BRITA PRODUZIDA</v>
          </cell>
          <cell r="D2815" t="str">
            <v>UN</v>
          </cell>
          <cell r="F2815">
            <v>7482.51</v>
          </cell>
        </row>
        <row r="2816">
          <cell r="A2816">
            <v>2003543</v>
          </cell>
          <cell r="B2816" t="str">
            <v>SICRO OUTUBRO / 2025</v>
          </cell>
          <cell r="C2816" t="str">
            <v>CAIXA COLETORA DE SARJETA - CCS 350-80 B - COM GRELHA DE AÇO - AREIA E BRITA COMERCIAIS</v>
          </cell>
          <cell r="D2816" t="str">
            <v>UN</v>
          </cell>
          <cell r="F2816">
            <v>8205.15</v>
          </cell>
        </row>
        <row r="2817">
          <cell r="A2817">
            <v>2003542</v>
          </cell>
          <cell r="B2817" t="str">
            <v>SICRO OUTUBRO / 2025</v>
          </cell>
          <cell r="C2817" t="str">
            <v>CAIXA COLETORA DE SARJETA - CCS 350-80 B - COM GRELHA DE AÇO - AREIA EXTRAÍDA E BRITA PRODUZIDA</v>
          </cell>
          <cell r="D2817" t="str">
            <v>UN</v>
          </cell>
          <cell r="F2817">
            <v>7704.08</v>
          </cell>
        </row>
        <row r="2818">
          <cell r="A2818">
            <v>2003513</v>
          </cell>
          <cell r="B2818" t="str">
            <v>SICRO OUTUBRO / 2025</v>
          </cell>
          <cell r="C2818" t="str">
            <v>CAIXA COLETORA DE SARJETA - CCS 400-100 A - COM GRELHA DE CONCRETO - AREIA E BRITA COMERCIAIS</v>
          </cell>
          <cell r="D2818" t="str">
            <v>UN</v>
          </cell>
          <cell r="F2818">
            <v>9016.9599999999991</v>
          </cell>
        </row>
        <row r="2819">
          <cell r="A2819">
            <v>2003512</v>
          </cell>
          <cell r="B2819" t="str">
            <v>SICRO OUTUBRO / 2025</v>
          </cell>
          <cell r="C2819" t="str">
            <v>CAIXA COLETORA DE SARJETA - CCS 400-100 A - COM GRELHA DE CONCRETO - AREIA EXTRAÍDA E BRITA PRODUZIDA</v>
          </cell>
          <cell r="D2819" t="str">
            <v>UN</v>
          </cell>
          <cell r="F2819">
            <v>8450.8700000000008</v>
          </cell>
        </row>
        <row r="2820">
          <cell r="A2820">
            <v>2003553</v>
          </cell>
          <cell r="B2820" t="str">
            <v>SICRO OUTUBRO / 2025</v>
          </cell>
          <cell r="C2820" t="str">
            <v>CAIXA COLETORA DE SARJETA - CCS 400-100 B - COM GRELHA DE AÇO - AREIA E BRITA COMERCIAIS</v>
          </cell>
          <cell r="D2820" t="str">
            <v>UN</v>
          </cell>
          <cell r="F2820">
            <v>9229.82</v>
          </cell>
        </row>
        <row r="2821">
          <cell r="A2821">
            <v>2003552</v>
          </cell>
          <cell r="B2821" t="str">
            <v>SICRO OUTUBRO / 2025</v>
          </cell>
          <cell r="C2821" t="str">
            <v>CAIXA COLETORA DE SARJETA - CCS 400-100 B - COM GRELHA DE AÇO - AREIA EXTRAÍDA E BRITA PRODUZIDA</v>
          </cell>
          <cell r="D2821" t="str">
            <v>UN</v>
          </cell>
          <cell r="F2821">
            <v>8672.44</v>
          </cell>
        </row>
        <row r="2822">
          <cell r="A2822">
            <v>2003515</v>
          </cell>
          <cell r="B2822" t="str">
            <v>SICRO OUTUBRO / 2025</v>
          </cell>
          <cell r="C2822" t="str">
            <v>CAIXA COLETORA DE SARJETA - CCS 400-120 A - COM GRELHA DE CONCRETO - AREIA E BRITA COMERCIAIS</v>
          </cell>
          <cell r="D2822" t="str">
            <v>UN</v>
          </cell>
          <cell r="F2822">
            <v>10210.83</v>
          </cell>
        </row>
        <row r="2823">
          <cell r="A2823">
            <v>2003514</v>
          </cell>
          <cell r="B2823" t="str">
            <v>SICRO OUTUBRO / 2025</v>
          </cell>
          <cell r="C2823" t="str">
            <v>CAIXA COLETORA DE SARJETA - CCS 400-120 A - COM GRELHA DE CONCRETO - AREIA EXTRAÍDA E BRITA PRODUZIDA</v>
          </cell>
          <cell r="D2823" t="str">
            <v>UN</v>
          </cell>
          <cell r="F2823">
            <v>9565.32</v>
          </cell>
        </row>
        <row r="2824">
          <cell r="A2824">
            <v>2003555</v>
          </cell>
          <cell r="B2824" t="str">
            <v>SICRO OUTUBRO / 2025</v>
          </cell>
          <cell r="C2824" t="str">
            <v>CAIXA COLETORA DE SARJETA - CCS 400-120 B - COM GRELHA DE AÇO - AREIA E BRITA COMERCIAIS</v>
          </cell>
          <cell r="D2824" t="str">
            <v>UN</v>
          </cell>
          <cell r="F2824">
            <v>10456.4</v>
          </cell>
        </row>
        <row r="2825">
          <cell r="A2825">
            <v>2003554</v>
          </cell>
          <cell r="B2825" t="str">
            <v>SICRO OUTUBRO / 2025</v>
          </cell>
          <cell r="C2825" t="str">
            <v>CAIXA COLETORA DE SARJETA - CCS 400-120 B - COM GRELHA DE AÇO - AREIA EXTRAÍDA E BRITA PRODUZIDA</v>
          </cell>
          <cell r="D2825" t="str">
            <v>UN</v>
          </cell>
          <cell r="F2825">
            <v>9821.73</v>
          </cell>
        </row>
        <row r="2826">
          <cell r="A2826">
            <v>2003509</v>
          </cell>
          <cell r="B2826" t="str">
            <v>SICRO OUTUBRO / 2025</v>
          </cell>
          <cell r="C2826" t="str">
            <v>CAIXA COLETORA DE SARJETA - CCS 400-60 A - COM GRELHA DE CONCRETO - AREIA E BRITA COMERCIAIS</v>
          </cell>
          <cell r="D2826" t="str">
            <v>UN</v>
          </cell>
          <cell r="F2826">
            <v>9088.81</v>
          </cell>
        </row>
        <row r="2827">
          <cell r="A2827">
            <v>2003508</v>
          </cell>
          <cell r="B2827" t="str">
            <v>SICRO OUTUBRO / 2025</v>
          </cell>
          <cell r="C2827" t="str">
            <v>CAIXA COLETORA DE SARJETA - CCS 400-60 A - COM GRELHA DE CONCRETO - AREIA EXTRAÍDA E BRITA PRODUZIDA</v>
          </cell>
          <cell r="D2827" t="str">
            <v>UN</v>
          </cell>
          <cell r="F2827">
            <v>8510.76</v>
          </cell>
        </row>
        <row r="2828">
          <cell r="A2828">
            <v>2003549</v>
          </cell>
          <cell r="B2828" t="str">
            <v>SICRO OUTUBRO / 2025</v>
          </cell>
          <cell r="C2828" t="str">
            <v>CAIXA COLETORA DE SARJETA - CCS 400-60 B - COM GRELHA DE AÇO - AREIA E BRITA COMERCIAIS</v>
          </cell>
          <cell r="D2828" t="str">
            <v>UN</v>
          </cell>
          <cell r="F2828">
            <v>9301.67</v>
          </cell>
        </row>
        <row r="2829">
          <cell r="A2829">
            <v>2003548</v>
          </cell>
          <cell r="B2829" t="str">
            <v>SICRO OUTUBRO / 2025</v>
          </cell>
          <cell r="C2829" t="str">
            <v>CAIXA COLETORA DE SARJETA - CCS 400-60 B - COM GRELHA DE AÇO - AREIA EXTRAÍDA E BRITA PRODUZIDA</v>
          </cell>
          <cell r="D2829" t="str">
            <v>UN</v>
          </cell>
          <cell r="F2829">
            <v>8732.33</v>
          </cell>
        </row>
        <row r="2830">
          <cell r="A2830">
            <v>2003511</v>
          </cell>
          <cell r="B2830" t="str">
            <v>SICRO OUTUBRO / 2025</v>
          </cell>
          <cell r="C2830" t="str">
            <v>CAIXA COLETORA DE SARJETA - CCS 400-80 A - COM GRELHA DE CONCRETO - AREIA E BRITA COMERCIAIS</v>
          </cell>
          <cell r="D2830" t="str">
            <v>UN</v>
          </cell>
          <cell r="F2830">
            <v>9057.3799999999992</v>
          </cell>
        </row>
        <row r="2831">
          <cell r="A2831">
            <v>2003510</v>
          </cell>
          <cell r="B2831" t="str">
            <v>SICRO OUTUBRO / 2025</v>
          </cell>
          <cell r="C2831" t="str">
            <v>CAIXA COLETORA DE SARJETA - CCS 400-80 A - COM GRELHA DE CONCRETO - AREIA EXTRAÍDA E BRITA PRODUZIDA</v>
          </cell>
          <cell r="D2831" t="str">
            <v>UN</v>
          </cell>
          <cell r="F2831">
            <v>8484.56</v>
          </cell>
        </row>
        <row r="2832">
          <cell r="A2832">
            <v>2003551</v>
          </cell>
          <cell r="B2832" t="str">
            <v>SICRO OUTUBRO / 2025</v>
          </cell>
          <cell r="C2832" t="str">
            <v>CAIXA COLETORA DE SARJETA - CCS 400-80 B - COM GRELHA DE AÇO - AREIA E BRITA COMERCIAIS</v>
          </cell>
          <cell r="D2832" t="str">
            <v>UN</v>
          </cell>
          <cell r="F2832">
            <v>9270.24</v>
          </cell>
        </row>
        <row r="2833">
          <cell r="A2833">
            <v>2003550</v>
          </cell>
          <cell r="B2833" t="str">
            <v>SICRO OUTUBRO / 2025</v>
          </cell>
          <cell r="C2833" t="str">
            <v>CAIXA COLETORA DE SARJETA - CCS 400-80 B - COM GRELHA DE AÇO - AREIA EXTRAÍDA E BRITA PRODUZIDA</v>
          </cell>
          <cell r="D2833" t="str">
            <v>UN</v>
          </cell>
          <cell r="F2833">
            <v>8706.1299999999992</v>
          </cell>
        </row>
        <row r="2834">
          <cell r="A2834">
            <v>2003728</v>
          </cell>
          <cell r="B2834" t="str">
            <v>SICRO OUTUBRO / 2025</v>
          </cell>
          <cell r="C2834" t="str">
            <v>CAIXA COLETORA DE TALVEGUE - CCT 01 - AREIA E BRITA COMERCIAIS</v>
          </cell>
          <cell r="D2834" t="str">
            <v>UN</v>
          </cell>
          <cell r="F2834">
            <v>3822.38</v>
          </cell>
        </row>
        <row r="2835">
          <cell r="A2835">
            <v>2003727</v>
          </cell>
          <cell r="B2835" t="str">
            <v>SICRO OUTUBRO / 2025</v>
          </cell>
          <cell r="C2835" t="str">
            <v>CAIXA COLETORA DE TALVEGUE - CCT 01 - AREIA EXTRAÍDA E BRITA PRODUZIDA</v>
          </cell>
          <cell r="D2835" t="str">
            <v>UN</v>
          </cell>
          <cell r="F2835">
            <v>3553.6</v>
          </cell>
        </row>
        <row r="2836">
          <cell r="A2836">
            <v>2003730</v>
          </cell>
          <cell r="B2836" t="str">
            <v>SICRO OUTUBRO / 2025</v>
          </cell>
          <cell r="C2836" t="str">
            <v>CAIXA COLETORA DE TALVEGUE - CCT 02 - AREIA E BRITA COMERCIAIS</v>
          </cell>
          <cell r="D2836" t="str">
            <v>UN</v>
          </cell>
          <cell r="F2836">
            <v>3776.8</v>
          </cell>
        </row>
        <row r="2837">
          <cell r="A2837">
            <v>2003729</v>
          </cell>
          <cell r="B2837" t="str">
            <v>SICRO OUTUBRO / 2025</v>
          </cell>
          <cell r="C2837" t="str">
            <v>CAIXA COLETORA DE TALVEGUE - CCT 02 - AREIA EXTRAÍDA E BRITA PRODUZIDA</v>
          </cell>
          <cell r="D2837" t="str">
            <v>UN</v>
          </cell>
          <cell r="F2837">
            <v>3519.91</v>
          </cell>
        </row>
        <row r="2838">
          <cell r="A2838">
            <v>2003732</v>
          </cell>
          <cell r="B2838" t="str">
            <v>SICRO OUTUBRO / 2025</v>
          </cell>
          <cell r="C2838" t="str">
            <v>CAIXA COLETORA DE TALVEGUE - CCT 03 - AREIA E BRITA COMERCIAIS</v>
          </cell>
          <cell r="D2838" t="str">
            <v>UN</v>
          </cell>
          <cell r="F2838">
            <v>3735.77</v>
          </cell>
        </row>
        <row r="2839">
          <cell r="A2839">
            <v>2003731</v>
          </cell>
          <cell r="B2839" t="str">
            <v>SICRO OUTUBRO / 2025</v>
          </cell>
          <cell r="C2839" t="str">
            <v>CAIXA COLETORA DE TALVEGUE - CCT 03 - AREIA EXTRAÍDA E BRITA PRODUZIDA</v>
          </cell>
          <cell r="D2839" t="str">
            <v>UN</v>
          </cell>
          <cell r="F2839">
            <v>3489.59</v>
          </cell>
        </row>
        <row r="2840">
          <cell r="A2840">
            <v>2003734</v>
          </cell>
          <cell r="B2840" t="str">
            <v>SICRO OUTUBRO / 2025</v>
          </cell>
          <cell r="C2840" t="str">
            <v>CAIXA COLETORA DE TALVEGUE - CCT 04 - AREIA E BRITA COMERCIAIS</v>
          </cell>
          <cell r="D2840" t="str">
            <v>UN</v>
          </cell>
          <cell r="F2840">
            <v>3685.63</v>
          </cell>
        </row>
        <row r="2841">
          <cell r="A2841">
            <v>2003733</v>
          </cell>
          <cell r="B2841" t="str">
            <v>SICRO OUTUBRO / 2025</v>
          </cell>
          <cell r="C2841" t="str">
            <v>CAIXA COLETORA DE TALVEGUE - CCT 04 - AREIA EXTRAÍDA E BRITA PRODUZIDA</v>
          </cell>
          <cell r="D2841" t="str">
            <v>UN</v>
          </cell>
          <cell r="F2841">
            <v>3452.52</v>
          </cell>
        </row>
        <row r="2842">
          <cell r="A2842">
            <v>2003736</v>
          </cell>
          <cell r="B2842" t="str">
            <v>SICRO OUTUBRO / 2025</v>
          </cell>
          <cell r="C2842" t="str">
            <v>CAIXA COLETORA DE TALVEGUE - CCT 05 - AREIA E BRITA COMERCIAIS</v>
          </cell>
          <cell r="D2842" t="str">
            <v>UN</v>
          </cell>
          <cell r="F2842">
            <v>5021.53</v>
          </cell>
        </row>
        <row r="2843">
          <cell r="A2843">
            <v>2003735</v>
          </cell>
          <cell r="B2843" t="str">
            <v>SICRO OUTUBRO / 2025</v>
          </cell>
          <cell r="C2843" t="str">
            <v>CAIXA COLETORA DE TALVEGUE - CCT 05 - AREIA EXTRAÍDA E BRITA PRODUZIDA</v>
          </cell>
          <cell r="D2843" t="str">
            <v>UN</v>
          </cell>
          <cell r="F2843">
            <v>4687.34</v>
          </cell>
        </row>
        <row r="2844">
          <cell r="A2844">
            <v>2003738</v>
          </cell>
          <cell r="B2844" t="str">
            <v>SICRO OUTUBRO / 2025</v>
          </cell>
          <cell r="C2844" t="str">
            <v>CAIXA COLETORA DE TALVEGUE - CCT 06 - AREIA E BRITA COMERCIAIS</v>
          </cell>
          <cell r="D2844" t="str">
            <v>UN</v>
          </cell>
          <cell r="F2844">
            <v>4975.9399999999996</v>
          </cell>
        </row>
        <row r="2845">
          <cell r="A2845">
            <v>2003737</v>
          </cell>
          <cell r="B2845" t="str">
            <v>SICRO OUTUBRO / 2025</v>
          </cell>
          <cell r="C2845" t="str">
            <v>CAIXA COLETORA DE TALVEGUE - CCT 06 - AREIA EXTRAÍDA E BRITA PRODUZIDA</v>
          </cell>
          <cell r="D2845" t="str">
            <v>UN</v>
          </cell>
          <cell r="F2845">
            <v>4653.6400000000003</v>
          </cell>
        </row>
        <row r="2846">
          <cell r="A2846">
            <v>2003740</v>
          </cell>
          <cell r="B2846" t="str">
            <v>SICRO OUTUBRO / 2025</v>
          </cell>
          <cell r="C2846" t="str">
            <v>CAIXA COLETORA DE TALVEGUE - CCT 07 - AREIA E BRITA COMERCIAIS</v>
          </cell>
          <cell r="D2846" t="str">
            <v>UN</v>
          </cell>
          <cell r="F2846">
            <v>4934.92</v>
          </cell>
        </row>
        <row r="2847">
          <cell r="A2847">
            <v>2003739</v>
          </cell>
          <cell r="B2847" t="str">
            <v>SICRO OUTUBRO / 2025</v>
          </cell>
          <cell r="C2847" t="str">
            <v>CAIXA COLETORA DE TALVEGUE - CCT 07 - AREIA EXTRAÍDA E BRITA PRODUZIDA</v>
          </cell>
          <cell r="D2847" t="str">
            <v>UN</v>
          </cell>
          <cell r="F2847">
            <v>4623.32</v>
          </cell>
        </row>
        <row r="2848">
          <cell r="A2848">
            <v>2003742</v>
          </cell>
          <cell r="B2848" t="str">
            <v>SICRO OUTUBRO / 2025</v>
          </cell>
          <cell r="C2848" t="str">
            <v>CAIXA COLETORA DE TALVEGUE - CCT 08 - AREIA E BRITA COMERCIAIS</v>
          </cell>
          <cell r="D2848" t="str">
            <v>UN</v>
          </cell>
          <cell r="F2848">
            <v>5067.1099999999997</v>
          </cell>
        </row>
        <row r="2849">
          <cell r="A2849">
            <v>2003741</v>
          </cell>
          <cell r="B2849" t="str">
            <v>SICRO OUTUBRO / 2025</v>
          </cell>
          <cell r="C2849" t="str">
            <v>CAIXA COLETORA DE TALVEGUE - CCT 08 - AREIA EXTRAÍDA E BRITA PRODUZIDA</v>
          </cell>
          <cell r="D2849" t="str">
            <v>UN</v>
          </cell>
          <cell r="F2849">
            <v>4721.03</v>
          </cell>
        </row>
        <row r="2850">
          <cell r="A2850">
            <v>2003744</v>
          </cell>
          <cell r="B2850" t="str">
            <v>SICRO OUTUBRO / 2025</v>
          </cell>
          <cell r="C2850" t="str">
            <v>CAIXA COLETORA DE TALVEGUE - CCT 09 - AREIA E BRITA COMERCIAIS</v>
          </cell>
          <cell r="D2850" t="str">
            <v>UN</v>
          </cell>
          <cell r="F2850">
            <v>6042.77</v>
          </cell>
        </row>
        <row r="2851">
          <cell r="A2851">
            <v>2003743</v>
          </cell>
          <cell r="B2851" t="str">
            <v>SICRO OUTUBRO / 2025</v>
          </cell>
          <cell r="C2851" t="str">
            <v>CAIXA COLETORA DE TALVEGUE - CCT 09 - AREIA EXTRAÍDA E BRITA PRODUZIDA</v>
          </cell>
          <cell r="D2851" t="str">
            <v>UN</v>
          </cell>
          <cell r="F2851">
            <v>5643.17</v>
          </cell>
        </row>
        <row r="2852">
          <cell r="A2852">
            <v>2003746</v>
          </cell>
          <cell r="B2852" t="str">
            <v>SICRO OUTUBRO / 2025</v>
          </cell>
          <cell r="C2852" t="str">
            <v>CAIXA COLETORA DE TALVEGUE - CCT 10 - AREIA E BRITA COMERCIAIS</v>
          </cell>
          <cell r="D2852" t="str">
            <v>UN</v>
          </cell>
          <cell r="F2852">
            <v>5997.19</v>
          </cell>
        </row>
        <row r="2853">
          <cell r="A2853">
            <v>2003745</v>
          </cell>
          <cell r="B2853" t="str">
            <v>SICRO OUTUBRO / 2025</v>
          </cell>
          <cell r="C2853" t="str">
            <v>CAIXA COLETORA DE TALVEGUE - CCT 10 - AREIA EXTRAÍDA E BRITA PRODUZIDA</v>
          </cell>
          <cell r="D2853" t="str">
            <v>UN</v>
          </cell>
          <cell r="F2853">
            <v>5609.47</v>
          </cell>
        </row>
        <row r="2854">
          <cell r="A2854">
            <v>2003748</v>
          </cell>
          <cell r="B2854" t="str">
            <v>SICRO OUTUBRO / 2025</v>
          </cell>
          <cell r="C2854" t="str">
            <v>CAIXA COLETORA DE TALVEGUE - CCT 11 - AREIA E BRITA COMERCIAIS</v>
          </cell>
          <cell r="D2854" t="str">
            <v>UN</v>
          </cell>
          <cell r="F2854">
            <v>5956.16</v>
          </cell>
        </row>
        <row r="2855">
          <cell r="A2855">
            <v>2003747</v>
          </cell>
          <cell r="B2855" t="str">
            <v>SICRO OUTUBRO / 2025</v>
          </cell>
          <cell r="C2855" t="str">
            <v>CAIXA COLETORA DE TALVEGUE - CCT 11 - AREIA EXTRAÍDA E BRITA PRODUZIDA</v>
          </cell>
          <cell r="D2855" t="str">
            <v>UN</v>
          </cell>
          <cell r="F2855">
            <v>5579.15</v>
          </cell>
        </row>
        <row r="2856">
          <cell r="A2856">
            <v>2003750</v>
          </cell>
          <cell r="B2856" t="str">
            <v>SICRO OUTUBRO / 2025</v>
          </cell>
          <cell r="C2856" t="str">
            <v>CAIXA COLETORA DE TALVEGUE - CCT 12 - AREIA E BRITA COMERCIAIS</v>
          </cell>
          <cell r="D2856" t="str">
            <v>UN</v>
          </cell>
          <cell r="F2856">
            <v>5906.01</v>
          </cell>
        </row>
        <row r="2857">
          <cell r="A2857">
            <v>2003749</v>
          </cell>
          <cell r="B2857" t="str">
            <v>SICRO OUTUBRO / 2025</v>
          </cell>
          <cell r="C2857" t="str">
            <v>CAIXA COLETORA DE TALVEGUE - CCT 12 - AREIA EXTRAÍDA E BRITA PRODUZIDA</v>
          </cell>
          <cell r="D2857" t="str">
            <v>UN</v>
          </cell>
          <cell r="F2857">
            <v>5542.09</v>
          </cell>
        </row>
        <row r="2858">
          <cell r="A2858">
            <v>2003752</v>
          </cell>
          <cell r="B2858" t="str">
            <v>SICRO OUTUBRO / 2025</v>
          </cell>
          <cell r="C2858" t="str">
            <v>CAIXA COLETORA DE TALVEGUE - CCT 13 - AREIA E BRITA COMERCIAIS</v>
          </cell>
          <cell r="D2858" t="str">
            <v>UN</v>
          </cell>
          <cell r="F2858">
            <v>7301.23</v>
          </cell>
        </row>
        <row r="2859">
          <cell r="A2859">
            <v>2003751</v>
          </cell>
          <cell r="B2859" t="str">
            <v>SICRO OUTUBRO / 2025</v>
          </cell>
          <cell r="C2859" t="str">
            <v>CAIXA COLETORA DE TALVEGUE - CCT 13 - AREIA EXTRAÍDA E BRITA PRODUZIDA</v>
          </cell>
          <cell r="D2859" t="str">
            <v>UN</v>
          </cell>
          <cell r="F2859">
            <v>6836.21</v>
          </cell>
        </row>
        <row r="2860">
          <cell r="A2860">
            <v>2003754</v>
          </cell>
          <cell r="B2860" t="str">
            <v>SICRO OUTUBRO / 2025</v>
          </cell>
          <cell r="C2860" t="str">
            <v>CAIXA COLETORA DE TALVEGUE - CCT 14 - AREIA E BRITA COMERCIAIS</v>
          </cell>
          <cell r="D2860" t="str">
            <v>UN</v>
          </cell>
          <cell r="F2860">
            <v>7255.64</v>
          </cell>
        </row>
        <row r="2861">
          <cell r="A2861">
            <v>2003753</v>
          </cell>
          <cell r="B2861" t="str">
            <v>SICRO OUTUBRO / 2025</v>
          </cell>
          <cell r="C2861" t="str">
            <v>CAIXA COLETORA DE TALVEGUE - CCT 14 - AREIA EXTRAÍDA E BRITA PRODUZIDA</v>
          </cell>
          <cell r="D2861" t="str">
            <v>UN</v>
          </cell>
          <cell r="F2861">
            <v>6802.52</v>
          </cell>
        </row>
        <row r="2862">
          <cell r="A2862">
            <v>2003756</v>
          </cell>
          <cell r="B2862" t="str">
            <v>SICRO OUTUBRO / 2025</v>
          </cell>
          <cell r="C2862" t="str">
            <v>CAIXA COLETORA DE TALVEGUE - CCT 15 - AREIA E BRITA COMERCIAIS</v>
          </cell>
          <cell r="D2862" t="str">
            <v>UN</v>
          </cell>
          <cell r="F2862">
            <v>7214.61</v>
          </cell>
        </row>
        <row r="2863">
          <cell r="A2863">
            <v>2003755</v>
          </cell>
          <cell r="B2863" t="str">
            <v>SICRO OUTUBRO / 2025</v>
          </cell>
          <cell r="C2863" t="str">
            <v>CAIXA COLETORA DE TALVEGUE - CCT 15 - AREIA EXTRAÍDA E BRITA PRODUZIDA</v>
          </cell>
          <cell r="D2863" t="str">
            <v>UN</v>
          </cell>
          <cell r="F2863">
            <v>6772.19</v>
          </cell>
        </row>
        <row r="2864">
          <cell r="A2864">
            <v>2003758</v>
          </cell>
          <cell r="B2864" t="str">
            <v>SICRO OUTUBRO / 2025</v>
          </cell>
          <cell r="C2864" t="str">
            <v>CAIXA COLETORA DE TALVEGUE - CCT 16 - AREIA E BRITA COMERCIAIS</v>
          </cell>
          <cell r="D2864" t="str">
            <v>UN</v>
          </cell>
          <cell r="F2864">
            <v>7164.47</v>
          </cell>
        </row>
        <row r="2865">
          <cell r="A2865">
            <v>2003757</v>
          </cell>
          <cell r="B2865" t="str">
            <v>SICRO OUTUBRO / 2025</v>
          </cell>
          <cell r="C2865" t="str">
            <v>CAIXA COLETORA DE TALVEGUE - CCT 16 - AREIA EXTRAÍDA E BRITA PRODUZIDA</v>
          </cell>
          <cell r="D2865" t="str">
            <v>UN</v>
          </cell>
          <cell r="F2865">
            <v>6735.13</v>
          </cell>
        </row>
        <row r="2866">
          <cell r="A2866">
            <v>2003760</v>
          </cell>
          <cell r="B2866" t="str">
            <v>SICRO OUTUBRO / 2025</v>
          </cell>
          <cell r="C2866" t="str">
            <v>CAIXA COLETORA DE TALVEGUE - CCT 17 - AREIA E BRITA COMERCIAIS</v>
          </cell>
          <cell r="D2866" t="str">
            <v>UN</v>
          </cell>
          <cell r="F2866">
            <v>7367.02</v>
          </cell>
        </row>
        <row r="2867">
          <cell r="A2867">
            <v>2003759</v>
          </cell>
          <cell r="B2867" t="str">
            <v>SICRO OUTUBRO / 2025</v>
          </cell>
          <cell r="C2867" t="str">
            <v>CAIXA COLETORA DE TALVEGUE - CCT 17 - AREIA EXTRAÍDA E BRITA PRODUZIDA</v>
          </cell>
          <cell r="D2867" t="str">
            <v>UN</v>
          </cell>
          <cell r="F2867">
            <v>7098.24</v>
          </cell>
        </row>
        <row r="2868">
          <cell r="A2868">
            <v>2003762</v>
          </cell>
          <cell r="B2868" t="str">
            <v>SICRO OUTUBRO / 2025</v>
          </cell>
          <cell r="C2868" t="str">
            <v>CAIXA COLETORA DE TALVEGUE - CCT 18 - AREIA E BRITA COMERCIAIS</v>
          </cell>
          <cell r="D2868" t="str">
            <v>UN</v>
          </cell>
          <cell r="F2868">
            <v>8324.32</v>
          </cell>
        </row>
        <row r="2869">
          <cell r="A2869">
            <v>2003761</v>
          </cell>
          <cell r="B2869" t="str">
            <v>SICRO OUTUBRO / 2025</v>
          </cell>
          <cell r="C2869" t="str">
            <v>CAIXA COLETORA DE TALVEGUE - CCT 18 - AREIA EXTRAÍDA E BRITA PRODUZIDA</v>
          </cell>
          <cell r="D2869" t="str">
            <v>UN</v>
          </cell>
          <cell r="F2869">
            <v>7805.79</v>
          </cell>
        </row>
        <row r="2870">
          <cell r="A2870">
            <v>2003764</v>
          </cell>
          <cell r="B2870" t="str">
            <v>SICRO OUTUBRO / 2025</v>
          </cell>
          <cell r="C2870" t="str">
            <v>CAIXA COLETORA DE TALVEGUE - CCT 19 - AREIA E BRITA COMERCIAIS</v>
          </cell>
          <cell r="D2870" t="str">
            <v>UN</v>
          </cell>
          <cell r="F2870">
            <v>8283.2999999999993</v>
          </cell>
        </row>
        <row r="2871">
          <cell r="A2871">
            <v>2003763</v>
          </cell>
          <cell r="B2871" t="str">
            <v>SICRO OUTUBRO / 2025</v>
          </cell>
          <cell r="C2871" t="str">
            <v>CAIXA COLETORA DE TALVEGUE - CCT 19 - AREIA EXTRAÍDA E BRITA PRODUZIDA</v>
          </cell>
          <cell r="D2871" t="str">
            <v>UN</v>
          </cell>
          <cell r="F2871">
            <v>7775.47</v>
          </cell>
        </row>
        <row r="2872">
          <cell r="A2872">
            <v>2003766</v>
          </cell>
          <cell r="B2872" t="str">
            <v>SICRO OUTUBRO / 2025</v>
          </cell>
          <cell r="C2872" t="str">
            <v>CAIXA COLETORA DE TALVEGUE - CCT 20 - AREIA E BRITA COMERCIAIS</v>
          </cell>
          <cell r="D2872" t="str">
            <v>UN</v>
          </cell>
          <cell r="F2872">
            <v>8233.15</v>
          </cell>
        </row>
        <row r="2873">
          <cell r="A2873">
            <v>2003765</v>
          </cell>
          <cell r="B2873" t="str">
            <v>SICRO OUTUBRO / 2025</v>
          </cell>
          <cell r="C2873" t="str">
            <v>CAIXA COLETORA DE TALVEGUE - CCT 20 - AREIA EXTRAÍDA E BRITA PRODUZIDA</v>
          </cell>
          <cell r="D2873" t="str">
            <v>UN</v>
          </cell>
          <cell r="F2873">
            <v>7738.4</v>
          </cell>
        </row>
        <row r="2874">
          <cell r="A2874">
            <v>2003642</v>
          </cell>
          <cell r="B2874" t="str">
            <v>SICRO OUTUBRO / 2025</v>
          </cell>
          <cell r="C2874" t="str">
            <v>CAIXA DE LIGAÇÃO E PASSAGEM - CLP 01 - AREIA E BRITA COMERCIAIS</v>
          </cell>
          <cell r="D2874" t="str">
            <v>UN</v>
          </cell>
          <cell r="F2874">
            <v>1713.12</v>
          </cell>
        </row>
        <row r="2875">
          <cell r="A2875">
            <v>2003641</v>
          </cell>
          <cell r="B2875" t="str">
            <v>SICRO OUTUBRO / 2025</v>
          </cell>
          <cell r="C2875" t="str">
            <v>CAIXA DE LIGAÇÃO E PASSAGEM - CLP 01 - AREIA EXTRAÍDA E BRITA PRODUZIDA</v>
          </cell>
          <cell r="D2875" t="str">
            <v>UN</v>
          </cell>
          <cell r="F2875">
            <v>1545.43</v>
          </cell>
        </row>
        <row r="2876">
          <cell r="A2876">
            <v>2003644</v>
          </cell>
          <cell r="B2876" t="str">
            <v>SICRO OUTUBRO / 2025</v>
          </cell>
          <cell r="C2876" t="str">
            <v>CAIXA DE LIGAÇÃO E PASSAGEM - CLP 02 - AREIA E BRITA COMERCIAIS</v>
          </cell>
          <cell r="D2876" t="str">
            <v>UN</v>
          </cell>
          <cell r="F2876">
            <v>1685.77</v>
          </cell>
        </row>
        <row r="2877">
          <cell r="A2877">
            <v>2003643</v>
          </cell>
          <cell r="B2877" t="str">
            <v>SICRO OUTUBRO / 2025</v>
          </cell>
          <cell r="C2877" t="str">
            <v>CAIXA DE LIGAÇÃO E PASSAGEM - CLP 02 - AREIA EXTRAÍDA E BRITA PRODUZIDA</v>
          </cell>
          <cell r="D2877" t="str">
            <v>UN</v>
          </cell>
          <cell r="F2877">
            <v>1525.21</v>
          </cell>
        </row>
        <row r="2878">
          <cell r="A2878">
            <v>2003646</v>
          </cell>
          <cell r="B2878" t="str">
            <v>SICRO OUTUBRO / 2025</v>
          </cell>
          <cell r="C2878" t="str">
            <v>CAIXA DE LIGAÇÃO E PASSAGEM - CLP 03 - AREIA E BRITA COMERCIAIS</v>
          </cell>
          <cell r="D2878" t="str">
            <v>UN</v>
          </cell>
          <cell r="F2878">
            <v>2302.17</v>
          </cell>
        </row>
        <row r="2879">
          <cell r="A2879">
            <v>2003645</v>
          </cell>
          <cell r="B2879" t="str">
            <v>SICRO OUTUBRO / 2025</v>
          </cell>
          <cell r="C2879" t="str">
            <v>CAIXA DE LIGAÇÃO E PASSAGEM - CLP 03 - AREIA EXTRAÍDA E BRITA PRODUZIDA</v>
          </cell>
          <cell r="D2879" t="str">
            <v>UN</v>
          </cell>
          <cell r="F2879">
            <v>2071.44</v>
          </cell>
        </row>
        <row r="2880">
          <cell r="A2880">
            <v>2003648</v>
          </cell>
          <cell r="B2880" t="str">
            <v>SICRO OUTUBRO / 2025</v>
          </cell>
          <cell r="C2880" t="str">
            <v>CAIXA DE LIGAÇÃO E PASSAGEM - CLP 04 - AREIA E BRITA COMERCIAIS</v>
          </cell>
          <cell r="D2880" t="str">
            <v>UN</v>
          </cell>
          <cell r="F2880">
            <v>2970.69</v>
          </cell>
        </row>
        <row r="2881">
          <cell r="A2881">
            <v>2003647</v>
          </cell>
          <cell r="B2881" t="str">
            <v>SICRO OUTUBRO / 2025</v>
          </cell>
          <cell r="C2881" t="str">
            <v>CAIXA DE LIGAÇÃO E PASSAGEM - CLP 04 - AREIA EXTRAÍDA E BRITA PRODUZIDA</v>
          </cell>
          <cell r="D2881" t="str">
            <v>UN</v>
          </cell>
          <cell r="F2881">
            <v>2680.5</v>
          </cell>
        </row>
        <row r="2882">
          <cell r="A2882">
            <v>2003650</v>
          </cell>
          <cell r="B2882" t="str">
            <v>SICRO OUTUBRO / 2025</v>
          </cell>
          <cell r="C2882" t="str">
            <v>CAIXA DE LIGAÇÃO E PASSAGEM - CLP 05 - AREIA E BRITA COMERCIAIS</v>
          </cell>
          <cell r="D2882" t="str">
            <v>UN</v>
          </cell>
          <cell r="F2882">
            <v>3540.35</v>
          </cell>
        </row>
        <row r="2883">
          <cell r="A2883">
            <v>2003649</v>
          </cell>
          <cell r="B2883" t="str">
            <v>SICRO OUTUBRO / 2025</v>
          </cell>
          <cell r="C2883" t="str">
            <v>CAIXA DE LIGAÇÃO E PASSAGEM - CLP 05 - AREIA EXTRAÍDA E BRITA PRODUZIDA</v>
          </cell>
          <cell r="D2883" t="str">
            <v>UN</v>
          </cell>
          <cell r="F2883">
            <v>3204.97</v>
          </cell>
        </row>
        <row r="2884">
          <cell r="A2884">
            <v>2003652</v>
          </cell>
          <cell r="B2884" t="str">
            <v>SICRO OUTUBRO / 2025</v>
          </cell>
          <cell r="C2884" t="str">
            <v>CAIXA DE LIGAÇÃO E PASSAGEM - CLP 06 - AREIA E BRITA COMERCIAIS</v>
          </cell>
          <cell r="D2884" t="str">
            <v>UN</v>
          </cell>
          <cell r="F2884">
            <v>4556.8900000000003</v>
          </cell>
        </row>
        <row r="2885">
          <cell r="A2885">
            <v>2003651</v>
          </cell>
          <cell r="B2885" t="str">
            <v>SICRO OUTUBRO / 2025</v>
          </cell>
          <cell r="C2885" t="str">
            <v>CAIXA DE LIGAÇÃO E PASSAGEM - CLP 06 - AREIA EXTRAÍDA E BRITA PRODUZIDA</v>
          </cell>
          <cell r="D2885" t="str">
            <v>UN</v>
          </cell>
          <cell r="F2885">
            <v>4151.33</v>
          </cell>
        </row>
        <row r="2886">
          <cell r="A2886">
            <v>2003654</v>
          </cell>
          <cell r="B2886" t="str">
            <v>SICRO OUTUBRO / 2025</v>
          </cell>
          <cell r="C2886" t="str">
            <v>CAIXA DE LIGAÇÃO E PASSAGEM - CLP 07 - AREIA E BRITA COMERCIAIS</v>
          </cell>
          <cell r="D2886" t="str">
            <v>UN</v>
          </cell>
          <cell r="F2886">
            <v>2048.62</v>
          </cell>
        </row>
        <row r="2887">
          <cell r="A2887">
            <v>2003653</v>
          </cell>
          <cell r="B2887" t="str">
            <v>SICRO OUTUBRO / 2025</v>
          </cell>
          <cell r="C2887" t="str">
            <v>CAIXA DE LIGAÇÃO E PASSAGEM - CLP 07 - AREIA EXTRAÍDA E BRITA PRODUZIDA</v>
          </cell>
          <cell r="D2887" t="str">
            <v>UN</v>
          </cell>
          <cell r="F2887">
            <v>1848.82</v>
          </cell>
        </row>
        <row r="2888">
          <cell r="A2888">
            <v>2003656</v>
          </cell>
          <cell r="B2888" t="str">
            <v>SICRO OUTUBRO / 2025</v>
          </cell>
          <cell r="C2888" t="str">
            <v>CAIXA DE LIGAÇÃO E PASSAGEM - CLP 08 - AREIA E BRITA COMERCIAIS</v>
          </cell>
          <cell r="D2888" t="str">
            <v>UN</v>
          </cell>
          <cell r="F2888">
            <v>2016.71</v>
          </cell>
        </row>
        <row r="2889">
          <cell r="A2889">
            <v>2003655</v>
          </cell>
          <cell r="B2889" t="str">
            <v>SICRO OUTUBRO / 2025</v>
          </cell>
          <cell r="C2889" t="str">
            <v>CAIXA DE LIGAÇÃO E PASSAGEM - CLP 08 - AREIA EXTRAÍDA E BRITA PRODUZIDA</v>
          </cell>
          <cell r="D2889" t="str">
            <v>UN</v>
          </cell>
          <cell r="F2889">
            <v>1825.24</v>
          </cell>
        </row>
        <row r="2890">
          <cell r="A2890">
            <v>2003658</v>
          </cell>
          <cell r="B2890" t="str">
            <v>SICRO OUTUBRO / 2025</v>
          </cell>
          <cell r="C2890" t="str">
            <v>CAIXA DE LIGAÇÃO E PASSAGEM - CLP 09 - AREIA E BRITA COMERCIAIS</v>
          </cell>
          <cell r="D2890" t="str">
            <v>UN</v>
          </cell>
          <cell r="F2890">
            <v>2686.27</v>
          </cell>
        </row>
        <row r="2891">
          <cell r="A2891">
            <v>2003657</v>
          </cell>
          <cell r="B2891" t="str">
            <v>SICRO OUTUBRO / 2025</v>
          </cell>
          <cell r="C2891" t="str">
            <v>CAIXA DE LIGAÇÃO E PASSAGEM - CLP 09 - AREIA EXTRAÍDA E BRITA PRODUZIDA</v>
          </cell>
          <cell r="D2891" t="str">
            <v>UN</v>
          </cell>
          <cell r="F2891">
            <v>2416.3000000000002</v>
          </cell>
        </row>
        <row r="2892">
          <cell r="A2892">
            <v>2003660</v>
          </cell>
          <cell r="B2892" t="str">
            <v>SICRO OUTUBRO / 2025</v>
          </cell>
          <cell r="C2892" t="str">
            <v>CAIXA DE LIGAÇÃO E PASSAGEM - CLP 10 - AREIA E BRITA COMERCIAIS</v>
          </cell>
          <cell r="D2892" t="str">
            <v>UN</v>
          </cell>
          <cell r="F2892">
            <v>3380.9</v>
          </cell>
        </row>
        <row r="2893">
          <cell r="A2893">
            <v>2003659</v>
          </cell>
          <cell r="B2893" t="str">
            <v>SICRO OUTUBRO / 2025</v>
          </cell>
          <cell r="C2893" t="str">
            <v>CAIXA DE LIGAÇÃO E PASSAGEM - CLP 10 - AREIA EXTRAÍDA E BRITA PRODUZIDA</v>
          </cell>
          <cell r="D2893" t="str">
            <v>UN</v>
          </cell>
          <cell r="F2893">
            <v>3049.09</v>
          </cell>
        </row>
        <row r="2894">
          <cell r="A2894">
            <v>2003662</v>
          </cell>
          <cell r="B2894" t="str">
            <v>SICRO OUTUBRO / 2025</v>
          </cell>
          <cell r="C2894" t="str">
            <v>CAIXA DE LIGAÇÃO E PASSAGEM - CLP 11 - AREIA E BRITA COMERCIAIS</v>
          </cell>
          <cell r="D2894" t="str">
            <v>UN</v>
          </cell>
          <cell r="F2894">
            <v>3981.23</v>
          </cell>
        </row>
        <row r="2895">
          <cell r="A2895">
            <v>2003661</v>
          </cell>
          <cell r="B2895" t="str">
            <v>SICRO OUTUBRO / 2025</v>
          </cell>
          <cell r="C2895" t="str">
            <v>CAIXA DE LIGAÇÃO E PASSAGEM - CLP 11 - AREIA EXTRAÍDA E BRITA PRODUZIDA</v>
          </cell>
          <cell r="D2895" t="str">
            <v>UN</v>
          </cell>
          <cell r="F2895">
            <v>3600.65</v>
          </cell>
        </row>
        <row r="2896">
          <cell r="A2896">
            <v>2003664</v>
          </cell>
          <cell r="B2896" t="str">
            <v>SICRO OUTUBRO / 2025</v>
          </cell>
          <cell r="C2896" t="str">
            <v>CAIXA DE LIGAÇÃO E PASSAGEM - CLP 12 - AREIA E BRITA COMERCIAIS</v>
          </cell>
          <cell r="D2896" t="str">
            <v>UN</v>
          </cell>
          <cell r="F2896">
            <v>4923.92</v>
          </cell>
        </row>
        <row r="2897">
          <cell r="A2897">
            <v>2003663</v>
          </cell>
          <cell r="B2897" t="str">
            <v>SICRO OUTUBRO / 2025</v>
          </cell>
          <cell r="C2897" t="str">
            <v>CAIXA DE LIGAÇÃO E PASSAGEM - CLP 12 - AREIA EXTRAÍDA E BRITA PRODUZIDA</v>
          </cell>
          <cell r="D2897" t="str">
            <v>UN</v>
          </cell>
          <cell r="F2897">
            <v>4469.6099999999997</v>
          </cell>
        </row>
        <row r="2898">
          <cell r="A2898">
            <v>2003666</v>
          </cell>
          <cell r="B2898" t="str">
            <v>SICRO OUTUBRO / 2025</v>
          </cell>
          <cell r="C2898" t="str">
            <v>CAIXA DE LIGAÇÃO E PASSAGEM - CLP 13 - AREIA E BRITA COMERCIAIS</v>
          </cell>
          <cell r="D2898" t="str">
            <v>UN</v>
          </cell>
          <cell r="F2898">
            <v>2388.69</v>
          </cell>
        </row>
        <row r="2899">
          <cell r="A2899">
            <v>2003665</v>
          </cell>
          <cell r="B2899" t="str">
            <v>SICRO OUTUBRO / 2025</v>
          </cell>
          <cell r="C2899" t="str">
            <v>CAIXA DE LIGAÇÃO E PASSAGEM - CLP 13 - AREIA EXTRAÍDA E BRITA PRODUZIDA</v>
          </cell>
          <cell r="D2899" t="str">
            <v>UN</v>
          </cell>
          <cell r="F2899">
            <v>2155.59</v>
          </cell>
        </row>
        <row r="2900">
          <cell r="A2900">
            <v>2003668</v>
          </cell>
          <cell r="B2900" t="str">
            <v>SICRO OUTUBRO / 2025</v>
          </cell>
          <cell r="C2900" t="str">
            <v>CAIXA DE LIGAÇÃO E PASSAGEM - CLP 14 - AREIA E BRITA COMERCIAIS</v>
          </cell>
          <cell r="D2900" t="str">
            <v>UN</v>
          </cell>
          <cell r="F2900">
            <v>2361.34</v>
          </cell>
        </row>
        <row r="2901">
          <cell r="A2901">
            <v>2003667</v>
          </cell>
          <cell r="B2901" t="str">
            <v>SICRO OUTUBRO / 2025</v>
          </cell>
          <cell r="C2901" t="str">
            <v>CAIXA DE LIGAÇÃO E PASSAGEM - CLP 14 - AREIA EXTRAÍDA E BRITA PRODUZIDA</v>
          </cell>
          <cell r="D2901" t="str">
            <v>UN</v>
          </cell>
          <cell r="F2901">
            <v>2135.37</v>
          </cell>
        </row>
        <row r="2902">
          <cell r="A2902">
            <v>2003670</v>
          </cell>
          <cell r="B2902" t="str">
            <v>SICRO OUTUBRO / 2025</v>
          </cell>
          <cell r="C2902" t="str">
            <v>CAIXA DE LIGAÇÃO E PASSAGEM - CLP 15 - AREIA E BRITA COMERCIAIS</v>
          </cell>
          <cell r="D2902" t="str">
            <v>UN</v>
          </cell>
          <cell r="F2902">
            <v>3084.05</v>
          </cell>
        </row>
        <row r="2903">
          <cell r="A2903">
            <v>2003669</v>
          </cell>
          <cell r="B2903" t="str">
            <v>SICRO OUTUBRO / 2025</v>
          </cell>
          <cell r="C2903" t="str">
            <v>CAIXA DE LIGAÇÃO E PASSAGEM - CLP 15 - AREIA EXTRAÍDA E BRITA PRODUZIDA</v>
          </cell>
          <cell r="D2903" t="str">
            <v>UN</v>
          </cell>
          <cell r="F2903">
            <v>2771.26</v>
          </cell>
        </row>
        <row r="2904">
          <cell r="A2904">
            <v>2003672</v>
          </cell>
          <cell r="B2904" t="str">
            <v>SICRO OUTUBRO / 2025</v>
          </cell>
          <cell r="C2904" t="str">
            <v>CAIXA DE LIGAÇÃO E PASSAGEM - CLP 16 - AREIA E BRITA COMERCIAIS</v>
          </cell>
          <cell r="D2904" t="str">
            <v>UN</v>
          </cell>
          <cell r="F2904">
            <v>3813.91</v>
          </cell>
        </row>
        <row r="2905">
          <cell r="A2905">
            <v>2003671</v>
          </cell>
          <cell r="B2905" t="str">
            <v>SICRO OUTUBRO / 2025</v>
          </cell>
          <cell r="C2905" t="str">
            <v>CAIXA DE LIGAÇÃO E PASSAGEM - CLP 16 - AREIA EXTRAÍDA E BRITA PRODUZIDA</v>
          </cell>
          <cell r="D2905" t="str">
            <v>UN</v>
          </cell>
          <cell r="F2905">
            <v>3434.52</v>
          </cell>
        </row>
        <row r="2906">
          <cell r="A2906">
            <v>2003674</v>
          </cell>
          <cell r="B2906" t="str">
            <v>SICRO OUTUBRO / 2025</v>
          </cell>
          <cell r="C2906" t="str">
            <v>CAIXA DE LIGAÇÃO E PASSAGEM - CLP 17 - AREIA E BRITA COMERCIAIS</v>
          </cell>
          <cell r="D2906" t="str">
            <v>UN</v>
          </cell>
          <cell r="F2906">
            <v>4440.3500000000004</v>
          </cell>
        </row>
        <row r="2907">
          <cell r="A2907">
            <v>2003673</v>
          </cell>
          <cell r="B2907" t="str">
            <v>SICRO OUTUBRO / 2025</v>
          </cell>
          <cell r="C2907" t="str">
            <v>CAIXA DE LIGAÇÃO E PASSAGEM - CLP 17 - AREIA EXTRAÍDA E BRITA PRODUZIDA</v>
          </cell>
          <cell r="D2907" t="str">
            <v>UN</v>
          </cell>
          <cell r="F2907">
            <v>4009.82</v>
          </cell>
        </row>
        <row r="2908">
          <cell r="A2908">
            <v>2003676</v>
          </cell>
          <cell r="B2908" t="str">
            <v>SICRO OUTUBRO / 2025</v>
          </cell>
          <cell r="C2908" t="str">
            <v>CAIXA DE LIGAÇÃO E PASSAGEM - CLP 18 - AREIA E BRITA COMERCIAIS</v>
          </cell>
          <cell r="D2908" t="str">
            <v>UN</v>
          </cell>
          <cell r="F2908">
            <v>5431.33</v>
          </cell>
        </row>
        <row r="2909">
          <cell r="A2909">
            <v>2003675</v>
          </cell>
          <cell r="B2909" t="str">
            <v>SICRO OUTUBRO / 2025</v>
          </cell>
          <cell r="C2909" t="str">
            <v>CAIXA DE LIGAÇÃO E PASSAGEM - CLP 18 - AREIA EXTRAÍDA E BRITA PRODUZIDA</v>
          </cell>
          <cell r="D2909" t="str">
            <v>UN</v>
          </cell>
          <cell r="F2909">
            <v>4921.12</v>
          </cell>
        </row>
        <row r="2910">
          <cell r="A2910">
            <v>2003854</v>
          </cell>
          <cell r="B2910" t="str">
            <v>SICRO OUTUBRO / 2025</v>
          </cell>
          <cell r="C2910" t="str">
            <v>CAMADA DRENANTE PARA PROTEÇÃO DE MUROS DE CONTENÇÃO - AREIA COMERCIAL</v>
          </cell>
          <cell r="D2910" t="str">
            <v>M³</v>
          </cell>
          <cell r="F2910">
            <v>129</v>
          </cell>
        </row>
        <row r="2911">
          <cell r="A2911">
            <v>2003855</v>
          </cell>
          <cell r="B2911" t="str">
            <v>SICRO OUTUBRO / 2025</v>
          </cell>
          <cell r="C2911" t="str">
            <v>CAMADA DRENANTE PARA PROTEÇÃO DE MUROS DE CONTENÇÃO - AREIA EXTRAÍDA</v>
          </cell>
          <cell r="D2911" t="str">
            <v>M³</v>
          </cell>
          <cell r="F2911">
            <v>18.8</v>
          </cell>
        </row>
        <row r="2912">
          <cell r="A2912">
            <v>2003856</v>
          </cell>
          <cell r="B2912" t="str">
            <v>SICRO OUTUBRO / 2025</v>
          </cell>
          <cell r="C2912" t="str">
            <v>CAMADA DRENANTE PARA PROTEÇÃO DE MUROS DE CONTENÇÃO - BRITA COMERCIAL</v>
          </cell>
          <cell r="D2912" t="str">
            <v>M³</v>
          </cell>
          <cell r="F2912">
            <v>147.88</v>
          </cell>
        </row>
        <row r="2913">
          <cell r="A2913">
            <v>2003857</v>
          </cell>
          <cell r="B2913" t="str">
            <v>SICRO OUTUBRO / 2025</v>
          </cell>
          <cell r="C2913" t="str">
            <v>CAMADA DRENANTE PARA PROTEÇÃO DE MUROS DE CONTENÇÃO - BRITA PRODUZIDA</v>
          </cell>
          <cell r="D2913" t="str">
            <v>M³</v>
          </cell>
          <cell r="F2913">
            <v>71.12</v>
          </cell>
        </row>
        <row r="2914">
          <cell r="A2914">
            <v>2019782</v>
          </cell>
          <cell r="B2914" t="str">
            <v>SICRO OUTUBRO / 2025</v>
          </cell>
          <cell r="C2914" t="str">
            <v>CANAL EM POLIETILENO E POLIPROPILENO COM EFEITO AUTOLIMPANTE E ABERTURA DE CAPTAÇÃO EM FERRO FUNDIDO DÚCTIL - CARGA DE CONTROLE DE 900 KN - 100,0 X 21,0 X 57,9 CM - FORNECIMENTO E INSTALAÇÃO EM PAVIMENTO DE ASFALTO</v>
          </cell>
          <cell r="D2914" t="str">
            <v>M</v>
          </cell>
          <cell r="F2914">
            <v>1189.51</v>
          </cell>
        </row>
        <row r="2915">
          <cell r="A2915">
            <v>2019783</v>
          </cell>
          <cell r="B2915" t="str">
            <v>SICRO OUTUBRO / 2025</v>
          </cell>
          <cell r="C2915" t="str">
            <v>CANAL EM POLIETILENO E POLIPROPILENO COM EFEITO AUTOLIMPANTE E ABERTURA DE CAPTAÇÃO EM FERRO FUNDIDO DÚCTIL - CARGA DE CONTROLE DE 900 KN - 100,0 X 25,2 X 66,5 CM - FORNECIMENTO E INSTALAÇÃO EM PAVIMENTO DE ASFALTO</v>
          </cell>
          <cell r="D2915" t="str">
            <v>M</v>
          </cell>
          <cell r="F2915">
            <v>1862.1</v>
          </cell>
        </row>
        <row r="2916">
          <cell r="A2916">
            <v>2019784</v>
          </cell>
          <cell r="B2916" t="str">
            <v>SICRO OUTUBRO / 2025</v>
          </cell>
          <cell r="C2916" t="str">
            <v>CANAL EM POLIETILENO E POLIPROPILENO COM EFEITO AUTOLIMPANTE E ABERTURA DE CAPTAÇÃO EM FERRO FUNDIDO DÚCTIL - CARGA DE CONTROLE DE 900 KN - 100,0 X 42,0 X 95,0 CM - FORNECIMENTO E INSTALAÇÃO EM PAVIMENTO DE ASFALTO</v>
          </cell>
          <cell r="D2916" t="str">
            <v>M</v>
          </cell>
          <cell r="F2916">
            <v>2396.0700000000002</v>
          </cell>
        </row>
        <row r="2917">
          <cell r="A2917">
            <v>2019785</v>
          </cell>
          <cell r="B2917" t="str">
            <v>SICRO OUTUBRO / 2025</v>
          </cell>
          <cell r="C2917" t="str">
            <v>CANAL EM POLIETILENO E POLIPROPILENO COM EFEITO AUTOLIMPANTE E ABERTURA DE CAPTAÇÃO EM FERRO FUNDIDO DÚCTIL - CARGA DE CONTROLE DE 900 KN - 114,2 X 78,0 X 106,0 CM - FORNECIMENTO E INSTALAÇÃO EM PAVIMENTO DE ASFALTO</v>
          </cell>
          <cell r="D2917" t="str">
            <v>M</v>
          </cell>
          <cell r="F2917">
            <v>3182.98</v>
          </cell>
        </row>
        <row r="2918">
          <cell r="A2918">
            <v>2019776</v>
          </cell>
          <cell r="B2918" t="str">
            <v>SICRO OUTUBRO / 2025</v>
          </cell>
          <cell r="C2918" t="str">
            <v>CANAL EM POLIETILENO E POLIPROPILENO COM EFEITO AUTOLIMPANTE E GRELHA DE ENCAIXE EM FERRO FUNDIDO DÚCTIL - CARGA DE CONTROLE DE 400 KN - 100,0 X 14,7 X 18,6 CM - FORNECIMENTO E INSTALAÇÃO EM PAVIMENTO DE ASFALTO</v>
          </cell>
          <cell r="D2918" t="str">
            <v>M</v>
          </cell>
          <cell r="F2918">
            <v>539.72</v>
          </cell>
        </row>
        <row r="2919">
          <cell r="A2919">
            <v>2019777</v>
          </cell>
          <cell r="B2919" t="str">
            <v>SICRO OUTUBRO / 2025</v>
          </cell>
          <cell r="C2919" t="str">
            <v>CANAL EM POLIETILENO E POLIPROPILENO COM EFEITO AUTOLIMPANTE E GRELHA DE ENCAIXE EM FERRO FUNDIDO DÚCTIL - CARGA DE CONTROLE DE 400 KN - 100,0 X 24,7 X 23,6 CM - FORNECIMENTO E INSTALAÇÃO EM PAVIMENTO DE ASFALTO</v>
          </cell>
          <cell r="D2919" t="str">
            <v>M</v>
          </cell>
          <cell r="F2919">
            <v>1394.11</v>
          </cell>
        </row>
        <row r="2920">
          <cell r="A2920">
            <v>2019778</v>
          </cell>
          <cell r="B2920" t="str">
            <v>SICRO OUTUBRO / 2025</v>
          </cell>
          <cell r="C2920" t="str">
            <v>CANAL EM POLIETILENO E POLIPROPILENO COM EFEITO AUTOLIMPANTE E GRELHA DE ENCAIXE EM FERRO FUNDIDO DÚCTIL - CARGA DE CONTROLE DE 400 KN - 100,0 X 34,9 X 29,4 CM - FORNECIMENTO E INSTALAÇÃO EM PAVIMENTO DE ASFALTO</v>
          </cell>
          <cell r="D2920" t="str">
            <v>M</v>
          </cell>
          <cell r="F2920">
            <v>2340.91</v>
          </cell>
        </row>
        <row r="2921">
          <cell r="A2921">
            <v>2019779</v>
          </cell>
          <cell r="B2921" t="str">
            <v>SICRO OUTUBRO / 2025</v>
          </cell>
          <cell r="C2921" t="str">
            <v>CANAL EM POLIETILENO E POLIPROPILENO COM EFEITO AUTOLIMPANTE E GRELHA DE ENCAIXE EM FERRO FUNDIDO DÚCTIL - CARGA DE CONTROLE DE 600 KN - 100,0 X 16,0 X 15,0 CM - FORNECIMENTO E INSTALAÇÃO EM PAVIMENTO DE ASFALTO</v>
          </cell>
          <cell r="D2921" t="str">
            <v>M</v>
          </cell>
          <cell r="F2921">
            <v>825.35</v>
          </cell>
        </row>
        <row r="2922">
          <cell r="A2922">
            <v>2019780</v>
          </cell>
          <cell r="B2922" t="str">
            <v>SICRO OUTUBRO / 2025</v>
          </cell>
          <cell r="C2922" t="str">
            <v>CANAL EM POLIETILENO E POLIPROPILENO COM EFEITO AUTOLIMPANTE E GRELHA DE ENCAIXE EM FERRO FUNDIDO DÚCTIL - CARGA DE CONTROLE DE 600 KN - 100,0 X 21,2 X 21,0 CM - FORNECIMENTO E INSTALAÇÃO EM PAVIMENTO DE ASFALTO</v>
          </cell>
          <cell r="D2922" t="str">
            <v>M</v>
          </cell>
          <cell r="F2922">
            <v>1006.86</v>
          </cell>
        </row>
        <row r="2923">
          <cell r="A2923">
            <v>2019781</v>
          </cell>
          <cell r="B2923" t="str">
            <v>SICRO OUTUBRO / 2025</v>
          </cell>
          <cell r="C2923" t="str">
            <v>CANAL EM POLIETILENO E POLIPROPILENO COM EFEITO AUTOLIMPANTE E GRELHA DE ENCAIXE EM FERRO FUNDIDO DÚCTIL - CARGA DE CONTROLE DE 600 KN - 100,0 X 26,2 X 20,0 CM - FORNECIMENTO E INSTALAÇÃO EM PAVIMENTO DE ASFALTO</v>
          </cell>
          <cell r="D2923" t="str">
            <v>M</v>
          </cell>
          <cell r="F2923">
            <v>1268.3599999999999</v>
          </cell>
        </row>
        <row r="2924">
          <cell r="A2924">
            <v>2019773</v>
          </cell>
          <cell r="B2924" t="str">
            <v>SICRO OUTUBRO / 2025</v>
          </cell>
          <cell r="C2924" t="str">
            <v>CANAL EM POLIETILENO E POLIPROPILENO COM EFEITO AUTOLIMPANTE E GRELHA DE ENCAIXE EM POLIAMIDA REFORÇADA - CARGA DE CONTROLE DE 250 KN - 100,0 X 16,0 X 15,0 CM - FORNECIMENTO E INSTALAÇÃO EM PAVIMENTO DE ASFALTO</v>
          </cell>
          <cell r="D2924" t="str">
            <v>M</v>
          </cell>
          <cell r="F2924">
            <v>361.34</v>
          </cell>
        </row>
        <row r="2925">
          <cell r="A2925">
            <v>2019774</v>
          </cell>
          <cell r="B2925" t="str">
            <v>SICRO OUTUBRO / 2025</v>
          </cell>
          <cell r="C2925" t="str">
            <v>CANAL EM POLIETILENO E POLIPROPILENO COM EFEITO AUTOLIMPANTE E GRELHA DE ENCAIXE EM POLIAMIDA REFORÇADA - CARGA DE CONTROLE DE 250 KN - 100,0 X 16,0 X 20,0 CM - FORNECIMENTO E INSTALAÇÃO EM PAVIMENTO DE ASFALTO</v>
          </cell>
          <cell r="D2925" t="str">
            <v>M</v>
          </cell>
          <cell r="F2925">
            <v>386.64</v>
          </cell>
        </row>
        <row r="2926">
          <cell r="A2926">
            <v>2019775</v>
          </cell>
          <cell r="B2926" t="str">
            <v>SICRO OUTUBRO / 2025</v>
          </cell>
          <cell r="C2926" t="str">
            <v>CANAL EM POLIETILENO E POLIPROPILENO COM EFEITO AUTOLIMPANTE E GRELHA DE ENCAIXE EM POLIAMIDA REFORÇADA - CARGA DE CONTROLE DE 250 KN - 100,0 X 16,0 X 7,5 CM - FORNECIMENTO E INSTALAÇÃO EM PAVIMENTO DE ASFALTO</v>
          </cell>
          <cell r="D2926" t="str">
            <v>M</v>
          </cell>
          <cell r="F2926">
            <v>335.44</v>
          </cell>
        </row>
        <row r="2927">
          <cell r="A2927">
            <v>2019755</v>
          </cell>
          <cell r="B2927" t="str">
            <v>SICRO OUTUBRO / 2025</v>
          </cell>
          <cell r="C2927" t="str">
            <v>CANAL MONOBLOCO COM CORPO E GRELHA EM CONCRETO POLÍMERO COM EFEITO AUTOLIMPANTE - CARGA DE CONTROLE DE 400 KN - 100,0 X 15,0 X 23,0 CM - FORNECIMENTO E INSTALAÇÃO EM PAVIMENTO DE ASFALTO</v>
          </cell>
          <cell r="D2927" t="str">
            <v>M</v>
          </cell>
          <cell r="F2927">
            <v>424.97</v>
          </cell>
        </row>
        <row r="2928">
          <cell r="A2928">
            <v>2019764</v>
          </cell>
          <cell r="B2928" t="str">
            <v>SICRO OUTUBRO / 2025</v>
          </cell>
          <cell r="C2928" t="str">
            <v>CANAL MONOBLOCO COM CORPO E GRELHA EM CONCRETO POLÍMERO COM EFEITO AUTOLIMPANTE - CARGA DE CONTROLE DE 400 KN - 100,0 X 15,0 X 23,0 CM - FORNECIMENTO E INSTALAÇÃO EM PAVIMENTO DE CONCRETO</v>
          </cell>
          <cell r="D2928" t="str">
            <v>M</v>
          </cell>
          <cell r="F2928">
            <v>452.2</v>
          </cell>
        </row>
        <row r="2929">
          <cell r="A2929">
            <v>2019756</v>
          </cell>
          <cell r="B2929" t="str">
            <v>SICRO OUTUBRO / 2025</v>
          </cell>
          <cell r="C2929" t="str">
            <v>CANAL MONOBLOCO COM CORPO E GRELHA EM CONCRETO POLÍMERO COM EFEITO AUTOLIMPANTE - CARGA DE CONTROLE DE 400 KN - 100,0 X 25,0 X 32,0 CM - FORNECIMENTO E INSTALAÇÃO EM PAVIMENTO DE ASFALTO</v>
          </cell>
          <cell r="D2929" t="str">
            <v>M</v>
          </cell>
          <cell r="F2929">
            <v>760.17</v>
          </cell>
        </row>
        <row r="2930">
          <cell r="A2930">
            <v>2019765</v>
          </cell>
          <cell r="B2930" t="str">
            <v>SICRO OUTUBRO / 2025</v>
          </cell>
          <cell r="C2930" t="str">
            <v>CANAL MONOBLOCO COM CORPO E GRELHA EM CONCRETO POLÍMERO COM EFEITO AUTOLIMPANTE - CARGA DE CONTROLE DE 400 KN - 100,0 X 25,0 X 32,0 CM - FORNECIMENTO E INSTALAÇÃO EM PAVIMENTO DE CONCRETO</v>
          </cell>
          <cell r="D2930" t="str">
            <v>M</v>
          </cell>
          <cell r="F2930">
            <v>787.4</v>
          </cell>
        </row>
        <row r="2931">
          <cell r="A2931">
            <v>2019757</v>
          </cell>
          <cell r="B2931" t="str">
            <v>SICRO OUTUBRO / 2025</v>
          </cell>
          <cell r="C2931" t="str">
            <v>CANAL MONOBLOCO COM CORPO E GRELHA EM CONCRETO POLÍMERO COM EFEITO AUTOLIMPANTE - CARGA DE CONTROLE DE 900 KN - 100,0 X 16,0 X 26,5 CM - FORNECIMENTO E INSTALAÇÃO EM PAVIMENTO DE ASFALTO</v>
          </cell>
          <cell r="D2931" t="str">
            <v>M</v>
          </cell>
          <cell r="F2931">
            <v>805.68</v>
          </cell>
        </row>
        <row r="2932">
          <cell r="A2932">
            <v>2019766</v>
          </cell>
          <cell r="B2932" t="str">
            <v>SICRO OUTUBRO / 2025</v>
          </cell>
          <cell r="C2932" t="str">
            <v>CANAL MONOBLOCO COM CORPO E GRELHA EM CONCRETO POLÍMERO COM EFEITO AUTOLIMPANTE - CARGA DE CONTROLE DE 900 KN - 100,0 X 16,0 X 26,5 CM - FORNECIMENTO E INSTALAÇÃO EM PAVIMENTO DE CONCRETO</v>
          </cell>
          <cell r="D2932" t="str">
            <v>M</v>
          </cell>
          <cell r="F2932">
            <v>867.98</v>
          </cell>
        </row>
        <row r="2933">
          <cell r="A2933">
            <v>2019758</v>
          </cell>
          <cell r="B2933" t="str">
            <v>SICRO OUTUBRO / 2025</v>
          </cell>
          <cell r="C2933" t="str">
            <v>CANAL MONOBLOCO COM CORPO E GRELHA EM CONCRETO POLÍMERO COM EFEITO AUTOLIMPANTE - CARGA DE CONTROLE DE 900 KN - 100,0 X 21,0 X 28,0 CM - FORNECIMENTO E INSTALAÇÃO EM PAVIMENTO DE ASFALTO</v>
          </cell>
          <cell r="D2933" t="str">
            <v>M</v>
          </cell>
          <cell r="F2933">
            <v>845.67</v>
          </cell>
        </row>
        <row r="2934">
          <cell r="A2934">
            <v>2019767</v>
          </cell>
          <cell r="B2934" t="str">
            <v>SICRO OUTUBRO / 2025</v>
          </cell>
          <cell r="C2934" t="str">
            <v>CANAL MONOBLOCO COM CORPO E GRELHA EM CONCRETO POLÍMERO COM EFEITO AUTOLIMPANTE - CARGA DE CONTROLE DE 900 KN - 100,0 X 21,0 X 28,0 CM - FORNECIMENTO E INSTALAÇÃO EM PAVIMENTO DE CONCRETO</v>
          </cell>
          <cell r="D2934" t="str">
            <v>M</v>
          </cell>
          <cell r="F2934">
            <v>908.45</v>
          </cell>
        </row>
        <row r="2935">
          <cell r="A2935">
            <v>2019759</v>
          </cell>
          <cell r="B2935" t="str">
            <v>SICRO OUTUBRO / 2025</v>
          </cell>
          <cell r="C2935" t="str">
            <v>CANAL MONOBLOCO COM CORPO E GRELHA EM CONCRETO POLÍMERO COM EFEITO AUTOLIMPANTE - CARGA DE CONTROLE DE 900 KN - 100,0 X 21,0 X 38,0 CM - FORNECIMENTO E INSTALAÇÃO EM PAVIMENTO DE ASFALTO</v>
          </cell>
          <cell r="D2935" t="str">
            <v>M</v>
          </cell>
          <cell r="F2935">
            <v>947.72</v>
          </cell>
        </row>
        <row r="2936">
          <cell r="A2936">
            <v>2019768</v>
          </cell>
          <cell r="B2936" t="str">
            <v>SICRO OUTUBRO / 2025</v>
          </cell>
          <cell r="C2936" t="str">
            <v>CANAL MONOBLOCO COM CORPO E GRELHA EM CONCRETO POLÍMERO COM EFEITO AUTOLIMPANTE - CARGA DE CONTROLE DE 900 KN - 100,0 X 21,0 X 38,0 CM - FORNECIMENTO E INSTALAÇÃO EM PAVIMENTO DE CONCRETO</v>
          </cell>
          <cell r="D2936" t="str">
            <v>M</v>
          </cell>
          <cell r="F2936">
            <v>1020.07</v>
          </cell>
        </row>
        <row r="2937">
          <cell r="A2937">
            <v>2019760</v>
          </cell>
          <cell r="B2937" t="str">
            <v>SICRO OUTUBRO / 2025</v>
          </cell>
          <cell r="C2937" t="str">
            <v>CANAL MONOBLOCO COM CORPO E GRELHA EM CONCRETO POLÍMERO COM EFEITO AUTOLIMPANTE - CARGA DE CONTROLE DE 900 KN - 100,0 X 21,0 X 48,0 CM - FORNECIMENTO E INSTALAÇÃO EM PAVIMENTO DE ASFALTO</v>
          </cell>
          <cell r="D2937" t="str">
            <v>M</v>
          </cell>
          <cell r="F2937">
            <v>1165.3499999999999</v>
          </cell>
        </row>
        <row r="2938">
          <cell r="A2938">
            <v>2019769</v>
          </cell>
          <cell r="B2938" t="str">
            <v>SICRO OUTUBRO / 2025</v>
          </cell>
          <cell r="C2938" t="str">
            <v>CANAL MONOBLOCO COM CORPO E GRELHA EM CONCRETO POLÍMERO COM EFEITO AUTOLIMPANTE - CARGA DE CONTROLE DE 900 KN - 100,0 X 21,0 X 48,0 CM - FORNECIMENTO E INSTALAÇÃO EM PAVIMENTO DE CONCRETO</v>
          </cell>
          <cell r="D2938" t="str">
            <v>M</v>
          </cell>
          <cell r="F2938">
            <v>1247.26</v>
          </cell>
        </row>
        <row r="2939">
          <cell r="A2939">
            <v>2019761</v>
          </cell>
          <cell r="B2939" t="str">
            <v>SICRO OUTUBRO / 2025</v>
          </cell>
          <cell r="C2939" t="str">
            <v>CANAL MONOBLOCO COM CORPO E GRELHA EM CONCRETO POLÍMERO COM EFEITO AUTOLIMPANTE - CARGA DE CONTROLE DE 900 KN - 100,0 X 26,0 X 33,0 CM - FORNECIMENTO E INSTALAÇÃO EM PAVIMENTO DE ASFALTO</v>
          </cell>
          <cell r="D2939" t="str">
            <v>M</v>
          </cell>
          <cell r="F2939">
            <v>1182.6099999999999</v>
          </cell>
        </row>
        <row r="2940">
          <cell r="A2940">
            <v>2019770</v>
          </cell>
          <cell r="B2940" t="str">
            <v>SICRO OUTUBRO / 2025</v>
          </cell>
          <cell r="C2940" t="str">
            <v>CANAL MONOBLOCO COM CORPO E GRELHA EM CONCRETO POLÍMERO COM EFEITO AUTOLIMPANTE - CARGA DE CONTROLE DE 900 KN - 100,0 X 26,0 X 33,0 CM - FORNECIMENTO E INSTALAÇÃO EM PAVIMENTO DE CONCRETO</v>
          </cell>
          <cell r="D2940" t="str">
            <v>M</v>
          </cell>
          <cell r="F2940">
            <v>1250.18</v>
          </cell>
        </row>
        <row r="2941">
          <cell r="A2941">
            <v>2019762</v>
          </cell>
          <cell r="B2941" t="str">
            <v>SICRO OUTUBRO / 2025</v>
          </cell>
          <cell r="C2941" t="str">
            <v>CANAL MONOBLOCO COM CORPO E GRELHA EM CONCRETO POLÍMERO COM EFEITO AUTOLIMPANTE - CARGA DE CONTROLE DE 900 KN - 100,0 X 26,0 X 53,0 CM - FORNECIMENTO E INSTALAÇÃO EM PAVIMENTO DE ASFALTO</v>
          </cell>
          <cell r="D2941" t="str">
            <v>M</v>
          </cell>
          <cell r="F2941">
            <v>1323.01</v>
          </cell>
        </row>
        <row r="2942">
          <cell r="A2942">
            <v>2019771</v>
          </cell>
          <cell r="B2942" t="str">
            <v>SICRO OUTUBRO / 2025</v>
          </cell>
          <cell r="C2942" t="str">
            <v>CANAL MONOBLOCO COM CORPO E GRELHA EM CONCRETO POLÍMERO COM EFEITO AUTOLIMPANTE - CARGA DE CONTROLE DE 900 KN - 100,0 X 26,0 X 53,0 CM - FORNECIMENTO E INSTALAÇÃO EM PAVIMENTO DE CONCRETO</v>
          </cell>
          <cell r="D2942" t="str">
            <v>M</v>
          </cell>
          <cell r="F2942">
            <v>1409.69</v>
          </cell>
        </row>
        <row r="2943">
          <cell r="A2943">
            <v>2019763</v>
          </cell>
          <cell r="B2943" t="str">
            <v>SICRO OUTUBRO / 2025</v>
          </cell>
          <cell r="C2943" t="str">
            <v>CANAL MONOBLOCO COM CORPO E GRELHA EM CONCRETO POLÍMERO COM EFEITO AUTOLIMPANTE - CARGA DE CONTROLE DE 900 KN - 200,0 X 40,0 X 59,5 CM - FORNECIMENTO E INSTALAÇÃO EM PAVIMENTO DE ASFALTO</v>
          </cell>
          <cell r="D2943" t="str">
            <v>M</v>
          </cell>
          <cell r="F2943">
            <v>4491.51</v>
          </cell>
        </row>
        <row r="2944">
          <cell r="A2944">
            <v>2019772</v>
          </cell>
          <cell r="B2944" t="str">
            <v>SICRO OUTUBRO / 2025</v>
          </cell>
          <cell r="C2944" t="str">
            <v>CANAL MONOBLOCO COM CORPO E GRELHA EM CONCRETO POLÍMERO COM EFEITO AUTOLIMPANTE - CARGA DE CONTROLE DE 900 KN - 200,0 X 40,0 X 59,5 CM - FORNECIMENTO E INSTALAÇÃO EM PAVIMENTO DE CONCRETO</v>
          </cell>
          <cell r="D2944" t="str">
            <v>M</v>
          </cell>
          <cell r="F2944">
            <v>4576.76</v>
          </cell>
        </row>
        <row r="2945">
          <cell r="A2945">
            <v>2003811</v>
          </cell>
          <cell r="B2945" t="str">
            <v>SICRO OUTUBRO / 2025</v>
          </cell>
          <cell r="C2945" t="str">
            <v>CANALETA DE CONCRETO - CAU 01 - SEÇÃO DE 20 X 20 CM - ESPESSURA DE 10 CM - APOIADA EM TODA A EXTENSÃO</v>
          </cell>
          <cell r="D2945" t="str">
            <v>M</v>
          </cell>
          <cell r="F2945">
            <v>150.05000000000001</v>
          </cell>
        </row>
        <row r="2946">
          <cell r="A2946">
            <v>2003812</v>
          </cell>
          <cell r="B2946" t="str">
            <v>SICRO OUTUBRO / 2025</v>
          </cell>
          <cell r="C2946" t="str">
            <v>CANALETA DE CONCRETO - CAU 02 - SEÇÃO DE 25 X 25 CM - ESPESSURA DE 10 CM - APOIADA EM TODA A EXTENSÃO</v>
          </cell>
          <cell r="D2946" t="str">
            <v>M</v>
          </cell>
          <cell r="F2946">
            <v>177.78</v>
          </cell>
        </row>
        <row r="2947">
          <cell r="A2947">
            <v>2003813</v>
          </cell>
          <cell r="B2947" t="str">
            <v>SICRO OUTUBRO / 2025</v>
          </cell>
          <cell r="C2947" t="str">
            <v>CANALETA DE CONCRETO - CAU 03 - SEÇÃO DE 30 X 30 CM - ESPESSURA DE 10 CM - APOIADA EM TODA A EXTENSÃO</v>
          </cell>
          <cell r="D2947" t="str">
            <v>M</v>
          </cell>
          <cell r="F2947">
            <v>211.9</v>
          </cell>
        </row>
        <row r="2948">
          <cell r="A2948">
            <v>2003814</v>
          </cell>
          <cell r="B2948" t="str">
            <v>SICRO OUTUBRO / 2025</v>
          </cell>
          <cell r="C2948" t="str">
            <v>CANALETA DE CONCRETO - CAU 04 - SEÇÃO DE 35 X 35 CM - ESPESSURA DE 10 CM - APOIADA EM TODA A EXTENSÃO</v>
          </cell>
          <cell r="D2948" t="str">
            <v>M</v>
          </cell>
          <cell r="F2948">
            <v>241.76</v>
          </cell>
        </row>
        <row r="2949">
          <cell r="A2949">
            <v>2003815</v>
          </cell>
          <cell r="B2949" t="str">
            <v>SICRO OUTUBRO / 2025</v>
          </cell>
          <cell r="C2949" t="str">
            <v>CANALETA DE CONCRETO - CAU 05 - SEÇÃO DE 40 X 40 CM - ESPESSURA DE 10 CM - APOIADA EM TODA A EXTENSÃO</v>
          </cell>
          <cell r="D2949" t="str">
            <v>M</v>
          </cell>
          <cell r="F2949">
            <v>271.62</v>
          </cell>
        </row>
        <row r="2950">
          <cell r="A2950">
            <v>2003816</v>
          </cell>
          <cell r="B2950" t="str">
            <v>SICRO OUTUBRO / 2025</v>
          </cell>
          <cell r="C2950" t="str">
            <v>CANALETA DE CONCRETO - CAU 06 - SEÇÃO DE 50 X 50 CM - ESPESSURA DE 10 CM - APOIADA EM TODA A EXTENSÃO</v>
          </cell>
          <cell r="D2950" t="str">
            <v>M</v>
          </cell>
          <cell r="F2950">
            <v>335.6</v>
          </cell>
        </row>
        <row r="2951">
          <cell r="A2951">
            <v>2003817</v>
          </cell>
          <cell r="B2951" t="str">
            <v>SICRO OUTUBRO / 2025</v>
          </cell>
          <cell r="C2951" t="str">
            <v>CANALETA DE CONCRETO - CAU 07 - SEÇÃO DE 60 X 60 CM - ESPESSURA DE 10 CM - APOIADA EM TODA A EXTENSÃO</v>
          </cell>
          <cell r="D2951" t="str">
            <v>M</v>
          </cell>
          <cell r="F2951">
            <v>393.19</v>
          </cell>
        </row>
        <row r="2952">
          <cell r="A2952">
            <v>2003799</v>
          </cell>
          <cell r="B2952" t="str">
            <v>SICRO OUTUBRO / 2025</v>
          </cell>
          <cell r="C2952" t="str">
            <v>CANALETA MEIA CANA D = 0,30 M ASSENTE SOBRE LASTRO DE AREIA - AREIA E BRITA COMERCIAIS - FORNECIMENTO E INSTALAÇÃO</v>
          </cell>
          <cell r="D2952" t="str">
            <v>M</v>
          </cell>
          <cell r="F2952">
            <v>62.52</v>
          </cell>
        </row>
        <row r="2953">
          <cell r="A2953">
            <v>2003798</v>
          </cell>
          <cell r="B2953" t="str">
            <v>SICRO OUTUBRO / 2025</v>
          </cell>
          <cell r="C2953" t="str">
            <v>CANALETA MEIA CANA D = 0,30 M ASSENTE SOBRE LASTRO DE AREIA - AREIA EXTRAÍDA E BRITA PRODUZIDA - FORNECIMENTO E INSTALAÇÃO</v>
          </cell>
          <cell r="D2953" t="str">
            <v>M</v>
          </cell>
          <cell r="F2953">
            <v>54.52</v>
          </cell>
        </row>
        <row r="2954">
          <cell r="A2954">
            <v>2003801</v>
          </cell>
          <cell r="B2954" t="str">
            <v>SICRO OUTUBRO / 2025</v>
          </cell>
          <cell r="C2954" t="str">
            <v>CANALETA MEIA CANA D = 0,40 M ASSENTE SOBRE LASTRO DE AREIA - AREIA E BRITA COMERCIAIS - FORNECIMENTO E INSTALAÇÃO</v>
          </cell>
          <cell r="D2954" t="str">
            <v>M</v>
          </cell>
          <cell r="F2954">
            <v>78.849999999999994</v>
          </cell>
        </row>
        <row r="2955">
          <cell r="A2955">
            <v>2003800</v>
          </cell>
          <cell r="B2955" t="str">
            <v>SICRO OUTUBRO / 2025</v>
          </cell>
          <cell r="C2955" t="str">
            <v>CANALETA MEIA CANA D = 0,40 M ASSENTE SOBRE LASTRO DE AREIA - AREIA EXTRAÍDA E BRITA PRODUZIDA - FORNECIMENTO E INSTALAÇÃO</v>
          </cell>
          <cell r="D2955" t="str">
            <v>M</v>
          </cell>
          <cell r="F2955">
            <v>67.67</v>
          </cell>
        </row>
        <row r="2956">
          <cell r="A2956">
            <v>2003714</v>
          </cell>
          <cell r="B2956" t="str">
            <v>SICRO OUTUBRO / 2025</v>
          </cell>
          <cell r="C2956" t="str">
            <v>CHAMINÉ DOS POÇOS DE VISITA - CPV 01 - AREIA E BRITA COMERCIAIS</v>
          </cell>
          <cell r="D2956" t="str">
            <v>UN</v>
          </cell>
          <cell r="F2956">
            <v>1652.03</v>
          </cell>
        </row>
        <row r="2957">
          <cell r="A2957">
            <v>2003713</v>
          </cell>
          <cell r="B2957" t="str">
            <v>SICRO OUTUBRO / 2025</v>
          </cell>
          <cell r="C2957" t="str">
            <v>CHAMINÉ DOS POÇOS DE VISITA - CPV 01 - AREIA EXTRAÍDA E BRITA PRODUZIDA</v>
          </cell>
          <cell r="D2957" t="str">
            <v>UN</v>
          </cell>
          <cell r="F2957">
            <v>1616.02</v>
          </cell>
        </row>
        <row r="2958">
          <cell r="A2958">
            <v>2003716</v>
          </cell>
          <cell r="B2958" t="str">
            <v>SICRO OUTUBRO / 2025</v>
          </cell>
          <cell r="C2958" t="str">
            <v>CHAMINÉ DOS POÇOS DE VISITA - CPV 02 - AREIA E BRITA COMERCIAIS</v>
          </cell>
          <cell r="D2958" t="str">
            <v>UN</v>
          </cell>
          <cell r="F2958">
            <v>1961.24</v>
          </cell>
        </row>
        <row r="2959">
          <cell r="A2959">
            <v>2003715</v>
          </cell>
          <cell r="B2959" t="str">
            <v>SICRO OUTUBRO / 2025</v>
          </cell>
          <cell r="C2959" t="str">
            <v>CHAMINÉ DOS POÇOS DE VISITA - CPV 02 - AREIA EXTRAÍDA E BRITA PRODUZIDA</v>
          </cell>
          <cell r="D2959" t="str">
            <v>UN</v>
          </cell>
          <cell r="F2959">
            <v>1919.08</v>
          </cell>
        </row>
        <row r="2960">
          <cell r="A2960">
            <v>2003718</v>
          </cell>
          <cell r="B2960" t="str">
            <v>SICRO OUTUBRO / 2025</v>
          </cell>
          <cell r="C2960" t="str">
            <v>CHAMINÉ DOS POÇOS DE VISITA - CPV 03 - AREIA E BRITA COMERCIAIS</v>
          </cell>
          <cell r="D2960" t="str">
            <v>UN</v>
          </cell>
          <cell r="F2960">
            <v>2263.8000000000002</v>
          </cell>
        </row>
        <row r="2961">
          <cell r="A2961">
            <v>2003717</v>
          </cell>
          <cell r="B2961" t="str">
            <v>SICRO OUTUBRO / 2025</v>
          </cell>
          <cell r="C2961" t="str">
            <v>CHAMINÉ DOS POÇOS DE VISITA - CPV 03 - AREIA EXTRAÍDA E BRITA PRODUZIDA</v>
          </cell>
          <cell r="D2961" t="str">
            <v>UN</v>
          </cell>
          <cell r="F2961">
            <v>2216.62</v>
          </cell>
        </row>
        <row r="2962">
          <cell r="A2962">
            <v>2003720</v>
          </cell>
          <cell r="B2962" t="str">
            <v>SICRO OUTUBRO / 2025</v>
          </cell>
          <cell r="C2962" t="str">
            <v>CHAMINÉ DOS POÇOS DE VISITA - CPV 04 - AREIA E BRITA COMERCIAIS</v>
          </cell>
          <cell r="D2962" t="str">
            <v>UN</v>
          </cell>
          <cell r="F2962">
            <v>2572.9699999999998</v>
          </cell>
        </row>
        <row r="2963">
          <cell r="A2963">
            <v>2003719</v>
          </cell>
          <cell r="B2963" t="str">
            <v>SICRO OUTUBRO / 2025</v>
          </cell>
          <cell r="C2963" t="str">
            <v>CHAMINÉ DOS POÇOS DE VISITA - CPV 04 - AREIA EXTRAÍDA E BRITA PRODUZIDA</v>
          </cell>
          <cell r="D2963" t="str">
            <v>UN</v>
          </cell>
          <cell r="F2963">
            <v>2519.64</v>
          </cell>
        </row>
        <row r="2964">
          <cell r="A2964">
            <v>2003722</v>
          </cell>
          <cell r="B2964" t="str">
            <v>SICRO OUTUBRO / 2025</v>
          </cell>
          <cell r="C2964" t="str">
            <v>CHAMINÉ DOS POÇOS DE VISITA - CPV 05 - AREIA E BRITA COMERCIAIS</v>
          </cell>
          <cell r="D2964" t="str">
            <v>UN</v>
          </cell>
          <cell r="F2964">
            <v>2875.54</v>
          </cell>
        </row>
        <row r="2965">
          <cell r="A2965">
            <v>2003721</v>
          </cell>
          <cell r="B2965" t="str">
            <v>SICRO OUTUBRO / 2025</v>
          </cell>
          <cell r="C2965" t="str">
            <v>CHAMINÉ DOS POÇOS DE VISITA - CPV 05 - AREIA EXTRAÍDA E BRITA PRODUZIDA</v>
          </cell>
          <cell r="D2965" t="str">
            <v>UN</v>
          </cell>
          <cell r="F2965">
            <v>2817.18</v>
          </cell>
        </row>
        <row r="2966">
          <cell r="A2966">
            <v>2003724</v>
          </cell>
          <cell r="B2966" t="str">
            <v>SICRO OUTUBRO / 2025</v>
          </cell>
          <cell r="C2966" t="str">
            <v>CHAMINÉ DOS POÇOS DE VISITA - CPV 06 - AREIA E BRITA COMERCIAIS</v>
          </cell>
          <cell r="D2966" t="str">
            <v>UN</v>
          </cell>
          <cell r="F2966">
            <v>3184.74</v>
          </cell>
        </row>
        <row r="2967">
          <cell r="A2967">
            <v>2003723</v>
          </cell>
          <cell r="B2967" t="str">
            <v>SICRO OUTUBRO / 2025</v>
          </cell>
          <cell r="C2967" t="str">
            <v>CHAMINÉ DOS POÇOS DE VISITA - CPV 06 - AREIA EXTRAÍDA E BRITA PRODUZIDA</v>
          </cell>
          <cell r="D2967" t="str">
            <v>UN</v>
          </cell>
          <cell r="F2967">
            <v>3120.24</v>
          </cell>
        </row>
        <row r="2968">
          <cell r="A2968">
            <v>2003726</v>
          </cell>
          <cell r="B2968" t="str">
            <v>SICRO OUTUBRO / 2025</v>
          </cell>
          <cell r="C2968" t="str">
            <v>CHAMINÉ DOS POÇOS DE VISITA - CPV 07 - AREIA E BRITA COMERCIAIS</v>
          </cell>
          <cell r="D2968" t="str">
            <v>UN</v>
          </cell>
          <cell r="F2968">
            <v>3487.31</v>
          </cell>
        </row>
        <row r="2969">
          <cell r="A2969">
            <v>2003725</v>
          </cell>
          <cell r="B2969" t="str">
            <v>SICRO OUTUBRO / 2025</v>
          </cell>
          <cell r="C2969" t="str">
            <v>CHAMINÉ DOS POÇOS DE VISITA - CPV 07 - AREIA EXTRAÍDA E BRITA PRODUZIDA</v>
          </cell>
          <cell r="D2969" t="str">
            <v>UN</v>
          </cell>
          <cell r="F2969">
            <v>3417.78</v>
          </cell>
        </row>
        <row r="2970">
          <cell r="A2970">
            <v>2003859</v>
          </cell>
          <cell r="B2970" t="str">
            <v>SICRO OUTUBRO / 2025</v>
          </cell>
          <cell r="C2970" t="str">
            <v>COLCHÃO DRENANTE COM ESPALHAMENTO E COMPACTAÇÃO MECÂNICOS - BRITA PRODUZIDA</v>
          </cell>
          <cell r="D2970" t="str">
            <v>M³</v>
          </cell>
          <cell r="F2970">
            <v>67.59</v>
          </cell>
        </row>
        <row r="2971">
          <cell r="A2971">
            <v>2003861</v>
          </cell>
          <cell r="B2971" t="str">
            <v>SICRO OUTUBRO / 2025</v>
          </cell>
          <cell r="C2971" t="str">
            <v>COLUNA DRENANTE D = 20 CM - AREIA COMERCIAL</v>
          </cell>
          <cell r="D2971" t="str">
            <v>M</v>
          </cell>
          <cell r="F2971">
            <v>27.29</v>
          </cell>
        </row>
        <row r="2972">
          <cell r="A2972">
            <v>2003862</v>
          </cell>
          <cell r="B2972" t="str">
            <v>SICRO OUTUBRO / 2025</v>
          </cell>
          <cell r="C2972" t="str">
            <v>COLUNA DRENANTE D = 20 CM - AREIA EXTRAÍDA</v>
          </cell>
          <cell r="D2972" t="str">
            <v>M</v>
          </cell>
          <cell r="F2972">
            <v>24.14</v>
          </cell>
        </row>
        <row r="2973">
          <cell r="A2973">
            <v>2003411</v>
          </cell>
          <cell r="B2973" t="str">
            <v>SICRO OUTUBRO / 2025</v>
          </cell>
          <cell r="C2973" t="str">
            <v>DESCIDA D'ÁGUA DE ATERROS EM DEGRAUS - DAD 110-26 - AREIA E BRITA COMERCIAIS</v>
          </cell>
          <cell r="D2973" t="str">
            <v>M</v>
          </cell>
          <cell r="F2973">
            <v>799.04</v>
          </cell>
        </row>
        <row r="2974">
          <cell r="A2974">
            <v>2003410</v>
          </cell>
          <cell r="B2974" t="str">
            <v>SICRO OUTUBRO / 2025</v>
          </cell>
          <cell r="C2974" t="str">
            <v>DESCIDA D'ÁGUA DE ATERROS EM DEGRAUS - DAD 110-26 - AREIA EXTRAÍDA E BRITA PRODUZIDA</v>
          </cell>
          <cell r="D2974" t="str">
            <v>M</v>
          </cell>
          <cell r="F2974">
            <v>748.97</v>
          </cell>
        </row>
        <row r="2975">
          <cell r="A2975">
            <v>2003415</v>
          </cell>
          <cell r="B2975" t="str">
            <v>SICRO OUTUBRO / 2025</v>
          </cell>
          <cell r="C2975" t="str">
            <v>DESCIDA D'ÁGUA DE ATERROS EM DEGRAUS - DAD 125-30 - AREIA E BRITA COMERCIAIS</v>
          </cell>
          <cell r="D2975" t="str">
            <v>M</v>
          </cell>
          <cell r="F2975">
            <v>878.32</v>
          </cell>
        </row>
        <row r="2976">
          <cell r="A2976">
            <v>2003414</v>
          </cell>
          <cell r="B2976" t="str">
            <v>SICRO OUTUBRO / 2025</v>
          </cell>
          <cell r="C2976" t="str">
            <v>DESCIDA D'ÁGUA DE ATERROS EM DEGRAUS - DAD 125-30 - AREIA EXTRAÍDA E BRITA PRODUZIDA</v>
          </cell>
          <cell r="D2976" t="str">
            <v>M</v>
          </cell>
          <cell r="F2976">
            <v>822.87</v>
          </cell>
        </row>
        <row r="2977">
          <cell r="A2977">
            <v>2003419</v>
          </cell>
          <cell r="B2977" t="str">
            <v>SICRO OUTUBRO / 2025</v>
          </cell>
          <cell r="C2977" t="str">
            <v>DESCIDA D'ÁGUA DE ATERROS EM DEGRAUS - DAD 170-35 - AREIA E BRITA COMERCIAIS</v>
          </cell>
          <cell r="D2977" t="str">
            <v>M</v>
          </cell>
          <cell r="F2977">
            <v>1063.52</v>
          </cell>
        </row>
        <row r="2978">
          <cell r="A2978">
            <v>2003418</v>
          </cell>
          <cell r="B2978" t="str">
            <v>SICRO OUTUBRO / 2025</v>
          </cell>
          <cell r="C2978" t="str">
            <v>DESCIDA D'ÁGUA DE ATERROS EM DEGRAUS - DAD 170-35 - AREIA EXTRAÍDA E BRITA PRODUZIDA</v>
          </cell>
          <cell r="D2978" t="str">
            <v>M</v>
          </cell>
          <cell r="F2978">
            <v>993.87</v>
          </cell>
        </row>
        <row r="2979">
          <cell r="A2979">
            <v>2003423</v>
          </cell>
          <cell r="B2979" t="str">
            <v>SICRO OUTUBRO / 2025</v>
          </cell>
          <cell r="C2979" t="str">
            <v>DESCIDA D'ÁGUA DE ATERROS EM DEGRAUS - DAD 200-40 - AREIA E BRITA COMERCIAIS</v>
          </cell>
          <cell r="D2979" t="str">
            <v>M</v>
          </cell>
          <cell r="F2979">
            <v>1220.1400000000001</v>
          </cell>
        </row>
        <row r="2980">
          <cell r="A2980">
            <v>2003422</v>
          </cell>
          <cell r="B2980" t="str">
            <v>SICRO OUTUBRO / 2025</v>
          </cell>
          <cell r="C2980" t="str">
            <v>DESCIDA D'ÁGUA DE ATERROS EM DEGRAUS - DAD 200-40 - AREIA EXTRAÍDA E BRITA PRODUZIDA</v>
          </cell>
          <cell r="D2980" t="str">
            <v>M</v>
          </cell>
          <cell r="F2980">
            <v>1140.56</v>
          </cell>
        </row>
        <row r="2981">
          <cell r="A2981">
            <v>2003427</v>
          </cell>
          <cell r="B2981" t="str">
            <v>SICRO OUTUBRO / 2025</v>
          </cell>
          <cell r="C2981" t="str">
            <v>DESCIDA D'ÁGUA DE ATERROS EM DEGRAUS - DAD 240-54 - AREIA E BRITA COMERCIAIS</v>
          </cell>
          <cell r="D2981" t="str">
            <v>M</v>
          </cell>
          <cell r="F2981">
            <v>1452.54</v>
          </cell>
        </row>
        <row r="2982">
          <cell r="A2982">
            <v>2003426</v>
          </cell>
          <cell r="B2982" t="str">
            <v>SICRO OUTUBRO / 2025</v>
          </cell>
          <cell r="C2982" t="str">
            <v>DESCIDA D'ÁGUA DE ATERROS EM DEGRAUS - DAD 240-54 - AREIA EXTRAÍDA E BRITA PRODUZIDA</v>
          </cell>
          <cell r="D2982" t="str">
            <v>M</v>
          </cell>
          <cell r="F2982">
            <v>1357.62</v>
          </cell>
        </row>
        <row r="2983">
          <cell r="A2983">
            <v>2003431</v>
          </cell>
          <cell r="B2983" t="str">
            <v>SICRO OUTUBRO / 2025</v>
          </cell>
          <cell r="C2983" t="str">
            <v>DESCIDA D'ÁGUA DE ATERROS EM DEGRAUS - DAD 320-35 - AREIA E BRITA COMERCIAIS</v>
          </cell>
          <cell r="D2983" t="str">
            <v>M</v>
          </cell>
          <cell r="F2983">
            <v>1601.78</v>
          </cell>
        </row>
        <row r="2984">
          <cell r="A2984">
            <v>2003430</v>
          </cell>
          <cell r="B2984" t="str">
            <v>SICRO OUTUBRO / 2025</v>
          </cell>
          <cell r="C2984" t="str">
            <v>DESCIDA D'ÁGUA DE ATERROS EM DEGRAUS - DAD 320-35 - AREIA EXTRAÍDA E BRITA PRODUZIDA</v>
          </cell>
          <cell r="D2984" t="str">
            <v>M</v>
          </cell>
          <cell r="F2984">
            <v>1489.61</v>
          </cell>
        </row>
        <row r="2985">
          <cell r="A2985">
            <v>2003435</v>
          </cell>
          <cell r="B2985" t="str">
            <v>SICRO OUTUBRO / 2025</v>
          </cell>
          <cell r="C2985" t="str">
            <v>DESCIDA D'ÁGUA DE ATERROS EM DEGRAUS - DAD 370-45 - AREIA E BRITA COMERCIAIS</v>
          </cell>
          <cell r="D2985" t="str">
            <v>M</v>
          </cell>
          <cell r="F2985">
            <v>1854.42</v>
          </cell>
        </row>
        <row r="2986">
          <cell r="A2986">
            <v>2003434</v>
          </cell>
          <cell r="B2986" t="str">
            <v>SICRO OUTUBRO / 2025</v>
          </cell>
          <cell r="C2986" t="str">
            <v>DESCIDA D'ÁGUA DE ATERROS EM DEGRAUS - DAD 370-45 - AREIA EXTRAÍDA E BRITA PRODUZIDA</v>
          </cell>
          <cell r="D2986" t="str">
            <v>M</v>
          </cell>
          <cell r="F2986">
            <v>1725.21</v>
          </cell>
        </row>
        <row r="2987">
          <cell r="A2987">
            <v>2003439</v>
          </cell>
          <cell r="B2987" t="str">
            <v>SICRO OUTUBRO / 2025</v>
          </cell>
          <cell r="C2987" t="str">
            <v>DESCIDA D'ÁGUA DE ATERROS EM DEGRAUS - DAD 435-55 - AREIA E BRITA COMERCIAIS</v>
          </cell>
          <cell r="D2987" t="str">
            <v>M</v>
          </cell>
          <cell r="F2987">
            <v>2171.4499999999998</v>
          </cell>
        </row>
        <row r="2988">
          <cell r="A2988">
            <v>2003438</v>
          </cell>
          <cell r="B2988" t="str">
            <v>SICRO OUTUBRO / 2025</v>
          </cell>
          <cell r="C2988" t="str">
            <v>DESCIDA D'ÁGUA DE ATERROS EM DEGRAUS - DAD 435-55 - AREIA EXTRAÍDA E BRITA PRODUZIDA</v>
          </cell>
          <cell r="D2988" t="str">
            <v>M</v>
          </cell>
          <cell r="F2988">
            <v>2020.97</v>
          </cell>
        </row>
        <row r="2989">
          <cell r="A2989">
            <v>2003167</v>
          </cell>
          <cell r="B2989" t="str">
            <v>SICRO OUTUBRO / 2025</v>
          </cell>
          <cell r="C2989" t="str">
            <v>DESCIDA D'ÁGUA DE ATERROS EM DEGRAUS - DAD 470-35 - AREIA E BRITA COMERCIAIS</v>
          </cell>
          <cell r="D2989" t="str">
            <v>M</v>
          </cell>
          <cell r="F2989">
            <v>2126.0300000000002</v>
          </cell>
        </row>
        <row r="2990">
          <cell r="A2990">
            <v>2003168</v>
          </cell>
          <cell r="B2990" t="str">
            <v>SICRO OUTUBRO / 2025</v>
          </cell>
          <cell r="C2990" t="str">
            <v>DESCIDA D'ÁGUA DE ATERROS EM DEGRAUS - DAD 470-35 - AREIA EXTRAÍDA E BRITA PRODUZIDA</v>
          </cell>
          <cell r="D2990" t="str">
            <v>M</v>
          </cell>
          <cell r="F2990">
            <v>1971.34</v>
          </cell>
        </row>
        <row r="2991">
          <cell r="A2991">
            <v>2003407</v>
          </cell>
          <cell r="B2991" t="str">
            <v>SICRO OUTUBRO / 2025</v>
          </cell>
          <cell r="C2991" t="str">
            <v>DESCIDA D'ÁGUA DE ATERROS EM DEGRAUS - DAD 60-36 - AREIA E BRITA COMERCIAIS</v>
          </cell>
          <cell r="D2991" t="str">
            <v>M</v>
          </cell>
          <cell r="F2991">
            <v>686.56</v>
          </cell>
        </row>
        <row r="2992">
          <cell r="A2992">
            <v>2003406</v>
          </cell>
          <cell r="B2992" t="str">
            <v>SICRO OUTUBRO / 2025</v>
          </cell>
          <cell r="C2992" t="str">
            <v>DESCIDA D'ÁGUA DE ATERROS EM DEGRAUS - DAD 60-36 - AREIA EXTRAÍDA E BRITA PRODUZIDA</v>
          </cell>
          <cell r="D2992" t="str">
            <v>M</v>
          </cell>
          <cell r="F2992">
            <v>647.80999999999995</v>
          </cell>
        </row>
        <row r="2993">
          <cell r="A2993">
            <v>2003169</v>
          </cell>
          <cell r="B2993" t="str">
            <v>SICRO OUTUBRO / 2025</v>
          </cell>
          <cell r="C2993" t="str">
            <v>DESCIDA D'ÁGUA DE ATERROS EM DEGRAUS - DAD 608-50 - AREIA E BRITA COMERCIAIS</v>
          </cell>
          <cell r="D2993" t="str">
            <v>M</v>
          </cell>
          <cell r="F2993">
            <v>2750.77</v>
          </cell>
        </row>
        <row r="2994">
          <cell r="A2994">
            <v>2003170</v>
          </cell>
          <cell r="B2994" t="str">
            <v>SICRO OUTUBRO / 2025</v>
          </cell>
          <cell r="C2994" t="str">
            <v>DESCIDA D'ÁGUA DE ATERROS EM DEGRAUS - DAD 608-50 - AREIA EXTRAÍDA E BRITA PRODUZIDA</v>
          </cell>
          <cell r="D2994" t="str">
            <v>M</v>
          </cell>
          <cell r="F2994">
            <v>2552.66</v>
          </cell>
        </row>
        <row r="2995">
          <cell r="A2995">
            <v>2003389</v>
          </cell>
          <cell r="B2995" t="str">
            <v>SICRO OUTUBRO / 2025</v>
          </cell>
          <cell r="C2995" t="str">
            <v>DESCIDA D'ÁGUA DE ATERROS TIPO RÁPIDO - DAR 40-20 - AREIA E BRITA COMERCIAIS</v>
          </cell>
          <cell r="D2995" t="str">
            <v>M</v>
          </cell>
          <cell r="F2995">
            <v>231.87</v>
          </cell>
        </row>
        <row r="2996">
          <cell r="A2996">
            <v>2003388</v>
          </cell>
          <cell r="B2996" t="str">
            <v>SICRO OUTUBRO / 2025</v>
          </cell>
          <cell r="C2996" t="str">
            <v>DESCIDA D'ÁGUA DE ATERROS TIPO RÁPIDO - DAR 40-20 - AREIA EXTRAÍDA E BRITA PRODUZIDA</v>
          </cell>
          <cell r="D2996" t="str">
            <v>M</v>
          </cell>
          <cell r="F2996">
            <v>215.31</v>
          </cell>
        </row>
        <row r="2997">
          <cell r="A2997">
            <v>2003393</v>
          </cell>
          <cell r="B2997" t="str">
            <v>SICRO OUTUBRO / 2025</v>
          </cell>
          <cell r="C2997" t="str">
            <v>DESCIDA D'ÁGUA DE ATERROS TIPO RÁPIDO - DAR 60-30 - AREIA E BRITA COMERCIAIS</v>
          </cell>
          <cell r="D2997" t="str">
            <v>M</v>
          </cell>
          <cell r="F2997">
            <v>370.73</v>
          </cell>
        </row>
        <row r="2998">
          <cell r="A2998">
            <v>2003392</v>
          </cell>
          <cell r="B2998" t="str">
            <v>SICRO OUTUBRO / 2025</v>
          </cell>
          <cell r="C2998" t="str">
            <v>DESCIDA D'ÁGUA DE ATERROS TIPO RÁPIDO - DAR 60-30 - AREIA EXTRAÍDA E BRITA PRODUZIDA</v>
          </cell>
          <cell r="D2998" t="str">
            <v>M</v>
          </cell>
          <cell r="F2998">
            <v>348.12</v>
          </cell>
        </row>
        <row r="2999">
          <cell r="A2999">
            <v>2003173</v>
          </cell>
          <cell r="B2999" t="str">
            <v>SICRO OUTUBRO / 2025</v>
          </cell>
          <cell r="C2999" t="str">
            <v>DESCIDA D'ÁGUA DE CORTES EM DEGRAUS - DCD 100-50 - AREIA E BRITA COMERCIAIS</v>
          </cell>
          <cell r="D2999" t="str">
            <v>M</v>
          </cell>
          <cell r="F2999">
            <v>892.71</v>
          </cell>
        </row>
        <row r="3000">
          <cell r="A3000">
            <v>2003174</v>
          </cell>
          <cell r="B3000" t="str">
            <v>SICRO OUTUBRO / 2025</v>
          </cell>
          <cell r="C3000" t="str">
            <v>DESCIDA D'ÁGUA DE CORTES EM DEGRAUS - DCD 100-50 - AREIA EXTRAÍDA E BRITA PRODUZIDA</v>
          </cell>
          <cell r="D3000" t="str">
            <v>M</v>
          </cell>
          <cell r="F3000">
            <v>841.12</v>
          </cell>
        </row>
        <row r="3001">
          <cell r="A3001">
            <v>2003171</v>
          </cell>
          <cell r="B3001" t="str">
            <v>SICRO OUTUBRO / 2025</v>
          </cell>
          <cell r="C3001" t="str">
            <v>DESCIDA D'ÁGUA DE CORTES EM DEGRAUS - DCD 40-40 - AREIA E BRITA COMERCIAIS</v>
          </cell>
          <cell r="D3001" t="str">
            <v>M</v>
          </cell>
          <cell r="F3001">
            <v>619.54999999999995</v>
          </cell>
        </row>
        <row r="3002">
          <cell r="A3002">
            <v>2003172</v>
          </cell>
          <cell r="B3002" t="str">
            <v>SICRO OUTUBRO / 2025</v>
          </cell>
          <cell r="C3002" t="str">
            <v>DESCIDA D'ÁGUA DE CORTES EM DEGRAUS - DCD 40-40 - AREIA EXTRAÍDA E BRITA PRODUZIDA</v>
          </cell>
          <cell r="D3002" t="str">
            <v>M</v>
          </cell>
          <cell r="F3002">
            <v>587.25</v>
          </cell>
        </row>
        <row r="3003">
          <cell r="A3003">
            <v>2003399</v>
          </cell>
          <cell r="B3003" t="str">
            <v>SICRO OUTUBRO / 2025</v>
          </cell>
          <cell r="C3003" t="str">
            <v>DESCIDA D'ÁGUA DE CORTES EM DEGRAUS - DCD 60-30 - AREIA E BRITA COMERCIAIS</v>
          </cell>
          <cell r="D3003" t="str">
            <v>M</v>
          </cell>
          <cell r="F3003">
            <v>626.32000000000005</v>
          </cell>
        </row>
        <row r="3004">
          <cell r="A3004">
            <v>2003398</v>
          </cell>
          <cell r="B3004" t="str">
            <v>SICRO OUTUBRO / 2025</v>
          </cell>
          <cell r="C3004" t="str">
            <v>DESCIDA D'ÁGUA DE CORTES EM DEGRAUS - DCD 60-30 - AREIA EXTRAÍDA E BRITA PRODUZIDA</v>
          </cell>
          <cell r="D3004" t="str">
            <v>M</v>
          </cell>
          <cell r="F3004">
            <v>591.23</v>
          </cell>
        </row>
        <row r="3005">
          <cell r="A3005">
            <v>2003403</v>
          </cell>
          <cell r="B3005" t="str">
            <v>SICRO OUTUBRO / 2025</v>
          </cell>
          <cell r="C3005" t="str">
            <v>DESCIDA D'ÁGUA DE CORTES EM DEGRAUS - DCD 80-40 - AREIA E BRITA COMERCIAIS</v>
          </cell>
          <cell r="D3005" t="str">
            <v>M</v>
          </cell>
          <cell r="F3005">
            <v>764.56</v>
          </cell>
        </row>
        <row r="3006">
          <cell r="A3006">
            <v>2003402</v>
          </cell>
          <cell r="B3006" t="str">
            <v>SICRO OUTUBRO / 2025</v>
          </cell>
          <cell r="C3006" t="str">
            <v>DESCIDA D'ÁGUA DE CORTES EM DEGRAUS - DCD 80-40 - AREIA EXTRAÍDA E BRITA PRODUZIDA</v>
          </cell>
          <cell r="D3006" t="str">
            <v>M</v>
          </cell>
          <cell r="F3006">
            <v>721.21</v>
          </cell>
        </row>
        <row r="3007">
          <cell r="A3007">
            <v>2003452</v>
          </cell>
          <cell r="B3007" t="str">
            <v>SICRO OUTUBRO / 2025</v>
          </cell>
          <cell r="C3007" t="str">
            <v>DISSIPADOR DE ENERGIA - DEB 180-263 - AREIA EXTRAÍDA E BRITA E PEDRA DE MÃO PRODUZIDAS</v>
          </cell>
          <cell r="D3007" t="str">
            <v>UN</v>
          </cell>
          <cell r="F3007">
            <v>828.25</v>
          </cell>
        </row>
        <row r="3008">
          <cell r="A3008">
            <v>2003453</v>
          </cell>
          <cell r="B3008" t="str">
            <v>SICRO OUTUBRO / 2025</v>
          </cell>
          <cell r="C3008" t="str">
            <v>DISSIPADOR DE ENERGIA - DEB 180-263 - AREIA, BRITA E PEDRA DE MÃO COMERCIAIS</v>
          </cell>
          <cell r="D3008" t="str">
            <v>UN</v>
          </cell>
          <cell r="F3008">
            <v>971.18</v>
          </cell>
        </row>
        <row r="3009">
          <cell r="A3009">
            <v>2003454</v>
          </cell>
          <cell r="B3009" t="str">
            <v>SICRO OUTUBRO / 2025</v>
          </cell>
          <cell r="C3009" t="str">
            <v>DISSIPADOR DE ENERGIA - DEB 240-316 - AREIA EXTRAÍDA E BRITA E PEDRA DE MÃO PRODUZIDAS</v>
          </cell>
          <cell r="D3009" t="str">
            <v>UN</v>
          </cell>
          <cell r="F3009">
            <v>1158.8699999999999</v>
          </cell>
        </row>
        <row r="3010">
          <cell r="A3010">
            <v>2003455</v>
          </cell>
          <cell r="B3010" t="str">
            <v>SICRO OUTUBRO / 2025</v>
          </cell>
          <cell r="C3010" t="str">
            <v>DISSIPADOR DE ENERGIA - DEB 240-316 - AREIA, BRITA E PEDRA DE MÃO COMERCIAIS</v>
          </cell>
          <cell r="D3010" t="str">
            <v>UN</v>
          </cell>
          <cell r="F3010">
            <v>1377.39</v>
          </cell>
        </row>
        <row r="3011">
          <cell r="A3011">
            <v>2003456</v>
          </cell>
          <cell r="B3011" t="str">
            <v>SICRO OUTUBRO / 2025</v>
          </cell>
          <cell r="C3011" t="str">
            <v>DISSIPADOR DE ENERGIA - DEB 300-366 - AREIA EXTRAÍDA E BRITA E PEDRA DE MÃO PRODUZIDAS</v>
          </cell>
          <cell r="D3011" t="str">
            <v>UN</v>
          </cell>
          <cell r="F3011">
            <v>1529.44</v>
          </cell>
        </row>
        <row r="3012">
          <cell r="A3012">
            <v>2003457</v>
          </cell>
          <cell r="B3012" t="str">
            <v>SICRO OUTUBRO / 2025</v>
          </cell>
          <cell r="C3012" t="str">
            <v>DISSIPADOR DE ENERGIA - DEB 300-366 - AREIA, BRITA E PEDRA DE MÃO COMERCIAIS</v>
          </cell>
          <cell r="D3012" t="str">
            <v>UN</v>
          </cell>
          <cell r="F3012">
            <v>1836.75</v>
          </cell>
        </row>
        <row r="3013">
          <cell r="A3013">
            <v>2003462</v>
          </cell>
          <cell r="B3013" t="str">
            <v>SICRO OUTUBRO / 2025</v>
          </cell>
          <cell r="C3013" t="str">
            <v>DISSIPADOR DE ENERGIA - DEB 300-511 - AREIA EXTRAÍDA E BRITA E PEDRA DE MÃO PRODUZIDAS</v>
          </cell>
          <cell r="D3013" t="str">
            <v>UN</v>
          </cell>
          <cell r="F3013">
            <v>1956.21</v>
          </cell>
        </row>
        <row r="3014">
          <cell r="A3014">
            <v>2003463</v>
          </cell>
          <cell r="B3014" t="str">
            <v>SICRO OUTUBRO / 2025</v>
          </cell>
          <cell r="C3014" t="str">
            <v>DISSIPADOR DE ENERGIA - DEB 300-511 - AREIA, BRITA E PEDRA DE MÃO COMERCIAIS</v>
          </cell>
          <cell r="D3014" t="str">
            <v>UN</v>
          </cell>
          <cell r="F3014">
            <v>2374.09</v>
          </cell>
        </row>
        <row r="3015">
          <cell r="A3015">
            <v>2003468</v>
          </cell>
          <cell r="B3015" t="str">
            <v>SICRO OUTUBRO / 2025</v>
          </cell>
          <cell r="C3015" t="str">
            <v>DISSIPADOR DE ENERGIA - DEB 300-666 - AREIA EXTRAÍDA E BRITA E PEDRA DE MÃO PRODUZIDAS</v>
          </cell>
          <cell r="D3015" t="str">
            <v>UN</v>
          </cell>
          <cell r="F3015">
            <v>2412.2399999999998</v>
          </cell>
        </row>
        <row r="3016">
          <cell r="A3016">
            <v>2003469</v>
          </cell>
          <cell r="B3016" t="str">
            <v>SICRO OUTUBRO / 2025</v>
          </cell>
          <cell r="C3016" t="str">
            <v>DISSIPADOR DE ENERGIA - DEB 300-666 - AREIA, BRITA E PEDRA DE MÃO COMERCIAIS</v>
          </cell>
          <cell r="D3016" t="str">
            <v>UN</v>
          </cell>
          <cell r="F3016">
            <v>2948.23</v>
          </cell>
        </row>
        <row r="3017">
          <cell r="A3017">
            <v>2003458</v>
          </cell>
          <cell r="B3017" t="str">
            <v>SICRO OUTUBRO / 2025</v>
          </cell>
          <cell r="C3017" t="str">
            <v>DISSIPADOR DE ENERGIA - DEB 360-414 - AREIA EXTRAÍDA E BRITA E PEDRA DE MÃO PRODUZIDAS</v>
          </cell>
          <cell r="D3017" t="str">
            <v>UN</v>
          </cell>
          <cell r="F3017">
            <v>1937.55</v>
          </cell>
        </row>
        <row r="3018">
          <cell r="A3018">
            <v>2003459</v>
          </cell>
          <cell r="B3018" t="str">
            <v>SICRO OUTUBRO / 2025</v>
          </cell>
          <cell r="C3018" t="str">
            <v>DISSIPADOR DE ENERGIA - DEB 360-414 - AREIA, BRITA E PEDRA DE MÃO COMERCIAIS</v>
          </cell>
          <cell r="D3018" t="str">
            <v>UN</v>
          </cell>
          <cell r="F3018">
            <v>2345.87</v>
          </cell>
        </row>
        <row r="3019">
          <cell r="A3019">
            <v>2003464</v>
          </cell>
          <cell r="B3019" t="str">
            <v>SICRO OUTUBRO / 2025</v>
          </cell>
          <cell r="C3019" t="str">
            <v>DISSIPADOR DE ENERGIA - DEB 360-584 - AREIA EXTRAÍDA E BRITA E PEDRA DE MÃO PRODUZIDAS</v>
          </cell>
          <cell r="D3019" t="str">
            <v>UN</v>
          </cell>
          <cell r="F3019">
            <v>2515.2800000000002</v>
          </cell>
        </row>
        <row r="3020">
          <cell r="A3020">
            <v>2003465</v>
          </cell>
          <cell r="B3020" t="str">
            <v>SICRO OUTUBRO / 2025</v>
          </cell>
          <cell r="C3020" t="str">
            <v>DISSIPADOR DE ENERGIA - DEB 360-584 - AREIA, BRITA E PEDRA DE MÃO COMERCIAIS</v>
          </cell>
          <cell r="D3020" t="str">
            <v>UN</v>
          </cell>
          <cell r="F3020">
            <v>3077.35</v>
          </cell>
        </row>
        <row r="3021">
          <cell r="A3021">
            <v>2003470</v>
          </cell>
          <cell r="B3021" t="str">
            <v>SICRO OUTUBRO / 2025</v>
          </cell>
          <cell r="C3021" t="str">
            <v>DISSIPADOR DE ENERGIA - DEB 360-754 - AREIA EXTRAÍDA E BRITA E PEDRA DE MÃO PRODUZIDAS</v>
          </cell>
          <cell r="D3021" t="str">
            <v>UN</v>
          </cell>
          <cell r="F3021">
            <v>3094.94</v>
          </cell>
        </row>
        <row r="3022">
          <cell r="A3022">
            <v>2003471</v>
          </cell>
          <cell r="B3022" t="str">
            <v>SICRO OUTUBRO / 2025</v>
          </cell>
          <cell r="C3022" t="str">
            <v>DISSIPADOR DE ENERGIA - DEB 360-754 - AREIA, BRITA E PEDRA DE MÃO COMERCIAIS</v>
          </cell>
          <cell r="D3022" t="str">
            <v>UN</v>
          </cell>
          <cell r="F3022">
            <v>3811.35</v>
          </cell>
        </row>
        <row r="3023">
          <cell r="A3023">
            <v>2003460</v>
          </cell>
          <cell r="B3023" t="str">
            <v>SICRO OUTUBRO / 2025</v>
          </cell>
          <cell r="C3023" t="str">
            <v>DISSIPADOR DE ENERGIA - DEB 450-551 - AREIA EXTRAÍDA E BRITA E PEDRA DE MÃO PRODUZIDAS</v>
          </cell>
          <cell r="D3023" t="str">
            <v>UN</v>
          </cell>
          <cell r="F3023">
            <v>2899.94</v>
          </cell>
        </row>
        <row r="3024">
          <cell r="A3024">
            <v>2003461</v>
          </cell>
          <cell r="B3024" t="str">
            <v>SICRO OUTUBRO / 2025</v>
          </cell>
          <cell r="C3024" t="str">
            <v>DISSIPADOR DE ENERGIA - DEB 450-551 - AREIA, BRITA E PEDRA DE MÃO COMERCIAIS</v>
          </cell>
          <cell r="D3024" t="str">
            <v>UN</v>
          </cell>
          <cell r="F3024">
            <v>3559.11</v>
          </cell>
        </row>
        <row r="3025">
          <cell r="A3025">
            <v>2003466</v>
          </cell>
          <cell r="B3025" t="str">
            <v>SICRO OUTUBRO / 2025</v>
          </cell>
          <cell r="C3025" t="str">
            <v>DISSIPADOR DE ENERGIA - DEB 450-746 - AREIA EXTRAÍDA E BRITA E PEDRA DE MÃO PRODUZIDAS</v>
          </cell>
          <cell r="D3025" t="str">
            <v>UN</v>
          </cell>
          <cell r="F3025">
            <v>3699.18</v>
          </cell>
        </row>
        <row r="3026">
          <cell r="A3026">
            <v>2003467</v>
          </cell>
          <cell r="B3026" t="str">
            <v>SICRO OUTUBRO / 2025</v>
          </cell>
          <cell r="C3026" t="str">
            <v>DISSIPADOR DE ENERGIA - DEB 450-746 - AREIA, BRITA E PEDRA DE MÃO COMERCIAIS</v>
          </cell>
          <cell r="D3026" t="str">
            <v>UN</v>
          </cell>
          <cell r="F3026">
            <v>4577.09</v>
          </cell>
        </row>
        <row r="3027">
          <cell r="A3027">
            <v>2003472</v>
          </cell>
          <cell r="B3027" t="str">
            <v>SICRO OUTUBRO / 2025</v>
          </cell>
          <cell r="C3027" t="str">
            <v>DISSIPADOR DE ENERGIA - DEB 450-956 - AREIA EXTRAÍDA E BRITA E PEDRA DE MÃO PRODUZIDAS</v>
          </cell>
          <cell r="D3027" t="str">
            <v>UN</v>
          </cell>
          <cell r="F3027">
            <v>4559.05</v>
          </cell>
        </row>
        <row r="3028">
          <cell r="A3028">
            <v>2003473</v>
          </cell>
          <cell r="B3028" t="str">
            <v>SICRO OUTUBRO / 2025</v>
          </cell>
          <cell r="C3028" t="str">
            <v>DISSIPADOR DE ENERGIA - DEB 450-956 - AREIA, BRITA E PEDRA DE MÃO COMERCIAIS</v>
          </cell>
          <cell r="D3028" t="str">
            <v>UN</v>
          </cell>
          <cell r="F3028">
            <v>5672.71</v>
          </cell>
        </row>
        <row r="3029">
          <cell r="A3029">
            <v>2003176</v>
          </cell>
          <cell r="B3029" t="str">
            <v>SICRO OUTUBRO / 2025</v>
          </cell>
          <cell r="C3029" t="str">
            <v>DISSIPADOR DE ENERGIA - DED 01 A - AREIA EXTRAÍDA E BRITA E PEDRA DE MÃO PRODUZIDAS</v>
          </cell>
          <cell r="D3029" t="str">
            <v>UN</v>
          </cell>
          <cell r="F3029">
            <v>609.63</v>
          </cell>
        </row>
        <row r="3030">
          <cell r="A3030">
            <v>2003175</v>
          </cell>
          <cell r="B3030" t="str">
            <v>SICRO OUTUBRO / 2025</v>
          </cell>
          <cell r="C3030" t="str">
            <v>DISSIPADOR DE ENERGIA - DED 01 A - AREIA, BRITA E PEDRA DE MÃO COMERCIAIS</v>
          </cell>
          <cell r="D3030" t="str">
            <v>UN</v>
          </cell>
          <cell r="F3030">
            <v>697.03</v>
          </cell>
        </row>
        <row r="3031">
          <cell r="A3031">
            <v>2003201</v>
          </cell>
          <cell r="B3031" t="str">
            <v>SICRO OUTUBRO / 2025</v>
          </cell>
          <cell r="C3031" t="str">
            <v>DISSIPADOR DE ENERGIA - DED 01 B - AREIA E BRITA COMERCIAIS</v>
          </cell>
          <cell r="D3031" t="str">
            <v>UN</v>
          </cell>
          <cell r="F3031">
            <v>682.89</v>
          </cell>
        </row>
        <row r="3032">
          <cell r="A3032">
            <v>2003202</v>
          </cell>
          <cell r="B3032" t="str">
            <v>SICRO OUTUBRO / 2025</v>
          </cell>
          <cell r="C3032" t="str">
            <v>DISSIPADOR DE ENERGIA - DED 01 B - AREIA EXTRAÍDA E BRITA PRODUZIDA</v>
          </cell>
          <cell r="D3032" t="str">
            <v>UN</v>
          </cell>
          <cell r="F3032">
            <v>626.08000000000004</v>
          </cell>
        </row>
        <row r="3033">
          <cell r="A3033">
            <v>2003178</v>
          </cell>
          <cell r="B3033" t="str">
            <v>SICRO OUTUBRO / 2025</v>
          </cell>
          <cell r="C3033" t="str">
            <v>DISSIPADOR DE ENERGIA - DED 02 A - AREIA EXTRAÍDA E BRITA E PEDRA DE MÃO PRODUZIDAS</v>
          </cell>
          <cell r="D3033" t="str">
            <v>UN</v>
          </cell>
          <cell r="F3033">
            <v>386.34</v>
          </cell>
        </row>
        <row r="3034">
          <cell r="A3034">
            <v>2003177</v>
          </cell>
          <cell r="B3034" t="str">
            <v>SICRO OUTUBRO / 2025</v>
          </cell>
          <cell r="C3034" t="str">
            <v>DISSIPADOR DE ENERGIA - DED 02 A - AREIA, BRITA E PEDRA DE MÃO COMERCIAIS</v>
          </cell>
          <cell r="D3034" t="str">
            <v>UN</v>
          </cell>
          <cell r="F3034">
            <v>433.33</v>
          </cell>
        </row>
        <row r="3035">
          <cell r="A3035">
            <v>2003203</v>
          </cell>
          <cell r="B3035" t="str">
            <v>SICRO OUTUBRO / 2025</v>
          </cell>
          <cell r="C3035" t="str">
            <v>DISSIPADOR DE ENERGIA - DED 02 B - AREIA E BRITA COMERCIAIS</v>
          </cell>
          <cell r="D3035" t="str">
            <v>UN</v>
          </cell>
          <cell r="F3035">
            <v>490.03</v>
          </cell>
        </row>
        <row r="3036">
          <cell r="A3036">
            <v>2003204</v>
          </cell>
          <cell r="B3036" t="str">
            <v>SICRO OUTUBRO / 2025</v>
          </cell>
          <cell r="C3036" t="str">
            <v>DISSIPADOR DE ENERGIA - DED 02 B - AREIA EXTRAÍDA E BRITA PRODUZIDA</v>
          </cell>
          <cell r="D3036" t="str">
            <v>UN</v>
          </cell>
          <cell r="F3036">
            <v>449.94</v>
          </cell>
        </row>
        <row r="3037">
          <cell r="A3037">
            <v>2003180</v>
          </cell>
          <cell r="B3037" t="str">
            <v>SICRO OUTUBRO / 2025</v>
          </cell>
          <cell r="C3037" t="str">
            <v>DISSIPADOR DE ENERGIA - DED 03 A - AREIA EXTRAÍDA E BRITA E PEDRA DE MÃO PRODUZIDAS</v>
          </cell>
          <cell r="D3037" t="str">
            <v>UN</v>
          </cell>
          <cell r="F3037">
            <v>608.41999999999996</v>
          </cell>
        </row>
        <row r="3038">
          <cell r="A3038">
            <v>2003179</v>
          </cell>
          <cell r="B3038" t="str">
            <v>SICRO OUTUBRO / 2025</v>
          </cell>
          <cell r="C3038" t="str">
            <v>DISSIPADOR DE ENERGIA - DED 03 A - AREIA, BRITA E PEDRA DE MÃO COMERCIAIS</v>
          </cell>
          <cell r="D3038" t="str">
            <v>UN</v>
          </cell>
          <cell r="F3038">
            <v>695.44</v>
          </cell>
        </row>
        <row r="3039">
          <cell r="A3039">
            <v>2003205</v>
          </cell>
          <cell r="B3039" t="str">
            <v>SICRO OUTUBRO / 2025</v>
          </cell>
          <cell r="C3039" t="str">
            <v>DISSIPADOR DE ENERGIA - DED 03 B - AREIA E BRITA COMERCIAIS</v>
          </cell>
          <cell r="D3039" t="str">
            <v>UN</v>
          </cell>
          <cell r="F3039">
            <v>1610.29</v>
          </cell>
        </row>
        <row r="3040">
          <cell r="A3040">
            <v>2003206</v>
          </cell>
          <cell r="B3040" t="str">
            <v>SICRO OUTUBRO / 2025</v>
          </cell>
          <cell r="C3040" t="str">
            <v>DISSIPADOR DE ENERGIA - DED 03 B - AREIA EXTRAÍDA E BRITA PRODUZIDA</v>
          </cell>
          <cell r="D3040" t="str">
            <v>UN</v>
          </cell>
          <cell r="F3040">
            <v>1508.58</v>
          </cell>
        </row>
        <row r="3041">
          <cell r="A3041">
            <v>2003182</v>
          </cell>
          <cell r="B3041" t="str">
            <v>SICRO OUTUBRO / 2025</v>
          </cell>
          <cell r="C3041" t="str">
            <v>DISSIPADOR DE ENERGIA - DED 04 A - AREIA EXTRAÍDA E BRITA E PEDRA DE MÃO PRODUZIDAS</v>
          </cell>
          <cell r="D3041" t="str">
            <v>UN</v>
          </cell>
          <cell r="F3041">
            <v>751.47</v>
          </cell>
        </row>
        <row r="3042">
          <cell r="A3042">
            <v>2003181</v>
          </cell>
          <cell r="B3042" t="str">
            <v>SICRO OUTUBRO / 2025</v>
          </cell>
          <cell r="C3042" t="str">
            <v>DISSIPADOR DE ENERGIA - DED 04 A - AREIA, BRITA E PEDRA DE MÃO COMERCIAIS</v>
          </cell>
          <cell r="D3042" t="str">
            <v>UN</v>
          </cell>
          <cell r="F3042">
            <v>871.45</v>
          </cell>
        </row>
        <row r="3043">
          <cell r="A3043">
            <v>2003207</v>
          </cell>
          <cell r="B3043" t="str">
            <v>SICRO OUTUBRO / 2025</v>
          </cell>
          <cell r="C3043" t="str">
            <v>DISSIPADOR DE ENERGIA - DED 04 B - AREIA E BRITA COMERCIAIS</v>
          </cell>
          <cell r="D3043" t="str">
            <v>UN</v>
          </cell>
          <cell r="F3043">
            <v>1843.06</v>
          </cell>
        </row>
        <row r="3044">
          <cell r="A3044">
            <v>2003208</v>
          </cell>
          <cell r="B3044" t="str">
            <v>SICRO OUTUBRO / 2025</v>
          </cell>
          <cell r="C3044" t="str">
            <v>DISSIPADOR DE ENERGIA - DED 04 B - AREIA EXTRAÍDA E BRITA PRODUZIDA</v>
          </cell>
          <cell r="D3044" t="str">
            <v>UN</v>
          </cell>
          <cell r="F3044">
            <v>1724.76</v>
          </cell>
        </row>
        <row r="3045">
          <cell r="A3045">
            <v>2003184</v>
          </cell>
          <cell r="B3045" t="str">
            <v>SICRO OUTUBRO / 2025</v>
          </cell>
          <cell r="C3045" t="str">
            <v>DISSIPADOR DE ENERGIA - DED 05 A - AREIA EXTRAÍDA E BRITA E PEDRA DE MÃO PRODUZIDAS</v>
          </cell>
          <cell r="D3045" t="str">
            <v>UN</v>
          </cell>
          <cell r="F3045">
            <v>975.11</v>
          </cell>
        </row>
        <row r="3046">
          <cell r="A3046">
            <v>2003183</v>
          </cell>
          <cell r="B3046" t="str">
            <v>SICRO OUTUBRO / 2025</v>
          </cell>
          <cell r="C3046" t="str">
            <v>DISSIPADOR DE ENERGIA - DED 05 A - AREIA, BRITA E PEDRA DE MÃO COMERCIAIS</v>
          </cell>
          <cell r="D3046" t="str">
            <v>UN</v>
          </cell>
          <cell r="F3046">
            <v>1141.31</v>
          </cell>
        </row>
        <row r="3047">
          <cell r="A3047">
            <v>2003209</v>
          </cell>
          <cell r="B3047" t="str">
            <v>SICRO OUTUBRO / 2025</v>
          </cell>
          <cell r="C3047" t="str">
            <v>DISSIPADOR DE ENERGIA - DED 05 B - AREIA E BRITA COMERCIAIS</v>
          </cell>
          <cell r="D3047" t="str">
            <v>UN</v>
          </cell>
          <cell r="F3047">
            <v>2851.77</v>
          </cell>
        </row>
        <row r="3048">
          <cell r="A3048">
            <v>2003210</v>
          </cell>
          <cell r="B3048" t="str">
            <v>SICRO OUTUBRO / 2025</v>
          </cell>
          <cell r="C3048" t="str">
            <v>DISSIPADOR DE ENERGIA - DED 05 B - AREIA EXTRAÍDA E BRITA PRODUZIDA</v>
          </cell>
          <cell r="D3048" t="str">
            <v>UN</v>
          </cell>
          <cell r="F3048">
            <v>2661.92</v>
          </cell>
        </row>
        <row r="3049">
          <cell r="A3049">
            <v>2003186</v>
          </cell>
          <cell r="B3049" t="str">
            <v>SICRO OUTUBRO / 2025</v>
          </cell>
          <cell r="C3049" t="str">
            <v>DISSIPADOR DE ENERGIA - DED 06 A - AREIA EXTRAÍDA E BRITA E PEDRA DE MÃO PRODUZIDAS</v>
          </cell>
          <cell r="D3049" t="str">
            <v>UN</v>
          </cell>
          <cell r="F3049">
            <v>1251.6400000000001</v>
          </cell>
        </row>
        <row r="3050">
          <cell r="A3050">
            <v>2003185</v>
          </cell>
          <cell r="B3050" t="str">
            <v>SICRO OUTUBRO / 2025</v>
          </cell>
          <cell r="C3050" t="str">
            <v>DISSIPADOR DE ENERGIA - DED 06 A - AREIA, BRITA E PEDRA DE MÃO COMERCIAIS</v>
          </cell>
          <cell r="D3050" t="str">
            <v>UN</v>
          </cell>
          <cell r="F3050">
            <v>1481.8</v>
          </cell>
        </row>
        <row r="3051">
          <cell r="A3051">
            <v>2003211</v>
          </cell>
          <cell r="B3051" t="str">
            <v>SICRO OUTUBRO / 2025</v>
          </cell>
          <cell r="C3051" t="str">
            <v>DISSIPADOR DE ENERGIA - DED 06 B - AREIA E BRITA COMERCIAIS</v>
          </cell>
          <cell r="D3051" t="str">
            <v>UN</v>
          </cell>
          <cell r="F3051">
            <v>3603.72</v>
          </cell>
        </row>
        <row r="3052">
          <cell r="A3052">
            <v>2003212</v>
          </cell>
          <cell r="B3052" t="str">
            <v>SICRO OUTUBRO / 2025</v>
          </cell>
          <cell r="C3052" t="str">
            <v>DISSIPADOR DE ENERGIA - DED 06 B - AREIA EXTRAÍDA E BRITA PRODUZIDA</v>
          </cell>
          <cell r="D3052" t="str">
            <v>UN</v>
          </cell>
          <cell r="F3052">
            <v>3354.47</v>
          </cell>
        </row>
        <row r="3053">
          <cell r="A3053">
            <v>2003188</v>
          </cell>
          <cell r="B3053" t="str">
            <v>SICRO OUTUBRO / 2025</v>
          </cell>
          <cell r="C3053" t="str">
            <v>DISSIPADOR DE ENERGIA - DED 07 A - AREIA EXTRAÍDA E BRITA E PEDRA DE MÃO PRODUZIDAS</v>
          </cell>
          <cell r="D3053" t="str">
            <v>UN</v>
          </cell>
          <cell r="F3053">
            <v>1543.37</v>
          </cell>
        </row>
        <row r="3054">
          <cell r="A3054">
            <v>2003187</v>
          </cell>
          <cell r="B3054" t="str">
            <v>SICRO OUTUBRO / 2025</v>
          </cell>
          <cell r="C3054" t="str">
            <v>DISSIPADOR DE ENERGIA - DED 07 A - AREIA, BRITA E PEDRA DE MÃO COMERCIAIS</v>
          </cell>
          <cell r="D3054" t="str">
            <v>UN</v>
          </cell>
          <cell r="F3054">
            <v>1841.44</v>
          </cell>
        </row>
        <row r="3055">
          <cell r="A3055">
            <v>2003213</v>
          </cell>
          <cell r="B3055" t="str">
            <v>SICRO OUTUBRO / 2025</v>
          </cell>
          <cell r="C3055" t="str">
            <v>DISSIPADOR DE ENERGIA - DED 07 B - AREIA E BRITA COMERCIAIS</v>
          </cell>
          <cell r="D3055" t="str">
            <v>UN</v>
          </cell>
          <cell r="F3055">
            <v>5207.92</v>
          </cell>
        </row>
        <row r="3056">
          <cell r="A3056">
            <v>2003214</v>
          </cell>
          <cell r="B3056" t="str">
            <v>SICRO OUTUBRO / 2025</v>
          </cell>
          <cell r="C3056" t="str">
            <v>DISSIPADOR DE ENERGIA - DED 07 B - AREIA EXTRAÍDA E BRITA PRODUZIDA</v>
          </cell>
          <cell r="D3056" t="str">
            <v>UN</v>
          </cell>
          <cell r="F3056">
            <v>4830.8599999999997</v>
          </cell>
        </row>
        <row r="3057">
          <cell r="A3057">
            <v>2003190</v>
          </cell>
          <cell r="B3057" t="str">
            <v>SICRO OUTUBRO / 2025</v>
          </cell>
          <cell r="C3057" t="str">
            <v>DISSIPADOR DE ENERGIA - DED 08 A - AREIA EXTRAÍDA E BRITA E PEDRA DE MÃO PRODUZIDAS</v>
          </cell>
          <cell r="D3057" t="str">
            <v>UN</v>
          </cell>
          <cell r="F3057">
            <v>1921.11</v>
          </cell>
        </row>
        <row r="3058">
          <cell r="A3058">
            <v>2003189</v>
          </cell>
          <cell r="B3058" t="str">
            <v>SICRO OUTUBRO / 2025</v>
          </cell>
          <cell r="C3058" t="str">
            <v>DISSIPADOR DE ENERGIA - DED 08 A - AREIA, BRITA E PEDRA DE MÃO COMERCIAIS</v>
          </cell>
          <cell r="D3058" t="str">
            <v>UN</v>
          </cell>
          <cell r="F3058">
            <v>2310.52</v>
          </cell>
        </row>
        <row r="3059">
          <cell r="A3059">
            <v>2003215</v>
          </cell>
          <cell r="B3059" t="str">
            <v>SICRO OUTUBRO / 2025</v>
          </cell>
          <cell r="C3059" t="str">
            <v>DISSIPADOR DE ENERGIA - DED 08 B - AREIA E BRITA COMERCIAIS</v>
          </cell>
          <cell r="D3059" t="str">
            <v>UN</v>
          </cell>
          <cell r="F3059">
            <v>8596.0499999999993</v>
          </cell>
        </row>
        <row r="3060">
          <cell r="A3060">
            <v>2003216</v>
          </cell>
          <cell r="B3060" t="str">
            <v>SICRO OUTUBRO / 2025</v>
          </cell>
          <cell r="C3060" t="str">
            <v>DISSIPADOR DE ENERGIA - DED 08 B - AREIA EXTRAÍDA E BRITA PRODUZIDA</v>
          </cell>
          <cell r="D3060" t="str">
            <v>UN</v>
          </cell>
          <cell r="F3060">
            <v>7946.93</v>
          </cell>
        </row>
        <row r="3061">
          <cell r="A3061">
            <v>2003192</v>
          </cell>
          <cell r="B3061" t="str">
            <v>SICRO OUTUBRO / 2025</v>
          </cell>
          <cell r="C3061" t="str">
            <v>DISSIPADOR DE ENERGIA - DED 09 A - AREIA EXTRAÍDA E BRITA E PEDRA DE MÃO PRODUZIDAS</v>
          </cell>
          <cell r="D3061" t="str">
            <v>UN</v>
          </cell>
          <cell r="F3061">
            <v>2078.0300000000002</v>
          </cell>
        </row>
        <row r="3062">
          <cell r="A3062">
            <v>2003191</v>
          </cell>
          <cell r="B3062" t="str">
            <v>SICRO OUTUBRO / 2025</v>
          </cell>
          <cell r="C3062" t="str">
            <v>DISSIPADOR DE ENERGIA - DED 09 A - AREIA, BRITA E PEDRA DE MÃO COMERCIAIS</v>
          </cell>
          <cell r="D3062" t="str">
            <v>UN</v>
          </cell>
          <cell r="F3062">
            <v>2504.33</v>
          </cell>
        </row>
        <row r="3063">
          <cell r="A3063">
            <v>2003217</v>
          </cell>
          <cell r="B3063" t="str">
            <v>SICRO OUTUBRO / 2025</v>
          </cell>
          <cell r="C3063" t="str">
            <v>DISSIPADOR DE ENERGIA - DED 09 B - AREIA E BRITA COMERCIAIS</v>
          </cell>
          <cell r="D3063" t="str">
            <v>UN</v>
          </cell>
          <cell r="F3063">
            <v>5957.43</v>
          </cell>
        </row>
        <row r="3064">
          <cell r="A3064">
            <v>2003218</v>
          </cell>
          <cell r="B3064" t="str">
            <v>SICRO OUTUBRO / 2025</v>
          </cell>
          <cell r="C3064" t="str">
            <v>DISSIPADOR DE ENERGIA - DED 09 B - AREIA EXTRAÍDA E BRITA PRODUZIDA</v>
          </cell>
          <cell r="D3064" t="str">
            <v>UN</v>
          </cell>
          <cell r="F3064">
            <v>5505.96</v>
          </cell>
        </row>
        <row r="3065">
          <cell r="A3065">
            <v>2003194</v>
          </cell>
          <cell r="B3065" t="str">
            <v>SICRO OUTUBRO / 2025</v>
          </cell>
          <cell r="C3065" t="str">
            <v>DISSIPADOR DE ENERGIA - DED 10 A - AREIA EXTRAÍDA E BRITA E PEDRA DE MÃO PRODUZIDAS</v>
          </cell>
          <cell r="D3065" t="str">
            <v>UN</v>
          </cell>
          <cell r="F3065">
            <v>2529.96</v>
          </cell>
        </row>
        <row r="3066">
          <cell r="A3066">
            <v>2003193</v>
          </cell>
          <cell r="B3066" t="str">
            <v>SICRO OUTUBRO / 2025</v>
          </cell>
          <cell r="C3066" t="str">
            <v>DISSIPADOR DE ENERGIA - DED 10 A - AREIA, BRITA E PEDRA DE MÃO COMERCIAIS</v>
          </cell>
          <cell r="D3066" t="str">
            <v>UN</v>
          </cell>
          <cell r="F3066">
            <v>3068.17</v>
          </cell>
        </row>
        <row r="3067">
          <cell r="A3067">
            <v>2003219</v>
          </cell>
          <cell r="B3067" t="str">
            <v>SICRO OUTUBRO / 2025</v>
          </cell>
          <cell r="C3067" t="str">
            <v>DISSIPADOR DE ENERGIA - DED 10 B - AREIA E BRITA COMERCIAIS</v>
          </cell>
          <cell r="D3067" t="str">
            <v>UN</v>
          </cell>
          <cell r="F3067">
            <v>8060.93</v>
          </cell>
        </row>
        <row r="3068">
          <cell r="A3068">
            <v>2003220</v>
          </cell>
          <cell r="B3068" t="str">
            <v>SICRO OUTUBRO / 2025</v>
          </cell>
          <cell r="C3068" t="str">
            <v>DISSIPADOR DE ENERGIA - DED 10 B - AREIA EXTRAÍDA E BRITA PRODUZIDA</v>
          </cell>
          <cell r="D3068" t="str">
            <v>UN</v>
          </cell>
          <cell r="F3068">
            <v>7426.04</v>
          </cell>
        </row>
        <row r="3069">
          <cell r="A3069">
            <v>2003196</v>
          </cell>
          <cell r="B3069" t="str">
            <v>SICRO OUTUBRO / 2025</v>
          </cell>
          <cell r="C3069" t="str">
            <v>DISSIPADOR DE ENERGIA - DED 11 A - AREIA EXTRAÍDA E BRITA E PEDRA DE MÃO PRODUZIDAS</v>
          </cell>
          <cell r="D3069" t="str">
            <v>UN</v>
          </cell>
          <cell r="F3069">
            <v>3113.43</v>
          </cell>
        </row>
        <row r="3070">
          <cell r="A3070">
            <v>2003195</v>
          </cell>
          <cell r="B3070" t="str">
            <v>SICRO OUTUBRO / 2025</v>
          </cell>
          <cell r="C3070" t="str">
            <v>DISSIPADOR DE ENERGIA - DED 11 A - AREIA, BRITA E PEDRA DE MÃO COMERCIAIS</v>
          </cell>
          <cell r="D3070" t="str">
            <v>UN</v>
          </cell>
          <cell r="F3070">
            <v>3798.43</v>
          </cell>
        </row>
        <row r="3071">
          <cell r="A3071">
            <v>2003221</v>
          </cell>
          <cell r="B3071" t="str">
            <v>SICRO OUTUBRO / 2025</v>
          </cell>
          <cell r="C3071" t="str">
            <v>DISSIPADOR DE ENERGIA - DED 11 B - AREIA E BRITA COMERCIAIS</v>
          </cell>
          <cell r="D3071" t="str">
            <v>UN</v>
          </cell>
          <cell r="F3071">
            <v>12153.85</v>
          </cell>
        </row>
        <row r="3072">
          <cell r="A3072">
            <v>2003222</v>
          </cell>
          <cell r="B3072" t="str">
            <v>SICRO OUTUBRO / 2025</v>
          </cell>
          <cell r="C3072" t="str">
            <v>DISSIPADOR DE ENERGIA - DED 11 B - AREIA EXTRAÍDA E BRITA PRODUZIDA</v>
          </cell>
          <cell r="D3072" t="str">
            <v>UN</v>
          </cell>
          <cell r="F3072">
            <v>11155.96</v>
          </cell>
        </row>
        <row r="3073">
          <cell r="A3073">
            <v>2003198</v>
          </cell>
          <cell r="B3073" t="str">
            <v>SICRO OUTUBRO / 2025</v>
          </cell>
          <cell r="C3073" t="str">
            <v>DISSIPADOR DE ENERGIA - DED 12 A - AREIA EXTRAÍDA E BRITA E PEDRA DE MÃO PRODUZIDAS</v>
          </cell>
          <cell r="D3073" t="str">
            <v>UN</v>
          </cell>
          <cell r="F3073">
            <v>2905.65</v>
          </cell>
        </row>
        <row r="3074">
          <cell r="A3074">
            <v>2003197</v>
          </cell>
          <cell r="B3074" t="str">
            <v>SICRO OUTUBRO / 2025</v>
          </cell>
          <cell r="C3074" t="str">
            <v>DISSIPADOR DE ENERGIA - DED 12 A - AREIA, BRITA E PEDRA DE MÃO COMERCIAIS</v>
          </cell>
          <cell r="D3074" t="str">
            <v>UN</v>
          </cell>
          <cell r="F3074">
            <v>3527.64</v>
          </cell>
        </row>
        <row r="3075">
          <cell r="A3075">
            <v>2003223</v>
          </cell>
          <cell r="B3075" t="str">
            <v>SICRO OUTUBRO / 2025</v>
          </cell>
          <cell r="C3075" t="str">
            <v>DISSIPADOR DE ENERGIA - DED 12 B - AREIA E BRITA COMERCIAIS</v>
          </cell>
          <cell r="D3075" t="str">
            <v>UN</v>
          </cell>
          <cell r="F3075">
            <v>8273.23</v>
          </cell>
        </row>
        <row r="3076">
          <cell r="A3076">
            <v>2003224</v>
          </cell>
          <cell r="B3076" t="str">
            <v>SICRO OUTUBRO / 2025</v>
          </cell>
          <cell r="C3076" t="str">
            <v>DISSIPADOR DE ENERGIA - DED 12 B - AREIA EXTRAÍDA E BRITA PRODUZIDA</v>
          </cell>
          <cell r="D3076" t="str">
            <v>UN</v>
          </cell>
          <cell r="F3076">
            <v>7632.88</v>
          </cell>
        </row>
        <row r="3077">
          <cell r="A3077">
            <v>2003200</v>
          </cell>
          <cell r="B3077" t="str">
            <v>SICRO OUTUBRO / 2025</v>
          </cell>
          <cell r="C3077" t="str">
            <v>DISSIPADOR DE ENERGIA - DED 13 A - AREIA EXTRAÍDA E BRITA E PEDRA DE MÃO PRODUZIDAS</v>
          </cell>
          <cell r="D3077" t="str">
            <v>UN</v>
          </cell>
          <cell r="F3077">
            <v>3376.49</v>
          </cell>
        </row>
        <row r="3078">
          <cell r="A3078">
            <v>2003199</v>
          </cell>
          <cell r="B3078" t="str">
            <v>SICRO OUTUBRO / 2025</v>
          </cell>
          <cell r="C3078" t="str">
            <v>DISSIPADOR DE ENERGIA - DED 13 A - AREIA, BRITA E PEDRA DE MÃO COMERCIAIS</v>
          </cell>
          <cell r="D3078" t="str">
            <v>UN</v>
          </cell>
          <cell r="F3078">
            <v>4145.03</v>
          </cell>
        </row>
        <row r="3079">
          <cell r="A3079">
            <v>2003225</v>
          </cell>
          <cell r="B3079" t="str">
            <v>SICRO OUTUBRO / 2025</v>
          </cell>
          <cell r="C3079" t="str">
            <v>DISSIPADOR DE ENERGIA - DED 13 B - AREIA E BRITA COMERCIAIS</v>
          </cell>
          <cell r="D3079" t="str">
            <v>UN</v>
          </cell>
          <cell r="F3079">
            <v>11830.38</v>
          </cell>
        </row>
        <row r="3080">
          <cell r="A3080">
            <v>2003226</v>
          </cell>
          <cell r="B3080" t="str">
            <v>SICRO OUTUBRO / 2025</v>
          </cell>
          <cell r="C3080" t="str">
            <v>DISSIPADOR DE ENERGIA - DED 13 B - AREIA EXTRAÍDA E BRITA PRODUZIDA</v>
          </cell>
          <cell r="D3080" t="str">
            <v>UN</v>
          </cell>
          <cell r="F3080">
            <v>10866.94</v>
          </cell>
        </row>
        <row r="3081">
          <cell r="A3081">
            <v>2003238</v>
          </cell>
          <cell r="B3081" t="str">
            <v>SICRO OUTUBRO / 2025</v>
          </cell>
          <cell r="C3081" t="str">
            <v>DISSIPADOR DE ENERGIA - DES 100-300 - AREIA EXTRAÍDA E BRITA E PEDRA DE MÃO PRODUZIDAS</v>
          </cell>
          <cell r="D3081" t="str">
            <v>UN</v>
          </cell>
          <cell r="F3081">
            <v>713.58</v>
          </cell>
        </row>
        <row r="3082">
          <cell r="A3082">
            <v>2003237</v>
          </cell>
          <cell r="B3082" t="str">
            <v>SICRO OUTUBRO / 2025</v>
          </cell>
          <cell r="C3082" t="str">
            <v>DISSIPADOR DE ENERGIA - DES 100-300 - AREIA, BRITA E PEDRA DE MÃO COMERCIAIS</v>
          </cell>
          <cell r="D3082" t="str">
            <v>UN</v>
          </cell>
          <cell r="F3082">
            <v>817.85</v>
          </cell>
        </row>
        <row r="3083">
          <cell r="A3083">
            <v>2003236</v>
          </cell>
          <cell r="B3083" t="str">
            <v>SICRO OUTUBRO / 2025</v>
          </cell>
          <cell r="C3083" t="str">
            <v>DISSIPADOR DE ENERGIA - DES 108-324 - AREIA EXTRAÍDA E BRITA E PEDRA DE MÃO PRODUZIDAS</v>
          </cell>
          <cell r="D3083" t="str">
            <v>UN</v>
          </cell>
          <cell r="F3083">
            <v>792.44</v>
          </cell>
        </row>
        <row r="3084">
          <cell r="A3084">
            <v>2003235</v>
          </cell>
          <cell r="B3084" t="str">
            <v>SICRO OUTUBRO / 2025</v>
          </cell>
          <cell r="C3084" t="str">
            <v>DISSIPADOR DE ENERGIA - DES 108-324 - AREIA, BRITA E PEDRA DE MÃO COMERCIAIS</v>
          </cell>
          <cell r="D3084" t="str">
            <v>UN</v>
          </cell>
          <cell r="F3084">
            <v>912.11</v>
          </cell>
        </row>
        <row r="3085">
          <cell r="A3085">
            <v>2003234</v>
          </cell>
          <cell r="B3085" t="str">
            <v>SICRO OUTUBRO / 2025</v>
          </cell>
          <cell r="C3085" t="str">
            <v>DISSIPADOR DE ENERGIA - DES 120-360 - AREIA EXTRAÍDA E BRITA E PEDRA DE MÃO PRODUZIDAS</v>
          </cell>
          <cell r="D3085" t="str">
            <v>UN</v>
          </cell>
          <cell r="F3085">
            <v>923.93</v>
          </cell>
        </row>
        <row r="3086">
          <cell r="A3086">
            <v>2003233</v>
          </cell>
          <cell r="B3086" t="str">
            <v>SICRO OUTUBRO / 2025</v>
          </cell>
          <cell r="C3086" t="str">
            <v>DISSIPADOR DE ENERGIA - DES 120-360 - AREIA, BRITA E PEDRA DE MÃO COMERCIAIS</v>
          </cell>
          <cell r="D3086" t="str">
            <v>UN</v>
          </cell>
          <cell r="F3086">
            <v>1071.47</v>
          </cell>
        </row>
        <row r="3087">
          <cell r="A3087">
            <v>2003232</v>
          </cell>
          <cell r="B3087" t="str">
            <v>SICRO OUTUBRO / 2025</v>
          </cell>
          <cell r="C3087" t="str">
            <v>DISSIPADOR DE ENERGIA - DES 125-375 - AREIA EXTRAÍDA E BRITA E PEDRA DE MÃO PRODUZIDAS</v>
          </cell>
          <cell r="D3087" t="str">
            <v>UN</v>
          </cell>
          <cell r="F3087">
            <v>971.5</v>
          </cell>
        </row>
        <row r="3088">
          <cell r="A3088">
            <v>2003231</v>
          </cell>
          <cell r="B3088" t="str">
            <v>SICRO OUTUBRO / 2025</v>
          </cell>
          <cell r="C3088" t="str">
            <v>DISSIPADOR DE ENERGIA - DES 125-375 - AREIA, BRITA E PEDRA DE MÃO COMERCIAIS</v>
          </cell>
          <cell r="D3088" t="str">
            <v>UN</v>
          </cell>
          <cell r="F3088">
            <v>1127.43</v>
          </cell>
        </row>
        <row r="3089">
          <cell r="A3089">
            <v>2003230</v>
          </cell>
          <cell r="B3089" t="str">
            <v>SICRO OUTUBRO / 2025</v>
          </cell>
          <cell r="C3089" t="str">
            <v>DISSIPADOR DE ENERGIA - DES 150-450 - AREIA EXTRAÍDA E BRITA E PEDRA DE MÃO PRODUZIDAS</v>
          </cell>
          <cell r="D3089" t="str">
            <v>UN</v>
          </cell>
          <cell r="F3089">
            <v>1263.25</v>
          </cell>
        </row>
        <row r="3090">
          <cell r="A3090">
            <v>2003229</v>
          </cell>
          <cell r="B3090" t="str">
            <v>SICRO OUTUBRO / 2025</v>
          </cell>
          <cell r="C3090" t="str">
            <v>DISSIPADOR DE ENERGIA - DES 150-450 - AREIA, BRITA E PEDRA DE MÃO COMERCIAIS</v>
          </cell>
          <cell r="D3090" t="str">
            <v>UN</v>
          </cell>
          <cell r="F3090">
            <v>1480.94</v>
          </cell>
        </row>
        <row r="3091">
          <cell r="A3091">
            <v>2003228</v>
          </cell>
          <cell r="B3091" t="str">
            <v>SICRO OUTUBRO / 2025</v>
          </cell>
          <cell r="C3091" t="str">
            <v>DISSIPADOR DE ENERGIA - DES 160-480 - AREIA EXTRAÍDA E BRITA E PEDRA DE MÃO PRODUZIDAS</v>
          </cell>
          <cell r="D3091" t="str">
            <v>UN</v>
          </cell>
          <cell r="F3091">
            <v>1397.5</v>
          </cell>
        </row>
        <row r="3092">
          <cell r="A3092">
            <v>2003227</v>
          </cell>
          <cell r="B3092" t="str">
            <v>SICRO OUTUBRO / 2025</v>
          </cell>
          <cell r="C3092" t="str">
            <v>DISSIPADOR DE ENERGIA - DES 160-480 - AREIA, BRITA E PEDRA DE MÃO COMERCIAIS</v>
          </cell>
          <cell r="D3092" t="str">
            <v>UN</v>
          </cell>
          <cell r="F3092">
            <v>1646.37</v>
          </cell>
        </row>
        <row r="3093">
          <cell r="A3093">
            <v>2003248</v>
          </cell>
          <cell r="B3093" t="str">
            <v>SICRO OUTUBRO / 2025</v>
          </cell>
          <cell r="C3093" t="str">
            <v>DISSIPADOR DE ENERGIA - DES 60-180 - AREIA EXTRAÍDA E BRITA E PEDRA DE MÃO PRODUZIDAS</v>
          </cell>
          <cell r="D3093" t="str">
            <v>UN</v>
          </cell>
          <cell r="F3093">
            <v>371.32</v>
          </cell>
        </row>
        <row r="3094">
          <cell r="A3094">
            <v>2003247</v>
          </cell>
          <cell r="B3094" t="str">
            <v>SICRO OUTUBRO / 2025</v>
          </cell>
          <cell r="C3094" t="str">
            <v>DISSIPADOR DE ENERGIA - DES 60-180 - AREIA, BRITA E PEDRA DE MÃO COMERCIAIS</v>
          </cell>
          <cell r="D3094" t="str">
            <v>UN</v>
          </cell>
          <cell r="F3094">
            <v>416.25</v>
          </cell>
        </row>
        <row r="3095">
          <cell r="A3095">
            <v>2003246</v>
          </cell>
          <cell r="B3095" t="str">
            <v>SICRO OUTUBRO / 2025</v>
          </cell>
          <cell r="C3095" t="str">
            <v>DISSIPADOR DE ENERGIA - DES 73-219 - AREIA EXTRAÍDA E BRITA E PEDRA DE MÃO PRODUZIDAS</v>
          </cell>
          <cell r="D3095" t="str">
            <v>UN</v>
          </cell>
          <cell r="F3095">
            <v>471.39</v>
          </cell>
        </row>
        <row r="3096">
          <cell r="A3096">
            <v>2003245</v>
          </cell>
          <cell r="B3096" t="str">
            <v>SICRO OUTUBRO / 2025</v>
          </cell>
          <cell r="C3096" t="str">
            <v>DISSIPADOR DE ENERGIA - DES 73-219 - AREIA, BRITA E PEDRA DE MÃO COMERCIAIS</v>
          </cell>
          <cell r="D3096" t="str">
            <v>UN</v>
          </cell>
          <cell r="F3096">
            <v>531.55999999999995</v>
          </cell>
        </row>
        <row r="3097">
          <cell r="A3097">
            <v>2003244</v>
          </cell>
          <cell r="B3097" t="str">
            <v>SICRO OUTUBRO / 2025</v>
          </cell>
          <cell r="C3097" t="str">
            <v>DISSIPADOR DE ENERGIA - DES 80-240 - AREIA EXTRAÍDA E BRITA E PEDRA DE MÃO PRODUZIDAS</v>
          </cell>
          <cell r="D3097" t="str">
            <v>UN</v>
          </cell>
          <cell r="F3097">
            <v>531.52</v>
          </cell>
        </row>
        <row r="3098">
          <cell r="A3098">
            <v>2003243</v>
          </cell>
          <cell r="B3098" t="str">
            <v>SICRO OUTUBRO / 2025</v>
          </cell>
          <cell r="C3098" t="str">
            <v>DISSIPADOR DE ENERGIA - DES 80-240 - AREIA, BRITA E PEDRA DE MÃO COMERCIAIS</v>
          </cell>
          <cell r="D3098" t="str">
            <v>UN</v>
          </cell>
          <cell r="F3098">
            <v>601.91</v>
          </cell>
        </row>
        <row r="3099">
          <cell r="A3099">
            <v>2003242</v>
          </cell>
          <cell r="B3099" t="str">
            <v>SICRO OUTUBRO / 2025</v>
          </cell>
          <cell r="C3099" t="str">
            <v>DISSIPADOR DE ENERGIA - DES 88-264 - AREIA EXTRAÍDA E BRITA E PEDRA DE MÃO PRODUZIDAS</v>
          </cell>
          <cell r="D3099" t="str">
            <v>UN</v>
          </cell>
          <cell r="F3099">
            <v>600.95000000000005</v>
          </cell>
        </row>
        <row r="3100">
          <cell r="A3100">
            <v>2003241</v>
          </cell>
          <cell r="B3100" t="str">
            <v>SICRO OUTUBRO / 2025</v>
          </cell>
          <cell r="C3100" t="str">
            <v>DISSIPADOR DE ENERGIA - DES 88-264 - AREIA, BRITA E PEDRA DE MÃO COMERCIAIS</v>
          </cell>
          <cell r="D3100" t="str">
            <v>UN</v>
          </cell>
          <cell r="F3100">
            <v>684.21</v>
          </cell>
        </row>
        <row r="3101">
          <cell r="A3101">
            <v>2003240</v>
          </cell>
          <cell r="B3101" t="str">
            <v>SICRO OUTUBRO / 2025</v>
          </cell>
          <cell r="C3101" t="str">
            <v>DISSIPADOR DE ENERGIA - DES 90-270 - AREIA EXTRAÍDA E BRITA E PEDRA DE MÃO PRODUZIDAS</v>
          </cell>
          <cell r="D3101" t="str">
            <v>UN</v>
          </cell>
          <cell r="F3101">
            <v>624.33000000000004</v>
          </cell>
        </row>
        <row r="3102">
          <cell r="A3102">
            <v>2003239</v>
          </cell>
          <cell r="B3102" t="str">
            <v>SICRO OUTUBRO / 2025</v>
          </cell>
          <cell r="C3102" t="str">
            <v>DISSIPADOR DE ENERGIA - DES 90-270 - AREIA, BRITA E PEDRA DE MÃO COMERCIAIS</v>
          </cell>
          <cell r="D3102" t="str">
            <v>UN</v>
          </cell>
          <cell r="F3102">
            <v>713.84</v>
          </cell>
        </row>
        <row r="3103">
          <cell r="A3103">
            <v>2004516</v>
          </cell>
          <cell r="B3103" t="str">
            <v>SICRO OUTUBRO / 2025</v>
          </cell>
          <cell r="C3103" t="str">
            <v>DRENO DE PAVIMENTO EM MICROVALA COM GEOCOMPOSTO DRENANTE H = 0,40 M - INCLUSIVE CORTE, ENCHIMENTO COM AREIA E SELO ASFÁLTICO</v>
          </cell>
          <cell r="D3103" t="str">
            <v>M</v>
          </cell>
          <cell r="F3103">
            <v>39.17</v>
          </cell>
        </row>
        <row r="3104">
          <cell r="A3104">
            <v>2004517</v>
          </cell>
          <cell r="B3104" t="str">
            <v>SICRO OUTUBRO / 2025</v>
          </cell>
          <cell r="C3104" t="str">
            <v>DRENO DE PAVIMENTO EM MICROVALA COM GEOCOMPOSTO DRENANTE H = 0,60 M - INCLUSIVE CORTE, ENCHIMENTO COM AREIA E SELO ASFÁLTICO</v>
          </cell>
          <cell r="D3104" t="str">
            <v>M</v>
          </cell>
          <cell r="F3104">
            <v>75.459999999999994</v>
          </cell>
        </row>
        <row r="3105">
          <cell r="A3105">
            <v>2007971</v>
          </cell>
          <cell r="B3105" t="str">
            <v>SICRO OUTUBRO / 2025</v>
          </cell>
          <cell r="C3105" t="str">
            <v>DRENO DE PVC D = 100 MM PARA OAE - FORNECIMENTO E INSTALAÇÃO</v>
          </cell>
          <cell r="D3105" t="str">
            <v>M</v>
          </cell>
          <cell r="F3105">
            <v>90.77</v>
          </cell>
        </row>
        <row r="3106">
          <cell r="A3106">
            <v>2008091</v>
          </cell>
          <cell r="B3106" t="str">
            <v>SICRO OUTUBRO / 2025</v>
          </cell>
          <cell r="C3106" t="str">
            <v>DRENO DE PVC D = 150 MM PARA OAE - FORNECIMENTO E INSTALAÇÃO</v>
          </cell>
          <cell r="D3106" t="str">
            <v>M</v>
          </cell>
          <cell r="F3106">
            <v>97.14</v>
          </cell>
        </row>
        <row r="3107">
          <cell r="A3107">
            <v>2006408</v>
          </cell>
          <cell r="B3107" t="str">
            <v>SICRO OUTUBRO / 2025</v>
          </cell>
          <cell r="C3107" t="str">
            <v>DRENO DE PVC D = 75 MM PARA OAE - FORNECIMENTO E INSTALAÇÃO</v>
          </cell>
          <cell r="D3107" t="str">
            <v>M</v>
          </cell>
          <cell r="F3107">
            <v>78.849999999999994</v>
          </cell>
        </row>
        <row r="3108">
          <cell r="A3108">
            <v>2015642</v>
          </cell>
          <cell r="B3108" t="str">
            <v>SICRO OUTUBRO / 2025</v>
          </cell>
          <cell r="C3108" t="str">
            <v>DRENO EM TUBO DE AÇO GALVANIZADO D = 100 MM EM OAE - FORNECIMENTO E INSTALAÇÃO</v>
          </cell>
          <cell r="D3108" t="str">
            <v>M</v>
          </cell>
          <cell r="F3108">
            <v>142.47999999999999</v>
          </cell>
        </row>
        <row r="3109">
          <cell r="A3109">
            <v>2015641</v>
          </cell>
          <cell r="B3109" t="str">
            <v>SICRO OUTUBRO / 2025</v>
          </cell>
          <cell r="C3109" t="str">
            <v>DRENO EM TUBO DE AÇO GALVANIZADO D = 80 MM EM OAE - FORNECIMENTO E INSTALAÇÃO</v>
          </cell>
          <cell r="D3109" t="str">
            <v>M</v>
          </cell>
          <cell r="F3109">
            <v>132.09</v>
          </cell>
        </row>
        <row r="3110">
          <cell r="A3110">
            <v>2004509</v>
          </cell>
          <cell r="B3110" t="str">
            <v>SICRO OUTUBRO / 2025</v>
          </cell>
          <cell r="C3110" t="str">
            <v>DRENO LONGITUDINAL DE PAVIMENTO H = 0,40 M - COM GEOCOMPOSTO DRENANTE</v>
          </cell>
          <cell r="D3110" t="str">
            <v>M</v>
          </cell>
          <cell r="F3110">
            <v>42.07</v>
          </cell>
        </row>
        <row r="3111">
          <cell r="A3111">
            <v>2004510</v>
          </cell>
          <cell r="B3111" t="str">
            <v>SICRO OUTUBRO / 2025</v>
          </cell>
          <cell r="C3111" t="str">
            <v>DRENO LONGITUDINAL DE PAVIMENTO H = 0,60 M - COM GEOCOMPOSTO DRENANTE</v>
          </cell>
          <cell r="D3111" t="str">
            <v>M</v>
          </cell>
          <cell r="F3111">
            <v>51.97</v>
          </cell>
        </row>
        <row r="3112">
          <cell r="A3112">
            <v>2004511</v>
          </cell>
          <cell r="B3112" t="str">
            <v>SICRO OUTUBRO / 2025</v>
          </cell>
          <cell r="C3112" t="str">
            <v>DRENO LONGITUDINAL DE PAVIMENTO H = 1,00 M - COM GEOCOMPOSTO DRENANTE</v>
          </cell>
          <cell r="D3112" t="str">
            <v>M</v>
          </cell>
          <cell r="F3112">
            <v>71.760000000000005</v>
          </cell>
        </row>
        <row r="3113">
          <cell r="A3113">
            <v>2004512</v>
          </cell>
          <cell r="B3113" t="str">
            <v>SICRO OUTUBRO / 2025</v>
          </cell>
          <cell r="C3113" t="str">
            <v>DRENO LONGITUDINAL DE PAVIMENTO H = 1,50 M - COM GEOCOMPOSTO DRENANTE</v>
          </cell>
          <cell r="D3113" t="str">
            <v>M</v>
          </cell>
          <cell r="F3113">
            <v>96.48</v>
          </cell>
        </row>
        <row r="3114">
          <cell r="A3114">
            <v>2003843</v>
          </cell>
          <cell r="B3114" t="str">
            <v>SICRO OUTUBRO / 2025</v>
          </cell>
          <cell r="C3114" t="str">
            <v>DRENO LONGITUDINAL PROFUNDO EM TUBO DE CONCRETO D = 0,40 M EM VALA DE H = 1,10 M E L = 1,00 M COM BRITA ENVOLTA EM GEOTÊXTIL</v>
          </cell>
          <cell r="D3114" t="str">
            <v>M</v>
          </cell>
          <cell r="F3114">
            <v>301.82</v>
          </cell>
        </row>
        <row r="3115">
          <cell r="A3115">
            <v>2003915</v>
          </cell>
          <cell r="B3115" t="str">
            <v>SICRO OUTUBRO / 2025</v>
          </cell>
          <cell r="C3115" t="str">
            <v>DRENO LONGITUDINAL PROFUNDO PARA CORTE EM ROCHA - DPR 01 - TUBO DE CONCRETO PERFURADO E BRITA COMERCIAL</v>
          </cell>
          <cell r="D3115" t="str">
            <v>M</v>
          </cell>
          <cell r="F3115">
            <v>114.28</v>
          </cell>
        </row>
        <row r="3116">
          <cell r="A3116">
            <v>2003914</v>
          </cell>
          <cell r="B3116" t="str">
            <v>SICRO OUTUBRO / 2025</v>
          </cell>
          <cell r="C3116" t="str">
            <v>DRENO LONGITUDINAL PROFUNDO PARA CORTE EM ROCHA - DPR 01 - TUBO DE CONCRETO PERFURADO E BRITA PRODUZIDA</v>
          </cell>
          <cell r="D3116" t="str">
            <v>M</v>
          </cell>
          <cell r="F3116">
            <v>102.26</v>
          </cell>
        </row>
        <row r="3117">
          <cell r="A3117">
            <v>2003589</v>
          </cell>
          <cell r="B3117" t="str">
            <v>SICRO OUTUBRO / 2025</v>
          </cell>
          <cell r="C3117" t="str">
            <v>DRENO LONGITUDINAL PROFUNDO PARA CORTE EM ROCHA - DPR 01 - TUBO PEAD E BRITA COMERCIAL</v>
          </cell>
          <cell r="D3117" t="str">
            <v>M</v>
          </cell>
          <cell r="F3117">
            <v>128.11000000000001</v>
          </cell>
        </row>
        <row r="3118">
          <cell r="A3118">
            <v>2003588</v>
          </cell>
          <cell r="B3118" t="str">
            <v>SICRO OUTUBRO / 2025</v>
          </cell>
          <cell r="C3118" t="str">
            <v>DRENO LONGITUDINAL PROFUNDO PARA CORTE EM ROCHA - DPR 01 - TUBO PEAD E BRITA PRODUZIDA</v>
          </cell>
          <cell r="D3118" t="str">
            <v>M</v>
          </cell>
          <cell r="F3118">
            <v>118.78</v>
          </cell>
        </row>
        <row r="3119">
          <cell r="A3119">
            <v>2003917</v>
          </cell>
          <cell r="B3119" t="str">
            <v>SICRO OUTUBRO / 2025</v>
          </cell>
          <cell r="C3119" t="str">
            <v>DRENO LONGITUDINAL PROFUNDO PARA CORTE EM ROCHA - DPR 02 - TUBO DE CONCRETO PERFURADO E BRITA COMERCIAL</v>
          </cell>
          <cell r="D3119" t="str">
            <v>M</v>
          </cell>
          <cell r="F3119">
            <v>128.80000000000001</v>
          </cell>
        </row>
        <row r="3120">
          <cell r="A3120">
            <v>2003916</v>
          </cell>
          <cell r="B3120" t="str">
            <v>SICRO OUTUBRO / 2025</v>
          </cell>
          <cell r="C3120" t="str">
            <v>DRENO LONGITUDINAL PROFUNDO PARA CORTE EM ROCHA - DPR 02 - TUBO DE CONCRETO PERFURADO E BRITA PRODUZIDA</v>
          </cell>
          <cell r="D3120" t="str">
            <v>M</v>
          </cell>
          <cell r="F3120">
            <v>116.77</v>
          </cell>
        </row>
        <row r="3121">
          <cell r="A3121">
            <v>2003591</v>
          </cell>
          <cell r="B3121" t="str">
            <v>SICRO OUTUBRO / 2025</v>
          </cell>
          <cell r="C3121" t="str">
            <v>DRENO LONGITUDINAL PROFUNDO PARA CORTE EM ROCHA - DPR 02 - TUBO PEAD E BRITA COMERCIAL</v>
          </cell>
          <cell r="D3121" t="str">
            <v>M</v>
          </cell>
          <cell r="F3121">
            <v>142.62</v>
          </cell>
        </row>
        <row r="3122">
          <cell r="A3122">
            <v>2003590</v>
          </cell>
          <cell r="B3122" t="str">
            <v>SICRO OUTUBRO / 2025</v>
          </cell>
          <cell r="C3122" t="str">
            <v>DRENO LONGITUDINAL PROFUNDO PARA CORTE EM ROCHA - DPR 02 - TUBO PEAD E BRITA PRODUZIDA</v>
          </cell>
          <cell r="D3122" t="str">
            <v>M</v>
          </cell>
          <cell r="F3122">
            <v>133.30000000000001</v>
          </cell>
        </row>
        <row r="3123">
          <cell r="A3123">
            <v>2003593</v>
          </cell>
          <cell r="B3123" t="str">
            <v>SICRO OUTUBRO / 2025</v>
          </cell>
          <cell r="C3123" t="str">
            <v>DRENO LONGITUDINAL PROFUNDO PARA CORTE EM ROCHA - DPR 03 - BRITA COMERCIAL</v>
          </cell>
          <cell r="D3123" t="str">
            <v>M</v>
          </cell>
          <cell r="F3123">
            <v>83.88</v>
          </cell>
        </row>
        <row r="3124">
          <cell r="A3124">
            <v>2003592</v>
          </cell>
          <cell r="B3124" t="str">
            <v>SICRO OUTUBRO / 2025</v>
          </cell>
          <cell r="C3124" t="str">
            <v>DRENO LONGITUDINAL PROFUNDO PARA CORTE EM ROCHA - DPR 03 - BRITA PRODUZIDA</v>
          </cell>
          <cell r="D3124" t="str">
            <v>M</v>
          </cell>
          <cell r="F3124">
            <v>70.55</v>
          </cell>
        </row>
        <row r="3125">
          <cell r="A3125">
            <v>2003595</v>
          </cell>
          <cell r="B3125" t="str">
            <v>SICRO OUTUBRO / 2025</v>
          </cell>
          <cell r="C3125" t="str">
            <v>DRENO LONGITUDINAL PROFUNDO PARA CORTE EM ROCHA - DPR 04 - BRITA COMERCIAL</v>
          </cell>
          <cell r="D3125" t="str">
            <v>M</v>
          </cell>
          <cell r="F3125">
            <v>69.36</v>
          </cell>
        </row>
        <row r="3126">
          <cell r="A3126">
            <v>2003594</v>
          </cell>
          <cell r="B3126" t="str">
            <v>SICRO OUTUBRO / 2025</v>
          </cell>
          <cell r="C3126" t="str">
            <v>DRENO LONGITUDINAL PROFUNDO PARA CORTE EM ROCHA - DPR 04 - BRITA PRODUZIDA</v>
          </cell>
          <cell r="D3126" t="str">
            <v>M</v>
          </cell>
          <cell r="F3126">
            <v>56.04</v>
          </cell>
        </row>
        <row r="3127">
          <cell r="A3127">
            <v>2003597</v>
          </cell>
          <cell r="B3127" t="str">
            <v>SICRO OUTUBRO / 2025</v>
          </cell>
          <cell r="C3127" t="str">
            <v>DRENO LONGITUDINAL PROFUNDO PARA CORTE EM ROCHA - DPR 05 - TUBO DE CONCRETO POROSO E AREIA COMERCIAL</v>
          </cell>
          <cell r="D3127" t="str">
            <v>M</v>
          </cell>
          <cell r="F3127">
            <v>112.11</v>
          </cell>
        </row>
        <row r="3128">
          <cell r="A3128">
            <v>2003596</v>
          </cell>
          <cell r="B3128" t="str">
            <v>SICRO OUTUBRO / 2025</v>
          </cell>
          <cell r="C3128" t="str">
            <v>DRENO LONGITUDINAL PROFUNDO PARA CORTE EM ROCHA - DPR 05 - TUBO DE CONCRETO POROSO E AREIA EXTRAÍDA</v>
          </cell>
          <cell r="D3128" t="str">
            <v>M</v>
          </cell>
          <cell r="F3128">
            <v>95.92</v>
          </cell>
        </row>
        <row r="3129">
          <cell r="A3129">
            <v>2003572</v>
          </cell>
          <cell r="B3129" t="str">
            <v>SICRO OUTUBRO / 2025</v>
          </cell>
          <cell r="C3129" t="str">
            <v>DRENO LONGITUDINAL PROFUNDO PARA CORTE EM SOLO - DPS 01 - TUBO PEAD E AREIA COMERCIAL</v>
          </cell>
          <cell r="D3129" t="str">
            <v>M</v>
          </cell>
          <cell r="F3129">
            <v>122.77</v>
          </cell>
        </row>
        <row r="3130">
          <cell r="A3130">
            <v>2003580</v>
          </cell>
          <cell r="B3130" t="str">
            <v>SICRO OUTUBRO / 2025</v>
          </cell>
          <cell r="C3130" t="str">
            <v>DRENO LONGITUDINAL PROFUNDO PARA CORTE EM SOLO - DPS 01 - TUBO PEAD E AREIA EXTRAÍDA</v>
          </cell>
          <cell r="D3130" t="str">
            <v>M</v>
          </cell>
          <cell r="F3130">
            <v>69.739999999999995</v>
          </cell>
        </row>
        <row r="3131">
          <cell r="A3131">
            <v>2003573</v>
          </cell>
          <cell r="B3131" t="str">
            <v>SICRO OUTUBRO / 2025</v>
          </cell>
          <cell r="C3131" t="str">
            <v>DRENO LONGITUDINAL PROFUNDO PARA CORTE EM SOLO - DPS 02 - TUBO PEAD E AREIA COMERCIAL</v>
          </cell>
          <cell r="D3131" t="str">
            <v>M</v>
          </cell>
          <cell r="F3131">
            <v>128.97</v>
          </cell>
        </row>
        <row r="3132">
          <cell r="A3132">
            <v>2003581</v>
          </cell>
          <cell r="B3132" t="str">
            <v>SICRO OUTUBRO / 2025</v>
          </cell>
          <cell r="C3132" t="str">
            <v>DRENO LONGITUDINAL PROFUNDO PARA CORTE EM SOLO - DPS 02 - TUBO PEAD E AREIA EXTRAÍDA</v>
          </cell>
          <cell r="D3132" t="str">
            <v>M</v>
          </cell>
          <cell r="F3132">
            <v>67.650000000000006</v>
          </cell>
        </row>
        <row r="3133">
          <cell r="A3133">
            <v>2003561</v>
          </cell>
          <cell r="B3133" t="str">
            <v>SICRO OUTUBRO / 2025</v>
          </cell>
          <cell r="C3133" t="str">
            <v>DRENO LONGITUDINAL PROFUNDO PARA CORTE EM SOLO - DPS 03 - TUBO DE CONCRETO PERFURADO, AREIA E BRITA COMERCIAIS - MADEIRA COM UTILIZAÇÃO DE 5 VEZES</v>
          </cell>
          <cell r="D3133" t="str">
            <v>M</v>
          </cell>
          <cell r="F3133">
            <v>198.42</v>
          </cell>
        </row>
        <row r="3134">
          <cell r="A3134">
            <v>2003560</v>
          </cell>
          <cell r="B3134" t="str">
            <v>SICRO OUTUBRO / 2025</v>
          </cell>
          <cell r="C3134" t="str">
            <v>DRENO LONGITUDINAL PROFUNDO PARA CORTE EM SOLO - DPS 03 - TUBO DE CONCRETO PERFURADO, AREIA EXTRAÍDA E BRITA PRODUZIDA - MADEIRA COM UTILIZAÇÃO DE 5 VEZES</v>
          </cell>
          <cell r="D3134" t="str">
            <v>M</v>
          </cell>
          <cell r="F3134">
            <v>125.55</v>
          </cell>
        </row>
        <row r="3135">
          <cell r="A3135">
            <v>2003574</v>
          </cell>
          <cell r="B3135" t="str">
            <v>SICRO OUTUBRO / 2025</v>
          </cell>
          <cell r="C3135" t="str">
            <v>DRENO LONGITUDINAL PROFUNDO PARA CORTE EM SOLO - DPS 03 - TUBO PEAD, AREIA E BRITA COMERCIAIS - MADEIRA COM UTILIZAÇÃO DE 5 VEZES</v>
          </cell>
          <cell r="D3135" t="str">
            <v>M</v>
          </cell>
          <cell r="F3135">
            <v>186.83</v>
          </cell>
        </row>
        <row r="3136">
          <cell r="A3136">
            <v>2003582</v>
          </cell>
          <cell r="B3136" t="str">
            <v>SICRO OUTUBRO / 2025</v>
          </cell>
          <cell r="C3136" t="str">
            <v>DRENO LONGITUDINAL PROFUNDO PARA CORTE EM SOLO - DPS 03 - TUBO PEAD, AREIA EXTRAÍDA E BRITA PRODUZIDA - MADEIRA COM UTILIZAÇÃO DE 5 VEZES</v>
          </cell>
          <cell r="D3136" t="str">
            <v>M</v>
          </cell>
          <cell r="F3136">
            <v>133.12</v>
          </cell>
        </row>
        <row r="3137">
          <cell r="A3137">
            <v>2003563</v>
          </cell>
          <cell r="B3137" t="str">
            <v>SICRO OUTUBRO / 2025</v>
          </cell>
          <cell r="C3137" t="str">
            <v>DRENO LONGITUDINAL PROFUNDO PARA CORTE EM SOLO - DPS 04 - TUBO DE CONCRETO PERFURADO, AREIA E BRITA COMERCIAIS - MADEIRA COM UTILIZAÇÃO DE 5 VEZES</v>
          </cell>
          <cell r="D3137" t="str">
            <v>M</v>
          </cell>
          <cell r="F3137">
            <v>207.51</v>
          </cell>
        </row>
        <row r="3138">
          <cell r="A3138">
            <v>2003562</v>
          </cell>
          <cell r="B3138" t="str">
            <v>SICRO OUTUBRO / 2025</v>
          </cell>
          <cell r="C3138" t="str">
            <v>DRENO LONGITUDINAL PROFUNDO PARA CORTE EM SOLO - DPS 04 - TUBO DE CONCRETO PERFURADO, AREIA EXTRAÍDA E BRITA PRODUZIDA - MADEIRA COM UTILIZAÇÃO DE 5 VEZES</v>
          </cell>
          <cell r="D3138" t="str">
            <v>M</v>
          </cell>
          <cell r="F3138">
            <v>122.22</v>
          </cell>
        </row>
        <row r="3139">
          <cell r="A3139">
            <v>2003575</v>
          </cell>
          <cell r="B3139" t="str">
            <v>SICRO OUTUBRO / 2025</v>
          </cell>
          <cell r="C3139" t="str">
            <v>DRENO LONGITUDINAL PROFUNDO PARA CORTE EM SOLO - DPS 04 - TUBO PEAD, AREIA E BRITA COMERCIAIS - MADEIRA COM UTILIZAÇÃO DE 5 VEZES</v>
          </cell>
          <cell r="D3139" t="str">
            <v>M</v>
          </cell>
          <cell r="F3139">
            <v>193.19</v>
          </cell>
        </row>
        <row r="3140">
          <cell r="A3140">
            <v>2003583</v>
          </cell>
          <cell r="B3140" t="str">
            <v>SICRO OUTUBRO / 2025</v>
          </cell>
          <cell r="C3140" t="str">
            <v>DRENO LONGITUDINAL PROFUNDO PARA CORTE EM SOLO - DPS 04 - TUBO PEAD, AREIA EXTRAÍDA E BRITA PRODUZIDA - MADEIRA COM UTILIZAÇÃO DE 5 VEZES</v>
          </cell>
          <cell r="D3140" t="str">
            <v>M</v>
          </cell>
          <cell r="F3140">
            <v>130.79</v>
          </cell>
        </row>
        <row r="3141">
          <cell r="A3141">
            <v>2003565</v>
          </cell>
          <cell r="B3141" t="str">
            <v>SICRO OUTUBRO / 2025</v>
          </cell>
          <cell r="C3141" t="str">
            <v>DRENO LONGITUDINAL PROFUNDO PARA CORTE EM SOLO - DPS 05 - DRENO CEGO - BRITA COMERCIAL</v>
          </cell>
          <cell r="D3141" t="str">
            <v>M</v>
          </cell>
          <cell r="F3141">
            <v>128.31</v>
          </cell>
        </row>
        <row r="3142">
          <cell r="A3142">
            <v>2003564</v>
          </cell>
          <cell r="B3142" t="str">
            <v>SICRO OUTUBRO / 2025</v>
          </cell>
          <cell r="C3142" t="str">
            <v>DRENO LONGITUDINAL PROFUNDO PARA CORTE EM SOLO - DPS 05 - DRENO CEGO - BRITA PRODUZIDA</v>
          </cell>
          <cell r="D3142" t="str">
            <v>M</v>
          </cell>
          <cell r="F3142">
            <v>87.01</v>
          </cell>
        </row>
        <row r="3143">
          <cell r="A3143">
            <v>2003567</v>
          </cell>
          <cell r="B3143" t="str">
            <v>SICRO OUTUBRO / 2025</v>
          </cell>
          <cell r="C3143" t="str">
            <v>DRENO LONGITUDINAL PROFUNDO PARA CORTE EM SOLO - DPS 06 - DRENO CEGO - BRITA COMERCIAL</v>
          </cell>
          <cell r="D3143" t="str">
            <v>M</v>
          </cell>
          <cell r="F3143">
            <v>144.04</v>
          </cell>
        </row>
        <row r="3144">
          <cell r="A3144">
            <v>2003566</v>
          </cell>
          <cell r="B3144" t="str">
            <v>SICRO OUTUBRO / 2025</v>
          </cell>
          <cell r="C3144" t="str">
            <v>DRENO LONGITUDINAL PROFUNDO PARA CORTE EM SOLO - DPS 06 - DRENO CEGO - BRITA PRODUZIDA</v>
          </cell>
          <cell r="D3144" t="str">
            <v>M</v>
          </cell>
          <cell r="F3144">
            <v>94.07</v>
          </cell>
        </row>
        <row r="3145">
          <cell r="A3145">
            <v>2003569</v>
          </cell>
          <cell r="B3145" t="str">
            <v>SICRO OUTUBRO / 2025</v>
          </cell>
          <cell r="C3145" t="str">
            <v>DRENO LONGITUDINAL PROFUNDO PARA CORTE EM SOLO - DPS 07 - TUBO DE CONCRETO PERFURADO E BRITA COMERCIAL</v>
          </cell>
          <cell r="D3145" t="str">
            <v>M</v>
          </cell>
          <cell r="F3145">
            <v>173</v>
          </cell>
        </row>
        <row r="3146">
          <cell r="A3146">
            <v>2003568</v>
          </cell>
          <cell r="B3146" t="str">
            <v>SICRO OUTUBRO / 2025</v>
          </cell>
          <cell r="C3146" t="str">
            <v>DRENO LONGITUDINAL PROFUNDO PARA CORTE EM SOLO - DPS 07 - TUBO DE CONCRETO PERFURADO E BRITA PRODUZIDA</v>
          </cell>
          <cell r="D3146" t="str">
            <v>M</v>
          </cell>
          <cell r="F3146">
            <v>132.99</v>
          </cell>
        </row>
        <row r="3147">
          <cell r="A3147">
            <v>2003578</v>
          </cell>
          <cell r="B3147" t="str">
            <v>SICRO OUTUBRO / 2025</v>
          </cell>
          <cell r="C3147" t="str">
            <v>DRENO LONGITUDINAL PROFUNDO PARA CORTE EM SOLO - DPS 07 - TUBO PEAD E BRITA COMERCIAL</v>
          </cell>
          <cell r="D3147" t="str">
            <v>M</v>
          </cell>
          <cell r="F3147">
            <v>174.52</v>
          </cell>
        </row>
        <row r="3148">
          <cell r="A3148">
            <v>2003586</v>
          </cell>
          <cell r="B3148" t="str">
            <v>SICRO OUTUBRO / 2025</v>
          </cell>
          <cell r="C3148" t="str">
            <v>DRENO LONGITUDINAL PROFUNDO PARA CORTE EM SOLO - DPS 07 - TUBO PEAD E BRITA PRODUZIDA</v>
          </cell>
          <cell r="D3148" t="str">
            <v>M</v>
          </cell>
          <cell r="F3148">
            <v>141.72999999999999</v>
          </cell>
        </row>
        <row r="3149">
          <cell r="A3149">
            <v>2003571</v>
          </cell>
          <cell r="B3149" t="str">
            <v>SICRO OUTUBRO / 2025</v>
          </cell>
          <cell r="C3149" t="str">
            <v>DRENO LONGITUDINAL PROFUNDO PARA CORTE EM SOLO - DPS 08 - TUBO DE CONCRETO PERFURADO E BRITA COMERCIAL</v>
          </cell>
          <cell r="D3149" t="str">
            <v>M</v>
          </cell>
          <cell r="F3149">
            <v>188.72</v>
          </cell>
        </row>
        <row r="3150">
          <cell r="A3150">
            <v>2003570</v>
          </cell>
          <cell r="B3150" t="str">
            <v>SICRO OUTUBRO / 2025</v>
          </cell>
          <cell r="C3150" t="str">
            <v>DRENO LONGITUDINAL PROFUNDO PARA CORTE EM SOLO - DPS 08 - TUBO DE CONCRETO PERFURADO E BRITA PRODUZIDA</v>
          </cell>
          <cell r="D3150" t="str">
            <v>M</v>
          </cell>
          <cell r="F3150">
            <v>140.05000000000001</v>
          </cell>
        </row>
        <row r="3151">
          <cell r="A3151">
            <v>2003579</v>
          </cell>
          <cell r="B3151" t="str">
            <v>SICRO OUTUBRO / 2025</v>
          </cell>
          <cell r="C3151" t="str">
            <v>DRENO LONGITUDINAL PROFUNDO PARA CORTE EM SOLO - DPS 08 - TUBO PEAD E BRITA COMERCIAL</v>
          </cell>
          <cell r="D3151" t="str">
            <v>M</v>
          </cell>
          <cell r="F3151">
            <v>187.65</v>
          </cell>
        </row>
        <row r="3152">
          <cell r="A3152">
            <v>2003587</v>
          </cell>
          <cell r="B3152" t="str">
            <v>SICRO OUTUBRO / 2025</v>
          </cell>
          <cell r="C3152" t="str">
            <v>DRENO LONGITUDINAL PROFUNDO PARA CORTE EM SOLO - DPS 08 - TUBO PEAD E BRITA PRODUZIDA</v>
          </cell>
          <cell r="D3152" t="str">
            <v>M</v>
          </cell>
          <cell r="F3152">
            <v>148.19999999999999</v>
          </cell>
        </row>
        <row r="3153">
          <cell r="A3153">
            <v>2004506</v>
          </cell>
          <cell r="B3153" t="str">
            <v>SICRO OUTUBRO / 2025</v>
          </cell>
          <cell r="C3153" t="str">
            <v>DRENO PROFUNDO H = 1,0 M - COM GEOCOMPOSTO DRENANTE - INCLUSIVE ESCAVAÇÃO E REATERRO</v>
          </cell>
          <cell r="D3153" t="str">
            <v>M</v>
          </cell>
          <cell r="F3153">
            <v>79.64</v>
          </cell>
        </row>
        <row r="3154">
          <cell r="A3154">
            <v>2004507</v>
          </cell>
          <cell r="B3154" t="str">
            <v>SICRO OUTUBRO / 2025</v>
          </cell>
          <cell r="C3154" t="str">
            <v>DRENO PROFUNDO H = 1,5 M - COM GEOCOMPOSTO DRENANTE - INCLUSIVE ESCAVAÇÃO E REATERRO</v>
          </cell>
          <cell r="D3154" t="str">
            <v>M</v>
          </cell>
          <cell r="F3154">
            <v>108.38</v>
          </cell>
        </row>
        <row r="3155">
          <cell r="A3155">
            <v>2003614</v>
          </cell>
          <cell r="B3155" t="str">
            <v>SICRO OUTUBRO / 2025</v>
          </cell>
          <cell r="C3155" t="str">
            <v>DRENO SUB-HORIZONTAL - DSH 01 - MATERIAL DE 1ª CATEGORIA</v>
          </cell>
          <cell r="D3155" t="str">
            <v>M</v>
          </cell>
          <cell r="F3155">
            <v>153.53</v>
          </cell>
        </row>
        <row r="3156">
          <cell r="A3156">
            <v>2003865</v>
          </cell>
          <cell r="B3156" t="str">
            <v>SICRO OUTUBRO / 2025</v>
          </cell>
          <cell r="C3156" t="str">
            <v>DRENO SUB-HORIZONTAL - DSH 01 - MATERIAL DE 2ª CATEGORIA</v>
          </cell>
          <cell r="D3156" t="str">
            <v>M</v>
          </cell>
          <cell r="F3156">
            <v>173.27</v>
          </cell>
        </row>
        <row r="3157">
          <cell r="A3157">
            <v>2003923</v>
          </cell>
          <cell r="B3157" t="str">
            <v>SICRO OUTUBRO / 2025</v>
          </cell>
          <cell r="C3157" t="str">
            <v>DRENO SUBSUPERFICIAL - DSS 01 - TUBO DE CONCRETO PERFURADO E AREIA COMERCIAL</v>
          </cell>
          <cell r="D3157" t="str">
            <v>M</v>
          </cell>
          <cell r="F3157">
            <v>56.75</v>
          </cell>
        </row>
        <row r="3158">
          <cell r="A3158">
            <v>2003922</v>
          </cell>
          <cell r="B3158" t="str">
            <v>SICRO OUTUBRO / 2025</v>
          </cell>
          <cell r="C3158" t="str">
            <v>DRENO SUBSUPERFICIAL - DSS 01 - TUBO DE CONCRETO PERFURADO E AREIA EXTRAÍDA</v>
          </cell>
          <cell r="D3158" t="str">
            <v>M</v>
          </cell>
          <cell r="F3158">
            <v>37.479999999999997</v>
          </cell>
        </row>
        <row r="3159">
          <cell r="A3159">
            <v>2003605</v>
          </cell>
          <cell r="B3159" t="str">
            <v>SICRO OUTUBRO / 2025</v>
          </cell>
          <cell r="C3159" t="str">
            <v>DRENO SUBSUPERFICIAL - DSS 01 - TUBO PEAD E AREIA COMERCIAL</v>
          </cell>
          <cell r="D3159" t="str">
            <v>M</v>
          </cell>
          <cell r="F3159">
            <v>44.27</v>
          </cell>
        </row>
        <row r="3160">
          <cell r="A3160">
            <v>2003604</v>
          </cell>
          <cell r="B3160" t="str">
            <v>SICRO OUTUBRO / 2025</v>
          </cell>
          <cell r="C3160" t="str">
            <v>DRENO SUBSUPERFICIAL - DSS 01 - TUBO PEAD E AREIA EXTRAÍDA</v>
          </cell>
          <cell r="D3160" t="str">
            <v>M</v>
          </cell>
          <cell r="F3160">
            <v>27.7</v>
          </cell>
        </row>
        <row r="3161">
          <cell r="A3161">
            <v>2003607</v>
          </cell>
          <cell r="B3161" t="str">
            <v>SICRO OUTUBRO / 2025</v>
          </cell>
          <cell r="C3161" t="str">
            <v>DRENO SUBSUPERFICIAL - DSS 02 - BRITA COMERCIAL</v>
          </cell>
          <cell r="D3161" t="str">
            <v>M</v>
          </cell>
          <cell r="F3161">
            <v>39.64</v>
          </cell>
        </row>
        <row r="3162">
          <cell r="A3162">
            <v>2003606</v>
          </cell>
          <cell r="B3162" t="str">
            <v>SICRO OUTUBRO / 2025</v>
          </cell>
          <cell r="C3162" t="str">
            <v>DRENO SUBSUPERFICIAL - DSS 02 - BRITA PRODUZIDA</v>
          </cell>
          <cell r="D3162" t="str">
            <v>M</v>
          </cell>
          <cell r="F3162">
            <v>28.98</v>
          </cell>
        </row>
        <row r="3163">
          <cell r="A3163">
            <v>2003609</v>
          </cell>
          <cell r="B3163" t="str">
            <v>SICRO OUTUBRO / 2025</v>
          </cell>
          <cell r="C3163" t="str">
            <v>DRENO SUBSUPERFICIAL - DSS 03 - BRITA COMERCIAL</v>
          </cell>
          <cell r="D3163" t="str">
            <v>M</v>
          </cell>
          <cell r="F3163">
            <v>24.04</v>
          </cell>
        </row>
        <row r="3164">
          <cell r="A3164">
            <v>2003608</v>
          </cell>
          <cell r="B3164" t="str">
            <v>SICRO OUTUBRO / 2025</v>
          </cell>
          <cell r="C3164" t="str">
            <v>DRENO SUBSUPERFICIAL - DSS 03 - BRITA PRODUZIDA</v>
          </cell>
          <cell r="D3164" t="str">
            <v>M</v>
          </cell>
          <cell r="F3164">
            <v>13.38</v>
          </cell>
        </row>
        <row r="3165">
          <cell r="A3165">
            <v>2003925</v>
          </cell>
          <cell r="B3165" t="str">
            <v>SICRO OUTUBRO / 2025</v>
          </cell>
          <cell r="C3165" t="str">
            <v>DRENO SUBSUPERFICIAL - DSS 04 - TUBO DE CONCRETO PERFURADO E BRITA COMERCIAL</v>
          </cell>
          <cell r="D3165" t="str">
            <v>M</v>
          </cell>
          <cell r="F3165">
            <v>76.430000000000007</v>
          </cell>
        </row>
        <row r="3166">
          <cell r="A3166">
            <v>2003924</v>
          </cell>
          <cell r="B3166" t="str">
            <v>SICRO OUTUBRO / 2025</v>
          </cell>
          <cell r="C3166" t="str">
            <v>DRENO SUBSUPERFICIAL - DSS 04 - TUBO DE CONCRETO PERFURADO E BRITA PRODUZIDA</v>
          </cell>
          <cell r="D3166" t="str">
            <v>M</v>
          </cell>
          <cell r="F3166">
            <v>63.07</v>
          </cell>
        </row>
        <row r="3167">
          <cell r="A3167">
            <v>2003611</v>
          </cell>
          <cell r="B3167" t="str">
            <v>SICRO OUTUBRO / 2025</v>
          </cell>
          <cell r="C3167" t="str">
            <v>DRENO SUBSUPERFICIAL - DSS 04 - TUBO PEAD E BRITA COMERCIAL</v>
          </cell>
          <cell r="D3167" t="str">
            <v>M</v>
          </cell>
          <cell r="F3167">
            <v>63.94</v>
          </cell>
        </row>
        <row r="3168">
          <cell r="A3168">
            <v>2003610</v>
          </cell>
          <cell r="B3168" t="str">
            <v>SICRO OUTUBRO / 2025</v>
          </cell>
          <cell r="C3168" t="str">
            <v>DRENO SUBSUPERFICIAL - DSS 04 - TUBO PEAD E BRITA PRODUZIDA</v>
          </cell>
          <cell r="D3168" t="str">
            <v>M</v>
          </cell>
          <cell r="F3168">
            <v>53.28</v>
          </cell>
        </row>
        <row r="3169">
          <cell r="A3169">
            <v>2003820</v>
          </cell>
          <cell r="B3169" t="str">
            <v>SICRO OUTUBRO / 2025</v>
          </cell>
          <cell r="C3169" t="str">
            <v>DRENO TIPO BARBACÃ - DRB 01 - D = 75 MM EM ESTRUTURA DE CONTENÇÃO DE ENCOSTA - EXCLUSO O TUBO DE DRENAGEM</v>
          </cell>
          <cell r="D3169" t="str">
            <v>UN</v>
          </cell>
          <cell r="F3169">
            <v>19.88</v>
          </cell>
        </row>
        <row r="3170">
          <cell r="A3170">
            <v>2003821</v>
          </cell>
          <cell r="B3170" t="str">
            <v>SICRO OUTUBRO / 2025</v>
          </cell>
          <cell r="C3170" t="str">
            <v>DRENO TIPO BARBACÃ - DRB 02 - D = 50 MM EM ESTRUTURA DE CONTENÇÃO DE ENCOSTA - EXCLUSO O TUBO DE DRENAGEM</v>
          </cell>
          <cell r="D3170" t="str">
            <v>UN</v>
          </cell>
          <cell r="F3170">
            <v>17.100000000000001</v>
          </cell>
        </row>
        <row r="3171">
          <cell r="A3171">
            <v>2003842</v>
          </cell>
          <cell r="B3171" t="str">
            <v>SICRO OUTUBRO / 2025</v>
          </cell>
          <cell r="C3171" t="str">
            <v>ENCHIMENTO DE JUNTA DE CONCRETO COM ARGAMASSA ASFÁLTICA DE DENSIDADE 1.700 KG/M³ - ESPESSURA DE 1 CM</v>
          </cell>
          <cell r="D3171" t="str">
            <v>KG</v>
          </cell>
          <cell r="F3171">
            <v>78.34</v>
          </cell>
        </row>
        <row r="3172">
          <cell r="A3172">
            <v>2003103</v>
          </cell>
          <cell r="B3172" t="str">
            <v>SICRO OUTUBRO / 2025</v>
          </cell>
          <cell r="C3172" t="str">
            <v>ENTRADA PARA DESCIDA D'ÁGUA - EDA 01 A - AREIA E BRITA COMERCIAIS</v>
          </cell>
          <cell r="D3172" t="str">
            <v>UN</v>
          </cell>
          <cell r="F3172">
            <v>203.14</v>
          </cell>
        </row>
        <row r="3173">
          <cell r="A3173">
            <v>2003104</v>
          </cell>
          <cell r="B3173" t="str">
            <v>SICRO OUTUBRO / 2025</v>
          </cell>
          <cell r="C3173" t="str">
            <v>ENTRADA PARA DESCIDA D'ÁGUA - EDA 01 A - AREIA EXTRAÍDA E BRITA PRODUZIDA</v>
          </cell>
          <cell r="D3173" t="str">
            <v>UN</v>
          </cell>
          <cell r="F3173">
            <v>181.84</v>
          </cell>
        </row>
        <row r="3174">
          <cell r="A3174">
            <v>2003115</v>
          </cell>
          <cell r="B3174" t="str">
            <v>SICRO OUTUBRO / 2025</v>
          </cell>
          <cell r="C3174" t="str">
            <v>ENTRADA PARA DESCIDA D'ÁGUA - EDA 01 B - AREIA E BRITA COMERCIAIS</v>
          </cell>
          <cell r="D3174" t="str">
            <v>UN</v>
          </cell>
          <cell r="F3174">
            <v>299.14</v>
          </cell>
        </row>
        <row r="3175">
          <cell r="A3175">
            <v>2003116</v>
          </cell>
          <cell r="B3175" t="str">
            <v>SICRO OUTUBRO / 2025</v>
          </cell>
          <cell r="C3175" t="str">
            <v>ENTRADA PARA DESCIDA D'ÁGUA - EDA 01 B - AREIA EXTRAÍDA E BRITA PRODUZIDA</v>
          </cell>
          <cell r="D3175" t="str">
            <v>UN</v>
          </cell>
          <cell r="F3175">
            <v>266.48</v>
          </cell>
        </row>
        <row r="3176">
          <cell r="A3176">
            <v>2003105</v>
          </cell>
          <cell r="B3176" t="str">
            <v>SICRO OUTUBRO / 2025</v>
          </cell>
          <cell r="C3176" t="str">
            <v>ENTRADA PARA DESCIDA D'ÁGUA - EDA 02 A - AREIA E BRITA COMERCIAIS</v>
          </cell>
          <cell r="D3176" t="str">
            <v>UN</v>
          </cell>
          <cell r="F3176">
            <v>215.87</v>
          </cell>
        </row>
        <row r="3177">
          <cell r="A3177">
            <v>2003106</v>
          </cell>
          <cell r="B3177" t="str">
            <v>SICRO OUTUBRO / 2025</v>
          </cell>
          <cell r="C3177" t="str">
            <v>ENTRADA PARA DESCIDA D'ÁGUA - EDA 02 A - AREIA EXTRAÍDA E BRITA PRODUZIDA</v>
          </cell>
          <cell r="D3177" t="str">
            <v>UN</v>
          </cell>
          <cell r="F3177">
            <v>193.66</v>
          </cell>
        </row>
        <row r="3178">
          <cell r="A3178">
            <v>2003117</v>
          </cell>
          <cell r="B3178" t="str">
            <v>SICRO OUTUBRO / 2025</v>
          </cell>
          <cell r="C3178" t="str">
            <v>ENTRADA PARA DESCIDA D'ÁGUA - EDA 02 B - AREIA E BRITA COMERCIAIS</v>
          </cell>
          <cell r="D3178" t="str">
            <v>UN</v>
          </cell>
          <cell r="F3178">
            <v>317.10000000000002</v>
          </cell>
        </row>
        <row r="3179">
          <cell r="A3179">
            <v>2003118</v>
          </cell>
          <cell r="B3179" t="str">
            <v>SICRO OUTUBRO / 2025</v>
          </cell>
          <cell r="C3179" t="str">
            <v>ENTRADA PARA DESCIDA D'ÁGUA - EDA 02 B - AREIA EXTRAÍDA E BRITA PRODUZIDA</v>
          </cell>
          <cell r="D3179" t="str">
            <v>UN</v>
          </cell>
          <cell r="F3179">
            <v>283.17</v>
          </cell>
        </row>
        <row r="3180">
          <cell r="A3180">
            <v>2003107</v>
          </cell>
          <cell r="B3180" t="str">
            <v>SICRO OUTUBRO / 2025</v>
          </cell>
          <cell r="C3180" t="str">
            <v>ENTRADA PARA DESCIDA D'ÁGUA - EDA 03 A - AREIA E BRITA COMERCIAIS</v>
          </cell>
          <cell r="D3180" t="str">
            <v>UN</v>
          </cell>
          <cell r="F3180">
            <v>190.54</v>
          </cell>
        </row>
        <row r="3181">
          <cell r="A3181">
            <v>2003108</v>
          </cell>
          <cell r="B3181" t="str">
            <v>SICRO OUTUBRO / 2025</v>
          </cell>
          <cell r="C3181" t="str">
            <v>ENTRADA PARA DESCIDA D'ÁGUA - EDA 03 A - AREIA EXTRAÍDA E BRITA PRODUZIDA</v>
          </cell>
          <cell r="D3181" t="str">
            <v>UN</v>
          </cell>
          <cell r="F3181">
            <v>171.6</v>
          </cell>
        </row>
        <row r="3182">
          <cell r="A3182">
            <v>2003119</v>
          </cell>
          <cell r="B3182" t="str">
            <v>SICRO OUTUBRO / 2025</v>
          </cell>
          <cell r="C3182" t="str">
            <v>ENTRADA PARA DESCIDA D'ÁGUA - EDA 03 B - AREIA E BRITA COMERCIAIS</v>
          </cell>
          <cell r="D3182" t="str">
            <v>UN</v>
          </cell>
          <cell r="F3182">
            <v>276.24</v>
          </cell>
        </row>
        <row r="3183">
          <cell r="A3183">
            <v>2003120</v>
          </cell>
          <cell r="B3183" t="str">
            <v>SICRO OUTUBRO / 2025</v>
          </cell>
          <cell r="C3183" t="str">
            <v>ENTRADA PARA DESCIDA D'ÁGUA - EDA 03 B - AREIA EXTRAÍDA E BRITA PRODUZIDA</v>
          </cell>
          <cell r="D3183" t="str">
            <v>UN</v>
          </cell>
          <cell r="F3183">
            <v>248.25</v>
          </cell>
        </row>
        <row r="3184">
          <cell r="A3184">
            <v>2003109</v>
          </cell>
          <cell r="B3184" t="str">
            <v>SICRO OUTUBRO / 2025</v>
          </cell>
          <cell r="C3184" t="str">
            <v>ENTRADA PARA DESCIDA D'ÁGUA - EDA 04 A - AREIA E BRITA COMERCIAIS</v>
          </cell>
          <cell r="D3184" t="str">
            <v>UN</v>
          </cell>
          <cell r="F3184">
            <v>201.13</v>
          </cell>
        </row>
        <row r="3185">
          <cell r="A3185">
            <v>2003110</v>
          </cell>
          <cell r="B3185" t="str">
            <v>SICRO OUTUBRO / 2025</v>
          </cell>
          <cell r="C3185" t="str">
            <v>ENTRADA PARA DESCIDA D'ÁGUA - EDA 04 A - AREIA EXTRAÍDA E BRITA PRODUZIDA</v>
          </cell>
          <cell r="D3185" t="str">
            <v>UN</v>
          </cell>
          <cell r="F3185">
            <v>181.51</v>
          </cell>
        </row>
        <row r="3186">
          <cell r="A3186">
            <v>2003121</v>
          </cell>
          <cell r="B3186" t="str">
            <v>SICRO OUTUBRO / 2025</v>
          </cell>
          <cell r="C3186" t="str">
            <v>ENTRADA PARA DESCIDA D'ÁGUA - EDA 04 B - AREIA E BRITA COMERCIAIS</v>
          </cell>
          <cell r="D3186" t="str">
            <v>UN</v>
          </cell>
          <cell r="F3186">
            <v>291.27999999999997</v>
          </cell>
        </row>
        <row r="3187">
          <cell r="A3187">
            <v>2003122</v>
          </cell>
          <cell r="B3187" t="str">
            <v>SICRO OUTUBRO / 2025</v>
          </cell>
          <cell r="C3187" t="str">
            <v>ENTRADA PARA DESCIDA D'ÁGUA - EDA 04 B - AREIA EXTRAÍDA E BRITA PRODUZIDA</v>
          </cell>
          <cell r="D3187" t="str">
            <v>UN</v>
          </cell>
          <cell r="F3187">
            <v>262.33</v>
          </cell>
        </row>
        <row r="3188">
          <cell r="A3188">
            <v>2003111</v>
          </cell>
          <cell r="B3188" t="str">
            <v>SICRO OUTUBRO / 2025</v>
          </cell>
          <cell r="C3188" t="str">
            <v>ENTRADA PARA DESCIDA D'ÁGUA - EDA 05 A - AREIA E BRITA COMERCIAIS</v>
          </cell>
          <cell r="D3188" t="str">
            <v>UN</v>
          </cell>
          <cell r="F3188">
            <v>213.77</v>
          </cell>
        </row>
        <row r="3189">
          <cell r="A3189">
            <v>2003112</v>
          </cell>
          <cell r="B3189" t="str">
            <v>SICRO OUTUBRO / 2025</v>
          </cell>
          <cell r="C3189" t="str">
            <v>ENTRADA PARA DESCIDA D'ÁGUA - EDA 05 A - AREIA EXTRAÍDA E BRITA PRODUZIDA</v>
          </cell>
          <cell r="D3189" t="str">
            <v>UN</v>
          </cell>
          <cell r="F3189">
            <v>193.35</v>
          </cell>
        </row>
        <row r="3190">
          <cell r="A3190">
            <v>2003123</v>
          </cell>
          <cell r="B3190" t="str">
            <v>SICRO OUTUBRO / 2025</v>
          </cell>
          <cell r="C3190" t="str">
            <v>ENTRADA PARA DESCIDA D'ÁGUA - EDA 05 B - AREIA E BRITA COMERCIAIS</v>
          </cell>
          <cell r="D3190" t="str">
            <v>UN</v>
          </cell>
          <cell r="F3190">
            <v>309.36</v>
          </cell>
        </row>
        <row r="3191">
          <cell r="A3191">
            <v>2003124</v>
          </cell>
          <cell r="B3191" t="str">
            <v>SICRO OUTUBRO / 2025</v>
          </cell>
          <cell r="C3191" t="str">
            <v>ENTRADA PARA DESCIDA D'ÁGUA - EDA 05 B - AREIA EXTRAÍDA E BRITA PRODUZIDA</v>
          </cell>
          <cell r="D3191" t="str">
            <v>UN</v>
          </cell>
          <cell r="F3191">
            <v>279.26</v>
          </cell>
        </row>
        <row r="3192">
          <cell r="A3192">
            <v>2003113</v>
          </cell>
          <cell r="B3192" t="str">
            <v>SICRO OUTUBRO / 2025</v>
          </cell>
          <cell r="C3192" t="str">
            <v>ENTRADA PARA DESCIDA D'ÁGUA - EDA 06 A - AREIA E BRITA COMERCIAIS</v>
          </cell>
          <cell r="D3192" t="str">
            <v>UN</v>
          </cell>
          <cell r="F3192">
            <v>224.35</v>
          </cell>
        </row>
        <row r="3193">
          <cell r="A3193">
            <v>2003114</v>
          </cell>
          <cell r="B3193" t="str">
            <v>SICRO OUTUBRO / 2025</v>
          </cell>
          <cell r="C3193" t="str">
            <v>ENTRADA PARA DESCIDA D'ÁGUA - EDA 06 A - AREIA EXTRAÍDA E BRITA PRODUZIDA</v>
          </cell>
          <cell r="D3193" t="str">
            <v>UN</v>
          </cell>
          <cell r="F3193">
            <v>203.26</v>
          </cell>
        </row>
        <row r="3194">
          <cell r="A3194">
            <v>2003125</v>
          </cell>
          <cell r="B3194" t="str">
            <v>SICRO OUTUBRO / 2025</v>
          </cell>
          <cell r="C3194" t="str">
            <v>ENTRADA PARA DESCIDA D'ÁGUA - EDA 06 B - AREIA E BRITA COMERCIAIS</v>
          </cell>
          <cell r="D3194" t="str">
            <v>UN</v>
          </cell>
          <cell r="F3194">
            <v>324.39</v>
          </cell>
        </row>
        <row r="3195">
          <cell r="A3195">
            <v>2003126</v>
          </cell>
          <cell r="B3195" t="str">
            <v>SICRO OUTUBRO / 2025</v>
          </cell>
          <cell r="C3195" t="str">
            <v>ENTRADA PARA DESCIDA D'ÁGUA - EDA 06 B - AREIA EXTRAÍDA E BRITA PRODUZIDA</v>
          </cell>
          <cell r="D3195" t="str">
            <v>UN</v>
          </cell>
          <cell r="F3195">
            <v>293.33999999999997</v>
          </cell>
        </row>
        <row r="3196">
          <cell r="A3196">
            <v>2003127</v>
          </cell>
          <cell r="B3196" t="str">
            <v>SICRO OUTUBRO / 2025</v>
          </cell>
          <cell r="C3196" t="str">
            <v>ENTRADA PARA DESCIDA D'ÁGUA - EDA 07 A - AREIA E BRITA COMERCIAIS</v>
          </cell>
          <cell r="D3196" t="str">
            <v>UN</v>
          </cell>
          <cell r="F3196">
            <v>845.85</v>
          </cell>
        </row>
        <row r="3197">
          <cell r="A3197">
            <v>2003128</v>
          </cell>
          <cell r="B3197" t="str">
            <v>SICRO OUTUBRO / 2025</v>
          </cell>
          <cell r="C3197" t="str">
            <v>ENTRADA PARA DESCIDA D'ÁGUA - EDA 07 A - AREIA EXTRAÍDA E BRITA PRODUZIDA</v>
          </cell>
          <cell r="D3197" t="str">
            <v>UN</v>
          </cell>
          <cell r="F3197">
            <v>740.93</v>
          </cell>
        </row>
        <row r="3198">
          <cell r="A3198">
            <v>2003147</v>
          </cell>
          <cell r="B3198" t="str">
            <v>SICRO OUTUBRO / 2025</v>
          </cell>
          <cell r="C3198" t="str">
            <v>ENTRADA PARA DESCIDA D'ÁGUA - EDA 07 B - AREIA E BRITA COMERCIAIS</v>
          </cell>
          <cell r="D3198" t="str">
            <v>UN</v>
          </cell>
          <cell r="F3198">
            <v>1156.81</v>
          </cell>
        </row>
        <row r="3199">
          <cell r="A3199">
            <v>2003148</v>
          </cell>
          <cell r="B3199" t="str">
            <v>SICRO OUTUBRO / 2025</v>
          </cell>
          <cell r="C3199" t="str">
            <v>ENTRADA PARA DESCIDA D'ÁGUA - EDA 07 B - AREIA EXTRAÍDA E BRITA PRODUZIDA</v>
          </cell>
          <cell r="D3199" t="str">
            <v>UN</v>
          </cell>
          <cell r="F3199">
            <v>1006.19</v>
          </cell>
        </row>
        <row r="3200">
          <cell r="A3200">
            <v>2003129</v>
          </cell>
          <cell r="B3200" t="str">
            <v>SICRO OUTUBRO / 2025</v>
          </cell>
          <cell r="C3200" t="str">
            <v>ENTRADA PARA DESCIDA D'ÁGUA - EDA 08 A - AREIA E BRITA COMERCIAIS</v>
          </cell>
          <cell r="D3200" t="str">
            <v>UN</v>
          </cell>
          <cell r="F3200">
            <v>851.04</v>
          </cell>
        </row>
        <row r="3201">
          <cell r="A3201">
            <v>2003130</v>
          </cell>
          <cell r="B3201" t="str">
            <v>SICRO OUTUBRO / 2025</v>
          </cell>
          <cell r="C3201" t="str">
            <v>ENTRADA PARA DESCIDA D'ÁGUA - EDA 08 A - AREIA EXTRAÍDA E BRITA PRODUZIDA</v>
          </cell>
          <cell r="D3201" t="str">
            <v>UN</v>
          </cell>
          <cell r="F3201">
            <v>745.04</v>
          </cell>
        </row>
        <row r="3202">
          <cell r="A3202">
            <v>2003149</v>
          </cell>
          <cell r="B3202" t="str">
            <v>SICRO OUTUBRO / 2025</v>
          </cell>
          <cell r="C3202" t="str">
            <v>ENTRADA PARA DESCIDA D'ÁGUA - EDA 08 B - AREIA E BRITA COMERCIAIS</v>
          </cell>
          <cell r="D3202" t="str">
            <v>UN</v>
          </cell>
          <cell r="F3202">
            <v>1165.8699999999999</v>
          </cell>
        </row>
        <row r="3203">
          <cell r="A3203">
            <v>2003150</v>
          </cell>
          <cell r="B3203" t="str">
            <v>SICRO OUTUBRO / 2025</v>
          </cell>
          <cell r="C3203" t="str">
            <v>ENTRADA PARA DESCIDA D'ÁGUA - EDA 08 B - AREIA EXTRAÍDA E BRITA PRODUZIDA</v>
          </cell>
          <cell r="D3203" t="str">
            <v>UN</v>
          </cell>
          <cell r="F3203">
            <v>1013.36</v>
          </cell>
        </row>
        <row r="3204">
          <cell r="A3204">
            <v>2003131</v>
          </cell>
          <cell r="B3204" t="str">
            <v>SICRO OUTUBRO / 2025</v>
          </cell>
          <cell r="C3204" t="str">
            <v>ENTRADA PARA DESCIDA D'ÁGUA - EDA 09 A - AREIA E BRITA COMERCIAIS</v>
          </cell>
          <cell r="D3204" t="str">
            <v>UN</v>
          </cell>
          <cell r="F3204">
            <v>866.83</v>
          </cell>
        </row>
        <row r="3205">
          <cell r="A3205">
            <v>2003132</v>
          </cell>
          <cell r="B3205" t="str">
            <v>SICRO OUTUBRO / 2025</v>
          </cell>
          <cell r="C3205" t="str">
            <v>ENTRADA PARA DESCIDA D'ÁGUA - EDA 09 A - AREIA EXTRAÍDA E BRITA PRODUZIDA</v>
          </cell>
          <cell r="D3205" t="str">
            <v>UN</v>
          </cell>
          <cell r="F3205">
            <v>757.54</v>
          </cell>
        </row>
        <row r="3206">
          <cell r="A3206">
            <v>2003151</v>
          </cell>
          <cell r="B3206" t="str">
            <v>SICRO OUTUBRO / 2025</v>
          </cell>
          <cell r="C3206" t="str">
            <v>ENTRADA PARA DESCIDA D'ÁGUA - EDA 09 B - AREIA E BRITA COMERCIAIS</v>
          </cell>
          <cell r="D3206" t="str">
            <v>UN</v>
          </cell>
          <cell r="F3206">
            <v>1193.46</v>
          </cell>
        </row>
        <row r="3207">
          <cell r="A3207">
            <v>2003152</v>
          </cell>
          <cell r="B3207" t="str">
            <v>SICRO OUTUBRO / 2025</v>
          </cell>
          <cell r="C3207" t="str">
            <v>ENTRADA PARA DESCIDA D'ÁGUA - EDA 09 B - AREIA EXTRAÍDA E BRITA PRODUZIDA</v>
          </cell>
          <cell r="D3207" t="str">
            <v>UN</v>
          </cell>
          <cell r="F3207">
            <v>1035.19</v>
          </cell>
        </row>
        <row r="3208">
          <cell r="A3208">
            <v>2003133</v>
          </cell>
          <cell r="B3208" t="str">
            <v>SICRO OUTUBRO / 2025</v>
          </cell>
          <cell r="C3208" t="str">
            <v>ENTRADA PARA DESCIDA D'ÁGUA - EDA 10 A - AREIA E BRITA COMERCIAIS</v>
          </cell>
          <cell r="D3208" t="str">
            <v>UN</v>
          </cell>
          <cell r="F3208">
            <v>870.02</v>
          </cell>
        </row>
        <row r="3209">
          <cell r="A3209">
            <v>2003134</v>
          </cell>
          <cell r="B3209" t="str">
            <v>SICRO OUTUBRO / 2025</v>
          </cell>
          <cell r="C3209" t="str">
            <v>ENTRADA PARA DESCIDA D'ÁGUA - EDA 10 A - AREIA EXTRAÍDA E BRITA PRODUZIDA</v>
          </cell>
          <cell r="D3209" t="str">
            <v>UN</v>
          </cell>
          <cell r="F3209">
            <v>760.05</v>
          </cell>
        </row>
        <row r="3210">
          <cell r="A3210">
            <v>2003153</v>
          </cell>
          <cell r="B3210" t="str">
            <v>SICRO OUTUBRO / 2025</v>
          </cell>
          <cell r="C3210" t="str">
            <v>ENTRADA PARA DESCIDA D'ÁGUA - EDA 10 B - AREIA E BRITA COMERCIAIS</v>
          </cell>
          <cell r="D3210" t="str">
            <v>UN</v>
          </cell>
          <cell r="F3210">
            <v>1198.99</v>
          </cell>
        </row>
        <row r="3211">
          <cell r="A3211">
            <v>2003154</v>
          </cell>
          <cell r="B3211" t="str">
            <v>SICRO OUTUBRO / 2025</v>
          </cell>
          <cell r="C3211" t="str">
            <v>ENTRADA PARA DESCIDA D'ÁGUA - EDA 10 B - AREIA EXTRAÍDA E BRITA PRODUZIDA</v>
          </cell>
          <cell r="D3211" t="str">
            <v>UN</v>
          </cell>
          <cell r="F3211">
            <v>1039.57</v>
          </cell>
        </row>
        <row r="3212">
          <cell r="A3212">
            <v>2003135</v>
          </cell>
          <cell r="B3212" t="str">
            <v>SICRO OUTUBRO / 2025</v>
          </cell>
          <cell r="C3212" t="str">
            <v>ENTRADA PARA DESCIDA D'ÁGUA - EDA 11 A - AREIA E BRITA COMERCIAIS</v>
          </cell>
          <cell r="D3212" t="str">
            <v>UN</v>
          </cell>
          <cell r="F3212">
            <v>877.15</v>
          </cell>
        </row>
        <row r="3213">
          <cell r="A3213">
            <v>2003136</v>
          </cell>
          <cell r="B3213" t="str">
            <v>SICRO OUTUBRO / 2025</v>
          </cell>
          <cell r="C3213" t="str">
            <v>ENTRADA PARA DESCIDA D'ÁGUA - EDA 11 A - AREIA EXTRAÍDA E BRITA PRODUZIDA</v>
          </cell>
          <cell r="D3213" t="str">
            <v>UN</v>
          </cell>
          <cell r="F3213">
            <v>765.7</v>
          </cell>
        </row>
        <row r="3214">
          <cell r="A3214">
            <v>2003155</v>
          </cell>
          <cell r="B3214" t="str">
            <v>SICRO OUTUBRO / 2025</v>
          </cell>
          <cell r="C3214" t="str">
            <v>ENTRADA PARA DESCIDA D'ÁGUA - EDA 11 B - AREIA E BRITA COMERCIAIS</v>
          </cell>
          <cell r="D3214" t="str">
            <v>UN</v>
          </cell>
          <cell r="F3214">
            <v>1211.48</v>
          </cell>
        </row>
        <row r="3215">
          <cell r="A3215">
            <v>2003156</v>
          </cell>
          <cell r="B3215" t="str">
            <v>SICRO OUTUBRO / 2025</v>
          </cell>
          <cell r="C3215" t="str">
            <v>ENTRADA PARA DESCIDA D'ÁGUA - EDA 11 B - AREIA EXTRAÍDA E BRITA PRODUZIDA</v>
          </cell>
          <cell r="D3215" t="str">
            <v>UN</v>
          </cell>
          <cell r="F3215">
            <v>1049.45</v>
          </cell>
        </row>
        <row r="3216">
          <cell r="A3216">
            <v>2003137</v>
          </cell>
          <cell r="B3216" t="str">
            <v>SICRO OUTUBRO / 2025</v>
          </cell>
          <cell r="C3216" t="str">
            <v>ENTRADA PARA DESCIDA D'ÁGUA - EDA 12 A - AREIA E BRITA COMERCIAIS</v>
          </cell>
          <cell r="D3216" t="str">
            <v>UN</v>
          </cell>
          <cell r="F3216">
            <v>1142.03</v>
          </cell>
        </row>
        <row r="3217">
          <cell r="A3217">
            <v>2003138</v>
          </cell>
          <cell r="B3217" t="str">
            <v>SICRO OUTUBRO / 2025</v>
          </cell>
          <cell r="C3217" t="str">
            <v>ENTRADA PARA DESCIDA D'ÁGUA - EDA 12 A - AREIA EXTRAÍDA E BRITA PRODUZIDA</v>
          </cell>
          <cell r="D3217" t="str">
            <v>UN</v>
          </cell>
          <cell r="F3217">
            <v>1020.17</v>
          </cell>
        </row>
        <row r="3218">
          <cell r="A3218">
            <v>2003157</v>
          </cell>
          <cell r="B3218" t="str">
            <v>SICRO OUTUBRO / 2025</v>
          </cell>
          <cell r="C3218" t="str">
            <v>ENTRADA PARA DESCIDA D'ÁGUA - EDA 12 B - AREIA E BRITA COMERCIAIS</v>
          </cell>
          <cell r="D3218" t="str">
            <v>UN</v>
          </cell>
          <cell r="F3218">
            <v>1538.22</v>
          </cell>
        </row>
        <row r="3219">
          <cell r="A3219">
            <v>2003158</v>
          </cell>
          <cell r="B3219" t="str">
            <v>SICRO OUTUBRO / 2025</v>
          </cell>
          <cell r="C3219" t="str">
            <v>ENTRADA PARA DESCIDA D'ÁGUA - EDA 12 B - AREIA EXTRAÍDA E BRITA PRODUZIDA</v>
          </cell>
          <cell r="D3219" t="str">
            <v>UN</v>
          </cell>
          <cell r="F3219">
            <v>1365.76</v>
          </cell>
        </row>
        <row r="3220">
          <cell r="A3220">
            <v>2003139</v>
          </cell>
          <cell r="B3220" t="str">
            <v>SICRO OUTUBRO / 2025</v>
          </cell>
          <cell r="C3220" t="str">
            <v>ENTRADA PARA DESCIDA D'ÁGUA - EDA 13 A - AREIA E BRITA COMERCIAIS</v>
          </cell>
          <cell r="D3220" t="str">
            <v>UN</v>
          </cell>
          <cell r="F3220">
            <v>1147.22</v>
          </cell>
        </row>
        <row r="3221">
          <cell r="A3221">
            <v>2003140</v>
          </cell>
          <cell r="B3221" t="str">
            <v>SICRO OUTUBRO / 2025</v>
          </cell>
          <cell r="C3221" t="str">
            <v>ENTRADA PARA DESCIDA D'ÁGUA - EDA 13 A - AREIA EXTRAÍDA E BRITA PRODUZIDA</v>
          </cell>
          <cell r="D3221" t="str">
            <v>UN</v>
          </cell>
          <cell r="F3221">
            <v>1024.27</v>
          </cell>
        </row>
        <row r="3222">
          <cell r="A3222">
            <v>2003159</v>
          </cell>
          <cell r="B3222" t="str">
            <v>SICRO OUTUBRO / 2025</v>
          </cell>
          <cell r="C3222" t="str">
            <v>ENTRADA PARA DESCIDA D'ÁGUA - EDA 13 B - AREIA E BRITA COMERCIAIS</v>
          </cell>
          <cell r="D3222" t="str">
            <v>UN</v>
          </cell>
          <cell r="F3222">
            <v>1547.28</v>
          </cell>
        </row>
        <row r="3223">
          <cell r="A3223">
            <v>2003160</v>
          </cell>
          <cell r="B3223" t="str">
            <v>SICRO OUTUBRO / 2025</v>
          </cell>
          <cell r="C3223" t="str">
            <v>ENTRADA PARA DESCIDA D'ÁGUA - EDA 13 B - AREIA EXTRAÍDA E BRITA PRODUZIDA</v>
          </cell>
          <cell r="D3223" t="str">
            <v>UN</v>
          </cell>
          <cell r="F3223">
            <v>1372.93</v>
          </cell>
        </row>
        <row r="3224">
          <cell r="A3224">
            <v>2003141</v>
          </cell>
          <cell r="B3224" t="str">
            <v>SICRO OUTUBRO / 2025</v>
          </cell>
          <cell r="C3224" t="str">
            <v>ENTRADA PARA DESCIDA D'ÁGUA - EDA 14 A - AREIA E BRITA COMERCIAIS</v>
          </cell>
          <cell r="D3224" t="str">
            <v>UN</v>
          </cell>
          <cell r="F3224">
            <v>1163.01</v>
          </cell>
        </row>
        <row r="3225">
          <cell r="A3225">
            <v>2003142</v>
          </cell>
          <cell r="B3225" t="str">
            <v>SICRO OUTUBRO / 2025</v>
          </cell>
          <cell r="C3225" t="str">
            <v>ENTRADA PARA DESCIDA D'ÁGUA - EDA 14 A - AREIA EXTRAÍDA E BRITA PRODUZIDA</v>
          </cell>
          <cell r="D3225" t="str">
            <v>UN</v>
          </cell>
          <cell r="F3225">
            <v>1036.77</v>
          </cell>
        </row>
        <row r="3226">
          <cell r="A3226">
            <v>2003161</v>
          </cell>
          <cell r="B3226" t="str">
            <v>SICRO OUTUBRO / 2025</v>
          </cell>
          <cell r="C3226" t="str">
            <v>ENTRADA PARA DESCIDA D'ÁGUA - EDA 14 B - AREIA E BRITA COMERCIAIS</v>
          </cell>
          <cell r="D3226" t="str">
            <v>UN</v>
          </cell>
          <cell r="F3226">
            <v>1574.87</v>
          </cell>
        </row>
        <row r="3227">
          <cell r="A3227">
            <v>2003162</v>
          </cell>
          <cell r="B3227" t="str">
            <v>SICRO OUTUBRO / 2025</v>
          </cell>
          <cell r="C3227" t="str">
            <v>ENTRADA PARA DESCIDA D'ÁGUA - EDA 14 B - AREIA EXTRAÍDA E BRITA PRODUZIDA</v>
          </cell>
          <cell r="D3227" t="str">
            <v>UN</v>
          </cell>
          <cell r="F3227">
            <v>1394.76</v>
          </cell>
        </row>
        <row r="3228">
          <cell r="A3228">
            <v>2003143</v>
          </cell>
          <cell r="B3228" t="str">
            <v>SICRO OUTUBRO / 2025</v>
          </cell>
          <cell r="C3228" t="str">
            <v>ENTRADA PARA DESCIDA D'ÁGUA - EDA 15 A - AREIA E BRITA COMERCIAIS</v>
          </cell>
          <cell r="D3228" t="str">
            <v>UN</v>
          </cell>
          <cell r="F3228">
            <v>1166.2</v>
          </cell>
        </row>
        <row r="3229">
          <cell r="A3229">
            <v>2003144</v>
          </cell>
          <cell r="B3229" t="str">
            <v>SICRO OUTUBRO / 2025</v>
          </cell>
          <cell r="C3229" t="str">
            <v>ENTRADA PARA DESCIDA D'ÁGUA - EDA 15 A - AREIA EXTRAÍDA E BRITA PRODUZIDA</v>
          </cell>
          <cell r="D3229" t="str">
            <v>UN</v>
          </cell>
          <cell r="F3229">
            <v>1039.29</v>
          </cell>
        </row>
        <row r="3230">
          <cell r="A3230">
            <v>2003163</v>
          </cell>
          <cell r="B3230" t="str">
            <v>SICRO OUTUBRO / 2025</v>
          </cell>
          <cell r="C3230" t="str">
            <v>ENTRADA PARA DESCIDA D'ÁGUA - EDA 15 B - AREIA E BRITA COMERCIAIS</v>
          </cell>
          <cell r="D3230" t="str">
            <v>UN</v>
          </cell>
          <cell r="F3230">
            <v>1580.4</v>
          </cell>
        </row>
        <row r="3231">
          <cell r="A3231">
            <v>2003164</v>
          </cell>
          <cell r="B3231" t="str">
            <v>SICRO OUTUBRO / 2025</v>
          </cell>
          <cell r="C3231" t="str">
            <v>ENTRADA PARA DESCIDA D'ÁGUA - EDA 15 B - AREIA EXTRAÍDA E BRITA PRODUZIDA</v>
          </cell>
          <cell r="D3231" t="str">
            <v>UN</v>
          </cell>
          <cell r="F3231">
            <v>1399.14</v>
          </cell>
        </row>
        <row r="3232">
          <cell r="A3232">
            <v>2003145</v>
          </cell>
          <cell r="B3232" t="str">
            <v>SICRO OUTUBRO / 2025</v>
          </cell>
          <cell r="C3232" t="str">
            <v>ENTRADA PARA DESCIDA D'ÁGUA - EDA 16 A - AREIA E BRITA COMERCIAIS</v>
          </cell>
          <cell r="D3232" t="str">
            <v>UN</v>
          </cell>
          <cell r="F3232">
            <v>1173.33</v>
          </cell>
        </row>
        <row r="3233">
          <cell r="A3233">
            <v>2003146</v>
          </cell>
          <cell r="B3233" t="str">
            <v>SICRO OUTUBRO / 2025</v>
          </cell>
          <cell r="C3233" t="str">
            <v>ENTRADA PARA DESCIDA D'ÁGUA - EDA 16 A - AREIA EXTRAÍDA E BRITA PRODUZIDA</v>
          </cell>
          <cell r="D3233" t="str">
            <v>UN</v>
          </cell>
          <cell r="F3233">
            <v>1044.93</v>
          </cell>
        </row>
        <row r="3234">
          <cell r="A3234">
            <v>2003165</v>
          </cell>
          <cell r="B3234" t="str">
            <v>SICRO OUTUBRO / 2025</v>
          </cell>
          <cell r="C3234" t="str">
            <v>ENTRADA PARA DESCIDA D'ÁGUA - EDA 16 B - AREIA E BRITA COMERCIAIS</v>
          </cell>
          <cell r="D3234" t="str">
            <v>UN</v>
          </cell>
          <cell r="F3234">
            <v>1592.88</v>
          </cell>
        </row>
        <row r="3235">
          <cell r="A3235">
            <v>2003166</v>
          </cell>
          <cell r="B3235" t="str">
            <v>SICRO OUTUBRO / 2025</v>
          </cell>
          <cell r="C3235" t="str">
            <v>ENTRADA PARA DESCIDA D'ÁGUA - EDA 16 B - AREIA EXTRAÍDA E BRITA PRODUZIDA</v>
          </cell>
          <cell r="D3235" t="str">
            <v>UN</v>
          </cell>
          <cell r="F3235">
            <v>1409.02</v>
          </cell>
        </row>
        <row r="3236">
          <cell r="A3236">
            <v>2003819</v>
          </cell>
          <cell r="B3236" t="str">
            <v>SICRO OUTUBRO / 2025</v>
          </cell>
          <cell r="C3236" t="str">
            <v>ENVELOPE DE BRITA PARA TUBOS COM DIÂMETRO EXTERNO DE 75 A 110 MM - L = 15 CM E H = 15 CM</v>
          </cell>
          <cell r="D3236" t="str">
            <v>M</v>
          </cell>
          <cell r="F3236">
            <v>6.97</v>
          </cell>
        </row>
        <row r="3237">
          <cell r="A3237">
            <v>2004504</v>
          </cell>
          <cell r="B3237" t="str">
            <v>SICRO OUTUBRO / 2025</v>
          </cell>
          <cell r="C3237" t="str">
            <v>ESCAVAÇÃO MECÂNICA DE VALA PARA DRENAGEM COM VALETADEIRA EM MATERIAL DE 1ª CATEGORIA</v>
          </cell>
          <cell r="D3237" t="str">
            <v>M³</v>
          </cell>
          <cell r="F3237">
            <v>20.38</v>
          </cell>
        </row>
        <row r="3238">
          <cell r="A3238">
            <v>2004519</v>
          </cell>
          <cell r="B3238" t="str">
            <v>SICRO OUTUBRO / 2025</v>
          </cell>
          <cell r="C3238" t="str">
            <v>ESCAVAÇÃO MECÂNICA DE VALA TRAPEZOIDAL OU TRIANGULAR EM MATERIAL DE 1ª CATEGORIA PARA DRENAGEM SUPERFICIAL COM RETROESCAVADEIRA - 0,10 M² ≤ SEÇÃO &lt; 0,15 M²</v>
          </cell>
          <cell r="D3238" t="str">
            <v>M³</v>
          </cell>
          <cell r="F3238">
            <v>27.41</v>
          </cell>
        </row>
        <row r="3239">
          <cell r="A3239">
            <v>2004520</v>
          </cell>
          <cell r="B3239" t="str">
            <v>SICRO OUTUBRO / 2025</v>
          </cell>
          <cell r="C3239" t="str">
            <v>ESCAVAÇÃO MECÂNICA DE VALA TRAPEZOIDAL OU TRIANGULAR EM MATERIAL DE 1ª CATEGORIA PARA DRENAGEM SUPERFICIAL COM RETROESCAVADEIRA - 0,15 M² ≤ SEÇÃO &lt; 0,20 M²</v>
          </cell>
          <cell r="D3239" t="str">
            <v>M³</v>
          </cell>
          <cell r="F3239">
            <v>22.61</v>
          </cell>
        </row>
        <row r="3240">
          <cell r="A3240">
            <v>2004521</v>
          </cell>
          <cell r="B3240" t="str">
            <v>SICRO OUTUBRO / 2025</v>
          </cell>
          <cell r="C3240" t="str">
            <v>ESCAVAÇÃO MECÂNICA DE VALA TRAPEZOIDAL OU TRIANGULAR EM MATERIAL DE 1ª CATEGORIA PARA DRENAGEM SUPERFICIAL COM RETROESCAVADEIRA - 0,20 M² ≤ SEÇÃO &lt; 0,30 M²</v>
          </cell>
          <cell r="D3240" t="str">
            <v>M³</v>
          </cell>
          <cell r="F3240">
            <v>15.46</v>
          </cell>
        </row>
        <row r="3241">
          <cell r="A3241">
            <v>2004522</v>
          </cell>
          <cell r="B3241" t="str">
            <v>SICRO OUTUBRO / 2025</v>
          </cell>
          <cell r="C3241" t="str">
            <v>ESCAVAÇÃO MECÂNICA DE VALA TRAPEZOIDAL OU TRIANGULAR EM MATERIAL DE 1ª CATEGORIA PARA DRENAGEM SUPERFICIAL COM RETROESCAVADEIRA - 0,30 M² ≤ SEÇÃO &lt; 0,50 M²</v>
          </cell>
          <cell r="D3241" t="str">
            <v>M³</v>
          </cell>
          <cell r="F3241">
            <v>11.3</v>
          </cell>
        </row>
        <row r="3242">
          <cell r="A3242">
            <v>2004518</v>
          </cell>
          <cell r="B3242" t="str">
            <v>SICRO OUTUBRO / 2025</v>
          </cell>
          <cell r="C3242" t="str">
            <v>ESCAVAÇÃO MECÂNICA DE VALA TRAPEZOIDAL OU TRIANGULAR EM MATERIAL DE 1ª CATEGORIA PARA DRENAGEM SUPERFICIAL COM RETROESCAVADEIRA - SEÇÃO &lt; 0,10 M²</v>
          </cell>
          <cell r="D3242" t="str">
            <v>M³</v>
          </cell>
          <cell r="F3242">
            <v>47.6</v>
          </cell>
        </row>
        <row r="3243">
          <cell r="A3243">
            <v>2003864</v>
          </cell>
          <cell r="B3243" t="str">
            <v>SICRO OUTUBRO / 2025</v>
          </cell>
          <cell r="C3243" t="str">
            <v>ESGOTAMENTO DE ÁGUA COM BOMBA SUBMERSA</v>
          </cell>
          <cell r="D3243" t="str">
            <v>H</v>
          </cell>
          <cell r="F3243">
            <v>14.14</v>
          </cell>
        </row>
        <row r="3244">
          <cell r="A3244">
            <v>2003863</v>
          </cell>
          <cell r="B3244" t="str">
            <v>SICRO OUTUBRO / 2025</v>
          </cell>
          <cell r="C3244" t="str">
            <v>ESGOTAMENTO DE DRENO HORIZONTAL PROFUNDO A VÁCUO</v>
          </cell>
          <cell r="D3244" t="str">
            <v>H</v>
          </cell>
          <cell r="F3244">
            <v>24.95</v>
          </cell>
        </row>
        <row r="3245">
          <cell r="A3245">
            <v>2004508</v>
          </cell>
          <cell r="B3245" t="str">
            <v>SICRO OUTUBRO / 2025</v>
          </cell>
          <cell r="C3245" t="str">
            <v>GEODRENO VERTICAL PARA TRATAMENTO DE SOLOS MOLES</v>
          </cell>
          <cell r="D3245" t="str">
            <v>M</v>
          </cell>
          <cell r="F3245">
            <v>12.05</v>
          </cell>
        </row>
        <row r="3246">
          <cell r="A3246">
            <v>2003316</v>
          </cell>
          <cell r="B3246" t="str">
            <v>SICRO OUTUBRO / 2025</v>
          </cell>
          <cell r="C3246" t="str">
            <v>GRELHA DE CONCRETO 54 X 100 CM PARA BOCA-DE-LOBO - AREIA E BRITA COMERCIAIS - SOBRECARGA DO TREM TIPO TB 45</v>
          </cell>
          <cell r="D3246" t="str">
            <v>UN</v>
          </cell>
          <cell r="F3246">
            <v>108.34</v>
          </cell>
        </row>
        <row r="3247">
          <cell r="A3247">
            <v>2003317</v>
          </cell>
          <cell r="B3247" t="str">
            <v>SICRO OUTUBRO / 2025</v>
          </cell>
          <cell r="C3247" t="str">
            <v>GRELHA DE CONCRETO 54 X 100 CM PARA BOCA-DE-LOBO - AREIA EXTRAÍDA E BRITA PRODUZIDA - SOBRECARGA DO TREM TIPO TB 45</v>
          </cell>
          <cell r="D3247" t="str">
            <v>UN</v>
          </cell>
          <cell r="F3247">
            <v>103.99</v>
          </cell>
        </row>
        <row r="3248">
          <cell r="A3248">
            <v>2003767</v>
          </cell>
          <cell r="B3248" t="str">
            <v>SICRO OUTUBRO / 2025</v>
          </cell>
          <cell r="C3248" t="str">
            <v>LASTRO DE AREIA COMERCIAL - ESPALHAMENTO MANUAL</v>
          </cell>
          <cell r="D3248" t="str">
            <v>M³</v>
          </cell>
          <cell r="F3248">
            <v>116.57</v>
          </cell>
        </row>
        <row r="3249">
          <cell r="A3249">
            <v>2003844</v>
          </cell>
          <cell r="B3249" t="str">
            <v>SICRO OUTUBRO / 2025</v>
          </cell>
          <cell r="C3249" t="str">
            <v>LASTRO DE AREIA COMERCIAL - ESPALHAMENTO MECÂNICO</v>
          </cell>
          <cell r="D3249" t="str">
            <v>M³</v>
          </cell>
          <cell r="F3249">
            <v>113.47</v>
          </cell>
        </row>
        <row r="3250">
          <cell r="A3250">
            <v>2003576</v>
          </cell>
          <cell r="B3250" t="str">
            <v>SICRO OUTUBRO / 2025</v>
          </cell>
          <cell r="C3250" t="str">
            <v>LASTRO DE AREIA EXTRAÍDA - ESPALHAMENTO MANUAL</v>
          </cell>
          <cell r="D3250" t="str">
            <v>M³</v>
          </cell>
          <cell r="F3250">
            <v>16.39</v>
          </cell>
        </row>
        <row r="3251">
          <cell r="A3251">
            <v>2003858</v>
          </cell>
          <cell r="B3251" t="str">
            <v>SICRO OUTUBRO / 2025</v>
          </cell>
          <cell r="C3251" t="str">
            <v>LASTRO DE AREIA EXTRAÍDA - ESPALHAMENTO MECÂNICO</v>
          </cell>
          <cell r="D3251" t="str">
            <v>M³</v>
          </cell>
          <cell r="F3251">
            <v>13.29</v>
          </cell>
        </row>
        <row r="3252">
          <cell r="A3252">
            <v>2003850</v>
          </cell>
          <cell r="B3252" t="str">
            <v>SICRO OUTUBRO / 2025</v>
          </cell>
          <cell r="C3252" t="str">
            <v>LASTRO DE BRITA COMERCIAL COMPACTADO COM SOQUETE VIBRATÓRIO - ESPALHAMENTO MANUAL</v>
          </cell>
          <cell r="D3252" t="str">
            <v>M³</v>
          </cell>
          <cell r="F3252">
            <v>143.31</v>
          </cell>
        </row>
        <row r="3253">
          <cell r="A3253">
            <v>2003849</v>
          </cell>
          <cell r="B3253" t="str">
            <v>SICRO OUTUBRO / 2025</v>
          </cell>
          <cell r="C3253" t="str">
            <v>LASTRO DE BRITA PRODUZIDA COMPACTADO COM SOQUETE VIBRATÓRIO - ESPALHAMENTO MANUAL</v>
          </cell>
          <cell r="D3253" t="str">
            <v>M³</v>
          </cell>
          <cell r="F3253">
            <v>76.680000000000007</v>
          </cell>
        </row>
        <row r="3254">
          <cell r="A3254">
            <v>2003868</v>
          </cell>
          <cell r="B3254" t="str">
            <v>SICRO OUTUBRO / 2025</v>
          </cell>
          <cell r="C3254" t="str">
            <v>LASTRO DE PEDRA DE MÃO OU RACHÃO - ESPALHAMENTO MANUAL</v>
          </cell>
          <cell r="D3254" t="str">
            <v>M³</v>
          </cell>
          <cell r="F3254">
            <v>125.19</v>
          </cell>
        </row>
        <row r="3255">
          <cell r="A3255">
            <v>2003369</v>
          </cell>
          <cell r="B3255" t="str">
            <v>SICRO OUTUBRO / 2025</v>
          </cell>
          <cell r="C3255" t="str">
            <v>MEIO-FIO DE CONCRETO - MFC 01 - AREIA E BRITA COMERCIAIS - FÔRMA DE MADEIRA</v>
          </cell>
          <cell r="D3255" t="str">
            <v>M</v>
          </cell>
          <cell r="F3255">
            <v>113.91</v>
          </cell>
        </row>
        <row r="3256">
          <cell r="A3256">
            <v>2003368</v>
          </cell>
          <cell r="B3256" t="str">
            <v>SICRO OUTUBRO / 2025</v>
          </cell>
          <cell r="C3256" t="str">
            <v>MEIO-FIO DE CONCRETO - MFC 01 - AREIA EXTRAÍDA E BRITA PRODUZIDA - FÔRMA DE MADEIRA</v>
          </cell>
          <cell r="D3256" t="str">
            <v>M</v>
          </cell>
          <cell r="F3256">
            <v>101.7</v>
          </cell>
        </row>
        <row r="3257">
          <cell r="A3257">
            <v>2003939</v>
          </cell>
          <cell r="B3257" t="str">
            <v>SICRO OUTUBRO / 2025</v>
          </cell>
          <cell r="C3257" t="str">
            <v>MEIO-FIO DE CONCRETO - MFC 01 MOLDADO NO LOCAL COM EXTRUSORA E CONCRETO USINADO - AREIA E BRITA COMERCIAIS</v>
          </cell>
          <cell r="D3257" t="str">
            <v>M</v>
          </cell>
          <cell r="F3257">
            <v>68.34</v>
          </cell>
        </row>
        <row r="3258">
          <cell r="A3258">
            <v>2003940</v>
          </cell>
          <cell r="B3258" t="str">
            <v>SICRO OUTUBRO / 2025</v>
          </cell>
          <cell r="C3258" t="str">
            <v>MEIO-FIO DE CONCRETO - MFC 01 MOLDADO NO LOCAL COM EXTRUSORA E CONCRETO USINADO - AREIA EXTRAÍDA E BRITA PRODUZIDA</v>
          </cell>
          <cell r="D3258" t="str">
            <v>M</v>
          </cell>
          <cell r="F3258">
            <v>56.1</v>
          </cell>
        </row>
        <row r="3259">
          <cell r="A3259">
            <v>2003371</v>
          </cell>
          <cell r="B3259" t="str">
            <v>SICRO OUTUBRO / 2025</v>
          </cell>
          <cell r="C3259" t="str">
            <v>MEIO-FIO DE CONCRETO - MFC 02 - AREIA E BRITA COMERCIAIS - FÔRMA DE MADEIRA</v>
          </cell>
          <cell r="D3259" t="str">
            <v>M</v>
          </cell>
          <cell r="F3259">
            <v>82.5</v>
          </cell>
        </row>
        <row r="3260">
          <cell r="A3260">
            <v>2003370</v>
          </cell>
          <cell r="B3260" t="str">
            <v>SICRO OUTUBRO / 2025</v>
          </cell>
          <cell r="C3260" t="str">
            <v>MEIO-FIO DE CONCRETO - MFC 02 - AREIA EXTRAÍDA E BRITA PRODUZIDA - FÔRMA DE MADEIRA</v>
          </cell>
          <cell r="D3260" t="str">
            <v>M</v>
          </cell>
          <cell r="F3260">
            <v>72.19</v>
          </cell>
        </row>
        <row r="3261">
          <cell r="A3261">
            <v>2003941</v>
          </cell>
          <cell r="B3261" t="str">
            <v>SICRO OUTUBRO / 2025</v>
          </cell>
          <cell r="C3261" t="str">
            <v>MEIO-FIO DE CONCRETO - MFC 02 MOLDADO NO LOCAL COM EXTRUSORA E CONCRETO USINADO - AREIA E BRITA COMERCIAIS</v>
          </cell>
          <cell r="D3261" t="str">
            <v>M</v>
          </cell>
          <cell r="F3261">
            <v>58.46</v>
          </cell>
        </row>
        <row r="3262">
          <cell r="A3262">
            <v>2003942</v>
          </cell>
          <cell r="B3262" t="str">
            <v>SICRO OUTUBRO / 2025</v>
          </cell>
          <cell r="C3262" t="str">
            <v>MEIO-FIO DE CONCRETO - MFC 02 MOLDADO NO LOCAL COM EXTRUSORA E CONCRETO USINADO - AREIA EXTRAÍDA E BRITA PRODUZIDA</v>
          </cell>
          <cell r="D3262" t="str">
            <v>M</v>
          </cell>
          <cell r="F3262">
            <v>48.12</v>
          </cell>
        </row>
        <row r="3263">
          <cell r="A3263">
            <v>2003373</v>
          </cell>
          <cell r="B3263" t="str">
            <v>SICRO OUTUBRO / 2025</v>
          </cell>
          <cell r="C3263" t="str">
            <v>MEIO-FIO DE CONCRETO - MFC 03 - AREIA E BRITA COMERCIAIS - FÔRMA DE MADEIRA</v>
          </cell>
          <cell r="D3263" t="str">
            <v>M</v>
          </cell>
          <cell r="F3263">
            <v>68.33</v>
          </cell>
        </row>
        <row r="3264">
          <cell r="A3264">
            <v>2003372</v>
          </cell>
          <cell r="B3264" t="str">
            <v>SICRO OUTUBRO / 2025</v>
          </cell>
          <cell r="C3264" t="str">
            <v>MEIO-FIO DE CONCRETO - MFC 03 - AREIA EXTRAÍDA E BRITA PRODUZIDA - FÔRMA DE MADEIRA</v>
          </cell>
          <cell r="D3264" t="str">
            <v>M</v>
          </cell>
          <cell r="F3264">
            <v>63.33</v>
          </cell>
        </row>
        <row r="3265">
          <cell r="A3265">
            <v>2003943</v>
          </cell>
          <cell r="B3265" t="str">
            <v>SICRO OUTUBRO / 2025</v>
          </cell>
          <cell r="C3265" t="str">
            <v>MEIO-FIO DE CONCRETO - MFC 03 MOLDADO NO LOCAL COM EXTRUSORA E CONCRETO USINADO - AREIA E BRITA COMERCIAIS</v>
          </cell>
          <cell r="D3265" t="str">
            <v>M</v>
          </cell>
          <cell r="F3265">
            <v>27.53</v>
          </cell>
        </row>
        <row r="3266">
          <cell r="A3266">
            <v>2003944</v>
          </cell>
          <cell r="B3266" t="str">
            <v>SICRO OUTUBRO / 2025</v>
          </cell>
          <cell r="C3266" t="str">
            <v>MEIO-FIO DE CONCRETO - MFC 03 MOLDADO NO LOCAL COM EXTRUSORA E CONCRETO USINADO - AREIA EXTRAÍDA E BRITA PRODUZIDA</v>
          </cell>
          <cell r="D3266" t="str">
            <v>M</v>
          </cell>
          <cell r="F3266">
            <v>22.52</v>
          </cell>
        </row>
        <row r="3267">
          <cell r="A3267">
            <v>2003375</v>
          </cell>
          <cell r="B3267" t="str">
            <v>SICRO OUTUBRO / 2025</v>
          </cell>
          <cell r="C3267" t="str">
            <v>MEIO-FIO DE CONCRETO - MFC 04 - AREIA E BRITA COMERCIAIS - FÔRMA DE MADEIRA</v>
          </cell>
          <cell r="D3267" t="str">
            <v>M</v>
          </cell>
          <cell r="F3267">
            <v>43.53</v>
          </cell>
        </row>
        <row r="3268">
          <cell r="A3268">
            <v>2003374</v>
          </cell>
          <cell r="B3268" t="str">
            <v>SICRO OUTUBRO / 2025</v>
          </cell>
          <cell r="C3268" t="str">
            <v>MEIO-FIO DE CONCRETO - MFC 04 - AREIA EXTRAÍDA E BRITA PRODUZIDA - FÔRMA DE MADEIRA</v>
          </cell>
          <cell r="D3268" t="str">
            <v>M</v>
          </cell>
          <cell r="F3268">
            <v>39.85</v>
          </cell>
        </row>
        <row r="3269">
          <cell r="A3269">
            <v>2003945</v>
          </cell>
          <cell r="B3269" t="str">
            <v>SICRO OUTUBRO / 2025</v>
          </cell>
          <cell r="C3269" t="str">
            <v>MEIO-FIO DE CONCRETO - MFC 04 MOLDADO NO LOCAL COM EXTRUSORA E CONCRETO USINADO - AREIA E BRITA COMERCIAIS</v>
          </cell>
          <cell r="D3269" t="str">
            <v>M</v>
          </cell>
          <cell r="F3269">
            <v>20.63</v>
          </cell>
        </row>
        <row r="3270">
          <cell r="A3270">
            <v>2003946</v>
          </cell>
          <cell r="B3270" t="str">
            <v>SICRO OUTUBRO / 2025</v>
          </cell>
          <cell r="C3270" t="str">
            <v>MEIO-FIO DE CONCRETO - MFC 04 MOLDADO NO LOCAL COM EXTRUSORA E CONCRETO USINADO - AREIA EXTRAÍDA E BRITA PRODUZIDA</v>
          </cell>
          <cell r="D3270" t="str">
            <v>M</v>
          </cell>
          <cell r="F3270">
            <v>16.940000000000001</v>
          </cell>
        </row>
        <row r="3271">
          <cell r="A3271">
            <v>2003377</v>
          </cell>
          <cell r="B3271" t="str">
            <v>SICRO OUTUBRO / 2025</v>
          </cell>
          <cell r="C3271" t="str">
            <v>MEIO-FIO DE CONCRETO - MFC 05 - AREIA E BRITA COMERCIAIS - FÔRMA DE MADEIRA</v>
          </cell>
          <cell r="D3271" t="str">
            <v>M</v>
          </cell>
          <cell r="F3271">
            <v>59.81</v>
          </cell>
        </row>
        <row r="3272">
          <cell r="A3272">
            <v>2003376</v>
          </cell>
          <cell r="B3272" t="str">
            <v>SICRO OUTUBRO / 2025</v>
          </cell>
          <cell r="C3272" t="str">
            <v>MEIO-FIO DE CONCRETO - MFC 05 - AREIA EXTRAÍDA E BRITA PRODUZIDA - FÔRMA DE MADEIRA</v>
          </cell>
          <cell r="D3272" t="str">
            <v>M</v>
          </cell>
          <cell r="F3272">
            <v>55.83</v>
          </cell>
        </row>
        <row r="3273">
          <cell r="A3273">
            <v>2003947</v>
          </cell>
          <cell r="B3273" t="str">
            <v>SICRO OUTUBRO / 2025</v>
          </cell>
          <cell r="C3273" t="str">
            <v>MEIO-FIO DE CONCRETO - MFC 05 MOLDADO NO LOCAL COM EXTRUSORA E CONCRETO USINADO - AREIA E BRITA COMERCIAIS</v>
          </cell>
          <cell r="D3273" t="str">
            <v>M</v>
          </cell>
          <cell r="F3273">
            <v>21.62</v>
          </cell>
        </row>
        <row r="3274">
          <cell r="A3274">
            <v>2003948</v>
          </cell>
          <cell r="B3274" t="str">
            <v>SICRO OUTUBRO / 2025</v>
          </cell>
          <cell r="C3274" t="str">
            <v>MEIO-FIO DE CONCRETO - MFC 05 MOLDADO NO LOCAL COM EXTRUSORA E CONCRETO USINADO - AREIA EXTRAÍDA E BRITA PRODUZIDA</v>
          </cell>
          <cell r="D3274" t="str">
            <v>M</v>
          </cell>
          <cell r="F3274">
            <v>17.63</v>
          </cell>
        </row>
        <row r="3275">
          <cell r="A3275">
            <v>2003379</v>
          </cell>
          <cell r="B3275" t="str">
            <v>SICRO OUTUBRO / 2025</v>
          </cell>
          <cell r="C3275" t="str">
            <v>MEIO-FIO DE CONCRETO - MFC 06 - AREIA E BRITA COMERCIAIS - FÔRMA DE MADEIRA</v>
          </cell>
          <cell r="D3275" t="str">
            <v>M</v>
          </cell>
          <cell r="F3275">
            <v>34.11</v>
          </cell>
        </row>
        <row r="3276">
          <cell r="A3276">
            <v>2003378</v>
          </cell>
          <cell r="B3276" t="str">
            <v>SICRO OUTUBRO / 2025</v>
          </cell>
          <cell r="C3276" t="str">
            <v>MEIO-FIO DE CONCRETO - MFC 06 - AREIA EXTRAÍDA E BRITA PRODUZIDA - FÔRMA DE MADEIRA</v>
          </cell>
          <cell r="D3276" t="str">
            <v>M</v>
          </cell>
          <cell r="F3276">
            <v>31.43</v>
          </cell>
        </row>
        <row r="3277">
          <cell r="A3277">
            <v>2003949</v>
          </cell>
          <cell r="B3277" t="str">
            <v>SICRO OUTUBRO / 2025</v>
          </cell>
          <cell r="C3277" t="str">
            <v>MEIO-FIO DE CONCRETO - MFC 06 MOLDADO NO LOCAL COM EXTRUSORA E CONCRETO USINADO - AREIA E BRITA COMERCIAIS</v>
          </cell>
          <cell r="D3277" t="str">
            <v>M</v>
          </cell>
          <cell r="F3277">
            <v>14.84</v>
          </cell>
        </row>
        <row r="3278">
          <cell r="A3278">
            <v>2003950</v>
          </cell>
          <cell r="B3278" t="str">
            <v>SICRO OUTUBRO / 2025</v>
          </cell>
          <cell r="C3278" t="str">
            <v>MEIO-FIO DE CONCRETO - MFC 06 MOLDADO NO LOCAL COM EXTRUSORA E CONCRETO USINADO - AREIA EXTRAÍDA E BRITA PRODUZIDA</v>
          </cell>
          <cell r="D3278" t="str">
            <v>M</v>
          </cell>
          <cell r="F3278">
            <v>12.15</v>
          </cell>
        </row>
        <row r="3279">
          <cell r="A3279">
            <v>2003381</v>
          </cell>
          <cell r="B3279" t="str">
            <v>SICRO OUTUBRO / 2025</v>
          </cell>
          <cell r="C3279" t="str">
            <v>MEIO-FIO DE CONCRETO - MFC 07 - AREIA E BRITA COMERCIAIS - FÔRMA DE MADEIRA</v>
          </cell>
          <cell r="D3279" t="str">
            <v>M</v>
          </cell>
          <cell r="F3279">
            <v>57.12</v>
          </cell>
        </row>
        <row r="3280">
          <cell r="A3280">
            <v>2003380</v>
          </cell>
          <cell r="B3280" t="str">
            <v>SICRO OUTUBRO / 2025</v>
          </cell>
          <cell r="C3280" t="str">
            <v>MEIO-FIO DE CONCRETO - MFC 07 - AREIA EXTRAÍDA E BRITA PRODUZIDA - FÔRMA DE MADEIRA</v>
          </cell>
          <cell r="D3280" t="str">
            <v>M</v>
          </cell>
          <cell r="F3280">
            <v>52.52</v>
          </cell>
        </row>
        <row r="3281">
          <cell r="A3281">
            <v>2003951</v>
          </cell>
          <cell r="B3281" t="str">
            <v>SICRO OUTUBRO / 2025</v>
          </cell>
          <cell r="C3281" t="str">
            <v>MEIO-FIO DE CONCRETO - MFC 07 MOLDADO NO LOCAL COM EXTRUSORA E CONCRETO USINADO - AREIA E BRITA COMERCIAIS</v>
          </cell>
          <cell r="D3281" t="str">
            <v>M</v>
          </cell>
          <cell r="F3281">
            <v>25.24</v>
          </cell>
        </row>
        <row r="3282">
          <cell r="A3282">
            <v>2003952</v>
          </cell>
          <cell r="B3282" t="str">
            <v>SICRO OUTUBRO / 2025</v>
          </cell>
          <cell r="C3282" t="str">
            <v>MEIO-FIO DE CONCRETO - MFC 07 MOLDADO NO LOCAL COM EXTRUSORA E CONCRETO USINADO - AREIA EXTRAÍDA E BRITA PRODUZIDA</v>
          </cell>
          <cell r="D3282" t="str">
            <v>M</v>
          </cell>
          <cell r="F3282">
            <v>20.63</v>
          </cell>
        </row>
        <row r="3283">
          <cell r="A3283">
            <v>2003383</v>
          </cell>
          <cell r="B3283" t="str">
            <v>SICRO OUTUBRO / 2025</v>
          </cell>
          <cell r="C3283" t="str">
            <v>MEIO-FIO DE CONCRETO - MFC 08 - AREIA E BRITA COMERCIAIS - FÔRMA DE MADEIRA</v>
          </cell>
          <cell r="D3283" t="str">
            <v>M</v>
          </cell>
          <cell r="F3283">
            <v>95.52</v>
          </cell>
        </row>
        <row r="3284">
          <cell r="A3284">
            <v>2003382</v>
          </cell>
          <cell r="B3284" t="str">
            <v>SICRO OUTUBRO / 2025</v>
          </cell>
          <cell r="C3284" t="str">
            <v>MEIO-FIO DE CONCRETO - MFC 08 - AREIA EXTRAÍDA E BRITA PRODUZIDA - FÔRMA DE MADEIRA</v>
          </cell>
          <cell r="D3284" t="str">
            <v>M</v>
          </cell>
          <cell r="F3284">
            <v>86.93</v>
          </cell>
        </row>
        <row r="3285">
          <cell r="A3285">
            <v>2003953</v>
          </cell>
          <cell r="B3285" t="str">
            <v>SICRO OUTUBRO / 2025</v>
          </cell>
          <cell r="C3285" t="str">
            <v>MEIO-FIO DE CONCRETO - MFC 08 MOLDADO NO LOCAL COM EXTRUSORA E CONCRETO USINADO - AREIA E BRITA COMERCIAIS</v>
          </cell>
          <cell r="D3285" t="str">
            <v>M</v>
          </cell>
          <cell r="F3285">
            <v>45.82</v>
          </cell>
        </row>
        <row r="3286">
          <cell r="A3286">
            <v>2003954</v>
          </cell>
          <cell r="B3286" t="str">
            <v>SICRO OUTUBRO / 2025</v>
          </cell>
          <cell r="C3286" t="str">
            <v>MEIO-FIO DE CONCRETO - MFC 08 MOLDADO NO LOCAL COM EXTRUSORA E CONCRETO USINADO - AREIA EXTRAÍDA E BRITA PRODUZIDA</v>
          </cell>
          <cell r="D3286" t="str">
            <v>M</v>
          </cell>
          <cell r="F3286">
            <v>37.21</v>
          </cell>
        </row>
        <row r="3287">
          <cell r="A3287">
            <v>2004514</v>
          </cell>
          <cell r="B3287" t="str">
            <v>SICRO OUTUBRO / 2025</v>
          </cell>
          <cell r="C3287" t="str">
            <v>MICROVALA PARA DRENO DE PAVIMENTO COM GEOCOMPOSTO DRENANTE H = 0,4 M</v>
          </cell>
          <cell r="D3287" t="str">
            <v>M</v>
          </cell>
          <cell r="F3287">
            <v>17</v>
          </cell>
        </row>
        <row r="3288">
          <cell r="A3288">
            <v>2004515</v>
          </cell>
          <cell r="B3288" t="str">
            <v>SICRO OUTUBRO / 2025</v>
          </cell>
          <cell r="C3288" t="str">
            <v>MICROVALA PARA DRENO DE PAVIMENTO COM GEOCOMPOSTO DRENANTE H = 0,6 M</v>
          </cell>
          <cell r="D3288" t="str">
            <v>M</v>
          </cell>
          <cell r="F3288">
            <v>41.13</v>
          </cell>
        </row>
        <row r="3289">
          <cell r="A3289">
            <v>2005759</v>
          </cell>
          <cell r="B3289" t="str">
            <v>SICRO OUTUBRO / 2025</v>
          </cell>
          <cell r="C3289" t="str">
            <v>PERFURAÇÃO PARA DRENO SUB-HORIZONTAL EM MATERIAL DE 1ª CATEGORIA COM D = 75 MM (LINHA NW)</v>
          </cell>
          <cell r="D3289" t="str">
            <v>M</v>
          </cell>
          <cell r="F3289">
            <v>67.58</v>
          </cell>
        </row>
        <row r="3290">
          <cell r="A3290">
            <v>2005764</v>
          </cell>
          <cell r="B3290" t="str">
            <v>SICRO OUTUBRO / 2025</v>
          </cell>
          <cell r="C3290" t="str">
            <v>PERFURAÇÃO PARA DRENO SUB-HORIZONTAL EM MATERIAL DE 2ª CATEGORIA COM D = 75 MM (LINHA NW)</v>
          </cell>
          <cell r="D3290" t="str">
            <v>M</v>
          </cell>
          <cell r="F3290">
            <v>87.32</v>
          </cell>
        </row>
        <row r="3291">
          <cell r="A3291">
            <v>2003678</v>
          </cell>
          <cell r="B3291" t="str">
            <v>SICRO OUTUBRO / 2025</v>
          </cell>
          <cell r="C3291" t="str">
            <v>POÇO DE VISITA - PVI 01 - AREIA E BRITA COMERCIAIS</v>
          </cell>
          <cell r="D3291" t="str">
            <v>UN</v>
          </cell>
          <cell r="F3291">
            <v>2306.9299999999998</v>
          </cell>
        </row>
        <row r="3292">
          <cell r="A3292">
            <v>2003677</v>
          </cell>
          <cell r="B3292" t="str">
            <v>SICRO OUTUBRO / 2025</v>
          </cell>
          <cell r="C3292" t="str">
            <v>POÇO DE VISITA - PVI 01 - AREIA EXTRAÍDA E BRITA PRODUZIDA</v>
          </cell>
          <cell r="D3292" t="str">
            <v>UN</v>
          </cell>
          <cell r="F3292">
            <v>2100</v>
          </cell>
        </row>
        <row r="3293">
          <cell r="A3293">
            <v>2003680</v>
          </cell>
          <cell r="B3293" t="str">
            <v>SICRO OUTUBRO / 2025</v>
          </cell>
          <cell r="C3293" t="str">
            <v>POÇO DE VISITA - PVI 02 - AREIA E BRITA COMERCIAIS</v>
          </cell>
          <cell r="D3293" t="str">
            <v>UN</v>
          </cell>
          <cell r="F3293">
            <v>2275.02</v>
          </cell>
        </row>
        <row r="3294">
          <cell r="A3294">
            <v>2003679</v>
          </cell>
          <cell r="B3294" t="str">
            <v>SICRO OUTUBRO / 2025</v>
          </cell>
          <cell r="C3294" t="str">
            <v>POÇO DE VISITA - PVI 02 - AREIA EXTRAÍDA E BRITA PRODUZIDA</v>
          </cell>
          <cell r="D3294" t="str">
            <v>UN</v>
          </cell>
          <cell r="F3294">
            <v>2076.41</v>
          </cell>
        </row>
        <row r="3295">
          <cell r="A3295">
            <v>2003682</v>
          </cell>
          <cell r="B3295" t="str">
            <v>SICRO OUTUBRO / 2025</v>
          </cell>
          <cell r="C3295" t="str">
            <v>POÇO DE VISITA - PVI 03 - AREIA E BRITA COMERCIAIS</v>
          </cell>
          <cell r="D3295" t="str">
            <v>UN</v>
          </cell>
          <cell r="F3295">
            <v>2603.09</v>
          </cell>
        </row>
        <row r="3296">
          <cell r="A3296">
            <v>2003681</v>
          </cell>
          <cell r="B3296" t="str">
            <v>SICRO OUTUBRO / 2025</v>
          </cell>
          <cell r="C3296" t="str">
            <v>POÇO DE VISITA - PVI 03 - AREIA EXTRAÍDA E BRITA PRODUZIDA</v>
          </cell>
          <cell r="D3296" t="str">
            <v>UN</v>
          </cell>
          <cell r="F3296">
            <v>2355.7199999999998</v>
          </cell>
        </row>
        <row r="3297">
          <cell r="A3297">
            <v>2003684</v>
          </cell>
          <cell r="B3297" t="str">
            <v>SICRO OUTUBRO / 2025</v>
          </cell>
          <cell r="C3297" t="str">
            <v>POÇO DE VISITA - PVI 04 - AREIA E BRITA COMERCIAIS</v>
          </cell>
          <cell r="D3297" t="str">
            <v>UN</v>
          </cell>
          <cell r="F3297">
            <v>3115.82</v>
          </cell>
        </row>
        <row r="3298">
          <cell r="A3298">
            <v>2003683</v>
          </cell>
          <cell r="B3298" t="str">
            <v>SICRO OUTUBRO / 2025</v>
          </cell>
          <cell r="C3298" t="str">
            <v>POÇO DE VISITA - PVI 04 - AREIA EXTRAÍDA E BRITA PRODUZIDA</v>
          </cell>
          <cell r="D3298" t="str">
            <v>UN</v>
          </cell>
          <cell r="F3298">
            <v>2820.88</v>
          </cell>
        </row>
        <row r="3299">
          <cell r="A3299">
            <v>2003686</v>
          </cell>
          <cell r="B3299" t="str">
            <v>SICRO OUTUBRO / 2025</v>
          </cell>
          <cell r="C3299" t="str">
            <v>POÇO DE VISITA - PVI 05 - AREIA E BRITA COMERCIAIS</v>
          </cell>
          <cell r="D3299" t="str">
            <v>UN</v>
          </cell>
          <cell r="F3299">
            <v>3679.6</v>
          </cell>
        </row>
        <row r="3300">
          <cell r="A3300">
            <v>2003685</v>
          </cell>
          <cell r="B3300" t="str">
            <v>SICRO OUTUBRO / 2025</v>
          </cell>
          <cell r="C3300" t="str">
            <v>POÇO DE VISITA - PVI 05 - AREIA EXTRAÍDA E BRITA PRODUZIDA</v>
          </cell>
          <cell r="D3300" t="str">
            <v>UN</v>
          </cell>
          <cell r="F3300">
            <v>3335.89</v>
          </cell>
        </row>
        <row r="3301">
          <cell r="A3301">
            <v>2003688</v>
          </cell>
          <cell r="B3301" t="str">
            <v>SICRO OUTUBRO / 2025</v>
          </cell>
          <cell r="C3301" t="str">
            <v>POÇO DE VISITA - PVI 06 - AREIA E BRITA COMERCIAIS</v>
          </cell>
          <cell r="D3301" t="str">
            <v>UN</v>
          </cell>
          <cell r="F3301">
            <v>4597.47</v>
          </cell>
        </row>
        <row r="3302">
          <cell r="A3302">
            <v>2003687</v>
          </cell>
          <cell r="B3302" t="str">
            <v>SICRO OUTUBRO / 2025</v>
          </cell>
          <cell r="C3302" t="str">
            <v>POÇO DE VISITA - PVI 06 - AREIA EXTRAÍDA E BRITA PRODUZIDA</v>
          </cell>
          <cell r="D3302" t="str">
            <v>UN</v>
          </cell>
          <cell r="F3302">
            <v>4181.21</v>
          </cell>
        </row>
        <row r="3303">
          <cell r="A3303">
            <v>2003690</v>
          </cell>
          <cell r="B3303" t="str">
            <v>SICRO OUTUBRO / 2025</v>
          </cell>
          <cell r="C3303" t="str">
            <v>POÇO DE VISITA - PVI 07 - AREIA E BRITA COMERCIAIS</v>
          </cell>
          <cell r="D3303" t="str">
            <v>UN</v>
          </cell>
          <cell r="F3303">
            <v>2677.05</v>
          </cell>
        </row>
        <row r="3304">
          <cell r="A3304">
            <v>2003689</v>
          </cell>
          <cell r="B3304" t="str">
            <v>SICRO OUTUBRO / 2025</v>
          </cell>
          <cell r="C3304" t="str">
            <v>POÇO DE VISITA - PVI 07 - AREIA EXTRAÍDA E BRITA PRODUZIDA</v>
          </cell>
          <cell r="D3304" t="str">
            <v>UN</v>
          </cell>
          <cell r="F3304">
            <v>2435.62</v>
          </cell>
        </row>
        <row r="3305">
          <cell r="A3305">
            <v>2003692</v>
          </cell>
          <cell r="B3305" t="str">
            <v>SICRO OUTUBRO / 2025</v>
          </cell>
          <cell r="C3305" t="str">
            <v>POÇO DE VISITA - PVI 08 - AREIA E BRITA COMERCIAIS</v>
          </cell>
          <cell r="D3305" t="str">
            <v>UN</v>
          </cell>
          <cell r="F3305">
            <v>2649.7</v>
          </cell>
        </row>
        <row r="3306">
          <cell r="A3306">
            <v>2003691</v>
          </cell>
          <cell r="B3306" t="str">
            <v>SICRO OUTUBRO / 2025</v>
          </cell>
          <cell r="C3306" t="str">
            <v>POÇO DE VISITA - PVI 08 - AREIA EXTRAÍDA E BRITA PRODUZIDA</v>
          </cell>
          <cell r="D3306" t="str">
            <v>UN</v>
          </cell>
          <cell r="F3306">
            <v>2415.41</v>
          </cell>
        </row>
        <row r="3307">
          <cell r="A3307">
            <v>2003694</v>
          </cell>
          <cell r="B3307" t="str">
            <v>SICRO OUTUBRO / 2025</v>
          </cell>
          <cell r="C3307" t="str">
            <v>POÇO DE VISITA - PVI 09 - AREIA E BRITA COMERCIAIS</v>
          </cell>
          <cell r="D3307" t="str">
            <v>UN</v>
          </cell>
          <cell r="F3307">
            <v>3000.25</v>
          </cell>
        </row>
        <row r="3308">
          <cell r="A3308">
            <v>2003693</v>
          </cell>
          <cell r="B3308" t="str">
            <v>SICRO OUTUBRO / 2025</v>
          </cell>
          <cell r="C3308" t="str">
            <v>POÇO DE VISITA - PVI 09 - AREIA EXTRAÍDA E BRITA PRODUZIDA</v>
          </cell>
          <cell r="D3308" t="str">
            <v>UN</v>
          </cell>
          <cell r="F3308">
            <v>2712.44</v>
          </cell>
        </row>
        <row r="3309">
          <cell r="A3309">
            <v>2003696</v>
          </cell>
          <cell r="B3309" t="str">
            <v>SICRO OUTUBRO / 2025</v>
          </cell>
          <cell r="C3309" t="str">
            <v>POÇO DE VISITA - PVI 10 - AREIA E BRITA COMERCIAIS</v>
          </cell>
          <cell r="D3309" t="str">
            <v>UN</v>
          </cell>
          <cell r="F3309">
            <v>3358.95</v>
          </cell>
        </row>
        <row r="3310">
          <cell r="A3310">
            <v>2003695</v>
          </cell>
          <cell r="B3310" t="str">
            <v>SICRO OUTUBRO / 2025</v>
          </cell>
          <cell r="C3310" t="str">
            <v>POÇO DE VISITA - PVI 10 - AREIA EXTRAÍDA E BRITA PRODUZIDA</v>
          </cell>
          <cell r="D3310" t="str">
            <v>UN</v>
          </cell>
          <cell r="F3310">
            <v>3021.19</v>
          </cell>
        </row>
        <row r="3311">
          <cell r="A3311">
            <v>2003698</v>
          </cell>
          <cell r="B3311" t="str">
            <v>SICRO OUTUBRO / 2025</v>
          </cell>
          <cell r="C3311" t="str">
            <v>POÇO DE VISITA - PVI 11 - AREIA E BRITA COMERCIAIS</v>
          </cell>
          <cell r="D3311" t="str">
            <v>UN</v>
          </cell>
          <cell r="F3311">
            <v>4120.4799999999996</v>
          </cell>
        </row>
        <row r="3312">
          <cell r="A3312">
            <v>2003697</v>
          </cell>
          <cell r="B3312" t="str">
            <v>SICRO OUTUBRO / 2025</v>
          </cell>
          <cell r="C3312" t="str">
            <v>POÇO DE VISITA - PVI 11 - AREIA EXTRAÍDA E BRITA PRODUZIDA</v>
          </cell>
          <cell r="D3312" t="str">
            <v>UN</v>
          </cell>
          <cell r="F3312">
            <v>3731.58</v>
          </cell>
        </row>
        <row r="3313">
          <cell r="A3313">
            <v>2003700</v>
          </cell>
          <cell r="B3313" t="str">
            <v>SICRO OUTUBRO / 2025</v>
          </cell>
          <cell r="C3313" t="str">
            <v>POÇO DE VISITA - PVI 12 - AREIA E BRITA COMERCIAIS</v>
          </cell>
          <cell r="D3313" t="str">
            <v>UN</v>
          </cell>
          <cell r="F3313">
            <v>5082.07</v>
          </cell>
        </row>
        <row r="3314">
          <cell r="A3314">
            <v>2003699</v>
          </cell>
          <cell r="B3314" t="str">
            <v>SICRO OUTUBRO / 2025</v>
          </cell>
          <cell r="C3314" t="str">
            <v>POÇO DE VISITA - PVI 12 - AREIA EXTRAÍDA E BRITA PRODUZIDA</v>
          </cell>
          <cell r="D3314" t="str">
            <v>UN</v>
          </cell>
          <cell r="F3314">
            <v>4615.87</v>
          </cell>
        </row>
        <row r="3315">
          <cell r="A3315">
            <v>2003702</v>
          </cell>
          <cell r="B3315" t="str">
            <v>SICRO OUTUBRO / 2025</v>
          </cell>
          <cell r="C3315" t="str">
            <v>POÇO DE VISITA - PVI 13 - AREIA E BRITA COMERCIAIS</v>
          </cell>
          <cell r="D3315" t="str">
            <v>UN</v>
          </cell>
          <cell r="F3315">
            <v>3065.4</v>
          </cell>
        </row>
        <row r="3316">
          <cell r="A3316">
            <v>2003701</v>
          </cell>
          <cell r="B3316" t="str">
            <v>SICRO OUTUBRO / 2025</v>
          </cell>
          <cell r="C3316" t="str">
            <v>POÇO DE VISITA - PVI 13 - AREIA EXTRAÍDA E BRITA PRODUZIDA</v>
          </cell>
          <cell r="D3316" t="str">
            <v>UN</v>
          </cell>
          <cell r="F3316">
            <v>2784.73</v>
          </cell>
        </row>
        <row r="3317">
          <cell r="A3317">
            <v>2003704</v>
          </cell>
          <cell r="B3317" t="str">
            <v>SICRO OUTUBRO / 2025</v>
          </cell>
          <cell r="C3317" t="str">
            <v>POÇO DE VISITA - PVI 14 - AREIA E BRITA COMERCIAIS</v>
          </cell>
          <cell r="D3317" t="str">
            <v>UN</v>
          </cell>
          <cell r="F3317">
            <v>3038.05</v>
          </cell>
        </row>
        <row r="3318">
          <cell r="A3318">
            <v>2003703</v>
          </cell>
          <cell r="B3318" t="str">
            <v>SICRO OUTUBRO / 2025</v>
          </cell>
          <cell r="C3318" t="str">
            <v>POÇO DE VISITA - PVI 14 - AREIA EXTRAÍDA E BRITA PRODUZIDA</v>
          </cell>
          <cell r="D3318" t="str">
            <v>UN</v>
          </cell>
          <cell r="F3318">
            <v>2764.51</v>
          </cell>
        </row>
        <row r="3319">
          <cell r="A3319">
            <v>2003706</v>
          </cell>
          <cell r="B3319" t="str">
            <v>SICRO OUTUBRO / 2025</v>
          </cell>
          <cell r="C3319" t="str">
            <v>POÇO DE VISITA - PVI 15 - AREIA E BRITA COMERCIAIS</v>
          </cell>
          <cell r="D3319" t="str">
            <v>UN</v>
          </cell>
          <cell r="F3319">
            <v>3415.64</v>
          </cell>
        </row>
        <row r="3320">
          <cell r="A3320">
            <v>2003705</v>
          </cell>
          <cell r="B3320" t="str">
            <v>SICRO OUTUBRO / 2025</v>
          </cell>
          <cell r="C3320" t="str">
            <v>POÇO DE VISITA - PVI 15 - AREIA EXTRAÍDA E BRITA PRODUZIDA</v>
          </cell>
          <cell r="D3320" t="str">
            <v>UN</v>
          </cell>
          <cell r="F3320">
            <v>3082.63</v>
          </cell>
        </row>
        <row r="3321">
          <cell r="A3321">
            <v>2003708</v>
          </cell>
          <cell r="B3321" t="str">
            <v>SICRO OUTUBRO / 2025</v>
          </cell>
          <cell r="C3321" t="str">
            <v>POÇO DE VISITA - PVI 16 - AREIA E BRITA COMERCIAIS</v>
          </cell>
          <cell r="D3321" t="str">
            <v>UN</v>
          </cell>
          <cell r="F3321">
            <v>3963.6</v>
          </cell>
        </row>
        <row r="3322">
          <cell r="A3322">
            <v>2003707</v>
          </cell>
          <cell r="B3322" t="str">
            <v>SICRO OUTUBRO / 2025</v>
          </cell>
          <cell r="C3322" t="str">
            <v>POÇO DE VISITA - PVI 16 - AREIA EXTRAÍDA E BRITA PRODUZIDA</v>
          </cell>
          <cell r="D3322" t="str">
            <v>UN</v>
          </cell>
          <cell r="F3322">
            <v>3578.27</v>
          </cell>
        </row>
        <row r="3323">
          <cell r="A3323">
            <v>2003710</v>
          </cell>
          <cell r="B3323" t="str">
            <v>SICRO OUTUBRO / 2025</v>
          </cell>
          <cell r="C3323" t="str">
            <v>POÇO DE VISITA - PVI 17 - AREIA E BRITA COMERCIAIS</v>
          </cell>
          <cell r="D3323" t="str">
            <v>UN</v>
          </cell>
          <cell r="F3323">
            <v>4579.6000000000004</v>
          </cell>
        </row>
        <row r="3324">
          <cell r="A3324">
            <v>2003709</v>
          </cell>
          <cell r="B3324" t="str">
            <v>SICRO OUTUBRO / 2025</v>
          </cell>
          <cell r="C3324" t="str">
            <v>POÇO DE VISITA - PVI 17 - AREIA EXTRAÍDA E BRITA PRODUZIDA</v>
          </cell>
          <cell r="D3324" t="str">
            <v>UN</v>
          </cell>
          <cell r="F3324">
            <v>4140.75</v>
          </cell>
        </row>
        <row r="3325">
          <cell r="A3325">
            <v>2003712</v>
          </cell>
          <cell r="B3325" t="str">
            <v>SICRO OUTUBRO / 2025</v>
          </cell>
          <cell r="C3325" t="str">
            <v>POÇO DE VISITA - PVI 18 - AREIA E BRITA COMERCIAIS</v>
          </cell>
          <cell r="D3325" t="str">
            <v>UN</v>
          </cell>
          <cell r="F3325">
            <v>5584.92</v>
          </cell>
        </row>
        <row r="3326">
          <cell r="A3326">
            <v>2003711</v>
          </cell>
          <cell r="B3326" t="str">
            <v>SICRO OUTUBRO / 2025</v>
          </cell>
          <cell r="C3326" t="str">
            <v>POÇO DE VISITA - PVI 18 - AREIA EXTRAÍDA E BRITA PRODUZIDA</v>
          </cell>
          <cell r="D3326" t="str">
            <v>UN</v>
          </cell>
          <cell r="F3326">
            <v>5064</v>
          </cell>
        </row>
        <row r="3327">
          <cell r="A3327">
            <v>2004505</v>
          </cell>
          <cell r="B3327" t="str">
            <v>SICRO OUTUBRO / 2025</v>
          </cell>
          <cell r="C3327" t="str">
            <v>REATERRO E COMPACTAÇÃO EM VALA DE DRENO COM GEOCOMPOSTO</v>
          </cell>
          <cell r="D3327" t="str">
            <v>M³</v>
          </cell>
          <cell r="F3327">
            <v>21</v>
          </cell>
        </row>
        <row r="3328">
          <cell r="A3328">
            <v>2003353</v>
          </cell>
          <cell r="B3328" t="str">
            <v>SICRO OUTUBRO / 2025</v>
          </cell>
          <cell r="C3328" t="str">
            <v>SARJETA TRAPEZOIDAL DE CANTEIRO CENTRAL DE CONCRETO - SZCC 100-25 - AREIA E BRITA COMERCIAIS</v>
          </cell>
          <cell r="D3328" t="str">
            <v>M</v>
          </cell>
          <cell r="F3328">
            <v>67.84</v>
          </cell>
        </row>
        <row r="3329">
          <cell r="A3329">
            <v>2003352</v>
          </cell>
          <cell r="B3329" t="str">
            <v>SICRO OUTUBRO / 2025</v>
          </cell>
          <cell r="C3329" t="str">
            <v>SARJETA TRAPEZOIDAL DE CANTEIRO CENTRAL DE CONCRETO - SZCC 100-25 - AREIA EXTRAÍDA E BRITA PRODUZIDA</v>
          </cell>
          <cell r="D3329" t="str">
            <v>M</v>
          </cell>
          <cell r="F3329">
            <v>51.3</v>
          </cell>
        </row>
        <row r="3330">
          <cell r="A3330">
            <v>2003979</v>
          </cell>
          <cell r="B3330" t="str">
            <v>SICRO OUTUBRO / 2025</v>
          </cell>
          <cell r="C3330" t="str">
            <v>SARJETA TRAPEZOIDAL DE CANTEIRO CENTRAL DE CONCRETO - SZCC 100-25 MOLDADA NO LOCAL COM EXTRUSORA E CONCRETO USINADO - AREIA E BRITA COMERCIAIS</v>
          </cell>
          <cell r="D3330" t="str">
            <v>M</v>
          </cell>
          <cell r="F3330">
            <v>83.68</v>
          </cell>
        </row>
        <row r="3331">
          <cell r="A3331">
            <v>2003980</v>
          </cell>
          <cell r="B3331" t="str">
            <v>SICRO OUTUBRO / 2025</v>
          </cell>
          <cell r="C3331" t="str">
            <v>SARJETA TRAPEZOIDAL DE CANTEIRO CENTRAL DE CONCRETO - SZCC 100-25 MOLDADA NO LOCAL COM EXTRUSORA E CONCRETO USINADO - AREIA EXTRAÍDA E BRITA PRODUZIDA</v>
          </cell>
          <cell r="D3331" t="str">
            <v>M</v>
          </cell>
          <cell r="F3331">
            <v>67.08</v>
          </cell>
        </row>
        <row r="3332">
          <cell r="A3332">
            <v>2003355</v>
          </cell>
          <cell r="B3332" t="str">
            <v>SICRO OUTUBRO / 2025</v>
          </cell>
          <cell r="C3332" t="str">
            <v>SARJETA TRAPEZOIDAL DE CANTEIRO CENTRAL DE CONCRETO - SZCC 140-35 - AREIA E BRITA COMERCIAIS</v>
          </cell>
          <cell r="D3332" t="str">
            <v>M</v>
          </cell>
          <cell r="F3332">
            <v>91.27</v>
          </cell>
        </row>
        <row r="3333">
          <cell r="A3333">
            <v>2003354</v>
          </cell>
          <cell r="B3333" t="str">
            <v>SICRO OUTUBRO / 2025</v>
          </cell>
          <cell r="C3333" t="str">
            <v>SARJETA TRAPEZOIDAL DE CANTEIRO CENTRAL DE CONCRETO - SZCC 140-35 - AREIA EXTRAÍDA E BRITA PRODUZIDA</v>
          </cell>
          <cell r="D3333" t="str">
            <v>M</v>
          </cell>
          <cell r="F3333">
            <v>68.97</v>
          </cell>
        </row>
        <row r="3334">
          <cell r="A3334">
            <v>2003981</v>
          </cell>
          <cell r="B3334" t="str">
            <v>SICRO OUTUBRO / 2025</v>
          </cell>
          <cell r="C3334" t="str">
            <v>SARJETA TRAPEZOIDAL DE CANTEIRO CENTRAL DE CONCRETO - SZCC 140-35 MOLDADA NO LOCAL COM EXTRUSORA E CONCRETO USINADO - AREIA E BRITA COMERCIAIS</v>
          </cell>
          <cell r="D3334" t="str">
            <v>M</v>
          </cell>
          <cell r="F3334">
            <v>112.75</v>
          </cell>
        </row>
        <row r="3335">
          <cell r="A3335">
            <v>2003982</v>
          </cell>
          <cell r="B3335" t="str">
            <v>SICRO OUTUBRO / 2025</v>
          </cell>
          <cell r="C3335" t="str">
            <v>SARJETA TRAPEZOIDAL DE CANTEIRO CENTRAL DE CONCRETO - SZCC 140-35 MOLDADA NO LOCAL COM EXTRUSORA E CONCRETO USINADO - AREIA EXTRAÍDA E BRITA PRODUZIDA</v>
          </cell>
          <cell r="D3335" t="str">
            <v>M</v>
          </cell>
          <cell r="F3335">
            <v>90.39</v>
          </cell>
        </row>
        <row r="3336">
          <cell r="A3336">
            <v>2003345</v>
          </cell>
          <cell r="B3336" t="str">
            <v>SICRO OUTUBRO / 2025</v>
          </cell>
          <cell r="C3336" t="str">
            <v>SARJETA TRAPEZOIDAL DE CONCRETO - SZC 60-20 - ESCAVAÇÃO MECÂNICA - AREIA E BRITA COMERCIAIS</v>
          </cell>
          <cell r="D3336" t="str">
            <v>M</v>
          </cell>
          <cell r="F3336">
            <v>56.13</v>
          </cell>
        </row>
        <row r="3337">
          <cell r="A3337">
            <v>2003344</v>
          </cell>
          <cell r="B3337" t="str">
            <v>SICRO OUTUBRO / 2025</v>
          </cell>
          <cell r="C3337" t="str">
            <v>SARJETA TRAPEZOIDAL DE CONCRETO - SZC 60-20 - ESCAVAÇÃO MECÂNICA - AREIA EXTRAÍDA E BRITA PRODUZIDA</v>
          </cell>
          <cell r="D3337" t="str">
            <v>M</v>
          </cell>
          <cell r="F3337">
            <v>44.83</v>
          </cell>
        </row>
        <row r="3338">
          <cell r="A3338">
            <v>2003973</v>
          </cell>
          <cell r="B3338" t="str">
            <v>SICRO OUTUBRO / 2025</v>
          </cell>
          <cell r="C3338" t="str">
            <v>SARJETA TRAPEZOIDAL DE CONCRETO - SZC 60-20 MOLDADA NO LOCAL COM EXTRUSORA E CONCRETO USINADO - ESCAVAÇÃO MECÂNICA - AREIA E BRITA COMERCIAIS</v>
          </cell>
          <cell r="D3338" t="str">
            <v>M</v>
          </cell>
          <cell r="F3338">
            <v>67.13</v>
          </cell>
        </row>
        <row r="3339">
          <cell r="A3339">
            <v>2003974</v>
          </cell>
          <cell r="B3339" t="str">
            <v>SICRO OUTUBRO / 2025</v>
          </cell>
          <cell r="C3339" t="str">
            <v>SARJETA TRAPEZOIDAL DE CONCRETO - SZC 60-20 MOLDADA NO LOCAL COM EXTRUSORA E CONCRETO USINADO - ESCAVAÇÃO MECÂNICA - AREIA EXTRAÍDA E BRITA PRODUZIDA</v>
          </cell>
          <cell r="D3339" t="str">
            <v>M</v>
          </cell>
          <cell r="F3339">
            <v>55.79</v>
          </cell>
        </row>
        <row r="3340">
          <cell r="A3340">
            <v>2003343</v>
          </cell>
          <cell r="B3340" t="str">
            <v>SICRO OUTUBRO / 2025</v>
          </cell>
          <cell r="C3340" t="str">
            <v>SARJETA TRAPEZOIDAL DE CONCRETO - SZC 90-30 - ESCAVAÇÃO MECÂNICA - AREIA E BRITA COMERCIAIS</v>
          </cell>
          <cell r="D3340" t="str">
            <v>M</v>
          </cell>
          <cell r="F3340">
            <v>76.13</v>
          </cell>
        </row>
        <row r="3341">
          <cell r="A3341">
            <v>2003342</v>
          </cell>
          <cell r="B3341" t="str">
            <v>SICRO OUTUBRO / 2025</v>
          </cell>
          <cell r="C3341" t="str">
            <v>SARJETA TRAPEZOIDAL DE CONCRETO - SZC 90-30 - ESCAVAÇÃO MECÂNICA - AREIA EXTRAÍDA E BRITA PRODUZIDA</v>
          </cell>
          <cell r="D3341" t="str">
            <v>M</v>
          </cell>
          <cell r="F3341">
            <v>60.29</v>
          </cell>
        </row>
        <row r="3342">
          <cell r="A3342">
            <v>2003971</v>
          </cell>
          <cell r="B3342" t="str">
            <v>SICRO OUTUBRO / 2025</v>
          </cell>
          <cell r="C3342" t="str">
            <v>SARJETA TRAPEZOIDAL DE CONCRETO - SZC 90-30 MOLDADA NO LOCAL COM EXTRUSORA E CONCRETO USINADO - ESCAVAÇÃO MECÂNICA - AREIA E BRITA COMERCIAIS</v>
          </cell>
          <cell r="D3342" t="str">
            <v>M</v>
          </cell>
          <cell r="F3342">
            <v>91.75</v>
          </cell>
        </row>
        <row r="3343">
          <cell r="A3343">
            <v>2003972</v>
          </cell>
          <cell r="B3343" t="str">
            <v>SICRO OUTUBRO / 2025</v>
          </cell>
          <cell r="C3343" t="str">
            <v>SARJETA TRAPEZOIDAL DE CONCRETO - SZC 90-30 MOLDADA NO LOCAL COM EXTRUSORA E CONCRETO USINADO - ESCAVAÇÃO MECÂNICA - AREIA EXTRAÍDA E BRITA PRODUZIDA</v>
          </cell>
          <cell r="D3343" t="str">
            <v>M</v>
          </cell>
          <cell r="F3343">
            <v>75.86</v>
          </cell>
        </row>
        <row r="3344">
          <cell r="A3344">
            <v>2003347</v>
          </cell>
          <cell r="B3344" t="str">
            <v>SICRO OUTUBRO / 2025</v>
          </cell>
          <cell r="C3344" t="str">
            <v>SARJETA TRAPEZOIDAL DE GRAMA - SZG 60-20 - ESCAVAÇÃO MECÂNICA</v>
          </cell>
          <cell r="D3344" t="str">
            <v>M</v>
          </cell>
          <cell r="F3344">
            <v>16.399999999999999</v>
          </cell>
        </row>
        <row r="3345">
          <cell r="A3345">
            <v>2003346</v>
          </cell>
          <cell r="B3345" t="str">
            <v>SICRO OUTUBRO / 2025</v>
          </cell>
          <cell r="C3345" t="str">
            <v>SARJETA TRAPEZOIDAL DE GRAMA - SZG 90-30 - ESCAVAÇÃO MECÂNICA</v>
          </cell>
          <cell r="D3345" t="str">
            <v>M</v>
          </cell>
          <cell r="F3345">
            <v>22.95</v>
          </cell>
        </row>
        <row r="3346">
          <cell r="A3346">
            <v>2003933</v>
          </cell>
          <cell r="B3346" t="str">
            <v>SICRO OUTUBRO / 2025</v>
          </cell>
          <cell r="C3346" t="str">
            <v>SARJETA TRAPEZOIDAL SEM REVESTIMENTO - SZT 60-20 - ESCAVAÇÃO MECÂNICA</v>
          </cell>
          <cell r="D3346" t="str">
            <v>M</v>
          </cell>
          <cell r="F3346">
            <v>7.9</v>
          </cell>
        </row>
        <row r="3347">
          <cell r="A3347">
            <v>2003932</v>
          </cell>
          <cell r="B3347" t="str">
            <v>SICRO OUTUBRO / 2025</v>
          </cell>
          <cell r="C3347" t="str">
            <v>SARJETA TRAPEZOIDAL SEM REVESTIMENTO - SZT 90-30 - ESCAVAÇÃO MECÂNICA</v>
          </cell>
          <cell r="D3347" t="str">
            <v>M</v>
          </cell>
          <cell r="F3347">
            <v>10.199999999999999</v>
          </cell>
        </row>
        <row r="3348">
          <cell r="A3348">
            <v>2003349</v>
          </cell>
          <cell r="B3348" t="str">
            <v>SICRO OUTUBRO / 2025</v>
          </cell>
          <cell r="C3348" t="str">
            <v>SARJETA TRIANGULAR DE CANTEIRO CENTRAL DE CONCRETO - STCC 100-25 - AREIA E BRITA COMERCIAIS</v>
          </cell>
          <cell r="D3348" t="str">
            <v>M</v>
          </cell>
          <cell r="F3348">
            <v>52.37</v>
          </cell>
        </row>
        <row r="3349">
          <cell r="A3349">
            <v>2003348</v>
          </cell>
          <cell r="B3349" t="str">
            <v>SICRO OUTUBRO / 2025</v>
          </cell>
          <cell r="C3349" t="str">
            <v>SARJETA TRIANGULAR DE CANTEIRO CENTRAL DE CONCRETO - STCC 100-25 - AREIA EXTRAÍDA E BRITA PRODUZIDA</v>
          </cell>
          <cell r="D3349" t="str">
            <v>M</v>
          </cell>
          <cell r="F3349">
            <v>39.83</v>
          </cell>
        </row>
        <row r="3350">
          <cell r="A3350">
            <v>2003975</v>
          </cell>
          <cell r="B3350" t="str">
            <v>SICRO OUTUBRO / 2025</v>
          </cell>
          <cell r="C3350" t="str">
            <v>SARJETA TRIANGULAR DE CANTEIRO CENTRAL DE CONCRETO - STCC 100-25 MOLDADA NO LOCAL COM EXTRUSORA E CONCRETO USINADO - AREIA E BRITA COMERCIAIS</v>
          </cell>
          <cell r="D3350" t="str">
            <v>M</v>
          </cell>
          <cell r="F3350">
            <v>63.45</v>
          </cell>
        </row>
        <row r="3351">
          <cell r="A3351">
            <v>2003976</v>
          </cell>
          <cell r="B3351" t="str">
            <v>SICRO OUTUBRO / 2025</v>
          </cell>
          <cell r="C3351" t="str">
            <v>SARJETA TRIANGULAR DE CANTEIRO CENTRAL DE CONCRETO - STCC 100-25 MOLDADA NO LOCAL COM EXTRUSORA E CONCRETO USINADO - AREIA EXTRAÍDA E BRITA PRODUZIDA</v>
          </cell>
          <cell r="D3351" t="str">
            <v>M</v>
          </cell>
          <cell r="F3351">
            <v>50.87</v>
          </cell>
        </row>
        <row r="3352">
          <cell r="A3352">
            <v>2003351</v>
          </cell>
          <cell r="B3352" t="str">
            <v>SICRO OUTUBRO / 2025</v>
          </cell>
          <cell r="C3352" t="str">
            <v>SARJETA TRIANGULAR DE CANTEIRO CENTRAL DE CONCRETO - STCC 140-35 - AREIA E BRITA COMERCIAIS</v>
          </cell>
          <cell r="D3352" t="str">
            <v>M</v>
          </cell>
          <cell r="F3352">
            <v>69.95</v>
          </cell>
        </row>
        <row r="3353">
          <cell r="A3353">
            <v>2003350</v>
          </cell>
          <cell r="B3353" t="str">
            <v>SICRO OUTUBRO / 2025</v>
          </cell>
          <cell r="C3353" t="str">
            <v>SARJETA TRIANGULAR DE CANTEIRO CENTRAL DE CONCRETO - STCC 140-35 - AREIA EXTRAÍDA E BRITA PRODUZIDA</v>
          </cell>
          <cell r="D3353" t="str">
            <v>M</v>
          </cell>
          <cell r="F3353">
            <v>53.15</v>
          </cell>
        </row>
        <row r="3354">
          <cell r="A3354">
            <v>2003977</v>
          </cell>
          <cell r="B3354" t="str">
            <v>SICRO OUTUBRO / 2025</v>
          </cell>
          <cell r="C3354" t="str">
            <v>SARJETA TRIANGULAR DE CANTEIRO CENTRAL DE CONCRETO - STCC 140-35 MOLDADA NO LOCAL COM EXTRUSORA E CONCRETO USINADO - AREIA E BRITA COMERCIAIS</v>
          </cell>
          <cell r="D3354" t="str">
            <v>M</v>
          </cell>
          <cell r="F3354">
            <v>85</v>
          </cell>
        </row>
        <row r="3355">
          <cell r="A3355">
            <v>2003978</v>
          </cell>
          <cell r="B3355" t="str">
            <v>SICRO OUTUBRO / 2025</v>
          </cell>
          <cell r="C3355" t="str">
            <v>SARJETA TRIANGULAR DE CANTEIRO CENTRAL DE CONCRETO - STCC 140-35 MOLDADA NO LOCAL COM EXTRUSORA E CONCRETO USINADO - AREIA EXTRAÍDA E BRITA PRODUZIDA</v>
          </cell>
          <cell r="D3355" t="str">
            <v>M</v>
          </cell>
          <cell r="F3355">
            <v>68.14</v>
          </cell>
        </row>
        <row r="3356">
          <cell r="A3356">
            <v>2003291</v>
          </cell>
          <cell r="B3356" t="str">
            <v>SICRO OUTUBRO / 2025</v>
          </cell>
          <cell r="C3356" t="str">
            <v>SARJETA TRIANGULAR DE CANTEIRO CENTRAL DE GRAMA - STCG 100-25 - ESCAVAÇÃO MECÂNICA</v>
          </cell>
          <cell r="D3356" t="str">
            <v>M</v>
          </cell>
          <cell r="F3356">
            <v>12.41</v>
          </cell>
        </row>
        <row r="3357">
          <cell r="A3357">
            <v>2003292</v>
          </cell>
          <cell r="B3357" t="str">
            <v>SICRO OUTUBRO / 2025</v>
          </cell>
          <cell r="C3357" t="str">
            <v>SARJETA TRIANGULAR DE CANTEIRO CENTRAL DE GRAMA - STCG 140-35 - ESCAVAÇÃO MECÂNICA</v>
          </cell>
          <cell r="D3357" t="str">
            <v>M</v>
          </cell>
          <cell r="F3357">
            <v>17.37</v>
          </cell>
        </row>
        <row r="3358">
          <cell r="A3358">
            <v>2003293</v>
          </cell>
          <cell r="B3358" t="str">
            <v>SICRO OUTUBRO / 2025</v>
          </cell>
          <cell r="C3358" t="str">
            <v>SARJETA TRIANGULAR DE CANTEIRO CENTRAL DE GRAMA - STCG 200-25 - ESCAVAÇÃO MECÂNICA</v>
          </cell>
          <cell r="D3358" t="str">
            <v>M</v>
          </cell>
          <cell r="F3358">
            <v>22.88</v>
          </cell>
        </row>
        <row r="3359">
          <cell r="A3359">
            <v>2003294</v>
          </cell>
          <cell r="B3359" t="str">
            <v>SICRO OUTUBRO / 2025</v>
          </cell>
          <cell r="C3359" t="str">
            <v>SARJETA TRIANGULAR DE CANTEIRO CENTRAL DE GRAMA - STCG 300-37,5 - ESCAVAÇÃO MECÂNICA</v>
          </cell>
          <cell r="D3359" t="str">
            <v>M</v>
          </cell>
          <cell r="F3359">
            <v>34.32</v>
          </cell>
        </row>
        <row r="3360">
          <cell r="A3360">
            <v>2003257</v>
          </cell>
          <cell r="B3360" t="str">
            <v>SICRO OUTUBRO / 2025</v>
          </cell>
          <cell r="C3360" t="str">
            <v>SARJETA TRIANGULAR DE CONCRETO - STC 100-20 - ESCAVAÇÃO MECÂNICA - AREIA E BRITA COMERCIAIS</v>
          </cell>
          <cell r="D3360" t="str">
            <v>M</v>
          </cell>
          <cell r="F3360">
            <v>57.84</v>
          </cell>
        </row>
        <row r="3361">
          <cell r="A3361">
            <v>2003258</v>
          </cell>
          <cell r="B3361" t="str">
            <v>SICRO OUTUBRO / 2025</v>
          </cell>
          <cell r="C3361" t="str">
            <v>SARJETA TRIANGULAR DE CONCRETO - STC 100-20 - ESCAVAÇÃO MECÂNICA - AREIA EXTRAÍDA E BRITA PRODUZIDA</v>
          </cell>
          <cell r="D3361" t="str">
            <v>M</v>
          </cell>
          <cell r="F3361">
            <v>46.57</v>
          </cell>
        </row>
        <row r="3362">
          <cell r="A3362">
            <v>2003259</v>
          </cell>
          <cell r="B3362" t="str">
            <v>SICRO OUTUBRO / 2025</v>
          </cell>
          <cell r="C3362" t="str">
            <v>SARJETA TRIANGULAR DE CONCRETO - STC 100-20 MOLDADA NO LOCAL COM EXTRUSORA E CONCRETO USINADO - ESCAVAÇÃO MECÂNICA - AREIA E BRITA COMERCIAIS</v>
          </cell>
          <cell r="D3362" t="str">
            <v>M</v>
          </cell>
          <cell r="F3362">
            <v>68.069999999999993</v>
          </cell>
        </row>
        <row r="3363">
          <cell r="A3363">
            <v>2003260</v>
          </cell>
          <cell r="B3363" t="str">
            <v>SICRO OUTUBRO / 2025</v>
          </cell>
          <cell r="C3363" t="str">
            <v>SARJETA TRIANGULAR DE CONCRETO - STC 100-20 MOLDADA NO LOCAL COM EXTRUSORA E CONCRETO USINADO - ESCAVAÇÃO MECÂNICA - AREIA EXTRAÍDA E BRITA PRODUZIDA</v>
          </cell>
          <cell r="D3363" t="str">
            <v>M</v>
          </cell>
          <cell r="F3363">
            <v>56.77</v>
          </cell>
        </row>
        <row r="3364">
          <cell r="A3364">
            <v>2003281</v>
          </cell>
          <cell r="B3364" t="str">
            <v>SICRO OUTUBRO / 2025</v>
          </cell>
          <cell r="C3364" t="str">
            <v>SARJETA TRIANGULAR DE CONCRETO - STC 100-21 - ESCAVAÇÃO MECÂNICA - AREIA E BRITA COMERCIAIS</v>
          </cell>
          <cell r="D3364" t="str">
            <v>M</v>
          </cell>
          <cell r="F3364">
            <v>57.77</v>
          </cell>
        </row>
        <row r="3365">
          <cell r="A3365">
            <v>2003282</v>
          </cell>
          <cell r="B3365" t="str">
            <v>SICRO OUTUBRO / 2025</v>
          </cell>
          <cell r="C3365" t="str">
            <v>SARJETA TRIANGULAR DE CONCRETO - STC 100-21 - ESCAVAÇÃO MECÂNICA - AREIA EXTRAÍDA E BRITA PRODUZIDA</v>
          </cell>
          <cell r="D3365" t="str">
            <v>M</v>
          </cell>
          <cell r="F3365">
            <v>46.24</v>
          </cell>
        </row>
        <row r="3366">
          <cell r="A3366">
            <v>2003283</v>
          </cell>
          <cell r="B3366" t="str">
            <v>SICRO OUTUBRO / 2025</v>
          </cell>
          <cell r="C3366" t="str">
            <v>SARJETA TRIANGULAR DE CONCRETO - STC 100-21 MOLDADA NO LOCAL COM EXTRUSORA E CONCRETO USINADO - ESCAVAÇÃO MECÂNICA - AREIA E BRITA COMERCIAIS</v>
          </cell>
          <cell r="D3366" t="str">
            <v>M</v>
          </cell>
          <cell r="F3366">
            <v>68.25</v>
          </cell>
        </row>
        <row r="3367">
          <cell r="A3367">
            <v>2003284</v>
          </cell>
          <cell r="B3367" t="str">
            <v>SICRO OUTUBRO / 2025</v>
          </cell>
          <cell r="C3367" t="str">
            <v>SARJETA TRIANGULAR DE CONCRETO - STC 100-21 MOLDADA NO LOCAL COM EXTRUSORA E CONCRETO USINADO - ESCAVAÇÃO MECÂNICA - AREIA EXTRAÍDA E BRITA PRODUZIDA</v>
          </cell>
          <cell r="D3367" t="str">
            <v>M</v>
          </cell>
          <cell r="F3367">
            <v>56.69</v>
          </cell>
        </row>
        <row r="3368">
          <cell r="A3368">
            <v>2003327</v>
          </cell>
          <cell r="B3368" t="str">
            <v>SICRO OUTUBRO / 2025</v>
          </cell>
          <cell r="C3368" t="str">
            <v>SARJETA TRIANGULAR DE CONCRETO - STC 108-25 - ESCAVAÇÃO MECÂNICA - AREIA E BRITA COMERCIAIS</v>
          </cell>
          <cell r="D3368" t="str">
            <v>M</v>
          </cell>
          <cell r="F3368">
            <v>65.66</v>
          </cell>
        </row>
        <row r="3369">
          <cell r="A3369">
            <v>2003326</v>
          </cell>
          <cell r="B3369" t="str">
            <v>SICRO OUTUBRO / 2025</v>
          </cell>
          <cell r="C3369" t="str">
            <v>SARJETA TRIANGULAR DE CONCRETO - STC 108-25 - ESCAVAÇÃO MECÂNICA - AREIA EXTRAÍDA E BRITA PRODUZIDA</v>
          </cell>
          <cell r="D3369" t="str">
            <v>M</v>
          </cell>
          <cell r="F3369">
            <v>52.6</v>
          </cell>
        </row>
        <row r="3370">
          <cell r="A3370">
            <v>2003963</v>
          </cell>
          <cell r="B3370" t="str">
            <v>SICRO OUTUBRO / 2025</v>
          </cell>
          <cell r="C3370" t="str">
            <v>SARJETA TRIANGULAR DE CONCRETO - STC 108-25 MOLDADA NO LOCAL COM EXTRUSORA E CONCRETO USINADO - ESCAVAÇÃO MECÂNICA - AREIA E BRITA COMERCIAIS</v>
          </cell>
          <cell r="D3370" t="str">
            <v>M</v>
          </cell>
          <cell r="F3370">
            <v>77.56</v>
          </cell>
        </row>
        <row r="3371">
          <cell r="A3371">
            <v>2003964</v>
          </cell>
          <cell r="B3371" t="str">
            <v>SICRO OUTUBRO / 2025</v>
          </cell>
          <cell r="C3371" t="str">
            <v>SARJETA TRIANGULAR DE CONCRETO - STC 108-25 MOLDADA NO LOCAL COM EXTRUSORA E CONCRETO USINADO - ESCAVAÇÃO MECÂNICA - AREIA EXTRAÍDA E BRITA PRODUZIDA</v>
          </cell>
          <cell r="D3371" t="str">
            <v>M</v>
          </cell>
          <cell r="F3371">
            <v>64.459999999999994</v>
          </cell>
        </row>
        <row r="3372">
          <cell r="A3372">
            <v>2003319</v>
          </cell>
          <cell r="B3372" t="str">
            <v>SICRO OUTUBRO / 2025</v>
          </cell>
          <cell r="C3372" t="str">
            <v>SARJETA TRIANGULAR DE CONCRETO - STC 125-25 - ESCAVAÇÃO MECÂNICA - AREIA E BRITA COMERCIAIS</v>
          </cell>
          <cell r="D3372" t="str">
            <v>M</v>
          </cell>
          <cell r="F3372">
            <v>70.03</v>
          </cell>
        </row>
        <row r="3373">
          <cell r="A3373">
            <v>2003318</v>
          </cell>
          <cell r="B3373" t="str">
            <v>SICRO OUTUBRO / 2025</v>
          </cell>
          <cell r="C3373" t="str">
            <v>SARJETA TRIANGULAR DE CONCRETO - STC 125-25 - ESCAVAÇÃO MECÂNICA - AREIA EXTRAÍDA E BRITA PRODUZIDA</v>
          </cell>
          <cell r="D3373" t="str">
            <v>M</v>
          </cell>
          <cell r="F3373">
            <v>56.13</v>
          </cell>
        </row>
        <row r="3374">
          <cell r="A3374">
            <v>2003955</v>
          </cell>
          <cell r="B3374" t="str">
            <v>SICRO OUTUBRO / 2025</v>
          </cell>
          <cell r="C3374" t="str">
            <v>SARJETA TRIANGULAR DE CONCRETO - STC 125-25 MOLDADA NO LOCAL COM EXTRUSORA E CONCRETO USINADO - ESCAVAÇÃO MECÂNICA - AREIA E BRITA COMERCIAIS</v>
          </cell>
          <cell r="D3374" t="str">
            <v>M</v>
          </cell>
          <cell r="F3374">
            <v>82.73</v>
          </cell>
        </row>
        <row r="3375">
          <cell r="A3375">
            <v>2003956</v>
          </cell>
          <cell r="B3375" t="str">
            <v>SICRO OUTUBRO / 2025</v>
          </cell>
          <cell r="C3375" t="str">
            <v>SARJETA TRIANGULAR DE CONCRETO - STC 125-25 MOLDADA NO LOCAL COM EXTRUSORA E CONCRETO USINADO - ESCAVAÇÃO MECÂNICA - AREIA EXTRAÍDA E BRITA PRODUZIDA</v>
          </cell>
          <cell r="D3375" t="str">
            <v>M</v>
          </cell>
          <cell r="F3375">
            <v>68.78</v>
          </cell>
        </row>
        <row r="3376">
          <cell r="A3376">
            <v>2003277</v>
          </cell>
          <cell r="B3376" t="str">
            <v>SICRO OUTUBRO / 2025</v>
          </cell>
          <cell r="C3376" t="str">
            <v>SARJETA TRIANGULAR DE CONCRETO - STC 125-27 - ESCAVAÇÃO MECÂNICA - AREIA E BRITA COMERCIAIS</v>
          </cell>
          <cell r="D3376" t="str">
            <v>M</v>
          </cell>
          <cell r="F3376">
            <v>72.099999999999994</v>
          </cell>
        </row>
        <row r="3377">
          <cell r="A3377">
            <v>2003278</v>
          </cell>
          <cell r="B3377" t="str">
            <v>SICRO OUTUBRO / 2025</v>
          </cell>
          <cell r="C3377" t="str">
            <v>SARJETA TRIANGULAR DE CONCRETO - STC 125-27 - ESCAVAÇÃO MECÂNICA - AREIA EXTRAÍDA E BRITA PRODUZIDA</v>
          </cell>
          <cell r="D3377" t="str">
            <v>M</v>
          </cell>
          <cell r="F3377">
            <v>57.81</v>
          </cell>
        </row>
        <row r="3378">
          <cell r="A3378">
            <v>2003279</v>
          </cell>
          <cell r="B3378" t="str">
            <v>SICRO OUTUBRO / 2025</v>
          </cell>
          <cell r="C3378" t="str">
            <v>SARJETA TRIANGULAR DE CONCRETO - STC 125-27 MOLDADA NO LOCAL COM EXTRUSORA E CONCRETO USINADO - ESCAVAÇÃO MECÂNICA - AREIA E BRITA COMERCIAIS</v>
          </cell>
          <cell r="D3378" t="str">
            <v>M</v>
          </cell>
          <cell r="F3378">
            <v>85.17</v>
          </cell>
        </row>
        <row r="3379">
          <cell r="A3379">
            <v>2003280</v>
          </cell>
          <cell r="B3379" t="str">
            <v>SICRO OUTUBRO / 2025</v>
          </cell>
          <cell r="C3379" t="str">
            <v>SARJETA TRIANGULAR DE CONCRETO - STC 125-27 MOLDADA NO LOCAL COM EXTRUSORA E CONCRETO USINADO - ESCAVAÇÃO MECÂNICA - AREIA EXTRAÍDA E BRITA PRODUZIDA</v>
          </cell>
          <cell r="D3379" t="str">
            <v>M</v>
          </cell>
          <cell r="F3379">
            <v>70.83</v>
          </cell>
        </row>
        <row r="3380">
          <cell r="A3380">
            <v>2003253</v>
          </cell>
          <cell r="B3380" t="str">
            <v>SICRO OUTUBRO / 2025</v>
          </cell>
          <cell r="C3380" t="str">
            <v>SARJETA TRIANGULAR DE CONCRETO - STC 150-30 - ESCAVAÇÃO MECÂNICA - AREIA E BRITA COMERCIAIS</v>
          </cell>
          <cell r="D3380" t="str">
            <v>M</v>
          </cell>
          <cell r="F3380">
            <v>82.26</v>
          </cell>
        </row>
        <row r="3381">
          <cell r="A3381">
            <v>2003254</v>
          </cell>
          <cell r="B3381" t="str">
            <v>SICRO OUTUBRO / 2025</v>
          </cell>
          <cell r="C3381" t="str">
            <v>SARJETA TRIANGULAR DE CONCRETO - STC 150-30 - ESCAVAÇÃO MECÂNICA - AREIA EXTRAÍDA E BRITA PRODUZIDA</v>
          </cell>
          <cell r="D3381" t="str">
            <v>M</v>
          </cell>
          <cell r="F3381">
            <v>65.73</v>
          </cell>
        </row>
        <row r="3382">
          <cell r="A3382">
            <v>2003255</v>
          </cell>
          <cell r="B3382" t="str">
            <v>SICRO OUTUBRO / 2025</v>
          </cell>
          <cell r="C3382" t="str">
            <v>SARJETA TRIANGULAR DE CONCRETO - STC 150-30 MOLDADA NO LOCAL COM EXTRUSORA E CONCRETO USINADO - ESCAVAÇÃO MECÂNICA - AREIA E BRITA COMERCIAIS</v>
          </cell>
          <cell r="D3382" t="str">
            <v>M</v>
          </cell>
          <cell r="F3382">
            <v>97.4</v>
          </cell>
        </row>
        <row r="3383">
          <cell r="A3383">
            <v>2003256</v>
          </cell>
          <cell r="B3383" t="str">
            <v>SICRO OUTUBRO / 2025</v>
          </cell>
          <cell r="C3383" t="str">
            <v>SARJETA TRIANGULAR DE CONCRETO - STC 150-30 MOLDADA NO LOCAL COM EXTRUSORA E CONCRETO USINADO - ESCAVAÇÃO MECÂNICA - AREIA EXTRAÍDA E BRITA PRODUZIDA</v>
          </cell>
          <cell r="D3383" t="str">
            <v>M</v>
          </cell>
          <cell r="F3383">
            <v>80.819999999999993</v>
          </cell>
        </row>
        <row r="3384">
          <cell r="A3384">
            <v>2003273</v>
          </cell>
          <cell r="B3384" t="str">
            <v>SICRO OUTUBRO / 2025</v>
          </cell>
          <cell r="C3384" t="str">
            <v>SARJETA TRIANGULAR DE CONCRETO - STC 150-32 - ESCAVAÇÃO MECÂNICA - AREIA E BRITA COMERCIAIS</v>
          </cell>
          <cell r="D3384" t="str">
            <v>M</v>
          </cell>
          <cell r="F3384">
            <v>84.45</v>
          </cell>
        </row>
        <row r="3385">
          <cell r="A3385">
            <v>2003274</v>
          </cell>
          <cell r="B3385" t="str">
            <v>SICRO OUTUBRO / 2025</v>
          </cell>
          <cell r="C3385" t="str">
            <v>SARJETA TRIANGULAR DE CONCRETO - STC 150-32 - ESCAVAÇÃO MECÂNICA - AREIA EXTRAÍDA E BRITA PRODUZIDA</v>
          </cell>
          <cell r="D3385" t="str">
            <v>M</v>
          </cell>
          <cell r="F3385">
            <v>67.489999999999995</v>
          </cell>
        </row>
        <row r="3386">
          <cell r="A3386">
            <v>2003275</v>
          </cell>
          <cell r="B3386" t="str">
            <v>SICRO OUTUBRO / 2025</v>
          </cell>
          <cell r="C3386" t="str">
            <v>SARJETA TRIANGULAR DE CONCRETO - STC 150-32 MOLDADA NO LOCAL COM EXTRUSORA E CONCRETO USINADO - ESCAVAÇÃO MECÂNICA - AREIA E BRITA COMERCIAIS</v>
          </cell>
          <cell r="D3386" t="str">
            <v>M</v>
          </cell>
          <cell r="F3386">
            <v>100</v>
          </cell>
        </row>
        <row r="3387">
          <cell r="A3387">
            <v>2003276</v>
          </cell>
          <cell r="B3387" t="str">
            <v>SICRO OUTUBRO / 2025</v>
          </cell>
          <cell r="C3387" t="str">
            <v>SARJETA TRIANGULAR DE CONCRETO - STC 150-32 MOLDADA NO LOCAL COM EXTRUSORA E CONCRETO USINADO - ESCAVAÇÃO MECÂNICA - AREIA EXTRAÍDA E BRITA PRODUZIDA</v>
          </cell>
          <cell r="D3387" t="str">
            <v>M</v>
          </cell>
          <cell r="F3387">
            <v>82.99</v>
          </cell>
        </row>
        <row r="3388">
          <cell r="A3388">
            <v>2003269</v>
          </cell>
          <cell r="B3388" t="str">
            <v>SICRO OUTUBRO / 2025</v>
          </cell>
          <cell r="C3388" t="str">
            <v>SARJETA TRIANGULAR DE CONCRETO - STC 73-15 - ESCAVAÇÃO MECÂNICA - AREIA E BRITA COMERCIAIS</v>
          </cell>
          <cell r="D3388" t="str">
            <v>M</v>
          </cell>
          <cell r="F3388">
            <v>44.76</v>
          </cell>
        </row>
        <row r="3389">
          <cell r="A3389">
            <v>2003270</v>
          </cell>
          <cell r="B3389" t="str">
            <v>SICRO OUTUBRO / 2025</v>
          </cell>
          <cell r="C3389" t="str">
            <v>SARJETA TRIANGULAR DE CONCRETO - STC 73-15 - ESCAVAÇÃO MECÂNICA - AREIA EXTRAÍDA E BRITA PRODUZIDA</v>
          </cell>
          <cell r="D3389" t="str">
            <v>M</v>
          </cell>
          <cell r="F3389">
            <v>36.090000000000003</v>
          </cell>
        </row>
        <row r="3390">
          <cell r="A3390">
            <v>2003271</v>
          </cell>
          <cell r="B3390" t="str">
            <v>SICRO OUTUBRO / 2025</v>
          </cell>
          <cell r="C3390" t="str">
            <v>SARJETA TRIANGULAR DE CONCRETO - STC 73-15 MOLDADA NO LOCAL COM EXTRUSORA E CONCRETO USINADO - ESCAVAÇÃO MECÂNICA - AREIA E BRITA COMERCIAIS</v>
          </cell>
          <cell r="D3390" t="str">
            <v>M</v>
          </cell>
          <cell r="F3390">
            <v>52.58</v>
          </cell>
        </row>
        <row r="3391">
          <cell r="A3391">
            <v>2003272</v>
          </cell>
          <cell r="B3391" t="str">
            <v>SICRO OUTUBRO / 2025</v>
          </cell>
          <cell r="C3391" t="str">
            <v>SARJETA TRIANGULAR DE CONCRETO - STC 73-15 MOLDADA NO LOCAL COM EXTRUSORA E CONCRETO USINADO - ESCAVAÇÃO MECÂNICA - AREIA EXTRAÍDA E BRITA PRODUZIDA</v>
          </cell>
          <cell r="D3391" t="str">
            <v>M</v>
          </cell>
          <cell r="F3391">
            <v>43.88</v>
          </cell>
        </row>
        <row r="3392">
          <cell r="A3392">
            <v>2003261</v>
          </cell>
          <cell r="B3392" t="str">
            <v>SICRO OUTUBRO / 2025</v>
          </cell>
          <cell r="C3392" t="str">
            <v>SARJETA TRIANGULAR DE CONCRETO - STC 80-15 - ESCAVAÇÃO MECÂNICA - AREIA E BRITA COMERCIAIS</v>
          </cell>
          <cell r="D3392" t="str">
            <v>M</v>
          </cell>
          <cell r="F3392">
            <v>46.97</v>
          </cell>
        </row>
        <row r="3393">
          <cell r="A3393">
            <v>2003262</v>
          </cell>
          <cell r="B3393" t="str">
            <v>SICRO OUTUBRO / 2025</v>
          </cell>
          <cell r="C3393" t="str">
            <v>SARJETA TRIANGULAR DE CONCRETO - STC 80-15 - ESCAVAÇÃO MECÂNICA - AREIA EXTRAÍDA E BRITA PRODUZIDA</v>
          </cell>
          <cell r="D3393" t="str">
            <v>M</v>
          </cell>
          <cell r="F3393">
            <v>37.880000000000003</v>
          </cell>
        </row>
        <row r="3394">
          <cell r="A3394">
            <v>2003263</v>
          </cell>
          <cell r="B3394" t="str">
            <v>SICRO OUTUBRO / 2025</v>
          </cell>
          <cell r="C3394" t="str">
            <v>SARJETA TRIANGULAR DE CONCRETO - STC 80-15 MOLDADA NO LOCAL COM EXTRUSORA E CONCRETO USINADO - ESCAVAÇÃO MECÂNICA - AREIA E BRITA COMERCIAIS</v>
          </cell>
          <cell r="D3394" t="str">
            <v>M</v>
          </cell>
          <cell r="F3394">
            <v>55.17</v>
          </cell>
        </row>
        <row r="3395">
          <cell r="A3395">
            <v>2003264</v>
          </cell>
          <cell r="B3395" t="str">
            <v>SICRO OUTUBRO / 2025</v>
          </cell>
          <cell r="C3395" t="str">
            <v>SARJETA TRIANGULAR DE CONCRETO - STC 80-15 MOLDADA NO LOCAL COM EXTRUSORA E CONCRETO USINADO - ESCAVAÇÃO MECÂNICA - AREIA EXTRAÍDA E BRITA PRODUZIDA</v>
          </cell>
          <cell r="D3395" t="str">
            <v>M</v>
          </cell>
          <cell r="F3395">
            <v>46.06</v>
          </cell>
        </row>
        <row r="3396">
          <cell r="A3396">
            <v>2003285</v>
          </cell>
          <cell r="B3396" t="str">
            <v>SICRO OUTUBRO / 2025</v>
          </cell>
          <cell r="C3396" t="str">
            <v>SARJETA TRIANGULAR DE CONCRETO - STC 80-17 - ESCAVAÇÃO MECÂNICA - AREIA E BRITA COMERCIAIS</v>
          </cell>
          <cell r="D3396" t="str">
            <v>M</v>
          </cell>
          <cell r="F3396">
            <v>48.51</v>
          </cell>
        </row>
        <row r="3397">
          <cell r="A3397">
            <v>2003286</v>
          </cell>
          <cell r="B3397" t="str">
            <v>SICRO OUTUBRO / 2025</v>
          </cell>
          <cell r="C3397" t="str">
            <v>SARJETA TRIANGULAR DE CONCRETO - STC 80-17 - ESCAVAÇÃO MECÂNICA - AREIA EXTRAÍDA E BRITA PRODUZIDA</v>
          </cell>
          <cell r="D3397" t="str">
            <v>M</v>
          </cell>
          <cell r="F3397">
            <v>39.15</v>
          </cell>
        </row>
        <row r="3398">
          <cell r="A3398">
            <v>2003287</v>
          </cell>
          <cell r="B3398" t="str">
            <v>SICRO OUTUBRO / 2025</v>
          </cell>
          <cell r="C3398" t="str">
            <v>SARJETA TRIANGULAR DE CONCRETO - STC 80-17 MOLDADA NO LOCAL COM EXTRUSORA E CONCRETO USINADO - ESCAVAÇÃO MECÂNICA - AREIA E BRITA COMERCIAIS</v>
          </cell>
          <cell r="D3398" t="str">
            <v>M</v>
          </cell>
          <cell r="F3398">
            <v>56.97</v>
          </cell>
        </row>
        <row r="3399">
          <cell r="A3399">
            <v>2003288</v>
          </cell>
          <cell r="B3399" t="str">
            <v>SICRO OUTUBRO / 2025</v>
          </cell>
          <cell r="C3399" t="str">
            <v>SARJETA TRIANGULAR DE CONCRETO - STC 80-17 MOLDADA NO LOCAL COM EXTRUSORA E CONCRETO USINADO - ESCAVAÇÃO MECÂNICA - AREIA EXTRAÍDA E BRITA PRODUZIDA</v>
          </cell>
          <cell r="D3399" t="str">
            <v>M</v>
          </cell>
          <cell r="F3399">
            <v>47.58</v>
          </cell>
        </row>
        <row r="3400">
          <cell r="A3400">
            <v>2003265</v>
          </cell>
          <cell r="B3400" t="str">
            <v>SICRO OUTUBRO / 2025</v>
          </cell>
          <cell r="C3400" t="str">
            <v>SARJETA TRIANGULAR DE CONCRETO - STC 88-20 - ESCAVAÇÃO MECÂNICA - AREIA E BRITA COMERCIAIS</v>
          </cell>
          <cell r="D3400" t="str">
            <v>M</v>
          </cell>
          <cell r="F3400">
            <v>54.49</v>
          </cell>
        </row>
        <row r="3401">
          <cell r="A3401">
            <v>2003266</v>
          </cell>
          <cell r="B3401" t="str">
            <v>SICRO OUTUBRO / 2025</v>
          </cell>
          <cell r="C3401" t="str">
            <v>SARJETA TRIANGULAR DE CONCRETO - STC 88-20 - ESCAVAÇÃO MECÂNICA - AREIA EXTRAÍDA E BRITA PRODUZIDA</v>
          </cell>
          <cell r="D3401" t="str">
            <v>M</v>
          </cell>
          <cell r="F3401">
            <v>43.86</v>
          </cell>
        </row>
        <row r="3402">
          <cell r="A3402">
            <v>2003267</v>
          </cell>
          <cell r="B3402" t="str">
            <v>SICRO OUTUBRO / 2025</v>
          </cell>
          <cell r="C3402" t="str">
            <v>SARJETA TRIANGULAR DE CONCRETO - STC 88-20 MOLDADA NO LOCAL COM EXTRUSORA E CONCRETO USINADO - ESCAVAÇÃO MECÂNICA - AREIA E BRITA COMERCIAIS</v>
          </cell>
          <cell r="D3402" t="str">
            <v>M</v>
          </cell>
          <cell r="F3402">
            <v>64.13</v>
          </cell>
        </row>
        <row r="3403">
          <cell r="A3403">
            <v>2003268</v>
          </cell>
          <cell r="B3403" t="str">
            <v>SICRO OUTUBRO / 2025</v>
          </cell>
          <cell r="C3403" t="str">
            <v>SARJETA TRIANGULAR DE CONCRETO - STC 88-20 MOLDADA NO LOCAL COM EXTRUSORA E CONCRETO USINADO - ESCAVAÇÃO MECÂNICA - AREIA EXTRAÍDA E BRITA PRODUZIDA</v>
          </cell>
          <cell r="D3403" t="str">
            <v>M</v>
          </cell>
          <cell r="F3403">
            <v>53.47</v>
          </cell>
        </row>
        <row r="3404">
          <cell r="A3404">
            <v>2003289</v>
          </cell>
          <cell r="B3404" t="str">
            <v>SICRO OUTUBRO / 2025</v>
          </cell>
          <cell r="C3404" t="str">
            <v>SARJETA TRIANGULAR DE GRAMA - STG 100-20 - ESCAVAÇÃO MECÂNICA</v>
          </cell>
          <cell r="D3404" t="str">
            <v>M</v>
          </cell>
          <cell r="F3404">
            <v>20.95</v>
          </cell>
        </row>
        <row r="3405">
          <cell r="A3405">
            <v>2003338</v>
          </cell>
          <cell r="B3405" t="str">
            <v>SICRO OUTUBRO / 2025</v>
          </cell>
          <cell r="C3405" t="str">
            <v>SARJETA TRIANGULAR DE GRAMA - STG 125-25 - ESCAVAÇÃO MECÂNICA</v>
          </cell>
          <cell r="D3405" t="str">
            <v>M</v>
          </cell>
          <cell r="F3405">
            <v>26.29</v>
          </cell>
        </row>
        <row r="3406">
          <cell r="A3406">
            <v>2003290</v>
          </cell>
          <cell r="B3406" t="str">
            <v>SICRO OUTUBRO / 2025</v>
          </cell>
          <cell r="C3406" t="str">
            <v>SARJETA TRIANGULAR DE GRAMA - STG 80-15 - ESCAVAÇÃO MECÂNICA</v>
          </cell>
          <cell r="D3406" t="str">
            <v>M</v>
          </cell>
          <cell r="F3406">
            <v>17.309999999999999</v>
          </cell>
        </row>
        <row r="3407">
          <cell r="A3407">
            <v>2003300</v>
          </cell>
          <cell r="B3407" t="str">
            <v>SICRO OUTUBRO / 2025</v>
          </cell>
          <cell r="C3407" t="str">
            <v>SARJETA TRIANGULAR SEM REVESTIMENTO - STT 100-20 - ESCAVAÇÃO MECÂNICA</v>
          </cell>
          <cell r="D3407" t="str">
            <v>M</v>
          </cell>
          <cell r="F3407">
            <v>8.66</v>
          </cell>
        </row>
        <row r="3408">
          <cell r="A3408">
            <v>2003299</v>
          </cell>
          <cell r="B3408" t="str">
            <v>SICRO OUTUBRO / 2025</v>
          </cell>
          <cell r="C3408" t="str">
            <v>SARJETA TRIANGULAR SEM REVESTIMENTO - STT 125-25 - ESCAVAÇÃO MECÂNICA</v>
          </cell>
          <cell r="D3408" t="str">
            <v>M</v>
          </cell>
          <cell r="F3408">
            <v>10.93</v>
          </cell>
        </row>
        <row r="3409">
          <cell r="A3409">
            <v>2003301</v>
          </cell>
          <cell r="B3409" t="str">
            <v>SICRO OUTUBRO / 2025</v>
          </cell>
          <cell r="C3409" t="str">
            <v>SARJETA TRIANGULAR SEM REVESTIMENTO - STT 80-15 - ESCAVAÇÃO MECÂNICA</v>
          </cell>
          <cell r="D3409" t="str">
            <v>M</v>
          </cell>
          <cell r="F3409">
            <v>7.55</v>
          </cell>
        </row>
        <row r="3410">
          <cell r="A3410">
            <v>2004513</v>
          </cell>
          <cell r="B3410" t="str">
            <v>SICRO OUTUBRO / 2025</v>
          </cell>
          <cell r="C3410" t="str">
            <v>SELO ASFÁLTICO DE MICROVALA PARA DRENO DE PAVIMENTO COM GEOCOMPOSTO</v>
          </cell>
          <cell r="D3410" t="str">
            <v>M</v>
          </cell>
          <cell r="F3410">
            <v>0.17</v>
          </cell>
        </row>
        <row r="3411">
          <cell r="A3411">
            <v>2003365</v>
          </cell>
          <cell r="B3411" t="str">
            <v>SICRO OUTUBRO / 2025</v>
          </cell>
          <cell r="C3411" t="str">
            <v>TRANSPOSIÇÃO DE SEGMENTOS DE SARJETA - TSS 120 - AREIA E BRITA COMERCIAIS</v>
          </cell>
          <cell r="D3411" t="str">
            <v>M</v>
          </cell>
          <cell r="F3411">
            <v>1070.3800000000001</v>
          </cell>
        </row>
        <row r="3412">
          <cell r="A3412">
            <v>2003364</v>
          </cell>
          <cell r="B3412" t="str">
            <v>SICRO OUTUBRO / 2025</v>
          </cell>
          <cell r="C3412" t="str">
            <v>TRANSPOSIÇÃO DE SEGMENTOS DE SARJETA - TSS 120 - AREIA EXTRAÍDA E BRITA PRODUZIDA</v>
          </cell>
          <cell r="D3412" t="str">
            <v>M</v>
          </cell>
          <cell r="F3412">
            <v>950.8</v>
          </cell>
        </row>
        <row r="3413">
          <cell r="A3413">
            <v>2003097</v>
          </cell>
          <cell r="B3413" t="str">
            <v>SICRO OUTUBRO / 2025</v>
          </cell>
          <cell r="C3413" t="str">
            <v>TRANSPOSIÇÃO DE SEGMENTOS DE SARJETA - TSS 130 - AREIA E BRITA COMERCIAIS</v>
          </cell>
          <cell r="D3413" t="str">
            <v>M</v>
          </cell>
          <cell r="F3413">
            <v>1122.42</v>
          </cell>
        </row>
        <row r="3414">
          <cell r="A3414">
            <v>2003098</v>
          </cell>
          <cell r="B3414" t="str">
            <v>SICRO OUTUBRO / 2025</v>
          </cell>
          <cell r="C3414" t="str">
            <v>TRANSPOSIÇÃO DE SEGMENTOS DE SARJETA - TSS 130 - AREIA EXTRAÍDA E BRITA PRODUZIDA</v>
          </cell>
          <cell r="D3414" t="str">
            <v>M</v>
          </cell>
          <cell r="F3414">
            <v>999.54</v>
          </cell>
        </row>
        <row r="3415">
          <cell r="A3415">
            <v>2003363</v>
          </cell>
          <cell r="B3415" t="str">
            <v>SICRO OUTUBRO / 2025</v>
          </cell>
          <cell r="C3415" t="str">
            <v>TRANSPOSIÇÃO DE SEGMENTOS DE SARJETA - TSS 140 - AREIA E BRITA COMERCIAIS</v>
          </cell>
          <cell r="D3415" t="str">
            <v>M</v>
          </cell>
          <cell r="F3415">
            <v>1162.8499999999999</v>
          </cell>
        </row>
        <row r="3416">
          <cell r="A3416">
            <v>2003362</v>
          </cell>
          <cell r="B3416" t="str">
            <v>SICRO OUTUBRO / 2025</v>
          </cell>
          <cell r="C3416" t="str">
            <v>TRANSPOSIÇÃO DE SEGMENTOS DE SARJETA - TSS 140 - AREIA EXTRAÍDA E BRITA PRODUZIDA</v>
          </cell>
          <cell r="D3416" t="str">
            <v>M</v>
          </cell>
          <cell r="F3416">
            <v>1039.48</v>
          </cell>
        </row>
        <row r="3417">
          <cell r="A3417">
            <v>2003099</v>
          </cell>
          <cell r="B3417" t="str">
            <v>SICRO OUTUBRO / 2025</v>
          </cell>
          <cell r="C3417" t="str">
            <v>TRANSPOSIÇÃO DE SEGMENTOS DE SARJETA - TSS 150 - AREIA E BRITA COMERCIAIS</v>
          </cell>
          <cell r="D3417" t="str">
            <v>M</v>
          </cell>
          <cell r="F3417">
            <v>1219.01</v>
          </cell>
        </row>
        <row r="3418">
          <cell r="A3418">
            <v>2003100</v>
          </cell>
          <cell r="B3418" t="str">
            <v>SICRO OUTUBRO / 2025</v>
          </cell>
          <cell r="C3418" t="str">
            <v>TRANSPOSIÇÃO DE SEGMENTOS DE SARJETA - TSS 150 - AREIA EXTRAÍDA E BRITA PRODUZIDA</v>
          </cell>
          <cell r="D3418" t="str">
            <v>M</v>
          </cell>
          <cell r="F3418">
            <v>1091.3699999999999</v>
          </cell>
        </row>
        <row r="3419">
          <cell r="A3419">
            <v>2003361</v>
          </cell>
          <cell r="B3419" t="str">
            <v>SICRO OUTUBRO / 2025</v>
          </cell>
          <cell r="C3419" t="str">
            <v>TRANSPOSIÇÃO DE SEGMENTOS DE SARJETA - TSS 170 - AREIA E BRITA COMERCIAIS</v>
          </cell>
          <cell r="D3419" t="str">
            <v>M</v>
          </cell>
          <cell r="F3419">
            <v>1390.02</v>
          </cell>
        </row>
        <row r="3420">
          <cell r="A3420">
            <v>2003360</v>
          </cell>
          <cell r="B3420" t="str">
            <v>SICRO OUTUBRO / 2025</v>
          </cell>
          <cell r="C3420" t="str">
            <v>TRANSPOSIÇÃO DE SEGMENTOS DE SARJETA - TSS 170 - AREIA EXTRAÍDA E BRITA PRODUZIDA</v>
          </cell>
          <cell r="D3420" t="str">
            <v>M</v>
          </cell>
          <cell r="F3420">
            <v>1257.47</v>
          </cell>
        </row>
        <row r="3421">
          <cell r="A3421">
            <v>2003101</v>
          </cell>
          <cell r="B3421" t="str">
            <v>SICRO OUTUBRO / 2025</v>
          </cell>
          <cell r="C3421" t="str">
            <v>TRANSPOSIÇÃO DE SEGMENTOS DE SARJETA - TSS 200 - AREIA E BRITA COMERCIAIS</v>
          </cell>
          <cell r="D3421" t="str">
            <v>M</v>
          </cell>
          <cell r="F3421">
            <v>1555.42</v>
          </cell>
        </row>
        <row r="3422">
          <cell r="A3422">
            <v>2003102</v>
          </cell>
          <cell r="B3422" t="str">
            <v>SICRO OUTUBRO / 2025</v>
          </cell>
          <cell r="C3422" t="str">
            <v>TRANSPOSIÇÃO DE SEGMENTOS DE SARJETA - TSS 200 - AREIA EXTRAÍDA E BRITA PRODUZIDA</v>
          </cell>
          <cell r="D3422" t="str">
            <v>M</v>
          </cell>
          <cell r="F3422">
            <v>1413.69</v>
          </cell>
        </row>
        <row r="3423">
          <cell r="A3423">
            <v>2003869</v>
          </cell>
          <cell r="B3423" t="str">
            <v>SICRO OUTUBRO / 2025</v>
          </cell>
          <cell r="C3423" t="str">
            <v>TUBO DE CONCRETO PA1 COMERCIAL PARA DRENAGEM - D = 0,50 M - FORNECIMENTO E INSTALAÇÃO</v>
          </cell>
          <cell r="D3423" t="str">
            <v>M</v>
          </cell>
          <cell r="F3423">
            <v>152.38999999999999</v>
          </cell>
        </row>
        <row r="3424">
          <cell r="A3424">
            <v>2003822</v>
          </cell>
          <cell r="B3424" t="str">
            <v>SICRO OUTUBRO / 2025</v>
          </cell>
          <cell r="C3424" t="str">
            <v>TUBO DE CONCRETO PA1 COMERCIAL PARA DRENAGEM - D = 0,60 M - FORNECIMENTO E INSTALAÇÃO</v>
          </cell>
          <cell r="D3424" t="str">
            <v>M</v>
          </cell>
          <cell r="F3424">
            <v>236.02</v>
          </cell>
        </row>
        <row r="3425">
          <cell r="A3425">
            <v>2003826</v>
          </cell>
          <cell r="B3425" t="str">
            <v>SICRO OUTUBRO / 2025</v>
          </cell>
          <cell r="C3425" t="str">
            <v>TUBO DE CONCRETO PA1 COMERCIAL PARA DRENAGEM - D = 0,80 M - FORNECIMENTO E INSTALAÇÃO</v>
          </cell>
          <cell r="D3425" t="str">
            <v>M</v>
          </cell>
          <cell r="F3425">
            <v>430.94</v>
          </cell>
        </row>
        <row r="3426">
          <cell r="A3426">
            <v>2003830</v>
          </cell>
          <cell r="B3426" t="str">
            <v>SICRO OUTUBRO / 2025</v>
          </cell>
          <cell r="C3426" t="str">
            <v>TUBO DE CONCRETO PA1 COMERCIAL PARA DRENAGEM - D = 1,00 M - FORNECIMENTO E INSTALAÇÃO</v>
          </cell>
          <cell r="D3426" t="str">
            <v>M</v>
          </cell>
          <cell r="F3426">
            <v>532.59</v>
          </cell>
        </row>
        <row r="3427">
          <cell r="A3427">
            <v>2003834</v>
          </cell>
          <cell r="B3427" t="str">
            <v>SICRO OUTUBRO / 2025</v>
          </cell>
          <cell r="C3427" t="str">
            <v>TUBO DE CONCRETO PA1 COMERCIAL PARA DRENAGEM - D = 1,20 M - FORNECIMENTO E INSTALAÇÃO</v>
          </cell>
          <cell r="D3427" t="str">
            <v>M</v>
          </cell>
          <cell r="F3427">
            <v>652.30999999999995</v>
          </cell>
        </row>
        <row r="3428">
          <cell r="A3428">
            <v>2003838</v>
          </cell>
          <cell r="B3428" t="str">
            <v>SICRO OUTUBRO / 2025</v>
          </cell>
          <cell r="C3428" t="str">
            <v>TUBO DE CONCRETO PA1 COMERCIAL PARA DRENAGEM - D = 1,50 M - FORNECIMENTO E INSTALAÇÃO</v>
          </cell>
          <cell r="D3428" t="str">
            <v>M</v>
          </cell>
          <cell r="F3428">
            <v>1125.75</v>
          </cell>
        </row>
        <row r="3429">
          <cell r="A3429">
            <v>2003768</v>
          </cell>
          <cell r="B3429" t="str">
            <v>SICRO OUTUBRO / 2025</v>
          </cell>
          <cell r="C3429" t="str">
            <v>TUBO DE CONCRETO PA1 PRODUZIDO NA OBRA PARA DRENAGEM - D = 0,60 M - AREIA E BRITA COMERCIAIS - FORNECIMENTO E INSTALAÇÃO</v>
          </cell>
          <cell r="D3429" t="str">
            <v>M</v>
          </cell>
          <cell r="F3429">
            <v>183.21</v>
          </cell>
        </row>
        <row r="3430">
          <cell r="A3430">
            <v>2003873</v>
          </cell>
          <cell r="B3430" t="str">
            <v>SICRO OUTUBRO / 2025</v>
          </cell>
          <cell r="C3430" t="str">
            <v>TUBO DE CONCRETO PA1 PRODUZIDO NA OBRA PARA DRENAGEM - D = 0,60 M - AREIA EXTRAÍDA E BRITA PRODUZIDA - FORNECIMENTO E INSTALAÇÃO</v>
          </cell>
          <cell r="D3430" t="str">
            <v>M</v>
          </cell>
          <cell r="F3430">
            <v>166.68</v>
          </cell>
        </row>
        <row r="3431">
          <cell r="A3431">
            <v>2003772</v>
          </cell>
          <cell r="B3431" t="str">
            <v>SICRO OUTUBRO / 2025</v>
          </cell>
          <cell r="C3431" t="str">
            <v>TUBO DE CONCRETO PA1 PRODUZIDO NA OBRA PARA DRENAGEM - D = 0,80 M - AREIA E BRITA COMERCIAIS - FORNECIMENTO E INSTALAÇÃO</v>
          </cell>
          <cell r="D3431" t="str">
            <v>M</v>
          </cell>
          <cell r="F3431">
            <v>268.39</v>
          </cell>
        </row>
        <row r="3432">
          <cell r="A3432">
            <v>2003877</v>
          </cell>
          <cell r="B3432" t="str">
            <v>SICRO OUTUBRO / 2025</v>
          </cell>
          <cell r="C3432" t="str">
            <v>TUBO DE CONCRETO PA1 PRODUZIDO NA OBRA PARA DRENAGEM - D = 0,80 M - AREIA EXTRAÍDA E BRITA PRODUZIDA - FORNECIMENTO E INSTALAÇÃO</v>
          </cell>
          <cell r="D3432" t="str">
            <v>M</v>
          </cell>
          <cell r="F3432">
            <v>242.23</v>
          </cell>
        </row>
        <row r="3433">
          <cell r="A3433">
            <v>2003776</v>
          </cell>
          <cell r="B3433" t="str">
            <v>SICRO OUTUBRO / 2025</v>
          </cell>
          <cell r="C3433" t="str">
            <v>TUBO DE CONCRETO PA1 PRODUZIDO NA OBRA PARA DRENAGEM - D = 1,00 M - AREIA E BRITA COMERCIAIS - FORNECIMENTO E INSTALAÇÃO</v>
          </cell>
          <cell r="D3433" t="str">
            <v>M</v>
          </cell>
          <cell r="F3433">
            <v>437.62</v>
          </cell>
        </row>
        <row r="3434">
          <cell r="A3434">
            <v>2003881</v>
          </cell>
          <cell r="B3434" t="str">
            <v>SICRO OUTUBRO / 2025</v>
          </cell>
          <cell r="C3434" t="str">
            <v>TUBO DE CONCRETO PA1 PRODUZIDO NA OBRA PARA DRENAGEM - D = 1,00 M - AREIA EXTRAÍDA E BRITA PRODUZIDA - FORNECIMENTO E INSTALAÇÃO</v>
          </cell>
          <cell r="D3434" t="str">
            <v>M</v>
          </cell>
          <cell r="F3434">
            <v>401.78</v>
          </cell>
        </row>
        <row r="3435">
          <cell r="A3435">
            <v>2003780</v>
          </cell>
          <cell r="B3435" t="str">
            <v>SICRO OUTUBRO / 2025</v>
          </cell>
          <cell r="C3435" t="str">
            <v>TUBO DE CONCRETO PA1 PRODUZIDO NA OBRA PARA DRENAGEM - D = 1,20 M - AREIA E BRITA COMERCIAIS - FORNECIMENTO E INSTALAÇÃO</v>
          </cell>
          <cell r="D3435" t="str">
            <v>M</v>
          </cell>
          <cell r="F3435">
            <v>582.75</v>
          </cell>
        </row>
        <row r="3436">
          <cell r="A3436">
            <v>2003885</v>
          </cell>
          <cell r="B3436" t="str">
            <v>SICRO OUTUBRO / 2025</v>
          </cell>
          <cell r="C3436" t="str">
            <v>TUBO DE CONCRETO PA1 PRODUZIDO NA OBRA PARA DRENAGEM - D = 1,20 M - AREIA EXTRAÍDA E BRITA PRODUZIDA - FORNECIMENTO E INSTALAÇÃO</v>
          </cell>
          <cell r="D3436" t="str">
            <v>M</v>
          </cell>
          <cell r="F3436">
            <v>530.34</v>
          </cell>
        </row>
        <row r="3437">
          <cell r="A3437">
            <v>2003784</v>
          </cell>
          <cell r="B3437" t="str">
            <v>SICRO OUTUBRO / 2025</v>
          </cell>
          <cell r="C3437" t="str">
            <v>TUBO DE CONCRETO PA1 PRODUZIDO NA OBRA PARA DRENAGEM - D = 1,50 M - AREIA E BRITA COMERCIAIS - FORNECIMENTO E INSTALAÇÃO</v>
          </cell>
          <cell r="D3437" t="str">
            <v>M</v>
          </cell>
          <cell r="F3437">
            <v>906.07</v>
          </cell>
        </row>
        <row r="3438">
          <cell r="A3438">
            <v>2003889</v>
          </cell>
          <cell r="B3438" t="str">
            <v>SICRO OUTUBRO / 2025</v>
          </cell>
          <cell r="C3438" t="str">
            <v>TUBO DE CONCRETO PA1 PRODUZIDO NA OBRA PARA DRENAGEM - D = 1,50 M - AREIA EXTRAÍDA E BRITA PRODUZIDA - FORNECIMENTO E INSTALAÇÃO</v>
          </cell>
          <cell r="D3438" t="str">
            <v>M</v>
          </cell>
          <cell r="F3438">
            <v>824.03</v>
          </cell>
        </row>
        <row r="3439">
          <cell r="A3439">
            <v>2003870</v>
          </cell>
          <cell r="B3439" t="str">
            <v>SICRO OUTUBRO / 2025</v>
          </cell>
          <cell r="C3439" t="str">
            <v>TUBO DE CONCRETO PA2 COMERCIAL PARA DRENAGEM - D = 0,50 M - FORNECIMENTO E INSTALAÇÃO</v>
          </cell>
          <cell r="D3439" t="str">
            <v>M</v>
          </cell>
          <cell r="F3439">
            <v>205.11</v>
          </cell>
        </row>
        <row r="3440">
          <cell r="A3440">
            <v>2003823</v>
          </cell>
          <cell r="B3440" t="str">
            <v>SICRO OUTUBRO / 2025</v>
          </cell>
          <cell r="C3440" t="str">
            <v>TUBO DE CONCRETO PA2 COMERCIAL PARA DRENAGEM - D = 0,60 M - FORNECIMENTO E INSTALAÇÃO</v>
          </cell>
          <cell r="D3440" t="str">
            <v>M</v>
          </cell>
          <cell r="F3440">
            <v>274.02</v>
          </cell>
        </row>
        <row r="3441">
          <cell r="A3441">
            <v>2003827</v>
          </cell>
          <cell r="B3441" t="str">
            <v>SICRO OUTUBRO / 2025</v>
          </cell>
          <cell r="C3441" t="str">
            <v>TUBO DE CONCRETO PA2 COMERCIAL PARA DRENAGEM - D = 0,80 M - FORNECIMENTO E INSTALAÇÃO</v>
          </cell>
          <cell r="D3441" t="str">
            <v>M</v>
          </cell>
          <cell r="F3441">
            <v>442.84</v>
          </cell>
        </row>
        <row r="3442">
          <cell r="A3442">
            <v>2003831</v>
          </cell>
          <cell r="B3442" t="str">
            <v>SICRO OUTUBRO / 2025</v>
          </cell>
          <cell r="C3442" t="str">
            <v>TUBO DE CONCRETO PA2 COMERCIAL PARA DRENAGEM - D = 1,00 M - FORNECIMENTO E INSTALAÇÃO</v>
          </cell>
          <cell r="D3442" t="str">
            <v>M</v>
          </cell>
          <cell r="F3442">
            <v>541.47</v>
          </cell>
        </row>
        <row r="3443">
          <cell r="A3443">
            <v>2003835</v>
          </cell>
          <cell r="B3443" t="str">
            <v>SICRO OUTUBRO / 2025</v>
          </cell>
          <cell r="C3443" t="str">
            <v>TUBO DE CONCRETO PA2 COMERCIAL PARA DRENAGEM - D = 1,20 M - FORNECIMENTO E INSTALAÇÃO</v>
          </cell>
          <cell r="D3443" t="str">
            <v>M</v>
          </cell>
          <cell r="F3443">
            <v>709.43</v>
          </cell>
        </row>
        <row r="3444">
          <cell r="A3444">
            <v>2003839</v>
          </cell>
          <cell r="B3444" t="str">
            <v>SICRO OUTUBRO / 2025</v>
          </cell>
          <cell r="C3444" t="str">
            <v>TUBO DE CONCRETO PA2 COMERCIAL PARA DRENAGEM - D = 1,50 M - FORNECIMENTO E INSTALAÇÃO</v>
          </cell>
          <cell r="D3444" t="str">
            <v>M</v>
          </cell>
          <cell r="F3444">
            <v>1176.6600000000001</v>
          </cell>
        </row>
        <row r="3445">
          <cell r="A3445">
            <v>2003769</v>
          </cell>
          <cell r="B3445" t="str">
            <v>SICRO OUTUBRO / 2025</v>
          </cell>
          <cell r="C3445" t="str">
            <v>TUBO DE CONCRETO PA2 PRODUZIDO NA OBRA PARA DRENAGEM - D = 0,60 M - AREIA E BRITA COMERCIAIS - FORNECIMENTO E INSTALAÇÃO</v>
          </cell>
          <cell r="D3445" t="str">
            <v>M</v>
          </cell>
          <cell r="F3445">
            <v>196.97</v>
          </cell>
        </row>
        <row r="3446">
          <cell r="A3446">
            <v>2003874</v>
          </cell>
          <cell r="B3446" t="str">
            <v>SICRO OUTUBRO / 2025</v>
          </cell>
          <cell r="C3446" t="str">
            <v>TUBO DE CONCRETO PA2 PRODUZIDO NA OBRA PARA DRENAGEM - D = 0,60 M - AREIA EXTRAÍDA E BRITA PRODUZIDA - FORNECIMENTO E INSTALAÇÃO</v>
          </cell>
          <cell r="D3446" t="str">
            <v>M</v>
          </cell>
          <cell r="F3446">
            <v>180.46</v>
          </cell>
        </row>
        <row r="3447">
          <cell r="A3447">
            <v>2003773</v>
          </cell>
          <cell r="B3447" t="str">
            <v>SICRO OUTUBRO / 2025</v>
          </cell>
          <cell r="C3447" t="str">
            <v>TUBO DE CONCRETO PA2 PRODUZIDO NA OBRA PARA DRENAGEM - D = 0,80 M - AREIA E BRITA COMERCIAIS - FORNECIMENTO E INSTALAÇÃO</v>
          </cell>
          <cell r="D3447" t="str">
            <v>M</v>
          </cell>
          <cell r="F3447">
            <v>323.44</v>
          </cell>
        </row>
        <row r="3448">
          <cell r="A3448">
            <v>2003878</v>
          </cell>
          <cell r="B3448" t="str">
            <v>SICRO OUTUBRO / 2025</v>
          </cell>
          <cell r="C3448" t="str">
            <v>TUBO DE CONCRETO PA2 PRODUZIDO NA OBRA PARA DRENAGEM - D = 0,80 M - AREIA EXTRAÍDA E BRITA PRODUZIDA - FORNECIMENTO E INSTALAÇÃO</v>
          </cell>
          <cell r="D3448" t="str">
            <v>M</v>
          </cell>
          <cell r="F3448">
            <v>297.33</v>
          </cell>
        </row>
        <row r="3449">
          <cell r="A3449">
            <v>2003777</v>
          </cell>
          <cell r="B3449" t="str">
            <v>SICRO OUTUBRO / 2025</v>
          </cell>
          <cell r="C3449" t="str">
            <v>TUBO DE CONCRETO PA2 PRODUZIDO NA OBRA PARA DRENAGEM - D = 1,00 M - AREIA E BRITA COMERCIAIS - FORNECIMENTO E INSTALAÇÃO</v>
          </cell>
          <cell r="D3449" t="str">
            <v>M</v>
          </cell>
          <cell r="F3449">
            <v>492.67</v>
          </cell>
        </row>
        <row r="3450">
          <cell r="A3450">
            <v>2003882</v>
          </cell>
          <cell r="B3450" t="str">
            <v>SICRO OUTUBRO / 2025</v>
          </cell>
          <cell r="C3450" t="str">
            <v>TUBO DE CONCRETO PA2 PRODUZIDO NA OBRA PARA DRENAGEM - D = 1,00 M - AREIA EXTRAÍDA E BRITA PRODUZIDA - FORNECIMENTO E INSTALAÇÃO</v>
          </cell>
          <cell r="D3450" t="str">
            <v>M</v>
          </cell>
          <cell r="F3450">
            <v>456.89</v>
          </cell>
        </row>
        <row r="3451">
          <cell r="A3451">
            <v>2003781</v>
          </cell>
          <cell r="B3451" t="str">
            <v>SICRO OUTUBRO / 2025</v>
          </cell>
          <cell r="C3451" t="str">
            <v>TUBO DE CONCRETO PA2 PRODUZIDO NA OBRA PARA DRENAGEM - D = 1,20 M - AREIA E BRITA COMERCIAIS - FORNECIMENTO E INSTALAÇÃO</v>
          </cell>
          <cell r="D3451" t="str">
            <v>M</v>
          </cell>
          <cell r="F3451">
            <v>706.6</v>
          </cell>
        </row>
        <row r="3452">
          <cell r="A3452">
            <v>2003886</v>
          </cell>
          <cell r="B3452" t="str">
            <v>SICRO OUTUBRO / 2025</v>
          </cell>
          <cell r="C3452" t="str">
            <v>TUBO DE CONCRETO PA2 PRODUZIDO NA OBRA PARA DRENAGEM - D = 1,20 M - AREIA EXTRAÍDA E BRITA PRODUZIDA - FORNECIMENTO E INSTALAÇÃO</v>
          </cell>
          <cell r="D3452" t="str">
            <v>M</v>
          </cell>
          <cell r="F3452">
            <v>654.33000000000004</v>
          </cell>
        </row>
        <row r="3453">
          <cell r="A3453">
            <v>2003785</v>
          </cell>
          <cell r="B3453" t="str">
            <v>SICRO OUTUBRO / 2025</v>
          </cell>
          <cell r="C3453" t="str">
            <v>TUBO DE CONCRETO PA2 PRODUZIDO NA OBRA PARA DRENAGEM - D = 1,50 M - AREIA E BRITA COMERCIAIS - FORNECIMENTO E INSTALAÇÃO</v>
          </cell>
          <cell r="D3453" t="str">
            <v>M</v>
          </cell>
          <cell r="F3453">
            <v>1098.74</v>
          </cell>
        </row>
        <row r="3454">
          <cell r="A3454">
            <v>2003890</v>
          </cell>
          <cell r="B3454" t="str">
            <v>SICRO OUTUBRO / 2025</v>
          </cell>
          <cell r="C3454" t="str">
            <v>TUBO DE CONCRETO PA2 PRODUZIDO NA OBRA PARA DRENAGEM - D = 1,50 M - AREIA EXTRAÍDA E BRITA PRODUZIDA - FORNECIMENTO E INSTALAÇÃO</v>
          </cell>
          <cell r="D3454" t="str">
            <v>M</v>
          </cell>
          <cell r="F3454">
            <v>1016.91</v>
          </cell>
        </row>
        <row r="3455">
          <cell r="A3455">
            <v>2003871</v>
          </cell>
          <cell r="B3455" t="str">
            <v>SICRO OUTUBRO / 2025</v>
          </cell>
          <cell r="C3455" t="str">
            <v>TUBO DE CONCRETO PA3 COMERCIAL PARA DRENAGEM - D = 0,50 M - FORNECIMENTO E INSTALAÇÃO</v>
          </cell>
          <cell r="D3455" t="str">
            <v>M</v>
          </cell>
          <cell r="F3455">
            <v>224.7</v>
          </cell>
        </row>
        <row r="3456">
          <cell r="A3456">
            <v>2003824</v>
          </cell>
          <cell r="B3456" t="str">
            <v>SICRO OUTUBRO / 2025</v>
          </cell>
          <cell r="C3456" t="str">
            <v>TUBO DE CONCRETO PA3 COMERCIAL PARA DRENAGEM - D = 0,60 M - FORNECIMENTO E INSTALAÇÃO</v>
          </cell>
          <cell r="D3456" t="str">
            <v>M</v>
          </cell>
          <cell r="F3456">
            <v>307.42</v>
          </cell>
        </row>
        <row r="3457">
          <cell r="A3457">
            <v>2003828</v>
          </cell>
          <cell r="B3457" t="str">
            <v>SICRO OUTUBRO / 2025</v>
          </cell>
          <cell r="C3457" t="str">
            <v>TUBO DE CONCRETO PA3 COMERCIAL PARA DRENAGEM - D = 0,80 M - FORNECIMENTO E INSTALAÇÃO</v>
          </cell>
          <cell r="D3457" t="str">
            <v>M</v>
          </cell>
          <cell r="F3457">
            <v>508.66</v>
          </cell>
        </row>
        <row r="3458">
          <cell r="A3458">
            <v>2003832</v>
          </cell>
          <cell r="B3458" t="str">
            <v>SICRO OUTUBRO / 2025</v>
          </cell>
          <cell r="C3458" t="str">
            <v>TUBO DE CONCRETO PA3 COMERCIAL PARA DRENAGEM - D = 1,00 M - FORNECIMENTO E INSTALAÇÃO</v>
          </cell>
          <cell r="D3458" t="str">
            <v>M</v>
          </cell>
          <cell r="F3458">
            <v>580.26</v>
          </cell>
        </row>
        <row r="3459">
          <cell r="A3459">
            <v>2003836</v>
          </cell>
          <cell r="B3459" t="str">
            <v>SICRO OUTUBRO / 2025</v>
          </cell>
          <cell r="C3459" t="str">
            <v>TUBO DE CONCRETO PA3 COMERCIAL PARA DRENAGEM - D = 1,20 M - FORNECIMENTO E INSTALAÇÃO</v>
          </cell>
          <cell r="D3459" t="str">
            <v>M</v>
          </cell>
          <cell r="F3459">
            <v>822.97</v>
          </cell>
        </row>
        <row r="3460">
          <cell r="A3460">
            <v>2003840</v>
          </cell>
          <cell r="B3460" t="str">
            <v>SICRO OUTUBRO / 2025</v>
          </cell>
          <cell r="C3460" t="str">
            <v>TUBO DE CONCRETO PA3 COMERCIAL PARA DRENAGEM - D = 1,50 M - FORNECIMENTO E INSTALAÇÃO</v>
          </cell>
          <cell r="D3460" t="str">
            <v>M</v>
          </cell>
          <cell r="F3460">
            <v>1250.19</v>
          </cell>
        </row>
        <row r="3461">
          <cell r="A3461">
            <v>2003770</v>
          </cell>
          <cell r="B3461" t="str">
            <v>SICRO OUTUBRO / 2025</v>
          </cell>
          <cell r="C3461" t="str">
            <v>TUBO DE CONCRETO PA3 PRODUZIDO NA OBRA PARA DRENAGEM - D = 0,60 M - AREIA E BRITA COMERCIAIS - FORNECIMENTO E INSTALAÇÃO</v>
          </cell>
          <cell r="D3461" t="str">
            <v>M</v>
          </cell>
          <cell r="F3461">
            <v>265.77999999999997</v>
          </cell>
        </row>
        <row r="3462">
          <cell r="A3462">
            <v>2003875</v>
          </cell>
          <cell r="B3462" t="str">
            <v>SICRO OUTUBRO / 2025</v>
          </cell>
          <cell r="C3462" t="str">
            <v>TUBO DE CONCRETO PA3 PRODUZIDO NA OBRA PARA DRENAGEM - D = 0,60 M - AREIA EXTRAÍDA E BRITA PRODUZIDA - FORNECIMENTO E INSTALAÇÃO</v>
          </cell>
          <cell r="D3462" t="str">
            <v>M</v>
          </cell>
          <cell r="F3462">
            <v>249.35</v>
          </cell>
        </row>
        <row r="3463">
          <cell r="A3463">
            <v>2003774</v>
          </cell>
          <cell r="B3463" t="str">
            <v>SICRO OUTUBRO / 2025</v>
          </cell>
          <cell r="C3463" t="str">
            <v>TUBO DE CONCRETO PA3 PRODUZIDO NA OBRA PARA DRENAGEM - D = 0,80 M - AREIA E BRITA COMERCIAIS - FORNECIMENTO E INSTALAÇÃO</v>
          </cell>
          <cell r="D3463" t="str">
            <v>M</v>
          </cell>
          <cell r="F3463">
            <v>432.13</v>
          </cell>
        </row>
        <row r="3464">
          <cell r="A3464">
            <v>2003879</v>
          </cell>
          <cell r="B3464" t="str">
            <v>SICRO OUTUBRO / 2025</v>
          </cell>
          <cell r="C3464" t="str">
            <v>TUBO DE CONCRETO PA3 PRODUZIDO NA OBRA PARA DRENAGEM - D = 0,80 M - AREIA EXTRAÍDA E BRITA PRODUZIDA - FORNECIMENTO E INSTALAÇÃO</v>
          </cell>
          <cell r="D3464" t="str">
            <v>M</v>
          </cell>
          <cell r="F3464">
            <v>402.93</v>
          </cell>
        </row>
        <row r="3465">
          <cell r="A3465">
            <v>2003778</v>
          </cell>
          <cell r="B3465" t="str">
            <v>SICRO OUTUBRO / 2025</v>
          </cell>
          <cell r="C3465" t="str">
            <v>TUBO DE CONCRETO PA3 PRODUZIDO NA OBRA PARA DRENAGEM - D = 1,00 M - AREIA E BRITA COMERCIAIS - FORNECIMENTO E INSTALAÇÃO</v>
          </cell>
          <cell r="D3465" t="str">
            <v>M</v>
          </cell>
          <cell r="F3465">
            <v>599.88</v>
          </cell>
        </row>
        <row r="3466">
          <cell r="A3466">
            <v>2003883</v>
          </cell>
          <cell r="B3466" t="str">
            <v>SICRO OUTUBRO / 2025</v>
          </cell>
          <cell r="C3466" t="str">
            <v>TUBO DE CONCRETO PA3 PRODUZIDO NA OBRA PARA DRENAGEM - D = 1,00 M - AREIA EXTRAÍDA E BRITA PRODUZIDA - FORNECIMENTO E INSTALAÇÃO</v>
          </cell>
          <cell r="D3466" t="str">
            <v>M</v>
          </cell>
          <cell r="F3466">
            <v>554.20000000000005</v>
          </cell>
        </row>
        <row r="3467">
          <cell r="A3467">
            <v>2003782</v>
          </cell>
          <cell r="B3467" t="str">
            <v>SICRO OUTUBRO / 2025</v>
          </cell>
          <cell r="C3467" t="str">
            <v>TUBO DE CONCRETO PA3 PRODUZIDO NA OBRA PARA DRENAGEM - D = 1,20 M - AREIA E BRITA COMERCIAIS - FORNECIMENTO E INSTALAÇÃO</v>
          </cell>
          <cell r="D3467" t="str">
            <v>M</v>
          </cell>
          <cell r="F3467">
            <v>898.74</v>
          </cell>
        </row>
        <row r="3468">
          <cell r="A3468">
            <v>2003887</v>
          </cell>
          <cell r="B3468" t="str">
            <v>SICRO OUTUBRO / 2025</v>
          </cell>
          <cell r="C3468" t="str">
            <v>TUBO DE CONCRETO PA3 PRODUZIDO NA OBRA PARA DRENAGEM - D = 1,20 M - AREIA EXTRAÍDA E BRITA PRODUZIDA - FORNECIMENTO E INSTALAÇÃO</v>
          </cell>
          <cell r="D3468" t="str">
            <v>M</v>
          </cell>
          <cell r="F3468">
            <v>828.89</v>
          </cell>
        </row>
        <row r="3469">
          <cell r="A3469">
            <v>2003786</v>
          </cell>
          <cell r="B3469" t="str">
            <v>SICRO OUTUBRO / 2025</v>
          </cell>
          <cell r="C3469" t="str">
            <v>TUBO DE CONCRETO PA3 PRODUZIDO NA OBRA PARA DRENAGEM - D = 1,50 M - AREIA E BRITA COMERCIAIS - FORNECIMENTO E INSTALAÇÃO</v>
          </cell>
          <cell r="D3469" t="str">
            <v>M</v>
          </cell>
          <cell r="F3469">
            <v>1408.85</v>
          </cell>
        </row>
        <row r="3470">
          <cell r="A3470">
            <v>2003891</v>
          </cell>
          <cell r="B3470" t="str">
            <v>SICRO OUTUBRO / 2025</v>
          </cell>
          <cell r="C3470" t="str">
            <v>TUBO DE CONCRETO PA3 PRODUZIDO NA OBRA PARA DRENAGEM - D = 1,50 M - AREIA EXTRAÍDA E BRITA PRODUZIDA - FORNECIMENTO E INSTALAÇÃO</v>
          </cell>
          <cell r="D3470" t="str">
            <v>M</v>
          </cell>
          <cell r="F3470">
            <v>1300.3900000000001</v>
          </cell>
        </row>
        <row r="3471">
          <cell r="A3471">
            <v>2003872</v>
          </cell>
          <cell r="B3471" t="str">
            <v>SICRO OUTUBRO / 2025</v>
          </cell>
          <cell r="C3471" t="str">
            <v>TUBO DE CONCRETO PA4 COMERCIAL PARA DRENAGEM - D = 0,50 M - FORNECIMENTO E INSTALAÇÃO</v>
          </cell>
          <cell r="D3471" t="str">
            <v>M</v>
          </cell>
          <cell r="F3471">
            <v>286.31</v>
          </cell>
        </row>
        <row r="3472">
          <cell r="A3472">
            <v>2003825</v>
          </cell>
          <cell r="B3472" t="str">
            <v>SICRO OUTUBRO / 2025</v>
          </cell>
          <cell r="C3472" t="str">
            <v>TUBO DE CONCRETO PA4 COMERCIAL PARA DRENAGEM - D = 0,60 M - FORNECIMENTO E INSTALAÇÃO</v>
          </cell>
          <cell r="D3472" t="str">
            <v>M</v>
          </cell>
          <cell r="F3472">
            <v>324.64</v>
          </cell>
        </row>
        <row r="3473">
          <cell r="A3473">
            <v>2003829</v>
          </cell>
          <cell r="B3473" t="str">
            <v>SICRO OUTUBRO / 2025</v>
          </cell>
          <cell r="C3473" t="str">
            <v>TUBO DE CONCRETO PA4 COMERCIAL PARA DRENAGEM - D = 0,80 M - FORNECIMENTO E INSTALAÇÃO</v>
          </cell>
          <cell r="D3473" t="str">
            <v>M</v>
          </cell>
          <cell r="F3473">
            <v>543.57000000000005</v>
          </cell>
        </row>
        <row r="3474">
          <cell r="A3474">
            <v>2003833</v>
          </cell>
          <cell r="B3474" t="str">
            <v>SICRO OUTUBRO / 2025</v>
          </cell>
          <cell r="C3474" t="str">
            <v>TUBO DE CONCRETO PA4 COMERCIAL PARA DRENAGEM - D = 1,00 M - FORNECIMENTO E INSTALAÇÃO</v>
          </cell>
          <cell r="D3474" t="str">
            <v>M</v>
          </cell>
          <cell r="F3474">
            <v>612.91</v>
          </cell>
        </row>
        <row r="3475">
          <cell r="A3475">
            <v>2003837</v>
          </cell>
          <cell r="B3475" t="str">
            <v>SICRO OUTUBRO / 2025</v>
          </cell>
          <cell r="C3475" t="str">
            <v>TUBO DE CONCRETO PA4 COMERCIAL PARA DRENAGEM - D = 1,20 M - FORNECIMENTO E INSTALAÇÃO</v>
          </cell>
          <cell r="D3475" t="str">
            <v>M</v>
          </cell>
          <cell r="F3475">
            <v>970.52</v>
          </cell>
        </row>
        <row r="3476">
          <cell r="A3476">
            <v>2003841</v>
          </cell>
          <cell r="B3476" t="str">
            <v>SICRO OUTUBRO / 2025</v>
          </cell>
          <cell r="C3476" t="str">
            <v>TUBO DE CONCRETO PA4 COMERCIAL PARA DRENAGEM - D = 1,50 M - FORNECIMENTO E INSTALAÇÃO</v>
          </cell>
          <cell r="D3476" t="str">
            <v>M</v>
          </cell>
          <cell r="F3476">
            <v>1294.4100000000001</v>
          </cell>
        </row>
        <row r="3477">
          <cell r="A3477">
            <v>2003771</v>
          </cell>
          <cell r="B3477" t="str">
            <v>SICRO OUTUBRO / 2025</v>
          </cell>
          <cell r="C3477" t="str">
            <v>TUBO DE CONCRETO PA4 PRODUZIDO NA OBRA PARA DRENAGEM - D = 0,60 M - AREIA E BRITA COMERCIAIS - FORNECIMENTO E INSTALAÇÃO</v>
          </cell>
          <cell r="D3477" t="str">
            <v>M</v>
          </cell>
          <cell r="F3477">
            <v>319.48</v>
          </cell>
        </row>
        <row r="3478">
          <cell r="A3478">
            <v>2003876</v>
          </cell>
          <cell r="B3478" t="str">
            <v>SICRO OUTUBRO / 2025</v>
          </cell>
          <cell r="C3478" t="str">
            <v>TUBO DE CONCRETO PA4 PRODUZIDO NA OBRA PARA DRENAGEM - D = 0,60 M - AREIA EXTRAÍDA E BRITA PRODUZIDA - FORNECIMENTO E INSTALAÇÃO</v>
          </cell>
          <cell r="D3478" t="str">
            <v>M</v>
          </cell>
          <cell r="F3478">
            <v>299.89999999999998</v>
          </cell>
        </row>
        <row r="3479">
          <cell r="A3479">
            <v>2003775</v>
          </cell>
          <cell r="B3479" t="str">
            <v>SICRO OUTUBRO / 2025</v>
          </cell>
          <cell r="C3479" t="str">
            <v>TUBO DE CONCRETO PA4 PRODUZIDO NA OBRA PARA DRENAGEM - D = 0,80 M - AREIA E BRITA COMERCIAIS - FORNECIMENTO E INSTALAÇÃO</v>
          </cell>
          <cell r="D3479" t="str">
            <v>M</v>
          </cell>
          <cell r="F3479">
            <v>497.31</v>
          </cell>
        </row>
        <row r="3480">
          <cell r="A3480">
            <v>2003880</v>
          </cell>
          <cell r="B3480" t="str">
            <v>SICRO OUTUBRO / 2025</v>
          </cell>
          <cell r="C3480" t="str">
            <v>TUBO DE CONCRETO PA4 PRODUZIDO NA OBRA PARA DRENAGEM - D = 0,80 M - AREIA EXTRAÍDA E BRITA PRODUZIDA - FORNECIMENTO E INSTALAÇÃO</v>
          </cell>
          <cell r="D3480" t="str">
            <v>M</v>
          </cell>
          <cell r="F3480">
            <v>461.94</v>
          </cell>
        </row>
        <row r="3481">
          <cell r="A3481">
            <v>2003779</v>
          </cell>
          <cell r="B3481" t="str">
            <v>SICRO OUTUBRO / 2025</v>
          </cell>
          <cell r="C3481" t="str">
            <v>TUBO DE CONCRETO PA4 PRODUZIDO NA OBRA PARA DRENAGEM - D = 1,00 M - AREIA E BRITA COMERCIAIS - FORNECIMENTO E INSTALAÇÃO</v>
          </cell>
          <cell r="D3481" t="str">
            <v>M</v>
          </cell>
          <cell r="F3481">
            <v>739.89</v>
          </cell>
        </row>
        <row r="3482">
          <cell r="A3482">
            <v>2003884</v>
          </cell>
          <cell r="B3482" t="str">
            <v>SICRO OUTUBRO / 2025</v>
          </cell>
          <cell r="C3482" t="str">
            <v>TUBO DE CONCRETO PA4 PRODUZIDO NA OBRA PARA DRENAGEM - D = 1,00 M - AREIA EXTRAÍDA E BRITA PRODUZIDA - FORNECIMENTO E INSTALAÇÃO</v>
          </cell>
          <cell r="D3482" t="str">
            <v>M</v>
          </cell>
          <cell r="F3482">
            <v>686.58</v>
          </cell>
        </row>
        <row r="3483">
          <cell r="A3483">
            <v>2003783</v>
          </cell>
          <cell r="B3483" t="str">
            <v>SICRO OUTUBRO / 2025</v>
          </cell>
          <cell r="C3483" t="str">
            <v>TUBO DE CONCRETO PA4 PRODUZIDO NA OBRA PARA DRENAGEM - D = 1,20 M - AREIA E BRITA COMERCIAIS - FORNECIMENTO E INSTALAÇÃO</v>
          </cell>
          <cell r="D3483" t="str">
            <v>M</v>
          </cell>
          <cell r="F3483">
            <v>1059.3900000000001</v>
          </cell>
        </row>
        <row r="3484">
          <cell r="A3484">
            <v>2003888</v>
          </cell>
          <cell r="B3484" t="str">
            <v>SICRO OUTUBRO / 2025</v>
          </cell>
          <cell r="C3484" t="str">
            <v>TUBO DE CONCRETO PA4 PRODUZIDO NA OBRA PARA DRENAGEM - D = 1,20 M - AREIA EXTRAÍDA E BRITA PRODUZIDA - FORNECIMENTO E INSTALAÇÃO</v>
          </cell>
          <cell r="D3484" t="str">
            <v>M</v>
          </cell>
          <cell r="F3484">
            <v>980.15</v>
          </cell>
        </row>
        <row r="3485">
          <cell r="A3485">
            <v>2003787</v>
          </cell>
          <cell r="B3485" t="str">
            <v>SICRO OUTUBRO / 2025</v>
          </cell>
          <cell r="C3485" t="str">
            <v>TUBO DE CONCRETO PA4 PRODUZIDO NA OBRA PARA DRENAGEM - D = 1,50 M - AREIA E BRITA COMERCIAIS - FORNECIMENTO E INSTALAÇÃO</v>
          </cell>
          <cell r="D3485" t="str">
            <v>M</v>
          </cell>
          <cell r="F3485">
            <v>1658.08</v>
          </cell>
        </row>
        <row r="3486">
          <cell r="A3486">
            <v>2003892</v>
          </cell>
          <cell r="B3486" t="str">
            <v>SICRO OUTUBRO / 2025</v>
          </cell>
          <cell r="C3486" t="str">
            <v>TUBO DE CONCRETO PA4 PRODUZIDO NA OBRA PARA DRENAGEM - D = 1,50 M - AREIA EXTRAÍDA E BRITA PRODUZIDA - FORNECIMENTO E INSTALAÇÃO</v>
          </cell>
          <cell r="D3486" t="str">
            <v>M</v>
          </cell>
          <cell r="F3486">
            <v>1545.93</v>
          </cell>
        </row>
        <row r="3487">
          <cell r="A3487">
            <v>2003851</v>
          </cell>
          <cell r="B3487" t="str">
            <v>SICRO OUTUBRO / 2025</v>
          </cell>
          <cell r="C3487" t="str">
            <v>TUBO DE CONCRETO PERFURADO PRODUZIDO NA OBRA PARA DRENAGEM - D = 0,40 M - FORNECIMENTO E INSTALAÇÃO</v>
          </cell>
          <cell r="D3487" t="str">
            <v>M</v>
          </cell>
          <cell r="F3487">
            <v>94.58</v>
          </cell>
        </row>
        <row r="3488">
          <cell r="A3488">
            <v>2003935</v>
          </cell>
          <cell r="B3488" t="str">
            <v>SICRO OUTUBRO / 2025</v>
          </cell>
          <cell r="C3488" t="str">
            <v>TUBO DE PVC PARA DRENO TIPO BARBACÃ - D = 50 MM - FORNECIMENTO E INSTALAÇÃO</v>
          </cell>
          <cell r="D3488" t="str">
            <v>M</v>
          </cell>
          <cell r="F3488">
            <v>11.52</v>
          </cell>
        </row>
        <row r="3489">
          <cell r="A3489">
            <v>2003934</v>
          </cell>
          <cell r="B3489" t="str">
            <v>SICRO OUTUBRO / 2025</v>
          </cell>
          <cell r="C3489" t="str">
            <v>TUBO DE PVC PARA DRENO TIPO BARBACÃ - D = 75 MM - FORNECIMENTO E INSTALAÇÃO</v>
          </cell>
          <cell r="D3489" t="str">
            <v>M</v>
          </cell>
          <cell r="F3489">
            <v>16.78</v>
          </cell>
        </row>
        <row r="3490">
          <cell r="A3490">
            <v>2003990</v>
          </cell>
          <cell r="B3490" t="str">
            <v>SICRO OUTUBRO / 2025</v>
          </cell>
          <cell r="C3490" t="str">
            <v>TUBO PEAD PARA DRENAGEM - D = 1.000 MM - FORNECIMENTO E INSTALAÇÃO</v>
          </cell>
          <cell r="D3490" t="str">
            <v>M</v>
          </cell>
          <cell r="F3490">
            <v>1602.35</v>
          </cell>
        </row>
        <row r="3491">
          <cell r="A3491">
            <v>2003991</v>
          </cell>
          <cell r="B3491" t="str">
            <v>SICRO OUTUBRO / 2025</v>
          </cell>
          <cell r="C3491" t="str">
            <v>TUBO PEAD PARA DRENAGEM - D = 1.050 MM - FORNECIMENTO E INSTALAÇÃO</v>
          </cell>
          <cell r="D3491" t="str">
            <v>M</v>
          </cell>
          <cell r="F3491">
            <v>1661.98</v>
          </cell>
        </row>
        <row r="3492">
          <cell r="A3492">
            <v>2003992</v>
          </cell>
          <cell r="B3492" t="str">
            <v>SICRO OUTUBRO / 2025</v>
          </cell>
          <cell r="C3492" t="str">
            <v>TUBO PEAD PARA DRENAGEM - D = 1.200 MM - FORNECIMENTO E INSTALAÇÃO</v>
          </cell>
          <cell r="D3492" t="str">
            <v>M</v>
          </cell>
          <cell r="F3492">
            <v>2253.37</v>
          </cell>
        </row>
        <row r="3493">
          <cell r="A3493">
            <v>2003993</v>
          </cell>
          <cell r="B3493" t="str">
            <v>SICRO OUTUBRO / 2025</v>
          </cell>
          <cell r="C3493" t="str">
            <v>TUBO PEAD PARA DRENAGEM - D = 1.500 MM - FORNECIMENTO E INSTALAÇÃO</v>
          </cell>
          <cell r="D3493" t="str">
            <v>M</v>
          </cell>
          <cell r="F3493">
            <v>3282.88</v>
          </cell>
        </row>
        <row r="3494">
          <cell r="A3494">
            <v>2003983</v>
          </cell>
          <cell r="B3494" t="str">
            <v>SICRO OUTUBRO / 2025</v>
          </cell>
          <cell r="C3494" t="str">
            <v>TUBO PEAD PARA DRENAGEM - D = 400 MM - FORNECIMENTO E INSTALAÇÃO</v>
          </cell>
          <cell r="D3494" t="str">
            <v>M</v>
          </cell>
          <cell r="F3494">
            <v>252.98</v>
          </cell>
        </row>
        <row r="3495">
          <cell r="A3495">
            <v>2003984</v>
          </cell>
          <cell r="B3495" t="str">
            <v>SICRO OUTUBRO / 2025</v>
          </cell>
          <cell r="C3495" t="str">
            <v>TUBO PEAD PARA DRENAGEM - D = 450 MM - FORNECIMENTO E INSTALAÇÃO</v>
          </cell>
          <cell r="D3495" t="str">
            <v>M</v>
          </cell>
          <cell r="F3495">
            <v>317.8</v>
          </cell>
        </row>
        <row r="3496">
          <cell r="A3496">
            <v>2003985</v>
          </cell>
          <cell r="B3496" t="str">
            <v>SICRO OUTUBRO / 2025</v>
          </cell>
          <cell r="C3496" t="str">
            <v>TUBO PEAD PARA DRENAGEM - D = 500 MM - FORNECIMENTO E INSTALAÇÃO</v>
          </cell>
          <cell r="D3496" t="str">
            <v>M</v>
          </cell>
          <cell r="F3496">
            <v>440.81</v>
          </cell>
        </row>
        <row r="3497">
          <cell r="A3497">
            <v>2003986</v>
          </cell>
          <cell r="B3497" t="str">
            <v>SICRO OUTUBRO / 2025</v>
          </cell>
          <cell r="C3497" t="str">
            <v>TUBO PEAD PARA DRENAGEM - D = 600 MM - FORNECIMENTO E INSTALAÇÃO</v>
          </cell>
          <cell r="D3497" t="str">
            <v>M</v>
          </cell>
          <cell r="F3497">
            <v>609.67999999999995</v>
          </cell>
        </row>
        <row r="3498">
          <cell r="A3498">
            <v>2003987</v>
          </cell>
          <cell r="B3498" t="str">
            <v>SICRO OUTUBRO / 2025</v>
          </cell>
          <cell r="C3498" t="str">
            <v>TUBO PEAD PARA DRENAGEM - D = 750 MM - FORNECIMENTO E INSTALAÇÃO</v>
          </cell>
          <cell r="D3498" t="str">
            <v>M</v>
          </cell>
          <cell r="F3498">
            <v>862.96</v>
          </cell>
        </row>
        <row r="3499">
          <cell r="A3499">
            <v>2003988</v>
          </cell>
          <cell r="B3499" t="str">
            <v>SICRO OUTUBRO / 2025</v>
          </cell>
          <cell r="C3499" t="str">
            <v>TUBO PEAD PARA DRENAGEM - D = 800 MM - FORNECIMENTO E INSTALAÇÃO</v>
          </cell>
          <cell r="D3499" t="str">
            <v>M</v>
          </cell>
          <cell r="F3499">
            <v>912.3</v>
          </cell>
        </row>
        <row r="3500">
          <cell r="A3500">
            <v>2003989</v>
          </cell>
          <cell r="B3500" t="str">
            <v>SICRO OUTUBRO / 2025</v>
          </cell>
          <cell r="C3500" t="str">
            <v>TUBO PEAD PARA DRENAGEM - D = 900 MM - FORNECIMENTO E INSTALAÇÃO</v>
          </cell>
          <cell r="D3500" t="str">
            <v>M</v>
          </cell>
          <cell r="F3500">
            <v>1257.8599999999999</v>
          </cell>
        </row>
        <row r="3501">
          <cell r="A3501">
            <v>2003298</v>
          </cell>
          <cell r="B3501" t="str">
            <v>SICRO OUTUBRO / 2025</v>
          </cell>
          <cell r="C3501" t="str">
            <v>VALETA DE PROTEÇÃO DE ATERRO SEM REVESTIMENTO - VPAT 120-30 - ESCAVAÇÃO MECÂNICA</v>
          </cell>
          <cell r="D3501" t="str">
            <v>M</v>
          </cell>
          <cell r="F3501">
            <v>14.02</v>
          </cell>
        </row>
        <row r="3502">
          <cell r="A3502">
            <v>2003297</v>
          </cell>
          <cell r="B3502" t="str">
            <v>SICRO OUTUBRO / 2025</v>
          </cell>
          <cell r="C3502" t="str">
            <v>VALETA DE PROTEÇÃO DE ATERRO SEM REVESTIMENTO - VPAT 160-30 - ESCAVAÇÃO MECÂNICA</v>
          </cell>
          <cell r="D3502" t="str">
            <v>M</v>
          </cell>
          <cell r="F3502">
            <v>17.32</v>
          </cell>
        </row>
        <row r="3503">
          <cell r="A3503">
            <v>2003315</v>
          </cell>
          <cell r="B3503" t="str">
            <v>SICRO OUTUBRO / 2025</v>
          </cell>
          <cell r="C3503" t="str">
            <v>VALETA DE PROTEÇÃO DE ATERROS COM REVESTIMENTO DE CONCRETO - VPAC 120-30 - ESCAVAÇÃO MECÂNICA - AREIA E BRITA COMERCIAIS</v>
          </cell>
          <cell r="D3503" t="str">
            <v>M</v>
          </cell>
          <cell r="F3503">
            <v>99.34</v>
          </cell>
        </row>
        <row r="3504">
          <cell r="A3504">
            <v>2003314</v>
          </cell>
          <cell r="B3504" t="str">
            <v>SICRO OUTUBRO / 2025</v>
          </cell>
          <cell r="C3504" t="str">
            <v>VALETA DE PROTEÇÃO DE ATERROS COM REVESTIMENTO DE CONCRETO - VPAC 120-30 - ESCAVAÇÃO MECÂNICA - AREIA EXTRAÍDA E BRITA PRODUZIDA</v>
          </cell>
          <cell r="D3504" t="str">
            <v>M</v>
          </cell>
          <cell r="F3504">
            <v>84.16</v>
          </cell>
        </row>
        <row r="3505">
          <cell r="A3505">
            <v>2003313</v>
          </cell>
          <cell r="B3505" t="str">
            <v>SICRO OUTUBRO / 2025</v>
          </cell>
          <cell r="C3505" t="str">
            <v>VALETA DE PROTEÇÃO DE ATERROS COM REVESTIMENTO DE CONCRETO - VPAC 160-30 - ESCAVAÇÃO MECÂNICA - AREIA E BRITA COMERCIAIS</v>
          </cell>
          <cell r="D3505" t="str">
            <v>M</v>
          </cell>
          <cell r="F3505">
            <v>124.54</v>
          </cell>
        </row>
        <row r="3506">
          <cell r="A3506">
            <v>2003312</v>
          </cell>
          <cell r="B3506" t="str">
            <v>SICRO OUTUBRO / 2025</v>
          </cell>
          <cell r="C3506" t="str">
            <v>VALETA DE PROTEÇÃO DE ATERROS COM REVESTIMENTO DE CONCRETO - VPAC 160-30 - ESCAVAÇÃO MECÂNICA - AREIA EXTRAÍDA E BRITA PRODUZIDA</v>
          </cell>
          <cell r="D3506" t="str">
            <v>M</v>
          </cell>
          <cell r="F3506">
            <v>105.54</v>
          </cell>
        </row>
        <row r="3507">
          <cell r="A3507">
            <v>2003311</v>
          </cell>
          <cell r="B3507" t="str">
            <v>SICRO OUTUBRO / 2025</v>
          </cell>
          <cell r="C3507" t="str">
            <v>VALETA DE PROTEÇÃO DE ATERROS COM REVESTIMENTO VEGETAL - VPAG 120-30 - ESCAVAÇÃO MECÂNICA</v>
          </cell>
          <cell r="D3507" t="str">
            <v>M</v>
          </cell>
          <cell r="F3507">
            <v>46.17</v>
          </cell>
        </row>
        <row r="3508">
          <cell r="A3508">
            <v>2003310</v>
          </cell>
          <cell r="B3508" t="str">
            <v>SICRO OUTUBRO / 2025</v>
          </cell>
          <cell r="C3508" t="str">
            <v>VALETA DE PROTEÇÃO DE ATERROS COM REVESTIMENTO VEGETAL - VPAG 160-30 - ESCAVAÇÃO MECÂNICA</v>
          </cell>
          <cell r="D3508" t="str">
            <v>M</v>
          </cell>
          <cell r="F3508">
            <v>58.36</v>
          </cell>
        </row>
        <row r="3509">
          <cell r="A3509">
            <v>2003296</v>
          </cell>
          <cell r="B3509" t="str">
            <v>SICRO OUTUBRO / 2025</v>
          </cell>
          <cell r="C3509" t="str">
            <v>VALETA DE PROTEÇÃO DE CORTE SEM REVESTIMENTO - VPCT 120-30 - ESCAVAÇÃO MECÂNICA</v>
          </cell>
          <cell r="D3509" t="str">
            <v>M</v>
          </cell>
          <cell r="F3509">
            <v>14.02</v>
          </cell>
        </row>
        <row r="3510">
          <cell r="A3510">
            <v>2003295</v>
          </cell>
          <cell r="B3510" t="str">
            <v>SICRO OUTUBRO / 2025</v>
          </cell>
          <cell r="C3510" t="str">
            <v>VALETA DE PROTEÇÃO DE CORTE SEM REVESTIMENTO - VPCT 160-30 - ESCAVAÇÃO MECÂNICA</v>
          </cell>
          <cell r="D3510" t="str">
            <v>M</v>
          </cell>
          <cell r="F3510">
            <v>17.32</v>
          </cell>
        </row>
        <row r="3511">
          <cell r="A3511">
            <v>2003309</v>
          </cell>
          <cell r="B3511" t="str">
            <v>SICRO OUTUBRO / 2025</v>
          </cell>
          <cell r="C3511" t="str">
            <v>VALETA DE PROTEÇÃO DE CORTES COM REVESTIMENTO DE CONCRETO - VPCC 120-30 - ESCAVAÇÃO MECÂNICA - AREIA E BRITA COMERCIAIS</v>
          </cell>
          <cell r="D3511" t="str">
            <v>M</v>
          </cell>
          <cell r="F3511">
            <v>99.34</v>
          </cell>
        </row>
        <row r="3512">
          <cell r="A3512">
            <v>2003308</v>
          </cell>
          <cell r="B3512" t="str">
            <v>SICRO OUTUBRO / 2025</v>
          </cell>
          <cell r="C3512" t="str">
            <v>VALETA DE PROTEÇÃO DE CORTES COM REVESTIMENTO DE CONCRETO - VPCC 120-30 - ESCAVAÇÃO MECÂNICA - AREIA EXTRAÍDA E BRITA PRODUZIDA</v>
          </cell>
          <cell r="D3512" t="str">
            <v>M</v>
          </cell>
          <cell r="F3512">
            <v>84.16</v>
          </cell>
        </row>
        <row r="3513">
          <cell r="A3513">
            <v>2003307</v>
          </cell>
          <cell r="B3513" t="str">
            <v>SICRO OUTUBRO / 2025</v>
          </cell>
          <cell r="C3513" t="str">
            <v>VALETA DE PROTEÇÃO DE CORTES COM REVESTIMENTO DE CONCRETO - VPCC 160-30 - ESCAVAÇÃO MECÂNICA - AREIA E BRITA COMERCIAIS</v>
          </cell>
          <cell r="D3513" t="str">
            <v>M</v>
          </cell>
          <cell r="F3513">
            <v>124.54</v>
          </cell>
        </row>
        <row r="3514">
          <cell r="A3514">
            <v>2003306</v>
          </cell>
          <cell r="B3514" t="str">
            <v>SICRO OUTUBRO / 2025</v>
          </cell>
          <cell r="C3514" t="str">
            <v>VALETA DE PROTEÇÃO DE CORTES COM REVESTIMENTO DE CONCRETO - VPCC 160-30 - ESCAVAÇÃO MECÂNICA - AREIA EXTRAÍDA E BRITA PRODUZIDA</v>
          </cell>
          <cell r="D3514" t="str">
            <v>M</v>
          </cell>
          <cell r="F3514">
            <v>105.54</v>
          </cell>
        </row>
        <row r="3515">
          <cell r="A3515">
            <v>2003305</v>
          </cell>
          <cell r="B3515" t="str">
            <v>SICRO OUTUBRO / 2025</v>
          </cell>
          <cell r="C3515" t="str">
            <v>VALETA DE PROTEÇÃO DE CORTES COM REVESTIMENTO VEGETAL - VPCG 120-30 - ESCAVAÇÃO MECÂNICA</v>
          </cell>
          <cell r="D3515" t="str">
            <v>M</v>
          </cell>
          <cell r="F3515">
            <v>46.17</v>
          </cell>
        </row>
        <row r="3516">
          <cell r="A3516">
            <v>2003304</v>
          </cell>
          <cell r="B3516" t="str">
            <v>SICRO OUTUBRO / 2025</v>
          </cell>
          <cell r="C3516" t="str">
            <v>VALETA DE PROTEÇÃO DE CORTES COM REVESTIMENTO VEGETAL - VPCG 160-30 - ESCAVAÇÃO MECÂNICA</v>
          </cell>
          <cell r="D3516" t="str">
            <v>M</v>
          </cell>
          <cell r="F3516">
            <v>58.36</v>
          </cell>
        </row>
        <row r="3517">
          <cell r="A3517">
            <v>2105846</v>
          </cell>
          <cell r="B3517" t="str">
            <v>SICRO OUTUBRO / 2025</v>
          </cell>
          <cell r="C3517" t="str">
            <v>ESCORAMENTO COM ESTACAS DE PERFIS METÁLICOS W 250 X 38,5 KG/M, ESPAÇADAS EM 1,5 M, INTERCALADAS COM PRANCHA DE MADEIRA COM ESPESSURA DE 5 CM E FICHA DE 0 A 0,2 H - SEM REAPROVEITAMENTO - FORNECIMENTO E INSTALAÇÃO</v>
          </cell>
          <cell r="D3517" t="str">
            <v>M²</v>
          </cell>
          <cell r="F3517">
            <v>561.66</v>
          </cell>
        </row>
        <row r="3518">
          <cell r="A3518">
            <v>2105929</v>
          </cell>
          <cell r="B3518" t="str">
            <v>SICRO OUTUBRO / 2025</v>
          </cell>
          <cell r="C3518" t="str">
            <v>ESCORAMENTO COM ESTACAS DE PERFIS METÁLICOS W 250 X 38,5 KG/M, ESPAÇADAS EM 1,5 M, INTERCALADAS COM PRANCHA DE MADEIRA COM ESPESSURA DE 5 CM E FICHA DE 0,20 A 0,4 H - SEM REAPROVEITAMENTO - FORNECIMENTO E INSTALAÇÃO</v>
          </cell>
          <cell r="D3518" t="str">
            <v>M²</v>
          </cell>
          <cell r="F3518">
            <v>630.46</v>
          </cell>
        </row>
        <row r="3519">
          <cell r="A3519">
            <v>2105933</v>
          </cell>
          <cell r="B3519" t="str">
            <v>SICRO OUTUBRO / 2025</v>
          </cell>
          <cell r="C3519" t="str">
            <v>ESCORAMENTO COM ESTACAS DE PERFIS METÁLICOS W 250 X 38,5 KG/M, ESPAÇADAS EM 1,5 M, INTERCALADAS COM PRANCHA DE MADEIRA COM ESPESSURA DE 5 CM E FICHA DE 0,40 A 0,6 H - SEM REAPROVEITAMENTO - FORNECIMENTO E INSTALAÇÃO</v>
          </cell>
          <cell r="D3519" t="str">
            <v>M²</v>
          </cell>
          <cell r="F3519">
            <v>699.26</v>
          </cell>
        </row>
        <row r="3520">
          <cell r="A3520">
            <v>2106293</v>
          </cell>
          <cell r="B3520" t="str">
            <v>SICRO OUTUBRO / 2025</v>
          </cell>
          <cell r="C3520" t="str">
            <v>ESCORAMENTO COM PERFIS METÁLICOS W 150 X 18,0 KG/M A CADA METRO E CHAPAS DE AÇO - ESTRONCAS A CADA 2 M NÃO INCLUÍDAS - PROFUNDIDADE DE ATÉ 10 M - AÇO COM UTILIZAÇÃO DE 20 VEZES - FORNECIMENTO, INSTALAÇÃO E RETIRADA</v>
          </cell>
          <cell r="D3520" t="str">
            <v>M²</v>
          </cell>
          <cell r="F3520">
            <v>214.99</v>
          </cell>
        </row>
        <row r="3521">
          <cell r="A3521">
            <v>2108165</v>
          </cell>
          <cell r="B3521" t="str">
            <v>SICRO OUTUBRO / 2025</v>
          </cell>
          <cell r="C3521" t="str">
            <v>ESCORAMENTO COM PONTALETES D = 10 CM - UTILIZAÇÃO DE 1 VEZ - CONFECÇÃO, INSTALAÇÃO E RETIRADA</v>
          </cell>
          <cell r="D3521" t="str">
            <v>M³</v>
          </cell>
          <cell r="F3521">
            <v>40.65</v>
          </cell>
        </row>
        <row r="3522">
          <cell r="A3522">
            <v>2108166</v>
          </cell>
          <cell r="B3522" t="str">
            <v>SICRO OUTUBRO / 2025</v>
          </cell>
          <cell r="C3522" t="str">
            <v>ESCORAMENTO COM PONTALETES D = 10 CM - UTILIZAÇÃO DE 2 VEZES - CONFECÇÃO, INSTALAÇÃO E RETIRADA</v>
          </cell>
          <cell r="D3522" t="str">
            <v>M³</v>
          </cell>
          <cell r="F3522">
            <v>27.81</v>
          </cell>
        </row>
        <row r="3523">
          <cell r="A3523">
            <v>2108167</v>
          </cell>
          <cell r="B3523" t="str">
            <v>SICRO OUTUBRO / 2025</v>
          </cell>
          <cell r="C3523" t="str">
            <v>ESCORAMENTO COM PONTALETES D = 10 CM - UTILIZAÇÃO DE 3 VEZES - CONFECÇÃO, INSTALAÇÃO E RETIRADA</v>
          </cell>
          <cell r="D3523" t="str">
            <v>M³</v>
          </cell>
          <cell r="F3523">
            <v>24.42</v>
          </cell>
        </row>
        <row r="3524">
          <cell r="A3524">
            <v>2108168</v>
          </cell>
          <cell r="B3524" t="str">
            <v>SICRO OUTUBRO / 2025</v>
          </cell>
          <cell r="C3524" t="str">
            <v>ESCORAMENTO COM PONTALETES D = 10 CM - UTILIZAÇÃO DE 5 VEZES - CONFECÇÃO, INSTALAÇÃO E RETIRADA</v>
          </cell>
          <cell r="D3524" t="str">
            <v>M³</v>
          </cell>
          <cell r="F3524">
            <v>23.31</v>
          </cell>
        </row>
        <row r="3525">
          <cell r="A3525">
            <v>2108169</v>
          </cell>
          <cell r="B3525" t="str">
            <v>SICRO OUTUBRO / 2025</v>
          </cell>
          <cell r="C3525" t="str">
            <v>ESCORAMENTO COM PONTALETES D = 15 CM - UTILIZAÇÃO DE 1 VEZ - CONFECÇÃO E INSTALAÇÃO</v>
          </cell>
          <cell r="D3525" t="str">
            <v>M³</v>
          </cell>
          <cell r="F3525">
            <v>67.650000000000006</v>
          </cell>
        </row>
        <row r="3526">
          <cell r="A3526">
            <v>2108170</v>
          </cell>
          <cell r="B3526" t="str">
            <v>SICRO OUTUBRO / 2025</v>
          </cell>
          <cell r="C3526" t="str">
            <v>ESCORAMENTO COM PONTALETES D = 15 CM - UTILIZAÇÃO DE 2 VEZES - CONFECÇÃO, INSTALAÇÃO E RETIRADA</v>
          </cell>
          <cell r="D3526" t="str">
            <v>M³</v>
          </cell>
          <cell r="F3526">
            <v>46.05</v>
          </cell>
        </row>
        <row r="3527">
          <cell r="A3527">
            <v>2108171</v>
          </cell>
          <cell r="B3527" t="str">
            <v>SICRO OUTUBRO / 2025</v>
          </cell>
          <cell r="C3527" t="str">
            <v>ESCORAMENTO COM PONTALETES D = 15 CM - UTILIZAÇÃO DE 3 VEZES - CONFECÇÃO, INSTALAÇÃO E RETIRADA</v>
          </cell>
          <cell r="D3527" t="str">
            <v>M³</v>
          </cell>
          <cell r="F3527">
            <v>40.700000000000003</v>
          </cell>
        </row>
        <row r="3528">
          <cell r="A3528">
            <v>2108172</v>
          </cell>
          <cell r="B3528" t="str">
            <v>SICRO OUTUBRO / 2025</v>
          </cell>
          <cell r="C3528" t="str">
            <v>ESCORAMENTO COM PONTALETES D = 15 CM - UTILIZAÇÃO DE 5 VEZES - CONFECÇÃO, INSTALAÇÃO E RETIRADA</v>
          </cell>
          <cell r="D3528" t="str">
            <v>M³</v>
          </cell>
          <cell r="F3528">
            <v>39.549999999999997</v>
          </cell>
        </row>
        <row r="3529">
          <cell r="A3529">
            <v>2106292</v>
          </cell>
          <cell r="B3529" t="str">
            <v>SICRO OUTUBRO / 2025</v>
          </cell>
          <cell r="C3529" t="str">
            <v>ESCORAMENTO CONTÍNUO DE VALAS COM TÁBUAS DE 2,5 X 30 CM E LONGARINAS DE 6 X 16 CM - ESTRONCAS A CADA METRO NÃO INCLUÍDAS - PROFUNDIDADE DE ATÉ 4 M - MADEIRA COM UTILIZAÇÃO DE 3 VEZES - CONFECÇÃO, INSTALAÇÃO E RETIRADA</v>
          </cell>
          <cell r="D3529" t="str">
            <v>M²</v>
          </cell>
          <cell r="F3529">
            <v>167.42</v>
          </cell>
        </row>
        <row r="3530">
          <cell r="A3530">
            <v>2106291</v>
          </cell>
          <cell r="B3530" t="str">
            <v>SICRO OUTUBRO / 2025</v>
          </cell>
          <cell r="C3530" t="str">
            <v>ESCORAMENTO CONTÍNUO DE VALAS COM TÁBUAS DE 2,5 X 30 CM E LONGARINAS DE 6 X 16 CM - ESTRONCAS A CADA METRO NÃO INCLUÍDAS - PROFUNDIDADE DE ATÉ 4 M - MADEIRA SEM REAPROVEITAMENTO - CONFECÇÃO E INSTALAÇÃO</v>
          </cell>
          <cell r="D3530" t="str">
            <v>M²</v>
          </cell>
          <cell r="F3530">
            <v>254.96</v>
          </cell>
        </row>
        <row r="3531">
          <cell r="A3531">
            <v>2106235</v>
          </cell>
          <cell r="B3531" t="str">
            <v>SICRO OUTUBRO / 2025</v>
          </cell>
          <cell r="C3531" t="str">
            <v>ESCORAMENTO METÁLICO COM QUADRO TUBULAR CONTRAVENTADO - CAPACIDADE DE CARGA ATÉ 3,8 T/M² - QUADRO DE 1,0 X 1,0 X 1,25 M - UTILIZAÇÃO DE 50 VEZES - FORNECIMENTO, INSTALAÇÃO E RETIRADA</v>
          </cell>
          <cell r="D3531" t="str">
            <v>M³</v>
          </cell>
          <cell r="F3531">
            <v>3.33</v>
          </cell>
        </row>
        <row r="3532">
          <cell r="A3532">
            <v>2106232</v>
          </cell>
          <cell r="B3532" t="str">
            <v>SICRO OUTUBRO / 2025</v>
          </cell>
          <cell r="C3532" t="str">
            <v>ESCORAMENTO METÁLICO TUBULAR GALVANIZADO PARA FORMAS COM CAPACIDADE DE 2.100 A 750 KG POR UNIDADE - REGULÁVEL DE 3,0 A 4,5 M - UTILIZAÇÃO DE 20 VEZES - FORNECIMENTO, INSTALAÇÃO E RETIRADA</v>
          </cell>
          <cell r="D3532" t="str">
            <v>UN</v>
          </cell>
          <cell r="F3532">
            <v>17.32</v>
          </cell>
        </row>
        <row r="3533">
          <cell r="A3533">
            <v>2106233</v>
          </cell>
          <cell r="B3533" t="str">
            <v>SICRO OUTUBRO / 2025</v>
          </cell>
          <cell r="C3533" t="str">
            <v>ESCORAMENTO METÁLICO TUBULAR GALVANIZADO PARA FORMAS COM CAPACIDADE DE 3.200 A 1.600 KG POR UNIDADE - REGULÁVEL DE 1,8 A 3,0 M - UTILIZAÇÃO DE 20 VEZES - FORNECIMENTO, INSTALAÇÃO E RETIRADA</v>
          </cell>
          <cell r="D3533" t="str">
            <v>UN</v>
          </cell>
          <cell r="F3533">
            <v>16.579999999999998</v>
          </cell>
        </row>
        <row r="3534">
          <cell r="A3534">
            <v>2105605</v>
          </cell>
          <cell r="B3534" t="str">
            <v>SICRO OUTUBRO / 2025</v>
          </cell>
          <cell r="C3534" t="str">
            <v>ESCORAMENTO PARA CORPO DE BUEIROS CELULARES - UTILIZAÇÃO DE 3 VEZES - CONFECÇÃO, INSTALAÇÃO E RETIRADA</v>
          </cell>
          <cell r="D3534" t="str">
            <v>M³</v>
          </cell>
          <cell r="F3534">
            <v>70.34</v>
          </cell>
        </row>
        <row r="3535">
          <cell r="A3535">
            <v>2106298</v>
          </cell>
          <cell r="B3535" t="str">
            <v>SICRO OUTUBRO / 2025</v>
          </cell>
          <cell r="C3535" t="str">
            <v>ESTRONCAS EM PERFIL METÁLICO W 150 X 18,0 KG/M - UTILIZAÇÃO DE 20 VEZES</v>
          </cell>
          <cell r="D3535" t="str">
            <v>M</v>
          </cell>
          <cell r="F3535">
            <v>36.54</v>
          </cell>
        </row>
        <row r="3536">
          <cell r="A3536">
            <v>2106295</v>
          </cell>
          <cell r="B3536" t="str">
            <v>SICRO OUTUBRO / 2025</v>
          </cell>
          <cell r="C3536" t="str">
            <v>ESTRONCAS PARA VALAS COM D = 15 CM - MADEIRA COM UTILIZAÇÃO DE 3 VEZES</v>
          </cell>
          <cell r="D3536" t="str">
            <v>M</v>
          </cell>
          <cell r="F3536">
            <v>18.91</v>
          </cell>
        </row>
        <row r="3537">
          <cell r="A3537">
            <v>2106294</v>
          </cell>
          <cell r="B3537" t="str">
            <v>SICRO OUTUBRO / 2025</v>
          </cell>
          <cell r="C3537" t="str">
            <v>ESTRONCAS PARA VALAS COM D = 15 CM - MADEIRA SEM REAPROVEITAMENTO</v>
          </cell>
          <cell r="D3537" t="str">
            <v>M</v>
          </cell>
          <cell r="F3537">
            <v>23.51</v>
          </cell>
        </row>
        <row r="3538">
          <cell r="A3538">
            <v>2106297</v>
          </cell>
          <cell r="B3538" t="str">
            <v>SICRO OUTUBRO / 2025</v>
          </cell>
          <cell r="C3538" t="str">
            <v>ESTRONCAS PARA VALAS COM D = 20 CM - MADEIRA COM UTILIZAÇÃO DE 3 VEZES</v>
          </cell>
          <cell r="D3538" t="str">
            <v>M</v>
          </cell>
          <cell r="F3538">
            <v>30.84</v>
          </cell>
        </row>
        <row r="3539">
          <cell r="A3539">
            <v>2106296</v>
          </cell>
          <cell r="B3539" t="str">
            <v>SICRO OUTUBRO / 2025</v>
          </cell>
          <cell r="C3539" t="str">
            <v>ESTRONCAS PARA VALAS COM D = 20 CM - MADEIRA SEM REAPROVEITAMENTO</v>
          </cell>
          <cell r="D3539" t="str">
            <v>M</v>
          </cell>
          <cell r="F3539">
            <v>48.99</v>
          </cell>
        </row>
        <row r="3540">
          <cell r="A3540">
            <v>2306076</v>
          </cell>
          <cell r="B3540" t="str">
            <v>SICRO OUTUBRO / 2025</v>
          </cell>
          <cell r="C3540" t="str">
            <v>ARMAÇÃO DE ESTACA ESCAVADA OU ESTACA BARRETE EM AÇO CA-50 COM APOIO DE GUINDASTE - FORNECIMENTO, PREPARO E COLOCAÇÃO</v>
          </cell>
          <cell r="D3540" t="str">
            <v>KG</v>
          </cell>
          <cell r="F3540">
            <v>12.43</v>
          </cell>
        </row>
        <row r="3541">
          <cell r="A3541">
            <v>2306247</v>
          </cell>
          <cell r="B3541" t="str">
            <v>SICRO OUTUBRO / 2025</v>
          </cell>
          <cell r="C3541" t="str">
            <v>ARRASAMENTO DE ESTACAS DE CONCRETO COM SEÇÃO DE ATÉ 900 CM²</v>
          </cell>
          <cell r="D3541" t="str">
            <v>M³</v>
          </cell>
          <cell r="F3541">
            <v>271.64999999999998</v>
          </cell>
        </row>
        <row r="3542">
          <cell r="A3542">
            <v>2306248</v>
          </cell>
          <cell r="B3542" t="str">
            <v>SICRO OUTUBRO / 2025</v>
          </cell>
          <cell r="C3542" t="str">
            <v>ARRASAMENTO DE ESTACAS DE CONCRETO COM SEÇÃO SUPERIOR À 900 CM²</v>
          </cell>
          <cell r="D3542" t="str">
            <v>M³</v>
          </cell>
          <cell r="F3542">
            <v>621.51</v>
          </cell>
        </row>
        <row r="3543">
          <cell r="A3543">
            <v>2306279</v>
          </cell>
          <cell r="B3543" t="str">
            <v>SICRO OUTUBRO / 2025</v>
          </cell>
          <cell r="C3543" t="str">
            <v>BERÇO PARA PRÉ-MOLDAGEM DE ESTACAS PROTENDIDAS COM CAPACIDADE DE 19 M³, INCLUSIVE FORMAS METÁLICAS - UTILIZAÇÃO DE 100 VEZES</v>
          </cell>
          <cell r="D3543" t="str">
            <v>M³</v>
          </cell>
          <cell r="F3543">
            <v>97.8</v>
          </cell>
        </row>
        <row r="3544">
          <cell r="A3544">
            <v>2306651</v>
          </cell>
          <cell r="B3544" t="str">
            <v>SICRO OUTUBRO / 2025</v>
          </cell>
          <cell r="C3544" t="str">
            <v>CAMISA METÁLICA COM ESPESSURA DE 12,5 MM D = 1.400 MM - CRAVADA COM MARTELO VIBRATÓRIO - SEM ESCAVAÇÃO - CRAVAÇÃO</v>
          </cell>
          <cell r="D3544" t="str">
            <v>M</v>
          </cell>
          <cell r="F3544">
            <v>7699.73</v>
          </cell>
        </row>
        <row r="3545">
          <cell r="A3545">
            <v>2306678</v>
          </cell>
          <cell r="B3545" t="str">
            <v>SICRO OUTUBRO / 2025</v>
          </cell>
          <cell r="C3545" t="str">
            <v>CAMISA METÁLICA COM ESPESSURA DE 12,5 MM D = 1.400 MM - PARA PASSAGEM DE LÂMINA D'ÁGUA - POSICIONAMENTO</v>
          </cell>
          <cell r="D3545" t="str">
            <v>M</v>
          </cell>
          <cell r="F3545">
            <v>7331.74</v>
          </cell>
        </row>
        <row r="3546">
          <cell r="A3546">
            <v>2306652</v>
          </cell>
          <cell r="B3546" t="str">
            <v>SICRO OUTUBRO / 2025</v>
          </cell>
          <cell r="C3546" t="str">
            <v>CAMISA METÁLICA COM ESPESSURA DE 12,5 MM D = 1.500 MM - CRAVADA COM MARTELO VIBRATÓRIO - SEM ESCAVAÇÃO - CRAVAÇÃO</v>
          </cell>
          <cell r="D3546" t="str">
            <v>M</v>
          </cell>
          <cell r="F3546">
            <v>7776.68</v>
          </cell>
        </row>
        <row r="3547">
          <cell r="A3547">
            <v>2306679</v>
          </cell>
          <cell r="B3547" t="str">
            <v>SICRO OUTUBRO / 2025</v>
          </cell>
          <cell r="C3547" t="str">
            <v>CAMISA METÁLICA COM ESPESSURA DE 12,5 MM D = 1.500 MM - PARA PASSAGEM DE LÂMINA D'ÁGUA - POSICIONAMENTO</v>
          </cell>
          <cell r="D3547" t="str">
            <v>M</v>
          </cell>
          <cell r="F3547">
            <v>7395.07</v>
          </cell>
        </row>
        <row r="3548">
          <cell r="A3548">
            <v>2306653</v>
          </cell>
          <cell r="B3548" t="str">
            <v>SICRO OUTUBRO / 2025</v>
          </cell>
          <cell r="C3548" t="str">
            <v>CAMISA METÁLICA COM ESPESSURA DE 12,5 MM D = 1.600 MM - CRAVADA COM MARTELO VIBRATÓRIO - SEM ESCAVAÇÃO - CRAVAÇÃO</v>
          </cell>
          <cell r="D3548" t="str">
            <v>M</v>
          </cell>
          <cell r="F3548">
            <v>7856.79</v>
          </cell>
        </row>
        <row r="3549">
          <cell r="A3549">
            <v>2306680</v>
          </cell>
          <cell r="B3549" t="str">
            <v>SICRO OUTUBRO / 2025</v>
          </cell>
          <cell r="C3549" t="str">
            <v>CAMISA METÁLICA COM ESPESSURA DE 12,5 MM D = 1.600 MM - PARA PASSAGEM DE LÂMINA D'ÁGUA - POSICIONAMENTO</v>
          </cell>
          <cell r="D3549" t="str">
            <v>M</v>
          </cell>
          <cell r="F3549">
            <v>7460.5</v>
          </cell>
        </row>
        <row r="3550">
          <cell r="A3550">
            <v>2306654</v>
          </cell>
          <cell r="B3550" t="str">
            <v>SICRO OUTUBRO / 2025</v>
          </cell>
          <cell r="C3550" t="str">
            <v>CAMISA METÁLICA COM ESPESSURA DE 12,5 MM D = 1.700 MM - CRAVADA COM MARTELO VIBRATÓRIO - SEM ESCAVAÇÃO - CRAVAÇÃO</v>
          </cell>
          <cell r="D3550" t="str">
            <v>M</v>
          </cell>
          <cell r="F3550">
            <v>7936.14</v>
          </cell>
        </row>
        <row r="3551">
          <cell r="A3551">
            <v>2306681</v>
          </cell>
          <cell r="B3551" t="str">
            <v>SICRO OUTUBRO / 2025</v>
          </cell>
          <cell r="C3551" t="str">
            <v>CAMISA METÁLICA COM ESPESSURA DE 12,5 MM D = 1.700 MM - PARA PASSAGEM DE LÂMINA D'ÁGUA - POSICIONAMENTO</v>
          </cell>
          <cell r="D3551" t="str">
            <v>M</v>
          </cell>
          <cell r="F3551">
            <v>7523.99</v>
          </cell>
        </row>
        <row r="3552">
          <cell r="A3552">
            <v>2306655</v>
          </cell>
          <cell r="B3552" t="str">
            <v>SICRO OUTUBRO / 2025</v>
          </cell>
          <cell r="C3552" t="str">
            <v>CAMISA METÁLICA COM ESPESSURA DE 12,5 MM D = 1.800 MM - CRAVADA COM MARTELO VIBRATÓRIO - SEM ESCAVAÇÃO - CRAVAÇÃO</v>
          </cell>
          <cell r="D3552" t="str">
            <v>M</v>
          </cell>
          <cell r="F3552">
            <v>8016.96</v>
          </cell>
        </row>
        <row r="3553">
          <cell r="A3553">
            <v>2306682</v>
          </cell>
          <cell r="B3553" t="str">
            <v>SICRO OUTUBRO / 2025</v>
          </cell>
          <cell r="C3553" t="str">
            <v>CAMISA METÁLICA COM ESPESSURA DE 12,5 MM D = 1.800 MM - PARA PASSAGEM DE LÂMINA D'ÁGUA - POSICIONAMENTO</v>
          </cell>
          <cell r="D3553" t="str">
            <v>M</v>
          </cell>
          <cell r="F3553">
            <v>7587.64</v>
          </cell>
        </row>
        <row r="3554">
          <cell r="A3554">
            <v>2306656</v>
          </cell>
          <cell r="B3554" t="str">
            <v>SICRO OUTUBRO / 2025</v>
          </cell>
          <cell r="C3554" t="str">
            <v>CAMISA METÁLICA COM ESPESSURA DE 16 MM D = 1.500 MM - CRAVADA COM MARTELO VIBRATÓRIO - SEM ESCAVAÇÃO - CRAVAÇÃO</v>
          </cell>
          <cell r="D3554" t="str">
            <v>M</v>
          </cell>
          <cell r="F3554">
            <v>11143.95</v>
          </cell>
        </row>
        <row r="3555">
          <cell r="A3555">
            <v>2306683</v>
          </cell>
          <cell r="B3555" t="str">
            <v>SICRO OUTUBRO / 2025</v>
          </cell>
          <cell r="C3555" t="str">
            <v>CAMISA METÁLICA COM ESPESSURA DE 16 MM D = 1.500 MM - PARA PASSAGEM DE LÂMINA D'ÁGUA - POSICIONAMENTO</v>
          </cell>
          <cell r="D3555" t="str">
            <v>M</v>
          </cell>
          <cell r="F3555">
            <v>10762.33</v>
          </cell>
        </row>
        <row r="3556">
          <cell r="A3556">
            <v>2306657</v>
          </cell>
          <cell r="B3556" t="str">
            <v>SICRO OUTUBRO / 2025</v>
          </cell>
          <cell r="C3556" t="str">
            <v>CAMISA METÁLICA COM ESPESSURA DE 16 MM D = 1.600 MM - CRAVADA COM MARTELO VIBRATÓRIO - SEM ESCAVAÇÃO - CRAVAÇÃO</v>
          </cell>
          <cell r="D3556" t="str">
            <v>M</v>
          </cell>
          <cell r="F3556">
            <v>11305.15</v>
          </cell>
        </row>
        <row r="3557">
          <cell r="A3557">
            <v>2306684</v>
          </cell>
          <cell r="B3557" t="str">
            <v>SICRO OUTUBRO / 2025</v>
          </cell>
          <cell r="C3557" t="str">
            <v>CAMISA METÁLICA COM ESPESSURA DE 16 MM D = 1.600 MM - PARA PASSAGEM DE LÂMINA D'ÁGUA - POSICIONAMENTO</v>
          </cell>
          <cell r="D3557" t="str">
            <v>M</v>
          </cell>
          <cell r="F3557">
            <v>10908.85</v>
          </cell>
        </row>
        <row r="3558">
          <cell r="A3558">
            <v>2306658</v>
          </cell>
          <cell r="B3558" t="str">
            <v>SICRO OUTUBRO / 2025</v>
          </cell>
          <cell r="C3558" t="str">
            <v>CAMISA METÁLICA COM ESPESSURA DE 16 MM D = 1.700 MM - CRAVADA COM MARTELO VIBRATÓRIO - SEM ESCAVAÇÃO - CRAVAÇÃO</v>
          </cell>
          <cell r="D3558" t="str">
            <v>M</v>
          </cell>
          <cell r="F3558">
            <v>11463.05</v>
          </cell>
        </row>
        <row r="3559">
          <cell r="A3559">
            <v>2306685</v>
          </cell>
          <cell r="B3559" t="str">
            <v>SICRO OUTUBRO / 2025</v>
          </cell>
          <cell r="C3559" t="str">
            <v>CAMISA METÁLICA COM ESPESSURA DE 16 MM D = 1.700 MM - PARA PASSAGEM DE LÂMINA D'ÁGUA - POSICIONAMENTO</v>
          </cell>
          <cell r="D3559" t="str">
            <v>M</v>
          </cell>
          <cell r="F3559">
            <v>11050.9</v>
          </cell>
        </row>
        <row r="3560">
          <cell r="A3560">
            <v>2306659</v>
          </cell>
          <cell r="B3560" t="str">
            <v>SICRO OUTUBRO / 2025</v>
          </cell>
          <cell r="C3560" t="str">
            <v>CAMISA METÁLICA COM ESPESSURA DE 16 MM D = 1.800 MM - CRAVADA COM MARTELO VIBRATÓRIO - SEM ESCAVAÇÃO - CRAVAÇÃO</v>
          </cell>
          <cell r="D3560" t="str">
            <v>M</v>
          </cell>
          <cell r="F3560">
            <v>11626.92</v>
          </cell>
        </row>
        <row r="3561">
          <cell r="A3561">
            <v>2306686</v>
          </cell>
          <cell r="B3561" t="str">
            <v>SICRO OUTUBRO / 2025</v>
          </cell>
          <cell r="C3561" t="str">
            <v>CAMISA METÁLICA COM ESPESSURA DE 16 MM D = 1.800 MM - PARA PASSAGEM DE LÂMINA D'ÁGUA - POSICIONAMENTO</v>
          </cell>
          <cell r="D3561" t="str">
            <v>M</v>
          </cell>
          <cell r="F3561">
            <v>11197.6</v>
          </cell>
        </row>
        <row r="3562">
          <cell r="A3562">
            <v>2306637</v>
          </cell>
          <cell r="B3562" t="str">
            <v>SICRO OUTUBRO / 2025</v>
          </cell>
          <cell r="C3562" t="str">
            <v>CAMISA METÁLICA COM ESPESSURA DE 6,3 MM D = 1.000 MM - CRAVADA COM MARTELO VIBRATÓRIO - SEM ESCAVAÇÃO - CRAVAÇÃO</v>
          </cell>
          <cell r="D3562" t="str">
            <v>M</v>
          </cell>
          <cell r="F3562">
            <v>2619.86</v>
          </cell>
        </row>
        <row r="3563">
          <cell r="A3563">
            <v>2306664</v>
          </cell>
          <cell r="B3563" t="str">
            <v>SICRO OUTUBRO / 2025</v>
          </cell>
          <cell r="C3563" t="str">
            <v>CAMISA METÁLICA COM ESPESSURA DE 6,3 MM D = 1.000 MM - PARA PASSAGEM DE LÂMINA D'ÁGUA - POSICIONAMENTO</v>
          </cell>
          <cell r="D3563" t="str">
            <v>M</v>
          </cell>
          <cell r="F3563">
            <v>2297.87</v>
          </cell>
        </row>
        <row r="3564">
          <cell r="A3564">
            <v>2306732</v>
          </cell>
          <cell r="B3564" t="str">
            <v>SICRO OUTUBRO / 2025</v>
          </cell>
          <cell r="C3564" t="str">
            <v>CAMISA METÁLICA COM ESPESSURA DE 6,3 MM D = 400 MM - CRAVADA COM MARTELO VIBRATÓRIO - SEM ESCAVAÇÃO - CRAVAÇÃO</v>
          </cell>
          <cell r="D3564" t="str">
            <v>M</v>
          </cell>
          <cell r="F3564">
            <v>1124.93</v>
          </cell>
        </row>
        <row r="3565">
          <cell r="A3565">
            <v>2306733</v>
          </cell>
          <cell r="B3565" t="str">
            <v>SICRO OUTUBRO / 2025</v>
          </cell>
          <cell r="C3565" t="str">
            <v>CAMISA METÁLICA COM ESPESSURA DE 6,3 MM D = 400 MM - PARA PASSAGEM DE LÂMINA D'ÁGUA - POSICIONAMENTO</v>
          </cell>
          <cell r="D3565" t="str">
            <v>M</v>
          </cell>
          <cell r="F3565">
            <v>853.78</v>
          </cell>
        </row>
        <row r="3566">
          <cell r="A3566">
            <v>2306734</v>
          </cell>
          <cell r="B3566" t="str">
            <v>SICRO OUTUBRO / 2025</v>
          </cell>
          <cell r="C3566" t="str">
            <v>CAMISA METÁLICA COM ESPESSURA DE 6,3 MM D = 500 MM - CRAVADA COM MARTELO VIBRATÓRIO - SEM ESCAVAÇÃO - CRAVAÇÃO</v>
          </cell>
          <cell r="D3566" t="str">
            <v>M</v>
          </cell>
          <cell r="F3566">
            <v>1340.55</v>
          </cell>
        </row>
        <row r="3567">
          <cell r="A3567">
            <v>2306735</v>
          </cell>
          <cell r="B3567" t="str">
            <v>SICRO OUTUBRO / 2025</v>
          </cell>
          <cell r="C3567" t="str">
            <v>CAMISA METÁLICA COM ESPESSURA DE 6,3 MM D = 500 MM - PARA PASSAGEM DE LÂMINA D'ÁGUA - POSICIONAMENTO</v>
          </cell>
          <cell r="D3567" t="str">
            <v>M</v>
          </cell>
          <cell r="F3567">
            <v>1062.07</v>
          </cell>
        </row>
        <row r="3568">
          <cell r="A3568">
            <v>2306633</v>
          </cell>
          <cell r="B3568" t="str">
            <v>SICRO OUTUBRO / 2025</v>
          </cell>
          <cell r="C3568" t="str">
            <v>CAMISA METÁLICA COM ESPESSURA DE 6,3 MM D = 600 MM - CRAVADA COM MARTELO VIBRATÓRIO - SEM ESCAVAÇÃO - CRAVAÇÃO</v>
          </cell>
          <cell r="D3568" t="str">
            <v>M</v>
          </cell>
          <cell r="F3568">
            <v>1508.3</v>
          </cell>
        </row>
        <row r="3569">
          <cell r="A3569">
            <v>2306660</v>
          </cell>
          <cell r="B3569" t="str">
            <v>SICRO OUTUBRO / 2025</v>
          </cell>
          <cell r="C3569" t="str">
            <v>CAMISA METÁLICA COM ESPESSURA DE 6,3 MM D = 600 MM - PARA PASSAGEM DE LÂMINA D'ÁGUA - POSICIONAMENTO</v>
          </cell>
          <cell r="D3569" t="str">
            <v>M</v>
          </cell>
          <cell r="F3569">
            <v>1222.08</v>
          </cell>
        </row>
        <row r="3570">
          <cell r="A3570">
            <v>2306634</v>
          </cell>
          <cell r="B3570" t="str">
            <v>SICRO OUTUBRO / 2025</v>
          </cell>
          <cell r="C3570" t="str">
            <v>CAMISA METÁLICA COM ESPESSURA DE 6,3 MM D = 700 MM - CRAVADA COM MARTELO VIBRATÓRIO - SEM ESCAVAÇÃO - CRAVAÇÃO</v>
          </cell>
          <cell r="D3570" t="str">
            <v>M</v>
          </cell>
          <cell r="F3570">
            <v>1734.93</v>
          </cell>
        </row>
        <row r="3571">
          <cell r="A3571">
            <v>2306661</v>
          </cell>
          <cell r="B3571" t="str">
            <v>SICRO OUTUBRO / 2025</v>
          </cell>
          <cell r="C3571" t="str">
            <v>CAMISA METÁLICA COM ESPESSURA DE 6,3 MM D = 700 MM - PARA PASSAGEM DE LÂMINA D'ÁGUA - POSICIONAMENTO</v>
          </cell>
          <cell r="D3571" t="str">
            <v>M</v>
          </cell>
          <cell r="F3571">
            <v>1440.54</v>
          </cell>
        </row>
        <row r="3572">
          <cell r="A3572">
            <v>2306635</v>
          </cell>
          <cell r="B3572" t="str">
            <v>SICRO OUTUBRO / 2025</v>
          </cell>
          <cell r="C3572" t="str">
            <v>CAMISA METÁLICA COM ESPESSURA DE 6,3 MM D = 800 MM - CRAVADA COM MARTELO VIBRATÓRIO - SEM ESCAVAÇÃO - CRAVAÇÃO</v>
          </cell>
          <cell r="D3572" t="str">
            <v>M</v>
          </cell>
          <cell r="F3572">
            <v>2062.94</v>
          </cell>
        </row>
        <row r="3573">
          <cell r="A3573">
            <v>2306662</v>
          </cell>
          <cell r="B3573" t="str">
            <v>SICRO OUTUBRO / 2025</v>
          </cell>
          <cell r="C3573" t="str">
            <v>CAMISA METÁLICA COM ESPESSURA DE 6,3 MM D = 800 MM - PARA PASSAGEM DE LÂMINA D'ÁGUA - POSICIONAMENTO</v>
          </cell>
          <cell r="D3573" t="str">
            <v>M</v>
          </cell>
          <cell r="F3573">
            <v>1759.9</v>
          </cell>
        </row>
        <row r="3574">
          <cell r="A3574">
            <v>2306636</v>
          </cell>
          <cell r="B3574" t="str">
            <v>SICRO OUTUBRO / 2025</v>
          </cell>
          <cell r="C3574" t="str">
            <v>CAMISA METÁLICA COM ESPESSURA DE 6,3 MM D = 900 MM - CRAVADA COM MARTELO VIBRATÓRIO - SEM ESCAVAÇÃO - CRAVAÇÃO</v>
          </cell>
          <cell r="D3574" t="str">
            <v>M</v>
          </cell>
          <cell r="F3574">
            <v>2087.96</v>
          </cell>
        </row>
        <row r="3575">
          <cell r="A3575">
            <v>2306663</v>
          </cell>
          <cell r="B3575" t="str">
            <v>SICRO OUTUBRO / 2025</v>
          </cell>
          <cell r="C3575" t="str">
            <v>CAMISA METÁLICA COM ESPESSURA DE 6,3 MM D = 900 MM - PARA PASSAGEM DE LÂMINA D'ÁGUA - POSICIONAMENTO</v>
          </cell>
          <cell r="D3575" t="str">
            <v>M</v>
          </cell>
          <cell r="F3575">
            <v>1775.73</v>
          </cell>
        </row>
        <row r="3576">
          <cell r="A3576">
            <v>2306641</v>
          </cell>
          <cell r="B3576" t="str">
            <v>SICRO OUTUBRO / 2025</v>
          </cell>
          <cell r="C3576" t="str">
            <v>CAMISA METÁLICA COM ESPESSURA DE 8 MM D = 1.000 MM - CRAVADA COM MARTELO VIBRATÓRIO - SEM ESCAVAÇÃO - CRAVAÇÃO</v>
          </cell>
          <cell r="D3576" t="str">
            <v>M</v>
          </cell>
          <cell r="F3576">
            <v>3301.36</v>
          </cell>
        </row>
        <row r="3577">
          <cell r="A3577">
            <v>2306668</v>
          </cell>
          <cell r="B3577" t="str">
            <v>SICRO OUTUBRO / 2025</v>
          </cell>
          <cell r="C3577" t="str">
            <v>CAMISA METÁLICA COM ESPESSURA DE 8 MM D = 1.000 MM - PARA PASSAGEM DE LÂMINA D'ÁGUA - POSICIONAMENTO</v>
          </cell>
          <cell r="D3577" t="str">
            <v>M</v>
          </cell>
          <cell r="F3577">
            <v>2979.37</v>
          </cell>
        </row>
        <row r="3578">
          <cell r="A3578">
            <v>2306642</v>
          </cell>
          <cell r="B3578" t="str">
            <v>SICRO OUTUBRO / 2025</v>
          </cell>
          <cell r="C3578" t="str">
            <v>CAMISA METÁLICA COM ESPESSURA DE 8 MM D = 1.100 MM - CRAVADA COM MARTELO VIBRATÓRIO - SEM ESCAVAÇÃO - CRAVAÇÃO</v>
          </cell>
          <cell r="D3578" t="str">
            <v>M</v>
          </cell>
          <cell r="F3578">
            <v>3336.17</v>
          </cell>
        </row>
        <row r="3579">
          <cell r="A3579">
            <v>2306669</v>
          </cell>
          <cell r="B3579" t="str">
            <v>SICRO OUTUBRO / 2025</v>
          </cell>
          <cell r="C3579" t="str">
            <v>CAMISA METÁLICA COM ESPESSURA DE 8 MM D = 1.100 MM - PARA PASSAGEM DE LÂMINA D'ÁGUA - POSICIONAMENTO</v>
          </cell>
          <cell r="D3579" t="str">
            <v>M</v>
          </cell>
          <cell r="F3579">
            <v>3003.79</v>
          </cell>
        </row>
        <row r="3580">
          <cell r="A3580">
            <v>2306643</v>
          </cell>
          <cell r="B3580" t="str">
            <v>SICRO OUTUBRO / 2025</v>
          </cell>
          <cell r="C3580" t="str">
            <v>CAMISA METÁLICA COM ESPESSURA DE 8 MM D = 1.200 MM - CRAVADA COM MARTELO VIBRATÓRIO - SEM ESCAVAÇÃO - CRAVAÇÃO</v>
          </cell>
          <cell r="D3580" t="str">
            <v>M</v>
          </cell>
          <cell r="F3580">
            <v>3371.23</v>
          </cell>
        </row>
        <row r="3581">
          <cell r="A3581">
            <v>2306670</v>
          </cell>
          <cell r="B3581" t="str">
            <v>SICRO OUTUBRO / 2025</v>
          </cell>
          <cell r="C3581" t="str">
            <v>CAMISA METÁLICA COM ESPESSURA DE 8 MM D = 1.200 MM - PARA PASSAGEM DE LÂMINA D'ÁGUA - POSICIONAMENTO</v>
          </cell>
          <cell r="D3581" t="str">
            <v>M</v>
          </cell>
          <cell r="F3581">
            <v>3027.78</v>
          </cell>
        </row>
        <row r="3582">
          <cell r="A3582">
            <v>2306638</v>
          </cell>
          <cell r="B3582" t="str">
            <v>SICRO OUTUBRO / 2025</v>
          </cell>
          <cell r="C3582" t="str">
            <v>CAMISA METÁLICA COM ESPESSURA DE 8 MM D = 700 MM - CRAVADA COM MARTELO VIBRATÓRIO - SEM ESCAVAÇÃO - CRAVAÇÃO</v>
          </cell>
          <cell r="D3582" t="str">
            <v>M</v>
          </cell>
          <cell r="F3582">
            <v>2172.1999999999998</v>
          </cell>
        </row>
        <row r="3583">
          <cell r="A3583">
            <v>2306665</v>
          </cell>
          <cell r="B3583" t="str">
            <v>SICRO OUTUBRO / 2025</v>
          </cell>
          <cell r="C3583" t="str">
            <v>CAMISA METÁLICA COM ESPESSURA DE 8 MM D = 700 MM - PARA PASSAGEM DE LÂMINA D'ÁGUA - POSICIONAMENTO</v>
          </cell>
          <cell r="D3583" t="str">
            <v>M</v>
          </cell>
          <cell r="F3583">
            <v>1877.81</v>
          </cell>
        </row>
        <row r="3584">
          <cell r="A3584">
            <v>2306639</v>
          </cell>
          <cell r="B3584" t="str">
            <v>SICRO OUTUBRO / 2025</v>
          </cell>
          <cell r="C3584" t="str">
            <v>CAMISA METÁLICA COM ESPESSURA DE 8 MM D = 800 MM - CRAVADA COM MARTELO VIBRATÓRIO - SEM ESCAVAÇÃO - CRAVAÇÃO</v>
          </cell>
          <cell r="D3584" t="str">
            <v>M</v>
          </cell>
          <cell r="F3584">
            <v>2590.7399999999998</v>
          </cell>
        </row>
        <row r="3585">
          <cell r="A3585">
            <v>2306666</v>
          </cell>
          <cell r="B3585" t="str">
            <v>SICRO OUTUBRO / 2025</v>
          </cell>
          <cell r="C3585" t="str">
            <v>CAMISA METÁLICA COM ESPESSURA DE 8 MM D = 800 MM - PARA PASSAGEM DE LÂMINA D'ÁGUA - POSICIONAMENTO</v>
          </cell>
          <cell r="D3585" t="str">
            <v>M</v>
          </cell>
          <cell r="F3585">
            <v>2287.69</v>
          </cell>
        </row>
        <row r="3586">
          <cell r="A3586">
            <v>2306640</v>
          </cell>
          <cell r="B3586" t="str">
            <v>SICRO OUTUBRO / 2025</v>
          </cell>
          <cell r="C3586" t="str">
            <v>CAMISA METÁLICA COM ESPESSURA DE 8 MM D = 900 MM - CRAVADA COM MARTELO VIBRATÓRIO - SEM ESCAVAÇÃO - CRAVAÇÃO</v>
          </cell>
          <cell r="D3586" t="str">
            <v>M</v>
          </cell>
          <cell r="F3586">
            <v>2624.26</v>
          </cell>
        </row>
        <row r="3587">
          <cell r="A3587">
            <v>2306667</v>
          </cell>
          <cell r="B3587" t="str">
            <v>SICRO OUTUBRO / 2025</v>
          </cell>
          <cell r="C3587" t="str">
            <v>CAMISA METÁLICA COM ESPESSURA DE 8 MM D = 900 MM - PARA PASSAGEM DE LÂMINA D'ÁGUA - POSICIONAMENTO</v>
          </cell>
          <cell r="D3587" t="str">
            <v>M</v>
          </cell>
          <cell r="F3587">
            <v>2312.0300000000002</v>
          </cell>
        </row>
        <row r="3588">
          <cell r="A3588">
            <v>2306645</v>
          </cell>
          <cell r="B3588" t="str">
            <v>SICRO OUTUBRO / 2025</v>
          </cell>
          <cell r="C3588" t="str">
            <v>CAMISA METÁLICA COM ESPESSURA DE 9,5 MM D = 1.000 MM - CRAVADA COM MARTELO VIBRATÓRIO - SEM ESCAVAÇÃO - CRAVAÇÃO</v>
          </cell>
          <cell r="D3588" t="str">
            <v>M</v>
          </cell>
          <cell r="F3588">
            <v>3957.07</v>
          </cell>
        </row>
        <row r="3589">
          <cell r="A3589">
            <v>2306672</v>
          </cell>
          <cell r="B3589" t="str">
            <v>SICRO OUTUBRO / 2025</v>
          </cell>
          <cell r="C3589" t="str">
            <v>CAMISA METÁLICA COM ESPESSURA DE 9,5 MM D = 1.000 MM - PARA PASSAGEM DE LÂMINA D'ÁGUA - POSICIONAMENTO</v>
          </cell>
          <cell r="D3589" t="str">
            <v>M</v>
          </cell>
          <cell r="F3589">
            <v>3635.08</v>
          </cell>
        </row>
        <row r="3590">
          <cell r="A3590">
            <v>2306646</v>
          </cell>
          <cell r="B3590" t="str">
            <v>SICRO OUTUBRO / 2025</v>
          </cell>
          <cell r="C3590" t="str">
            <v>CAMISA METÁLICA COM ESPESSURA DE 9,5 MM D = 1.100 MM - CRAVADA COM MARTELO VIBRATÓRIO - SEM ESCAVAÇÃO - CRAVAÇÃO</v>
          </cell>
          <cell r="D3590" t="str">
            <v>M</v>
          </cell>
          <cell r="F3590">
            <v>4003.01</v>
          </cell>
        </row>
        <row r="3591">
          <cell r="A3591">
            <v>2306673</v>
          </cell>
          <cell r="B3591" t="str">
            <v>SICRO OUTUBRO / 2025</v>
          </cell>
          <cell r="C3591" t="str">
            <v>CAMISA METÁLICA COM ESPESSURA DE 9,5 MM D = 1.100 MM - PARA PASSAGEM DE LÂMINA D'ÁGUA - POSICIONAMENTO</v>
          </cell>
          <cell r="D3591" t="str">
            <v>M</v>
          </cell>
          <cell r="F3591">
            <v>3670.63</v>
          </cell>
        </row>
        <row r="3592">
          <cell r="A3592">
            <v>2306647</v>
          </cell>
          <cell r="B3592" t="str">
            <v>SICRO OUTUBRO / 2025</v>
          </cell>
          <cell r="C3592" t="str">
            <v>CAMISA METÁLICA COM ESPESSURA DE 9,5 MM D = 1.200 MM - CRAVADA COM MARTELO VIBRATÓRIO - SEM ESCAVAÇÃO - CRAVAÇÃO</v>
          </cell>
          <cell r="D3592" t="str">
            <v>M</v>
          </cell>
          <cell r="F3592">
            <v>4048.73</v>
          </cell>
        </row>
        <row r="3593">
          <cell r="A3593">
            <v>2306674</v>
          </cell>
          <cell r="B3593" t="str">
            <v>SICRO OUTUBRO / 2025</v>
          </cell>
          <cell r="C3593" t="str">
            <v>CAMISA METÁLICA COM ESPESSURA DE 9,5 MM D = 1.200 MM - PARA PASSAGEM DE LÂMINA D'ÁGUA - POSICIONAMENTO</v>
          </cell>
          <cell r="D3593" t="str">
            <v>M</v>
          </cell>
          <cell r="F3593">
            <v>3705.27</v>
          </cell>
        </row>
        <row r="3594">
          <cell r="A3594">
            <v>2306648</v>
          </cell>
          <cell r="B3594" t="str">
            <v>SICRO OUTUBRO / 2025</v>
          </cell>
          <cell r="C3594" t="str">
            <v>CAMISA METÁLICA COM ESPESSURA DE 9,5 MM D = 1.300 MM - CRAVADA COM MARTELO VIBRATÓRIO - SEM ESCAVAÇÃO - CRAVAÇÃO</v>
          </cell>
          <cell r="D3594" t="str">
            <v>M</v>
          </cell>
          <cell r="F3594">
            <v>5623.47</v>
          </cell>
        </row>
        <row r="3595">
          <cell r="A3595">
            <v>2306675</v>
          </cell>
          <cell r="B3595" t="str">
            <v>SICRO OUTUBRO / 2025</v>
          </cell>
          <cell r="C3595" t="str">
            <v>CAMISA METÁLICA COM ESPESSURA DE 9,5 MM D = 1.300 MM - PARA PASSAGEM DE LÂMINA D'ÁGUA - POSICIONAMENTO</v>
          </cell>
          <cell r="D3595" t="str">
            <v>M</v>
          </cell>
          <cell r="F3595">
            <v>5268.17</v>
          </cell>
        </row>
        <row r="3596">
          <cell r="A3596">
            <v>2306649</v>
          </cell>
          <cell r="B3596" t="str">
            <v>SICRO OUTUBRO / 2025</v>
          </cell>
          <cell r="C3596" t="str">
            <v>CAMISA METÁLICA COM ESPESSURA DE 9,5 MM D = 1.400 MM - CRAVADA COM MARTELO VIBRATÓRIO - SEM ESCAVAÇÃO - CRAVAÇÃO</v>
          </cell>
          <cell r="D3596" t="str">
            <v>M</v>
          </cell>
          <cell r="F3596">
            <v>5671.95</v>
          </cell>
        </row>
        <row r="3597">
          <cell r="A3597">
            <v>2306676</v>
          </cell>
          <cell r="B3597" t="str">
            <v>SICRO OUTUBRO / 2025</v>
          </cell>
          <cell r="C3597" t="str">
            <v>CAMISA METÁLICA COM ESPESSURA DE 9,5 MM D = 1.400 MM - PARA PASSAGEM DE LÂMINA D'ÁGUA - POSICIONAMENTO</v>
          </cell>
          <cell r="D3597" t="str">
            <v>M</v>
          </cell>
          <cell r="F3597">
            <v>5303.96</v>
          </cell>
        </row>
        <row r="3598">
          <cell r="A3598">
            <v>2306650</v>
          </cell>
          <cell r="B3598" t="str">
            <v>SICRO OUTUBRO / 2025</v>
          </cell>
          <cell r="C3598" t="str">
            <v>CAMISA METÁLICA COM ESPESSURA DE 9,5 MM D = 1.500 MM - CRAVADA COM MARTELO VIBRATÓRIO - SEM ESCAVAÇÃO - CRAVAÇÃO</v>
          </cell>
          <cell r="D3598" t="str">
            <v>M</v>
          </cell>
          <cell r="F3598">
            <v>5720.33</v>
          </cell>
        </row>
        <row r="3599">
          <cell r="A3599">
            <v>2306677</v>
          </cell>
          <cell r="B3599" t="str">
            <v>SICRO OUTUBRO / 2025</v>
          </cell>
          <cell r="C3599" t="str">
            <v>CAMISA METÁLICA COM ESPESSURA DE 9,5 MM D = 1.500 MM - PARA PASSAGEM DE LÂMINA D'ÁGUA - POSICIONAMENTO</v>
          </cell>
          <cell r="D3599" t="str">
            <v>M</v>
          </cell>
          <cell r="F3599">
            <v>5338.71</v>
          </cell>
        </row>
        <row r="3600">
          <cell r="A3600">
            <v>2306644</v>
          </cell>
          <cell r="B3600" t="str">
            <v>SICRO OUTUBRO / 2025</v>
          </cell>
          <cell r="C3600" t="str">
            <v>CAMISA METÁLICA COM ESPESSURA DE 9,5 MM D = 900 MM - CRAVADA COM MARTELO VIBRATÓRIO - SEM ESCAVAÇÃO - CRAVAÇÃO</v>
          </cell>
          <cell r="D3600" t="str">
            <v>M</v>
          </cell>
          <cell r="F3600">
            <v>3148.63</v>
          </cell>
        </row>
        <row r="3601">
          <cell r="A3601">
            <v>2306671</v>
          </cell>
          <cell r="B3601" t="str">
            <v>SICRO OUTUBRO / 2025</v>
          </cell>
          <cell r="C3601" t="str">
            <v>CAMISA METÁLICA COM ESPESSURA DE 9,5 MM D = 900 MM - PARA PASSAGEM DE LÂMINA D'ÁGUA - POSICIONAMENTO</v>
          </cell>
          <cell r="D3601" t="str">
            <v>M</v>
          </cell>
          <cell r="F3601">
            <v>2836.4</v>
          </cell>
        </row>
        <row r="3602">
          <cell r="A3602">
            <v>2306141</v>
          </cell>
          <cell r="B3602" t="str">
            <v>SICRO OUTUBRO / 2025</v>
          </cell>
          <cell r="C3602" t="str">
            <v>COLUNA DE BRITA D = 50 CM EXECUTADA COM PERFURATRIZ TIPO BOTTOM FEED - BRITA COMERCIAL - CONFECÇÃO E CRAVAÇÃO</v>
          </cell>
          <cell r="D3602" t="str">
            <v>M</v>
          </cell>
          <cell r="F3602">
            <v>92.74</v>
          </cell>
        </row>
        <row r="3603">
          <cell r="A3603">
            <v>2306145</v>
          </cell>
          <cell r="B3603" t="str">
            <v>SICRO OUTUBRO / 2025</v>
          </cell>
          <cell r="C3603" t="str">
            <v>COLUNA DE BRITA D = 50 CM EXECUTADA COM PERFURATRIZ TIPO BOTTOM FEED - BRITA PRODUZIDA - CONFECÇÃO E CRAVAÇÃO</v>
          </cell>
          <cell r="D3603" t="str">
            <v>M</v>
          </cell>
          <cell r="F3603">
            <v>79.040000000000006</v>
          </cell>
        </row>
        <row r="3604">
          <cell r="A3604">
            <v>2306142</v>
          </cell>
          <cell r="B3604" t="str">
            <v>SICRO OUTUBRO / 2025</v>
          </cell>
          <cell r="C3604" t="str">
            <v>COLUNA DE BRITA D = 60 CM EXECUTADA COM PERFURATRIZ TIPO BOTTOM FEED - BRITA COMERCIAL - CONFECÇÃO E CRAVAÇÃO</v>
          </cell>
          <cell r="D3604" t="str">
            <v>M</v>
          </cell>
          <cell r="F3604">
            <v>110.18</v>
          </cell>
        </row>
        <row r="3605">
          <cell r="A3605">
            <v>2306146</v>
          </cell>
          <cell r="B3605" t="str">
            <v>SICRO OUTUBRO / 2025</v>
          </cell>
          <cell r="C3605" t="str">
            <v>COLUNA DE BRITA D = 60 CM EXECUTADA COM PERFURATRIZ TIPO BOTTOM FEED - BRITA PRODUZIDA - CONFECÇÃO E CRAVAÇÃO</v>
          </cell>
          <cell r="D3605" t="str">
            <v>M</v>
          </cell>
          <cell r="F3605">
            <v>90.44</v>
          </cell>
        </row>
        <row r="3606">
          <cell r="A3606">
            <v>2306143</v>
          </cell>
          <cell r="B3606" t="str">
            <v>SICRO OUTUBRO / 2025</v>
          </cell>
          <cell r="C3606" t="str">
            <v>COLUNA DE BRITA D = 70 CM EXECUTADA COM PERFURATRIZ TIPO BOTTOM FEED - BRITA COMERCIAL - CONFECÇÃO E CRAVAÇÃO</v>
          </cell>
          <cell r="D3606" t="str">
            <v>M</v>
          </cell>
          <cell r="F3606">
            <v>130.26</v>
          </cell>
        </row>
        <row r="3607">
          <cell r="A3607">
            <v>2306147</v>
          </cell>
          <cell r="B3607" t="str">
            <v>SICRO OUTUBRO / 2025</v>
          </cell>
          <cell r="C3607" t="str">
            <v>COLUNA DE BRITA D = 70 CM EXECUTADA COM PERFURATRIZ TIPO BOTTOM FEED - BRITA PRODUZIDA - CONFECÇÃO E CRAVAÇÃO</v>
          </cell>
          <cell r="D3607" t="str">
            <v>M</v>
          </cell>
          <cell r="F3607">
            <v>103.39</v>
          </cell>
        </row>
        <row r="3608">
          <cell r="A3608">
            <v>2306144</v>
          </cell>
          <cell r="B3608" t="str">
            <v>SICRO OUTUBRO / 2025</v>
          </cell>
          <cell r="C3608" t="str">
            <v>COLUNA DE BRITA D = 80 CM EXECUTADA COM PERFURATRIZ TIPO BOTTOM FEED - BRITA COMERCIAL - CONFECÇÃO E CRAVAÇÃO</v>
          </cell>
          <cell r="D3608" t="str">
            <v>M</v>
          </cell>
          <cell r="F3608">
            <v>154.46</v>
          </cell>
        </row>
        <row r="3609">
          <cell r="A3609">
            <v>2306148</v>
          </cell>
          <cell r="B3609" t="str">
            <v>SICRO OUTUBRO / 2025</v>
          </cell>
          <cell r="C3609" t="str">
            <v>COLUNA DE BRITA D = 80 CM EXECUTADA COM PERFURATRIZ TIPO BOTTOM FEED - BRITA PRODUZIDA - CONFECÇÃO E CRAVAÇÃO</v>
          </cell>
          <cell r="D3609" t="str">
            <v>M</v>
          </cell>
          <cell r="F3609">
            <v>119.37</v>
          </cell>
        </row>
        <row r="3610">
          <cell r="A3610">
            <v>2306624</v>
          </cell>
          <cell r="B3610" t="str">
            <v>SICRO OUTUBRO / 2025</v>
          </cell>
          <cell r="C3610" t="str">
            <v>CONFECÇÃO DE CAMISA METÁLICA EM AÇO ASTM A36 COM ESPESSURA DE 12,5 MM - D = 1.400 MM</v>
          </cell>
          <cell r="D3610" t="str">
            <v>M</v>
          </cell>
          <cell r="F3610">
            <v>7289.06</v>
          </cell>
        </row>
        <row r="3611">
          <cell r="A3611">
            <v>2306625</v>
          </cell>
          <cell r="B3611" t="str">
            <v>SICRO OUTUBRO / 2025</v>
          </cell>
          <cell r="C3611" t="str">
            <v>CONFECÇÃO DE CAMISA METÁLICA EM AÇO ASTM A36 COM ESPESSURA DE 12,5 MM - D = 1.500 MM</v>
          </cell>
          <cell r="D3611" t="str">
            <v>M</v>
          </cell>
          <cell r="F3611">
            <v>7350.28</v>
          </cell>
        </row>
        <row r="3612">
          <cell r="A3612">
            <v>2306626</v>
          </cell>
          <cell r="B3612" t="str">
            <v>SICRO OUTUBRO / 2025</v>
          </cell>
          <cell r="C3612" t="str">
            <v>CONFECÇÃO DE CAMISA METÁLICA EM AÇO ASTM A36 COM ESPESSURA DE 12,5 MM - D = 1.600 MM</v>
          </cell>
          <cell r="D3612" t="str">
            <v>M</v>
          </cell>
          <cell r="F3612">
            <v>7413.49</v>
          </cell>
        </row>
        <row r="3613">
          <cell r="A3613">
            <v>2306627</v>
          </cell>
          <cell r="B3613" t="str">
            <v>SICRO OUTUBRO / 2025</v>
          </cell>
          <cell r="C3613" t="str">
            <v>CONFECÇÃO DE CAMISA METÁLICA EM AÇO ASTM A36 COM ESPESSURA DE 12,5 MM - D = 1.700 MM</v>
          </cell>
          <cell r="D3613" t="str">
            <v>M</v>
          </cell>
          <cell r="F3613">
            <v>7474.72</v>
          </cell>
        </row>
        <row r="3614">
          <cell r="A3614">
            <v>2306628</v>
          </cell>
          <cell r="B3614" t="str">
            <v>SICRO OUTUBRO / 2025</v>
          </cell>
          <cell r="C3614" t="str">
            <v>CONFECÇÃO DE CAMISA METÁLICA EM AÇO ASTM A36 COM ESPESSURA DE 12,5 MM - D = 1.800 MM</v>
          </cell>
          <cell r="D3614" t="str">
            <v>M</v>
          </cell>
          <cell r="F3614">
            <v>7536.01</v>
          </cell>
        </row>
        <row r="3615">
          <cell r="A3615">
            <v>2306629</v>
          </cell>
          <cell r="B3615" t="str">
            <v>SICRO OUTUBRO / 2025</v>
          </cell>
          <cell r="C3615" t="str">
            <v>CONFECÇÃO DE CAMISA METÁLICA EM AÇO ASTM A36 COM ESPESSURA DE 16 MM - D = 1.500 MM</v>
          </cell>
          <cell r="D3615" t="str">
            <v>M</v>
          </cell>
          <cell r="F3615">
            <v>10709.78</v>
          </cell>
        </row>
        <row r="3616">
          <cell r="A3616">
            <v>2306630</v>
          </cell>
          <cell r="B3616" t="str">
            <v>SICRO OUTUBRO / 2025</v>
          </cell>
          <cell r="C3616" t="str">
            <v>CONFECÇÃO DE CAMISA METÁLICA EM AÇO ASTM A36 COM ESPESSURA DE 16 MM - D = 1.600 MM</v>
          </cell>
          <cell r="D3616" t="str">
            <v>M</v>
          </cell>
          <cell r="F3616">
            <v>10853.57</v>
          </cell>
        </row>
        <row r="3617">
          <cell r="A3617">
            <v>2306631</v>
          </cell>
          <cell r="B3617" t="str">
            <v>SICRO OUTUBRO / 2025</v>
          </cell>
          <cell r="C3617" t="str">
            <v>CONFECÇÃO DE CAMISA METÁLICA EM AÇO ASTM A36 COM ESPESSURA DE 16 MM - D = 1.700 MM</v>
          </cell>
          <cell r="D3617" t="str">
            <v>M</v>
          </cell>
          <cell r="F3617">
            <v>10992.86</v>
          </cell>
        </row>
        <row r="3618">
          <cell r="A3618">
            <v>2306632</v>
          </cell>
          <cell r="B3618" t="str">
            <v>SICRO OUTUBRO / 2025</v>
          </cell>
          <cell r="C3618" t="str">
            <v>CONFECÇÃO DE CAMISA METÁLICA EM AÇO ASTM A36 COM ESPESSURA DE 16 MM - D = 1.800 MM</v>
          </cell>
          <cell r="D3618" t="str">
            <v>M</v>
          </cell>
          <cell r="F3618">
            <v>11136.65</v>
          </cell>
        </row>
        <row r="3619">
          <cell r="A3619">
            <v>2306610</v>
          </cell>
          <cell r="B3619" t="str">
            <v>SICRO OUTUBRO / 2025</v>
          </cell>
          <cell r="C3619" t="str">
            <v>CONFECÇÃO DE CAMISA METÁLICA EM AÇO ASTM A36 COM ESPESSURA DE 6,3 MM - D = 1.000 MM</v>
          </cell>
          <cell r="D3619" t="str">
            <v>M</v>
          </cell>
          <cell r="F3619">
            <v>2270.41</v>
          </cell>
        </row>
        <row r="3620">
          <cell r="A3620">
            <v>2306604</v>
          </cell>
          <cell r="B3620" t="str">
            <v>SICRO OUTUBRO / 2025</v>
          </cell>
          <cell r="C3620" t="str">
            <v>CONFECÇÃO DE CAMISA METÁLICA EM AÇO ASTM A36 COM ESPESSURA DE 6,3 MM - D = 400 MM</v>
          </cell>
          <cell r="D3620" t="str">
            <v>M</v>
          </cell>
          <cell r="F3620">
            <v>832.58</v>
          </cell>
        </row>
        <row r="3621">
          <cell r="A3621">
            <v>2306605</v>
          </cell>
          <cell r="B3621" t="str">
            <v>SICRO OUTUBRO / 2025</v>
          </cell>
          <cell r="C3621" t="str">
            <v>CONFECÇÃO DE CAMISA METÁLICA EM AÇO ASTM A36 COM ESPESSURA DE 6,3 MM - D = 500 MM</v>
          </cell>
          <cell r="D3621" t="str">
            <v>M</v>
          </cell>
          <cell r="F3621">
            <v>1039.9100000000001</v>
          </cell>
        </row>
        <row r="3622">
          <cell r="A3622">
            <v>2306606</v>
          </cell>
          <cell r="B3622" t="str">
            <v>SICRO OUTUBRO / 2025</v>
          </cell>
          <cell r="C3622" t="str">
            <v>CONFECÇÃO DE CAMISA METÁLICA EM AÇO ASTM A36 COM ESPESSURA DE 6,3 MM - D = 600 MM</v>
          </cell>
          <cell r="D3622" t="str">
            <v>M</v>
          </cell>
          <cell r="F3622">
            <v>1198.94</v>
          </cell>
        </row>
        <row r="3623">
          <cell r="A3623">
            <v>2306607</v>
          </cell>
          <cell r="B3623" t="str">
            <v>SICRO OUTUBRO / 2025</v>
          </cell>
          <cell r="C3623" t="str">
            <v>CONFECÇÃO DE CAMISA METÁLICA EM AÇO ASTM A36 COM ESPESSURA DE 6,3 MM - D = 700 MM</v>
          </cell>
          <cell r="D3623" t="str">
            <v>M</v>
          </cell>
          <cell r="F3623">
            <v>1416.37</v>
          </cell>
        </row>
        <row r="3624">
          <cell r="A3624">
            <v>2306608</v>
          </cell>
          <cell r="B3624" t="str">
            <v>SICRO OUTUBRO / 2025</v>
          </cell>
          <cell r="C3624" t="str">
            <v>CONFECÇÃO DE CAMISA METÁLICA EM AÇO ASTM A36 COM ESPESSURA DE 6,3 MM - D = 800 MM</v>
          </cell>
          <cell r="D3624" t="str">
            <v>M</v>
          </cell>
          <cell r="F3624">
            <v>1734.67</v>
          </cell>
        </row>
        <row r="3625">
          <cell r="A3625">
            <v>2306609</v>
          </cell>
          <cell r="B3625" t="str">
            <v>SICRO OUTUBRO / 2025</v>
          </cell>
          <cell r="C3625" t="str">
            <v>CONFECÇÃO DE CAMISA METÁLICA EM AÇO ASTM A36 COM ESPESSURA DE 6,3 MM - D = 900 MM</v>
          </cell>
          <cell r="D3625" t="str">
            <v>M</v>
          </cell>
          <cell r="F3625">
            <v>1749.4</v>
          </cell>
        </row>
        <row r="3626">
          <cell r="A3626">
            <v>2306614</v>
          </cell>
          <cell r="B3626" t="str">
            <v>SICRO OUTUBRO / 2025</v>
          </cell>
          <cell r="C3626" t="str">
            <v>CONFECÇÃO DE CAMISA METÁLICA EM AÇO ASTM A36 COM ESPESSURA DE 8 MM - D = 1.000 MM</v>
          </cell>
          <cell r="D3626" t="str">
            <v>M</v>
          </cell>
          <cell r="F3626">
            <v>2950.15</v>
          </cell>
        </row>
        <row r="3627">
          <cell r="A3627">
            <v>2306615</v>
          </cell>
          <cell r="B3627" t="str">
            <v>SICRO OUTUBRO / 2025</v>
          </cell>
          <cell r="C3627" t="str">
            <v>CONFECÇÃO DE CAMISA METÁLICA EM AÇO ASTM A36 COM ESPESSURA DE 8 MM - D = 1.100 MM</v>
          </cell>
          <cell r="D3627" t="str">
            <v>M</v>
          </cell>
          <cell r="F3627">
            <v>2973.21</v>
          </cell>
        </row>
        <row r="3628">
          <cell r="A3628">
            <v>2306616</v>
          </cell>
          <cell r="B3628" t="str">
            <v>SICRO OUTUBRO / 2025</v>
          </cell>
          <cell r="C3628" t="str">
            <v>CONFECÇÃO DE CAMISA METÁLICA EM AÇO ASTM A36 COM ESPESSURA DE 8 MM - D = 1.200 MM</v>
          </cell>
          <cell r="D3628" t="str">
            <v>M</v>
          </cell>
          <cell r="F3628">
            <v>2995.8</v>
          </cell>
        </row>
        <row r="3629">
          <cell r="A3629">
            <v>2306611</v>
          </cell>
          <cell r="B3629" t="str">
            <v>SICRO OUTUBRO / 2025</v>
          </cell>
          <cell r="C3629" t="str">
            <v>CONFECÇÃO DE CAMISA METÁLICA EM AÇO ASTM A36 COM ESPESSURA DE 8 MM - D = 700 MM</v>
          </cell>
          <cell r="D3629" t="str">
            <v>M</v>
          </cell>
          <cell r="F3629">
            <v>1852.39</v>
          </cell>
        </row>
        <row r="3630">
          <cell r="A3630">
            <v>2306612</v>
          </cell>
          <cell r="B3630" t="str">
            <v>SICRO OUTUBRO / 2025</v>
          </cell>
          <cell r="C3630" t="str">
            <v>CONFECÇÃO DE CAMISA METÁLICA EM AÇO ASTM A36 COM ESPESSURA DE 8 MM - D = 800 MM</v>
          </cell>
          <cell r="D3630" t="str">
            <v>M</v>
          </cell>
          <cell r="F3630">
            <v>2261.0500000000002</v>
          </cell>
        </row>
        <row r="3631">
          <cell r="A3631">
            <v>2306613</v>
          </cell>
          <cell r="B3631" t="str">
            <v>SICRO OUTUBRO / 2025</v>
          </cell>
          <cell r="C3631" t="str">
            <v>CONFECÇÃO DE CAMISA METÁLICA EM AÇO ASTM A36 COM ESPESSURA DE 8 MM - D = 900 MM</v>
          </cell>
          <cell r="D3631" t="str">
            <v>M</v>
          </cell>
          <cell r="F3631">
            <v>2284.11</v>
          </cell>
        </row>
        <row r="3632">
          <cell r="A3632">
            <v>2306618</v>
          </cell>
          <cell r="B3632" t="str">
            <v>SICRO OUTUBRO / 2025</v>
          </cell>
          <cell r="C3632" t="str">
            <v>CONFECÇÃO DE CAMISA METÁLICA EM AÇO ASTM A36 COM ESPESSURA DE 9,5 MM - D = 1.000 MM</v>
          </cell>
          <cell r="D3632" t="str">
            <v>M</v>
          </cell>
          <cell r="F3632">
            <v>3604.16</v>
          </cell>
        </row>
        <row r="3633">
          <cell r="A3633">
            <v>2306619</v>
          </cell>
          <cell r="B3633" t="str">
            <v>SICRO OUTUBRO / 2025</v>
          </cell>
          <cell r="C3633" t="str">
            <v>CONFECÇÃO DE CAMISA METÁLICA EM AÇO ASTM A36 COM ESPESSURA DE 9,5 MM - D = 1.100 MM</v>
          </cell>
          <cell r="D3633" t="str">
            <v>M</v>
          </cell>
          <cell r="F3633">
            <v>3638.18</v>
          </cell>
        </row>
        <row r="3634">
          <cell r="A3634">
            <v>2306620</v>
          </cell>
          <cell r="B3634" t="str">
            <v>SICRO OUTUBRO / 2025</v>
          </cell>
          <cell r="C3634" t="str">
            <v>CONFECÇÃO DE CAMISA METÁLICA EM AÇO ASTM A36 COM ESPESSURA DE 9,5 MM - D = 1.200 MM</v>
          </cell>
          <cell r="D3634" t="str">
            <v>M</v>
          </cell>
          <cell r="F3634">
            <v>3671.26</v>
          </cell>
        </row>
        <row r="3635">
          <cell r="A3635">
            <v>2306621</v>
          </cell>
          <cell r="B3635" t="str">
            <v>SICRO OUTUBRO / 2025</v>
          </cell>
          <cell r="C3635" t="str">
            <v>CONFECÇÃO DE CAMISA METÁLICA EM AÇO ASTM A36 COM ESPESSURA DE 9,5 MM - D = 1.300 MM</v>
          </cell>
          <cell r="D3635" t="str">
            <v>M</v>
          </cell>
          <cell r="F3635">
            <v>5232.55</v>
          </cell>
        </row>
        <row r="3636">
          <cell r="A3636">
            <v>2306622</v>
          </cell>
          <cell r="B3636" t="str">
            <v>SICRO OUTUBRO / 2025</v>
          </cell>
          <cell r="C3636" t="str">
            <v>CONFECÇÃO DE CAMISA METÁLICA EM AÇO ASTM A36 COM ESPESSURA DE 9,5 MM - D = 1.400 MM</v>
          </cell>
          <cell r="D3636" t="str">
            <v>M</v>
          </cell>
          <cell r="F3636">
            <v>5266.64</v>
          </cell>
        </row>
        <row r="3637">
          <cell r="A3637">
            <v>2306623</v>
          </cell>
          <cell r="B3637" t="str">
            <v>SICRO OUTUBRO / 2025</v>
          </cell>
          <cell r="C3637" t="str">
            <v>CONFECÇÃO DE CAMISA METÁLICA EM AÇO ASTM A36 COM ESPESSURA DE 9,5 MM - D = 1.500 MM</v>
          </cell>
          <cell r="D3637" t="str">
            <v>M</v>
          </cell>
          <cell r="F3637">
            <v>5299.65</v>
          </cell>
        </row>
        <row r="3638">
          <cell r="A3638">
            <v>2306617</v>
          </cell>
          <cell r="B3638" t="str">
            <v>SICRO OUTUBRO / 2025</v>
          </cell>
          <cell r="C3638" t="str">
            <v>CONFECÇÃO DE CAMISA METÁLICA EM AÇO ASTM A36 COM ESPESSURA DE 9,5 MM - D = 900 MM</v>
          </cell>
          <cell r="D3638" t="str">
            <v>M</v>
          </cell>
          <cell r="F3638">
            <v>2806.94</v>
          </cell>
        </row>
        <row r="3639">
          <cell r="A3639">
            <v>2306014</v>
          </cell>
          <cell r="B3639" t="str">
            <v>SICRO OUTUBRO / 2025</v>
          </cell>
          <cell r="C3639" t="str">
            <v>CONTRAVENTAMENTO DE GRUPO DE ESTACAS SUBMERSAS EM AÇO ASTM A36 - CONFECÇÃO E INSTALAÇÃO</v>
          </cell>
          <cell r="D3639" t="str">
            <v>KG</v>
          </cell>
          <cell r="F3639">
            <v>14.05</v>
          </cell>
        </row>
        <row r="3640">
          <cell r="A3640">
            <v>2306700</v>
          </cell>
          <cell r="B3640" t="str">
            <v>SICRO OUTUBRO / 2025</v>
          </cell>
          <cell r="C3640" t="str">
            <v>ESCAVAÇÃO COM PERFURATRIZ TIPO WIRTH EM ROCHA COM MÉDIA DUREZA E MÉDIA ABRASÃO - RESISTÊNCIA À COMPRESSÃO MENOR QUE 80 MPA - D = 1.000 MM</v>
          </cell>
          <cell r="D3640" t="str">
            <v>M</v>
          </cell>
          <cell r="F3640">
            <v>2473.9899999999998</v>
          </cell>
        </row>
        <row r="3641">
          <cell r="A3641">
            <v>2306703</v>
          </cell>
          <cell r="B3641" t="str">
            <v>SICRO OUTUBRO / 2025</v>
          </cell>
          <cell r="C3641" t="str">
            <v>ESCAVAÇÃO COM PERFURATRIZ TIPO WIRTH EM ROCHA COM MÉDIA DUREZA E MÉDIA ABRASÃO - RESISTÊNCIA À COMPRESSÃO MENOR QUE 80 MPA - D = 1.100 MM</v>
          </cell>
          <cell r="D3641" t="str">
            <v>M</v>
          </cell>
          <cell r="F3641">
            <v>2563.6999999999998</v>
          </cell>
        </row>
        <row r="3642">
          <cell r="A3642">
            <v>2306706</v>
          </cell>
          <cell r="B3642" t="str">
            <v>SICRO OUTUBRO / 2025</v>
          </cell>
          <cell r="C3642" t="str">
            <v>ESCAVAÇÃO COM PERFURATRIZ TIPO WIRTH EM ROCHA COM MÉDIA DUREZA E MÉDIA ABRASÃO - RESISTÊNCIA À COMPRESSÃO MENOR QUE 80 MPA - D = 1.200 MM</v>
          </cell>
          <cell r="D3642" t="str">
            <v>M</v>
          </cell>
          <cell r="F3642">
            <v>2698.62</v>
          </cell>
        </row>
        <row r="3643">
          <cell r="A3643">
            <v>2306709</v>
          </cell>
          <cell r="B3643" t="str">
            <v>SICRO OUTUBRO / 2025</v>
          </cell>
          <cell r="C3643" t="str">
            <v>ESCAVAÇÃO COM PERFURATRIZ TIPO WIRTH EM ROCHA COM MÉDIA DUREZA E MÉDIA ABRASÃO - RESISTÊNCIA À COMPRESSÃO MENOR QUE 80 MPA - D = 1.300 MM</v>
          </cell>
          <cell r="D3643" t="str">
            <v>M</v>
          </cell>
          <cell r="F3643">
            <v>2911.32</v>
          </cell>
        </row>
        <row r="3644">
          <cell r="A3644">
            <v>2306712</v>
          </cell>
          <cell r="B3644" t="str">
            <v>SICRO OUTUBRO / 2025</v>
          </cell>
          <cell r="C3644" t="str">
            <v>ESCAVAÇÃO COM PERFURATRIZ TIPO WIRTH EM ROCHA COM MÉDIA DUREZA E MÉDIA ABRASÃO - RESISTÊNCIA À COMPRESSÃO MENOR QUE 80 MPA - D = 1.400 MM</v>
          </cell>
          <cell r="D3644" t="str">
            <v>M</v>
          </cell>
          <cell r="F3644">
            <v>3011.65</v>
          </cell>
        </row>
        <row r="3645">
          <cell r="A3645">
            <v>2306715</v>
          </cell>
          <cell r="B3645" t="str">
            <v>SICRO OUTUBRO / 2025</v>
          </cell>
          <cell r="C3645" t="str">
            <v>ESCAVAÇÃO COM PERFURATRIZ TIPO WIRTH EM ROCHA COM MÉDIA DUREZA E MÉDIA ABRASÃO - RESISTÊNCIA À COMPRESSÃO MENOR QUE 80 MPA - D = 1.500 MM</v>
          </cell>
          <cell r="D3645" t="str">
            <v>M</v>
          </cell>
          <cell r="F3645">
            <v>3147.35</v>
          </cell>
        </row>
        <row r="3646">
          <cell r="A3646">
            <v>2306718</v>
          </cell>
          <cell r="B3646" t="str">
            <v>SICRO OUTUBRO / 2025</v>
          </cell>
          <cell r="C3646" t="str">
            <v>ESCAVAÇÃO COM PERFURATRIZ TIPO WIRTH EM ROCHA COM MÉDIA DUREZA E MÉDIA ABRASÃO - RESISTÊNCIA À COMPRESSÃO MENOR QUE 80 MPA - D = 1.600 MM</v>
          </cell>
          <cell r="D3646" t="str">
            <v>M</v>
          </cell>
          <cell r="F3646">
            <v>3350.69</v>
          </cell>
        </row>
        <row r="3647">
          <cell r="A3647">
            <v>2306721</v>
          </cell>
          <cell r="B3647" t="str">
            <v>SICRO OUTUBRO / 2025</v>
          </cell>
          <cell r="C3647" t="str">
            <v>ESCAVAÇÃO COM PERFURATRIZ TIPO WIRTH EM ROCHA COM MÉDIA DUREZA E MÉDIA ABRASÃO - RESISTÊNCIA À COMPRESSÃO MENOR QUE 80 MPA - D = 1.700 MM</v>
          </cell>
          <cell r="D3647" t="str">
            <v>M</v>
          </cell>
          <cell r="F3647">
            <v>3446.51</v>
          </cell>
        </row>
        <row r="3648">
          <cell r="A3648">
            <v>2306724</v>
          </cell>
          <cell r="B3648" t="str">
            <v>SICRO OUTUBRO / 2025</v>
          </cell>
          <cell r="C3648" t="str">
            <v>ESCAVAÇÃO COM PERFURATRIZ TIPO WIRTH EM ROCHA COM MÉDIA DUREZA E MÉDIA ABRASÃO - RESISTÊNCIA À COMPRESSÃO MENOR QUE 80 MPA - D = 1.800 MM</v>
          </cell>
          <cell r="D3648" t="str">
            <v>M</v>
          </cell>
          <cell r="F3648">
            <v>3630.63</v>
          </cell>
        </row>
        <row r="3649">
          <cell r="A3649">
            <v>2306688</v>
          </cell>
          <cell r="B3649" t="str">
            <v>SICRO OUTUBRO / 2025</v>
          </cell>
          <cell r="C3649" t="str">
            <v>ESCAVAÇÃO COM PERFURATRIZ TIPO WIRTH EM ROCHA COM MÉDIA DUREZA E MÉDIA ABRASÃO - RESISTÊNCIA À COMPRESSÃO MENOR QUE 80 MPA - D = 600 MM</v>
          </cell>
          <cell r="D3649" t="str">
            <v>M</v>
          </cell>
          <cell r="F3649">
            <v>1963.07</v>
          </cell>
        </row>
        <row r="3650">
          <cell r="A3650">
            <v>2306691</v>
          </cell>
          <cell r="B3650" t="str">
            <v>SICRO OUTUBRO / 2025</v>
          </cell>
          <cell r="C3650" t="str">
            <v>ESCAVAÇÃO COM PERFURATRIZ TIPO WIRTH EM ROCHA COM MÉDIA DUREZA E MÉDIA ABRASÃO - RESISTÊNCIA À COMPRESSÃO MENOR QUE 80 MPA - D = 700 MM</v>
          </cell>
          <cell r="D3650" t="str">
            <v>M</v>
          </cell>
          <cell r="F3650">
            <v>2072.94</v>
          </cell>
        </row>
        <row r="3651">
          <cell r="A3651">
            <v>2306694</v>
          </cell>
          <cell r="B3651" t="str">
            <v>SICRO OUTUBRO / 2025</v>
          </cell>
          <cell r="C3651" t="str">
            <v>ESCAVAÇÃO COM PERFURATRIZ TIPO WIRTH EM ROCHA COM MÉDIA DUREZA E MÉDIA ABRASÃO - RESISTÊNCIA À COMPRESSÃO MENOR QUE 80 MPA - D = 800 MM</v>
          </cell>
          <cell r="D3651" t="str">
            <v>M</v>
          </cell>
          <cell r="F3651">
            <v>2220.81</v>
          </cell>
        </row>
        <row r="3652">
          <cell r="A3652">
            <v>2306697</v>
          </cell>
          <cell r="B3652" t="str">
            <v>SICRO OUTUBRO / 2025</v>
          </cell>
          <cell r="C3652" t="str">
            <v>ESCAVAÇÃO COM PERFURATRIZ TIPO WIRTH EM ROCHA COM MÉDIA DUREZA E MÉDIA ABRASÃO - RESISTÊNCIA À COMPRESSÃO MENOR QUE 80 MPA - D = 900 MM</v>
          </cell>
          <cell r="D3652" t="str">
            <v>M</v>
          </cell>
          <cell r="F3652">
            <v>2323.62</v>
          </cell>
        </row>
        <row r="3653">
          <cell r="A3653">
            <v>2306701</v>
          </cell>
          <cell r="B3653" t="str">
            <v>SICRO OUTUBRO / 2025</v>
          </cell>
          <cell r="C3653" t="str">
            <v>ESCAVAÇÃO COM PERFURATRIZ TIPO WIRTH EM ROCHA DE ALTA DUREZA E ALTA ABRASÃO - RESISTÊNCIA À COMPRESSÃO ACIMA DE 80 MPA - D = 1.000 MM</v>
          </cell>
          <cell r="D3653" t="str">
            <v>M</v>
          </cell>
          <cell r="F3653">
            <v>4785.8900000000003</v>
          </cell>
        </row>
        <row r="3654">
          <cell r="A3654">
            <v>2306704</v>
          </cell>
          <cell r="B3654" t="str">
            <v>SICRO OUTUBRO / 2025</v>
          </cell>
          <cell r="C3654" t="str">
            <v>ESCAVAÇÃO COM PERFURATRIZ TIPO WIRTH EM ROCHA DE ALTA DUREZA E ALTA ABRASÃO - RESISTÊNCIA À COMPRESSÃO ACIMA DE 80 MPA - D = 1.100 MM</v>
          </cell>
          <cell r="D3654" t="str">
            <v>M</v>
          </cell>
          <cell r="F3654">
            <v>5083.82</v>
          </cell>
        </row>
        <row r="3655">
          <cell r="A3655">
            <v>2306707</v>
          </cell>
          <cell r="B3655" t="str">
            <v>SICRO OUTUBRO / 2025</v>
          </cell>
          <cell r="C3655" t="str">
            <v>ESCAVAÇÃO COM PERFURATRIZ TIPO WIRTH EM ROCHA DE ALTA DUREZA E ALTA ABRASÃO - RESISTÊNCIA À COMPRESSÃO ACIMA DE 80 MPA - D = 1.200 MM</v>
          </cell>
          <cell r="D3655" t="str">
            <v>M</v>
          </cell>
          <cell r="F3655">
            <v>5282.61</v>
          </cell>
        </row>
        <row r="3656">
          <cell r="A3656">
            <v>2306710</v>
          </cell>
          <cell r="B3656" t="str">
            <v>SICRO OUTUBRO / 2025</v>
          </cell>
          <cell r="C3656" t="str">
            <v>ESCAVAÇÃO COM PERFURATRIZ TIPO WIRTH EM ROCHA DE ALTA DUREZA E ALTA ABRASÃO - RESISTÊNCIA À COMPRESSÃO ACIMA DE 80 MPA - D = 1.300 MM</v>
          </cell>
          <cell r="D3656" t="str">
            <v>M</v>
          </cell>
          <cell r="F3656">
            <v>5549.73</v>
          </cell>
        </row>
        <row r="3657">
          <cell r="A3657">
            <v>2306713</v>
          </cell>
          <cell r="B3657" t="str">
            <v>SICRO OUTUBRO / 2025</v>
          </cell>
          <cell r="C3657" t="str">
            <v>ESCAVAÇÃO COM PERFURATRIZ TIPO WIRTH EM ROCHA DE ALTA DUREZA E ALTA ABRASÃO - RESISTÊNCIA À COMPRESSÃO ACIMA DE 80 MPA - D = 1.400 MM</v>
          </cell>
          <cell r="D3657" t="str">
            <v>M</v>
          </cell>
          <cell r="F3657">
            <v>5696.25</v>
          </cell>
        </row>
        <row r="3658">
          <cell r="A3658">
            <v>2306716</v>
          </cell>
          <cell r="B3658" t="str">
            <v>SICRO OUTUBRO / 2025</v>
          </cell>
          <cell r="C3658" t="str">
            <v>ESCAVAÇÃO COM PERFURATRIZ TIPO WIRTH EM ROCHA DE ALTA DUREZA E ALTA ABRASÃO - RESISTÊNCIA À COMPRESSÃO ACIMA DE 80 MPA - D = 1.500 MM</v>
          </cell>
          <cell r="D3658" t="str">
            <v>M</v>
          </cell>
          <cell r="F3658">
            <v>6027.7</v>
          </cell>
        </row>
        <row r="3659">
          <cell r="A3659">
            <v>2306719</v>
          </cell>
          <cell r="B3659" t="str">
            <v>SICRO OUTUBRO / 2025</v>
          </cell>
          <cell r="C3659" t="str">
            <v>ESCAVAÇÃO COM PERFURATRIZ TIPO WIRTH EM ROCHA DE ALTA DUREZA E ALTA ABRASÃO - RESISTÊNCIA À COMPRESSÃO ACIMA DE 80 MPA - D = 1.600 MM</v>
          </cell>
          <cell r="D3659" t="str">
            <v>M</v>
          </cell>
          <cell r="F3659">
            <v>6561.18</v>
          </cell>
        </row>
        <row r="3660">
          <cell r="A3660">
            <v>2306722</v>
          </cell>
          <cell r="B3660" t="str">
            <v>SICRO OUTUBRO / 2025</v>
          </cell>
          <cell r="C3660" t="str">
            <v>ESCAVAÇÃO COM PERFURATRIZ TIPO WIRTH EM ROCHA DE ALTA DUREZA E ALTA ABRASÃO - RESISTÊNCIA À COMPRESSÃO ACIMA DE 80 MPA - D = 1.700 MM</v>
          </cell>
          <cell r="D3660" t="str">
            <v>M</v>
          </cell>
          <cell r="F3660">
            <v>6852.43</v>
          </cell>
        </row>
        <row r="3661">
          <cell r="A3661">
            <v>2306725</v>
          </cell>
          <cell r="B3661" t="str">
            <v>SICRO OUTUBRO / 2025</v>
          </cell>
          <cell r="C3661" t="str">
            <v>ESCAVAÇÃO COM PERFURATRIZ TIPO WIRTH EM ROCHA DE ALTA DUREZA E ALTA ABRASÃO - RESISTÊNCIA À COMPRESSÃO ACIMA DE 80 MPA - D = 1.800 MM</v>
          </cell>
          <cell r="D3661" t="str">
            <v>M</v>
          </cell>
          <cell r="F3661">
            <v>7185.09</v>
          </cell>
        </row>
        <row r="3662">
          <cell r="A3662">
            <v>2306689</v>
          </cell>
          <cell r="B3662" t="str">
            <v>SICRO OUTUBRO / 2025</v>
          </cell>
          <cell r="C3662" t="str">
            <v>ESCAVAÇÃO COM PERFURATRIZ TIPO WIRTH EM ROCHA DE ALTA DUREZA E ALTA ABRASÃO - RESISTÊNCIA À COMPRESSÃO ACIMA DE 80 MPA - D = 600 MM</v>
          </cell>
          <cell r="D3662" t="str">
            <v>M</v>
          </cell>
          <cell r="F3662">
            <v>3781.5</v>
          </cell>
        </row>
        <row r="3663">
          <cell r="A3663">
            <v>2306692</v>
          </cell>
          <cell r="B3663" t="str">
            <v>SICRO OUTUBRO / 2025</v>
          </cell>
          <cell r="C3663" t="str">
            <v>ESCAVAÇÃO COM PERFURATRIZ TIPO WIRTH EM ROCHA DE ALTA DUREZA E ALTA ABRASÃO - RESISTÊNCIA À COMPRESSÃO ACIMA DE 80 MPA - D = 700 MM</v>
          </cell>
          <cell r="D3663" t="str">
            <v>M</v>
          </cell>
          <cell r="F3663">
            <v>3983.16</v>
          </cell>
        </row>
        <row r="3664">
          <cell r="A3664">
            <v>2306695</v>
          </cell>
          <cell r="B3664" t="str">
            <v>SICRO OUTUBRO / 2025</v>
          </cell>
          <cell r="C3664" t="str">
            <v>ESCAVAÇÃO COM PERFURATRIZ TIPO WIRTH EM ROCHA DE ALTA DUREZA E ALTA ABRASÃO - RESISTÊNCIA À COMPRESSÃO ACIMA DE 80 MPA - D = 800 MM</v>
          </cell>
          <cell r="D3664" t="str">
            <v>M</v>
          </cell>
          <cell r="F3664">
            <v>4190.47</v>
          </cell>
        </row>
        <row r="3665">
          <cell r="A3665">
            <v>2306698</v>
          </cell>
          <cell r="B3665" t="str">
            <v>SICRO OUTUBRO / 2025</v>
          </cell>
          <cell r="C3665" t="str">
            <v>ESCAVAÇÃO COM PERFURATRIZ TIPO WIRTH EM ROCHA DE ALTA DUREZA E ALTA ABRASÃO - RESISTÊNCIA À COMPRESSÃO ACIMA DE 80 MPA - D = 900 MM</v>
          </cell>
          <cell r="D3665" t="str">
            <v>M</v>
          </cell>
          <cell r="F3665">
            <v>4435.3900000000003</v>
          </cell>
        </row>
        <row r="3666">
          <cell r="A3666">
            <v>2306699</v>
          </cell>
          <cell r="B3666" t="str">
            <v>SICRO OUTUBRO / 2025</v>
          </cell>
          <cell r="C3666" t="str">
            <v>ESCAVAÇÃO COM PERFURATRIZ TIPO WIRTH EM SOLO - D = 1.000 MM</v>
          </cell>
          <cell r="D3666" t="str">
            <v>M</v>
          </cell>
          <cell r="F3666">
            <v>379.63</v>
          </cell>
        </row>
        <row r="3667">
          <cell r="A3667">
            <v>2306702</v>
          </cell>
          <cell r="B3667" t="str">
            <v>SICRO OUTUBRO / 2025</v>
          </cell>
          <cell r="C3667" t="str">
            <v>ESCAVAÇÃO COM PERFURATRIZ TIPO WIRTH EM SOLO - D = 1.100 MM</v>
          </cell>
          <cell r="D3667" t="str">
            <v>M</v>
          </cell>
          <cell r="F3667">
            <v>392.39</v>
          </cell>
        </row>
        <row r="3668">
          <cell r="A3668">
            <v>2306705</v>
          </cell>
          <cell r="B3668" t="str">
            <v>SICRO OUTUBRO / 2025</v>
          </cell>
          <cell r="C3668" t="str">
            <v>ESCAVAÇÃO COM PERFURATRIZ TIPO WIRTH EM SOLO - D = 1.200 MM</v>
          </cell>
          <cell r="D3668" t="str">
            <v>M</v>
          </cell>
          <cell r="F3668">
            <v>413.23</v>
          </cell>
        </row>
        <row r="3669">
          <cell r="A3669">
            <v>2306708</v>
          </cell>
          <cell r="B3669" t="str">
            <v>SICRO OUTUBRO / 2025</v>
          </cell>
          <cell r="C3669" t="str">
            <v>ESCAVAÇÃO COM PERFURATRIZ TIPO WIRTH EM SOLO - D = 1.300 MM</v>
          </cell>
          <cell r="D3669" t="str">
            <v>M</v>
          </cell>
          <cell r="F3669">
            <v>428.39</v>
          </cell>
        </row>
        <row r="3670">
          <cell r="A3670">
            <v>2306711</v>
          </cell>
          <cell r="B3670" t="str">
            <v>SICRO OUTUBRO / 2025</v>
          </cell>
          <cell r="C3670" t="str">
            <v>ESCAVAÇÃO COM PERFURATRIZ TIPO WIRTH EM SOLO - D = 1.400 MM</v>
          </cell>
          <cell r="D3670" t="str">
            <v>M</v>
          </cell>
          <cell r="F3670">
            <v>444.71</v>
          </cell>
        </row>
        <row r="3671">
          <cell r="A3671">
            <v>2306714</v>
          </cell>
          <cell r="B3671" t="str">
            <v>SICRO OUTUBRO / 2025</v>
          </cell>
          <cell r="C3671" t="str">
            <v>ESCAVAÇÃO COM PERFURATRIZ TIPO WIRTH EM SOLO - D = 1.500 MM</v>
          </cell>
          <cell r="D3671" t="str">
            <v>M</v>
          </cell>
          <cell r="F3671">
            <v>462.32</v>
          </cell>
        </row>
        <row r="3672">
          <cell r="A3672">
            <v>2306717</v>
          </cell>
          <cell r="B3672" t="str">
            <v>SICRO OUTUBRO / 2025</v>
          </cell>
          <cell r="C3672" t="str">
            <v>ESCAVAÇÃO COM PERFURATRIZ TIPO WIRTH EM SOLO - D = 1.600 MM</v>
          </cell>
          <cell r="D3672" t="str">
            <v>M</v>
          </cell>
          <cell r="F3672">
            <v>482.63</v>
          </cell>
        </row>
        <row r="3673">
          <cell r="A3673">
            <v>2306720</v>
          </cell>
          <cell r="B3673" t="str">
            <v>SICRO OUTUBRO / 2025</v>
          </cell>
          <cell r="C3673" t="str">
            <v>ESCAVAÇÃO COM PERFURATRIZ TIPO WIRTH EM SOLO - D = 1.700 MM</v>
          </cell>
          <cell r="D3673" t="str">
            <v>M</v>
          </cell>
          <cell r="F3673">
            <v>503.45</v>
          </cell>
        </row>
        <row r="3674">
          <cell r="A3674">
            <v>2306723</v>
          </cell>
          <cell r="B3674" t="str">
            <v>SICRO OUTUBRO / 2025</v>
          </cell>
          <cell r="C3674" t="str">
            <v>ESCAVAÇÃO COM PERFURATRIZ TIPO WIRTH EM SOLO - D = 1.800 MM</v>
          </cell>
          <cell r="D3674" t="str">
            <v>M</v>
          </cell>
          <cell r="F3674">
            <v>514.54</v>
          </cell>
        </row>
        <row r="3675">
          <cell r="A3675">
            <v>2306687</v>
          </cell>
          <cell r="B3675" t="str">
            <v>SICRO OUTUBRO / 2025</v>
          </cell>
          <cell r="C3675" t="str">
            <v>ESCAVAÇÃO COM PERFURATRIZ TIPO WIRTH EM SOLO - D = 600 MM</v>
          </cell>
          <cell r="D3675" t="str">
            <v>M</v>
          </cell>
          <cell r="F3675">
            <v>316.04000000000002</v>
          </cell>
        </row>
        <row r="3676">
          <cell r="A3676">
            <v>2306690</v>
          </cell>
          <cell r="B3676" t="str">
            <v>SICRO OUTUBRO / 2025</v>
          </cell>
          <cell r="C3676" t="str">
            <v>ESCAVAÇÃO COM PERFURATRIZ TIPO WIRTH EM SOLO - D = 700 MM</v>
          </cell>
          <cell r="D3676" t="str">
            <v>M</v>
          </cell>
          <cell r="F3676">
            <v>330.58</v>
          </cell>
        </row>
        <row r="3677">
          <cell r="A3677">
            <v>2306693</v>
          </cell>
          <cell r="B3677" t="str">
            <v>SICRO OUTUBRO / 2025</v>
          </cell>
          <cell r="C3677" t="str">
            <v>ESCAVAÇÃO COM PERFURATRIZ TIPO WIRTH EM SOLO - D = 800 MM</v>
          </cell>
          <cell r="D3677" t="str">
            <v>M</v>
          </cell>
          <cell r="F3677">
            <v>345.25</v>
          </cell>
        </row>
        <row r="3678">
          <cell r="A3678">
            <v>2306696</v>
          </cell>
          <cell r="B3678" t="str">
            <v>SICRO OUTUBRO / 2025</v>
          </cell>
          <cell r="C3678" t="str">
            <v>ESCAVAÇÃO COM PERFURATRIZ TIPO WIRTH EM SOLO - D = 900 MM</v>
          </cell>
          <cell r="D3678" t="str">
            <v>M</v>
          </cell>
          <cell r="F3678">
            <v>361.27</v>
          </cell>
        </row>
        <row r="3679">
          <cell r="A3679">
            <v>2306239</v>
          </cell>
          <cell r="B3679" t="str">
            <v>SICRO OUTUBRO / 2025</v>
          </cell>
          <cell r="C3679" t="str">
            <v>ESTACA BARRETE ESCAVADA COM USO DE FLUIDO ESTABILIZANTE - CONFECÇÃO</v>
          </cell>
          <cell r="D3679" t="str">
            <v>M³</v>
          </cell>
          <cell r="F3679">
            <v>344.02</v>
          </cell>
        </row>
        <row r="3680">
          <cell r="A3680">
            <v>2306090</v>
          </cell>
          <cell r="B3680" t="str">
            <v>SICRO OUTUBRO / 2025</v>
          </cell>
          <cell r="C3680" t="str">
            <v>ESTACA BROCA MANUAL D = 25 CM - CONFECÇÃO</v>
          </cell>
          <cell r="D3680" t="str">
            <v>M</v>
          </cell>
          <cell r="F3680">
            <v>48.25</v>
          </cell>
        </row>
        <row r="3681">
          <cell r="A3681">
            <v>2306091</v>
          </cell>
          <cell r="B3681" t="str">
            <v>SICRO OUTUBRO / 2025</v>
          </cell>
          <cell r="C3681" t="str">
            <v>ESTACA BROCA MANUAL D = 30 CM - CONFECÇÃO</v>
          </cell>
          <cell r="D3681" t="str">
            <v>M</v>
          </cell>
          <cell r="F3681">
            <v>64.33</v>
          </cell>
        </row>
        <row r="3682">
          <cell r="A3682">
            <v>2306072</v>
          </cell>
          <cell r="B3682" t="str">
            <v>SICRO OUTUBRO / 2025</v>
          </cell>
          <cell r="C3682" t="str">
            <v>ESTACA CIRCULAR TIPO ESTACÃO ESCAVADA COM USO DE FLUIDO ESTABILIZANTE - CONFECÇÃO</v>
          </cell>
          <cell r="D3682" t="str">
            <v>M³</v>
          </cell>
          <cell r="F3682">
            <v>1221.46</v>
          </cell>
        </row>
        <row r="3683">
          <cell r="A3683">
            <v>2306133</v>
          </cell>
          <cell r="B3683" t="str">
            <v>SICRO OUTUBRO / 2025</v>
          </cell>
          <cell r="C3683" t="str">
            <v>ESTACA DUPLO PERFIL METÁLICO W 250 X 17,9 - COM EMENDA - FORNECIMENTO E CRAVAÇÃO</v>
          </cell>
          <cell r="D3683" t="str">
            <v>M</v>
          </cell>
          <cell r="F3683">
            <v>528.36</v>
          </cell>
        </row>
        <row r="3684">
          <cell r="A3684">
            <v>2306114</v>
          </cell>
          <cell r="B3684" t="str">
            <v>SICRO OUTUBRO / 2025</v>
          </cell>
          <cell r="C3684" t="str">
            <v>ESTACA DUPLO TRILHO TR 25 - COM EMENDA - FORNECIMENTO E CRAVAÇÃO</v>
          </cell>
          <cell r="D3684" t="str">
            <v>M</v>
          </cell>
          <cell r="F3684">
            <v>318.54000000000002</v>
          </cell>
        </row>
        <row r="3685">
          <cell r="A3685">
            <v>2306115</v>
          </cell>
          <cell r="B3685" t="str">
            <v>SICRO OUTUBRO / 2025</v>
          </cell>
          <cell r="C3685" t="str">
            <v>ESTACA DUPLO TRILHO TR 37 - COM EMENDA - FORNECIMENTO E CRAVAÇÃO</v>
          </cell>
          <cell r="D3685" t="str">
            <v>M</v>
          </cell>
          <cell r="F3685">
            <v>457.63</v>
          </cell>
        </row>
        <row r="3686">
          <cell r="A3686">
            <v>2306116</v>
          </cell>
          <cell r="B3686" t="str">
            <v>SICRO OUTUBRO / 2025</v>
          </cell>
          <cell r="C3686" t="str">
            <v>ESTACA DUPLO TRILHO TR 45 - COM EMENDA - FORNECIMENTO E CRAVAÇÃO</v>
          </cell>
          <cell r="D3686" t="str">
            <v>M</v>
          </cell>
          <cell r="F3686">
            <v>542.59</v>
          </cell>
        </row>
        <row r="3687">
          <cell r="A3687">
            <v>2306118</v>
          </cell>
          <cell r="B3687" t="str">
            <v>SICRO OUTUBRO / 2025</v>
          </cell>
          <cell r="C3687" t="str">
            <v>ESTACA DUPLO TRILHO TR 57 - COM EMENDA - FORNECIMENTO E CRAVAÇÃO</v>
          </cell>
          <cell r="D3687" t="str">
            <v>M</v>
          </cell>
          <cell r="F3687">
            <v>678.15</v>
          </cell>
        </row>
        <row r="3688">
          <cell r="A3688">
            <v>2306122</v>
          </cell>
          <cell r="B3688" t="str">
            <v>SICRO OUTUBRO / 2025</v>
          </cell>
          <cell r="C3688" t="str">
            <v>ESTACA DUPLO TRILHO TR 68 - COM EMENDA - FORNECIMENTO E CRAVAÇÃO</v>
          </cell>
          <cell r="D3688" t="str">
            <v>M</v>
          </cell>
          <cell r="F3688">
            <v>800.95</v>
          </cell>
        </row>
        <row r="3689">
          <cell r="A3689">
            <v>2306078</v>
          </cell>
          <cell r="B3689" t="str">
            <v>SICRO OUTUBRO / 2025</v>
          </cell>
          <cell r="C3689" t="str">
            <v>ESTACA FRANKI COM FUSTE APILOADO D = 35 CM - CONFECÇÃO</v>
          </cell>
          <cell r="D3689" t="str">
            <v>M</v>
          </cell>
          <cell r="F3689">
            <v>208.2</v>
          </cell>
        </row>
        <row r="3690">
          <cell r="A3690">
            <v>2306080</v>
          </cell>
          <cell r="B3690" t="str">
            <v>SICRO OUTUBRO / 2025</v>
          </cell>
          <cell r="C3690" t="str">
            <v>ESTACA FRANKI COM FUSTE APILOADO D = 40 CM - CONFECÇÃO</v>
          </cell>
          <cell r="D3690" t="str">
            <v>M</v>
          </cell>
          <cell r="F3690">
            <v>227.12</v>
          </cell>
        </row>
        <row r="3691">
          <cell r="A3691">
            <v>2306082</v>
          </cell>
          <cell r="B3691" t="str">
            <v>SICRO OUTUBRO / 2025</v>
          </cell>
          <cell r="C3691" t="str">
            <v>ESTACA FRANKI COM FUSTE APILOADO D = 45 CM - CONFECÇÃO</v>
          </cell>
          <cell r="D3691" t="str">
            <v>M</v>
          </cell>
          <cell r="F3691">
            <v>249.84</v>
          </cell>
        </row>
        <row r="3692">
          <cell r="A3692">
            <v>2306084</v>
          </cell>
          <cell r="B3692" t="str">
            <v>SICRO OUTUBRO / 2025</v>
          </cell>
          <cell r="C3692" t="str">
            <v>ESTACA FRANKI COM FUSTE APILOADO D = 52 CM - CONFECÇÃO</v>
          </cell>
          <cell r="D3692" t="str">
            <v>M</v>
          </cell>
          <cell r="F3692">
            <v>290.51</v>
          </cell>
        </row>
        <row r="3693">
          <cell r="A3693">
            <v>2306086</v>
          </cell>
          <cell r="B3693" t="str">
            <v>SICRO OUTUBRO / 2025</v>
          </cell>
          <cell r="C3693" t="str">
            <v>ESTACA FRANKI COM FUSTE APILOADO D = 60 CM - CONFECÇÃO</v>
          </cell>
          <cell r="D3693" t="str">
            <v>M</v>
          </cell>
          <cell r="F3693">
            <v>356.91</v>
          </cell>
        </row>
        <row r="3694">
          <cell r="A3694">
            <v>2309088</v>
          </cell>
          <cell r="B3694" t="str">
            <v>SICRO OUTUBRO / 2025</v>
          </cell>
          <cell r="C3694" t="str">
            <v>ESTACA FRANKI COM FUSTE APILOADO D = 70 CM - CONFECÇÃO</v>
          </cell>
          <cell r="D3694" t="str">
            <v>M</v>
          </cell>
          <cell r="F3694">
            <v>499.67</v>
          </cell>
        </row>
        <row r="3695">
          <cell r="A3695">
            <v>2306074</v>
          </cell>
          <cell r="B3695" t="str">
            <v>SICRO OUTUBRO / 2025</v>
          </cell>
          <cell r="C3695" t="str">
            <v>ESTACA HÉLICE CONTÍNUA - CONFECÇÃO</v>
          </cell>
          <cell r="D3695" t="str">
            <v>M³</v>
          </cell>
          <cell r="F3695">
            <v>337.01</v>
          </cell>
        </row>
        <row r="3696">
          <cell r="A3696">
            <v>2306095</v>
          </cell>
          <cell r="B3696" t="str">
            <v>SICRO OUTUBRO / 2025</v>
          </cell>
          <cell r="C3696" t="str">
            <v>ESTACA HÉLICE DE DESLOCAMENTO - CONFECÇÃO</v>
          </cell>
          <cell r="D3696" t="str">
            <v>M³</v>
          </cell>
          <cell r="F3696">
            <v>404.09</v>
          </cell>
        </row>
        <row r="3697">
          <cell r="A3697">
            <v>2306132</v>
          </cell>
          <cell r="B3697" t="str">
            <v>SICRO OUTUBRO / 2025</v>
          </cell>
          <cell r="C3697" t="str">
            <v>ESTACA PERFIL METÁLICO W 150 X 22,5 (H) - FORNECIMENTO E CRAVAÇÃO</v>
          </cell>
          <cell r="D3697" t="str">
            <v>M</v>
          </cell>
          <cell r="F3697">
            <v>343.97</v>
          </cell>
        </row>
        <row r="3698">
          <cell r="A3698">
            <v>2306015</v>
          </cell>
          <cell r="B3698" t="str">
            <v>SICRO OUTUBRO / 2025</v>
          </cell>
          <cell r="C3698" t="str">
            <v>ESTACA PRANCHA METÁLICA - FORNECIMENTO E CRAVAÇÃO ATÉ 12 METROS</v>
          </cell>
          <cell r="D3698" t="str">
            <v>KG</v>
          </cell>
          <cell r="F3698">
            <v>17.75</v>
          </cell>
        </row>
        <row r="3699">
          <cell r="A3699">
            <v>2306019</v>
          </cell>
          <cell r="B3699" t="str">
            <v>SICRO OUTUBRO / 2025</v>
          </cell>
          <cell r="C3699" t="str">
            <v>ESTACA PRANCHA METÁLICA COM APOIO DE FLUTUANTE - FORNECIMENTO E CRAVAÇÃO DE 12 METROS</v>
          </cell>
          <cell r="D3699" t="str">
            <v>KG</v>
          </cell>
          <cell r="F3699">
            <v>18.420000000000002</v>
          </cell>
        </row>
        <row r="3700">
          <cell r="A3700">
            <v>2306018</v>
          </cell>
          <cell r="B3700" t="str">
            <v>SICRO OUTUBRO / 2025</v>
          </cell>
          <cell r="C3700" t="str">
            <v>ESTACA PRANCHA METÁLICA COM APOIO DE FLUTUANTE E UTILIZAÇÃO DE 10 VEZES - FORNECIMENTO, CRAVAÇÃO ATÉ 12 METROS</v>
          </cell>
          <cell r="D3700" t="str">
            <v>KG</v>
          </cell>
          <cell r="F3700">
            <v>3.21</v>
          </cell>
        </row>
        <row r="3701">
          <cell r="A3701">
            <v>2306016</v>
          </cell>
          <cell r="B3701" t="str">
            <v>SICRO OUTUBRO / 2025</v>
          </cell>
          <cell r="C3701" t="str">
            <v>ESTACA PRANCHA METÁLICA COM UTILIZAÇÃO DE 10 VEZES - FORNECIMENTO, CRAVAÇÃO ATÉ 12 METROS</v>
          </cell>
          <cell r="D3701" t="str">
            <v>KG</v>
          </cell>
          <cell r="F3701">
            <v>2.21</v>
          </cell>
        </row>
        <row r="3702">
          <cell r="A3702">
            <v>2305999</v>
          </cell>
          <cell r="B3702" t="str">
            <v>SICRO OUTUBRO / 2025</v>
          </cell>
          <cell r="C3702" t="str">
            <v>ESTACA PRÉ-MOLDADA DE CONCRETO ARMADO CENTRIFUGADO COM COMPRESSÃO ADMISSÍVEL DE 100 T - SEM EMENDA - FORNECIMENTO E CRAVAÇÃO</v>
          </cell>
          <cell r="D3702" t="str">
            <v>M</v>
          </cell>
          <cell r="F3702">
            <v>398.13</v>
          </cell>
        </row>
        <row r="3703">
          <cell r="A3703">
            <v>2306000</v>
          </cell>
          <cell r="B3703" t="str">
            <v>SICRO OUTUBRO / 2025</v>
          </cell>
          <cell r="C3703" t="str">
            <v>ESTACA PRÉ-MOLDADA DE CONCRETO ARMADO CENTRIFUGADO COM COMPRESSÃO ADMISSÍVEL DE 125 T - SEM EMENDA - FORNECIMENTO E CRAVAÇÃO</v>
          </cell>
          <cell r="D3703" t="str">
            <v>M</v>
          </cell>
          <cell r="F3703">
            <v>528.69000000000005</v>
          </cell>
        </row>
        <row r="3704">
          <cell r="A3704">
            <v>2306001</v>
          </cell>
          <cell r="B3704" t="str">
            <v>SICRO OUTUBRO / 2025</v>
          </cell>
          <cell r="C3704" t="str">
            <v>ESTACA PRÉ-MOLDADA DE CONCRETO ARMADO CENTRIFUGADO COM COMPRESSÃO ADMISSÍVEL DE 170 T - SEM EMENDA - FORNECIMENTO E CRAVAÇÃO</v>
          </cell>
          <cell r="D3704" t="str">
            <v>M</v>
          </cell>
          <cell r="F3704">
            <v>693.87</v>
          </cell>
        </row>
        <row r="3705">
          <cell r="A3705">
            <v>2306002</v>
          </cell>
          <cell r="B3705" t="str">
            <v>SICRO OUTUBRO / 2025</v>
          </cell>
          <cell r="C3705" t="str">
            <v>ESTACA PRÉ-MOLDADA DE CONCRETO ARMADO CENTRIFUGADO COM COMPRESSÃO ADMISSÍVEL DE 230 T - SEM EMENDA - FORNECIMENTO E CRAVAÇÃO</v>
          </cell>
          <cell r="D3705" t="str">
            <v>M</v>
          </cell>
          <cell r="F3705">
            <v>922.76</v>
          </cell>
        </row>
        <row r="3706">
          <cell r="A3706">
            <v>2306003</v>
          </cell>
          <cell r="B3706" t="str">
            <v>SICRO OUTUBRO / 2025</v>
          </cell>
          <cell r="C3706" t="str">
            <v>ESTACA PRÉ-MOLDADA DE CONCRETO ARMADO CENTRIFUGADO COM COMPRESSÃO ADMISSÍVEL DE 300 T - SEM EMENDA - FORNECIMENTO E CRAVAÇÃO</v>
          </cell>
          <cell r="D3706" t="str">
            <v>M</v>
          </cell>
          <cell r="F3706">
            <v>1100</v>
          </cell>
        </row>
        <row r="3707">
          <cell r="A3707">
            <v>2305997</v>
          </cell>
          <cell r="B3707" t="str">
            <v>SICRO OUTUBRO / 2025</v>
          </cell>
          <cell r="C3707" t="str">
            <v>ESTACA PRÉ-MOLDADA DE CONCRETO ARMADO CENTRIFUGADO COM COMPRESSÃO ADMISSÍVEL DE 55 T - SEM EMENDA - FORNECIMENTO E CRAVAÇÃO</v>
          </cell>
          <cell r="D3707" t="str">
            <v>M</v>
          </cell>
          <cell r="F3707">
            <v>270.73</v>
          </cell>
        </row>
        <row r="3708">
          <cell r="A3708">
            <v>2305998</v>
          </cell>
          <cell r="B3708" t="str">
            <v>SICRO OUTUBRO / 2025</v>
          </cell>
          <cell r="C3708" t="str">
            <v>ESTACA PRÉ-MOLDADA DE CONCRETO ARMADO CENTRIFUGADO COM COMPRESSÃO ADMISSÍVEL DE 80 T - SEM EMENDA - FORNECIMENTO E CRAVAÇÃO</v>
          </cell>
          <cell r="D3708" t="str">
            <v>M</v>
          </cell>
          <cell r="F3708">
            <v>360.33</v>
          </cell>
        </row>
        <row r="3709">
          <cell r="A3709">
            <v>2306101</v>
          </cell>
          <cell r="B3709" t="str">
            <v>SICRO OUTUBRO / 2025</v>
          </cell>
          <cell r="C3709" t="str">
            <v>ESTACA PRÉ-MOLDADA DE CONCRETO PROTENDIDO 15 X 15 CM - PRODUZIDA - SEM EMENDA - CRAVAÇÃO</v>
          </cell>
          <cell r="D3709" t="str">
            <v>M</v>
          </cell>
          <cell r="F3709">
            <v>90.07</v>
          </cell>
        </row>
        <row r="3710">
          <cell r="A3710">
            <v>2306102</v>
          </cell>
          <cell r="B3710" t="str">
            <v>SICRO OUTUBRO / 2025</v>
          </cell>
          <cell r="C3710" t="str">
            <v>ESTACA PRÉ-MOLDADA DE CONCRETO PROTENDIDO 17 X 17 CM - PRODUZIDA - SEM EMENDA - CRAVAÇÃO</v>
          </cell>
          <cell r="D3710" t="str">
            <v>M</v>
          </cell>
          <cell r="F3710">
            <v>95.57</v>
          </cell>
        </row>
        <row r="3711">
          <cell r="A3711">
            <v>2306103</v>
          </cell>
          <cell r="B3711" t="str">
            <v>SICRO OUTUBRO / 2025</v>
          </cell>
          <cell r="C3711" t="str">
            <v>ESTACA PRÉ-MOLDADA DE CONCRETO PROTENDIDO 20 X 20 CM - PRODUZIDA - SEM EMENDA - CRAVAÇÃO</v>
          </cell>
          <cell r="D3711" t="str">
            <v>M</v>
          </cell>
          <cell r="F3711">
            <v>106.37</v>
          </cell>
        </row>
        <row r="3712">
          <cell r="A3712">
            <v>2306104</v>
          </cell>
          <cell r="B3712" t="str">
            <v>SICRO OUTUBRO / 2025</v>
          </cell>
          <cell r="C3712" t="str">
            <v>ESTACA PRÉ-MOLDADA DE CONCRETO PROTENDIDO 21 X 21 CM - PRODUZIDA - SEM EMENDA - CRAVAÇÃO</v>
          </cell>
          <cell r="D3712" t="str">
            <v>M</v>
          </cell>
          <cell r="F3712">
            <v>112.44</v>
          </cell>
        </row>
        <row r="3713">
          <cell r="A3713">
            <v>2306105</v>
          </cell>
          <cell r="B3713" t="str">
            <v>SICRO OUTUBRO / 2025</v>
          </cell>
          <cell r="C3713" t="str">
            <v>ESTACA PRÉ-MOLDADA DE CONCRETO PROTENDIDO 23 X 23 CM - PRODUZIDA - SEM EMENDA - CRAVAÇÃO</v>
          </cell>
          <cell r="D3713" t="str">
            <v>M</v>
          </cell>
          <cell r="F3713">
            <v>119.15</v>
          </cell>
        </row>
        <row r="3714">
          <cell r="A3714">
            <v>2306106</v>
          </cell>
          <cell r="B3714" t="str">
            <v>SICRO OUTUBRO / 2025</v>
          </cell>
          <cell r="C3714" t="str">
            <v>ESTACA PRÉ-MOLDADA DE CONCRETO PROTENDIDO 25 X 25 CM - PRODUZIDA - SEM EMENDA - CRAVAÇÃO</v>
          </cell>
          <cell r="D3714" t="str">
            <v>M</v>
          </cell>
          <cell r="F3714">
            <v>128.65</v>
          </cell>
        </row>
        <row r="3715">
          <cell r="A3715">
            <v>2306107</v>
          </cell>
          <cell r="B3715" t="str">
            <v>SICRO OUTUBRO / 2025</v>
          </cell>
          <cell r="C3715" t="str">
            <v>ESTACA PRÉ-MOLDADA DE CONCRETO PROTENDIDO 26 X 26 CM - PRODUZIDA - SEM EMENDA - CRAVAÇÃO</v>
          </cell>
          <cell r="D3715" t="str">
            <v>M</v>
          </cell>
          <cell r="F3715">
            <v>132.4</v>
          </cell>
        </row>
        <row r="3716">
          <cell r="A3716">
            <v>2306269</v>
          </cell>
          <cell r="B3716" t="str">
            <v>SICRO OUTUBRO / 2025</v>
          </cell>
          <cell r="C3716" t="str">
            <v>ESTACA PRÉ-MOLDADA DE CONCRETO PROTENDIDO 30 X 30 CM - PRODUZIDA - SEM EMENDA - CRAVAÇÃO</v>
          </cell>
          <cell r="D3716" t="str">
            <v>M</v>
          </cell>
          <cell r="F3716">
            <v>148</v>
          </cell>
        </row>
        <row r="3717">
          <cell r="A3717">
            <v>2306270</v>
          </cell>
          <cell r="B3717" t="str">
            <v>SICRO OUTUBRO / 2025</v>
          </cell>
          <cell r="C3717" t="str">
            <v>ESTACA PRÉ-MOLDADA DE CONCRETO PROTENDIDO 33 X 33 CM - PRODUZIDA - SEM EMENDA - CRAVAÇÃO</v>
          </cell>
          <cell r="D3717" t="str">
            <v>M</v>
          </cell>
          <cell r="F3717">
            <v>164.89</v>
          </cell>
        </row>
        <row r="3718">
          <cell r="A3718">
            <v>2306271</v>
          </cell>
          <cell r="B3718" t="str">
            <v>SICRO OUTUBRO / 2025</v>
          </cell>
          <cell r="C3718" t="str">
            <v>ESTACA PRÉ-MOLDADA DE CONCRETO PROTENDIDO 35 X 35 CM - PRODUZIDA - SEM EMENDA - CRAVAÇÃO</v>
          </cell>
          <cell r="D3718" t="str">
            <v>M</v>
          </cell>
          <cell r="F3718">
            <v>179.96</v>
          </cell>
        </row>
        <row r="3719">
          <cell r="A3719">
            <v>2306272</v>
          </cell>
          <cell r="B3719" t="str">
            <v>SICRO OUTUBRO / 2025</v>
          </cell>
          <cell r="C3719" t="str">
            <v>ESTACA PRÉ-MOLDADA DE CONCRETO PROTENDIDO 38 X 38 CM - PRODUZIDA - SEM EMENDA - CRAVAÇÃO</v>
          </cell>
          <cell r="D3719" t="str">
            <v>M</v>
          </cell>
          <cell r="F3719">
            <v>189.96</v>
          </cell>
        </row>
        <row r="3720">
          <cell r="A3720">
            <v>2306273</v>
          </cell>
          <cell r="B3720" t="str">
            <v>SICRO OUTUBRO / 2025</v>
          </cell>
          <cell r="C3720" t="str">
            <v>ESTACA PRÉ-MOLDADA DE CONCRETO PROTENDIDO 40 X 40 CM - PRODUZIDA - SEM EMENDA - CRAVAÇÃO</v>
          </cell>
          <cell r="D3720" t="str">
            <v>M</v>
          </cell>
          <cell r="F3720">
            <v>211.75</v>
          </cell>
        </row>
        <row r="3721">
          <cell r="A3721">
            <v>2306274</v>
          </cell>
          <cell r="B3721" t="str">
            <v>SICRO OUTUBRO / 2025</v>
          </cell>
          <cell r="C3721" t="str">
            <v>ESTACA PRÉ-MOLDADA DE CONCRETO PROTENDIDO 42 X 42 CM - PRODUZIDA - SEM EMENDA - CRAVAÇÃO</v>
          </cell>
          <cell r="D3721" t="str">
            <v>M</v>
          </cell>
          <cell r="F3721">
            <v>226.18</v>
          </cell>
        </row>
        <row r="3722">
          <cell r="A3722">
            <v>2306275</v>
          </cell>
          <cell r="B3722" t="str">
            <v>SICRO OUTUBRO / 2025</v>
          </cell>
          <cell r="C3722" t="str">
            <v>ESTACA PRÉ-MOLDADA DE CONCRETO PROTENDIDO 45 X 45 CM - PRODUZIDA - SEM EMENDA - CRAVAÇÃO</v>
          </cell>
          <cell r="D3722" t="str">
            <v>M</v>
          </cell>
          <cell r="F3722">
            <v>258.93</v>
          </cell>
        </row>
        <row r="3723">
          <cell r="A3723">
            <v>2306100</v>
          </cell>
          <cell r="B3723" t="str">
            <v>SICRO OUTUBRO / 2025</v>
          </cell>
          <cell r="C3723" t="str">
            <v>ESTACA PRÉ-MOLDADA DE CONCRETO PROTENDIDO COM COMPRESSÃO ADMISSÍVEL DE 100 T - COMERCIAL - SEM EMENDA - FORNECIMENTO E CRAVAÇÃO</v>
          </cell>
          <cell r="D3723" t="str">
            <v>M</v>
          </cell>
          <cell r="F3723">
            <v>395.92</v>
          </cell>
        </row>
        <row r="3724">
          <cell r="A3724">
            <v>2306004</v>
          </cell>
          <cell r="B3724" t="str">
            <v>SICRO OUTUBRO / 2025</v>
          </cell>
          <cell r="C3724" t="str">
            <v>ESTACA PRÉ-MOLDADA DE CONCRETO PROTENDIDO COM COMPRESSÃO ADMISSÍVEL DE 25 T - COMERCIAL - SEM EMENDA - FORNECIMENTO E CRAVAÇÃO</v>
          </cell>
          <cell r="D3724" t="str">
            <v>M</v>
          </cell>
          <cell r="F3724">
            <v>143.22999999999999</v>
          </cell>
        </row>
        <row r="3725">
          <cell r="A3725">
            <v>2306097</v>
          </cell>
          <cell r="B3725" t="str">
            <v>SICRO OUTUBRO / 2025</v>
          </cell>
          <cell r="C3725" t="str">
            <v>ESTACA PRÉ-MOLDADA DE CONCRETO PROTENDIDO COM COMPRESSÃO ADMISSÍVEL DE 35 T - COMERCIAL - SEM EMENDA - FORNECIMENTO E CRAVAÇÃO</v>
          </cell>
          <cell r="D3725" t="str">
            <v>M</v>
          </cell>
          <cell r="F3725">
            <v>181.5</v>
          </cell>
        </row>
        <row r="3726">
          <cell r="A3726">
            <v>2306098</v>
          </cell>
          <cell r="B3726" t="str">
            <v>SICRO OUTUBRO / 2025</v>
          </cell>
          <cell r="C3726" t="str">
            <v>ESTACA PRÉ-MOLDADA DE CONCRETO PROTENDIDO COM COMPRESSÃO ADMISSÍVEL DE 60 T - COMERCIAL - SEM EMENDA - FORNECIMENTO E CRAVAÇÃO</v>
          </cell>
          <cell r="D3726" t="str">
            <v>M</v>
          </cell>
          <cell r="F3726">
            <v>214.18</v>
          </cell>
        </row>
        <row r="3727">
          <cell r="A3727">
            <v>2306007</v>
          </cell>
          <cell r="B3727" t="str">
            <v>SICRO OUTUBRO / 2025</v>
          </cell>
          <cell r="C3727" t="str">
            <v>ESTACA PRÉ-MOLDADA DE CONCRETO PROTENDIDO COM COMPRESSÃO ADMISSÍVEL DE 75 T - COMERCIAL - SEM EMENDA - FORNECIMENTO E CRAVAÇÃO</v>
          </cell>
          <cell r="D3727" t="str">
            <v>M</v>
          </cell>
          <cell r="F3727">
            <v>305.62</v>
          </cell>
        </row>
        <row r="3728">
          <cell r="A3728">
            <v>2306067</v>
          </cell>
          <cell r="B3728" t="str">
            <v>SICRO OUTUBRO / 2025</v>
          </cell>
          <cell r="C3728" t="str">
            <v>ESTACA RAIZ PERFURADA NA ROCHA COM D = 16 CM - CONFECÇÃO</v>
          </cell>
          <cell r="D3728" t="str">
            <v>M</v>
          </cell>
          <cell r="F3728">
            <v>578.97</v>
          </cell>
        </row>
        <row r="3729">
          <cell r="A3729">
            <v>2306068</v>
          </cell>
          <cell r="B3729" t="str">
            <v>SICRO OUTUBRO / 2025</v>
          </cell>
          <cell r="C3729" t="str">
            <v>ESTACA RAIZ PERFURADA NA ROCHA COM D = 20 CM - CONFECÇÃO</v>
          </cell>
          <cell r="D3729" t="str">
            <v>M</v>
          </cell>
          <cell r="F3729">
            <v>729.58</v>
          </cell>
        </row>
        <row r="3730">
          <cell r="A3730">
            <v>2306069</v>
          </cell>
          <cell r="B3730" t="str">
            <v>SICRO OUTUBRO / 2025</v>
          </cell>
          <cell r="C3730" t="str">
            <v>ESTACA RAIZ PERFURADA NA ROCHA COM D = 25 CM - CONFECÇÃO</v>
          </cell>
          <cell r="D3730" t="str">
            <v>M</v>
          </cell>
          <cell r="F3730">
            <v>985.87</v>
          </cell>
        </row>
        <row r="3731">
          <cell r="A3731">
            <v>2306070</v>
          </cell>
          <cell r="B3731" t="str">
            <v>SICRO OUTUBRO / 2025</v>
          </cell>
          <cell r="C3731" t="str">
            <v>ESTACA RAIZ PERFURADA NA ROCHA COM D = 31 CM - CONFECÇÃO</v>
          </cell>
          <cell r="D3731" t="str">
            <v>M</v>
          </cell>
          <cell r="F3731">
            <v>1486.47</v>
          </cell>
        </row>
        <row r="3732">
          <cell r="A3732">
            <v>2306071</v>
          </cell>
          <cell r="B3732" t="str">
            <v>SICRO OUTUBRO / 2025</v>
          </cell>
          <cell r="C3732" t="str">
            <v>ESTACA RAIZ PERFURADA NA ROCHA COM D = 40 CM - CONFECÇÃO</v>
          </cell>
          <cell r="D3732" t="str">
            <v>M</v>
          </cell>
          <cell r="F3732">
            <v>2237.19</v>
          </cell>
        </row>
        <row r="3733">
          <cell r="A3733">
            <v>2306181</v>
          </cell>
          <cell r="B3733" t="str">
            <v>SICRO OUTUBRO / 2025</v>
          </cell>
          <cell r="C3733" t="str">
            <v>ESTACA RAIZ PERFURADA NA ROCHA COM D = 45 CM - CONFECÇÃO</v>
          </cell>
          <cell r="D3733" t="str">
            <v>M</v>
          </cell>
          <cell r="F3733">
            <v>2255.94</v>
          </cell>
        </row>
        <row r="3734">
          <cell r="A3734">
            <v>2306062</v>
          </cell>
          <cell r="B3734" t="str">
            <v>SICRO OUTUBRO / 2025</v>
          </cell>
          <cell r="C3734" t="str">
            <v>ESTACA RAIZ PERFURADA NO SOLO COM D = 16 CM - CONFECÇÃO</v>
          </cell>
          <cell r="D3734" t="str">
            <v>M</v>
          </cell>
          <cell r="F3734">
            <v>107.97</v>
          </cell>
        </row>
        <row r="3735">
          <cell r="A3735">
            <v>2306063</v>
          </cell>
          <cell r="B3735" t="str">
            <v>SICRO OUTUBRO / 2025</v>
          </cell>
          <cell r="C3735" t="str">
            <v>ESTACA RAIZ PERFURADA NO SOLO COM D = 20 CM - CONFECÇÃO</v>
          </cell>
          <cell r="D3735" t="str">
            <v>M</v>
          </cell>
          <cell r="F3735">
            <v>128.75</v>
          </cell>
        </row>
        <row r="3736">
          <cell r="A3736">
            <v>2306064</v>
          </cell>
          <cell r="B3736" t="str">
            <v>SICRO OUTUBRO / 2025</v>
          </cell>
          <cell r="C3736" t="str">
            <v>ESTACA RAIZ PERFURADA NO SOLO COM D = 25 CM - CONFECÇÃO</v>
          </cell>
          <cell r="D3736" t="str">
            <v>M</v>
          </cell>
          <cell r="F3736">
            <v>157.22</v>
          </cell>
        </row>
        <row r="3737">
          <cell r="A3737">
            <v>2306065</v>
          </cell>
          <cell r="B3737" t="str">
            <v>SICRO OUTUBRO / 2025</v>
          </cell>
          <cell r="C3737" t="str">
            <v>ESTACA RAIZ PERFURADA NO SOLO COM D = 31 CM - CONFECÇÃO</v>
          </cell>
          <cell r="D3737" t="str">
            <v>M</v>
          </cell>
          <cell r="F3737">
            <v>201.95</v>
          </cell>
        </row>
        <row r="3738">
          <cell r="A3738">
            <v>2306066</v>
          </cell>
          <cell r="B3738" t="str">
            <v>SICRO OUTUBRO / 2025</v>
          </cell>
          <cell r="C3738" t="str">
            <v>ESTACA RAIZ PERFURADA NO SOLO COM D = 40 CM - CONFECÇÃO</v>
          </cell>
          <cell r="D3738" t="str">
            <v>M</v>
          </cell>
          <cell r="F3738">
            <v>281.68</v>
          </cell>
        </row>
        <row r="3739">
          <cell r="A3739">
            <v>2306180</v>
          </cell>
          <cell r="B3739" t="str">
            <v>SICRO OUTUBRO / 2025</v>
          </cell>
          <cell r="C3739" t="str">
            <v>ESTACA RAIZ PERFURADA NO SOLO COM D = 45 CM - CONFECÇÃO</v>
          </cell>
          <cell r="D3739" t="str">
            <v>M</v>
          </cell>
          <cell r="F3739">
            <v>315.58999999999997</v>
          </cell>
        </row>
        <row r="3740">
          <cell r="A3740">
            <v>2306009</v>
          </cell>
          <cell r="B3740" t="str">
            <v>SICRO OUTUBRO / 2025</v>
          </cell>
          <cell r="C3740" t="str">
            <v>ESTACA STRAUSS D = 25 CM - CONFECÇÃO</v>
          </cell>
          <cell r="D3740" t="str">
            <v>M</v>
          </cell>
          <cell r="F3740">
            <v>21.02</v>
          </cell>
        </row>
        <row r="3741">
          <cell r="A3741">
            <v>2306010</v>
          </cell>
          <cell r="B3741" t="str">
            <v>SICRO OUTUBRO / 2025</v>
          </cell>
          <cell r="C3741" t="str">
            <v>ESTACA STRAUSS D = 32 CM - CONFECÇÃO</v>
          </cell>
          <cell r="D3741" t="str">
            <v>M</v>
          </cell>
          <cell r="F3741">
            <v>26.2</v>
          </cell>
        </row>
        <row r="3742">
          <cell r="A3742">
            <v>2306011</v>
          </cell>
          <cell r="B3742" t="str">
            <v>SICRO OUTUBRO / 2025</v>
          </cell>
          <cell r="C3742" t="str">
            <v>ESTACA STRAUSS D = 38 CM - CONFECÇÃO</v>
          </cell>
          <cell r="D3742" t="str">
            <v>M</v>
          </cell>
          <cell r="F3742">
            <v>29.84</v>
          </cell>
        </row>
        <row r="3743">
          <cell r="A3743">
            <v>2306012</v>
          </cell>
          <cell r="B3743" t="str">
            <v>SICRO OUTUBRO / 2025</v>
          </cell>
          <cell r="C3743" t="str">
            <v>ESTACA STRAUSS D = 45 CM - CONFECÇÃO</v>
          </cell>
          <cell r="D3743" t="str">
            <v>M</v>
          </cell>
          <cell r="F3743">
            <v>34.93</v>
          </cell>
        </row>
        <row r="3744">
          <cell r="A3744">
            <v>2306108</v>
          </cell>
          <cell r="B3744" t="str">
            <v>SICRO OUTUBRO / 2025</v>
          </cell>
          <cell r="C3744" t="str">
            <v>ESTACA TRILHO TR 25 - FORNECIMENTO E CRAVAÇÃO</v>
          </cell>
          <cell r="D3744" t="str">
            <v>M</v>
          </cell>
          <cell r="F3744">
            <v>175.99</v>
          </cell>
        </row>
        <row r="3745">
          <cell r="A3745">
            <v>2306110</v>
          </cell>
          <cell r="B3745" t="str">
            <v>SICRO OUTUBRO / 2025</v>
          </cell>
          <cell r="C3745" t="str">
            <v>ESTACA TRILHO TR 37 - FORNECIMENTO E CRAVAÇÃO</v>
          </cell>
          <cell r="D3745" t="str">
            <v>M</v>
          </cell>
          <cell r="F3745">
            <v>246.1</v>
          </cell>
        </row>
        <row r="3746">
          <cell r="A3746">
            <v>2306111</v>
          </cell>
          <cell r="B3746" t="str">
            <v>SICRO OUTUBRO / 2025</v>
          </cell>
          <cell r="C3746" t="str">
            <v>ESTACA TRILHO TR 45 - FORNECIMENTO E CRAVAÇÃO</v>
          </cell>
          <cell r="D3746" t="str">
            <v>M</v>
          </cell>
          <cell r="F3746">
            <v>288.45</v>
          </cell>
        </row>
        <row r="3747">
          <cell r="A3747">
            <v>2306112</v>
          </cell>
          <cell r="B3747" t="str">
            <v>SICRO OUTUBRO / 2025</v>
          </cell>
          <cell r="C3747" t="str">
            <v>ESTACA TRILHO TR 57 - FORNECIMENTO E CRAVAÇÃO</v>
          </cell>
          <cell r="D3747" t="str">
            <v>M</v>
          </cell>
          <cell r="F3747">
            <v>356.36</v>
          </cell>
        </row>
        <row r="3748">
          <cell r="A3748">
            <v>2306113</v>
          </cell>
          <cell r="B3748" t="str">
            <v>SICRO OUTUBRO / 2025</v>
          </cell>
          <cell r="C3748" t="str">
            <v>ESTACA TRILHO TR 68 - FORNECIMENTO E CRAVAÇÃO</v>
          </cell>
          <cell r="D3748" t="str">
            <v>M</v>
          </cell>
          <cell r="F3748">
            <v>417.98</v>
          </cell>
        </row>
        <row r="3749">
          <cell r="A3749">
            <v>2306123</v>
          </cell>
          <cell r="B3749" t="str">
            <v>SICRO OUTUBRO / 2025</v>
          </cell>
          <cell r="C3749" t="str">
            <v>ESTACA TRIPLO TRILHO TR 25 - COM EMENDA - FORNECIMENTO E CRAVAÇÃO</v>
          </cell>
          <cell r="D3749" t="str">
            <v>M</v>
          </cell>
          <cell r="F3749">
            <v>460.15</v>
          </cell>
        </row>
        <row r="3750">
          <cell r="A3750">
            <v>2306124</v>
          </cell>
          <cell r="B3750" t="str">
            <v>SICRO OUTUBRO / 2025</v>
          </cell>
          <cell r="C3750" t="str">
            <v>ESTACA TRIPLO TRILHO TR 37 - COM EMENDA - FORNECIMENTO E CRAVAÇÃO</v>
          </cell>
          <cell r="D3750" t="str">
            <v>M</v>
          </cell>
          <cell r="F3750">
            <v>667.84</v>
          </cell>
        </row>
        <row r="3751">
          <cell r="A3751">
            <v>2306125</v>
          </cell>
          <cell r="B3751" t="str">
            <v>SICRO OUTUBRO / 2025</v>
          </cell>
          <cell r="C3751" t="str">
            <v>ESTACA TRIPLO TRILHO TR 45 - COM EMENDA - FORNECIMENTO E CRAVAÇÃO</v>
          </cell>
          <cell r="D3751" t="str">
            <v>M</v>
          </cell>
          <cell r="F3751">
            <v>794.61</v>
          </cell>
        </row>
        <row r="3752">
          <cell r="A3752">
            <v>2306126</v>
          </cell>
          <cell r="B3752" t="str">
            <v>SICRO OUTUBRO / 2025</v>
          </cell>
          <cell r="C3752" t="str">
            <v>ESTACA TRIPLO TRILHO TR 57 - COM EMENDA - FORNECIMENTO E CRAVAÇÃO</v>
          </cell>
          <cell r="D3752" t="str">
            <v>M</v>
          </cell>
          <cell r="F3752">
            <v>997.03</v>
          </cell>
        </row>
        <row r="3753">
          <cell r="A3753">
            <v>2306127</v>
          </cell>
          <cell r="B3753" t="str">
            <v>SICRO OUTUBRO / 2025</v>
          </cell>
          <cell r="C3753" t="str">
            <v>ESTACA TRIPLO TRILHO TR 68 - COM EMENDA - FORNECIMENTO E CRAVAÇÃO</v>
          </cell>
          <cell r="D3753" t="str">
            <v>M</v>
          </cell>
          <cell r="F3753">
            <v>1180.22</v>
          </cell>
        </row>
        <row r="3754">
          <cell r="A3754">
            <v>2306300</v>
          </cell>
          <cell r="B3754" t="str">
            <v>SICRO OUTUBRO / 2025</v>
          </cell>
          <cell r="C3754" t="str">
            <v>FABRICAÇÃO DE ESTACA PRÉ-MOLDADA DE CONCRETO PROTENDIDA SEÇÃO 15 X 15 CM</v>
          </cell>
          <cell r="D3754" t="str">
            <v>M</v>
          </cell>
          <cell r="F3754">
            <v>35.880000000000003</v>
          </cell>
        </row>
        <row r="3755">
          <cell r="A3755">
            <v>2306301</v>
          </cell>
          <cell r="B3755" t="str">
            <v>SICRO OUTUBRO / 2025</v>
          </cell>
          <cell r="C3755" t="str">
            <v>FABRICAÇÃO DE ESTACA PRÉ-MOLDADA DE CONCRETO PROTENDIDA SEÇÃO 17 X 17 CM</v>
          </cell>
          <cell r="D3755" t="str">
            <v>M</v>
          </cell>
          <cell r="F3755">
            <v>38.799999999999997</v>
          </cell>
        </row>
        <row r="3756">
          <cell r="A3756">
            <v>2306302</v>
          </cell>
          <cell r="B3756" t="str">
            <v>SICRO OUTUBRO / 2025</v>
          </cell>
          <cell r="C3756" t="str">
            <v>FABRICAÇÃO DE ESTACA PRÉ-MOLDADA DE CONCRETO PROTENDIDA SEÇÃO 20 X 20 CM</v>
          </cell>
          <cell r="D3756" t="str">
            <v>M</v>
          </cell>
          <cell r="F3756">
            <v>46.79</v>
          </cell>
        </row>
        <row r="3757">
          <cell r="A3757">
            <v>2306303</v>
          </cell>
          <cell r="B3757" t="str">
            <v>SICRO OUTUBRO / 2025</v>
          </cell>
          <cell r="C3757" t="str">
            <v>FABRICAÇÃO DE ESTACA PRÉ-MOLDADA DE CONCRETO PROTENDIDA SEÇÃO 21 X 21 CM</v>
          </cell>
          <cell r="D3757" t="str">
            <v>M</v>
          </cell>
          <cell r="F3757">
            <v>50.78</v>
          </cell>
        </row>
        <row r="3758">
          <cell r="A3758">
            <v>2306304</v>
          </cell>
          <cell r="B3758" t="str">
            <v>SICRO OUTUBRO / 2025</v>
          </cell>
          <cell r="C3758" t="str">
            <v>FABRICAÇÃO DE ESTACA PRÉ-MOLDADA DE CONCRETO PROTENDIDA SEÇÃO 23 X 23 CM</v>
          </cell>
          <cell r="D3758" t="str">
            <v>M</v>
          </cell>
          <cell r="F3758">
            <v>54.31</v>
          </cell>
        </row>
        <row r="3759">
          <cell r="A3759">
            <v>2306305</v>
          </cell>
          <cell r="B3759" t="str">
            <v>SICRO OUTUBRO / 2025</v>
          </cell>
          <cell r="C3759" t="str">
            <v>FABRICAÇÃO DE ESTACA PRÉ-MOLDADA DE CONCRETO PROTENDIDA SEÇÃO 25 X 25 CM</v>
          </cell>
          <cell r="D3759" t="str">
            <v>M</v>
          </cell>
          <cell r="F3759">
            <v>60.94</v>
          </cell>
        </row>
        <row r="3760">
          <cell r="A3760">
            <v>2306306</v>
          </cell>
          <cell r="B3760" t="str">
            <v>SICRO OUTUBRO / 2025</v>
          </cell>
          <cell r="C3760" t="str">
            <v>FABRICAÇÃO DE ESTACA PRÉ-MOLDADA DE CONCRETO PROTENDIDA SEÇÃO 26 X 26 CM</v>
          </cell>
          <cell r="D3760" t="str">
            <v>M</v>
          </cell>
          <cell r="F3760">
            <v>62.48</v>
          </cell>
        </row>
        <row r="3761">
          <cell r="A3761">
            <v>2306307</v>
          </cell>
          <cell r="B3761" t="str">
            <v>SICRO OUTUBRO / 2025</v>
          </cell>
          <cell r="C3761" t="str">
            <v>FABRICAÇÃO DE ESTACA PRÉ-MOLDADA DE CONCRETO PROTENDIDA SEÇÃO 30 X 30 CM</v>
          </cell>
          <cell r="D3761" t="str">
            <v>M</v>
          </cell>
          <cell r="F3761">
            <v>72.89</v>
          </cell>
        </row>
        <row r="3762">
          <cell r="A3762">
            <v>2306308</v>
          </cell>
          <cell r="B3762" t="str">
            <v>SICRO OUTUBRO / 2025</v>
          </cell>
          <cell r="C3762" t="str">
            <v>FABRICAÇÃO DE ESTACA PRÉ-MOLDADA DE CONCRETO PROTENDIDA SEÇÃO 33 X 33 CM</v>
          </cell>
          <cell r="D3762" t="str">
            <v>M</v>
          </cell>
          <cell r="F3762">
            <v>82.34</v>
          </cell>
        </row>
        <row r="3763">
          <cell r="A3763">
            <v>2306309</v>
          </cell>
          <cell r="B3763" t="str">
            <v>SICRO OUTUBRO / 2025</v>
          </cell>
          <cell r="C3763" t="str">
            <v>FABRICAÇÃO DE ESTACA PRÉ-MOLDADA DE CONCRETO PROTENDIDA SEÇÃO 35 X 35 CM</v>
          </cell>
          <cell r="D3763" t="str">
            <v>M</v>
          </cell>
          <cell r="F3763">
            <v>93.12</v>
          </cell>
        </row>
        <row r="3764">
          <cell r="A3764">
            <v>2306310</v>
          </cell>
          <cell r="B3764" t="str">
            <v>SICRO OUTUBRO / 2025</v>
          </cell>
          <cell r="C3764" t="str">
            <v>FABRICAÇÃO DE ESTACA PRÉ-MOLDADA DE CONCRETO PROTENDIDA SEÇÃO 38 X 38 CM</v>
          </cell>
          <cell r="D3764" t="str">
            <v>M</v>
          </cell>
          <cell r="F3764">
            <v>98.68</v>
          </cell>
        </row>
        <row r="3765">
          <cell r="A3765">
            <v>2306311</v>
          </cell>
          <cell r="B3765" t="str">
            <v>SICRO OUTUBRO / 2025</v>
          </cell>
          <cell r="C3765" t="str">
            <v>FABRICAÇÃO DE ESTACA PRÉ-MOLDADA DE CONCRETO PROTENDIDA SEÇÃO 40 X 40 CM</v>
          </cell>
          <cell r="D3765" t="str">
            <v>M</v>
          </cell>
          <cell r="F3765">
            <v>113.76</v>
          </cell>
        </row>
        <row r="3766">
          <cell r="A3766">
            <v>2306312</v>
          </cell>
          <cell r="B3766" t="str">
            <v>SICRO OUTUBRO / 2025</v>
          </cell>
          <cell r="C3766" t="str">
            <v>FABRICAÇÃO DE ESTACA PRÉ-MOLDADA DE CONCRETO PROTENDIDA SEÇÃO 42 X 42 CM</v>
          </cell>
          <cell r="D3766" t="str">
            <v>M</v>
          </cell>
          <cell r="F3766">
            <v>123.15</v>
          </cell>
        </row>
        <row r="3767">
          <cell r="A3767">
            <v>2306313</v>
          </cell>
          <cell r="B3767" t="str">
            <v>SICRO OUTUBRO / 2025</v>
          </cell>
          <cell r="C3767" t="str">
            <v>FABRICAÇÃO DE ESTACA PRÉ-MOLDADA DE CONCRETO PROTENDIDA SEÇÃO 45 X 45 CM</v>
          </cell>
          <cell r="D3767" t="str">
            <v>M</v>
          </cell>
          <cell r="F3767">
            <v>148.43</v>
          </cell>
        </row>
        <row r="3768">
          <cell r="A3768">
            <v>2306013</v>
          </cell>
          <cell r="B3768" t="str">
            <v>SICRO OUTUBRO / 2025</v>
          </cell>
          <cell r="C3768" t="str">
            <v>GABARITO DE CRAVAÇÃO DE ESTACAS SUBMERSAS EM AÇO ASTM A36 - CONFECÇÃO E INSTALAÇÃO</v>
          </cell>
          <cell r="D3768" t="str">
            <v>KG</v>
          </cell>
          <cell r="F3768">
            <v>13.84</v>
          </cell>
        </row>
        <row r="3769">
          <cell r="A3769">
            <v>2306243</v>
          </cell>
          <cell r="B3769" t="str">
            <v>SICRO OUTUBRO / 2025</v>
          </cell>
          <cell r="C3769" t="str">
            <v>MURO GUIA PARA ESTACA BARRETE COM DUAS CORTINAS DE 10 X 110 CM</v>
          </cell>
          <cell r="D3769" t="str">
            <v>M</v>
          </cell>
          <cell r="F3769">
            <v>652.32000000000005</v>
          </cell>
        </row>
        <row r="3770">
          <cell r="A3770">
            <v>2408149</v>
          </cell>
          <cell r="B3770" t="str">
            <v>SICRO OUTUBRO / 2025</v>
          </cell>
          <cell r="C3770" t="str">
            <v>ESTRUTURA EM PERFIL DE AÇO ASTM A36 CORTE, SOLDA E MONTAGEM - FORNECIMENTO E INSTALAÇÃO</v>
          </cell>
          <cell r="D3770" t="str">
            <v>KG</v>
          </cell>
          <cell r="F3770">
            <v>17.5</v>
          </cell>
        </row>
        <row r="3771">
          <cell r="A3771">
            <v>2407972</v>
          </cell>
          <cell r="B3771" t="str">
            <v>SICRO OUTUBRO / 2025</v>
          </cell>
          <cell r="C3771" t="str">
            <v>FORNECIMENTO E APLICAÇÃO DE ADESIVO ESTRUTURAL À BASE DE RESINA EPÓXI</v>
          </cell>
          <cell r="D3771" t="str">
            <v>KG</v>
          </cell>
          <cell r="F3771">
            <v>70.709999999999994</v>
          </cell>
        </row>
        <row r="3772">
          <cell r="A3772">
            <v>2407973</v>
          </cell>
          <cell r="B3772" t="str">
            <v>SICRO OUTUBRO / 2025</v>
          </cell>
          <cell r="C3772" t="str">
            <v>HIDROJATEAMENTO EM SUPERFÍCIE DE AÇO GRAU WJ-2</v>
          </cell>
          <cell r="D3772" t="str">
            <v>M²</v>
          </cell>
          <cell r="F3772">
            <v>57.06</v>
          </cell>
        </row>
        <row r="3773">
          <cell r="A3773">
            <v>2408075</v>
          </cell>
          <cell r="B3773" t="str">
            <v>SICRO OUTUBRO / 2025</v>
          </cell>
          <cell r="C3773" t="str">
            <v>JATEAMENTO ABRASIVO EM CHAPA DE AÇO POR ESTEIRA CONTÍNUA</v>
          </cell>
          <cell r="D3773" t="str">
            <v>M²</v>
          </cell>
          <cell r="F3773">
            <v>8.57</v>
          </cell>
        </row>
        <row r="3774">
          <cell r="A3774">
            <v>2408069</v>
          </cell>
          <cell r="B3774" t="str">
            <v>SICRO OUTUBRO / 2025</v>
          </cell>
          <cell r="C3774" t="str">
            <v>JATEAMENTO DE CHAPA DE AÇO COM O USO DE GRANALHAS DE AÇO GRAU SA 2</v>
          </cell>
          <cell r="D3774" t="str">
            <v>M²</v>
          </cell>
          <cell r="F3774">
            <v>6</v>
          </cell>
        </row>
        <row r="3775">
          <cell r="A3775">
            <v>2419790</v>
          </cell>
          <cell r="B3775" t="str">
            <v>SICRO OUTUBRO / 2025</v>
          </cell>
          <cell r="C3775" t="str">
            <v>JATEAMENTO DE CHAPA DE AÇO COM O USO DE GRANALHAS DE AÇO GRAU SA 2 1/2</v>
          </cell>
          <cell r="D3775" t="str">
            <v>M²</v>
          </cell>
          <cell r="F3775">
            <v>10.83</v>
          </cell>
        </row>
        <row r="3776">
          <cell r="A3776">
            <v>2407976</v>
          </cell>
          <cell r="B3776" t="str">
            <v>SICRO OUTUBRO / 2025</v>
          </cell>
          <cell r="C3776" t="str">
            <v>JATEAMENTO DE CHAPA DE AÇO COM O USO DE GRANALHAS DE AÇO GRAU SA 2 1/2 - EM ESPAÇO CONFINADO</v>
          </cell>
          <cell r="D3776" t="str">
            <v>M²</v>
          </cell>
          <cell r="F3776">
            <v>12.67</v>
          </cell>
        </row>
        <row r="3777">
          <cell r="A3777">
            <v>2408068</v>
          </cell>
          <cell r="B3777" t="str">
            <v>SICRO OUTUBRO / 2025</v>
          </cell>
          <cell r="C3777" t="str">
            <v>JATEAMENTO DE CHAPA DE AÇO COM O USO DE GRANALHAS DE AÇO GRAU SA 3</v>
          </cell>
          <cell r="D3777" t="str">
            <v>M²</v>
          </cell>
          <cell r="F3777">
            <v>16.87</v>
          </cell>
        </row>
        <row r="3778">
          <cell r="A3778">
            <v>2419705</v>
          </cell>
          <cell r="B3778" t="str">
            <v>SICRO OUTUBRO / 2025</v>
          </cell>
          <cell r="C3778" t="str">
            <v>PINTURA COM EPÓXI DE DOIS COMPONENTES COM PISTOLA A AR COMPRIMIDO, UMA DEMÃO, ESPESSURA DE 120 µM</v>
          </cell>
          <cell r="D3778" t="str">
            <v>M²</v>
          </cell>
          <cell r="F3778">
            <v>11.18</v>
          </cell>
        </row>
        <row r="3779">
          <cell r="A3779">
            <v>2419704</v>
          </cell>
          <cell r="B3779" t="str">
            <v>SICRO OUTUBRO / 2025</v>
          </cell>
          <cell r="C3779" t="str">
            <v>PINTURA COM PRIMER EPÓXI DE DOIS COMPONENTES COM PISTOLA A AR COMPRIMIDO, UMA DEMÃO, ESPESSURA DE 70 µM</v>
          </cell>
          <cell r="D3779" t="str">
            <v>M²</v>
          </cell>
          <cell r="F3779">
            <v>31.34</v>
          </cell>
        </row>
        <row r="3780">
          <cell r="A3780">
            <v>2407981</v>
          </cell>
          <cell r="B3780" t="str">
            <v>SICRO OUTUBRO / 2025</v>
          </cell>
          <cell r="C3780" t="str">
            <v>PINTURA COM SELANTE EPÓXI VINÍLICO COM PISTOLA AIRLESS, UMA DEMÃO, ESPESSURA DE 80 µM</v>
          </cell>
          <cell r="D3780" t="str">
            <v>M²</v>
          </cell>
          <cell r="F3780">
            <v>17.100000000000001</v>
          </cell>
        </row>
        <row r="3781">
          <cell r="A3781">
            <v>2407982</v>
          </cell>
          <cell r="B3781" t="str">
            <v>SICRO OUTUBRO / 2025</v>
          </cell>
          <cell r="C3781" t="str">
            <v>PINTURA COM TINTA ANTI-INCRUSTANTE COM PISTOLA AIRLESS, UMA DEMÃO, ESPESSURA DE 125 µM</v>
          </cell>
          <cell r="D3781" t="str">
            <v>M²</v>
          </cell>
          <cell r="F3781">
            <v>38.97</v>
          </cell>
        </row>
        <row r="3782">
          <cell r="A3782">
            <v>2419703</v>
          </cell>
          <cell r="B3782" t="str">
            <v>SICRO OUTUBRO / 2025</v>
          </cell>
          <cell r="C3782" t="str">
            <v>PINTURA COM TINTA ANTICORROSIVA À BASE DE EPÓXI POLIAMIDA DE DOIS COMPONENTES COM PISTOLA A AR COMPRIMIDO, UMA DEMÃO, ESPESSURA DE 150 µM</v>
          </cell>
          <cell r="D3782" t="str">
            <v>M²</v>
          </cell>
          <cell r="F3782">
            <v>15.58</v>
          </cell>
        </row>
        <row r="3783">
          <cell r="A3783">
            <v>2408080</v>
          </cell>
          <cell r="B3783" t="str">
            <v>SICRO OUTUBRO / 2025</v>
          </cell>
          <cell r="C3783" t="str">
            <v>PINTURA DE ACABAMENTO COM ESMALTE EPÓXI COM PISTOLA A AR COMPRIMIDO, UMA DEMÃO, ESPESSURA DE 40 µM</v>
          </cell>
          <cell r="D3783" t="str">
            <v>M²</v>
          </cell>
          <cell r="F3783">
            <v>8.39</v>
          </cell>
        </row>
        <row r="3784">
          <cell r="A3784">
            <v>2408078</v>
          </cell>
          <cell r="B3784" t="str">
            <v>SICRO OUTUBRO / 2025</v>
          </cell>
          <cell r="C3784" t="str">
            <v>PINTURA DE ACABAMENTO COM ESMALTE SINTÉTICO COM PISTOLA A AR COMPRIMIDO, UMA DEMÃO, ESPESSURA DE 30 µM</v>
          </cell>
          <cell r="D3784" t="str">
            <v>M²</v>
          </cell>
          <cell r="F3784">
            <v>3.23</v>
          </cell>
        </row>
        <row r="3785">
          <cell r="A3785">
            <v>2407979</v>
          </cell>
          <cell r="B3785" t="str">
            <v>SICRO OUTUBRO / 2025</v>
          </cell>
          <cell r="C3785" t="str">
            <v>PINTURA DE ACABAMENTO COM TINTA DE POLIURETANO ACRÍLICO DE DOIS COMPONENTES COM PISTOLA AIRLESS, UMA DEMÃO, ESPESSURA DE 70 µM</v>
          </cell>
          <cell r="D3785" t="str">
            <v>M²</v>
          </cell>
          <cell r="F3785">
            <v>11.76</v>
          </cell>
        </row>
        <row r="3786">
          <cell r="A3786">
            <v>2407980</v>
          </cell>
          <cell r="B3786" t="str">
            <v>SICRO OUTUBRO / 2025</v>
          </cell>
          <cell r="C3786" t="str">
            <v>PINTURA DE ACABAMENTO COM TINTA DE POLIURETANO ACRÍLICO DE DOIS COMPONENTES COM PISTOLA AIRLESS, UMA DEMÃO, ESPESSURA DE 70 µM - EM ESPAÇO CONFINADO</v>
          </cell>
          <cell r="D3786" t="str">
            <v>M²</v>
          </cell>
          <cell r="F3786">
            <v>11.8</v>
          </cell>
        </row>
        <row r="3787">
          <cell r="A3787">
            <v>2408077</v>
          </cell>
          <cell r="B3787" t="str">
            <v>SICRO OUTUBRO / 2025</v>
          </cell>
          <cell r="C3787" t="str">
            <v>PINTURA DE FUNDO COM TINTA ALQUÍDICA COM PISTOLA A AR COMPRIMIDO, UMA DEMÃO, ESPESSURA DE 30 µM</v>
          </cell>
          <cell r="D3787" t="str">
            <v>M²</v>
          </cell>
          <cell r="F3787">
            <v>6.46</v>
          </cell>
        </row>
        <row r="3788">
          <cell r="A3788">
            <v>2407983</v>
          </cell>
          <cell r="B3788" t="str">
            <v>SICRO OUTUBRO / 2025</v>
          </cell>
          <cell r="C3788" t="str">
            <v>PINTURA DE FUNDO COM TINTA ANTICORROSIVA À BASE DE EPÓXI POLIAMIDA DE DOIS COMPONENTES COM PISTOLA AIRLESS, UMA DEMÃO, ESPESSURA DE 100 µM - EM ESPAÇO CONFINADO</v>
          </cell>
          <cell r="D3788" t="str">
            <v>M²</v>
          </cell>
          <cell r="F3788">
            <v>8.39</v>
          </cell>
        </row>
        <row r="3789">
          <cell r="A3789">
            <v>2407977</v>
          </cell>
          <cell r="B3789" t="str">
            <v>SICRO OUTUBRO / 2025</v>
          </cell>
          <cell r="C3789" t="str">
            <v>PINTURA DE FUNDO COM TINTA ANTICORROSIVA À BASE DE EPÓXI POLIAMIDA DE DOIS COMPONENTES COM PISTOLA AIRLESS, UMA DEMÃO, ESPESSURA DE 160 µM</v>
          </cell>
          <cell r="D3789" t="str">
            <v>M²</v>
          </cell>
          <cell r="F3789">
            <v>16.309999999999999</v>
          </cell>
        </row>
        <row r="3790">
          <cell r="A3790">
            <v>2407978</v>
          </cell>
          <cell r="B3790" t="str">
            <v>SICRO OUTUBRO / 2025</v>
          </cell>
          <cell r="C3790" t="str">
            <v>PINTURA DE FUNDO COM TINTA ANTICORROSIVA À BASE DE EPÓXI POLIAMIDA DE DOIS COMPONENTES COM PISTOLA AIRLESS, UMA DEMÃO, ESPESSURA DE 160 µM - EM ESPAÇO CONFINADO</v>
          </cell>
          <cell r="D3790" t="str">
            <v>M²</v>
          </cell>
          <cell r="F3790">
            <v>16.34</v>
          </cell>
        </row>
        <row r="3791">
          <cell r="A3791">
            <v>2408079</v>
          </cell>
          <cell r="B3791" t="str">
            <v>SICRO OUTUBRO / 2025</v>
          </cell>
          <cell r="C3791" t="str">
            <v>PINTURA DE FUNDO COM TINTA EPÓXI COM PISTOLA A AR COMPRIMIDO, UMA DEMÃO, ESPESSURA DE 120 µM</v>
          </cell>
          <cell r="D3791" t="str">
            <v>M²</v>
          </cell>
          <cell r="F3791">
            <v>49.2</v>
          </cell>
        </row>
        <row r="3792">
          <cell r="A3792">
            <v>2408076</v>
          </cell>
          <cell r="B3792" t="str">
            <v>SICRO OUTUBRO / 2025</v>
          </cell>
          <cell r="C3792" t="str">
            <v>PINTURA SHOP PRIMER EM CHAPA DE AÇO POR ESTEIRA CONTÍNUA</v>
          </cell>
          <cell r="D3792" t="str">
            <v>M²</v>
          </cell>
          <cell r="F3792">
            <v>19.510000000000002</v>
          </cell>
        </row>
        <row r="3793">
          <cell r="A3793">
            <v>2408057</v>
          </cell>
          <cell r="B3793" t="str">
            <v>SICRO OUTUBRO / 2025</v>
          </cell>
          <cell r="C3793" t="str">
            <v>SOLDA ELÉTRICA DE PERFIS METÁLICOS E CHAPAS DE AÇO COM ELETRODO E60XX</v>
          </cell>
          <cell r="D3793" t="str">
            <v>KG</v>
          </cell>
          <cell r="F3793">
            <v>98.89</v>
          </cell>
        </row>
        <row r="3794">
          <cell r="A3794">
            <v>2408058</v>
          </cell>
          <cell r="B3794" t="str">
            <v>SICRO OUTUBRO / 2025</v>
          </cell>
          <cell r="C3794" t="str">
            <v>SOLDA ELÉTRICA DE PERFIS METÁLICOS E CHAPAS DE AÇO COM ELETRODO E70XX</v>
          </cell>
          <cell r="D3794" t="str">
            <v>KG</v>
          </cell>
          <cell r="F3794">
            <v>64.38</v>
          </cell>
        </row>
        <row r="3795">
          <cell r="A3795">
            <v>2407988</v>
          </cell>
          <cell r="B3795" t="str">
            <v>SICRO OUTUBRO / 2025</v>
          </cell>
          <cell r="C3795" t="str">
            <v>SOLDA ELÉTRICA DE PERFIS METÁLICOS E CHAPAS DE AÇO COM ELETRODO E80XX</v>
          </cell>
          <cell r="D3795" t="str">
            <v>KG</v>
          </cell>
          <cell r="F3795">
            <v>136.02000000000001</v>
          </cell>
        </row>
        <row r="3796">
          <cell r="A3796">
            <v>2407974</v>
          </cell>
          <cell r="B3796" t="str">
            <v>SICRO OUTUBRO / 2025</v>
          </cell>
          <cell r="C3796" t="str">
            <v>TRATAMENTO DE SUPERFÍCIE DE AÇO COM FERRAMENTA MECÂNICA GRAU SP-11</v>
          </cell>
          <cell r="D3796" t="str">
            <v>M²</v>
          </cell>
          <cell r="F3796">
            <v>375.67</v>
          </cell>
        </row>
        <row r="3797">
          <cell r="A3797">
            <v>2407975</v>
          </cell>
          <cell r="B3797" t="str">
            <v>SICRO OUTUBRO / 2025</v>
          </cell>
          <cell r="C3797" t="str">
            <v>TRATAMENTO DE SUPERFÍCIE DE AÇO COM FERRAMENTA MECÂNICA GRAU SP-11 - EM ESPAÇO CONFINADO</v>
          </cell>
          <cell r="D3797" t="str">
            <v>M²</v>
          </cell>
          <cell r="F3797">
            <v>382.45</v>
          </cell>
        </row>
        <row r="3798">
          <cell r="A3798">
            <v>2419789</v>
          </cell>
          <cell r="B3798" t="str">
            <v>SICRO OUTUBRO / 2025</v>
          </cell>
          <cell r="C3798" t="str">
            <v>TRATAMENTO EM CHAPA DE AÇO POR ESTEIRA CONTÍNUA</v>
          </cell>
          <cell r="D3798" t="str">
            <v>M²</v>
          </cell>
          <cell r="F3798">
            <v>38.92</v>
          </cell>
        </row>
        <row r="3799">
          <cell r="A3799">
            <v>2607183</v>
          </cell>
          <cell r="B3799" t="str">
            <v>SICRO OUTUBRO / 2025</v>
          </cell>
          <cell r="C3799" t="str">
            <v>ALINHAMENTO MANUAL DA GRADE DO AMV PARA QUALQUER ABERTURA E QUALQUER BITOLA</v>
          </cell>
          <cell r="D3799" t="str">
            <v>UN</v>
          </cell>
          <cell r="F3799">
            <v>342.12</v>
          </cell>
        </row>
        <row r="3800">
          <cell r="A3800">
            <v>2607226</v>
          </cell>
          <cell r="B3800" t="str">
            <v>SICRO OUTUBRO / 2025</v>
          </cell>
          <cell r="C3800" t="str">
            <v>ASSENTAMENTO DOS MATERIAIS METÁLICOS DO AMV 1:10, TR 45, BITOLA LARGA</v>
          </cell>
          <cell r="D3800" t="str">
            <v>UN</v>
          </cell>
          <cell r="F3800">
            <v>560651.02</v>
          </cell>
        </row>
        <row r="3801">
          <cell r="A3801">
            <v>2607209</v>
          </cell>
          <cell r="B3801" t="str">
            <v>SICRO OUTUBRO / 2025</v>
          </cell>
          <cell r="C3801" t="str">
            <v>ASSENTAMENTO DOS MATERIAIS METÁLICOS DO AMV 1:10, TR 45, BITOLA MÉTRICA</v>
          </cell>
          <cell r="D3801" t="str">
            <v>UN</v>
          </cell>
          <cell r="F3801">
            <v>488767.57</v>
          </cell>
        </row>
        <row r="3802">
          <cell r="A3802">
            <v>2607161</v>
          </cell>
          <cell r="B3802" t="str">
            <v>SICRO OUTUBRO / 2025</v>
          </cell>
          <cell r="C3802" t="str">
            <v>ASSENTAMENTO DOS MATERIAIS METÁLICOS DO AMV 1:10, TR 45, BITOLA MISTA</v>
          </cell>
          <cell r="D3802" t="str">
            <v>UN</v>
          </cell>
          <cell r="F3802">
            <v>676344.26</v>
          </cell>
        </row>
        <row r="3803">
          <cell r="A3803">
            <v>2607148</v>
          </cell>
          <cell r="B3803" t="str">
            <v>SICRO OUTUBRO / 2025</v>
          </cell>
          <cell r="C3803" t="str">
            <v>ASSENTAMENTO DOS MATERIAIS METÁLICOS DO AMV 1:10, TR 57, BITOLA LARGA</v>
          </cell>
          <cell r="D3803" t="str">
            <v>UN</v>
          </cell>
          <cell r="F3803">
            <v>712724.35</v>
          </cell>
        </row>
        <row r="3804">
          <cell r="A3804">
            <v>2607213</v>
          </cell>
          <cell r="B3804" t="str">
            <v>SICRO OUTUBRO / 2025</v>
          </cell>
          <cell r="C3804" t="str">
            <v>ASSENTAMENTO DOS MATERIAIS METÁLICOS DO AMV 1:10, TR 57, BITOLA MÉTRICA</v>
          </cell>
          <cell r="D3804" t="str">
            <v>UN</v>
          </cell>
          <cell r="F3804">
            <v>621569</v>
          </cell>
        </row>
        <row r="3805">
          <cell r="A3805">
            <v>2607165</v>
          </cell>
          <cell r="B3805" t="str">
            <v>SICRO OUTUBRO / 2025</v>
          </cell>
          <cell r="C3805" t="str">
            <v>ASSENTAMENTO DOS MATERIAIS METÁLICOS DO AMV 1:10, TR 57, BITOLA MISTA</v>
          </cell>
          <cell r="D3805" t="str">
            <v>UN</v>
          </cell>
          <cell r="F3805">
            <v>860488.3</v>
          </cell>
        </row>
        <row r="3806">
          <cell r="A3806">
            <v>2607152</v>
          </cell>
          <cell r="B3806" t="str">
            <v>SICRO OUTUBRO / 2025</v>
          </cell>
          <cell r="C3806" t="str">
            <v>ASSENTAMENTO DOS MATERIAIS METÁLICOS DO AMV 1:10, TR 68, BITOLA LARGA</v>
          </cell>
          <cell r="D3806" t="str">
            <v>UN</v>
          </cell>
          <cell r="F3806">
            <v>854217.47</v>
          </cell>
        </row>
        <row r="3807">
          <cell r="A3807">
            <v>2607217</v>
          </cell>
          <cell r="B3807" t="str">
            <v>SICRO OUTUBRO / 2025</v>
          </cell>
          <cell r="C3807" t="str">
            <v>ASSENTAMENTO DOS MATERIAIS METÁLICOS DO AMV 1:10, TR 68, BITOLA MÉTRICA</v>
          </cell>
          <cell r="D3807" t="str">
            <v>UN</v>
          </cell>
          <cell r="F3807">
            <v>733381.84</v>
          </cell>
        </row>
        <row r="3808">
          <cell r="A3808">
            <v>2607169</v>
          </cell>
          <cell r="B3808" t="str">
            <v>SICRO OUTUBRO / 2025</v>
          </cell>
          <cell r="C3808" t="str">
            <v>ASSENTAMENTO DOS MATERIAIS METÁLICOS DO AMV 1:10, TR 68, BITOLA MISTA</v>
          </cell>
          <cell r="D3808" t="str">
            <v>UN</v>
          </cell>
          <cell r="F3808">
            <v>1022005.24</v>
          </cell>
        </row>
        <row r="3809">
          <cell r="A3809">
            <v>2607156</v>
          </cell>
          <cell r="B3809" t="str">
            <v>SICRO OUTUBRO / 2025</v>
          </cell>
          <cell r="C3809" t="str">
            <v>ASSENTAMENTO DOS MATERIAIS METÁLICOS DO AMV 1:10, UIC 60, BITOLA LARGA</v>
          </cell>
          <cell r="D3809" t="str">
            <v>UN</v>
          </cell>
          <cell r="F3809">
            <v>744400.1</v>
          </cell>
        </row>
        <row r="3810">
          <cell r="A3810">
            <v>2607221</v>
          </cell>
          <cell r="B3810" t="str">
            <v>SICRO OUTUBRO / 2025</v>
          </cell>
          <cell r="C3810" t="str">
            <v>ASSENTAMENTO DOS MATERIAIS METÁLICOS DO AMV 1:10, UIC 60, BITOLA MÉTRICA</v>
          </cell>
          <cell r="D3810" t="str">
            <v>UN</v>
          </cell>
          <cell r="F3810">
            <v>648367.59</v>
          </cell>
        </row>
        <row r="3811">
          <cell r="A3811">
            <v>2607173</v>
          </cell>
          <cell r="B3811" t="str">
            <v>SICRO OUTUBRO / 2025</v>
          </cell>
          <cell r="C3811" t="str">
            <v>ASSENTAMENTO DOS MATERIAIS METÁLICOS DO AMV 1:10, UIC 60, BITOLA MISTA</v>
          </cell>
          <cell r="D3811" t="str">
            <v>UN</v>
          </cell>
          <cell r="F3811">
            <v>896861.16</v>
          </cell>
        </row>
        <row r="3812">
          <cell r="A3812">
            <v>2607227</v>
          </cell>
          <cell r="B3812" t="str">
            <v>SICRO OUTUBRO / 2025</v>
          </cell>
          <cell r="C3812" t="str">
            <v>ASSENTAMENTO DOS MATERIAIS METÁLICOS DO AMV 1:12, TR 45, BITOLA LARGA</v>
          </cell>
          <cell r="D3812" t="str">
            <v>UN</v>
          </cell>
          <cell r="F3812">
            <v>615891.76</v>
          </cell>
        </row>
        <row r="3813">
          <cell r="A3813">
            <v>2607210</v>
          </cell>
          <cell r="B3813" t="str">
            <v>SICRO OUTUBRO / 2025</v>
          </cell>
          <cell r="C3813" t="str">
            <v>ASSENTAMENTO DOS MATERIAIS METÁLICOS DO AMV 1:12, TR 45, BITOLA MÉTRICA</v>
          </cell>
          <cell r="D3813" t="str">
            <v>UN</v>
          </cell>
          <cell r="F3813">
            <v>536782.88</v>
          </cell>
        </row>
        <row r="3814">
          <cell r="A3814">
            <v>2607162</v>
          </cell>
          <cell r="B3814" t="str">
            <v>SICRO OUTUBRO / 2025</v>
          </cell>
          <cell r="C3814" t="str">
            <v>ASSENTAMENTO DOS MATERIAIS METÁLICOS DO AMV 1:12, TR 45, BITOLA MISTA</v>
          </cell>
          <cell r="D3814" t="str">
            <v>UN</v>
          </cell>
          <cell r="F3814">
            <v>742727.52</v>
          </cell>
        </row>
        <row r="3815">
          <cell r="A3815">
            <v>2607149</v>
          </cell>
          <cell r="B3815" t="str">
            <v>SICRO OUTUBRO / 2025</v>
          </cell>
          <cell r="C3815" t="str">
            <v>ASSENTAMENTO DOS MATERIAIS METÁLICOS DO AMV 1:12, TR 57, BITOLA LARGA</v>
          </cell>
          <cell r="D3815" t="str">
            <v>UN</v>
          </cell>
          <cell r="F3815">
            <v>782693.45</v>
          </cell>
        </row>
        <row r="3816">
          <cell r="A3816">
            <v>2607214</v>
          </cell>
          <cell r="B3816" t="str">
            <v>SICRO OUTUBRO / 2025</v>
          </cell>
          <cell r="C3816" t="str">
            <v>ASSENTAMENTO DOS MATERIAIS METÁLICOS DO AMV 1:12, TR 57, BITOLA MÉTRICA</v>
          </cell>
          <cell r="D3816" t="str">
            <v>UN</v>
          </cell>
          <cell r="F3816">
            <v>677848.55</v>
          </cell>
        </row>
        <row r="3817">
          <cell r="A3817">
            <v>2607166</v>
          </cell>
          <cell r="B3817" t="str">
            <v>SICRO OUTUBRO / 2025</v>
          </cell>
          <cell r="C3817" t="str">
            <v>ASSENTAMENTO DOS MATERIAIS METÁLICOS DO AMV 1:12, TR 57, BITOLA MISTA</v>
          </cell>
          <cell r="D3817" t="str">
            <v>UN</v>
          </cell>
          <cell r="F3817">
            <v>944604.76</v>
          </cell>
        </row>
        <row r="3818">
          <cell r="A3818">
            <v>2607153</v>
          </cell>
          <cell r="B3818" t="str">
            <v>SICRO OUTUBRO / 2025</v>
          </cell>
          <cell r="C3818" t="str">
            <v>ASSENTAMENTO DOS MATERIAIS METÁLICOS DO AMV 1:12, TR 68, BITOLA LARGA</v>
          </cell>
          <cell r="D3818" t="str">
            <v>UN</v>
          </cell>
          <cell r="F3818">
            <v>929791.98</v>
          </cell>
        </row>
        <row r="3819">
          <cell r="A3819">
            <v>2607218</v>
          </cell>
          <cell r="B3819" t="str">
            <v>SICRO OUTUBRO / 2025</v>
          </cell>
          <cell r="C3819" t="str">
            <v>ASSENTAMENTO DOS MATERIAIS METÁLICOS DO AMV 1:12, TR 68, BITOLA MÉTRICA</v>
          </cell>
          <cell r="D3819" t="str">
            <v>UN</v>
          </cell>
          <cell r="F3819">
            <v>810762.99</v>
          </cell>
        </row>
        <row r="3820">
          <cell r="A3820">
            <v>2607170</v>
          </cell>
          <cell r="B3820" t="str">
            <v>SICRO OUTUBRO / 2025</v>
          </cell>
          <cell r="C3820" t="str">
            <v>ASSENTAMENTO DOS MATERIAIS METÁLICOS DO AMV 1:12, TR 68, BITOLA MISTA</v>
          </cell>
          <cell r="D3820" t="str">
            <v>UN</v>
          </cell>
          <cell r="F3820">
            <v>1114538.75</v>
          </cell>
        </row>
        <row r="3821">
          <cell r="A3821">
            <v>2607157</v>
          </cell>
          <cell r="B3821" t="str">
            <v>SICRO OUTUBRO / 2025</v>
          </cell>
          <cell r="C3821" t="str">
            <v>ASSENTAMENTO DOS MATERIAIS METÁLICOS DO AMV 1:12, UIC 60, BITOLA LARGA</v>
          </cell>
          <cell r="D3821" t="str">
            <v>UN</v>
          </cell>
          <cell r="F3821">
            <v>822933.81</v>
          </cell>
        </row>
        <row r="3822">
          <cell r="A3822">
            <v>2607222</v>
          </cell>
          <cell r="B3822" t="str">
            <v>SICRO OUTUBRO / 2025</v>
          </cell>
          <cell r="C3822" t="str">
            <v>ASSENTAMENTO DOS MATERIAIS METÁLICOS DO AMV 1:12, UIC 60, BITOLA MÉTRICA</v>
          </cell>
          <cell r="D3822" t="str">
            <v>UN</v>
          </cell>
          <cell r="F3822">
            <v>712379.53</v>
          </cell>
        </row>
        <row r="3823">
          <cell r="A3823">
            <v>2607174</v>
          </cell>
          <cell r="B3823" t="str">
            <v>SICRO OUTUBRO / 2025</v>
          </cell>
          <cell r="C3823" t="str">
            <v>ASSENTAMENTO DOS MATERIAIS METÁLICOS DO AMV 1:12, UIC 60, BITOLA MISTA</v>
          </cell>
          <cell r="D3823" t="str">
            <v>UN</v>
          </cell>
          <cell r="F3823">
            <v>985407.32</v>
          </cell>
        </row>
        <row r="3824">
          <cell r="A3824">
            <v>2607228</v>
          </cell>
          <cell r="B3824" t="str">
            <v>SICRO OUTUBRO / 2025</v>
          </cell>
          <cell r="C3824" t="str">
            <v>ASSENTAMENTO DOS MATERIAIS METÁLICOS DO AMV 1:14, TR 45, BITOLA LARGA</v>
          </cell>
          <cell r="D3824" t="str">
            <v>UN</v>
          </cell>
          <cell r="F3824">
            <v>676626.7</v>
          </cell>
        </row>
        <row r="3825">
          <cell r="A3825">
            <v>2607211</v>
          </cell>
          <cell r="B3825" t="str">
            <v>SICRO OUTUBRO / 2025</v>
          </cell>
          <cell r="C3825" t="str">
            <v>ASSENTAMENTO DOS MATERIAIS METÁLICOS DO AMV 1:14, TR 45, BITOLA MÉTRICA</v>
          </cell>
          <cell r="D3825" t="str">
            <v>UN</v>
          </cell>
          <cell r="F3825">
            <v>594755.93000000005</v>
          </cell>
        </row>
        <row r="3826">
          <cell r="A3826">
            <v>2607163</v>
          </cell>
          <cell r="B3826" t="str">
            <v>SICRO OUTUBRO / 2025</v>
          </cell>
          <cell r="C3826" t="str">
            <v>ASSENTAMENTO DOS MATERIAIS METÁLICOS DO AMV 1:14, TR 45, BITOLA MISTA</v>
          </cell>
          <cell r="D3826" t="str">
            <v>UN</v>
          </cell>
          <cell r="F3826">
            <v>823149.4</v>
          </cell>
        </row>
        <row r="3827">
          <cell r="A3827">
            <v>2607150</v>
          </cell>
          <cell r="B3827" t="str">
            <v>SICRO OUTUBRO / 2025</v>
          </cell>
          <cell r="C3827" t="str">
            <v>ASSENTAMENTO DOS MATERIAIS METÁLICOS DO AMV 1:14, TR 57, BITOLA LARGA</v>
          </cell>
          <cell r="D3827" t="str">
            <v>UN</v>
          </cell>
          <cell r="F3827">
            <v>867142.24</v>
          </cell>
        </row>
        <row r="3828">
          <cell r="A3828">
            <v>2607215</v>
          </cell>
          <cell r="B3828" t="str">
            <v>SICRO OUTUBRO / 2025</v>
          </cell>
          <cell r="C3828" t="str">
            <v>ASSENTAMENTO DOS MATERIAIS METÁLICOS DO AMV 1:14, TR 57, BITOLA MÉTRICA</v>
          </cell>
          <cell r="D3828" t="str">
            <v>UN</v>
          </cell>
          <cell r="F3828">
            <v>744707.87</v>
          </cell>
        </row>
        <row r="3829">
          <cell r="A3829">
            <v>2607167</v>
          </cell>
          <cell r="B3829" t="str">
            <v>SICRO OUTUBRO / 2025</v>
          </cell>
          <cell r="C3829" t="str">
            <v>ASSENTAMENTO DOS MATERIAIS METÁLICOS DO AMV 1:14, TR 57, BITOLA MISTA</v>
          </cell>
          <cell r="D3829" t="str">
            <v>UN</v>
          </cell>
          <cell r="F3829">
            <v>1029304.02</v>
          </cell>
        </row>
        <row r="3830">
          <cell r="A3830">
            <v>2607154</v>
          </cell>
          <cell r="B3830" t="str">
            <v>SICRO OUTUBRO / 2025</v>
          </cell>
          <cell r="C3830" t="str">
            <v>ASSENTAMENTO DOS MATERIAIS METÁLICOS DO AMV 1:14, TR 68, BITOLA LARGA</v>
          </cell>
          <cell r="D3830" t="str">
            <v>UN</v>
          </cell>
          <cell r="F3830">
            <v>1029206.02</v>
          </cell>
        </row>
        <row r="3831">
          <cell r="A3831">
            <v>2607219</v>
          </cell>
          <cell r="B3831" t="str">
            <v>SICRO OUTUBRO / 2025</v>
          </cell>
          <cell r="C3831" t="str">
            <v>ASSENTAMENTO DOS MATERIAIS METÁLICOS DO AMV 1:14, TR 68, BITOLA MÉTRICA</v>
          </cell>
          <cell r="D3831" t="str">
            <v>UN</v>
          </cell>
          <cell r="F3831">
            <v>890505.82</v>
          </cell>
        </row>
        <row r="3832">
          <cell r="A3832">
            <v>2607171</v>
          </cell>
          <cell r="B3832" t="str">
            <v>SICRO OUTUBRO / 2025</v>
          </cell>
          <cell r="C3832" t="str">
            <v>ASSENTAMENTO DOS MATERIAIS METÁLICOS DO AMV 1:14, TR 68, BITOLA MISTA</v>
          </cell>
          <cell r="D3832" t="str">
            <v>UN</v>
          </cell>
          <cell r="F3832">
            <v>1239380.3500000001</v>
          </cell>
        </row>
        <row r="3833">
          <cell r="A3833">
            <v>2607158</v>
          </cell>
          <cell r="B3833" t="str">
            <v>SICRO OUTUBRO / 2025</v>
          </cell>
          <cell r="C3833" t="str">
            <v>ASSENTAMENTO DOS MATERIAIS METÁLICOS DO AMV 1:14, UIC 60, BITOLA LARGA</v>
          </cell>
          <cell r="D3833" t="str">
            <v>UN</v>
          </cell>
          <cell r="F3833">
            <v>903934.97</v>
          </cell>
        </row>
        <row r="3834">
          <cell r="A3834">
            <v>2607223</v>
          </cell>
          <cell r="B3834" t="str">
            <v>SICRO OUTUBRO / 2025</v>
          </cell>
          <cell r="C3834" t="str">
            <v>ASSENTAMENTO DOS MATERIAIS METÁLICOS DO AMV 1:14, UIC 60, BITOLA MÉTRICA</v>
          </cell>
          <cell r="D3834" t="str">
            <v>UN</v>
          </cell>
          <cell r="F3834">
            <v>782763.32</v>
          </cell>
        </row>
        <row r="3835">
          <cell r="A3835">
            <v>2607175</v>
          </cell>
          <cell r="B3835" t="str">
            <v>SICRO OUTUBRO / 2025</v>
          </cell>
          <cell r="C3835" t="str">
            <v>ASSENTAMENTO DOS MATERIAIS METÁLICOS DO AMV 1:14, UIC 60, BITOLA MISTA</v>
          </cell>
          <cell r="D3835" t="str">
            <v>UN</v>
          </cell>
          <cell r="F3835">
            <v>1082744.81</v>
          </cell>
        </row>
        <row r="3836">
          <cell r="A3836">
            <v>2607151</v>
          </cell>
          <cell r="B3836" t="str">
            <v>SICRO OUTUBRO / 2025</v>
          </cell>
          <cell r="C3836" t="str">
            <v>ASSENTAMENTO DOS MATERIAIS METÁLICOS DO AMV 1:20, TR 57, BITOLA LARGA</v>
          </cell>
          <cell r="D3836" t="str">
            <v>UN</v>
          </cell>
          <cell r="F3836">
            <v>1036611.95</v>
          </cell>
        </row>
        <row r="3837">
          <cell r="A3837">
            <v>2607216</v>
          </cell>
          <cell r="B3837" t="str">
            <v>SICRO OUTUBRO / 2025</v>
          </cell>
          <cell r="C3837" t="str">
            <v>ASSENTAMENTO DOS MATERIAIS METÁLICOS DO AMV 1:20, TR 57, BITOLA MÉTRICA</v>
          </cell>
          <cell r="D3837" t="str">
            <v>UN</v>
          </cell>
          <cell r="F3837">
            <v>903996.76</v>
          </cell>
        </row>
        <row r="3838">
          <cell r="A3838">
            <v>2607168</v>
          </cell>
          <cell r="B3838" t="str">
            <v>SICRO OUTUBRO / 2025</v>
          </cell>
          <cell r="C3838" t="str">
            <v>ASSENTAMENTO DOS MATERIAIS METÁLICOS DO AMV 1:20, TR 57, BITOLA MISTA</v>
          </cell>
          <cell r="D3838" t="str">
            <v>UN</v>
          </cell>
          <cell r="F3838">
            <v>1263329.06</v>
          </cell>
        </row>
        <row r="3839">
          <cell r="A3839">
            <v>2607155</v>
          </cell>
          <cell r="B3839" t="str">
            <v>SICRO OUTUBRO / 2025</v>
          </cell>
          <cell r="C3839" t="str">
            <v>ASSENTAMENTO DOS MATERIAIS METÁLICOS DO AMV 1:20, TR 68, BITOLA LARGA</v>
          </cell>
          <cell r="D3839" t="str">
            <v>UN</v>
          </cell>
          <cell r="F3839">
            <v>1237884.19</v>
          </cell>
        </row>
        <row r="3840">
          <cell r="A3840">
            <v>2607220</v>
          </cell>
          <cell r="B3840" t="str">
            <v>SICRO OUTUBRO / 2025</v>
          </cell>
          <cell r="C3840" t="str">
            <v>ASSENTAMENTO DOS MATERIAIS METÁLICOS DO AMV 1:20, TR 68, BITOLA MÉTRICA</v>
          </cell>
          <cell r="D3840" t="str">
            <v>UN</v>
          </cell>
          <cell r="F3840">
            <v>1066189.1499999999</v>
          </cell>
        </row>
        <row r="3841">
          <cell r="A3841">
            <v>2607172</v>
          </cell>
          <cell r="B3841" t="str">
            <v>SICRO OUTUBRO / 2025</v>
          </cell>
          <cell r="C3841" t="str">
            <v>ASSENTAMENTO DOS MATERIAIS METÁLICOS DO AMV 1:20, TR 68, BITOLA MISTA</v>
          </cell>
          <cell r="D3841" t="str">
            <v>UN</v>
          </cell>
          <cell r="F3841">
            <v>1482500.1</v>
          </cell>
        </row>
        <row r="3842">
          <cell r="A3842">
            <v>2607159</v>
          </cell>
          <cell r="B3842" t="str">
            <v>SICRO OUTUBRO / 2025</v>
          </cell>
          <cell r="C3842" t="str">
            <v>ASSENTAMENTO DOS MATERIAIS METÁLICOS DO AMV 1:20, UIC 60, BITOLA LARGA</v>
          </cell>
          <cell r="D3842" t="str">
            <v>UN</v>
          </cell>
          <cell r="F3842">
            <v>1082467.69</v>
          </cell>
        </row>
        <row r="3843">
          <cell r="A3843">
            <v>2607224</v>
          </cell>
          <cell r="B3843" t="str">
            <v>SICRO OUTUBRO / 2025</v>
          </cell>
          <cell r="C3843" t="str">
            <v>ASSENTAMENTO DOS MATERIAIS METÁLICOS DO AMV 1:20, UIC 60, BITOLA MÉTRICA</v>
          </cell>
          <cell r="D3843" t="str">
            <v>UN</v>
          </cell>
          <cell r="F3843">
            <v>942702.11</v>
          </cell>
        </row>
        <row r="3844">
          <cell r="A3844">
            <v>2607176</v>
          </cell>
          <cell r="B3844" t="str">
            <v>SICRO OUTUBRO / 2025</v>
          </cell>
          <cell r="C3844" t="str">
            <v>ASSENTAMENTO DOS MATERIAIS METÁLICOS DO AMV 1:20, UIC 60, BITOLA MISTA</v>
          </cell>
          <cell r="D3844" t="str">
            <v>UN</v>
          </cell>
          <cell r="F3844">
            <v>1311972.1100000001</v>
          </cell>
        </row>
        <row r="3845">
          <cell r="A3845">
            <v>2607225</v>
          </cell>
          <cell r="B3845" t="str">
            <v>SICRO OUTUBRO / 2025</v>
          </cell>
          <cell r="C3845" t="str">
            <v>ASSENTAMENTO DOS MATERIAIS METÁLICOS DO AMV 1:8, TR 45, BITOLA LARGA</v>
          </cell>
          <cell r="D3845" t="str">
            <v>UN</v>
          </cell>
          <cell r="F3845">
            <v>510405.79</v>
          </cell>
        </row>
        <row r="3846">
          <cell r="A3846">
            <v>2607208</v>
          </cell>
          <cell r="B3846" t="str">
            <v>SICRO OUTUBRO / 2025</v>
          </cell>
          <cell r="C3846" t="str">
            <v>ASSENTAMENTO DOS MATERIAIS METÁLICOS DO AMV 1:8, TR 45, BITOLA MÉTRICA</v>
          </cell>
          <cell r="D3846" t="str">
            <v>UN</v>
          </cell>
          <cell r="F3846">
            <v>445097.84</v>
          </cell>
        </row>
        <row r="3847">
          <cell r="A3847">
            <v>2607160</v>
          </cell>
          <cell r="B3847" t="str">
            <v>SICRO OUTUBRO / 2025</v>
          </cell>
          <cell r="C3847" t="str">
            <v>ASSENTAMENTO DOS MATERIAIS METÁLICOS DO AMV 1:8, TR 45, BITOLA MISTA</v>
          </cell>
          <cell r="D3847" t="str">
            <v>UN</v>
          </cell>
          <cell r="F3847">
            <v>615952.61</v>
          </cell>
        </row>
        <row r="3848">
          <cell r="A3848">
            <v>2607229</v>
          </cell>
          <cell r="B3848" t="str">
            <v>SICRO OUTUBRO / 2025</v>
          </cell>
          <cell r="C3848" t="str">
            <v>ASSENTAMENTO DOS MATERIAIS METÁLICOS DO AMV 1:8, TR 57, BITOLA LARGA</v>
          </cell>
          <cell r="D3848" t="str">
            <v>UN</v>
          </cell>
          <cell r="F3848">
            <v>649037.06999999995</v>
          </cell>
        </row>
        <row r="3849">
          <cell r="A3849">
            <v>2607212</v>
          </cell>
          <cell r="B3849" t="str">
            <v>SICRO OUTUBRO / 2025</v>
          </cell>
          <cell r="C3849" t="str">
            <v>ASSENTAMENTO DOS MATERIAIS METÁLICOS DO AMV 1:8, TR 57, BITOLA MÉTRICA</v>
          </cell>
          <cell r="D3849" t="str">
            <v>UN</v>
          </cell>
          <cell r="F3849">
            <v>566265.19999999995</v>
          </cell>
        </row>
        <row r="3850">
          <cell r="A3850">
            <v>2607164</v>
          </cell>
          <cell r="B3850" t="str">
            <v>SICRO OUTUBRO / 2025</v>
          </cell>
          <cell r="C3850" t="str">
            <v>ASSENTAMENTO DOS MATERIAIS METÁLICOS DO AMV 1:8, TR 57, BITOLA MISTA</v>
          </cell>
          <cell r="D3850" t="str">
            <v>UN</v>
          </cell>
          <cell r="F3850">
            <v>776515.95</v>
          </cell>
        </row>
        <row r="3851">
          <cell r="A3851">
            <v>2607207</v>
          </cell>
          <cell r="B3851" t="str">
            <v>SICRO OUTUBRO / 2025</v>
          </cell>
          <cell r="C3851" t="str">
            <v>LANÇAMENTO MANUAL DE LASTRO EM AMV COM DESCARGA DA BRITA POR CAMINHÃO</v>
          </cell>
          <cell r="D3851" t="str">
            <v>M³</v>
          </cell>
          <cell r="F3851">
            <v>149.91</v>
          </cell>
        </row>
        <row r="3852">
          <cell r="A3852">
            <v>2607206</v>
          </cell>
          <cell r="B3852" t="str">
            <v>SICRO OUTUBRO / 2025</v>
          </cell>
          <cell r="C3852" t="str">
            <v>LANÇAMENTO MECÂNICO DE LASTRO EM AMV COM DESCARGA DA BRITA POR CAMINHÃO E ESPALHAMENTO COM CARREGADEIRA DE PNEUS</v>
          </cell>
          <cell r="D3852" t="str">
            <v>M³</v>
          </cell>
          <cell r="F3852">
            <v>145.37</v>
          </cell>
        </row>
        <row r="3853">
          <cell r="A3853">
            <v>2607344</v>
          </cell>
          <cell r="B3853" t="str">
            <v>SICRO OUTUBRO / 2025</v>
          </cell>
          <cell r="C3853" t="str">
            <v>NIVELAMENTO DE AMV COM SOCARIA COM GRUPO VIBRADOR E LEVANTE DE ATÉ 10 CM, ABERTURA 1:10, BITOLA LARGA, DORMENTE DE MADEIRA OU CONCRETO</v>
          </cell>
          <cell r="D3853" t="str">
            <v>UN</v>
          </cell>
          <cell r="F3853">
            <v>281.33999999999997</v>
          </cell>
        </row>
        <row r="3854">
          <cell r="A3854">
            <v>2607339</v>
          </cell>
          <cell r="B3854" t="str">
            <v>SICRO OUTUBRO / 2025</v>
          </cell>
          <cell r="C3854" t="str">
            <v>NIVELAMENTO DE AMV COM SOCARIA COM GRUPO VIBRADOR E LEVANTE DE ATÉ 10 CM, ABERTURA 1:10, BITOLA MÉTRICA, DORMENTE DE MADEIRA OU CONCRETO</v>
          </cell>
          <cell r="D3854" t="str">
            <v>UN</v>
          </cell>
          <cell r="F3854">
            <v>193.28</v>
          </cell>
        </row>
        <row r="3855">
          <cell r="A3855">
            <v>2607349</v>
          </cell>
          <cell r="B3855" t="str">
            <v>SICRO OUTUBRO / 2025</v>
          </cell>
          <cell r="C3855" t="str">
            <v>NIVELAMENTO DE AMV COM SOCARIA COM GRUPO VIBRADOR E LEVANTE DE ATÉ 10 CM, ABERTURA 1:10, BITOLA MISTA, DORMENTE DE MADEIRA OU CONCRETO</v>
          </cell>
          <cell r="D3855" t="str">
            <v>UN</v>
          </cell>
          <cell r="F3855">
            <v>429.23</v>
          </cell>
        </row>
        <row r="3856">
          <cell r="A3856">
            <v>2607345</v>
          </cell>
          <cell r="B3856" t="str">
            <v>SICRO OUTUBRO / 2025</v>
          </cell>
          <cell r="C3856" t="str">
            <v>NIVELAMENTO DE AMV COM SOCARIA COM GRUPO VIBRADOR E LEVANTE DE ATÉ 10 CM, ABERTURA 1:12, BITOLA LARGA, DORMENTE DE MADEIRA OU CONCRETO</v>
          </cell>
          <cell r="D3856" t="str">
            <v>UN</v>
          </cell>
          <cell r="F3856">
            <v>321.02999999999997</v>
          </cell>
        </row>
        <row r="3857">
          <cell r="A3857">
            <v>2607340</v>
          </cell>
          <cell r="B3857" t="str">
            <v>SICRO OUTUBRO / 2025</v>
          </cell>
          <cell r="C3857" t="str">
            <v>NIVELAMENTO DE AMV COM SOCARIA COM GRUPO VIBRADOR E LEVANTE DE ATÉ 10 CM, ABERTURA 1:12, BITOLA MÉTRICA, DORMENTE DE MADEIRA OU CONCRETO</v>
          </cell>
          <cell r="D3857" t="str">
            <v>UN</v>
          </cell>
          <cell r="F3857">
            <v>220.59</v>
          </cell>
        </row>
        <row r="3858">
          <cell r="A3858">
            <v>2607350</v>
          </cell>
          <cell r="B3858" t="str">
            <v>SICRO OUTUBRO / 2025</v>
          </cell>
          <cell r="C3858" t="str">
            <v>NIVELAMENTO DE AMV COM SOCARIA COM GRUPO VIBRADOR E LEVANTE DE ATÉ 10 CM, ABERTURA 1:12, BITOLA MISTA, DORMENTE DE MADEIRA OU CONCRETO</v>
          </cell>
          <cell r="D3858" t="str">
            <v>UN</v>
          </cell>
          <cell r="F3858">
            <v>490.29</v>
          </cell>
        </row>
        <row r="3859">
          <cell r="A3859">
            <v>2607346</v>
          </cell>
          <cell r="B3859" t="str">
            <v>SICRO OUTUBRO / 2025</v>
          </cell>
          <cell r="C3859" t="str">
            <v>NIVELAMENTO DE AMV COM SOCARIA COM GRUPO VIBRADOR E LEVANTE DE ATÉ 10 CM, ABERTURA 1:14, BITOLA LARGA, DORMENTE DE MADEIRA OU CONCRETO</v>
          </cell>
          <cell r="D3859" t="str">
            <v>UN</v>
          </cell>
          <cell r="F3859">
            <v>372.87</v>
          </cell>
        </row>
        <row r="3860">
          <cell r="A3860">
            <v>2607341</v>
          </cell>
          <cell r="B3860" t="str">
            <v>SICRO OUTUBRO / 2025</v>
          </cell>
          <cell r="C3860" t="str">
            <v>NIVELAMENTO DE AMV COM SOCARIA COM GRUPO VIBRADOR E LEVANTE DE ATÉ 10 CM, ABERTURA 1:14, BITOLA MÉTRICA, DORMENTE DE MADEIRA OU CONCRETO</v>
          </cell>
          <cell r="D3860" t="str">
            <v>UN</v>
          </cell>
          <cell r="F3860">
            <v>260.24</v>
          </cell>
        </row>
        <row r="3861">
          <cell r="A3861">
            <v>2607351</v>
          </cell>
          <cell r="B3861" t="str">
            <v>SICRO OUTUBRO / 2025</v>
          </cell>
          <cell r="C3861" t="str">
            <v>NIVELAMENTO DE AMV COM SOCARIA COM GRUPO VIBRADOR E LEVANTE DE ATÉ 10 CM, ABERTURA 1:14, BITOLA MISTA, DORMENTE DE MADEIRA OU CONCRETO</v>
          </cell>
          <cell r="D3861" t="str">
            <v>UN</v>
          </cell>
          <cell r="F3861">
            <v>569.52</v>
          </cell>
        </row>
        <row r="3862">
          <cell r="A3862">
            <v>2607347</v>
          </cell>
          <cell r="B3862" t="str">
            <v>SICRO OUTUBRO / 2025</v>
          </cell>
          <cell r="C3862" t="str">
            <v>NIVELAMENTO DE AMV COM SOCARIA COM GRUPO VIBRADOR E LEVANTE DE ATÉ 10 CM, ABERTURA 1:20, BITOLA LARGA, DORMENTE DE MADEIRA OU CONCRETO</v>
          </cell>
          <cell r="D3862" t="str">
            <v>UN</v>
          </cell>
          <cell r="F3862">
            <v>491.96</v>
          </cell>
        </row>
        <row r="3863">
          <cell r="A3863">
            <v>2607342</v>
          </cell>
          <cell r="B3863" t="str">
            <v>SICRO OUTUBRO / 2025</v>
          </cell>
          <cell r="C3863" t="str">
            <v>NIVELAMENTO DE AMV COM SOCARIA COM GRUPO VIBRADOR E LEVANTE DE ATÉ 10 CM, ABERTURA 1:20, BITOLA MÉTRICA, DORMENTE DE MADEIRA OU CONCRETO</v>
          </cell>
          <cell r="D3863" t="str">
            <v>UN</v>
          </cell>
          <cell r="F3863">
            <v>321.02999999999997</v>
          </cell>
        </row>
        <row r="3864">
          <cell r="A3864">
            <v>2607352</v>
          </cell>
          <cell r="B3864" t="str">
            <v>SICRO OUTUBRO / 2025</v>
          </cell>
          <cell r="C3864" t="str">
            <v>NIVELAMENTO DE AMV COM SOCARIA COM GRUPO VIBRADOR E LEVANTE DE ATÉ 10 CM, ABERTURA 1:20, BITOLA MISTA, DORMENTE DE MADEIRA OU CONCRETO</v>
          </cell>
          <cell r="D3864" t="str">
            <v>UN</v>
          </cell>
          <cell r="F3864">
            <v>749.34</v>
          </cell>
        </row>
        <row r="3865">
          <cell r="A3865">
            <v>2607343</v>
          </cell>
          <cell r="B3865" t="str">
            <v>SICRO OUTUBRO / 2025</v>
          </cell>
          <cell r="C3865" t="str">
            <v>NIVELAMENTO DE AMV COM SOCARIA COM GRUPO VIBRADOR E LEVANTE DE ATÉ 10 CM, ABERTURA 1:8, BITOLA LARGA, DORMENTE DE MADEIRA</v>
          </cell>
          <cell r="D3865" t="str">
            <v>UN</v>
          </cell>
          <cell r="F3865">
            <v>225.79</v>
          </cell>
        </row>
        <row r="3866">
          <cell r="A3866">
            <v>2607338</v>
          </cell>
          <cell r="B3866" t="str">
            <v>SICRO OUTUBRO / 2025</v>
          </cell>
          <cell r="C3866" t="str">
            <v>NIVELAMENTO DE AMV COM SOCARIA COM GRUPO VIBRADOR E LEVANTE DE ATÉ 10 CM, ABERTURA 1:8, BITOLA MÉTRICA, DORMENTE DE MADEIRA</v>
          </cell>
          <cell r="D3866" t="str">
            <v>UN</v>
          </cell>
          <cell r="F3866">
            <v>165.15</v>
          </cell>
        </row>
        <row r="3867">
          <cell r="A3867">
            <v>2607348</v>
          </cell>
          <cell r="B3867" t="str">
            <v>SICRO OUTUBRO / 2025</v>
          </cell>
          <cell r="C3867" t="str">
            <v>NIVELAMENTO DE AMV COM SOCARIA COM GRUPO VIBRADOR E LEVANTE DE ATÉ 10 CM, ABERTURA 1:8, BITOLA MISTA, DORMENTE DE MADEIRA</v>
          </cell>
          <cell r="D3867" t="str">
            <v>UN</v>
          </cell>
          <cell r="F3867">
            <v>344.84</v>
          </cell>
        </row>
        <row r="3868">
          <cell r="A3868">
            <v>2607329</v>
          </cell>
          <cell r="B3868" t="str">
            <v>SICRO OUTUBRO / 2025</v>
          </cell>
          <cell r="C3868" t="str">
            <v>NIVELAMENTO DE AMV COM SOCARIA MANUAL E LEVANTE DE ATÉ 10 CM, ABERTURA 1:10, BITOLA LARGA, DORMENTE DE MADEIRA OU CONCRETO</v>
          </cell>
          <cell r="D3868" t="str">
            <v>UN</v>
          </cell>
          <cell r="F3868">
            <v>568.83000000000004</v>
          </cell>
        </row>
        <row r="3869">
          <cell r="A3869">
            <v>2607324</v>
          </cell>
          <cell r="B3869" t="str">
            <v>SICRO OUTUBRO / 2025</v>
          </cell>
          <cell r="C3869" t="str">
            <v>NIVELAMENTO DE AMV COM SOCARIA MANUAL E LEVANTE DE ATÉ 10 CM, ABERTURA 1:10, BITOLA MÉTRICA, DORMENTE DE MADEIRA OU CONCRETO</v>
          </cell>
          <cell r="D3869" t="str">
            <v>UN</v>
          </cell>
          <cell r="F3869">
            <v>388.36</v>
          </cell>
        </row>
        <row r="3870">
          <cell r="A3870">
            <v>2607334</v>
          </cell>
          <cell r="B3870" t="str">
            <v>SICRO OUTUBRO / 2025</v>
          </cell>
          <cell r="C3870" t="str">
            <v>NIVELAMENTO DE AMV COM SOCARIA MANUAL E LEVANTE DE ATÉ 10 CM, ABERTURA 1:10, BITOLA MISTA, DORMENTE DE MADEIRA OU CONCRETO</v>
          </cell>
          <cell r="D3870" t="str">
            <v>UN</v>
          </cell>
          <cell r="F3870">
            <v>824.73</v>
          </cell>
        </row>
        <row r="3871">
          <cell r="A3871">
            <v>2607330</v>
          </cell>
          <cell r="B3871" t="str">
            <v>SICRO OUTUBRO / 2025</v>
          </cell>
          <cell r="C3871" t="str">
            <v>NIVELAMENTO DE AMV COM SOCARIA MANUAL E LEVANTE DE ATÉ 10 CM, ABERTURA 1:12, BITOLA LARGA, DORMENTE DE MADEIRA OU CONCRETO</v>
          </cell>
          <cell r="D3871" t="str">
            <v>UN</v>
          </cell>
          <cell r="F3871">
            <v>650.45000000000005</v>
          </cell>
        </row>
        <row r="3872">
          <cell r="A3872">
            <v>2607325</v>
          </cell>
          <cell r="B3872" t="str">
            <v>SICRO OUTUBRO / 2025</v>
          </cell>
          <cell r="C3872" t="str">
            <v>NIVELAMENTO DE AMV COM SOCARIA MANUAL E LEVANTE DE ATÉ 10 CM, ABERTURA 1:12, BITOLA MÉTRICA, DORMENTE DE MADEIRA OU CONCRETO</v>
          </cell>
          <cell r="D3872" t="str">
            <v>UN</v>
          </cell>
          <cell r="F3872">
            <v>446</v>
          </cell>
        </row>
        <row r="3873">
          <cell r="A3873">
            <v>2607335</v>
          </cell>
          <cell r="B3873" t="str">
            <v>SICRO OUTUBRO / 2025</v>
          </cell>
          <cell r="C3873" t="str">
            <v>NIVELAMENTO DE AMV COM SOCARIA MANUAL E LEVANTE DE ATÉ 10 CM, ABERTURA 1:12, BITOLA MISTA, DORMENTE DE MADEIRA OU CONCRETO</v>
          </cell>
          <cell r="D3873" t="str">
            <v>UN</v>
          </cell>
          <cell r="F3873">
            <v>942.41</v>
          </cell>
        </row>
        <row r="3874">
          <cell r="A3874">
            <v>2607331</v>
          </cell>
          <cell r="B3874" t="str">
            <v>SICRO OUTUBRO / 2025</v>
          </cell>
          <cell r="C3874" t="str">
            <v>NIVELAMENTO DE AMV COM SOCARIA MANUAL E LEVANTE DE ATÉ 10 CM, ABERTURA 1:14, BITOLA LARGA, DORMENTE DE MADEIRA OU CONCRETO</v>
          </cell>
          <cell r="D3874" t="str">
            <v>UN</v>
          </cell>
          <cell r="F3874">
            <v>756.18</v>
          </cell>
        </row>
        <row r="3875">
          <cell r="A3875">
            <v>2607326</v>
          </cell>
          <cell r="B3875" t="str">
            <v>SICRO OUTUBRO / 2025</v>
          </cell>
          <cell r="C3875" t="str">
            <v>NIVELAMENTO DE AMV COM SOCARIA MANUAL E LEVANTE DE ATÉ 10 CM, ABERTURA 1:14, BITOLA MÉTRICA, DORMENTE DE MADEIRA OU CONCRETO</v>
          </cell>
          <cell r="D3875" t="str">
            <v>UN</v>
          </cell>
          <cell r="F3875">
            <v>527.61</v>
          </cell>
        </row>
        <row r="3876">
          <cell r="A3876">
            <v>2607336</v>
          </cell>
          <cell r="B3876" t="str">
            <v>SICRO OUTUBRO / 2025</v>
          </cell>
          <cell r="C3876" t="str">
            <v>NIVELAMENTO DE AMV COM SOCARIA MANUAL E LEVANTE DE ATÉ 10 CM, ABERTURA 1:14, BITOLA MISTA, DORMENTE DE MADEIRA OU CONCRETO</v>
          </cell>
          <cell r="D3876" t="str">
            <v>UN</v>
          </cell>
          <cell r="F3876">
            <v>1096.24</v>
          </cell>
        </row>
        <row r="3877">
          <cell r="A3877">
            <v>2607332</v>
          </cell>
          <cell r="B3877" t="str">
            <v>SICRO OUTUBRO / 2025</v>
          </cell>
          <cell r="C3877" t="str">
            <v>NIVELAMENTO DE AMV COM SOCARIA MANUAL E LEVANTE DE ATÉ 10 CM, ABERTURA 1:20, BITOLA LARGA, DORMENTE DE MADEIRA OU CONCRETO</v>
          </cell>
          <cell r="D3877" t="str">
            <v>UN</v>
          </cell>
          <cell r="F3877">
            <v>1001.09</v>
          </cell>
        </row>
        <row r="3878">
          <cell r="A3878">
            <v>2607327</v>
          </cell>
          <cell r="B3878" t="str">
            <v>SICRO OUTUBRO / 2025</v>
          </cell>
          <cell r="C3878" t="str">
            <v>NIVELAMENTO DE AMV COM SOCARIA MANUAL E LEVANTE DE ATÉ 10 CM, ABERTURA 1:20, BITOLA MÉTRICA, DORMENTE DE MADEIRA OU CONCRETO</v>
          </cell>
          <cell r="D3878" t="str">
            <v>UN</v>
          </cell>
          <cell r="F3878">
            <v>650.45000000000005</v>
          </cell>
        </row>
        <row r="3879">
          <cell r="A3879">
            <v>2607337</v>
          </cell>
          <cell r="B3879" t="str">
            <v>SICRO OUTUBRO / 2025</v>
          </cell>
          <cell r="C3879" t="str">
            <v>NIVELAMENTO DE AMV COM SOCARIA MANUAL E LEVANTE DE ATÉ 10 CM, ABERTURA 1:20, BITOLA MISTA, DORMENTE DE MADEIRA OU CONCRETO</v>
          </cell>
          <cell r="D3879" t="str">
            <v>UN</v>
          </cell>
          <cell r="F3879">
            <v>1449.37</v>
          </cell>
        </row>
        <row r="3880">
          <cell r="A3880">
            <v>2607328</v>
          </cell>
          <cell r="B3880" t="str">
            <v>SICRO OUTUBRO / 2025</v>
          </cell>
          <cell r="C3880" t="str">
            <v>NIVELAMENTO DE AMV COM SOCARIA MANUAL E LEVANTE DE ATÉ 10 CM, ABERTURA 1:8, BITOLA LARGA, DORMENTE DE MADEIRA</v>
          </cell>
          <cell r="D3880" t="str">
            <v>UN</v>
          </cell>
          <cell r="F3880">
            <v>456.31</v>
          </cell>
        </row>
        <row r="3881">
          <cell r="A3881">
            <v>2607323</v>
          </cell>
          <cell r="B3881" t="str">
            <v>SICRO OUTUBRO / 2025</v>
          </cell>
          <cell r="C3881" t="str">
            <v>NIVELAMENTO DE AMV COM SOCARIA MANUAL E LEVANTE DE ATÉ 10 CM, ABERTURA 1:8, BITOLA MÉTRICA, DORMENTE DE MADEIRA</v>
          </cell>
          <cell r="D3881" t="str">
            <v>UN</v>
          </cell>
          <cell r="F3881">
            <v>333.4</v>
          </cell>
        </row>
        <row r="3882">
          <cell r="A3882">
            <v>2607333</v>
          </cell>
          <cell r="B3882" t="str">
            <v>SICRO OUTUBRO / 2025</v>
          </cell>
          <cell r="C3882" t="str">
            <v>NIVELAMENTO DE AMV COM SOCARIA MANUAL E LEVANTE DE ATÉ 10 CM, ABERTURA 1:8, BITOLA MISTA, DORMENTE DE MADEIRA</v>
          </cell>
          <cell r="D3882" t="str">
            <v>UN</v>
          </cell>
          <cell r="F3882">
            <v>660.69</v>
          </cell>
        </row>
        <row r="3883">
          <cell r="A3883">
            <v>2607106</v>
          </cell>
          <cell r="B3883" t="str">
            <v>SICRO OUTUBRO / 2025</v>
          </cell>
          <cell r="C3883" t="str">
            <v>POSICIONAMENTO DE JOGO DE DORMENTES DE CONCRETO PARA AMV 1:10, BITOLA LARGA</v>
          </cell>
          <cell r="D3883" t="str">
            <v>JG</v>
          </cell>
          <cell r="F3883">
            <v>78019.679999999993</v>
          </cell>
        </row>
        <row r="3884">
          <cell r="A3884">
            <v>2607102</v>
          </cell>
          <cell r="B3884" t="str">
            <v>SICRO OUTUBRO / 2025</v>
          </cell>
          <cell r="C3884" t="str">
            <v>POSICIONAMENTO DE JOGO DE DORMENTES DE CONCRETO PARA AMV 1:10, BITOLA MÉTRICA</v>
          </cell>
          <cell r="D3884" t="str">
            <v>JG</v>
          </cell>
          <cell r="F3884">
            <v>39422.01</v>
          </cell>
        </row>
        <row r="3885">
          <cell r="A3885">
            <v>2607261</v>
          </cell>
          <cell r="B3885" t="str">
            <v>SICRO OUTUBRO / 2025</v>
          </cell>
          <cell r="C3885" t="str">
            <v>POSICIONAMENTO DE JOGO DE DORMENTES DE CONCRETO PARA AMV 1:10, BITOLA MISTA</v>
          </cell>
          <cell r="D3885" t="str">
            <v>JG</v>
          </cell>
          <cell r="F3885">
            <v>106380.54</v>
          </cell>
        </row>
        <row r="3886">
          <cell r="A3886">
            <v>2607107</v>
          </cell>
          <cell r="B3886" t="str">
            <v>SICRO OUTUBRO / 2025</v>
          </cell>
          <cell r="C3886" t="str">
            <v>POSICIONAMENTO DE JOGO DE DORMENTES DE CONCRETO PARA AMV 1:12, BITOLA LARGA</v>
          </cell>
          <cell r="D3886" t="str">
            <v>JG</v>
          </cell>
          <cell r="F3886">
            <v>87946.08</v>
          </cell>
        </row>
        <row r="3887">
          <cell r="A3887">
            <v>2607103</v>
          </cell>
          <cell r="B3887" t="str">
            <v>SICRO OUTUBRO / 2025</v>
          </cell>
          <cell r="C3887" t="str">
            <v>POSICIONAMENTO DE JOGO DE DORMENTES DE CONCRETO PARA AMV 1:12, BITOLA MÉTRICA</v>
          </cell>
          <cell r="D3887" t="str">
            <v>JG</v>
          </cell>
          <cell r="F3887">
            <v>45146.84</v>
          </cell>
        </row>
        <row r="3888">
          <cell r="A3888">
            <v>2607262</v>
          </cell>
          <cell r="B3888" t="str">
            <v>SICRO OUTUBRO / 2025</v>
          </cell>
          <cell r="C3888" t="str">
            <v>POSICIONAMENTO DE JOGO DE DORMENTES DE CONCRETO PARA AMV 1:12, BITOLA MISTA</v>
          </cell>
          <cell r="D3888" t="str">
            <v>JG</v>
          </cell>
          <cell r="F3888">
            <v>119907.78</v>
          </cell>
        </row>
        <row r="3889">
          <cell r="A3889">
            <v>2607108</v>
          </cell>
          <cell r="B3889" t="str">
            <v>SICRO OUTUBRO / 2025</v>
          </cell>
          <cell r="C3889" t="str">
            <v>POSICIONAMENTO DE JOGO DE DORMENTES DE CONCRETO PARA AMV 1:14, BITOLA LARGA</v>
          </cell>
          <cell r="D3889" t="str">
            <v>JG</v>
          </cell>
          <cell r="F3889">
            <v>103315</v>
          </cell>
        </row>
        <row r="3890">
          <cell r="A3890">
            <v>2607104</v>
          </cell>
          <cell r="B3890" t="str">
            <v>SICRO OUTUBRO / 2025</v>
          </cell>
          <cell r="C3890" t="str">
            <v>POSICIONAMENTO DE JOGO DE DORMENTES DE CONCRETO PARA AMV 1:14, BITOLA MÉTRICA</v>
          </cell>
          <cell r="D3890" t="str">
            <v>JG</v>
          </cell>
          <cell r="F3890">
            <v>54990.27</v>
          </cell>
        </row>
        <row r="3891">
          <cell r="A3891">
            <v>2607263</v>
          </cell>
          <cell r="B3891" t="str">
            <v>SICRO OUTUBRO / 2025</v>
          </cell>
          <cell r="C3891" t="str">
            <v>POSICIONAMENTO DE JOGO DE DORMENTES DE CONCRETO PARA AMV 1:14, BITOLA MISTA</v>
          </cell>
          <cell r="D3891" t="str">
            <v>JG</v>
          </cell>
          <cell r="F3891">
            <v>140866.56</v>
          </cell>
        </row>
        <row r="3892">
          <cell r="A3892">
            <v>2607109</v>
          </cell>
          <cell r="B3892" t="str">
            <v>SICRO OUTUBRO / 2025</v>
          </cell>
          <cell r="C3892" t="str">
            <v>POSICIONAMENTO DE JOGO DE DORMENTES DE CONCRETO PARA AMV 1:20, BITOLA LARGA</v>
          </cell>
          <cell r="D3892" t="str">
            <v>JG</v>
          </cell>
          <cell r="F3892">
            <v>136188.66</v>
          </cell>
        </row>
        <row r="3893">
          <cell r="A3893">
            <v>2607105</v>
          </cell>
          <cell r="B3893" t="str">
            <v>SICRO OUTUBRO / 2025</v>
          </cell>
          <cell r="C3893" t="str">
            <v>POSICIONAMENTO DE JOGO DE DORMENTES DE CONCRETO PARA AMV 1:20, BITOLA MÉTRICA</v>
          </cell>
          <cell r="D3893" t="str">
            <v>JG</v>
          </cell>
          <cell r="F3893">
            <v>69101.95</v>
          </cell>
        </row>
        <row r="3894">
          <cell r="A3894">
            <v>2607264</v>
          </cell>
          <cell r="B3894" t="str">
            <v>SICRO OUTUBRO / 2025</v>
          </cell>
          <cell r="C3894" t="str">
            <v>POSICIONAMENTO DE JOGO DE DORMENTES DE CONCRETO PARA AMV 1:20, BITOLA MISTA</v>
          </cell>
          <cell r="D3894" t="str">
            <v>JG</v>
          </cell>
          <cell r="F3894">
            <v>185691.55</v>
          </cell>
        </row>
        <row r="3895">
          <cell r="A3895">
            <v>2607093</v>
          </cell>
          <cell r="B3895" t="str">
            <v>SICRO OUTUBRO / 2025</v>
          </cell>
          <cell r="C3895" t="str">
            <v>POSICIONAMENTO DE JOGO DE DORMENTES DE MADEIRA PARA AMV 1:10, BITOLA LARGA</v>
          </cell>
          <cell r="D3895" t="str">
            <v>JG</v>
          </cell>
          <cell r="F3895">
            <v>52601.23</v>
          </cell>
        </row>
        <row r="3896">
          <cell r="A3896">
            <v>2607088</v>
          </cell>
          <cell r="B3896" t="str">
            <v>SICRO OUTUBRO / 2025</v>
          </cell>
          <cell r="C3896" t="str">
            <v>POSICIONAMENTO DE JOGO DE DORMENTES DE MADEIRA PARA AMV 1:10, BITOLA MÉTRICA</v>
          </cell>
          <cell r="D3896" t="str">
            <v>JG</v>
          </cell>
          <cell r="F3896">
            <v>21679.93</v>
          </cell>
        </row>
        <row r="3897">
          <cell r="A3897">
            <v>2607098</v>
          </cell>
          <cell r="B3897" t="str">
            <v>SICRO OUTUBRO / 2025</v>
          </cell>
          <cell r="C3897" t="str">
            <v>POSICIONAMENTO DE JOGO DE DORMENTES DE MADEIRA PARA AMV 1:10, BITOLA MISTA</v>
          </cell>
          <cell r="D3897" t="str">
            <v>JG</v>
          </cell>
          <cell r="F3897">
            <v>52960.59</v>
          </cell>
        </row>
        <row r="3898">
          <cell r="A3898">
            <v>2607094</v>
          </cell>
          <cell r="B3898" t="str">
            <v>SICRO OUTUBRO / 2025</v>
          </cell>
          <cell r="C3898" t="str">
            <v>POSICIONAMENTO DE JOGO DE DORMENTES DE MADEIRA PARA AMV 1:12, BITOLA LARGA</v>
          </cell>
          <cell r="D3898" t="str">
            <v>JG</v>
          </cell>
          <cell r="F3898">
            <v>59289.19</v>
          </cell>
        </row>
        <row r="3899">
          <cell r="A3899">
            <v>2607089</v>
          </cell>
          <cell r="B3899" t="str">
            <v>SICRO OUTUBRO / 2025</v>
          </cell>
          <cell r="C3899" t="str">
            <v>POSICIONAMENTO DE JOGO DE DORMENTES DE MADEIRA PARA AMV 1:12, BITOLA MÉTRICA</v>
          </cell>
          <cell r="D3899" t="str">
            <v>JG</v>
          </cell>
          <cell r="F3899">
            <v>24821.09</v>
          </cell>
        </row>
        <row r="3900">
          <cell r="A3900">
            <v>2607099</v>
          </cell>
          <cell r="B3900" t="str">
            <v>SICRO OUTUBRO / 2025</v>
          </cell>
          <cell r="C3900" t="str">
            <v>POSICIONAMENTO DE JOGO DE DORMENTES DE MADEIRA PARA AMV 1:12, BITOLA MISTA</v>
          </cell>
          <cell r="D3900" t="str">
            <v>JG</v>
          </cell>
          <cell r="F3900">
            <v>59698.59</v>
          </cell>
        </row>
        <row r="3901">
          <cell r="A3901">
            <v>2607095</v>
          </cell>
          <cell r="B3901" t="str">
            <v>SICRO OUTUBRO / 2025</v>
          </cell>
          <cell r="C3901" t="str">
            <v>POSICIONAMENTO DE JOGO DE DORMENTES DE MADEIRA PARA AMV 1:14, BITOLA LARGA</v>
          </cell>
          <cell r="D3901" t="str">
            <v>JG</v>
          </cell>
          <cell r="F3901">
            <v>69647.37</v>
          </cell>
        </row>
        <row r="3902">
          <cell r="A3902">
            <v>2607090</v>
          </cell>
          <cell r="B3902" t="str">
            <v>SICRO OUTUBRO / 2025</v>
          </cell>
          <cell r="C3902" t="str">
            <v>POSICIONAMENTO DE JOGO DE DORMENTES DE MADEIRA PARA AMV 1:14, BITOLA MÉTRICA</v>
          </cell>
          <cell r="D3902" t="str">
            <v>JG</v>
          </cell>
          <cell r="F3902">
            <v>30225.5</v>
          </cell>
        </row>
        <row r="3903">
          <cell r="A3903">
            <v>2607260</v>
          </cell>
          <cell r="B3903" t="str">
            <v>SICRO OUTUBRO / 2025</v>
          </cell>
          <cell r="C3903" t="str">
            <v>POSICIONAMENTO DE JOGO DE DORMENTES DE MADEIRA PARA AMV 1:14, BITOLA MISTA</v>
          </cell>
          <cell r="D3903" t="str">
            <v>JG</v>
          </cell>
          <cell r="F3903">
            <v>70122.84</v>
          </cell>
        </row>
        <row r="3904">
          <cell r="A3904">
            <v>2607096</v>
          </cell>
          <cell r="B3904" t="str">
            <v>SICRO OUTUBRO / 2025</v>
          </cell>
          <cell r="C3904" t="str">
            <v>POSICIONAMENTO DE JOGO DE DORMENTES DE MADEIRA PARA AMV 1:20, BITOLA LARGA</v>
          </cell>
          <cell r="D3904" t="str">
            <v>JG</v>
          </cell>
          <cell r="F3904">
            <v>91813.64</v>
          </cell>
        </row>
        <row r="3905">
          <cell r="A3905">
            <v>2607091</v>
          </cell>
          <cell r="B3905" t="str">
            <v>SICRO OUTUBRO / 2025</v>
          </cell>
          <cell r="C3905" t="str">
            <v>POSICIONAMENTO DE JOGO DE DORMENTES DE MADEIRA PARA AMV 1:20, BITOLA MÉTRICA</v>
          </cell>
          <cell r="D3905" t="str">
            <v>JG</v>
          </cell>
          <cell r="F3905">
            <v>37974.14</v>
          </cell>
        </row>
        <row r="3906">
          <cell r="A3906">
            <v>2607101</v>
          </cell>
          <cell r="B3906" t="str">
            <v>SICRO OUTUBRO / 2025</v>
          </cell>
          <cell r="C3906" t="str">
            <v>POSICIONAMENTO DE JOGO DE DORMENTES DE MADEIRA PARA AMV 1:20, BITOLA MISTA</v>
          </cell>
          <cell r="D3906" t="str">
            <v>JG</v>
          </cell>
          <cell r="F3906">
            <v>92440.31</v>
          </cell>
        </row>
        <row r="3907">
          <cell r="A3907">
            <v>2607092</v>
          </cell>
          <cell r="B3907" t="str">
            <v>SICRO OUTUBRO / 2025</v>
          </cell>
          <cell r="C3907" t="str">
            <v>POSICIONAMENTO DE JOGO DE DORMENTES DE MADEIRA PARA AMV 1:8, BITOLA LARGA</v>
          </cell>
          <cell r="D3907" t="str">
            <v>JG</v>
          </cell>
          <cell r="F3907">
            <v>41856.14</v>
          </cell>
        </row>
        <row r="3908">
          <cell r="A3908">
            <v>2607087</v>
          </cell>
          <cell r="B3908" t="str">
            <v>SICRO OUTUBRO / 2025</v>
          </cell>
          <cell r="C3908" t="str">
            <v>POSICIONAMENTO DE JOGO DE DORMENTES DE MADEIRA PARA AMV 1:8, BITOLA MÉTRICA</v>
          </cell>
          <cell r="D3908" t="str">
            <v>JG</v>
          </cell>
          <cell r="F3908">
            <v>18095.59</v>
          </cell>
        </row>
        <row r="3909">
          <cell r="A3909">
            <v>2607097</v>
          </cell>
          <cell r="B3909" t="str">
            <v>SICRO OUTUBRO / 2025</v>
          </cell>
          <cell r="C3909" t="str">
            <v>POSICIONAMENTO DE JOGO DE DORMENTES DE MADEIRA PARA AMV 1:8, BITOLA MISTA</v>
          </cell>
          <cell r="D3909" t="str">
            <v>JG</v>
          </cell>
          <cell r="F3909">
            <v>42143.839999999997</v>
          </cell>
        </row>
        <row r="3910">
          <cell r="A3910">
            <v>2607198</v>
          </cell>
          <cell r="B3910" t="str">
            <v>SICRO OUTUBRO / 2025</v>
          </cell>
          <cell r="C3910" t="str">
            <v>REGULARIZAÇÃO MANUAL DO LASTRO DO AMV PARA QUALQUER ABERTURA E QUALQUER BITOLA</v>
          </cell>
          <cell r="D3910" t="str">
            <v>UN</v>
          </cell>
          <cell r="F3910">
            <v>342.12</v>
          </cell>
        </row>
        <row r="3911">
          <cell r="A3911">
            <v>2809170</v>
          </cell>
          <cell r="B3911" t="str">
            <v>SICRO OUTUBRO / 2025</v>
          </cell>
          <cell r="C3911" t="str">
            <v>DEMOLIÇÃO DE AMV 1:10 TR 37, EM BITOLA MÉTRICA, DORMENTE DE MADEIRA, COM SEPARAÇÃO E EMPILHAMENTO</v>
          </cell>
          <cell r="D3911" t="str">
            <v>UN</v>
          </cell>
          <cell r="F3911">
            <v>2011.52</v>
          </cell>
        </row>
        <row r="3912">
          <cell r="A3912">
            <v>2809183</v>
          </cell>
          <cell r="B3912" t="str">
            <v>SICRO OUTUBRO / 2025</v>
          </cell>
          <cell r="C3912" t="str">
            <v>DEMOLIÇÃO DE AMV 1:10 TR 45, EM BITOLA LARGA, DORMENTE DE MADEIRA, COM SEPARAÇÃO E EMPILHAMENTO</v>
          </cell>
          <cell r="D3912" t="str">
            <v>UN</v>
          </cell>
          <cell r="F3912">
            <v>2926.66</v>
          </cell>
        </row>
        <row r="3913">
          <cell r="A3913">
            <v>2809174</v>
          </cell>
          <cell r="B3913" t="str">
            <v>SICRO OUTUBRO / 2025</v>
          </cell>
          <cell r="C3913" t="str">
            <v>DEMOLIÇÃO DE AMV 1:10 TR 45, EM BITOLA MÉTRICA, DORMENTE DE MADEIRA, COM SEPARAÇÃO E EMPILHAMENTO</v>
          </cell>
          <cell r="D3913" t="str">
            <v>UN</v>
          </cell>
          <cell r="F3913">
            <v>2108.42</v>
          </cell>
        </row>
        <row r="3914">
          <cell r="A3914">
            <v>2809196</v>
          </cell>
          <cell r="B3914" t="str">
            <v>SICRO OUTUBRO / 2025</v>
          </cell>
          <cell r="C3914" t="str">
            <v>DEMOLIÇÃO DE AMV 1:10 TR 45, EM BITOLA MISTA, DORMENTE DE MADEIRA, COM SEPARAÇÃO E EMPILHAMENTO</v>
          </cell>
          <cell r="D3914" t="str">
            <v>UN</v>
          </cell>
          <cell r="F3914">
            <v>3073.21</v>
          </cell>
        </row>
        <row r="3915">
          <cell r="A3915">
            <v>2809187</v>
          </cell>
          <cell r="B3915" t="str">
            <v>SICRO OUTUBRO / 2025</v>
          </cell>
          <cell r="C3915" t="str">
            <v>DEMOLIÇÃO DE AMV 1:10 TR 57, EM BITOLA LARGA, DORMENTE DE MADEIRA, COM SEPARAÇÃO E EMPILHAMENTO</v>
          </cell>
          <cell r="D3915" t="str">
            <v>UN</v>
          </cell>
          <cell r="F3915">
            <v>3073.8</v>
          </cell>
        </row>
        <row r="3916">
          <cell r="A3916">
            <v>2809178</v>
          </cell>
          <cell r="B3916" t="str">
            <v>SICRO OUTUBRO / 2025</v>
          </cell>
          <cell r="C3916" t="str">
            <v>DEMOLIÇÃO DE AMV 1:10 TR 57, EM BITOLA MÉTRICA, DORMENTE DE MADEIRA, COM SEPARAÇÃO E EMPILHAMENTO</v>
          </cell>
          <cell r="D3916" t="str">
            <v>UN</v>
          </cell>
          <cell r="F3916">
            <v>2253.63</v>
          </cell>
        </row>
        <row r="3917">
          <cell r="A3917">
            <v>2809200</v>
          </cell>
          <cell r="B3917" t="str">
            <v>SICRO OUTUBRO / 2025</v>
          </cell>
          <cell r="C3917" t="str">
            <v>DEMOLIÇÃO DE AMV 1:10 TR 57, EM BITOLA MISTA, DORMENTE DE MADEIRA, COM SEPARAÇÃO E EMPILHAMENTO</v>
          </cell>
          <cell r="D3917" t="str">
            <v>UN</v>
          </cell>
          <cell r="F3917">
            <v>3226.46</v>
          </cell>
        </row>
        <row r="3918">
          <cell r="A3918">
            <v>2809191</v>
          </cell>
          <cell r="B3918" t="str">
            <v>SICRO OUTUBRO / 2025</v>
          </cell>
          <cell r="C3918" t="str">
            <v>DEMOLIÇÃO DE AMV 1:10 TR 68, EM BITOLA LARGA, DORMENTE DE MADEIRA, COM SEPARAÇÃO E EMPILHAMENTO</v>
          </cell>
          <cell r="D3918" t="str">
            <v>UN</v>
          </cell>
          <cell r="F3918">
            <v>3208.74</v>
          </cell>
        </row>
        <row r="3919">
          <cell r="A3919">
            <v>2809204</v>
          </cell>
          <cell r="B3919" t="str">
            <v>SICRO OUTUBRO / 2025</v>
          </cell>
          <cell r="C3919" t="str">
            <v>DEMOLIÇÃO DE AMV 1:10 TR 68, EM BITOLA MISTA, DORMENTE DE MADEIRA, COM SEPARAÇÃO E EMPILHAMENTO</v>
          </cell>
          <cell r="D3919" t="str">
            <v>UN</v>
          </cell>
          <cell r="F3919">
            <v>3366.76</v>
          </cell>
        </row>
        <row r="3920">
          <cell r="A3920">
            <v>2809171</v>
          </cell>
          <cell r="B3920" t="str">
            <v>SICRO OUTUBRO / 2025</v>
          </cell>
          <cell r="C3920" t="str">
            <v>DEMOLIÇÃO DE AMV 1:12 TR 37, EM BITOLA MÉTRICA, DORMENTE DE MADEIRA, COM SEPARAÇÃO E EMPILHAMENTO</v>
          </cell>
          <cell r="D3920" t="str">
            <v>UN</v>
          </cell>
          <cell r="F3920">
            <v>2270.92</v>
          </cell>
        </row>
        <row r="3921">
          <cell r="A3921">
            <v>2809184</v>
          </cell>
          <cell r="B3921" t="str">
            <v>SICRO OUTUBRO / 2025</v>
          </cell>
          <cell r="C3921" t="str">
            <v>DEMOLIÇÃO DE AMV 1:12 TR 45, EM BITOLA LARGA, DORMENTE DE MADEIRA, COM SEPARAÇÃO E EMPILHAMENTO</v>
          </cell>
          <cell r="D3921" t="str">
            <v>UN</v>
          </cell>
          <cell r="F3921">
            <v>3302.15</v>
          </cell>
        </row>
        <row r="3922">
          <cell r="A3922">
            <v>2809175</v>
          </cell>
          <cell r="B3922" t="str">
            <v>SICRO OUTUBRO / 2025</v>
          </cell>
          <cell r="C3922" t="str">
            <v>DEMOLIÇÃO DE AMV 1:12 TR 45, EM BITOLA MÉTRICA, DORMENTE DE MADEIRA, COM SEPARAÇÃO E EMPILHAMENTO</v>
          </cell>
          <cell r="D3922" t="str">
            <v>UN</v>
          </cell>
          <cell r="F3922">
            <v>2377.5100000000002</v>
          </cell>
        </row>
        <row r="3923">
          <cell r="A3923">
            <v>2809197</v>
          </cell>
          <cell r="B3923" t="str">
            <v>SICRO OUTUBRO / 2025</v>
          </cell>
          <cell r="C3923" t="str">
            <v>DEMOLIÇÃO DE AMV 1:12 TR 45, EM BITOLA MISTA, DORMENTE DE MADEIRA, COM SEPARAÇÃO E EMPILHAMENTO</v>
          </cell>
          <cell r="D3923" t="str">
            <v>UN</v>
          </cell>
          <cell r="F3923">
            <v>3463.88</v>
          </cell>
        </row>
        <row r="3924">
          <cell r="A3924">
            <v>2809188</v>
          </cell>
          <cell r="B3924" t="str">
            <v>SICRO OUTUBRO / 2025</v>
          </cell>
          <cell r="C3924" t="str">
            <v>DEMOLIÇÃO DE AMV 1:12 TR 57, EM BITOLA LARGA, DORMENTE DE MADEIRA, COM SEPARAÇÃO E EMPILHAMENTO</v>
          </cell>
          <cell r="D3924" t="str">
            <v>UN</v>
          </cell>
          <cell r="F3924">
            <v>3464</v>
          </cell>
        </row>
        <row r="3925">
          <cell r="A3925">
            <v>2809179</v>
          </cell>
          <cell r="B3925" t="str">
            <v>SICRO OUTUBRO / 2025</v>
          </cell>
          <cell r="C3925" t="str">
            <v>DEMOLIÇÃO DE AMV 1:12 TR 57, EM BITOLA MÉTRICA, DORMENTE DE MADEIRA, COM SEPARAÇÃO E EMPILHAMENTO</v>
          </cell>
          <cell r="D3925" t="str">
            <v>UN</v>
          </cell>
          <cell r="F3925">
            <v>2537.23</v>
          </cell>
        </row>
        <row r="3926">
          <cell r="A3926">
            <v>2809201</v>
          </cell>
          <cell r="B3926" t="str">
            <v>SICRO OUTUBRO / 2025</v>
          </cell>
          <cell r="C3926" t="str">
            <v>DEMOLIÇÃO DE AMV 1:12 TR 57, EM BITOLA MISTA, DORMENTE DE MADEIRA, COM SEPARAÇÃO E EMPILHAMENTO</v>
          </cell>
          <cell r="D3926" t="str">
            <v>UN</v>
          </cell>
          <cell r="F3926">
            <v>3632.46</v>
          </cell>
        </row>
        <row r="3927">
          <cell r="A3927">
            <v>2809192</v>
          </cell>
          <cell r="B3927" t="str">
            <v>SICRO OUTUBRO / 2025</v>
          </cell>
          <cell r="C3927" t="str">
            <v>DEMOLIÇÃO DE AMV 1:12 TR 68, EM BITOLA LARGA, DORMENTE DE MADEIRA, COM SEPARAÇÃO E EMPILHAMENTO</v>
          </cell>
          <cell r="D3927" t="str">
            <v>UN</v>
          </cell>
          <cell r="F3927">
            <v>3612.44</v>
          </cell>
        </row>
        <row r="3928">
          <cell r="A3928">
            <v>2809205</v>
          </cell>
          <cell r="B3928" t="str">
            <v>SICRO OUTUBRO / 2025</v>
          </cell>
          <cell r="C3928" t="str">
            <v>DEMOLIÇÃO DE AMV 1:12 TR 68, EM BITOLA MISTA, DORMENTE DE MADEIRA, COM SEPARAÇÃO E EMPILHAMENTO</v>
          </cell>
          <cell r="D3928" t="str">
            <v>UN</v>
          </cell>
          <cell r="F3928">
            <v>3786.78</v>
          </cell>
        </row>
        <row r="3929">
          <cell r="A3929">
            <v>2809172</v>
          </cell>
          <cell r="B3929" t="str">
            <v>SICRO OUTUBRO / 2025</v>
          </cell>
          <cell r="C3929" t="str">
            <v>DEMOLIÇÃO DE AMV 1:14 TR 37, EM BITOLA MÉTRICA, DORMENTE DE MADEIRA, COM SEPARAÇÃO E EMPILHAMENTO</v>
          </cell>
          <cell r="D3929" t="str">
            <v>UN</v>
          </cell>
          <cell r="F3929">
            <v>2655.37</v>
          </cell>
        </row>
        <row r="3930">
          <cell r="A3930">
            <v>2809185</v>
          </cell>
          <cell r="B3930" t="str">
            <v>SICRO OUTUBRO / 2025</v>
          </cell>
          <cell r="C3930" t="str">
            <v>DEMOLIÇÃO DE AMV 1:14 TR 45, EM BITOLA LARGA, DORMENTE DE MADEIRA, COM SEPARAÇÃO E EMPILHAMENTO</v>
          </cell>
          <cell r="D3930" t="str">
            <v>UN</v>
          </cell>
          <cell r="F3930">
            <v>3802.48</v>
          </cell>
        </row>
        <row r="3931">
          <cell r="A3931">
            <v>2809176</v>
          </cell>
          <cell r="B3931" t="str">
            <v>SICRO OUTUBRO / 2025</v>
          </cell>
          <cell r="C3931" t="str">
            <v>DEMOLIÇÃO DE AMV 1:14 TR 45, EM BITOLA MÉTRICA, DORMENTE DE MADEIRA, COM SEPARAÇÃO E EMPILHAMENTO</v>
          </cell>
          <cell r="D3931" t="str">
            <v>UN</v>
          </cell>
          <cell r="F3931">
            <v>2772.61</v>
          </cell>
        </row>
        <row r="3932">
          <cell r="A3932">
            <v>2809198</v>
          </cell>
          <cell r="B3932" t="str">
            <v>SICRO OUTUBRO / 2025</v>
          </cell>
          <cell r="C3932" t="str">
            <v>DEMOLIÇÃO DE AMV 1:14 TR 45, EM BITOLA MISTA, DORMENTE DE MADEIRA, COM SEPARAÇÃO E EMPILHAMENTO</v>
          </cell>
          <cell r="D3932" t="str">
            <v>UN</v>
          </cell>
          <cell r="F3932">
            <v>3983.52</v>
          </cell>
        </row>
        <row r="3933">
          <cell r="A3933">
            <v>2809189</v>
          </cell>
          <cell r="B3933" t="str">
            <v>SICRO OUTUBRO / 2025</v>
          </cell>
          <cell r="C3933" t="str">
            <v>DEMOLIÇÃO DE AMV 1:14 TR 57, EM BITOLA LARGA, DORMENTE DE MADEIRA, COM SEPARAÇÃO E EMPILHAMENTO</v>
          </cell>
          <cell r="D3933" t="str">
            <v>UN</v>
          </cell>
          <cell r="F3933">
            <v>3980.52</v>
          </cell>
        </row>
        <row r="3934">
          <cell r="A3934">
            <v>2809180</v>
          </cell>
          <cell r="B3934" t="str">
            <v>SICRO OUTUBRO / 2025</v>
          </cell>
          <cell r="C3934" t="str">
            <v>DEMOLIÇÃO DE AMV 1:14 TR 57, EM BITOLA MÉTRICA, DORMENTE DE MADEIRA, COM SEPARAÇÃO E EMPILHAMENTO</v>
          </cell>
          <cell r="D3934" t="str">
            <v>UN</v>
          </cell>
          <cell r="F3934">
            <v>2948.31</v>
          </cell>
        </row>
        <row r="3935">
          <cell r="A3935">
            <v>2809202</v>
          </cell>
          <cell r="B3935" t="str">
            <v>SICRO OUTUBRO / 2025</v>
          </cell>
          <cell r="C3935" t="str">
            <v>DEMOLIÇÃO DE AMV 1:14 TR 57, EM BITOLA MISTA, DORMENTE DE MADEIRA, COM SEPARAÇÃO E EMPILHAMENTO</v>
          </cell>
          <cell r="D3935" t="str">
            <v>UN</v>
          </cell>
          <cell r="F3935">
            <v>4168.95</v>
          </cell>
        </row>
        <row r="3936">
          <cell r="A3936">
            <v>2809193</v>
          </cell>
          <cell r="B3936" t="str">
            <v>SICRO OUTUBRO / 2025</v>
          </cell>
          <cell r="C3936" t="str">
            <v>DEMOLIÇÃO DE AMV 1:14 TR 68, EM BITOLA LARGA, DORMENTE DE MADEIRA, COM SEPARAÇÃO E EMPILHAMENTO</v>
          </cell>
          <cell r="D3936" t="str">
            <v>UN</v>
          </cell>
          <cell r="F3936">
            <v>4143.79</v>
          </cell>
        </row>
        <row r="3937">
          <cell r="A3937">
            <v>2809206</v>
          </cell>
          <cell r="B3937" t="str">
            <v>SICRO OUTUBRO / 2025</v>
          </cell>
          <cell r="C3937" t="str">
            <v>DEMOLIÇÃO DE AMV 1:14 TR 68, EM BITOLA MISTA, DORMENTE DE MADEIRA, COM SEPARAÇÃO E EMPILHAMENTO</v>
          </cell>
          <cell r="D3937" t="str">
            <v>UN</v>
          </cell>
          <cell r="F3937">
            <v>4338.71</v>
          </cell>
        </row>
        <row r="3938">
          <cell r="A3938">
            <v>2809190</v>
          </cell>
          <cell r="B3938" t="str">
            <v>SICRO OUTUBRO / 2025</v>
          </cell>
          <cell r="C3938" t="str">
            <v>DEMOLIÇÃO DE AMV 1:20 TR 57, EM BITOLA LARGA, DORMENTE DE MADEIRA, COM SEPARAÇÃO E EMPILHAMENTO</v>
          </cell>
          <cell r="D3938" t="str">
            <v>UN</v>
          </cell>
          <cell r="F3938">
            <v>5156.5200000000004</v>
          </cell>
        </row>
        <row r="3939">
          <cell r="A3939">
            <v>2809181</v>
          </cell>
          <cell r="B3939" t="str">
            <v>SICRO OUTUBRO / 2025</v>
          </cell>
          <cell r="C3939" t="str">
            <v>DEMOLIÇÃO DE AMV 1:20 TR 57, EM BITOLA MÉTRICA, DORMENTE DE MADEIRA, COM SEPARAÇÃO E EMPILHAMENTO</v>
          </cell>
          <cell r="D3939" t="str">
            <v>UN</v>
          </cell>
          <cell r="F3939">
            <v>3624.82</v>
          </cell>
        </row>
        <row r="3940">
          <cell r="A3940">
            <v>2809203</v>
          </cell>
          <cell r="B3940" t="str">
            <v>SICRO OUTUBRO / 2025</v>
          </cell>
          <cell r="C3940" t="str">
            <v>DEMOLIÇÃO DE AMV 1:20 TR 57, EM BITOLA MISTA, DORMENTE DE MADEIRA, COM SEPARAÇÃO E EMPILHAMENTO</v>
          </cell>
          <cell r="D3940" t="str">
            <v>UN</v>
          </cell>
          <cell r="F3940">
            <v>5384.69</v>
          </cell>
        </row>
        <row r="3941">
          <cell r="A3941">
            <v>2809194</v>
          </cell>
          <cell r="B3941" t="str">
            <v>SICRO OUTUBRO / 2025</v>
          </cell>
          <cell r="C3941" t="str">
            <v>DEMOLIÇÃO DE AMV 1:20 TR 68, EM BITOLA LARGA, DORMENTE DE MADEIRA, COM SEPARAÇÃO E EMPILHAMENTO</v>
          </cell>
          <cell r="D3941" t="str">
            <v>UN</v>
          </cell>
          <cell r="F3941">
            <v>5352.45</v>
          </cell>
        </row>
        <row r="3942">
          <cell r="A3942">
            <v>2809207</v>
          </cell>
          <cell r="B3942" t="str">
            <v>SICRO OUTUBRO / 2025</v>
          </cell>
          <cell r="C3942" t="str">
            <v>DEMOLIÇÃO DE AMV 1:20 TR 68, EM BITOLA MISTA, DORMENTE DE MADEIRA, COM SEPARAÇÃO E EMPILHAMENTO</v>
          </cell>
          <cell r="D3942" t="str">
            <v>UN</v>
          </cell>
          <cell r="F3942">
            <v>5588.4</v>
          </cell>
        </row>
        <row r="3943">
          <cell r="A3943">
            <v>2809169</v>
          </cell>
          <cell r="B3943" t="str">
            <v>SICRO OUTUBRO / 2025</v>
          </cell>
          <cell r="C3943" t="str">
            <v>DEMOLIÇÃO DE AMV 1:8 TR 37, EM BITOLA MÉTRICA, DORMENTE DE MADEIRA, COM SEPARAÇÃO E EMPILHAMENTO</v>
          </cell>
          <cell r="D3943" t="str">
            <v>UN</v>
          </cell>
          <cell r="F3943">
            <v>1729.13</v>
          </cell>
        </row>
        <row r="3944">
          <cell r="A3944">
            <v>2809182</v>
          </cell>
          <cell r="B3944" t="str">
            <v>SICRO OUTUBRO / 2025</v>
          </cell>
          <cell r="C3944" t="str">
            <v>DEMOLIÇÃO DE AMV 1:8 TR 45, EM BITOLA LARGA, DORMENTE DE MADEIRA, COM SEPARAÇÃO E EMPILHAMENTO</v>
          </cell>
          <cell r="D3944" t="str">
            <v>UN</v>
          </cell>
          <cell r="F3944">
            <v>2409.21</v>
          </cell>
        </row>
        <row r="3945">
          <cell r="A3945">
            <v>2809173</v>
          </cell>
          <cell r="B3945" t="str">
            <v>SICRO OUTUBRO / 2025</v>
          </cell>
          <cell r="C3945" t="str">
            <v>DEMOLIÇÃO DE AMV 1:8 TR 45, EM BITOLA MÉTRICA, DORMENTE DE MADEIRA, COM SEPARAÇÃO E EMPILHAMENTO</v>
          </cell>
          <cell r="D3945" t="str">
            <v>UN</v>
          </cell>
          <cell r="F3945">
            <v>1817.22</v>
          </cell>
        </row>
        <row r="3946">
          <cell r="A3946">
            <v>2809195</v>
          </cell>
          <cell r="B3946" t="str">
            <v>SICRO OUTUBRO / 2025</v>
          </cell>
          <cell r="C3946" t="str">
            <v>DEMOLIÇÃO DE AMV 1:8 TR 45, EM BITOLA MISTA, DORMENTE DE MADEIRA, COM SEPARAÇÃO E EMPILHAMENTO</v>
          </cell>
          <cell r="D3946" t="str">
            <v>UN</v>
          </cell>
          <cell r="F3946">
            <v>2519.06</v>
          </cell>
        </row>
        <row r="3947">
          <cell r="A3947">
            <v>2809186</v>
          </cell>
          <cell r="B3947" t="str">
            <v>SICRO OUTUBRO / 2025</v>
          </cell>
          <cell r="C3947" t="str">
            <v>DEMOLIÇÃO DE AMV 1:8 TR 57, EM BITOLA LARGA, DORMENTE DE MADEIRA, COM SEPARAÇÃO E EMPILHAMENTO</v>
          </cell>
          <cell r="D3947" t="str">
            <v>UN</v>
          </cell>
          <cell r="F3947">
            <v>2542.9699999999998</v>
          </cell>
        </row>
        <row r="3948">
          <cell r="A3948">
            <v>2809177</v>
          </cell>
          <cell r="B3948" t="str">
            <v>SICRO OUTUBRO / 2025</v>
          </cell>
          <cell r="C3948" t="str">
            <v>DEMOLIÇÃO DE AMV 1:8 TR 57, EM BITOLA MÉTRICA, DORMENTE DE MADEIRA, COM SEPARAÇÃO E EMPILHAMENTO</v>
          </cell>
          <cell r="D3948" t="str">
            <v>UN</v>
          </cell>
          <cell r="F3948">
            <v>1949.22</v>
          </cell>
        </row>
        <row r="3949">
          <cell r="A3949">
            <v>2809199</v>
          </cell>
          <cell r="B3949" t="str">
            <v>SICRO OUTUBRO / 2025</v>
          </cell>
          <cell r="C3949" t="str">
            <v>DEMOLIÇÃO DE AMV 1:8 TR 57, EM BITOLA MISTA, DORMENTE DE MADEIRA, COM SEPARAÇÃO E EMPILHAMENTO</v>
          </cell>
          <cell r="D3949" t="str">
            <v>UN</v>
          </cell>
          <cell r="F3949">
            <v>2658.38</v>
          </cell>
        </row>
        <row r="3950">
          <cell r="A3950">
            <v>2809219</v>
          </cell>
          <cell r="B3950" t="str">
            <v>SICRO OUTUBRO / 2025</v>
          </cell>
          <cell r="C3950" t="str">
            <v>DEMOLIÇÃO DE VIA, BITOLA LARGA, 1.667 DORMENTES DE MADEIRA/KM, TRILHO TR 45, BARRA COM 12 M DE COMPRIMENTO, COM SEPARAÇÃO E EMPILHAMENTO</v>
          </cell>
          <cell r="D3950" t="str">
            <v>KM</v>
          </cell>
          <cell r="F3950">
            <v>24622.93</v>
          </cell>
        </row>
        <row r="3951">
          <cell r="A3951">
            <v>2809220</v>
          </cell>
          <cell r="B3951" t="str">
            <v>SICRO OUTUBRO / 2025</v>
          </cell>
          <cell r="C3951" t="str">
            <v>DEMOLIÇÃO DE VIA, BITOLA LARGA, 1.667 DORMENTES DE MADEIRA/KM, TRILHO TR 57, BARRA COM 12 M DE COMPRIMENTO, COM SEPARAÇÃO E EMPILHAMENTO</v>
          </cell>
          <cell r="D3951" t="str">
            <v>KM</v>
          </cell>
          <cell r="F3951">
            <v>26177.45</v>
          </cell>
        </row>
        <row r="3952">
          <cell r="A3952">
            <v>2809221</v>
          </cell>
          <cell r="B3952" t="str">
            <v>SICRO OUTUBRO / 2025</v>
          </cell>
          <cell r="C3952" t="str">
            <v>DEMOLIÇÃO DE VIA, BITOLA LARGA, 1.667 DORMENTES DE MADEIRA/KM, TRILHO TR 68, BARRA COM 12 M DE COMPRIMENTO, COM SEPARAÇÃO E EMPILHAMENTO</v>
          </cell>
          <cell r="D3952" t="str">
            <v>KM</v>
          </cell>
          <cell r="F3952">
            <v>26931.4</v>
          </cell>
        </row>
        <row r="3953">
          <cell r="A3953">
            <v>2809163</v>
          </cell>
          <cell r="B3953" t="str">
            <v>SICRO OUTUBRO / 2025</v>
          </cell>
          <cell r="C3953" t="str">
            <v>DEMOLIÇÃO DE VIA, BITOLA LARGA, 1.750 DORMENTES DE MADEIRA/KM, TRILHO TR 45, BARRA COM 12 M DE COMPRIMENTO, COM SEPARAÇÃO E EMPILHAMENTO</v>
          </cell>
          <cell r="D3953" t="str">
            <v>KM</v>
          </cell>
          <cell r="F3953">
            <v>25714.1</v>
          </cell>
        </row>
        <row r="3954">
          <cell r="A3954">
            <v>2809164</v>
          </cell>
          <cell r="B3954" t="str">
            <v>SICRO OUTUBRO / 2025</v>
          </cell>
          <cell r="C3954" t="str">
            <v>DEMOLIÇÃO DE VIA, BITOLA LARGA, 1.750 DORMENTES DE MADEIRA/KM, TRILHO TR 57, BARRA COM 12 M DE COMPRIMENTO, COM SEPARAÇÃO E EMPILHAMENTO</v>
          </cell>
          <cell r="D3954" t="str">
            <v>KM</v>
          </cell>
          <cell r="F3954">
            <v>27325.72</v>
          </cell>
        </row>
        <row r="3955">
          <cell r="A3955">
            <v>2809165</v>
          </cell>
          <cell r="B3955" t="str">
            <v>SICRO OUTUBRO / 2025</v>
          </cell>
          <cell r="C3955" t="str">
            <v>DEMOLIÇÃO DE VIA, BITOLA LARGA, 1.750 DORMENTES DE MADEIRA/KM, TRILHO TR 68, BARRA COM 12 M DE COMPRIMENTO, COM SEPARAÇÃO E EMPILHAMENTO</v>
          </cell>
          <cell r="D3955" t="str">
            <v>KM</v>
          </cell>
          <cell r="F3955">
            <v>28100.76</v>
          </cell>
        </row>
        <row r="3956">
          <cell r="A3956">
            <v>2809216</v>
          </cell>
          <cell r="B3956" t="str">
            <v>SICRO OUTUBRO / 2025</v>
          </cell>
          <cell r="C3956" t="str">
            <v>DEMOLIÇÃO DE VIA, BITOLA MÉTRICA, 1.667 DORMENTES DE MADEIRA/KM, TRILHO TR 37, BARRA COM 12 M DE COMPRIMENTO, COM SEPARAÇÃO E EMPILHAMENTO</v>
          </cell>
          <cell r="D3956" t="str">
            <v>KM</v>
          </cell>
          <cell r="F3956">
            <v>22832.61</v>
          </cell>
        </row>
        <row r="3957">
          <cell r="A3957">
            <v>2809217</v>
          </cell>
          <cell r="B3957" t="str">
            <v>SICRO OUTUBRO / 2025</v>
          </cell>
          <cell r="C3957" t="str">
            <v>DEMOLIÇÃO DE VIA, BITOLA MÉTRICA, 1.667 DORMENTES DE MADEIRA/KM, TRILHO TR 45, BARRA COM 12 M DE COMPRIMENTO, COM SEPARAÇÃO E EMPILHAMENTO</v>
          </cell>
          <cell r="D3957" t="str">
            <v>KM</v>
          </cell>
          <cell r="F3957">
            <v>23224.78</v>
          </cell>
        </row>
        <row r="3958">
          <cell r="A3958">
            <v>2809218</v>
          </cell>
          <cell r="B3958" t="str">
            <v>SICRO OUTUBRO / 2025</v>
          </cell>
          <cell r="C3958" t="str">
            <v>DEMOLIÇÃO DE VIA, BITOLA MÉTRICA, 1.667 DORMENTES DE MADEIRA/KM, TRILHO TR 57, BARRA COM 12 M DE COMPRIMENTO, COM SEPARAÇÃO E EMPILHAMENTO</v>
          </cell>
          <cell r="D3958" t="str">
            <v>KM</v>
          </cell>
          <cell r="F3958">
            <v>24755.84</v>
          </cell>
        </row>
        <row r="3959">
          <cell r="A3959">
            <v>2809160</v>
          </cell>
          <cell r="B3959" t="str">
            <v>SICRO OUTUBRO / 2025</v>
          </cell>
          <cell r="C3959" t="str">
            <v>DEMOLIÇÃO DE VIA, BITOLA MÉTRICA, 1.750 DORMENTES DE MADEIRA/KM, TRILHO TR 37, BARRA COM 12 M DE COMPRIMENTO, COM SEPARAÇÃO E EMPILHAMENTO</v>
          </cell>
          <cell r="D3959" t="str">
            <v>KM</v>
          </cell>
          <cell r="F3959">
            <v>23853.99</v>
          </cell>
        </row>
        <row r="3960">
          <cell r="A3960">
            <v>2809161</v>
          </cell>
          <cell r="B3960" t="str">
            <v>SICRO OUTUBRO / 2025</v>
          </cell>
          <cell r="C3960" t="str">
            <v>DEMOLIÇÃO DE VIA, BITOLA MÉTRICA, 1.750 DORMENTES DE MADEIRA/KM, TRILHO TR 45, BARRA COM 12 M DE COMPRIMENTO, COM SEPARAÇÃO E EMPILHAMENTO</v>
          </cell>
          <cell r="D3960" t="str">
            <v>KM</v>
          </cell>
          <cell r="F3960">
            <v>24248.98</v>
          </cell>
        </row>
        <row r="3961">
          <cell r="A3961">
            <v>2809162</v>
          </cell>
          <cell r="B3961" t="str">
            <v>SICRO OUTUBRO / 2025</v>
          </cell>
          <cell r="C3961" t="str">
            <v>DEMOLIÇÃO DE VIA, BITOLA MÉTRICA, 1.750 DORMENTES DE MADEIRA/KM, TRILHO TR 57, BARRA COM 12 M DE COMPRIMENTO, COM SEPARAÇÃO E EMPILHAMENTO</v>
          </cell>
          <cell r="D3961" t="str">
            <v>KM</v>
          </cell>
          <cell r="F3961">
            <v>25836.68</v>
          </cell>
        </row>
        <row r="3962">
          <cell r="A3962">
            <v>2809222</v>
          </cell>
          <cell r="B3962" t="str">
            <v>SICRO OUTUBRO / 2025</v>
          </cell>
          <cell r="C3962" t="str">
            <v>DEMOLIÇÃO DE VIA, BITOLA MISTA, 1.667 DORMENTES DE MADEIRA/KM, TRILHO TR 45, BARRA COM 12 M DE COMPRIMENTO, COM SEPARAÇÃO E EMPILHAMENTO</v>
          </cell>
          <cell r="D3962" t="str">
            <v>KM</v>
          </cell>
          <cell r="F3962">
            <v>22351.81</v>
          </cell>
        </row>
        <row r="3963">
          <cell r="A3963">
            <v>2809223</v>
          </cell>
          <cell r="B3963" t="str">
            <v>SICRO OUTUBRO / 2025</v>
          </cell>
          <cell r="C3963" t="str">
            <v>DEMOLIÇÃO DE VIA, BITOLA MISTA, 1.667 DORMENTES DE MADEIRA/KM, TRILHO TR 57, BARRA COM 12 M DE COMPRIMENTO, COM SEPARAÇÃO E EMPILHAMENTO</v>
          </cell>
          <cell r="D3963" t="str">
            <v>KM</v>
          </cell>
          <cell r="F3963">
            <v>28663.79</v>
          </cell>
        </row>
        <row r="3964">
          <cell r="A3964">
            <v>2809224</v>
          </cell>
          <cell r="B3964" t="str">
            <v>SICRO OUTUBRO / 2025</v>
          </cell>
          <cell r="C3964" t="str">
            <v>DEMOLIÇÃO DE VIA, BITOLA MISTA, 1.667 DORMENTES DE MADEIRA/KM, TRILHO TR 68, BARRA COM 12 M DE COMPRIMENTO, COM SEPARAÇÃO E EMPILHAMENTO</v>
          </cell>
          <cell r="D3964" t="str">
            <v>KM</v>
          </cell>
          <cell r="F3964">
            <v>29794.720000000001</v>
          </cell>
        </row>
        <row r="3965">
          <cell r="A3965">
            <v>2809166</v>
          </cell>
          <cell r="B3965" t="str">
            <v>SICRO OUTUBRO / 2025</v>
          </cell>
          <cell r="C3965" t="str">
            <v>DEMOLIÇÃO DE VIA, BITOLA MISTA, 1.750 DORMENTES DE MADEIRA/KM, TRILHO TR 45, BARRA COM 12 M DE COMPRIMENTO, COM SEPARAÇÃO E EMPILHAMENTO</v>
          </cell>
          <cell r="D3965" t="str">
            <v>KM</v>
          </cell>
          <cell r="F3965">
            <v>23265.16</v>
          </cell>
        </row>
        <row r="3966">
          <cell r="A3966">
            <v>2809167</v>
          </cell>
          <cell r="B3966" t="str">
            <v>SICRO OUTUBRO / 2025</v>
          </cell>
          <cell r="C3966" t="str">
            <v>DEMOLIÇÃO DE VIA, BITOLA MISTA, 1.750 DORMENTES DE MADEIRA/KM, TRILHO TR 57, BARRA COM 12 M DE COMPRIMENTO, COM SEPARAÇÃO E EMPILHAMENTO</v>
          </cell>
          <cell r="D3966" t="str">
            <v>KM</v>
          </cell>
          <cell r="F3966">
            <v>29885.74</v>
          </cell>
        </row>
        <row r="3967">
          <cell r="A3967">
            <v>2809168</v>
          </cell>
          <cell r="B3967" t="str">
            <v>SICRO OUTUBRO / 2025</v>
          </cell>
          <cell r="C3967" t="str">
            <v>DEMOLIÇÃO DE VIA, BITOLA MISTA, 1.750 DORMENTES DE MADEIRA/KM, TRILHO TR 68, BARRA COM 12 M DE COMPRIMENTO, COM SEPARAÇÃO E EMPILHAMENTO</v>
          </cell>
          <cell r="D3967" t="str">
            <v>KM</v>
          </cell>
          <cell r="F3967">
            <v>31048.3</v>
          </cell>
        </row>
        <row r="3968">
          <cell r="A3968">
            <v>2809158</v>
          </cell>
          <cell r="B3968" t="str">
            <v>SICRO OUTUBRO / 2025</v>
          </cell>
          <cell r="C3968" t="str">
            <v>RETIRADA MANUAL DE DORMENTE DE MADEIRA, BITOLA LARGA OU MISTA, COM SEPARAÇÃO E EMPILHAMENTO</v>
          </cell>
          <cell r="D3968" t="str">
            <v>UN</v>
          </cell>
          <cell r="F3968">
            <v>11.22</v>
          </cell>
        </row>
        <row r="3969">
          <cell r="A3969">
            <v>2809159</v>
          </cell>
          <cell r="B3969" t="str">
            <v>SICRO OUTUBRO / 2025</v>
          </cell>
          <cell r="C3969" t="str">
            <v>RETIRADA MANUAL DE DORMENTE DE MADEIRA, BITOLA MÉTRICA, COM SEPARAÇÃO E EMPILHAMENTO</v>
          </cell>
          <cell r="D3969" t="str">
            <v>UN</v>
          </cell>
          <cell r="F3969">
            <v>8.4700000000000006</v>
          </cell>
        </row>
        <row r="3970">
          <cell r="A3970">
            <v>2909152</v>
          </cell>
          <cell r="B3970" t="str">
            <v>SICRO OUTUBRO / 2025</v>
          </cell>
          <cell r="C3970" t="str">
            <v>AFERIÇÃO DA GEOMETRIA DA VIA COM CARRO CONTROLE</v>
          </cell>
          <cell r="D3970" t="str">
            <v>KM</v>
          </cell>
          <cell r="F3970">
            <v>129.43</v>
          </cell>
        </row>
        <row r="3971">
          <cell r="A3971">
            <v>2909153</v>
          </cell>
          <cell r="B3971" t="str">
            <v>SICRO OUTUBRO / 2025</v>
          </cell>
          <cell r="C3971" t="str">
            <v>CAPINA QUÍMICA DA PLATAFORMA FERROVIÁRIA</v>
          </cell>
          <cell r="D3971" t="str">
            <v>KM</v>
          </cell>
          <cell r="F3971">
            <v>204.25</v>
          </cell>
        </row>
        <row r="3972">
          <cell r="A3972">
            <v>2909151</v>
          </cell>
          <cell r="B3972" t="str">
            <v>SICRO OUTUBRO / 2025</v>
          </cell>
          <cell r="C3972" t="str">
            <v>ESTABILIZAÇÃO DINÂMICA DA VIA</v>
          </cell>
          <cell r="D3972" t="str">
            <v>KM</v>
          </cell>
          <cell r="F3972">
            <v>79.31</v>
          </cell>
        </row>
        <row r="3973">
          <cell r="A3973">
            <v>2909145</v>
          </cell>
          <cell r="B3973" t="str">
            <v>SICRO OUTUBRO / 2025</v>
          </cell>
          <cell r="C3973" t="str">
            <v>NIVELAMENTO DE JUNTA COM SOCARIA MANUAL DA VIA</v>
          </cell>
          <cell r="D3973" t="str">
            <v>UN</v>
          </cell>
          <cell r="F3973">
            <v>11.4</v>
          </cell>
        </row>
        <row r="3974">
          <cell r="A3974">
            <v>2909379</v>
          </cell>
          <cell r="B3974" t="str">
            <v>SICRO OUTUBRO / 2025</v>
          </cell>
          <cell r="C3974" t="str">
            <v>NIVELAMENTO DE VIA COM GRUPO GERADOR/VIBRADOR E LEVANTE DE ATÉ 10 CM - BITOLA MÉTRICA OU LARGA COM DORMENTE DE MADEIRA OU CONCRETO E TAXA DE DORMENTAÇÃO DE 1.667 UN/KM</v>
          </cell>
          <cell r="D3974" t="str">
            <v>KM</v>
          </cell>
          <cell r="F3974">
            <v>6725.59</v>
          </cell>
        </row>
        <row r="3975">
          <cell r="A3975">
            <v>2909381</v>
          </cell>
          <cell r="B3975" t="str">
            <v>SICRO OUTUBRO / 2025</v>
          </cell>
          <cell r="C3975" t="str">
            <v>NIVELAMENTO DE VIA COM GRUPO GERADOR/VIBRADOR E LEVANTE DE ATÉ 10 CM - BITOLA MÉTRICA OU LARGA COM DORMENTE DE MADEIRA OU CONCRETO E TAXA DE DORMENTAÇÃO DE 1.750 UN/KM</v>
          </cell>
          <cell r="D3975" t="str">
            <v>KM</v>
          </cell>
          <cell r="F3975">
            <v>7037.72</v>
          </cell>
        </row>
        <row r="3976">
          <cell r="A3976">
            <v>2909388</v>
          </cell>
          <cell r="B3976" t="str">
            <v>SICRO OUTUBRO / 2025</v>
          </cell>
          <cell r="C3976" t="str">
            <v>NIVELAMENTO DE VIA COM GRUPO GERADOR/VIBRADOR E LEVANTE DE ATÉ 10 CM - BITOLA MÉTRICA OU LARGA COM DORMENTE DE MADEIRA OU CONCRETO E TAXA DE DORMENTAÇÃO DE 1.850 UN/KM</v>
          </cell>
          <cell r="D3976" t="str">
            <v>KM</v>
          </cell>
          <cell r="F3976">
            <v>7416.21</v>
          </cell>
        </row>
        <row r="3977">
          <cell r="A3977">
            <v>2909380</v>
          </cell>
          <cell r="B3977" t="str">
            <v>SICRO OUTUBRO / 2025</v>
          </cell>
          <cell r="C3977" t="str">
            <v>NIVELAMENTO DE VIA COM GRUPO GERADOR/VIBRADOR E LEVANTE DE ATÉ 10 CM - BITOLA MISTA COM DORMENTE DE MADEIRA OU CONCRETO E TAXA DE DORMENTAÇÃO DE 1.667 UN/KM</v>
          </cell>
          <cell r="D3977" t="str">
            <v>KM</v>
          </cell>
          <cell r="F3977">
            <v>9861.75</v>
          </cell>
        </row>
        <row r="3978">
          <cell r="A3978">
            <v>2909382</v>
          </cell>
          <cell r="B3978" t="str">
            <v>SICRO OUTUBRO / 2025</v>
          </cell>
          <cell r="C3978" t="str">
            <v>NIVELAMENTO DE VIA COM GRUPO GERADOR/VIBRADOR E LEVANTE DE ATÉ 10 CM - BITOLA MISTA COM DORMENTE DE MADEIRA OU CONCRETO E TAXA DE DORMENTAÇÃO DE 1.750 UN/KM</v>
          </cell>
          <cell r="D3978" t="str">
            <v>KM</v>
          </cell>
          <cell r="F3978">
            <v>10329.07</v>
          </cell>
        </row>
        <row r="3979">
          <cell r="A3979">
            <v>2909387</v>
          </cell>
          <cell r="B3979" t="str">
            <v>SICRO OUTUBRO / 2025</v>
          </cell>
          <cell r="C3979" t="str">
            <v>NIVELAMENTO DE VIA COM GRUPO GERADOR/VIBRADOR E LEVANTE DE ATÉ 10 CM - BITOLA MISTA COM DORMENTE DE MADEIRA OU CONCRETO E TAXA DE DORMENTAÇÃO DE 1.850 UN/KM</v>
          </cell>
          <cell r="D3979" t="str">
            <v>KM</v>
          </cell>
          <cell r="F3979">
            <v>10899.38</v>
          </cell>
        </row>
        <row r="3980">
          <cell r="A3980">
            <v>2909375</v>
          </cell>
          <cell r="B3980" t="str">
            <v>SICRO OUTUBRO / 2025</v>
          </cell>
          <cell r="C3980" t="str">
            <v>NIVELAMENTO DE VIA COM SOCARIA MANUAL E LEVANTE DE ATÉ 10 CM - BITOLA MÉTRICA OU LARGA COM DORMENTE DE MADEIRA OU CONCRETO E TAXA DE DORMENTAÇÃO DE 1.667 UN/KM</v>
          </cell>
          <cell r="D3980" t="str">
            <v>KM</v>
          </cell>
          <cell r="F3980">
            <v>10176.209999999999</v>
          </cell>
        </row>
        <row r="3981">
          <cell r="A3981">
            <v>2909377</v>
          </cell>
          <cell r="B3981" t="str">
            <v>SICRO OUTUBRO / 2025</v>
          </cell>
          <cell r="C3981" t="str">
            <v>NIVELAMENTO DE VIA COM SOCARIA MANUAL E LEVANTE DE ATÉ 10 CM - BITOLA MÉTRICA OU LARGA COM DORMENTE DE MADEIRA OU CONCRETO E TAXA DE DORMENTAÇÃO DE 1.750 UN/KM</v>
          </cell>
          <cell r="D3981" t="str">
            <v>KM</v>
          </cell>
          <cell r="F3981">
            <v>10651.43</v>
          </cell>
        </row>
        <row r="3982">
          <cell r="A3982">
            <v>2909386</v>
          </cell>
          <cell r="B3982" t="str">
            <v>SICRO OUTUBRO / 2025</v>
          </cell>
          <cell r="C3982" t="str">
            <v>NIVELAMENTO DE VIA COM SOCARIA MANUAL E LEVANTE DE ATÉ 10 CM - BITOLA MÉTRICA OU LARGA COM DORMENTE DE MADEIRA OU CONCRETO E TAXA DE DORMENTAÇÃO DE 1.850 UN/KM</v>
          </cell>
          <cell r="D3982" t="str">
            <v>KM</v>
          </cell>
          <cell r="F3982">
            <v>11224.54</v>
          </cell>
        </row>
        <row r="3983">
          <cell r="A3983">
            <v>2909376</v>
          </cell>
          <cell r="B3983" t="str">
            <v>SICRO OUTUBRO / 2025</v>
          </cell>
          <cell r="C3983" t="str">
            <v>NIVELAMENTO DE VIA COM SOCARIA MANUAL E LEVANTE DE ATÉ 10 CM - BITOLA MISTA COM DORMENTE DE MADEIRA OU CONCRETO E TAXA DE DORMENTAÇÃO DE 1.667 UN/KM</v>
          </cell>
          <cell r="D3983" t="str">
            <v>KM</v>
          </cell>
          <cell r="F3983">
            <v>14946.44</v>
          </cell>
        </row>
        <row r="3984">
          <cell r="A3984">
            <v>2909378</v>
          </cell>
          <cell r="B3984" t="str">
            <v>SICRO OUTUBRO / 2025</v>
          </cell>
          <cell r="C3984" t="str">
            <v>NIVELAMENTO DE VIA COM SOCARIA MANUAL E LEVANTE DE ATÉ 10 CM - BITOLA MISTA COM DORMENTE DE MADEIRA OU CONCRETO E TAXA DE DORMENTAÇÃO DE 1.750 UN/KM</v>
          </cell>
          <cell r="D3984" t="str">
            <v>KM</v>
          </cell>
          <cell r="F3984">
            <v>15665.02</v>
          </cell>
        </row>
        <row r="3985">
          <cell r="A3985">
            <v>2909385</v>
          </cell>
          <cell r="B3985" t="str">
            <v>SICRO OUTUBRO / 2025</v>
          </cell>
          <cell r="C3985" t="str">
            <v>NIVELAMENTO DE VIA COM SOCARIA MANUAL E LEVANTE DE ATÉ 10 CM - BITOLA MISTA COM DORMENTE DE MADEIRA OU CONCRETO E TAXA DE DORMENTAÇÃO DE 1.850 UN/KM</v>
          </cell>
          <cell r="D3985" t="str">
            <v>KM</v>
          </cell>
          <cell r="F3985">
            <v>16519.75</v>
          </cell>
        </row>
        <row r="3986">
          <cell r="A3986">
            <v>2909383</v>
          </cell>
          <cell r="B3986" t="str">
            <v>SICRO OUTUBRO / 2025</v>
          </cell>
          <cell r="C3986" t="str">
            <v>NIVELAMENTO E ALINHAMENTO DE VIA COM SOCADORA AUTOMÁTICA E LEVANTE DE ATÉ 10 CM - QUALQUER BITOLA OU DORMENTE E TAXA DE DORMENTAÇÃO DE 1.667 UN/KM</v>
          </cell>
          <cell r="D3986" t="str">
            <v>KM</v>
          </cell>
          <cell r="F3986">
            <v>6795.05</v>
          </cell>
        </row>
        <row r="3987">
          <cell r="A3987">
            <v>2909384</v>
          </cell>
          <cell r="B3987" t="str">
            <v>SICRO OUTUBRO / 2025</v>
          </cell>
          <cell r="C3987" t="str">
            <v>NIVELAMENTO E ALINHAMENTO DE VIA COM SOCADORA AUTOMÁTICA E LEVANTE DE ATÉ 10 CM - QUALQUER BITOLA OU DORMENTE E TAXA DE DORMENTAÇÃO DE 1.750 UN/KM</v>
          </cell>
          <cell r="D3987" t="str">
            <v>KM</v>
          </cell>
          <cell r="F3987">
            <v>7133.4</v>
          </cell>
        </row>
        <row r="3988">
          <cell r="A3988">
            <v>2909148</v>
          </cell>
          <cell r="B3988" t="str">
            <v>SICRO OUTUBRO / 2025</v>
          </cell>
          <cell r="C3988" t="str">
            <v>REGULARIZAÇÃO DO LASTRO COM REGULADORA DE LASTRO</v>
          </cell>
          <cell r="D3988" t="str">
            <v>KM</v>
          </cell>
          <cell r="F3988">
            <v>475.36</v>
          </cell>
        </row>
        <row r="3989">
          <cell r="A3989">
            <v>2909389</v>
          </cell>
          <cell r="B3989" t="str">
            <v>SICRO OUTUBRO / 2025</v>
          </cell>
          <cell r="C3989" t="str">
            <v>REGULARIZAÇÃO MANUAL DO LASTRO EM VIA CORRIDA, BITOLA LARGA, COM QUALQUER TIPO DE DORMENTE</v>
          </cell>
          <cell r="D3989" t="str">
            <v>KM</v>
          </cell>
          <cell r="F3989">
            <v>3701.44</v>
          </cell>
        </row>
        <row r="3990">
          <cell r="A3990">
            <v>2909390</v>
          </cell>
          <cell r="B3990" t="str">
            <v>SICRO OUTUBRO / 2025</v>
          </cell>
          <cell r="C3990" t="str">
            <v>REGULARIZAÇÃO MANUAL DO LASTRO EM VIA CORRIDA, BITOLA MÉTRICA, COM QUALQUER TIPO DE DORMENTE</v>
          </cell>
          <cell r="D3990" t="str">
            <v>KM</v>
          </cell>
          <cell r="F3990">
            <v>2606.66</v>
          </cell>
        </row>
        <row r="3991">
          <cell r="A3991">
            <v>2909391</v>
          </cell>
          <cell r="B3991" t="str">
            <v>SICRO OUTUBRO / 2025</v>
          </cell>
          <cell r="C3991" t="str">
            <v>REGULARIZAÇÃO MANUAL DO LASTRO EM VIA CORRIDA, BITOLA MISTA, COM QUALQUER TIPO DE DORMENTE</v>
          </cell>
          <cell r="D3991" t="str">
            <v>KM</v>
          </cell>
          <cell r="F3991">
            <v>4442.0200000000004</v>
          </cell>
        </row>
        <row r="3992">
          <cell r="A3992">
            <v>3009336</v>
          </cell>
          <cell r="B3992" t="str">
            <v>SICRO OUTUBRO / 2025</v>
          </cell>
          <cell r="C3992" t="str">
            <v>ALÍVIO DE TENSÃO, COM MARTELO DE BRONZE, EM TLS COM 120 DE COMPRIMENTO DE TR45, TAXA DE DORMENTAÇÃO DE 1.667 UN/KM, PARA QUALQUER BITOLA E FIXAÇÃO ELÁSTICA</v>
          </cell>
          <cell r="D3992" t="str">
            <v>UN</v>
          </cell>
          <cell r="F3992">
            <v>103.34</v>
          </cell>
        </row>
        <row r="3993">
          <cell r="A3993">
            <v>3009337</v>
          </cell>
          <cell r="B3993" t="str">
            <v>SICRO OUTUBRO / 2025</v>
          </cell>
          <cell r="C3993" t="str">
            <v>ALÍVIO DE TENSÃO, COM MARTELO DE BRONZE, EM TLS COM 120 DE COMPRIMENTO DE TR45, TAXA DE DORMENTAÇÃO DE 1.750 UN/KM, PARA QUALQUER BITOLA E FIXAÇÃO ELÁSTICA</v>
          </cell>
          <cell r="D3993" t="str">
            <v>UN</v>
          </cell>
          <cell r="F3993">
            <v>106.08</v>
          </cell>
        </row>
        <row r="3994">
          <cell r="A3994">
            <v>3009340</v>
          </cell>
          <cell r="B3994" t="str">
            <v>SICRO OUTUBRO / 2025</v>
          </cell>
          <cell r="C3994" t="str">
            <v>ALÍVIO DE TENSÃO, COM MARTELO DE BRONZE, EM TLS COM 120 DE COMPRIMENTO DE TR57, TAXA DE DORMENTAÇÃO DE 1.667 UN/KM, PARA QUALQUER BITOLA E FIXAÇÃO ELÁSTICA</v>
          </cell>
          <cell r="D3994" t="str">
            <v>UN</v>
          </cell>
          <cell r="F3994">
            <v>197.51</v>
          </cell>
        </row>
        <row r="3995">
          <cell r="A3995">
            <v>3009341</v>
          </cell>
          <cell r="B3995" t="str">
            <v>SICRO OUTUBRO / 2025</v>
          </cell>
          <cell r="C3995" t="str">
            <v>ALÍVIO DE TENSÃO, COM MARTELO DE BRONZE, EM TLS COM 120 DE COMPRIMENTO DE TR57, TAXA DE DORMENTAÇÃO DE 1.750 UN/KM, PARA QUALQUER BITOLA E FIXAÇÃO ELÁSTICA</v>
          </cell>
          <cell r="D3995" t="str">
            <v>UN</v>
          </cell>
          <cell r="F3995">
            <v>202.98</v>
          </cell>
        </row>
        <row r="3996">
          <cell r="A3996">
            <v>3009344</v>
          </cell>
          <cell r="B3996" t="str">
            <v>SICRO OUTUBRO / 2025</v>
          </cell>
          <cell r="C3996" t="str">
            <v>ALÍVIO DE TENSÃO, COM MARTELO DE BRONZE, EM TLS COM 120 DE COMPRIMENTO DE TR68, TAXA DE DORMENTAÇÃO DE 1.667 UN/KM, PARA QUALQUER BITOLA E FIXAÇÃO ELÁSTICA</v>
          </cell>
          <cell r="D3996" t="str">
            <v>UN</v>
          </cell>
          <cell r="F3996">
            <v>103.8</v>
          </cell>
        </row>
        <row r="3997">
          <cell r="A3997">
            <v>3009345</v>
          </cell>
          <cell r="B3997" t="str">
            <v>SICRO OUTUBRO / 2025</v>
          </cell>
          <cell r="C3997" t="str">
            <v>ALÍVIO DE TENSÃO, COM MARTELO DE BRONZE, EM TLS COM 120 DE COMPRIMENTO DE TR68, TAXA DE DORMENTAÇÃO DE 1.750 UN/KM, PARA QUALQUER BITOLA E FIXAÇÃO ELÁSTICA</v>
          </cell>
          <cell r="D3997" t="str">
            <v>UN</v>
          </cell>
          <cell r="F3997">
            <v>106.54</v>
          </cell>
        </row>
        <row r="3998">
          <cell r="A3998">
            <v>3009348</v>
          </cell>
          <cell r="B3998" t="str">
            <v>SICRO OUTUBRO / 2025</v>
          </cell>
          <cell r="C3998" t="str">
            <v>ALÍVIO DE TENSÃO, COM MARTELO DE BRONZE, EM TLS COM 120 DE COMPRIMENTO DE UIC60, TAXA DE DORMENTAÇÃO DE 1.667 UN/KM, PARA QUALQUER BITOLA E FIXAÇÃO ELÁSTICA</v>
          </cell>
          <cell r="D3998" t="str">
            <v>UN</v>
          </cell>
          <cell r="F3998">
            <v>197.57</v>
          </cell>
        </row>
        <row r="3999">
          <cell r="A3999">
            <v>3009349</v>
          </cell>
          <cell r="B3999" t="str">
            <v>SICRO OUTUBRO / 2025</v>
          </cell>
          <cell r="C3999" t="str">
            <v>ALÍVIO DE TENSÃO, COM MARTELO DE BRONZE, EM TLS COM 120 DE COMPRIMENTO DE UIC60, TAXA DE DORMENTAÇÃO DE 1.750 UN/KM, PARA QUALQUER BITOLA E FIXAÇÃO ELÁSTICA</v>
          </cell>
          <cell r="D3999" t="str">
            <v>UN</v>
          </cell>
          <cell r="F3999">
            <v>203.04</v>
          </cell>
        </row>
        <row r="4000">
          <cell r="A4000">
            <v>3009338</v>
          </cell>
          <cell r="B4000" t="str">
            <v>SICRO OUTUBRO / 2025</v>
          </cell>
          <cell r="C4000" t="str">
            <v>ALÍVIO DE TENSÃO, COM MARTELO DE BRONZE, EM TLS COM 240 DE COMPRIMENTO DE TR45, TAXA DE DORMENTAÇÃO DE 1.667 UN/KM, PARA QUALQUER BITOLA E FIXAÇÃO ELÁSTICA</v>
          </cell>
          <cell r="D4000" t="str">
            <v>UN</v>
          </cell>
          <cell r="F4000">
            <v>103.34</v>
          </cell>
        </row>
        <row r="4001">
          <cell r="A4001">
            <v>3009339</v>
          </cell>
          <cell r="B4001" t="str">
            <v>SICRO OUTUBRO / 2025</v>
          </cell>
          <cell r="C4001" t="str">
            <v>ALÍVIO DE TENSÃO, COM MARTELO DE BRONZE, EM TLS COM 240 DE COMPRIMENTO DE TR45, TAXA DE DORMENTAÇÃO DE 1.750 UN/KM, PARA QUALQUER BITOLA E FIXAÇÃO ELÁSTICA</v>
          </cell>
          <cell r="D4001" t="str">
            <v>UN</v>
          </cell>
          <cell r="F4001">
            <v>106.08</v>
          </cell>
        </row>
        <row r="4002">
          <cell r="A4002">
            <v>3009342</v>
          </cell>
          <cell r="B4002" t="str">
            <v>SICRO OUTUBRO / 2025</v>
          </cell>
          <cell r="C4002" t="str">
            <v>ALÍVIO DE TENSÃO, COM MARTELO DE BRONZE, EM TLS COM 240 DE COMPRIMENTO DE TR57, TAXA DE DORMENTAÇÃO DE 1.667 UN/KM, PARA QUALQUER BITOLA E FIXAÇÃO ELÁSTICA</v>
          </cell>
          <cell r="D4002" t="str">
            <v>UN</v>
          </cell>
          <cell r="F4002">
            <v>197.51</v>
          </cell>
        </row>
        <row r="4003">
          <cell r="A4003">
            <v>3009343</v>
          </cell>
          <cell r="B4003" t="str">
            <v>SICRO OUTUBRO / 2025</v>
          </cell>
          <cell r="C4003" t="str">
            <v>ALÍVIO DE TENSÃO, COM MARTELO DE BRONZE, EM TLS COM 240 DE COMPRIMENTO DE TR57, TAXA DE DORMENTAÇÃO DE 1.750 UN/KM, PARA QUALQUER BITOLA E FIXAÇÃO ELÁSTICA</v>
          </cell>
          <cell r="D4003" t="str">
            <v>UN</v>
          </cell>
          <cell r="F4003">
            <v>202.98</v>
          </cell>
        </row>
        <row r="4004">
          <cell r="A4004">
            <v>3009346</v>
          </cell>
          <cell r="B4004" t="str">
            <v>SICRO OUTUBRO / 2025</v>
          </cell>
          <cell r="C4004" t="str">
            <v>ALÍVIO DE TENSÃO, COM MARTELO DE BRONZE, EM TLS COM 240 DE COMPRIMENTO DE TR68, TAXA DE DORMENTAÇÃO DE 1.667 UN/KM, PARA QUALQUER BITOLA E FIXAÇÃO ELÁSTICA</v>
          </cell>
          <cell r="D4004" t="str">
            <v>UN</v>
          </cell>
          <cell r="F4004">
            <v>103.8</v>
          </cell>
        </row>
        <row r="4005">
          <cell r="A4005">
            <v>3009347</v>
          </cell>
          <cell r="B4005" t="str">
            <v>SICRO OUTUBRO / 2025</v>
          </cell>
          <cell r="C4005" t="str">
            <v>ALÍVIO DE TENSÃO, COM MARTELO DE BRONZE, EM TLS COM 240 DE COMPRIMENTO DE TR68, TAXA DE DORMENTAÇÃO DE 1.750 UN/KM, PARA QUALQUER BITOLA E FIXAÇÃO ELÁSTICA</v>
          </cell>
          <cell r="D4005" t="str">
            <v>UN</v>
          </cell>
          <cell r="F4005">
            <v>106.54</v>
          </cell>
        </row>
        <row r="4006">
          <cell r="A4006">
            <v>3009350</v>
          </cell>
          <cell r="B4006" t="str">
            <v>SICRO OUTUBRO / 2025</v>
          </cell>
          <cell r="C4006" t="str">
            <v>ALÍVIO DE TENSÃO, COM MARTELO DE BRONZE, EM TLS COM 240 DE COMPRIMENTO DE UIC60, TAXA DE DORMENTAÇÃO DE 1.667 UN/KM, PARA QUALQUER BITOLA E FIXAÇÃO ELÁSTICA</v>
          </cell>
          <cell r="D4006" t="str">
            <v>UN</v>
          </cell>
          <cell r="F4006">
            <v>197.57</v>
          </cell>
        </row>
        <row r="4007">
          <cell r="A4007">
            <v>3009351</v>
          </cell>
          <cell r="B4007" t="str">
            <v>SICRO OUTUBRO / 2025</v>
          </cell>
          <cell r="C4007" t="str">
            <v>ALÍVIO DE TENSÃO, COM MARTELO DE BRONZE, EM TLS COM 240 DE COMPRIMENTO DE UIC60, TAXA DE DORMENTAÇÃO DE 1.750 UN/KM, PARA QUALQUER BITOLA E FIXAÇÃO ELÁSTICA</v>
          </cell>
          <cell r="D4007" t="str">
            <v>UN</v>
          </cell>
          <cell r="F4007">
            <v>203.04</v>
          </cell>
        </row>
        <row r="4008">
          <cell r="A4008">
            <v>3009080</v>
          </cell>
          <cell r="B4008" t="str">
            <v>SICRO OUTUBRO / 2025</v>
          </cell>
          <cell r="C4008" t="str">
            <v>COLOCAÇÃO MANUAL DE GRAMPO ELÁSTICO PANDROL</v>
          </cell>
          <cell r="D4008" t="str">
            <v>UN</v>
          </cell>
          <cell r="F4008">
            <v>0.15</v>
          </cell>
        </row>
        <row r="4009">
          <cell r="A4009">
            <v>3009075</v>
          </cell>
          <cell r="B4009" t="str">
            <v>SICRO OUTUBRO / 2025</v>
          </cell>
          <cell r="C4009" t="str">
            <v>COLOCAÇÃO MANUAL DE RETENSOR PARA TRILHO TR45</v>
          </cell>
          <cell r="D4009" t="str">
            <v>UN</v>
          </cell>
          <cell r="F4009">
            <v>55.63</v>
          </cell>
        </row>
        <row r="4010">
          <cell r="A4010">
            <v>3009076</v>
          </cell>
          <cell r="B4010" t="str">
            <v>SICRO OUTUBRO / 2025</v>
          </cell>
          <cell r="C4010" t="str">
            <v>COLOCAÇÃO MANUAL DE RETENSOR PARA TRILHO TR57</v>
          </cell>
          <cell r="D4010" t="str">
            <v>UN</v>
          </cell>
          <cell r="F4010">
            <v>57.45</v>
          </cell>
        </row>
        <row r="4011">
          <cell r="A4011">
            <v>3009077</v>
          </cell>
          <cell r="B4011" t="str">
            <v>SICRO OUTUBRO / 2025</v>
          </cell>
          <cell r="C4011" t="str">
            <v>COLOCAÇÃO MANUAL DE RETENSOR PARA TRILHO TR68</v>
          </cell>
          <cell r="D4011" t="str">
            <v>UN</v>
          </cell>
          <cell r="F4011">
            <v>60.64</v>
          </cell>
        </row>
        <row r="4012">
          <cell r="A4012">
            <v>3009078</v>
          </cell>
          <cell r="B4012" t="str">
            <v>SICRO OUTUBRO / 2025</v>
          </cell>
          <cell r="C4012" t="str">
            <v>COLOCAÇÃO MANUAL DE RETENSOR PARA TRILHO UIC60</v>
          </cell>
          <cell r="D4012" t="str">
            <v>UN</v>
          </cell>
          <cell r="F4012">
            <v>63.09</v>
          </cell>
        </row>
        <row r="4013">
          <cell r="A4013">
            <v>3009087</v>
          </cell>
          <cell r="B4013" t="str">
            <v>SICRO OUTUBRO / 2025</v>
          </cell>
          <cell r="C4013" t="str">
            <v>COLOCAÇÃO MECANIZADA DE GRAMPO ELÁSTICO PANDROL</v>
          </cell>
          <cell r="D4013" t="str">
            <v>UN</v>
          </cell>
          <cell r="F4013">
            <v>0.1</v>
          </cell>
        </row>
        <row r="4014">
          <cell r="A4014">
            <v>3009085</v>
          </cell>
          <cell r="B4014" t="str">
            <v>SICRO OUTUBRO / 2025</v>
          </cell>
          <cell r="C4014" t="str">
            <v>CONTRATRILHO TR45, COMPRIMENTO DE 12 M, SOBRE DORMENTE DE MADEIRA, TAXA DE DORMENTAÇÃO DE 1.750 UN/KM, TALA DE JUNÇÃO DE 6 FUROS E FIXAÇÃO RÍGIDA - POSICIONAMENTO E ASSENTAMENTO MANUAL</v>
          </cell>
          <cell r="D4014" t="str">
            <v>M</v>
          </cell>
          <cell r="F4014">
            <v>1050.93</v>
          </cell>
        </row>
        <row r="4015">
          <cell r="A4015">
            <v>3009086</v>
          </cell>
          <cell r="B4015" t="str">
            <v>SICRO OUTUBRO / 2025</v>
          </cell>
          <cell r="C4015" t="str">
            <v>CONTRATRILHO TR57, COMPRIMENTO DE 12 M, SOBRE DORMENTE DE MADEIRA, TAXA DE DORMENTAÇÃO DE 1.750 UN/KM, TALA DE JUNÇÃO DE 6 FUROS E FIXAÇÃO RÍGIDA - POSICIONAMENTO E ASSENTAMENTO MANUAL</v>
          </cell>
          <cell r="D4015" t="str">
            <v>M</v>
          </cell>
          <cell r="F4015">
            <v>1402.75</v>
          </cell>
        </row>
        <row r="4016">
          <cell r="A4016">
            <v>3009089</v>
          </cell>
          <cell r="B4016" t="str">
            <v>SICRO OUTUBRO / 2025</v>
          </cell>
          <cell r="C4016" t="str">
            <v>CONTRATRILHO TR68, COMPRIMENTO DE 12 M, SOBRE DORMENTE DE MADEIRA, TAXA DE DORMENTAÇÃO DE 1.750 UN/KM, TALA DE JUNÇÃO DE 6 FUROS E FIXAÇÃO RÍGIDA - POSICIONAMENTO E ASSENTAMENTO MANUAL</v>
          </cell>
          <cell r="D4016" t="str">
            <v>M</v>
          </cell>
          <cell r="F4016">
            <v>1705.72</v>
          </cell>
        </row>
        <row r="4017">
          <cell r="A4017">
            <v>3009090</v>
          </cell>
          <cell r="B4017" t="str">
            <v>SICRO OUTUBRO / 2025</v>
          </cell>
          <cell r="C4017" t="str">
            <v>CONTRATRILHO UIC60, COMPRIMENTO DE 12 M, SOBRE DORMENTE DE MADEIRA, TAXA DE DORMENTAÇÃO DE 1.750 UN/KM, TALA DE JUNÇÃO DE 6 FUROS E FIXAÇÃO RÍGIDA - POSICIONAMENTO E ASSENTAMENTO MANUAL</v>
          </cell>
          <cell r="D4017" t="str">
            <v>M</v>
          </cell>
          <cell r="F4017">
            <v>1540.48</v>
          </cell>
        </row>
        <row r="4018">
          <cell r="A4018">
            <v>3009004</v>
          </cell>
          <cell r="B4018" t="str">
            <v>SICRO OUTUBRO / 2025</v>
          </cell>
          <cell r="C4018" t="str">
            <v>DORMENTE DE CONCRETO MONOBLOCO PROTENDIDO BITOLA LARGA - CONFECÇÃO</v>
          </cell>
          <cell r="D4018" t="str">
            <v>UN</v>
          </cell>
          <cell r="F4018">
            <v>392.03</v>
          </cell>
        </row>
        <row r="4019">
          <cell r="A4019">
            <v>3009002</v>
          </cell>
          <cell r="B4019" t="str">
            <v>SICRO OUTUBRO / 2025</v>
          </cell>
          <cell r="C4019" t="str">
            <v>DORMENTE DE CONCRETO MONOBLOCO PROTENDIDO BITOLA MÉTRICA - CONFECÇÃO</v>
          </cell>
          <cell r="D4019" t="str">
            <v>UN</v>
          </cell>
          <cell r="F4019">
            <v>301.45999999999998</v>
          </cell>
        </row>
        <row r="4020">
          <cell r="A4020">
            <v>3009006</v>
          </cell>
          <cell r="B4020" t="str">
            <v>SICRO OUTUBRO / 2025</v>
          </cell>
          <cell r="C4020" t="str">
            <v>DORMENTE DE CONCRETO MONOBLOCO PROTENDIDO BITOLA MISTA - CONFECÇÃO</v>
          </cell>
          <cell r="D4020" t="str">
            <v>UN</v>
          </cell>
          <cell r="F4020">
            <v>523.37</v>
          </cell>
        </row>
        <row r="4021">
          <cell r="A4021">
            <v>3009280</v>
          </cell>
          <cell r="B4021" t="str">
            <v>SICRO OUTUBRO / 2025</v>
          </cell>
          <cell r="C4021" t="str">
            <v>DORMENTE DE CONCRETO MONOBLOCO, BITOLA LARGA, TAXA DE DORMENTAÇÃO DE 1.667 UN/KM, FIXAÇÃO ELÁSTICA PANDROL - POSICIONAMENTO MECANIZADO COM CARREGADEIRA</v>
          </cell>
          <cell r="D4021" t="str">
            <v>KM</v>
          </cell>
          <cell r="F4021">
            <v>678291.91</v>
          </cell>
        </row>
        <row r="4022">
          <cell r="A4022">
            <v>3009281</v>
          </cell>
          <cell r="B4022" t="str">
            <v>SICRO OUTUBRO / 2025</v>
          </cell>
          <cell r="C4022" t="str">
            <v>DORMENTE DE CONCRETO MONOBLOCO, BITOLA LARGA, TAXA DE DORMENTAÇÃO DE 1.667 UN/KM, FIXAÇÃO ELÁSTICA PANDROL - POSICIONAMENTO MECANIZADO COM PÓRTICO</v>
          </cell>
          <cell r="D4022" t="str">
            <v>KM</v>
          </cell>
          <cell r="F4022">
            <v>669135.46</v>
          </cell>
        </row>
        <row r="4023">
          <cell r="A4023">
            <v>3009061</v>
          </cell>
          <cell r="B4023" t="str">
            <v>SICRO OUTUBRO / 2025</v>
          </cell>
          <cell r="C4023" t="str">
            <v>DORMENTE DE CONCRETO MONOBLOCO, BITOLA LARGA, TAXA DE DORMENTAÇÃO DE 1.750 UN/KM, FIXAÇÃO ELÁSTICA PANDROL - POSICIONAMENTO MECANIZADO COM CARREGADEIRA</v>
          </cell>
          <cell r="D4023" t="str">
            <v>KM</v>
          </cell>
          <cell r="F4023">
            <v>712065.26</v>
          </cell>
        </row>
        <row r="4024">
          <cell r="A4024">
            <v>3009062</v>
          </cell>
          <cell r="B4024" t="str">
            <v>SICRO OUTUBRO / 2025</v>
          </cell>
          <cell r="C4024" t="str">
            <v>DORMENTE DE CONCRETO MONOBLOCO, BITOLA LARGA, TAXA DE DORMENTAÇÃO DE 1.750 UN/KM, FIXAÇÃO ELÁSTICA PANDROL - POSICIONAMENTO MECANIZADO COM PÓRTICO</v>
          </cell>
          <cell r="D4024" t="str">
            <v>KM</v>
          </cell>
          <cell r="F4024">
            <v>702451.69</v>
          </cell>
        </row>
        <row r="4025">
          <cell r="A4025">
            <v>3009278</v>
          </cell>
          <cell r="B4025" t="str">
            <v>SICRO OUTUBRO / 2025</v>
          </cell>
          <cell r="C4025" t="str">
            <v>DORMENTE DE CONCRETO MONOBLOCO, BITOLA MÉTRICA, TAXA DE DORMENTAÇÃO DE 1.667 UN/KM, FIXAÇÃO ELÁSTICA PANDROL - POSICIONAMENTO MECANIZADO COM CARREGADEIRA</v>
          </cell>
          <cell r="D4025" t="str">
            <v>KM</v>
          </cell>
          <cell r="F4025">
            <v>522139.52</v>
          </cell>
        </row>
        <row r="4026">
          <cell r="A4026">
            <v>3009279</v>
          </cell>
          <cell r="B4026" t="str">
            <v>SICRO OUTUBRO / 2025</v>
          </cell>
          <cell r="C4026" t="str">
            <v>DORMENTE DE CONCRETO MONOBLOCO, BITOLA MÉTRICA, TAXA DE DORMENTAÇÃO DE 1.667 UN/KM, FIXAÇÃO ELÁSTICA PANDROL - POSICIONAMENTO MECANIZADO COM PÓRTICO</v>
          </cell>
          <cell r="D4026" t="str">
            <v>KM</v>
          </cell>
          <cell r="F4026">
            <v>515066.53</v>
          </cell>
        </row>
        <row r="4027">
          <cell r="A4027">
            <v>3009059</v>
          </cell>
          <cell r="B4027" t="str">
            <v>SICRO OUTUBRO / 2025</v>
          </cell>
          <cell r="C4027" t="str">
            <v>DORMENTE DE CONCRETO MONOBLOCO, BITOLA MÉTRICA, TAXA DE DORMENTAÇÃO DE 1.750 UN/KM, FIXAÇÃO ELÁSTICA PANDROL - POSICIONAMENTO MECANIZADO COM CARREGADEIRA</v>
          </cell>
          <cell r="D4027" t="str">
            <v>KM</v>
          </cell>
          <cell r="F4027">
            <v>548138.04</v>
          </cell>
        </row>
        <row r="4028">
          <cell r="A4028">
            <v>3009060</v>
          </cell>
          <cell r="B4028" t="str">
            <v>SICRO OUTUBRO / 2025</v>
          </cell>
          <cell r="C4028" t="str">
            <v>DORMENTE DE CONCRETO MONOBLOCO, BITOLA MÉTRICA, TAXA DE DORMENTAÇÃO DE 1.750 UN/KM, FIXAÇÃO ELÁSTICA PANDROL - POSICIONAMENTO MECANIZADO COM PÓRTICO</v>
          </cell>
          <cell r="D4028" t="str">
            <v>KM</v>
          </cell>
          <cell r="F4028">
            <v>540711.66</v>
          </cell>
        </row>
        <row r="4029">
          <cell r="A4029">
            <v>3009282</v>
          </cell>
          <cell r="B4029" t="str">
            <v>SICRO OUTUBRO / 2025</v>
          </cell>
          <cell r="C4029" t="str">
            <v>DORMENTE DE CONCRETO MONOBLOCO, BITOLA MISTA, TAXA DE DORMENTAÇÃO DE 1.667 UN/KM, FIXAÇÃO ELÁSTICA PANDROL - POSICIONAMENTO MECANIZADO COM CARREGADEIRA</v>
          </cell>
          <cell r="D4029" t="str">
            <v>KM</v>
          </cell>
          <cell r="F4029">
            <v>897235.52</v>
          </cell>
        </row>
        <row r="4030">
          <cell r="A4030">
            <v>3009283</v>
          </cell>
          <cell r="B4030" t="str">
            <v>SICRO OUTUBRO / 2025</v>
          </cell>
          <cell r="C4030" t="str">
            <v>DORMENTE DE CONCRETO MONOBLOCO, BITOLA MISTA, TAXA DE DORMENTAÇÃO DE 1.667 UN/KM, FIXAÇÃO ELÁSTICA PANDROL - POSICIONAMENTO MECANIZADO COM PÓRTICO</v>
          </cell>
          <cell r="D4030" t="str">
            <v>KM</v>
          </cell>
          <cell r="F4030">
            <v>888079.74</v>
          </cell>
        </row>
        <row r="4031">
          <cell r="A4031">
            <v>3009063</v>
          </cell>
          <cell r="B4031" t="str">
            <v>SICRO OUTUBRO / 2025</v>
          </cell>
          <cell r="C4031" t="str">
            <v>DORMENTE DE CONCRETO MONOBLOCO, BITOLA MISTA, TAXA DE DORMENTAÇÃO DE 1.750 UN/KM, FIXAÇÃO ELÁSTICA PANDROL - POSICIONAMENTO MECANIZADO COM CARREGADEIRA</v>
          </cell>
          <cell r="D4031" t="str">
            <v>KM</v>
          </cell>
          <cell r="F4031">
            <v>941910.09</v>
          </cell>
        </row>
        <row r="4032">
          <cell r="A4032">
            <v>3009064</v>
          </cell>
          <cell r="B4032" t="str">
            <v>SICRO OUTUBRO / 2025</v>
          </cell>
          <cell r="C4032" t="str">
            <v>DORMENTE DE CONCRETO MONOBLOCO, BITOLA MISTA, TAXA DE DORMENTAÇÃO DE 1.750 UN/KM, FIXAÇÃO ELÁSTICA PANDROL - POSICIONAMENTO MECANIZADO COM PÓRTICO</v>
          </cell>
          <cell r="D4032" t="str">
            <v>KM</v>
          </cell>
          <cell r="F4032">
            <v>932297.21</v>
          </cell>
        </row>
        <row r="4033">
          <cell r="A4033">
            <v>3009081</v>
          </cell>
          <cell r="B4033" t="str">
            <v>SICRO OUTUBRO / 2025</v>
          </cell>
          <cell r="C4033" t="str">
            <v>DORMENTE DE MADEIRA PARA PONTE, BITOLA MÉTRICA OU LARGA, PARA TR45, FIXAÇÃO RÍGIDA - POSICIONAMENTO E ASSENTAMENTO MECANIZADO</v>
          </cell>
          <cell r="D4033" t="str">
            <v>UN</v>
          </cell>
          <cell r="F4033">
            <v>816.66</v>
          </cell>
        </row>
        <row r="4034">
          <cell r="A4034">
            <v>3009082</v>
          </cell>
          <cell r="B4034" t="str">
            <v>SICRO OUTUBRO / 2025</v>
          </cell>
          <cell r="C4034" t="str">
            <v>DORMENTE DE MADEIRA PARA PONTE, BITOLA MÉTRICA OU LARGA, PARA TR57, FIXAÇÃO RÍGIDA - POSICIONAMENTO E ASSENTAMENTO MECANIZADO</v>
          </cell>
          <cell r="D4034" t="str">
            <v>UN</v>
          </cell>
          <cell r="F4034">
            <v>875.6</v>
          </cell>
        </row>
        <row r="4035">
          <cell r="A4035">
            <v>3009083</v>
          </cell>
          <cell r="B4035" t="str">
            <v>SICRO OUTUBRO / 2025</v>
          </cell>
          <cell r="C4035" t="str">
            <v>DORMENTE DE MADEIRA PARA PONTE, BITOLA MÉTRICA OU LARGA, PARA TR68, FIXAÇÃO RÍGIDA - POSICIONAMENTO E ASSENTAMENTO MECANIZADO</v>
          </cell>
          <cell r="D4035" t="str">
            <v>UN</v>
          </cell>
          <cell r="F4035">
            <v>884.04</v>
          </cell>
        </row>
        <row r="4036">
          <cell r="A4036">
            <v>3009084</v>
          </cell>
          <cell r="B4036" t="str">
            <v>SICRO OUTUBRO / 2025</v>
          </cell>
          <cell r="C4036" t="str">
            <v>DORMENTE DE MADEIRA PARA PONTE, BITOLA MÉTRICA OU LARGA, PARA UIC60, FIXAÇÃO RÍGIDA - POSICIONAMENTO E ASSENTAMENTO MECANIZADO</v>
          </cell>
          <cell r="D4036" t="str">
            <v>UN</v>
          </cell>
          <cell r="F4036">
            <v>935.19</v>
          </cell>
        </row>
        <row r="4037">
          <cell r="A4037">
            <v>3009070</v>
          </cell>
          <cell r="B4037" t="str">
            <v>SICRO OUTUBRO / 2025</v>
          </cell>
          <cell r="C4037" t="str">
            <v>DORMENTE DE MADEIRA, BITOLA LARGA OU MISTA - POSICIONAMENTO MANUAL</v>
          </cell>
          <cell r="D4037" t="str">
            <v>UN</v>
          </cell>
          <cell r="F4037">
            <v>514.48</v>
          </cell>
        </row>
        <row r="4038">
          <cell r="A4038">
            <v>3009285</v>
          </cell>
          <cell r="B4038" t="str">
            <v>SICRO OUTUBRO / 2025</v>
          </cell>
          <cell r="C4038" t="str">
            <v>DORMENTE DE MADEIRA, BITOLA LARGA OU MISTA, TAXA DE DORMENTAÇÃO DE 1.667 UN/KM - POSICIONAMENTO MECANIZADO COM CARREGADEIRA</v>
          </cell>
          <cell r="D4038" t="str">
            <v>KM</v>
          </cell>
          <cell r="F4038">
            <v>837530.51</v>
          </cell>
        </row>
        <row r="4039">
          <cell r="A4039">
            <v>3009072</v>
          </cell>
          <cell r="B4039" t="str">
            <v>SICRO OUTUBRO / 2025</v>
          </cell>
          <cell r="C4039" t="str">
            <v>DORMENTE DE MADEIRA, BITOLA LARGA OU MISTA, TAXA DE DORMENTAÇÃO DE 1.750 UN/KM - POSICIONAMENTO MECANIZADO COM CARREGADEIRA</v>
          </cell>
          <cell r="D4039" t="str">
            <v>KM</v>
          </cell>
          <cell r="F4039">
            <v>879232.36</v>
          </cell>
        </row>
        <row r="4040">
          <cell r="A4040">
            <v>3009069</v>
          </cell>
          <cell r="B4040" t="str">
            <v>SICRO OUTUBRO / 2025</v>
          </cell>
          <cell r="C4040" t="str">
            <v>DORMENTE DE MADEIRA, BITOLA MÉTRICA - POSICIONAMENTO MANUAL</v>
          </cell>
          <cell r="D4040" t="str">
            <v>UN</v>
          </cell>
          <cell r="F4040">
            <v>279.19</v>
          </cell>
        </row>
        <row r="4041">
          <cell r="A4041">
            <v>3009284</v>
          </cell>
          <cell r="B4041" t="str">
            <v>SICRO OUTUBRO / 2025</v>
          </cell>
          <cell r="C4041" t="str">
            <v>DORMENTE DE MADEIRA, BITOLA MÉTRICA, TAXA DE DORMENTAÇÃO DE 1.667 UN/KM - POSICIONAMENTO MECANIZADO COM CARREGADEIRA</v>
          </cell>
          <cell r="D4041" t="str">
            <v>KM</v>
          </cell>
          <cell r="F4041">
            <v>450372.97</v>
          </cell>
        </row>
        <row r="4042">
          <cell r="A4042">
            <v>3009071</v>
          </cell>
          <cell r="B4042" t="str">
            <v>SICRO OUTUBRO / 2025</v>
          </cell>
          <cell r="C4042" t="str">
            <v>DORMENTE DE MADEIRA, BITOLA MÉTRICA, TAXA DE DORMENTAÇÃO DE 1.750 UN/KM - POSICIONAMENTO MECANIZADO COM CARREGADEIRA</v>
          </cell>
          <cell r="D4042" t="str">
            <v>KM</v>
          </cell>
          <cell r="F4042">
            <v>472798.23</v>
          </cell>
        </row>
        <row r="4043">
          <cell r="A4043">
            <v>3009091</v>
          </cell>
          <cell r="B4043" t="str">
            <v>SICRO OUTUBRO / 2025</v>
          </cell>
          <cell r="C4043" t="str">
            <v>LANÇAMENTO DE LASTRO, 10 CM DE ALTURA, PRIMEIRO LEVANTE, DESCARGA DE PEDRA BRITADA DE CAMINHÕES</v>
          </cell>
          <cell r="D4043" t="str">
            <v>M³</v>
          </cell>
          <cell r="F4043">
            <v>161.25</v>
          </cell>
        </row>
        <row r="4044">
          <cell r="A4044">
            <v>3009058</v>
          </cell>
          <cell r="B4044" t="str">
            <v>SICRO OUTUBRO / 2025</v>
          </cell>
          <cell r="C4044" t="str">
            <v>LUBRIFICADOR DE TRILHOS E DE FLANGES DE RODAS</v>
          </cell>
          <cell r="D4044" t="str">
            <v>UN</v>
          </cell>
          <cell r="F4044">
            <v>92700.21</v>
          </cell>
        </row>
        <row r="4045">
          <cell r="A4045">
            <v>3009229</v>
          </cell>
          <cell r="B4045" t="str">
            <v>SICRO OUTUBRO / 2025</v>
          </cell>
          <cell r="C4045" t="str">
            <v>POSICIONAMENTO MECANIZADO DE TRILHOS</v>
          </cell>
          <cell r="D4045" t="str">
            <v>KM</v>
          </cell>
          <cell r="F4045">
            <v>214.61</v>
          </cell>
        </row>
        <row r="4046">
          <cell r="A4046">
            <v>3009132</v>
          </cell>
          <cell r="B4046" t="str">
            <v>SICRO OUTUBRO / 2025</v>
          </cell>
          <cell r="C4046" t="str">
            <v>PRÉ-ALINHAMENTO MANUAL DA GRADE COM DORMENTE DE MADEIRA</v>
          </cell>
          <cell r="D4046" t="str">
            <v>KM</v>
          </cell>
          <cell r="F4046">
            <v>1367.67</v>
          </cell>
        </row>
        <row r="4047">
          <cell r="A4047">
            <v>3009133</v>
          </cell>
          <cell r="B4047" t="str">
            <v>SICRO OUTUBRO / 2025</v>
          </cell>
          <cell r="C4047" t="str">
            <v>PRÉ-ALINHAMENTO MECANIZADO DA GRADE</v>
          </cell>
          <cell r="D4047" t="str">
            <v>KM</v>
          </cell>
          <cell r="F4047">
            <v>1909.99</v>
          </cell>
        </row>
        <row r="4048">
          <cell r="A4048">
            <v>3009321</v>
          </cell>
          <cell r="B4048" t="str">
            <v>SICRO OUTUBRO / 2025</v>
          </cell>
          <cell r="C4048" t="str">
            <v>SOLDA ALUMINOTÉRMICA PARA TR45 COM CADINHO DESCARTÁVEL, EXECUTADA NO CAMPO, PARA FORMAÇÃO DE TRILHO LONGO SOLDADO (TLS)</v>
          </cell>
          <cell r="D4048" t="str">
            <v>UN</v>
          </cell>
          <cell r="F4048">
            <v>1587.11</v>
          </cell>
        </row>
        <row r="4049">
          <cell r="A4049">
            <v>3009322</v>
          </cell>
          <cell r="B4049" t="str">
            <v>SICRO OUTUBRO / 2025</v>
          </cell>
          <cell r="C4049" t="str">
            <v>SOLDA ALUMINOTÉRMICA PARA TR57 COM CADINHO DESCARTÁVEL, EXECUTADA NO CAMPO, PARA FORMAÇÃO DE TRILHO LONGO SOLDADO (TLS)</v>
          </cell>
          <cell r="D4049" t="str">
            <v>UN</v>
          </cell>
          <cell r="F4049">
            <v>1582.64</v>
          </cell>
        </row>
        <row r="4050">
          <cell r="A4050">
            <v>3009323</v>
          </cell>
          <cell r="B4050" t="str">
            <v>SICRO OUTUBRO / 2025</v>
          </cell>
          <cell r="C4050" t="str">
            <v>SOLDA ALUMINOTÉRMICA PARA TR68 COM CADINHO DESCARTÁVEL, EXECUTADA NO CAMPO, PARA FORMAÇÃO DE TRILHO LONGO SOLDADO (TLS)</v>
          </cell>
          <cell r="D4050" t="str">
            <v>UN</v>
          </cell>
          <cell r="F4050">
            <v>1652.45</v>
          </cell>
        </row>
        <row r="4051">
          <cell r="A4051">
            <v>3009324</v>
          </cell>
          <cell r="B4051" t="str">
            <v>SICRO OUTUBRO / 2025</v>
          </cell>
          <cell r="C4051" t="str">
            <v>SOLDA ALUMINOTÉRMICA PARA UIC60 COM CADINHO DESCARTÁVEL, EXECUTADA NO CAMPO, PARA FORMAÇÃO DE TRILHO LONGO SOLDADO (TLS)</v>
          </cell>
          <cell r="D4051" t="str">
            <v>UN</v>
          </cell>
          <cell r="F4051">
            <v>1600.03</v>
          </cell>
        </row>
        <row r="4052">
          <cell r="A4052">
            <v>3009096</v>
          </cell>
          <cell r="B4052" t="str">
            <v>SICRO OUTUBRO / 2025</v>
          </cell>
          <cell r="C4052" t="str">
            <v>SOLDA ELÉTRICA POR CALDEAMENTO PARA QUALQUER PERFIL DE TRILHO, COMPRIMENTO DE 12 M, EM ESTALEIRO PARA FORMAÇÃO DE TRILHO LONGO SOLDADO</v>
          </cell>
          <cell r="D4052" t="str">
            <v>UN</v>
          </cell>
          <cell r="F4052">
            <v>273.74</v>
          </cell>
        </row>
        <row r="4053">
          <cell r="A4053">
            <v>3009330</v>
          </cell>
          <cell r="B4053" t="str">
            <v>SICRO OUTUBRO / 2025</v>
          </cell>
          <cell r="C4053" t="str">
            <v>SOLDA ELÉTRICA POR CALDEAMENTO PARA TRILHO TR45, COMPRIMENTO DE ATÉ 24 M, EM VIA COM DORMENTE DE CONCRETO PARA FORMAÇÃO DE BARRA OU TRILHO LONGO SOLDADO</v>
          </cell>
          <cell r="D4053" t="str">
            <v>UN</v>
          </cell>
          <cell r="F4053">
            <v>222.24</v>
          </cell>
        </row>
        <row r="4054">
          <cell r="A4054">
            <v>3009326</v>
          </cell>
          <cell r="B4054" t="str">
            <v>SICRO OUTUBRO / 2025</v>
          </cell>
          <cell r="C4054" t="str">
            <v>SOLDA ELÉTRICA POR CALDEAMENTO PARA TRILHO TR45, COMPRIMENTO DE ATÉ 24 M, EM VIA COM DORMENTE DE MADEIRA PARA FORMAÇÃO DE BARRA OU TRILHO LONGO SOLDADO</v>
          </cell>
          <cell r="D4054" t="str">
            <v>UN</v>
          </cell>
          <cell r="F4054">
            <v>228.32</v>
          </cell>
        </row>
        <row r="4055">
          <cell r="A4055">
            <v>3009234</v>
          </cell>
          <cell r="B4055" t="str">
            <v>SICRO OUTUBRO / 2025</v>
          </cell>
          <cell r="C4055" t="str">
            <v>TRILHO TR45, COMPRIMENTO DE 12 M, SOBRE DORMENTE DE CONCRETO, BITOLA MÉTRICA OU LARGA, TAXA DE DORMENTAÇÃO DE 1.667 UN/KM, TALA DE JUNÇÃO DE 6 FUROS E FIXAÇÃO ELÁSTICA PANDROL - POSICIONAMENTO E ASSENTAMENTO MANUAL</v>
          </cell>
          <cell r="D4055" t="str">
            <v>KM</v>
          </cell>
          <cell r="F4055">
            <v>1099058.6000000001</v>
          </cell>
        </row>
        <row r="4056">
          <cell r="A4056">
            <v>3009022</v>
          </cell>
          <cell r="B4056" t="str">
            <v>SICRO OUTUBRO / 2025</v>
          </cell>
          <cell r="C4056" t="str">
            <v>TRILHO TR45, COMPRIMENTO DE 12 M, SOBRE DORMENTE DE CONCRETO, BITOLA MÉTRICA OU LARGA, TAXA DE DORMENTAÇÃO DE 1.750 UN/KM, TALA DE JUNÇÃO DE 6 FUROS E FIXAÇÃO ELÁSTICA PANDROL - POSICIONAMENTO E ASSENTAMENTO MANUAL</v>
          </cell>
          <cell r="D4056" t="str">
            <v>KM</v>
          </cell>
          <cell r="F4056">
            <v>1105664.01</v>
          </cell>
        </row>
        <row r="4057">
          <cell r="A4057">
            <v>3009230</v>
          </cell>
          <cell r="B4057" t="str">
            <v>SICRO OUTUBRO / 2025</v>
          </cell>
          <cell r="C4057" t="str">
            <v>TRILHO TR45, COMPRIMENTO DE 12 M, SOBRE DORMENTE DE CONCRETO, BITOLA MISTA, TAXA DE DORMENTAÇÃO DE 1.667 UN/KM, TALA DE JUNÇÃO DE 6 FUROS E FIXAÇÃO ELÁSTICA PANDROL - POSICIONAMENTO E ASSENTAMENTO MANUAL</v>
          </cell>
          <cell r="D4057" t="str">
            <v>KM</v>
          </cell>
          <cell r="F4057">
            <v>1648759.09</v>
          </cell>
        </row>
        <row r="4058">
          <cell r="A4058">
            <v>3009018</v>
          </cell>
          <cell r="B4058" t="str">
            <v>SICRO OUTUBRO / 2025</v>
          </cell>
          <cell r="C4058" t="str">
            <v>TRILHO TR45, COMPRIMENTO DE 12 M, SOBRE DORMENTE DE CONCRETO, BITOLA MISTA, TAXA DE DORMENTAÇÃO DE 1.750 UN/KM, TALA DE JUNÇÃO DE 6 FUROS E FIXAÇÃO ELÁSTICA PANDROL - POSICIONAMENTO E ASSENTAMENTO MANUAL</v>
          </cell>
          <cell r="D4058" t="str">
            <v>KM</v>
          </cell>
          <cell r="F4058">
            <v>1658667.22</v>
          </cell>
        </row>
        <row r="4059">
          <cell r="A4059">
            <v>3009288</v>
          </cell>
          <cell r="B4059" t="str">
            <v>SICRO OUTUBRO / 2025</v>
          </cell>
          <cell r="C4059" t="str">
            <v>TRILHO TR45, COMPRIMENTO DE 12 M, SOBRE DORMENTE DE MADEIRA, BITOLA MÉTRICA OU LARGA, TAXA DE DORMENTAÇÃO DE 1.667 UN/KM, TALA DE JUNÇÃO DE 6 FUROS E FIXAÇÃO RÍGIDA - POSICIONAMENTO E ASSENTAMENTO MANUAL</v>
          </cell>
          <cell r="D4059" t="str">
            <v>KM</v>
          </cell>
          <cell r="F4059">
            <v>1400901.68</v>
          </cell>
        </row>
        <row r="4060">
          <cell r="A4060">
            <v>3009013</v>
          </cell>
          <cell r="B4060" t="str">
            <v>SICRO OUTUBRO / 2025</v>
          </cell>
          <cell r="C4060" t="str">
            <v>TRILHO TR45, COMPRIMENTO DE 12 M, SOBRE DORMENTE DE MADEIRA, BITOLA MÉTRICA OU LARGA, TAXA DE DORMENTAÇÃO DE 1.750 UN/KM, TALA DE JUNÇÃO DE 6 FUROS E FIXAÇÃO RÍGIDA - POSICIONAMENTO E ASSENTAMENTO MANUAL</v>
          </cell>
          <cell r="D4060" t="str">
            <v>KM</v>
          </cell>
          <cell r="F4060">
            <v>1422309.52</v>
          </cell>
        </row>
        <row r="4061">
          <cell r="A4061">
            <v>3009292</v>
          </cell>
          <cell r="B4061" t="str">
            <v>SICRO OUTUBRO / 2025</v>
          </cell>
          <cell r="C4061" t="str">
            <v>TRILHO TR45, COMPRIMENTO DE 12 M, SOBRE DORMENTE DE MADEIRA, BITOLA MISTA, TAXA DE DORMENTAÇÃO DE 1.667 UN/KM, TALA DE JUNÇÃO DE 6 FUROS E FIXAÇÃO RÍGIDA - POSICIONAMENTO E ASSENTAMENTO MANUAL</v>
          </cell>
          <cell r="D4061" t="str">
            <v>KM</v>
          </cell>
          <cell r="F4061">
            <v>2101355.3199999998</v>
          </cell>
        </row>
        <row r="4062">
          <cell r="A4062">
            <v>3009225</v>
          </cell>
          <cell r="B4062" t="str">
            <v>SICRO OUTUBRO / 2025</v>
          </cell>
          <cell r="C4062" t="str">
            <v>TRILHO TR45, COMPRIMENTO DE 12 M, SOBRE DORMENTE DE MADEIRA, BITOLA MISTA, TAXA DE DORMENTAÇÃO DE 1.750 UN/KM, TALA DE JUNÇÃO DE 6 FUROS E FIXAÇÃO RÍGIDA - POSICIONAMENTO E ASSENTAMENTO MANUAL</v>
          </cell>
          <cell r="D4062" t="str">
            <v>KM</v>
          </cell>
          <cell r="F4062">
            <v>2133467.2599999998</v>
          </cell>
        </row>
        <row r="4063">
          <cell r="A4063">
            <v>3009100</v>
          </cell>
          <cell r="B4063" t="str">
            <v>SICRO OUTUBRO / 2025</v>
          </cell>
          <cell r="C4063" t="str">
            <v>TRILHO TR45, COMPRIMENTO DE 120 M (TLS), FORMADO POR TRILHOS CURTOS DE 12 M SOLDADOS POR CALDEAMENTO - CONFECÇÃO EM ESTALEIRO</v>
          </cell>
          <cell r="D4063" t="str">
            <v>UN</v>
          </cell>
          <cell r="F4063">
            <v>49730</v>
          </cell>
        </row>
        <row r="4064">
          <cell r="A4064">
            <v>3009238</v>
          </cell>
          <cell r="B4064" t="str">
            <v>SICRO OUTUBRO / 2025</v>
          </cell>
          <cell r="C4064" t="str">
            <v>TRILHO TR45, COMPRIMENTO DE 120 M (TLS), SOBRE DORMENTE DE CONCRETO, BITOLA MÉTRICA OU LARGA, TAXA DE DORMENTAÇÃO DE 1.667 UN/KM, TALA DE JUNÇÃO DE 6 FUROS E FIXAÇÃO ELÁSTICA PANDROL - POSICIONAMENTO E ASSENTAMENTO MECANIZADO</v>
          </cell>
          <cell r="D4064" t="str">
            <v>KM</v>
          </cell>
          <cell r="F4064">
            <v>982507.09</v>
          </cell>
        </row>
        <row r="4065">
          <cell r="A4065">
            <v>3009304</v>
          </cell>
          <cell r="B4065" t="str">
            <v>SICRO OUTUBRO / 2025</v>
          </cell>
          <cell r="C4065" t="str">
            <v>TRILHO TR45, COMPRIMENTO DE 120 M (TLS), SOBRE DORMENTE DE CONCRETO, BITOLA MISTA, TAXA DE DORMENTAÇÃO DE 1.667 UN/KM, TALA DE JUNÇÃO DE 6 FUROS E FIXAÇÃO ELÁSTICA PANDROL - POSICIONAMENTO E ASSENTAMENTO MECANIZADO</v>
          </cell>
          <cell r="D4065" t="str">
            <v>KM</v>
          </cell>
          <cell r="F4065">
            <v>1473653.17</v>
          </cell>
        </row>
        <row r="4066">
          <cell r="A4066">
            <v>3009030</v>
          </cell>
          <cell r="B4066" t="str">
            <v>SICRO OUTUBRO / 2025</v>
          </cell>
          <cell r="C4066" t="str">
            <v>TRILHO TR45, COMPRIMENTO DE 120 M (TLS), SOBRE DORMENTE DE CONCRETO, BITOLA MISTA, TAXA DE DORMENTAÇÃO DE 1.750 UN/KM, TALA DE JUNÇÃO DE 6 FUROS E FIXAÇÃO ELÁSTICA PANDROL - POSICIONAMENTO E ASSENTAMENTO MECANIZADO</v>
          </cell>
          <cell r="D4066" t="str">
            <v>KM</v>
          </cell>
          <cell r="F4066">
            <v>1483552.93</v>
          </cell>
        </row>
        <row r="4067">
          <cell r="A4067">
            <v>3009254</v>
          </cell>
          <cell r="B4067" t="str">
            <v>SICRO OUTUBRO / 2025</v>
          </cell>
          <cell r="C4067" t="str">
            <v>TRILHO TR45, COMPRIMENTO DE 120 M (TLS), SOBRE DORMENTE DE MADEIRA, BITOLA MÉTRICA OU LARGA, TAXA DE DORMENTAÇÃO DE 1.667 UN/KM, TALA DE JUNÇÃO DE 6 FUROS E FIXAÇÃO ELÁSTICA PANDROL - POSICIONAMENTO E ASSENTAMENTO MECANIZADO</v>
          </cell>
          <cell r="D4067" t="str">
            <v>KM</v>
          </cell>
          <cell r="F4067">
            <v>1484928.16</v>
          </cell>
        </row>
        <row r="4068">
          <cell r="A4068">
            <v>3009262</v>
          </cell>
          <cell r="B4068" t="str">
            <v>SICRO OUTUBRO / 2025</v>
          </cell>
          <cell r="C4068" t="str">
            <v>TRILHO TR45, COMPRIMENTO DE 120 M (TLS), SOBRE DORMENTE DE MADEIRA, BITOLA MÉTRICA OU LARGA, TAXA DE DORMENTAÇÃO DE 1.667 UN/KM, TALA DE JUNÇÃO DE 6 FUROS E FIXAÇÃO RÍGIDA - POSICIONAMENTO E ASSENTAMENTO MECANIZADO</v>
          </cell>
          <cell r="D4068" t="str">
            <v>KM</v>
          </cell>
          <cell r="F4068">
            <v>1282787.02</v>
          </cell>
        </row>
        <row r="4069">
          <cell r="A4069">
            <v>3009034</v>
          </cell>
          <cell r="B4069" t="str">
            <v>SICRO OUTUBRO / 2025</v>
          </cell>
          <cell r="C4069" t="str">
            <v>TRILHO TR45, COMPRIMENTO DE 120 M (TLS), SOBRE DORMENTE DE MADEIRA, BITOLA MÉTRICA OU LARGA, TAXA DE DORMENTAÇÃO DE 1.750 UN/KM, TALA DE JUNÇÃO DE 6 FUROS E FIXAÇÃO ELÁSTICA PANDROL - POSICIONAMENTO E ASSENTAMENTO MECANIZADO</v>
          </cell>
          <cell r="D4069" t="str">
            <v>KM</v>
          </cell>
          <cell r="F4069">
            <v>1516840.25</v>
          </cell>
        </row>
        <row r="4070">
          <cell r="A4070">
            <v>3009042</v>
          </cell>
          <cell r="B4070" t="str">
            <v>SICRO OUTUBRO / 2025</v>
          </cell>
          <cell r="C4070" t="str">
            <v>TRILHO TR45, COMPRIMENTO DE 120 M (TLS), SOBRE DORMENTE DE MADEIRA, BITOLA MÉTRICA OU LARGA, TAXA DE DORMENTAÇÃO DE 1.750 UN/KM, TALA DE JUNÇÃO DE 6 FUROS E FIXAÇÃO RÍGIDA - POSICIONAMENTO E ASSENTAMENTO MECANIZADO</v>
          </cell>
          <cell r="D4070" t="str">
            <v>KM</v>
          </cell>
          <cell r="F4070">
            <v>1304634.31</v>
          </cell>
        </row>
        <row r="4071">
          <cell r="A4071">
            <v>3009270</v>
          </cell>
          <cell r="B4071" t="str">
            <v>SICRO OUTUBRO / 2025</v>
          </cell>
          <cell r="C4071" t="str">
            <v>TRILHO TR45, COMPRIMENTO DE 120 M (TLS), SOBRE DORMENTE DE MADEIRA, BITOLA MISTA, TAXA DE DORMENTAÇÃO DE 1.667 UN/KM, TALA DE JUNÇÃO DE 6 FUROS E FIXAÇÃO ELÁSTICA PANDROL - POSICIONAMENTO E ASSENTAMENTO MECANIZADO</v>
          </cell>
          <cell r="D4071" t="str">
            <v>KM</v>
          </cell>
          <cell r="F4071">
            <v>2228111.2799999998</v>
          </cell>
        </row>
        <row r="4072">
          <cell r="A4072">
            <v>3009050</v>
          </cell>
          <cell r="B4072" t="str">
            <v>SICRO OUTUBRO / 2025</v>
          </cell>
          <cell r="C4072" t="str">
            <v>TRILHO TR45, COMPRIMENTO DE 120 M (TLS), SOBRE DORMENTE DE MADEIRA, BITOLA MISTA, TAXA DE DORMENTAÇÃO DE 1.750 UN/KM, TALA DE JUNÇÃO DE 6 FUROS E FIXAÇÃO ELÁSTICA PANDROL - POSICIONAMENTO E ASSENTAMENTO MECANIZADO</v>
          </cell>
          <cell r="D4072" t="str">
            <v>KM</v>
          </cell>
          <cell r="F4072">
            <v>2276021.0499999998</v>
          </cell>
        </row>
        <row r="4073">
          <cell r="A4073">
            <v>3009101</v>
          </cell>
          <cell r="B4073" t="str">
            <v>SICRO OUTUBRO / 2025</v>
          </cell>
          <cell r="C4073" t="str">
            <v>TRILHO TR45, COMPRIMENTO DE 240 M (TLS), FORMADO POR TRILHOS CURTOS DE 12 M SOLDADOS POR CALDEAMENTO - CONFECÇÃO EM ESTALEIRO</v>
          </cell>
          <cell r="D4073" t="str">
            <v>UN</v>
          </cell>
          <cell r="F4073">
            <v>99733.74</v>
          </cell>
        </row>
        <row r="4074">
          <cell r="A4074">
            <v>3009246</v>
          </cell>
          <cell r="B4074" t="str">
            <v>SICRO OUTUBRO / 2025</v>
          </cell>
          <cell r="C4074" t="str">
            <v>TRILHO TR45, COMPRIMENTO DE 240 M (TLS), SOBRE DORMENTE DE CONCRETO, BITOLA MÉTRICA OU LARGA, TAXA DE DORMENTAÇÃO DE 1.667 UN/KM, TALA DE JUNÇÃO DE 6 FUROS E FIXAÇÃO ELÁSTICA PANDROL - POSICIONAMENTO E ASSENTAMENTO MECANIZADO</v>
          </cell>
          <cell r="D4074" t="str">
            <v>KM</v>
          </cell>
          <cell r="F4074">
            <v>976510.35</v>
          </cell>
        </row>
        <row r="4075">
          <cell r="A4075">
            <v>3009208</v>
          </cell>
          <cell r="B4075" t="str">
            <v>SICRO OUTUBRO / 2025</v>
          </cell>
          <cell r="C4075" t="str">
            <v>TRILHO TR45, COMPRIMENTO DE 240 M (TLS), SOBRE DORMENTE DE CONCRETO, BITOLA MÉTRICA OU LARGA, TAXA DE DORMENTAÇÃO DE 1.750 UN/KM, TALA DE JUNÇÃO DE 6 FUROS E FIXAÇÃO ELÁSTICA PANDROL - POSICIONAMENTO E ASSENTAMENTO MECANIZADO</v>
          </cell>
          <cell r="D4075" t="str">
            <v>KM</v>
          </cell>
          <cell r="F4075">
            <v>983110.4</v>
          </cell>
        </row>
        <row r="4076">
          <cell r="A4076">
            <v>3009308</v>
          </cell>
          <cell r="B4076" t="str">
            <v>SICRO OUTUBRO / 2025</v>
          </cell>
          <cell r="C4076" t="str">
            <v>TRILHO TR45, COMPRIMENTO DE 240 M (TLS), SOBRE DORMENTE DE CONCRETO, BITOLA MISTA, TAXA DE DORMENTAÇÃO DE 1.667 UN/KM, TALA DE JUNÇÃO DE 6 FUROS E FIXAÇÃO ELÁSTICA PANDROL - POSICIONAMENTO E ASSENTAMENTO MECANIZADO</v>
          </cell>
          <cell r="D4076" t="str">
            <v>KM</v>
          </cell>
          <cell r="F4076">
            <v>1464658.73</v>
          </cell>
        </row>
        <row r="4077">
          <cell r="A4077">
            <v>3009212</v>
          </cell>
          <cell r="B4077" t="str">
            <v>SICRO OUTUBRO / 2025</v>
          </cell>
          <cell r="C4077" t="str">
            <v>TRILHO TR45, COMPRIMENTO DE 240 M (TLS), SOBRE DORMENTE DE CONCRETO, BITOLA MISTA, TAXA DE DORMENTAÇÃO DE 1.750 UN/KM, TALA DE JUNÇÃO DE 6 FUROS E FIXAÇÃO ELÁSTICA PANDROL - POSICIONAMENTO E ASSENTAMENTO MECANIZADO</v>
          </cell>
          <cell r="D4077" t="str">
            <v>KM</v>
          </cell>
          <cell r="F4077">
            <v>1474558.8</v>
          </cell>
        </row>
        <row r="4078">
          <cell r="A4078">
            <v>3009258</v>
          </cell>
          <cell r="B4078" t="str">
            <v>SICRO OUTUBRO / 2025</v>
          </cell>
          <cell r="C4078" t="str">
            <v>TRILHO TR45, COMPRIMENTO DE 240 M (TLS), SOBRE DORMENTE DE MADEIRA, BITOLA MÉTRICA OU LARGA, TAXA DE DORMENTAÇÃO DE 1.667 UN/KM, TALA DE JUNÇÃO DE 6 FUROS E FIXAÇÃO ELÁSTICA PANDROL - POSICIONAMENTO E ASSENTAMENTO MECANIZADO</v>
          </cell>
          <cell r="D4078" t="str">
            <v>KM</v>
          </cell>
          <cell r="F4078">
            <v>1478994.18</v>
          </cell>
        </row>
        <row r="4079">
          <cell r="A4079">
            <v>3009266</v>
          </cell>
          <cell r="B4079" t="str">
            <v>SICRO OUTUBRO / 2025</v>
          </cell>
          <cell r="C4079" t="str">
            <v>TRILHO TR45, COMPRIMENTO DE 240 M (TLS), SOBRE DORMENTE DE MADEIRA, BITOLA MÉTRICA OU LARGA, TAXA DE DORMENTAÇÃO DE 1.667 UN/KM, TALA DE JUNÇÃO DE 6 FUROS E FIXAÇÃO RÍGIDA - POSICIONAMENTO E ASSENTAMENTO MECANIZADO</v>
          </cell>
          <cell r="D4079" t="str">
            <v>KM</v>
          </cell>
          <cell r="F4079">
            <v>1276853.03</v>
          </cell>
        </row>
        <row r="4080">
          <cell r="A4080">
            <v>3009038</v>
          </cell>
          <cell r="B4080" t="str">
            <v>SICRO OUTUBRO / 2025</v>
          </cell>
          <cell r="C4080" t="str">
            <v>TRILHO TR45, COMPRIMENTO DE 240 M (TLS), SOBRE DORMENTE DE MADEIRA, BITOLA MÉTRICA OU LARGA, TAXA DE DORMENTAÇÃO DE 1.750 UN/KM, TALA DE JUNÇÃO DE 6 FUROS E FIXAÇÃO ELÁSTICA PANDROL - POSICIONAMENTO E ASSENTAMENTO MECANIZADO</v>
          </cell>
          <cell r="D4080" t="str">
            <v>KM</v>
          </cell>
          <cell r="F4080">
            <v>1510906.26</v>
          </cell>
        </row>
        <row r="4081">
          <cell r="A4081">
            <v>3009046</v>
          </cell>
          <cell r="B4081" t="str">
            <v>SICRO OUTUBRO / 2025</v>
          </cell>
          <cell r="C4081" t="str">
            <v>TRILHO TR45, COMPRIMENTO DE 240 M (TLS), SOBRE DORMENTE DE MADEIRA, BITOLA MÉTRICA OU LARGA, TAXA DE DORMENTAÇÃO DE 1.750 UN/KM, TALA DE JUNÇÃO DE 6 FUROS E FIXAÇÃO RÍGIDA - POSICIONAMENTO E ASSENTAMENTO MECANIZADO</v>
          </cell>
          <cell r="D4081" t="str">
            <v>KM</v>
          </cell>
          <cell r="F4081">
            <v>1298700.32</v>
          </cell>
        </row>
        <row r="4082">
          <cell r="A4082">
            <v>3009274</v>
          </cell>
          <cell r="B4082" t="str">
            <v>SICRO OUTUBRO / 2025</v>
          </cell>
          <cell r="C4082" t="str">
            <v>TRILHO TR45, COMPRIMENTO DE 240 M (TLS), SOBRE DORMENTE DE MADEIRA, BITOLA MISTA, TAXA DE DORMENTAÇÃO DE 1.667 UN/KM, TALA DE JUNÇÃO DE 6 FUROS E FIXAÇÃO ELÁSTICA PANDROL - POSICIONAMENTO E ASSENTAMENTO MECANIZADO</v>
          </cell>
          <cell r="D4082" t="str">
            <v>KM</v>
          </cell>
          <cell r="F4082">
            <v>2219211.0499999998</v>
          </cell>
        </row>
        <row r="4083">
          <cell r="A4083">
            <v>3009054</v>
          </cell>
          <cell r="B4083" t="str">
            <v>SICRO OUTUBRO / 2025</v>
          </cell>
          <cell r="C4083" t="str">
            <v>TRILHO TR45, COMPRIMENTO DE 240 M (TLS), SOBRE DORMENTE DE MADEIRA, BITOLA MISTA, TAXA DE DORMENTAÇÃO DE 1.750 UN/KM, TALA DE JUNÇÃO DE 6 FUROS E FIXAÇÃO ELÁSTICA PANDROL - POSICIONAMENTO E ASSENTAMENTO MECANIZADO</v>
          </cell>
          <cell r="D4083" t="str">
            <v>KM</v>
          </cell>
          <cell r="F4083">
            <v>2267120.8199999998</v>
          </cell>
        </row>
        <row r="4084">
          <cell r="A4084">
            <v>3009235</v>
          </cell>
          <cell r="B4084" t="str">
            <v>SICRO OUTUBRO / 2025</v>
          </cell>
          <cell r="C4084" t="str">
            <v>TRILHO TR57, COMPRIMENTO DE 12 M, SOBRE DORMENTE DE CONCRETO, BITOLA MÉTRICA OU LARGA, TAXA DE DORMENTAÇÃO DE 1.667 UN/KM, TALA DE JUNÇÃO DE 6 FUROS E FIXAÇÃO ELÁSTICA PANDROL - POSICIONAMENTO E ASSENTAMENTO MANUAL</v>
          </cell>
          <cell r="D4084" t="str">
            <v>KM</v>
          </cell>
          <cell r="F4084">
            <v>1451361.88</v>
          </cell>
        </row>
        <row r="4085">
          <cell r="A4085">
            <v>3009023</v>
          </cell>
          <cell r="B4085" t="str">
            <v>SICRO OUTUBRO / 2025</v>
          </cell>
          <cell r="C4085" t="str">
            <v>TRILHO TR57, COMPRIMENTO DE 12 M, SOBRE DORMENTE DE CONCRETO, BITOLA MÉTRICA OU LARGA, TAXA DE DORMENTAÇÃO DE 1.750 UN/KM, TALA DE JUNÇÃO DE 6 FUROS E FIXAÇÃO ELÁSTICA PANDROL - POSICIONAMENTO E ASSENTAMENTO MANUAL</v>
          </cell>
          <cell r="D4085" t="str">
            <v>KM</v>
          </cell>
          <cell r="F4085">
            <v>1457739.21</v>
          </cell>
        </row>
        <row r="4086">
          <cell r="A4086">
            <v>3009231</v>
          </cell>
          <cell r="B4086" t="str">
            <v>SICRO OUTUBRO / 2025</v>
          </cell>
          <cell r="C4086" t="str">
            <v>TRILHO TR57, COMPRIMENTO DE 12 M, SOBRE DORMENTE DE CONCRETO, BITOLA MISTA, TAXA DE DORMENTAÇÃO DE 1.667 UN/KM, TALA DE JUNÇÃO DE 6 FUROS E FIXAÇÃO ELÁSTICA PANDROL - POSICIONAMENTO E ASSENTAMENTO MANUAL</v>
          </cell>
          <cell r="D4086" t="str">
            <v>KM</v>
          </cell>
          <cell r="F4086">
            <v>2175125.96</v>
          </cell>
        </row>
        <row r="4087">
          <cell r="A4087">
            <v>3009019</v>
          </cell>
          <cell r="B4087" t="str">
            <v>SICRO OUTUBRO / 2025</v>
          </cell>
          <cell r="C4087" t="str">
            <v>TRILHO TR57, COMPRIMENTO DE 12 M, SOBRE DORMENTE DE CONCRETO, BITOLA MISTA, TAXA DE DORMENTAÇÃO DE 1.750 UN/KM, TALA DE JUNÇÃO DE 6 FUROS E FIXAÇÃO ELÁSTICA PANDROL - POSICIONAMENTO E ASSENTAMENTO MANUAL</v>
          </cell>
          <cell r="D4087" t="str">
            <v>KM</v>
          </cell>
          <cell r="F4087">
            <v>2187293.2400000002</v>
          </cell>
        </row>
        <row r="4088">
          <cell r="A4088">
            <v>3009289</v>
          </cell>
          <cell r="B4088" t="str">
            <v>SICRO OUTUBRO / 2025</v>
          </cell>
          <cell r="C4088" t="str">
            <v>TRILHO TR57, COMPRIMENTO DE 12 M, SOBRE DORMENTE DE MADEIRA, BITOLA MÉTRICA OU LARGA, TAXA DE DORMENTAÇÃO DE 1.667 UN/KM, TALA DE JUNÇÃO DE 6 FUROS E FIXAÇÃO RÍGIDA - POSICIONAMENTO E ASSENTAMENTO MANUAL</v>
          </cell>
          <cell r="D4088" t="str">
            <v>KM</v>
          </cell>
          <cell r="F4088">
            <v>1851174.61</v>
          </cell>
        </row>
        <row r="4089">
          <cell r="A4089">
            <v>3009014</v>
          </cell>
          <cell r="B4089" t="str">
            <v>SICRO OUTUBRO / 2025</v>
          </cell>
          <cell r="C4089" t="str">
            <v>TRILHO TR57, COMPRIMENTO DE 12 M, SOBRE DORMENTE DE MADEIRA, BITOLA MÉTRICA OU LARGA, TAXA DE DORMENTAÇÃO DE 1.750 UN/KM, TALA DE JUNÇÃO DE 6 FUROS E FIXAÇÃO RÍGIDA - POSICIONAMENTO E ASSENTAMENTO MANUAL</v>
          </cell>
          <cell r="D4089" t="str">
            <v>KM</v>
          </cell>
          <cell r="F4089">
            <v>1877777.4</v>
          </cell>
        </row>
        <row r="4090">
          <cell r="A4090">
            <v>3009293</v>
          </cell>
          <cell r="B4090" t="str">
            <v>SICRO OUTUBRO / 2025</v>
          </cell>
          <cell r="C4090" t="str">
            <v>TRILHO TR57, COMPRIMENTO DE 12 M, SOBRE DORMENTE DE MADEIRA, BITOLA MISTA, TAXA DE DORMENTAÇÃO DE 1.667 UN/KM, TALA DE JUNÇÃO DE 6 FUROS E FIXAÇÃO RÍGIDA - POSICIONAMENTO E ASSENTAMENTO MANUAL</v>
          </cell>
          <cell r="D4090" t="str">
            <v>KM</v>
          </cell>
          <cell r="F4090">
            <v>2776764.81</v>
          </cell>
        </row>
        <row r="4091">
          <cell r="A4091">
            <v>3009226</v>
          </cell>
          <cell r="B4091" t="str">
            <v>SICRO OUTUBRO / 2025</v>
          </cell>
          <cell r="C4091" t="str">
            <v>TRILHO TR57, COMPRIMENTO DE 12 M, SOBRE DORMENTE DE MADEIRA, BITOLA MISTA, TAXA DE DORMENTAÇÃO DE 1.750 UN/KM, TALA DE JUNÇÃO DE 6 FUROS E FIXAÇÃO RÍGIDA - POSICIONAMENTO E ASSENTAMENTO MANUAL</v>
          </cell>
          <cell r="D4091" t="str">
            <v>KM</v>
          </cell>
          <cell r="F4091">
            <v>2816669.3</v>
          </cell>
        </row>
        <row r="4092">
          <cell r="A4092">
            <v>3009102</v>
          </cell>
          <cell r="B4092" t="str">
            <v>SICRO OUTUBRO / 2025</v>
          </cell>
          <cell r="C4092" t="str">
            <v>TRILHO TR57, COMPRIMENTO DE 120 M (TLS), FORMADO POR TRILHOS CURTOS DE 12 M SOLDADOS POR CALDEAMENTO - CONFECÇÃO EM ESTALEIRO</v>
          </cell>
          <cell r="D4092" t="str">
            <v>UN</v>
          </cell>
          <cell r="F4092">
            <v>69559.789999999994</v>
          </cell>
        </row>
        <row r="4093">
          <cell r="A4093">
            <v>3009297</v>
          </cell>
          <cell r="B4093" t="str">
            <v>SICRO OUTUBRO / 2025</v>
          </cell>
          <cell r="C4093" t="str">
            <v>TRILHO TR57, COMPRIMENTO DE 120 M (TLS), SOBRE DORMENTE DE CONCRETO, BITOLA MÉTRICA OU LARGA, TAXA DE DORMENTAÇÃO DE 1.667 UN/KM, TALA DE JUNÇÃO DE 6 FUROS E FIXAÇÃO ELÁSTICA PANDROL - POSICIONAMENTO E ASSENTAMENTO MECANIZADO</v>
          </cell>
          <cell r="D4093" t="str">
            <v>KM</v>
          </cell>
          <cell r="F4093">
            <v>1315050.8899999999</v>
          </cell>
        </row>
        <row r="4094">
          <cell r="A4094">
            <v>3009027</v>
          </cell>
          <cell r="B4094" t="str">
            <v>SICRO OUTUBRO / 2025</v>
          </cell>
          <cell r="C4094" t="str">
            <v>TRILHO TR57, COMPRIMENTO DE 120 M (TLS), SOBRE DORMENTE DE CONCRETO, BITOLA MÉTRICA OU LARGA, TAXA DE DORMENTAÇÃO DE 1.750 UN/KM, TALA DE JUNÇÃO DE 6 FUROS E FIXAÇÃO ELÁSTICA PANDROL - POSICIONAMENTO E ASSENTAMENTO MECANIZADO</v>
          </cell>
          <cell r="D4094" t="str">
            <v>KM</v>
          </cell>
          <cell r="F4094">
            <v>1321650.8500000001</v>
          </cell>
        </row>
        <row r="4095">
          <cell r="A4095">
            <v>3009305</v>
          </cell>
          <cell r="B4095" t="str">
            <v>SICRO OUTUBRO / 2025</v>
          </cell>
          <cell r="C4095" t="str">
            <v>TRILHO TR57, COMPRIMENTO DE 120 M (TLS), SOBRE DORMENTE DE CONCRETO, BITOLA MISTA, TAXA DE DORMENTAÇÃO DE 1.667 UN/KM, TALA DE JUNÇÃO DE 6 FUROS E FIXAÇÃO ELÁSTICA PANDROL - POSICIONAMENTO E ASSENTAMENTO MECANIZADO</v>
          </cell>
          <cell r="D4095" t="str">
            <v>KM</v>
          </cell>
          <cell r="F4095">
            <v>1972468.77</v>
          </cell>
        </row>
        <row r="4096">
          <cell r="A4096">
            <v>3009031</v>
          </cell>
          <cell r="B4096" t="str">
            <v>SICRO OUTUBRO / 2025</v>
          </cell>
          <cell r="C4096" t="str">
            <v>TRILHO TR57, COMPRIMENTO DE 120 M (TLS), SOBRE DORMENTE DE CONCRETO, BITOLA MISTA, TAXA DE DORMENTAÇÃO DE 1.750 UN/KM, TALA DE JUNÇÃO DE 6 FUROS E FIXAÇÃO ELÁSTICA PANDROL - POSICIONAMENTO E ASSENTAMENTO MECANIZADO</v>
          </cell>
          <cell r="D4096" t="str">
            <v>KM</v>
          </cell>
          <cell r="F4096">
            <v>1982368.53</v>
          </cell>
        </row>
        <row r="4097">
          <cell r="A4097">
            <v>3009255</v>
          </cell>
          <cell r="B4097" t="str">
            <v>SICRO OUTUBRO / 2025</v>
          </cell>
          <cell r="C4097" t="str">
            <v>TRILHO TR57, COMPRIMENTO DE 120 M (TLS), SOBRE DORMENTE DE MADEIRA, BITOLA MÉTRICA OU LARGA, TAXA DE DORMENTAÇÃO DE 1.667 UN/KM, TALA DE JUNÇÃO DE 6 FUROS E FIXAÇÃO ELÁSTICA PANDROL - POSICIONAMENTO E ASSENTAMENTO MECANIZADO</v>
          </cell>
          <cell r="D4097" t="str">
            <v>KM</v>
          </cell>
          <cell r="F4097">
            <v>1874451.89</v>
          </cell>
        </row>
        <row r="4098">
          <cell r="A4098">
            <v>3009263</v>
          </cell>
          <cell r="B4098" t="str">
            <v>SICRO OUTUBRO / 2025</v>
          </cell>
          <cell r="C4098" t="str">
            <v>TRILHO TR57, COMPRIMENTO DE 120 M (TLS), SOBRE DORMENTE DE MADEIRA, BITOLA MÉTRICA OU LARGA, TAXA DE DORMENTAÇÃO DE 1.667 UN/KM, TALA DE JUNÇÃO DE 6 FUROS E FIXAÇÃO RÍGIDA - POSICIONAMENTO E ASSENTAMENTO MECANIZADO</v>
          </cell>
          <cell r="D4098" t="str">
            <v>KM</v>
          </cell>
          <cell r="F4098">
            <v>1713595.86</v>
          </cell>
        </row>
        <row r="4099">
          <cell r="A4099">
            <v>3009035</v>
          </cell>
          <cell r="B4099" t="str">
            <v>SICRO OUTUBRO / 2025</v>
          </cell>
          <cell r="C4099" t="str">
            <v>TRILHO TR57, COMPRIMENTO DE 120 M (TLS), SOBRE DORMENTE DE MADEIRA, BITOLA MÉTRICA OU LARGA, TAXA DE DORMENTAÇÃO DE 1.750 UN/KM, TALA DE JUNÇÃO DE 6 FUROS E FIXAÇÃO ELÁSTICA PANDROL - POSICIONAMENTO E ASSENTAMENTO MECANIZADO</v>
          </cell>
          <cell r="D4099" t="str">
            <v>KM</v>
          </cell>
          <cell r="F4099">
            <v>1909201</v>
          </cell>
        </row>
        <row r="4100">
          <cell r="A4100">
            <v>3009043</v>
          </cell>
          <cell r="B4100" t="str">
            <v>SICRO OUTUBRO / 2025</v>
          </cell>
          <cell r="C4100" t="str">
            <v>TRILHO TR57, COMPRIMENTO DE 120 M (TLS), SOBRE DORMENTE DE MADEIRA, BITOLA MÉTRICA OU LARGA, TAXA DE DORMENTAÇÃO DE 1.750 UN/KM, TALA DE JUNÇÃO DE 6 FUROS E FIXAÇÃO RÍGIDA - POSICIONAMENTO E ASSENTAMENTO MECANIZADO</v>
          </cell>
          <cell r="D4100" t="str">
            <v>KM</v>
          </cell>
          <cell r="F4100">
            <v>1740335.78</v>
          </cell>
        </row>
        <row r="4101">
          <cell r="A4101">
            <v>3009271</v>
          </cell>
          <cell r="B4101" t="str">
            <v>SICRO OUTUBRO / 2025</v>
          </cell>
          <cell r="C4101" t="str">
            <v>TRILHO TR57, COMPRIMENTO DE 120 M (TLS), SOBRE DORMENTE DE MADEIRA, BITOLA MISTA, TAXA DE DORMENTAÇÃO DE 1.667 UN/KM, TALA DE JUNÇÃO DE 6 FUROS E FIXAÇÃO ELÁSTICA PANDROL - POSICIONAMENTO E ASSENTAMENTO MECANIZADO</v>
          </cell>
          <cell r="D4101" t="str">
            <v>KM</v>
          </cell>
          <cell r="F4101">
            <v>2812396.77</v>
          </cell>
        </row>
        <row r="4102">
          <cell r="A4102">
            <v>3009051</v>
          </cell>
          <cell r="B4102" t="str">
            <v>SICRO OUTUBRO / 2025</v>
          </cell>
          <cell r="C4102" t="str">
            <v>TRILHO TR57, COMPRIMENTO DE 120 M (TLS), SOBRE DORMENTE DE MADEIRA, BITOLA MISTA, TAXA DE DORMENTAÇÃO DE 1.750 UN/KM, TALA DE JUNÇÃO DE 6 FUROS E FIXAÇÃO ELÁSTICA PANDROL - POSICIONAMENTO E ASSENTAMENTO MECANIZADO</v>
          </cell>
          <cell r="D4102" t="str">
            <v>KM</v>
          </cell>
          <cell r="F4102">
            <v>2864562.09</v>
          </cell>
        </row>
        <row r="4103">
          <cell r="A4103">
            <v>3009103</v>
          </cell>
          <cell r="B4103" t="str">
            <v>SICRO OUTUBRO / 2025</v>
          </cell>
          <cell r="C4103" t="str">
            <v>TRILHO TR57, COMPRIMENTO DE 240 M (TLS), FORMADO POR TRILHOS CURTOS DE 12 M SOLDADOS POR CALDEAMENTO - CONFECÇÃO EM ESTALEIRO</v>
          </cell>
          <cell r="D4103" t="str">
            <v>UN</v>
          </cell>
          <cell r="F4103">
            <v>139393.32</v>
          </cell>
        </row>
        <row r="4104">
          <cell r="A4104">
            <v>3009247</v>
          </cell>
          <cell r="B4104" t="str">
            <v>SICRO OUTUBRO / 2025</v>
          </cell>
          <cell r="C4104" t="str">
            <v>TRILHO TR57, COMPRIMENTO DE 240 M (TLS), SOBRE DORMENTE DE CONCRETO, BITOLA MÉTRICA OU LARGA, TAXA DE DORMENTAÇÃO DE 1.667 UN/KM, TALA DE JUNÇÃO DE 6 FUROS E FIXAÇÃO ELÁSTICA PANDROL - POSICIONAMENTO E ASSENTAMENTO MECANIZADO</v>
          </cell>
          <cell r="D4104" t="str">
            <v>KM</v>
          </cell>
          <cell r="F4104">
            <v>1308030.52</v>
          </cell>
        </row>
        <row r="4105">
          <cell r="A4105">
            <v>3009209</v>
          </cell>
          <cell r="B4105" t="str">
            <v>SICRO OUTUBRO / 2025</v>
          </cell>
          <cell r="C4105" t="str">
            <v>TRILHO TR57, COMPRIMENTO DE 240 M (TLS), SOBRE DORMENTE DE CONCRETO, BITOLA MÉTRICA OU LARGA, TAXA DE DORMENTAÇÃO DE 1.750 UN/KM, TALA DE JUNÇÃO DE 6 FUROS E FIXAÇÃO ELÁSTICA PANDROL - POSICIONAMENTO E ASSENTAMENTO MECANIZADO</v>
          </cell>
          <cell r="D4105" t="str">
            <v>KM</v>
          </cell>
          <cell r="F4105">
            <v>1314630.57</v>
          </cell>
        </row>
        <row r="4106">
          <cell r="A4106">
            <v>3009309</v>
          </cell>
          <cell r="B4106" t="str">
            <v>SICRO OUTUBRO / 2025</v>
          </cell>
          <cell r="C4106" t="str">
            <v>TRILHO TR57, COMPRIMENTO DE 240 M (TLS), SOBRE DORMENTE DE CONCRETO, BITOLA MISTA, TAXA DE DORMENTAÇÃO DE 1.667 UN/KM, TALA DE JUNÇÃO DE 6 FUROS E FIXAÇÃO ELÁSTICA PANDROL - POSICIONAMENTO E ASSENTAMENTO MECANIZADO</v>
          </cell>
          <cell r="D4106" t="str">
            <v>KM</v>
          </cell>
          <cell r="F4106">
            <v>1961939.17</v>
          </cell>
        </row>
        <row r="4107">
          <cell r="A4107">
            <v>3009213</v>
          </cell>
          <cell r="B4107" t="str">
            <v>SICRO OUTUBRO / 2025</v>
          </cell>
          <cell r="C4107" t="str">
            <v>TRILHO TR57, COMPRIMENTO DE 240 M (TLS), SOBRE DORMENTE DE CONCRETO, BITOLA MISTA, TAXA DE DORMENTAÇÃO DE 1.750 UN/KM, TALA DE JUNÇÃO DE 6 FUROS E FIXAÇÃO ELÁSTICA PANDROL - POSICIONAMENTO E ASSENTAMENTO MECANIZADO</v>
          </cell>
          <cell r="D4107" t="str">
            <v>KM</v>
          </cell>
          <cell r="F4107">
            <v>1971839.25</v>
          </cell>
        </row>
        <row r="4108">
          <cell r="A4108">
            <v>3009259</v>
          </cell>
          <cell r="B4108" t="str">
            <v>SICRO OUTUBRO / 2025</v>
          </cell>
          <cell r="C4108" t="str">
            <v>TRILHO TR57, COMPRIMENTO DE 240 M (TLS), SOBRE DORMENTE DE MADEIRA, BITOLA MÉTRICA OU LARGA, TAXA DE DORMENTAÇÃO DE 1.667 UN/KM, TALA DE JUNÇÃO DE 6 FUROS E FIXAÇÃO ELÁSTICA PANDROL - POSICIONAMENTO E ASSENTAMENTO MECANIZADO</v>
          </cell>
          <cell r="D4108" t="str">
            <v>KM</v>
          </cell>
          <cell r="F4108">
            <v>1867494.27</v>
          </cell>
        </row>
        <row r="4109">
          <cell r="A4109">
            <v>3009267</v>
          </cell>
          <cell r="B4109" t="str">
            <v>SICRO OUTUBRO / 2025</v>
          </cell>
          <cell r="C4109" t="str">
            <v>TRILHO TR57, COMPRIMENTO DE 240 M (TLS), SOBRE DORMENTE DE MADEIRA, BITOLA MÉTRICA OU LARGA, TAXA DE DORMENTAÇÃO DE 1.667 UN/KM, TALA DE JUNÇÃO DE 6 FUROS E FIXAÇÃO RÍGIDA - POSICIONAMENTO E ASSENTAMENTO MECANIZADO</v>
          </cell>
          <cell r="D4109" t="str">
            <v>KM</v>
          </cell>
          <cell r="F4109">
            <v>1706638.24</v>
          </cell>
        </row>
        <row r="4110">
          <cell r="A4110">
            <v>3009039</v>
          </cell>
          <cell r="B4110" t="str">
            <v>SICRO OUTUBRO / 2025</v>
          </cell>
          <cell r="C4110" t="str">
            <v>TRILHO TR57, COMPRIMENTO DE 240 M (TLS), SOBRE DORMENTE DE MADEIRA, BITOLA MÉTRICA OU LARGA, TAXA DE DORMENTAÇÃO DE 1.750 UN/KM, TALA DE JUNÇÃO DE 6 FUROS E FIXAÇÃO ELÁSTICA PANDROL - POSICIONAMENTO E ASSENTAMENTO MECANIZADO</v>
          </cell>
          <cell r="D4110" t="str">
            <v>KM</v>
          </cell>
          <cell r="F4110">
            <v>1902243.38</v>
          </cell>
        </row>
        <row r="4111">
          <cell r="A4111">
            <v>3009047</v>
          </cell>
          <cell r="B4111" t="str">
            <v>SICRO OUTUBRO / 2025</v>
          </cell>
          <cell r="C4111" t="str">
            <v>TRILHO TR57, COMPRIMENTO DE 240 M (TLS), SOBRE DORMENTE DE MADEIRA, BITOLA MÉTRICA OU LARGA, TAXA DE DORMENTAÇÃO DE 1.750 UN/KM, TALA DE JUNÇÃO DE 6 FUROS E FIXAÇÃO RÍGIDA - POSICIONAMENTO E ASSENTAMENTO MECANIZADO</v>
          </cell>
          <cell r="D4111" t="str">
            <v>KM</v>
          </cell>
          <cell r="F4111">
            <v>1733378.16</v>
          </cell>
        </row>
        <row r="4112">
          <cell r="A4112">
            <v>3009275</v>
          </cell>
          <cell r="B4112" t="str">
            <v>SICRO OUTUBRO / 2025</v>
          </cell>
          <cell r="C4112" t="str">
            <v>TRILHO TR57, COMPRIMENTO DE 240 M (TLS), SOBRE DORMENTE DE MADEIRA, BITOLA MISTA, TAXA DE DORMENTAÇÃO DE 1.667 UN/KM, TALA DE JUNÇÃO DE 6 FUROS E FIXAÇÃO ELÁSTICA PANDROL - POSICIONAMENTO E ASSENTAMENTO MECANIZADO</v>
          </cell>
          <cell r="D4112" t="str">
            <v>KM</v>
          </cell>
          <cell r="F4112">
            <v>2801961.39</v>
          </cell>
        </row>
        <row r="4113">
          <cell r="A4113">
            <v>3009055</v>
          </cell>
          <cell r="B4113" t="str">
            <v>SICRO OUTUBRO / 2025</v>
          </cell>
          <cell r="C4113" t="str">
            <v>TRILHO TR57, COMPRIMENTO DE 240 M (TLS), SOBRE DORMENTE DE MADEIRA, BITOLA MISTA, TAXA DE DORMENTAÇÃO DE 1.750 UN/KM, TALA DE JUNÇÃO DE 6 FUROS E FIXAÇÃO ELÁSTICA PANDROL - POSICIONAMENTO E ASSENTAMENTO MECANIZADO</v>
          </cell>
          <cell r="D4113" t="str">
            <v>KM</v>
          </cell>
          <cell r="F4113">
            <v>2854126.7</v>
          </cell>
        </row>
        <row r="4114">
          <cell r="A4114">
            <v>3009236</v>
          </cell>
          <cell r="B4114" t="str">
            <v>SICRO OUTUBRO / 2025</v>
          </cell>
          <cell r="C4114" t="str">
            <v>TRILHO TR68, COMPRIMENTO DE 12 M, SOBRE DORMENTE DE CONCRETO, BITOLA MÉTRICA OU LARGA, TAXA DE DORMENTAÇÃO DE 1.667 UN/KM, TALA DE JUNÇÃO DE 6 FUROS E FIXAÇÃO ELÁSTICA PANDROL - POSICIONAMENTO E ASSENTAMENTO MANUAL</v>
          </cell>
          <cell r="D4114" t="str">
            <v>KM</v>
          </cell>
          <cell r="F4114">
            <v>1755921.12</v>
          </cell>
        </row>
        <row r="4115">
          <cell r="A4115">
            <v>3009024</v>
          </cell>
          <cell r="B4115" t="str">
            <v>SICRO OUTUBRO / 2025</v>
          </cell>
          <cell r="C4115" t="str">
            <v>TRILHO TR68, COMPRIMENTO DE 12 M, SOBRE DORMENTE DE CONCRETO, BITOLA MÉTRICA OU LARGA, TAXA DE DORMENTAÇÃO DE 1.750 UN/KM, TALA DE JUNÇÃO DE 6 FUROS E FIXAÇÃO ELÁSTICA PANDROL - POSICIONAMENTO E ASSENTAMENTO MANUAL</v>
          </cell>
          <cell r="D4115" t="str">
            <v>KM</v>
          </cell>
          <cell r="F4115">
            <v>1760609.53</v>
          </cell>
        </row>
        <row r="4116">
          <cell r="A4116">
            <v>3009232</v>
          </cell>
          <cell r="B4116" t="str">
            <v>SICRO OUTUBRO / 2025</v>
          </cell>
          <cell r="C4116" t="str">
            <v>TRILHO TR68, COMPRIMENTO DE 12 M, SOBRE DORMENTE DE CONCRETO, BITOLA MISTA, TAXA DE DORMENTAÇÃO DE 1.667 UN/KM, TALA DE JUNÇÃO DE 6 FUROS E FIXAÇÃO ELÁSTICA PANDROL - POSICIONAMENTO E ASSENTAMENTO MANUAL</v>
          </cell>
          <cell r="D4116" t="str">
            <v>KM</v>
          </cell>
          <cell r="F4116">
            <v>2629659.5099999998</v>
          </cell>
        </row>
        <row r="4117">
          <cell r="A4117">
            <v>3009020</v>
          </cell>
          <cell r="B4117" t="str">
            <v>SICRO OUTUBRO / 2025</v>
          </cell>
          <cell r="C4117" t="str">
            <v>TRILHO TR68, COMPRIMENTO DE 12 M, SOBRE DORMENTE DE CONCRETO, BITOLA MISTA, TAXA DE DORMENTAÇÃO DE 1.750 UN/KM, TALA DE JUNÇÃO DE 6 FUROS E FIXAÇÃO ELÁSTICA PANDROL - POSICIONAMENTO E ASSENTAMENTO MANUAL</v>
          </cell>
          <cell r="D4117" t="str">
            <v>KM</v>
          </cell>
          <cell r="F4117">
            <v>2639168.4900000002</v>
          </cell>
        </row>
        <row r="4118">
          <cell r="A4118">
            <v>3009290</v>
          </cell>
          <cell r="B4118" t="str">
            <v>SICRO OUTUBRO / 2025</v>
          </cell>
          <cell r="C4118" t="str">
            <v>TRILHO TR68, COMPRIMENTO DE 12 M, SOBRE DORMENTE DE MADEIRA, BITOLA MÉTRICA OU LARGA, TAXA DE DORMENTAÇÃO DE 1.667 UN/KM, TALA DE JUNÇÃO DE 6 FUROS E FIXAÇÃO RÍGIDA - POSICIONAMENTO E ASSENTAMENTO MANUAL</v>
          </cell>
          <cell r="D4118" t="str">
            <v>KM</v>
          </cell>
          <cell r="F4118">
            <v>2168106.73</v>
          </cell>
        </row>
        <row r="4119">
          <cell r="A4119">
            <v>3009015</v>
          </cell>
          <cell r="B4119" t="str">
            <v>SICRO OUTUBRO / 2025</v>
          </cell>
          <cell r="C4119" t="str">
            <v>TRILHO TR68, COMPRIMENTO DE 12 M, SOBRE DORMENTE DE MADEIRA, BITOLA MÉTRICA OU LARGA, TAXA DE DORMENTAÇÃO DE 1.750 UN/KM, TALA DE JUNÇÃO DE 6 FUROS E FIXAÇÃO RÍGIDA - POSICIONAMENTO E ASSENTAMENTO MANUAL</v>
          </cell>
          <cell r="D4119" t="str">
            <v>KM</v>
          </cell>
          <cell r="F4119">
            <v>2195409.67</v>
          </cell>
        </row>
        <row r="4120">
          <cell r="A4120">
            <v>3009294</v>
          </cell>
          <cell r="B4120" t="str">
            <v>SICRO OUTUBRO / 2025</v>
          </cell>
          <cell r="C4120" t="str">
            <v>TRILHO TR68, COMPRIMENTO DE 12 M, SOBRE DORMENTE DE MADEIRA, BITOLA MISTA, TAXA DE DORMENTAÇÃO DE 1.667 UN/KM, TALA DE JUNÇÃO DE 6 FUROS E FIXAÇÃO RÍGIDA - POSICIONAMENTO E ASSENTAMENTO MANUAL</v>
          </cell>
          <cell r="D4120" t="str">
            <v>KM</v>
          </cell>
          <cell r="F4120">
            <v>3252162.99</v>
          </cell>
        </row>
        <row r="4121">
          <cell r="A4121">
            <v>3009227</v>
          </cell>
          <cell r="B4121" t="str">
            <v>SICRO OUTUBRO / 2025</v>
          </cell>
          <cell r="C4121" t="str">
            <v>TRILHO TR68, COMPRIMENTO DE 12 M, SOBRE DORMENTE DE MADEIRA, BITOLA MISTA, TAXA DE DORMENTAÇÃO DE 1.750 UN/KM, TALA DE JUNÇÃO DE 6 FUROS E FIXAÇÃO RÍGIDA - POSICIONAMENTO E ASSENTAMENTO MANUAL</v>
          </cell>
          <cell r="D4121" t="str">
            <v>KM</v>
          </cell>
          <cell r="F4121">
            <v>3293117.69</v>
          </cell>
        </row>
        <row r="4122">
          <cell r="A4122">
            <v>3009104</v>
          </cell>
          <cell r="B4122" t="str">
            <v>SICRO OUTUBRO / 2025</v>
          </cell>
          <cell r="C4122" t="str">
            <v>TRILHO TR68, COMPRIMENTO DE 120 M (TLS), FORMADO POR TRILHOS CURTOS DE 12 M SOLDADOS POR CALDEAMENTO - CONFECÇÃO EM ESTALEIRO</v>
          </cell>
          <cell r="D4122" t="str">
            <v>UN</v>
          </cell>
          <cell r="F4122">
            <v>86195.75</v>
          </cell>
        </row>
        <row r="4123">
          <cell r="A4123">
            <v>3009240</v>
          </cell>
          <cell r="B4123" t="str">
            <v>SICRO OUTUBRO / 2025</v>
          </cell>
          <cell r="C4123" t="str">
            <v>TRILHO TR68, COMPRIMENTO DE 120 M (TLS), SOBRE DORMENTE DE CONCRETO, BITOLA MÉTRICA OU LARGA, TAXA DE DORMENTAÇÃO DE 1.667 UN/KM, TALA DE JUNÇÃO DE 6 FUROS E FIXAÇÃO ELÁSTICA PANDROL - POSICIONAMENTO E ASSENTAMENTO MECANIZADO</v>
          </cell>
          <cell r="D4123" t="str">
            <v>KM</v>
          </cell>
          <cell r="F4123">
            <v>1594794.02</v>
          </cell>
        </row>
        <row r="4124">
          <cell r="A4124">
            <v>3009028</v>
          </cell>
          <cell r="B4124" t="str">
            <v>SICRO OUTUBRO / 2025</v>
          </cell>
          <cell r="C4124" t="str">
            <v>TRILHO TR68, COMPRIMENTO DE 120 M (TLS), SOBRE DORMENTE DE CONCRETO, BITOLA MÉTRICA OU LARGA, TAXA DE DORMENTAÇÃO DE 1.750 UN/KM, TALA DE JUNÇÃO DE 6 FUROS E FIXAÇÃO ELÁSTICA PANDROL - POSICIONAMENTO E ASSENTAMENTO MECANIZADO</v>
          </cell>
          <cell r="D4124" t="str">
            <v>KM</v>
          </cell>
          <cell r="F4124">
            <v>1601393.98</v>
          </cell>
        </row>
        <row r="4125">
          <cell r="A4125">
            <v>3009306</v>
          </cell>
          <cell r="B4125" t="str">
            <v>SICRO OUTUBRO / 2025</v>
          </cell>
          <cell r="C4125" t="str">
            <v>TRILHO TR68, COMPRIMENTO DE 120 M (TLS), SOBRE DORMENTE DE CONCRETO, BITOLA MISTA, TAXA DE DORMENTAÇÃO DE 1.667 UN/KM, TALA DE JUNÇÃO DE 6 FUROS E FIXAÇÃO ELÁSTICA PANDROL - POSICIONAMENTO E ASSENTAMENTO MECANIZADO</v>
          </cell>
          <cell r="D4125" t="str">
            <v>KM</v>
          </cell>
          <cell r="F4125">
            <v>2392083.38</v>
          </cell>
        </row>
        <row r="4126">
          <cell r="A4126">
            <v>3009032</v>
          </cell>
          <cell r="B4126" t="str">
            <v>SICRO OUTUBRO / 2025</v>
          </cell>
          <cell r="C4126" t="str">
            <v>TRILHO TR68, COMPRIMENTO DE 120 M (TLS), SOBRE DORMENTE DE CONCRETO, BITOLA MISTA, TAXA DE DORMENTAÇÃO DE 1.750 UN/KM, TALA DE JUNÇÃO DE 6 FUROS E FIXAÇÃO ELÁSTICA PANDROL - POSICIONAMENTO E ASSENTAMENTO MECANIZADO</v>
          </cell>
          <cell r="D4126" t="str">
            <v>KM</v>
          </cell>
          <cell r="F4126">
            <v>2401983.13</v>
          </cell>
        </row>
        <row r="4127">
          <cell r="A4127">
            <v>3009256</v>
          </cell>
          <cell r="B4127" t="str">
            <v>SICRO OUTUBRO / 2025</v>
          </cell>
          <cell r="C4127" t="str">
            <v>TRILHO TR68, COMPRIMENTO DE 120 M (TLS), SOBRE DORMENTE DE MADEIRA, BITOLA MÉTRICA OU LARGA, TAXA DE DORMENTAÇÃO DE 1.667 UN/KM, TALA DE JUNÇÃO DE 6 FUROS E FIXAÇÃO ELÁSTICA PANDROL - POSICIONAMENTO E ASSENTAMENTO MECANIZADO</v>
          </cell>
          <cell r="D4127" t="str">
            <v>KM</v>
          </cell>
          <cell r="F4127">
            <v>2187318.7000000002</v>
          </cell>
        </row>
        <row r="4128">
          <cell r="A4128">
            <v>3009264</v>
          </cell>
          <cell r="B4128" t="str">
            <v>SICRO OUTUBRO / 2025</v>
          </cell>
          <cell r="C4128" t="str">
            <v>TRILHO TR68, COMPRIMENTO DE 120 M (TLS), SOBRE DORMENTE DE MADEIRA, BITOLA MÉTRICA OU LARGA, TAXA DE DORMENTAÇÃO DE 1.667 UN/KM, TALA DE JUNÇÃO DE 6 FUROS E FIXAÇÃO RÍGIDA - POSICIONAMENTO E ASSENTAMENTO MECANIZADO</v>
          </cell>
          <cell r="D4128" t="str">
            <v>KM</v>
          </cell>
          <cell r="F4128">
            <v>2007400.8</v>
          </cell>
        </row>
        <row r="4129">
          <cell r="A4129">
            <v>3009036</v>
          </cell>
          <cell r="B4129" t="str">
            <v>SICRO OUTUBRO / 2025</v>
          </cell>
          <cell r="C4129" t="str">
            <v>TRILHO TR68, COMPRIMENTO DE 120 M (TLS), SOBRE DORMENTE DE MADEIRA, BITOLA MÉTRICA OU LARGA, TAXA DE DORMENTAÇÃO DE 1.750 UN/KM, TALA DE JUNÇÃO DE 6 FUROS E FIXAÇÃO ELÁSTICA PANDROL - POSICIONAMENTO E ASSENTAMENTO MECANIZADO</v>
          </cell>
          <cell r="D4129" t="str">
            <v>KM</v>
          </cell>
          <cell r="F4129">
            <v>2223717.0499999998</v>
          </cell>
        </row>
        <row r="4130">
          <cell r="A4130">
            <v>3009044</v>
          </cell>
          <cell r="B4130" t="str">
            <v>SICRO OUTUBRO / 2025</v>
          </cell>
          <cell r="C4130" t="str">
            <v>TRILHO TR68, COMPRIMENTO DE 120 M (TLS), SOBRE DORMENTE DE MADEIRA, BITOLA MÉTRICA OU LARGA, TAXA DE DORMENTAÇÃO DE 1.750 UN/KM, TALA DE JUNÇÃO DE 6 FUROS E FIXAÇÃO RÍGIDA - POSICIONAMENTO E ASSENTAMENTO MECANIZADO</v>
          </cell>
          <cell r="D4130" t="str">
            <v>KM</v>
          </cell>
          <cell r="F4130">
            <v>2034840.86</v>
          </cell>
        </row>
        <row r="4131">
          <cell r="A4131">
            <v>3009272</v>
          </cell>
          <cell r="B4131" t="str">
            <v>SICRO OUTUBRO / 2025</v>
          </cell>
          <cell r="C4131" t="str">
            <v>TRILHO TR68, COMPRIMENTO DE 120 M (TLS), SOBRE DORMENTE DE MADEIRA, BITOLA MISTA, TAXA DE DORMENTAÇÃO DE 1.667 UN/KM, TALA DE JUNÇÃO DE 6 FUROS E FIXAÇÃO ELÁSTICA PANDROL - POSICIONAMENTO E ASSENTAMENTO MECANIZADO</v>
          </cell>
          <cell r="D4131" t="str">
            <v>KM</v>
          </cell>
          <cell r="F4131">
            <v>3281696.91</v>
          </cell>
        </row>
        <row r="4132">
          <cell r="A4132">
            <v>3009052</v>
          </cell>
          <cell r="B4132" t="str">
            <v>SICRO OUTUBRO / 2025</v>
          </cell>
          <cell r="C4132" t="str">
            <v>TRILHO TR68, COMPRIMENTO DE 120 M (TLS), SOBRE DORMENTE DE MADEIRA, BITOLA MISTA, TAXA DE DORMENTAÇÃO DE 1.750 UN/KM, TALA DE JUNÇÃO DE 6 FUROS E FIXAÇÃO ELÁSTICA PANDROL - POSICIONAMENTO E ASSENTAMENTO MECANIZADO</v>
          </cell>
          <cell r="D4132" t="str">
            <v>KM</v>
          </cell>
          <cell r="F4132">
            <v>3336336.07</v>
          </cell>
        </row>
        <row r="4133">
          <cell r="A4133">
            <v>3009105</v>
          </cell>
          <cell r="B4133" t="str">
            <v>SICRO OUTUBRO / 2025</v>
          </cell>
          <cell r="C4133" t="str">
            <v>TRILHO TR68, COMPRIMENTO DE 240 M (TLS), FORMADO POR TRILHOS CURTOS DE 12 M SOLDADOS POR CALDEAMENTO - CONFECÇÃO EM ESTALEIRO</v>
          </cell>
          <cell r="D4133" t="str">
            <v>UN</v>
          </cell>
          <cell r="F4133">
            <v>172665.25</v>
          </cell>
        </row>
        <row r="4134">
          <cell r="A4134">
            <v>3009248</v>
          </cell>
          <cell r="B4134" t="str">
            <v>SICRO OUTUBRO / 2025</v>
          </cell>
          <cell r="C4134" t="str">
            <v>TRILHO TR68, COMPRIMENTO DE 240 M (TLS), SOBRE DORMENTE DE CONCRETO, BITOLA MÉTRICA OU LARGA, TAXA DE DORMENTAÇÃO DE 1.667 UN/KM, TALA DE JUNÇÃO DE 6 FUROS E FIXAÇÃO ELÁSTICA PANDROL - POSICIONAMENTO E ASSENTAMENTO MECANIZADO</v>
          </cell>
          <cell r="D4134" t="str">
            <v>KM</v>
          </cell>
          <cell r="F4134">
            <v>1586540.36</v>
          </cell>
        </row>
        <row r="4135">
          <cell r="A4135">
            <v>3009210</v>
          </cell>
          <cell r="B4135" t="str">
            <v>SICRO OUTUBRO / 2025</v>
          </cell>
          <cell r="C4135" t="str">
            <v>TRILHO TR68, COMPRIMENTO DE 240 M (TLS), SOBRE DORMENTE DE CONCRETO, BITOLA MÉTRICA OU LARGA, TAXA DE DORMENTAÇÃO DE 1.750 UN/KM, TALA DE JUNÇÃO DE 6 FUROS E FIXAÇÃO ELÁSTICA PANDROL - POSICIONAMENTO E ASSENTAMENTO MECANIZADO</v>
          </cell>
          <cell r="D4135" t="str">
            <v>KM</v>
          </cell>
          <cell r="F4135">
            <v>1593140.41</v>
          </cell>
        </row>
        <row r="4136">
          <cell r="A4136">
            <v>3009310</v>
          </cell>
          <cell r="B4136" t="str">
            <v>SICRO OUTUBRO / 2025</v>
          </cell>
          <cell r="C4136" t="str">
            <v>TRILHO TR68, COMPRIMENTO DE 240 M (TLS), SOBRE DORMENTE DE CONCRETO, BITOLA MISTA, TAXA DE DORMENTAÇÃO DE 1.667 UN/KM, TALA DE JUNÇÃO DE 6 FUROS E FIXAÇÃO ELÁSTICA PANDROL - POSICIONAMENTO E ASSENTAMENTO MECANIZADO</v>
          </cell>
          <cell r="D4136" t="str">
            <v>KM</v>
          </cell>
          <cell r="F4136">
            <v>2379704.1</v>
          </cell>
        </row>
        <row r="4137">
          <cell r="A4137">
            <v>3009214</v>
          </cell>
          <cell r="B4137" t="str">
            <v>SICRO OUTUBRO / 2025</v>
          </cell>
          <cell r="C4137" t="str">
            <v>TRILHO TR68, COMPRIMENTO DE 240 M (TLS), SOBRE DORMENTE DE CONCRETO, BITOLA MISTA, TAXA DE DORMENTAÇÃO DE 1.750 UN/KM, TALA DE JUNÇÃO DE 6 FUROS E FIXAÇÃO ELÁSTICA PANDROL - POSICIONAMENTO E ASSENTAMENTO MECANIZADO</v>
          </cell>
          <cell r="D4137" t="str">
            <v>KM</v>
          </cell>
          <cell r="F4137">
            <v>2389604.1800000002</v>
          </cell>
        </row>
        <row r="4138">
          <cell r="A4138">
            <v>3009260</v>
          </cell>
          <cell r="B4138" t="str">
            <v>SICRO OUTUBRO / 2025</v>
          </cell>
          <cell r="C4138" t="str">
            <v>TRILHO TR68, COMPRIMENTO DE 240 M (TLS), SOBRE DORMENTE DE MADEIRA, BITOLA MÉTRICA OU LARGA, TAXA DE DORMENTAÇÃO DE 1.667 UN/KM, TALA DE JUNÇÃO DE 6 FUROS E FIXAÇÃO ELÁSTICA PANDROL - POSICIONAMENTO E ASSENTAMENTO MECANIZADO</v>
          </cell>
          <cell r="D4138" t="str">
            <v>KM</v>
          </cell>
          <cell r="F4138">
            <v>2179127.7999999998</v>
          </cell>
        </row>
        <row r="4139">
          <cell r="A4139">
            <v>3009268</v>
          </cell>
          <cell r="B4139" t="str">
            <v>SICRO OUTUBRO / 2025</v>
          </cell>
          <cell r="C4139" t="str">
            <v>TRILHO TR68, COMPRIMENTO DE 240 M (TLS), SOBRE DORMENTE DE MADEIRA, BITOLA MÉTRICA OU LARGA, TAXA DE DORMENTAÇÃO DE 1.667 UN/KM, TALA DE JUNÇÃO DE 6 FUROS E FIXAÇÃO RÍGIDA - POSICIONAMENTO E ASSENTAMENTO MECANIZADO</v>
          </cell>
          <cell r="D4139" t="str">
            <v>KM</v>
          </cell>
          <cell r="F4139">
            <v>1999209.9</v>
          </cell>
        </row>
        <row r="4140">
          <cell r="A4140">
            <v>3009040</v>
          </cell>
          <cell r="B4140" t="str">
            <v>SICRO OUTUBRO / 2025</v>
          </cell>
          <cell r="C4140" t="str">
            <v>TRILHO TR68, COMPRIMENTO DE 240 M (TLS), SOBRE DORMENTE DE MADEIRA, BITOLA MÉTRICA OU LARGA, TAXA DE DORMENTAÇÃO DE 1.750 UN/KM, TALA DE JUNÇÃO DE 6 FUROS E FIXAÇÃO ELÁSTICA PANDROL - POSICIONAMENTO E ASSENTAMENTO MECANIZADO</v>
          </cell>
          <cell r="D4140" t="str">
            <v>KM</v>
          </cell>
          <cell r="F4140">
            <v>2215526.15</v>
          </cell>
        </row>
        <row r="4141">
          <cell r="A4141">
            <v>3009048</v>
          </cell>
          <cell r="B4141" t="str">
            <v>SICRO OUTUBRO / 2025</v>
          </cell>
          <cell r="C4141" t="str">
            <v>TRILHO TR68, COMPRIMENTO DE 240 M (TLS), SOBRE DORMENTE DE MADEIRA, BITOLA MÉTRICA OU LARGA, TAXA DE DORMENTAÇÃO DE 1.750 UN/KM, TALA DE JUNÇÃO DE 6 FUROS E FIXAÇÃO RÍGIDA - POSICIONAMENTO E ASSENTAMENTO MECANIZADO</v>
          </cell>
          <cell r="D4141" t="str">
            <v>KM</v>
          </cell>
          <cell r="F4141">
            <v>2026649.95</v>
          </cell>
        </row>
        <row r="4142">
          <cell r="A4142">
            <v>3009276</v>
          </cell>
          <cell r="B4142" t="str">
            <v>SICRO OUTUBRO / 2025</v>
          </cell>
          <cell r="C4142" t="str">
            <v>TRILHO TR68, COMPRIMENTO DE 240 M (TLS), SOBRE DORMENTE DE MADEIRA, BITOLA MISTA, TAXA DE DORMENTAÇÃO DE 1.667 UN/KM, TALA DE JUNÇÃO DE 6 FUROS E FIXAÇÃO ELÁSTICA PANDROL - POSICIONAMENTO E ASSENTAMENTO MECANIZADO</v>
          </cell>
          <cell r="D4142" t="str">
            <v>KM</v>
          </cell>
          <cell r="F4142">
            <v>3269411.86</v>
          </cell>
        </row>
        <row r="4143">
          <cell r="A4143">
            <v>3009056</v>
          </cell>
          <cell r="B4143" t="str">
            <v>SICRO OUTUBRO / 2025</v>
          </cell>
          <cell r="C4143" t="str">
            <v>TRILHO TR68, COMPRIMENTO DE 240 M (TLS), SOBRE DORMENTE DE MADEIRA, BITOLA MISTA, TAXA DE DORMENTAÇÃO DE 1.750 UN/KM, TALA DE JUNÇÃO DE 6 FUROS E FIXAÇÃO ELÁSTICA PANDROL - POSICIONAMENTO E ASSENTAMENTO MECANIZADO</v>
          </cell>
          <cell r="D4143" t="str">
            <v>KM</v>
          </cell>
          <cell r="F4143">
            <v>3324051.02</v>
          </cell>
        </row>
        <row r="4144">
          <cell r="A4144">
            <v>3009237</v>
          </cell>
          <cell r="B4144" t="str">
            <v>SICRO OUTUBRO / 2025</v>
          </cell>
          <cell r="C4144" t="str">
            <v>TRILHO UIC60, COMPRIMENTO DE 12 M, SOBRE DORMENTE DE CONCRETO, BITOLA MÉTRICA OU LARGA, TAXA DE DORMENTAÇÃO DE 1.667 UN/KM, TALA DE JUNÇÃO DE 6 FUROS E FIXAÇÃO ELÁSTICA PANDROL - POSICIONAMENTO E ASSENTAMENTO MANUAL</v>
          </cell>
          <cell r="D4144" t="str">
            <v>KM</v>
          </cell>
          <cell r="F4144">
            <v>1590739.31</v>
          </cell>
        </row>
        <row r="4145">
          <cell r="A4145">
            <v>3009025</v>
          </cell>
          <cell r="B4145" t="str">
            <v>SICRO OUTUBRO / 2025</v>
          </cell>
          <cell r="C4145" t="str">
            <v>TRILHO UIC60, COMPRIMENTO DE 12 M, SOBRE DORMENTE DE CONCRETO, BITOLA MÉTRICA OU LARGA, TAXA DE DORMENTAÇÃO DE 1.750 UN/KM, TALA DE JUNÇÃO DE 6 FUROS E FIXAÇÃO ELÁSTICA PANDROL - POSICIONAMENTO E ASSENTAMENTO MANUAL</v>
          </cell>
          <cell r="D4145" t="str">
            <v>KM</v>
          </cell>
          <cell r="F4145">
            <v>1595541.76</v>
          </cell>
        </row>
        <row r="4146">
          <cell r="A4146">
            <v>3009319</v>
          </cell>
          <cell r="B4146" t="str">
            <v>SICRO OUTUBRO / 2025</v>
          </cell>
          <cell r="C4146" t="str">
            <v>TRILHO UIC60, COMPRIMENTO DE 12 M, SOBRE DORMENTE DE CONCRETO, BITOLA MISTA, TAXA DE DORMENTAÇÃO DE 1.667 UN/KM, TALA DE JUNÇÃO DE 6 FUROS E FIXAÇÃO ELÁSTICA PANDROL - POSICIONAMENTO E ASSENTAMENTO MANUAL</v>
          </cell>
          <cell r="D4146" t="str">
            <v>KM</v>
          </cell>
          <cell r="F4146">
            <v>2384088.9300000002</v>
          </cell>
        </row>
        <row r="4147">
          <cell r="A4147">
            <v>3009021</v>
          </cell>
          <cell r="B4147" t="str">
            <v>SICRO OUTUBRO / 2025</v>
          </cell>
          <cell r="C4147" t="str">
            <v>TRILHO UIC60, COMPRIMENTO DE 12 M, SOBRE DORMENTE DE CONCRETO, BITOLA MISTA, TAXA DE DORMENTAÇÃO DE 1.750 UN/KM, TALA DE JUNÇÃO DE 6 FUROS E FIXAÇÃO ELÁSTICA PANDROL - POSICIONAMENTO E ASSENTAMENTO MANUAL</v>
          </cell>
          <cell r="D4147" t="str">
            <v>KM</v>
          </cell>
          <cell r="F4147">
            <v>2391623.87</v>
          </cell>
        </row>
        <row r="4148">
          <cell r="A4148">
            <v>3009291</v>
          </cell>
          <cell r="B4148" t="str">
            <v>SICRO OUTUBRO / 2025</v>
          </cell>
          <cell r="C4148" t="str">
            <v>TRILHO UIC60, COMPRIMENTO DE 12 M, SOBRE DORMENTE DE MADEIRA, BITOLA MÉTRICA OU LARGA, TAXA DE DORMENTAÇÃO DE 1.667 UN/KM, TALA DE JUNÇÃO DE 6 FUROS E FIXAÇÃO RÍGIDA - POSICIONAMENTO E ASSENTAMENTO MANUAL</v>
          </cell>
          <cell r="D4148" t="str">
            <v>KM</v>
          </cell>
          <cell r="F4148">
            <v>2088189.71</v>
          </cell>
        </row>
        <row r="4149">
          <cell r="A4149">
            <v>3009016</v>
          </cell>
          <cell r="B4149" t="str">
            <v>SICRO OUTUBRO / 2025</v>
          </cell>
          <cell r="C4149" t="str">
            <v>TRILHO UIC60, COMPRIMENTO DE 12 M, SOBRE DORMENTE DE MADEIRA, BITOLA MÉTRICA OU LARGA, TAXA DE DORMENTAÇÃO DE 1.750 UN/KM, TALA DE JUNÇÃO DE 6 FUROS E FIXAÇÃO RÍGIDA - POSICIONAMENTO E ASSENTAMENTO MANUAL</v>
          </cell>
          <cell r="D4149" t="str">
            <v>KM</v>
          </cell>
          <cell r="F4149">
            <v>2119737.98</v>
          </cell>
        </row>
        <row r="4150">
          <cell r="A4150">
            <v>3009295</v>
          </cell>
          <cell r="B4150" t="str">
            <v>SICRO OUTUBRO / 2025</v>
          </cell>
          <cell r="C4150" t="str">
            <v>TRILHO UIC60, COMPRIMENTO DE 12 M, SOBRE DORMENTE DE MADEIRA, BITOLA MISTA, TAXA DE DORMENTAÇÃO DE 1.667 UN/KM, TALA DE JUNÇÃO DE 6 FUROS E FIXAÇÃO RÍGIDA - POSICIONAMENTO E ASSENTAMENTO MANUAL</v>
          </cell>
          <cell r="D4150" t="str">
            <v>KM</v>
          </cell>
          <cell r="F4150">
            <v>3132287.46</v>
          </cell>
        </row>
        <row r="4151">
          <cell r="A4151">
            <v>3009228</v>
          </cell>
          <cell r="B4151" t="str">
            <v>SICRO OUTUBRO / 2025</v>
          </cell>
          <cell r="C4151" t="str">
            <v>TRILHO UIC60, COMPRIMENTO DE 12 M, SOBRE DORMENTE DE MADEIRA, BITOLA MISTA, TAXA DE DORMENTAÇÃO DE 1.750 UN/KM, TALA DE JUNÇÃO DE 6 FUROS E FIXAÇÃO RÍGIDA - POSICIONAMENTO E ASSENTAMENTO MANUAL</v>
          </cell>
          <cell r="D4151" t="str">
            <v>KM</v>
          </cell>
          <cell r="F4151">
            <v>3179610.16</v>
          </cell>
        </row>
        <row r="4152">
          <cell r="A4152">
            <v>3009106</v>
          </cell>
          <cell r="B4152" t="str">
            <v>SICRO OUTUBRO / 2025</v>
          </cell>
          <cell r="C4152" t="str">
            <v>TRILHO UIC60, COMPRIMENTO DE 120 M (TLS), FORMADO POR TRILHOS CURTOS DE 12 M SOLDADOS POR CALDEAMENTO - CONFECÇÃO EM ESTALEIRO</v>
          </cell>
          <cell r="D4152" t="str">
            <v>UN</v>
          </cell>
          <cell r="F4152">
            <v>77247.48</v>
          </cell>
        </row>
        <row r="4153">
          <cell r="A4153">
            <v>3009299</v>
          </cell>
          <cell r="B4153" t="str">
            <v>SICRO OUTUBRO / 2025</v>
          </cell>
          <cell r="C4153" t="str">
            <v>TRILHO UIC60, COMPRIMENTO DE 120 M (TLS), SOBRE DORMENTE DE CONCRETO, BITOLA MÉTRICA OU LARGA, TAXA DE DORMENTAÇÃO DE 1.667 UN/KM, TALA DE JUNÇÃO DE 6 FUROS E FIXAÇÃO ELÁSTICA PANDROL - POSICIONAMENTO E ASSENTAMENTO MECANIZADO</v>
          </cell>
          <cell r="D4153" t="str">
            <v>KM</v>
          </cell>
          <cell r="F4153">
            <v>1444109.25</v>
          </cell>
        </row>
        <row r="4154">
          <cell r="A4154">
            <v>3009029</v>
          </cell>
          <cell r="B4154" t="str">
            <v>SICRO OUTUBRO / 2025</v>
          </cell>
          <cell r="C4154" t="str">
            <v>TRILHO UIC60, COMPRIMENTO DE 120 M (TLS), SOBRE DORMENTE DE CONCRETO, BITOLA MÉTRICA OU LARGA, TAXA DE DORMENTAÇÃO DE 1.750 UN/KM, TALA DE JUNÇÃO DE 6 FUROS E FIXAÇÃO ELÁSTICA PANDROL - POSICIONAMENTO E ASSENTAMENTO MECANIZADO</v>
          </cell>
          <cell r="D4154" t="str">
            <v>KM</v>
          </cell>
          <cell r="F4154">
            <v>1450709.21</v>
          </cell>
        </row>
        <row r="4155">
          <cell r="A4155">
            <v>3009245</v>
          </cell>
          <cell r="B4155" t="str">
            <v>SICRO OUTUBRO / 2025</v>
          </cell>
          <cell r="C4155" t="str">
            <v>TRILHO UIC60, COMPRIMENTO DE 120 M (TLS), SOBRE DORMENTE DE CONCRETO, BITOLA MISTA, TAXA DE DORMENTAÇÃO DE 1.667 UN/KM, TALA DE JUNÇÃO DE 6 FUROS E FIXAÇÃO ELÁSTICA PANDROL - POSICIONAMENTO E ASSENTAMENTO MECANIZADO</v>
          </cell>
          <cell r="D4155" t="str">
            <v>KM</v>
          </cell>
          <cell r="F4155">
            <v>2166056.2799999998</v>
          </cell>
        </row>
        <row r="4156">
          <cell r="A4156">
            <v>3009033</v>
          </cell>
          <cell r="B4156" t="str">
            <v>SICRO OUTUBRO / 2025</v>
          </cell>
          <cell r="C4156" t="str">
            <v>TRILHO UIC60, COMPRIMENTO DE 120 M (TLS), SOBRE DORMENTE DE CONCRETO, BITOLA MISTA, TAXA DE DORMENTAÇÃO DE 1.750 UN/KM, TALA DE JUNÇÃO DE 6 FUROS E FIXAÇÃO ELÁSTICA PANDROL - POSICIONAMENTO E ASSENTAMENTO MECANIZADO</v>
          </cell>
          <cell r="D4156" t="str">
            <v>KM</v>
          </cell>
          <cell r="F4156">
            <v>2175956.0299999998</v>
          </cell>
        </row>
        <row r="4157">
          <cell r="A4157">
            <v>3009257</v>
          </cell>
          <cell r="B4157" t="str">
            <v>SICRO OUTUBRO / 2025</v>
          </cell>
          <cell r="C4157" t="str">
            <v>TRILHO UIC60, COMPRIMENTO DE 120 M (TLS), SOBRE DORMENTE DE MADEIRA, BITOLA MÉTRICA OU LARGA, TAXA DE DORMENTAÇÃO DE 1.667 UN/KM, TALA DE JUNÇÃO DE 6 FUROS E FIXAÇÃO ELÁSTICA PANDROL - POSICIONAMENTO E ASSENTAMENTO MECANIZADO</v>
          </cell>
          <cell r="D4157" t="str">
            <v>KM</v>
          </cell>
          <cell r="F4157">
            <v>2033867.05</v>
          </cell>
        </row>
        <row r="4158">
          <cell r="A4158">
            <v>3009265</v>
          </cell>
          <cell r="B4158" t="str">
            <v>SICRO OUTUBRO / 2025</v>
          </cell>
          <cell r="C4158" t="str">
            <v>TRILHO UIC60, COMPRIMENTO DE 120 M (TLS), SOBRE DORMENTE DE MADEIRA, BITOLA MÉTRICA OU LARGA, TAXA DE DORMENTAÇÃO DE 1.667 UN/KM, TALA DE JUNÇÃO DE 6 FUROS E FIXAÇÃO RÍGIDA - POSICIONAMENTO E ASSENTAMENTO MECANIZADO</v>
          </cell>
          <cell r="D4158" t="str">
            <v>KM</v>
          </cell>
          <cell r="F4158">
            <v>1941980.82</v>
          </cell>
        </row>
        <row r="4159">
          <cell r="A4159">
            <v>3009037</v>
          </cell>
          <cell r="B4159" t="str">
            <v>SICRO OUTUBRO / 2025</v>
          </cell>
          <cell r="C4159" t="str">
            <v>TRILHO UIC60, COMPRIMENTO DE 120 M (TLS), SOBRE DORMENTE DE MADEIRA, BITOLA MÉTRICA OU LARGA, TAXA DE DORMENTAÇÃO DE 1.750 UN/KM, TALA DE JUNÇÃO DE 6 FUROS E FIXAÇÃO ELÁSTICA PANDROL - POSICIONAMENTO E ASSENTAMENTO MECANIZADO</v>
          </cell>
          <cell r="D4159" t="str">
            <v>KM</v>
          </cell>
          <cell r="F4159">
            <v>2070127.64</v>
          </cell>
        </row>
        <row r="4160">
          <cell r="A4160">
            <v>3009045</v>
          </cell>
          <cell r="B4160" t="str">
            <v>SICRO OUTUBRO / 2025</v>
          </cell>
          <cell r="C4160" t="str">
            <v>TRILHO UIC60, COMPRIMENTO DE 120 M (TLS), SOBRE DORMENTE DE MADEIRA, BITOLA MÉTRICA OU LARGA, TAXA DE DORMENTAÇÃO DE 1.750 UN/KM, TALA DE JUNÇÃO DE 6 FUROS E FIXAÇÃO RÍGIDA - POSICIONAMENTO E ASSENTAMENTO MECANIZADO</v>
          </cell>
          <cell r="D4160" t="str">
            <v>KM</v>
          </cell>
          <cell r="F4160">
            <v>1973666.21</v>
          </cell>
        </row>
        <row r="4161">
          <cell r="A4161">
            <v>3009273</v>
          </cell>
          <cell r="B4161" t="str">
            <v>SICRO OUTUBRO / 2025</v>
          </cell>
          <cell r="C4161" t="str">
            <v>TRILHO UIC60, COMPRIMENTO DE 120 M (TLS), SOBRE DORMENTE DE MADEIRA, BITOLA MISTA, TAXA DE DORMENTAÇÃO DE 1.667 UN/KM, TALA DE JUNÇÃO DE 6 FUROS E FIXAÇÃO ELÁSTICA PANDROL - POSICIONAMENTO E ASSENTAMENTO MECANIZADO</v>
          </cell>
          <cell r="D4161" t="str">
            <v>KM</v>
          </cell>
          <cell r="F4161">
            <v>3051519.48</v>
          </cell>
        </row>
        <row r="4162">
          <cell r="A4162">
            <v>3009053</v>
          </cell>
          <cell r="B4162" t="str">
            <v>SICRO OUTUBRO / 2025</v>
          </cell>
          <cell r="C4162" t="str">
            <v>TRILHO UIC60, COMPRIMENTO DE 120 M (TLS), SOBRE DORMENTE DE MADEIRA, BITOLA MISTA, TAXA DE DORMENTAÇÃO DE 1.750 UN/KM, TALA DE JUNÇÃO DE 6 FUROS E FIXAÇÃO ELÁSTICA PANDROL - POSICIONAMENTO E ASSENTAMENTO MECANIZADO</v>
          </cell>
          <cell r="D4162" t="str">
            <v>KM</v>
          </cell>
          <cell r="F4162">
            <v>3105952</v>
          </cell>
        </row>
        <row r="4163">
          <cell r="A4163">
            <v>3009107</v>
          </cell>
          <cell r="B4163" t="str">
            <v>SICRO OUTUBRO / 2025</v>
          </cell>
          <cell r="C4163" t="str">
            <v>TRILHO UIC60, COMPRIMENTO DE 240 M (TLS), FORMADO POR TRILHOS CURTOS DE 12 M SOLDADOS POR CALDEAMENTO - CONFECÇÃO EM ESTALEIRO</v>
          </cell>
          <cell r="D4163" t="str">
            <v>UN</v>
          </cell>
          <cell r="F4163">
            <v>154768.69</v>
          </cell>
        </row>
        <row r="4164">
          <cell r="A4164">
            <v>3009249</v>
          </cell>
          <cell r="B4164" t="str">
            <v>SICRO OUTUBRO / 2025</v>
          </cell>
          <cell r="C4164" t="str">
            <v>TRILHO UIC60, COMPRIMENTO DE 240 M (TLS), SOBRE DORMENTE DE CONCRETO, BITOLA MÉTRICA OU LARGA, TAXA DE DORMENTAÇÃO DE 1.667 UN/KM, TALA DE JUNÇÃO DE 6 FUROS E FIXAÇÃO ELÁSTICA PANDROL - POSICIONAMENTO E ASSENTAMENTO MECANIZADO</v>
          </cell>
          <cell r="D4164" t="str">
            <v>KM</v>
          </cell>
          <cell r="F4164">
            <v>1436628.97</v>
          </cell>
        </row>
        <row r="4165">
          <cell r="A4165">
            <v>3009211</v>
          </cell>
          <cell r="B4165" t="str">
            <v>SICRO OUTUBRO / 2025</v>
          </cell>
          <cell r="C4165" t="str">
            <v>TRILHO UIC60, COMPRIMENTO DE 240 M (TLS), SOBRE DORMENTE DE CONCRETO, BITOLA MÉTRICA OU LARGA, TAXA DE DORMENTAÇÃO DE 1.750 UN/KM, TALA DE JUNÇÃO DE 6 FUROS E FIXAÇÃO ELÁSTICA PANDROL - POSICIONAMENTO E ASSENTAMENTO MECANIZADO</v>
          </cell>
          <cell r="D4165" t="str">
            <v>KM</v>
          </cell>
          <cell r="F4165">
            <v>1443229.02</v>
          </cell>
        </row>
        <row r="4166">
          <cell r="A4166">
            <v>3009253</v>
          </cell>
          <cell r="B4166" t="str">
            <v>SICRO OUTUBRO / 2025</v>
          </cell>
          <cell r="C4166" t="str">
            <v>TRILHO UIC60, COMPRIMENTO DE 240 M (TLS), SOBRE DORMENTE DE CONCRETO, BITOLA MISTA, TAXA DE DORMENTAÇÃO DE 1.667 UN/KM, TALA DE JUNÇÃO DE 6 FUROS E FIXAÇÃO ELÁSTICA PANDROL - POSICIONAMENTO E ASSENTAMENTO MECANIZADO</v>
          </cell>
          <cell r="D4166" t="str">
            <v>KM</v>
          </cell>
          <cell r="F4166">
            <v>2154836.92</v>
          </cell>
        </row>
        <row r="4167">
          <cell r="A4167">
            <v>3009215</v>
          </cell>
          <cell r="B4167" t="str">
            <v>SICRO OUTUBRO / 2025</v>
          </cell>
          <cell r="C4167" t="str">
            <v>TRILHO UIC60, COMPRIMENTO DE 240 M (TLS), SOBRE DORMENTE DE CONCRETO, BITOLA MISTA, TAXA DE DORMENTAÇÃO DE 1.750 UN/KM, TALA DE JUNÇÃO DE 6 FUROS E FIXAÇÃO ELÁSTICA PANDROL - POSICIONAMENTO E ASSENTAMENTO MECANIZADO</v>
          </cell>
          <cell r="D4167" t="str">
            <v>KM</v>
          </cell>
          <cell r="F4167">
            <v>2164737</v>
          </cell>
        </row>
        <row r="4168">
          <cell r="A4168">
            <v>3009261</v>
          </cell>
          <cell r="B4168" t="str">
            <v>SICRO OUTUBRO / 2025</v>
          </cell>
          <cell r="C4168" t="str">
            <v>TRILHO UIC60, COMPRIMENTO DE 240 M (TLS), SOBRE DORMENTE DE MADEIRA, BITOLA MÉTRICA OU LARGA, TAXA DE DORMENTAÇÃO DE 1.667 UN/KM, TALA DE JUNÇÃO DE 6 FUROS E FIXAÇÃO ELÁSTICA PANDROL - POSICIONAMENTO E ASSENTAMENTO MECANIZADO</v>
          </cell>
          <cell r="D4168" t="str">
            <v>KM</v>
          </cell>
          <cell r="F4168">
            <v>2026449.52</v>
          </cell>
        </row>
        <row r="4169">
          <cell r="A4169">
            <v>3009269</v>
          </cell>
          <cell r="B4169" t="str">
            <v>SICRO OUTUBRO / 2025</v>
          </cell>
          <cell r="C4169" t="str">
            <v>TRILHO UIC60, COMPRIMENTO DE 240 M (TLS), SOBRE DORMENTE DE MADEIRA, BITOLA MÉTRICA OU LARGA, TAXA DE DORMENTAÇÃO DE 1.667 UN/KM, TALA DE JUNÇÃO DE 6 FUROS E FIXAÇÃO RÍGIDA - POSICIONAMENTO E ASSENTAMENTO MECANIZADO</v>
          </cell>
          <cell r="D4169" t="str">
            <v>KM</v>
          </cell>
          <cell r="F4169">
            <v>1934563.29</v>
          </cell>
        </row>
        <row r="4170">
          <cell r="A4170">
            <v>3009041</v>
          </cell>
          <cell r="B4170" t="str">
            <v>SICRO OUTUBRO / 2025</v>
          </cell>
          <cell r="C4170" t="str">
            <v>TRILHO UIC60, COMPRIMENTO DE 240 M (TLS), SOBRE DORMENTE DE MADEIRA, BITOLA MÉTRICA OU LARGA, TAXA DE DORMENTAÇÃO DE 1.750 UN/KM, TALA DE JUNÇÃO DE 6 FUROS E FIXAÇÃO ELÁSTICA PANDROL - POSICIONAMENTO E ASSENTAMENTO MECANIZADO</v>
          </cell>
          <cell r="D4170" t="str">
            <v>KM</v>
          </cell>
          <cell r="F4170">
            <v>2062710.1</v>
          </cell>
        </row>
        <row r="4171">
          <cell r="A4171">
            <v>3009049</v>
          </cell>
          <cell r="B4171" t="str">
            <v>SICRO OUTUBRO / 2025</v>
          </cell>
          <cell r="C4171" t="str">
            <v>TRILHO UIC60, COMPRIMENTO DE 240 M (TLS), SOBRE DORMENTE DE MADEIRA, BITOLA MÉTRICA OU LARGA, TAXA DE DORMENTAÇÃO DE 1.750 UN/KM, TALA DE JUNÇÃO DE 6 FUROS E FIXAÇÃO RÍGIDA - POSICIONAMENTO E ASSENTAMENTO MECANIZADO</v>
          </cell>
          <cell r="D4171" t="str">
            <v>KM</v>
          </cell>
          <cell r="F4171">
            <v>1966248.68</v>
          </cell>
        </row>
        <row r="4172">
          <cell r="A4172">
            <v>3009277</v>
          </cell>
          <cell r="B4172" t="str">
            <v>SICRO OUTUBRO / 2025</v>
          </cell>
          <cell r="C4172" t="str">
            <v>TRILHO UIC60, COMPRIMENTO DE 240 M (TLS), SOBRE DORMENTE DE MADEIRA, BITOLA MISTA, TAXA DE DORMENTAÇÃO DE 1.667 UN/KM, TALA DE JUNÇÃO DE 6 FUROS E FIXAÇÃO ELÁSTICA PANDROL - POSICIONAMENTO E ASSENTAMENTO MECANIZADO</v>
          </cell>
          <cell r="D4172" t="str">
            <v>KM</v>
          </cell>
          <cell r="F4172">
            <v>3040394.35</v>
          </cell>
        </row>
        <row r="4173">
          <cell r="A4173">
            <v>3009057</v>
          </cell>
          <cell r="B4173" t="str">
            <v>SICRO OUTUBRO / 2025</v>
          </cell>
          <cell r="C4173" t="str">
            <v>TRILHO UIC60, COMPRIMENTO DE 240 M (TLS), SOBRE DORMENTE DE MADEIRA, BITOLA MISTA, TAXA DE DORMENTAÇÃO DE 1.750 UN/KM, TALA DE JUNÇÃO DE 6 FUROS E FIXAÇÃO ELÁSTICA PANDROL - POSICIONAMENTO E ASSENTAMENTO MECANIZADO</v>
          </cell>
          <cell r="D4173" t="str">
            <v>KM</v>
          </cell>
          <cell r="F4173">
            <v>3094826.86</v>
          </cell>
        </row>
        <row r="4174">
          <cell r="A4174">
            <v>3108073</v>
          </cell>
          <cell r="B4174" t="str">
            <v>SICRO OUTUBRO / 2025</v>
          </cell>
          <cell r="C4174" t="str">
            <v>CONFECÇÃO DE FÔRMA METÁLICA EM CHAPA 1/8" PARA POITA TRAPEZOIDAL</v>
          </cell>
          <cell r="D4174" t="str">
            <v>M²</v>
          </cell>
          <cell r="F4174">
            <v>339.8</v>
          </cell>
        </row>
        <row r="4175">
          <cell r="A4175">
            <v>3107965</v>
          </cell>
          <cell r="B4175" t="str">
            <v>SICRO OUTUBRO / 2025</v>
          </cell>
          <cell r="C4175" t="str">
            <v>CONFECÇÃO DE FORMA METÁLICA EM CHAPA 3/16" PARA POITA TRAPEZOIDAL</v>
          </cell>
          <cell r="D4175" t="str">
            <v>M²</v>
          </cell>
          <cell r="F4175">
            <v>550.49</v>
          </cell>
        </row>
        <row r="4176">
          <cell r="A4176">
            <v>3105941</v>
          </cell>
          <cell r="B4176" t="str">
            <v>SICRO OUTUBRO / 2025</v>
          </cell>
          <cell r="C4176" t="str">
            <v>FÔRMA EM CHAPA METÁLICA 1/8" PARA CABEÇA DE TIRANTES - UTILIZAÇÃO DE 50 VEZES - CONFECÇÃO, INSTALAÇÃO E RETIRADA</v>
          </cell>
          <cell r="D4176" t="str">
            <v>M²</v>
          </cell>
          <cell r="F4176">
            <v>29.08</v>
          </cell>
        </row>
        <row r="4177">
          <cell r="A4177">
            <v>3108150</v>
          </cell>
          <cell r="B4177" t="str">
            <v>SICRO OUTUBRO / 2025</v>
          </cell>
          <cell r="C4177" t="str">
            <v>FÔRMA METÁLICA CURVA EM CHAPA 3/16" REFORÇADA COM NERVURAS DE 40 MM X 3/16" DISPOSTAS EM GRELHAS DE 40 X 60 CM - UTILIZAÇÃO DE 100 VEZES - CONFECÇÃO, INSTALAÇÃO E RETIRADA</v>
          </cell>
          <cell r="D4177" t="str">
            <v>M²</v>
          </cell>
          <cell r="F4177">
            <v>19.079999999999998</v>
          </cell>
        </row>
        <row r="4178">
          <cell r="A4178">
            <v>3108071</v>
          </cell>
          <cell r="B4178" t="str">
            <v>SICRO OUTUBRO / 2025</v>
          </cell>
          <cell r="C4178" t="str">
            <v>FÔRMA METÁLICA EM CHAPA 1/8" PARA POITA TRAPEZOIDAL - UTILIZAÇÃO DE 50 VEZES - MONTAGEM, INSTALAÇÃO E RETIRADA</v>
          </cell>
          <cell r="D4178" t="str">
            <v>M²</v>
          </cell>
          <cell r="F4178">
            <v>13.92</v>
          </cell>
        </row>
        <row r="4179">
          <cell r="A4179">
            <v>3107967</v>
          </cell>
          <cell r="B4179" t="str">
            <v>SICRO OUTUBRO / 2025</v>
          </cell>
          <cell r="C4179" t="str">
            <v>FÔRMA METÁLICA EM CHAPA 1/8" REFORÇADA COM NERVURAS DE 40 MM X 1/8" DISPOSTAS EM GRELHAS DE 40 X 60 CM - UTILIZAÇÃO DE 100 VEZES - CONFECÇÃO, INSTALAÇÃO E RETIRADA</v>
          </cell>
          <cell r="D4179" t="str">
            <v>M²</v>
          </cell>
          <cell r="F4179">
            <v>10.56</v>
          </cell>
        </row>
        <row r="4180">
          <cell r="A4180">
            <v>3107966</v>
          </cell>
          <cell r="B4180" t="str">
            <v>SICRO OUTUBRO / 2025</v>
          </cell>
          <cell r="C4180" t="str">
            <v>FÔRMA METÁLICA EM CHAPA 3/16" PARA POITA TRAPEZOIDAL - UTILIZAÇÃO DE 50 VEZES - MONTAGEM, INSTALAÇÃO E RETIRADA</v>
          </cell>
          <cell r="D4180" t="str">
            <v>M²</v>
          </cell>
          <cell r="F4180">
            <v>27.53</v>
          </cell>
        </row>
        <row r="4181">
          <cell r="A4181">
            <v>3108072</v>
          </cell>
          <cell r="B4181" t="str">
            <v>SICRO OUTUBRO / 2025</v>
          </cell>
          <cell r="C4181" t="str">
            <v>FÔRMA METÁLICA EM CHAPA 3/16" REFORÇADA COM NERVURAS DE 40 MM X 3/16" DISPOSTAS EM GRELHAS DE 40 X 60 CM - UTILIZAÇÃO DE 100 VEZES - CONFECÇÃO, INSTALAÇÃO E RETIRADA</v>
          </cell>
          <cell r="D4181" t="str">
            <v>M²</v>
          </cell>
          <cell r="F4181">
            <v>15.56</v>
          </cell>
        </row>
        <row r="4182">
          <cell r="A4182">
            <v>3117750</v>
          </cell>
          <cell r="B4182" t="str">
            <v>SICRO OUTUBRO / 2025</v>
          </cell>
          <cell r="C4182" t="str">
            <v>FÔRMA METÁLICA PARA ADUELAS DE BUEIROS CELULARES DE CONCRETO PRÉ-MOLDADOS - UTILIZAÇÃO DE 100 VEZES - CONFECÇÃO, INSTALAÇÃO E RETIRADA</v>
          </cell>
          <cell r="D4182" t="str">
            <v>M²</v>
          </cell>
          <cell r="F4182">
            <v>18.55</v>
          </cell>
        </row>
        <row r="4183">
          <cell r="A4183">
            <v>3117749</v>
          </cell>
          <cell r="B4183" t="str">
            <v>SICRO OUTUBRO / 2025</v>
          </cell>
          <cell r="C4183" t="str">
            <v>FÔRMA METÁLICA PARA GUARDA-CORPO DE CONCRETO - UTILIZAÇÃO DE 50 VEZES - CONFECÇÃO</v>
          </cell>
          <cell r="D4183" t="str">
            <v>M²</v>
          </cell>
          <cell r="F4183">
            <v>13.91</v>
          </cell>
        </row>
        <row r="4184">
          <cell r="A4184">
            <v>3107964</v>
          </cell>
          <cell r="B4184" t="str">
            <v>SICRO OUTUBRO / 2025</v>
          </cell>
          <cell r="C4184" t="str">
            <v>FÔRMA METÁLICA PARA PAVIMENTO DE CONCRETO - UTILIZAÇÃO DE 100 VEZES - CONFECÇÃO, INSTALAÇÃO E RETIRADA</v>
          </cell>
          <cell r="D4184" t="str">
            <v>M²</v>
          </cell>
          <cell r="F4184">
            <v>16.100000000000001</v>
          </cell>
        </row>
        <row r="4185">
          <cell r="A4185">
            <v>3106551</v>
          </cell>
          <cell r="B4185" t="str">
            <v>SICRO OUTUBRO / 2025</v>
          </cell>
          <cell r="C4185" t="str">
            <v>FÔRMA METÁLICA PARA TETRÁPODE - UTILIZAÇÃO DE 100 VEZES - CONFECÇÃO, INSTALAÇÃO E RETIRADA</v>
          </cell>
          <cell r="D4185" t="str">
            <v>M²</v>
          </cell>
          <cell r="F4185">
            <v>11.47</v>
          </cell>
        </row>
        <row r="4186">
          <cell r="A4186">
            <v>3106427</v>
          </cell>
          <cell r="B4186" t="str">
            <v>SICRO OUTUBRO / 2025</v>
          </cell>
          <cell r="C4186" t="str">
            <v>FÔRMA METÁLICA PARA VIGA DE CONCRETO PRÉ-MOLDADA PROTENDIDA PARA OAE - UTILIZAÇÃO DE 20 VEZES - CONFECÇÃO, INSTALAÇÃO E RETIRADA</v>
          </cell>
          <cell r="D4186" t="str">
            <v>M²</v>
          </cell>
          <cell r="F4186">
            <v>41</v>
          </cell>
        </row>
        <row r="4187">
          <cell r="A4187">
            <v>3106552</v>
          </cell>
          <cell r="B4187" t="str">
            <v>SICRO OUTUBRO / 2025</v>
          </cell>
          <cell r="C4187" t="str">
            <v>FÔRMA METÁLICA PARA XBLOC - UTILIZAÇÃO DE 100 VEZES - CONFECÇÃO, INSTALAÇÃO E RETIRADA</v>
          </cell>
          <cell r="D4187" t="str">
            <v>M²</v>
          </cell>
          <cell r="F4187">
            <v>10.77</v>
          </cell>
        </row>
        <row r="4188">
          <cell r="A4188">
            <v>3107969</v>
          </cell>
          <cell r="B4188" t="str">
            <v>SICRO OUTUBRO / 2025</v>
          </cell>
          <cell r="C4188" t="str">
            <v>FÔRMAS CURVAS DE COMPENSADO PLASTIFICADO 10 MM - USO GERAL - UTILIZAÇÃO DE 2 VEZES - CONFECÇÃO, INSTALAÇÃO E RETIRADA</v>
          </cell>
          <cell r="D4188" t="str">
            <v>M²</v>
          </cell>
          <cell r="F4188">
            <v>139.33000000000001</v>
          </cell>
        </row>
        <row r="4189">
          <cell r="A4189">
            <v>3107970</v>
          </cell>
          <cell r="B4189" t="str">
            <v>SICRO OUTUBRO / 2025</v>
          </cell>
          <cell r="C4189" t="str">
            <v>FÔRMAS CURVAS DE COMPENSADO RESINADO 10 MM - USO GERAL - UTILIZAÇÃO DE 2 VEZES - CONFECÇÃO, INSTALAÇÃO E RETIRADA</v>
          </cell>
          <cell r="D4189" t="str">
            <v>M²</v>
          </cell>
          <cell r="F4189">
            <v>133.36000000000001</v>
          </cell>
        </row>
        <row r="4190">
          <cell r="A4190">
            <v>3108007</v>
          </cell>
          <cell r="B4190" t="str">
            <v>SICRO OUTUBRO / 2025</v>
          </cell>
          <cell r="C4190" t="str">
            <v>FÔRMAS DE COMPENSADO PLASTIFICADO 10 MM - USO GERAL - UTILIZAÇÃO DE 1 VEZ - CONFECÇÃO, INSTALAÇÃO E RETIRADA</v>
          </cell>
          <cell r="D4190" t="str">
            <v>M²</v>
          </cell>
          <cell r="F4190">
            <v>169.16</v>
          </cell>
        </row>
        <row r="4191">
          <cell r="A4191">
            <v>3108008</v>
          </cell>
          <cell r="B4191" t="str">
            <v>SICRO OUTUBRO / 2025</v>
          </cell>
          <cell r="C4191" t="str">
            <v>FÔRMAS DE COMPENSADO PLASTIFICADO 10 MM - USO GERAL - UTILIZAÇÃO DE 2 VEZES - CONFECÇÃO, INSTALAÇÃO E RETIRADA</v>
          </cell>
          <cell r="D4191" t="str">
            <v>M²</v>
          </cell>
          <cell r="F4191">
            <v>108.07</v>
          </cell>
        </row>
        <row r="4192">
          <cell r="A4192">
            <v>3108009</v>
          </cell>
          <cell r="B4192" t="str">
            <v>SICRO OUTUBRO / 2025</v>
          </cell>
          <cell r="C4192" t="str">
            <v>FÔRMAS DE COMPENSADO PLASTIFICADO 10 MM - USO GERAL - UTILIZAÇÃO DE 3 VEZES - CONFECÇÃO, INSTALAÇÃO E RETIRADA</v>
          </cell>
          <cell r="D4192" t="str">
            <v>M²</v>
          </cell>
          <cell r="F4192">
            <v>89.23</v>
          </cell>
        </row>
        <row r="4193">
          <cell r="A4193">
            <v>3108011</v>
          </cell>
          <cell r="B4193" t="str">
            <v>SICRO OUTUBRO / 2025</v>
          </cell>
          <cell r="C4193" t="str">
            <v>FÔRMAS DE COMPENSADO PLASTIFICADO 12 MM - USO GERAL - UTILIZAÇÃO DE 1 VEZ - CONFECÇÃO, INSTALAÇÃO E RETIRADA</v>
          </cell>
          <cell r="D4193" t="str">
            <v>M²</v>
          </cell>
          <cell r="F4193">
            <v>176.06</v>
          </cell>
        </row>
        <row r="4194">
          <cell r="A4194">
            <v>3108012</v>
          </cell>
          <cell r="B4194" t="str">
            <v>SICRO OUTUBRO / 2025</v>
          </cell>
          <cell r="C4194" t="str">
            <v>FÔRMAS DE COMPENSADO PLASTIFICADO 12 MM - USO GERAL - UTILIZAÇÃO DE 2 VEZES - CONFECÇÃO, INSTALAÇÃO E RETIRADA</v>
          </cell>
          <cell r="D4194" t="str">
            <v>M²</v>
          </cell>
          <cell r="F4194">
            <v>111.69</v>
          </cell>
        </row>
        <row r="4195">
          <cell r="A4195">
            <v>3108013</v>
          </cell>
          <cell r="B4195" t="str">
            <v>SICRO OUTUBRO / 2025</v>
          </cell>
          <cell r="C4195" t="str">
            <v>FÔRMAS DE COMPENSADO PLASTIFICADO 12 MM - USO GERAL - UTILIZAÇÃO DE 3 VEZES - CONFECÇÃO, INSTALAÇÃO E RETIRADA</v>
          </cell>
          <cell r="D4195" t="str">
            <v>M²</v>
          </cell>
          <cell r="F4195">
            <v>91.76</v>
          </cell>
        </row>
        <row r="4196">
          <cell r="A4196">
            <v>3108015</v>
          </cell>
          <cell r="B4196" t="str">
            <v>SICRO OUTUBRO / 2025</v>
          </cell>
          <cell r="C4196" t="str">
            <v>FÔRMAS DE COMPENSADO PLASTIFICADO 14 MM - USO GERAL - UTILIZAÇÃO DE 1 VEZ - CONFECÇÃO, INSTALAÇÃO E RETIRADA</v>
          </cell>
          <cell r="D4196" t="str">
            <v>M²</v>
          </cell>
          <cell r="F4196">
            <v>185.22</v>
          </cell>
        </row>
        <row r="4197">
          <cell r="A4197">
            <v>3108016</v>
          </cell>
          <cell r="B4197" t="str">
            <v>SICRO OUTUBRO / 2025</v>
          </cell>
          <cell r="C4197" t="str">
            <v>FÔRMAS DE COMPENSADO PLASTIFICADO 14 MM - USO GERAL - UTILIZAÇÃO DE 2 VEZES - CONFECÇÃO, INSTALAÇÃO E RETIRADA</v>
          </cell>
          <cell r="D4197" t="str">
            <v>M²</v>
          </cell>
          <cell r="F4197">
            <v>116.5</v>
          </cell>
        </row>
        <row r="4198">
          <cell r="A4198">
            <v>3108017</v>
          </cell>
          <cell r="B4198" t="str">
            <v>SICRO OUTUBRO / 2025</v>
          </cell>
          <cell r="C4198" t="str">
            <v>FÔRMAS DE COMPENSADO PLASTIFICADO 14 MM - USO GERAL - UTILIZAÇÃO DE 3 VEZES - CONFECÇÃO, INSTALAÇÃO E RETIRADA</v>
          </cell>
          <cell r="D4198" t="str">
            <v>M²</v>
          </cell>
          <cell r="F4198">
            <v>95.13</v>
          </cell>
        </row>
        <row r="4199">
          <cell r="A4199">
            <v>3107995</v>
          </cell>
          <cell r="B4199" t="str">
            <v>SICRO OUTUBRO / 2025</v>
          </cell>
          <cell r="C4199" t="str">
            <v>FÔRMAS DE COMPENSADO RESINADO 10 MM - USO GERAL - UTILIZAÇÃO DE 1 VEZ - CONFECÇÃO, INSTALAÇÃO E RETIRADA</v>
          </cell>
          <cell r="D4199" t="str">
            <v>M²</v>
          </cell>
          <cell r="F4199">
            <v>158.65</v>
          </cell>
        </row>
        <row r="4200">
          <cell r="A4200">
            <v>3107996</v>
          </cell>
          <cell r="B4200" t="str">
            <v>SICRO OUTUBRO / 2025</v>
          </cell>
          <cell r="C4200" t="str">
            <v>FÔRMAS DE COMPENSADO RESINADO 10 MM - USO GERAL - UTILIZAÇÃO DE 2 VEZES - CONFECÇÃO, INSTALAÇÃO E RETIRADA</v>
          </cell>
          <cell r="D4200" t="str">
            <v>M²</v>
          </cell>
          <cell r="F4200">
            <v>102.6</v>
          </cell>
        </row>
        <row r="4201">
          <cell r="A4201">
            <v>3107997</v>
          </cell>
          <cell r="B4201" t="str">
            <v>SICRO OUTUBRO / 2025</v>
          </cell>
          <cell r="C4201" t="str">
            <v>FÔRMAS DE COMPENSADO RESINADO 10 MM - USO GERAL - UTILIZAÇÃO DE 3 VEZES - CONFECÇÃO, INSTALAÇÃO E RETIRADA</v>
          </cell>
          <cell r="D4201" t="str">
            <v>M²</v>
          </cell>
          <cell r="F4201">
            <v>85.43</v>
          </cell>
        </row>
        <row r="4202">
          <cell r="A4202">
            <v>3107999</v>
          </cell>
          <cell r="B4202" t="str">
            <v>SICRO OUTUBRO / 2025</v>
          </cell>
          <cell r="C4202" t="str">
            <v>FÔRMAS DE COMPENSADO RESINADO 12 MM - USO GERAL - UTILIZAÇÃO DE 1 VEZ - CONFECÇÃO, INSTALAÇÃO E RETIRADA</v>
          </cell>
          <cell r="D4202" t="str">
            <v>M²</v>
          </cell>
          <cell r="F4202">
            <v>164.19</v>
          </cell>
        </row>
        <row r="4203">
          <cell r="A4203">
            <v>3108000</v>
          </cell>
          <cell r="B4203" t="str">
            <v>SICRO OUTUBRO / 2025</v>
          </cell>
          <cell r="C4203" t="str">
            <v>FÔRMAS DE COMPENSADO RESINADO 12 MM - USO GERAL - UTILIZAÇÃO DE 2 VEZES - CONFECÇÃO, INSTALAÇÃO E RETIRADA</v>
          </cell>
          <cell r="D4203" t="str">
            <v>M²</v>
          </cell>
          <cell r="F4203">
            <v>105.5</v>
          </cell>
        </row>
        <row r="4204">
          <cell r="A4204">
            <v>3108001</v>
          </cell>
          <cell r="B4204" t="str">
            <v>SICRO OUTUBRO / 2025</v>
          </cell>
          <cell r="C4204" t="str">
            <v>FÔRMAS DE COMPENSADO RESINADO 12 MM - USO GERAL - UTILIZAÇÃO DE 3 VEZES - CONFECÇÃO, INSTALAÇÃO E RETIRADA</v>
          </cell>
          <cell r="D4204" t="str">
            <v>M²</v>
          </cell>
          <cell r="F4204">
            <v>87.47</v>
          </cell>
        </row>
        <row r="4205">
          <cell r="A4205">
            <v>3108003</v>
          </cell>
          <cell r="B4205" t="str">
            <v>SICRO OUTUBRO / 2025</v>
          </cell>
          <cell r="C4205" t="str">
            <v>FÔRMAS DE COMPENSADO RESINADO 14 MM - USO GERAL - UTILIZAÇÃO DE 1 VEZ - CONFECÇÃO, INSTALAÇÃO E RETIRADA</v>
          </cell>
          <cell r="D4205" t="str">
            <v>M²</v>
          </cell>
          <cell r="F4205">
            <v>168.14</v>
          </cell>
        </row>
        <row r="4206">
          <cell r="A4206">
            <v>3108004</v>
          </cell>
          <cell r="B4206" t="str">
            <v>SICRO OUTUBRO / 2025</v>
          </cell>
          <cell r="C4206" t="str">
            <v>FÔRMAS DE COMPENSADO RESINADO 14 MM - USO GERAL - UTILIZAÇÃO DE 2 VEZES - CONFECÇÃO, INSTALAÇÃO E RETIRADA</v>
          </cell>
          <cell r="D4206" t="str">
            <v>M²</v>
          </cell>
          <cell r="F4206">
            <v>107.57</v>
          </cell>
        </row>
        <row r="4207">
          <cell r="A4207">
            <v>3108005</v>
          </cell>
          <cell r="B4207" t="str">
            <v>SICRO OUTUBRO / 2025</v>
          </cell>
          <cell r="C4207" t="str">
            <v>FÔRMAS DE COMPENSADO RESINADO 14 MM - USO GERAL - UTILIZAÇÃO DE 3 VEZES - CONFECÇÃO, INSTALAÇÃO E RETIRADA</v>
          </cell>
          <cell r="D4207" t="str">
            <v>M²</v>
          </cell>
          <cell r="F4207">
            <v>88.92</v>
          </cell>
        </row>
        <row r="4208">
          <cell r="A4208">
            <v>3106119</v>
          </cell>
          <cell r="B4208" t="str">
            <v>SICRO OUTUBRO / 2025</v>
          </cell>
          <cell r="C4208" t="str">
            <v>FÔRMAS DE TÁBUAS DE PINHO - UTILIZAÇÃO DE 1 VEZ - CONFECÇÃO, INSTALAÇÃO E RETIRADA</v>
          </cell>
          <cell r="D4208" t="str">
            <v>M²</v>
          </cell>
          <cell r="F4208">
            <v>198.5</v>
          </cell>
        </row>
        <row r="4209">
          <cell r="A4209">
            <v>3106120</v>
          </cell>
          <cell r="B4209" t="str">
            <v>SICRO OUTUBRO / 2025</v>
          </cell>
          <cell r="C4209" t="str">
            <v>FÔRMAS DE TÁBUAS DE PINHO - UTILIZAÇÃO DE 2 VEZES - CONFECÇÃO, INSTALAÇÃO E RETIRADA</v>
          </cell>
          <cell r="D4209" t="str">
            <v>M²</v>
          </cell>
          <cell r="F4209">
            <v>130.75</v>
          </cell>
        </row>
        <row r="4210">
          <cell r="A4210">
            <v>3106121</v>
          </cell>
          <cell r="B4210" t="str">
            <v>SICRO OUTUBRO / 2025</v>
          </cell>
          <cell r="C4210" t="str">
            <v>FÔRMAS DE TÁBUAS DE PINHO - UTILIZAÇÃO DE 3 VEZES - CONFECÇÃO, INSTALAÇÃO E RETIRADA</v>
          </cell>
          <cell r="D4210" t="str">
            <v>M²</v>
          </cell>
          <cell r="F4210">
            <v>110.04</v>
          </cell>
        </row>
        <row r="4211">
          <cell r="A4211">
            <v>3103302</v>
          </cell>
          <cell r="B4211" t="str">
            <v>SICRO OUTUBRO / 2025</v>
          </cell>
          <cell r="C4211" t="str">
            <v>FÔRMAS DE TÁBUAS DE PINHO PARA DISPOSITIVOS DE DRENAGEM - UTILIZAÇÃO DE 3 VEZES - CONFECÇÃO, INSTALAÇÃO E RETIRADA</v>
          </cell>
          <cell r="D4211" t="str">
            <v>M²</v>
          </cell>
          <cell r="F4211">
            <v>84.97</v>
          </cell>
        </row>
        <row r="4212">
          <cell r="A4212">
            <v>3103303</v>
          </cell>
          <cell r="B4212" t="str">
            <v>SICRO OUTUBRO / 2025</v>
          </cell>
          <cell r="C4212" t="str">
            <v>FÔRMAS DE TÁBUAS DE PINHO PARA DRENOS - UTILIZAÇÃO DE 5 VEZES - CONFECÇÃO, INSTALAÇÃO E RETIRADA</v>
          </cell>
          <cell r="D4212" t="str">
            <v>M²</v>
          </cell>
          <cell r="F4212">
            <v>43.75</v>
          </cell>
        </row>
        <row r="4213">
          <cell r="A4213">
            <v>3106759</v>
          </cell>
          <cell r="B4213" t="str">
            <v>SICRO OUTUBRO / 2025</v>
          </cell>
          <cell r="C4213" t="str">
            <v>FÔRMAS DE TÁBUAS DE PINHO PARA ELEMENTOS ESTRUTURAIS DOS ARCOS METÁLICOS - UTILIZAÇÃO DE 3 VEZES - CONFECÇÃO, INSTALAÇÃO E RETIRADA</v>
          </cell>
          <cell r="D4213" t="str">
            <v>M²</v>
          </cell>
          <cell r="F4213">
            <v>132.85</v>
          </cell>
        </row>
        <row r="4214">
          <cell r="A4214">
            <v>3108023</v>
          </cell>
          <cell r="B4214" t="str">
            <v>SICRO OUTUBRO / 2025</v>
          </cell>
          <cell r="C4214" t="str">
            <v>GUIA DE MADEIRA DE 2,5 X 10,0 CM - CONFECÇÃO E INSTALAÇÃO</v>
          </cell>
          <cell r="D4214" t="str">
            <v>M</v>
          </cell>
          <cell r="F4214">
            <v>6.91</v>
          </cell>
        </row>
        <row r="4215">
          <cell r="A4215">
            <v>3108018</v>
          </cell>
          <cell r="B4215" t="str">
            <v>SICRO OUTUBRO / 2025</v>
          </cell>
          <cell r="C4215" t="str">
            <v>GUIA DE MADEIRA DE 2,5 X 7,0 CM - CONFECÇÃO E INSTALAÇÃO</v>
          </cell>
          <cell r="D4215" t="str">
            <v>M</v>
          </cell>
          <cell r="F4215">
            <v>4.99</v>
          </cell>
        </row>
        <row r="4216">
          <cell r="A4216">
            <v>3108022</v>
          </cell>
          <cell r="B4216" t="str">
            <v>SICRO OUTUBRO / 2025</v>
          </cell>
          <cell r="C4216" t="str">
            <v>GUIA DE MADEIRA DE 2,5 X 8,0 CM - CONFECÇÃO E INSTALAÇÃO</v>
          </cell>
          <cell r="D4216" t="str">
            <v>M</v>
          </cell>
          <cell r="F4216">
            <v>5.63</v>
          </cell>
        </row>
        <row r="4217">
          <cell r="A4217">
            <v>3205864</v>
          </cell>
          <cell r="B4217" t="str">
            <v>SICRO OUTUBRO / 2025</v>
          </cell>
          <cell r="C4217" t="str">
            <v>GABIÃO CAIXA 2 X 1 X 0,50 M - ZN/AL + PVC - D = 2,4 MM - PEDRA DE MÃO COMERCIAL - FORNECIMENTO E ASSENTAMENTO</v>
          </cell>
          <cell r="D4217" t="str">
            <v>M³</v>
          </cell>
          <cell r="F4217">
            <v>900.99</v>
          </cell>
        </row>
        <row r="4218">
          <cell r="A4218">
            <v>3205863</v>
          </cell>
          <cell r="B4218" t="str">
            <v>SICRO OUTUBRO / 2025</v>
          </cell>
          <cell r="C4218" t="str">
            <v>GABIÃO CAIXA 2 X 1 X 0,50 M - ZN/AL + PVC - D = 2,4 MM - PEDRA DE MÃO PRODUZIDA - CONFECÇÃO E ASSENTAMENTO</v>
          </cell>
          <cell r="D4218" t="str">
            <v>M³</v>
          </cell>
          <cell r="F4218">
            <v>826.94</v>
          </cell>
        </row>
        <row r="4219">
          <cell r="A4219">
            <v>3205868</v>
          </cell>
          <cell r="B4219" t="str">
            <v>SICRO OUTUBRO / 2025</v>
          </cell>
          <cell r="C4219" t="str">
            <v>GABIÃO CAIXA 2 X 1 X 0,50 M ZN/AL - D = 2,7 MM - PEDRA DE MÃO COMERCIAL - FORNECIMENTO E ASSENTAMENTO</v>
          </cell>
          <cell r="D4219" t="str">
            <v>M³</v>
          </cell>
          <cell r="F4219">
            <v>769.44</v>
          </cell>
        </row>
        <row r="4220">
          <cell r="A4220">
            <v>3205867</v>
          </cell>
          <cell r="B4220" t="str">
            <v>SICRO OUTUBRO / 2025</v>
          </cell>
          <cell r="C4220" t="str">
            <v>GABIÃO CAIXA 2 X 1 X 0,50 M ZN/AL - D = 2,7 MM - PEDRA DE MÃO PRODUZIDA - CONFECÇÃO E ASSENTAMENTO</v>
          </cell>
          <cell r="D4220" t="str">
            <v>M³</v>
          </cell>
          <cell r="F4220">
            <v>695.39</v>
          </cell>
        </row>
        <row r="4221">
          <cell r="A4221">
            <v>3205866</v>
          </cell>
          <cell r="B4221" t="str">
            <v>SICRO OUTUBRO / 2025</v>
          </cell>
          <cell r="C4221" t="str">
            <v>GABIÃO CAIXA 2 X 1 X 1,00 M - ZN/AL + PVC - D = 2,4 MM - PEDRA DE MÃO COMERCIAL - FORNECIMENTO E ASSENTAMENTO</v>
          </cell>
          <cell r="D4221" t="str">
            <v>M³</v>
          </cell>
          <cell r="F4221">
            <v>694.26</v>
          </cell>
        </row>
        <row r="4222">
          <cell r="A4222">
            <v>3205865</v>
          </cell>
          <cell r="B4222" t="str">
            <v>SICRO OUTUBRO / 2025</v>
          </cell>
          <cell r="C4222" t="str">
            <v>GABIÃO CAIXA 2 X 1 X 1,00 M - ZN/AL + PVC - D = 2,4 MM - PEDRA DE MÃO PRODUZIDA - CONFECÇÃO E ASSENTAMENTO</v>
          </cell>
          <cell r="D4222" t="str">
            <v>M³</v>
          </cell>
          <cell r="F4222">
            <v>620.21</v>
          </cell>
        </row>
        <row r="4223">
          <cell r="A4223">
            <v>3205870</v>
          </cell>
          <cell r="B4223" t="str">
            <v>SICRO OUTUBRO / 2025</v>
          </cell>
          <cell r="C4223" t="str">
            <v>GABIÃO CAIXA 2 X 1 X 1,00 M ZN/AL - D = 2,7 MM - PEDRA DE MÃO COMERCIAL - FORNECIMENTO E ASSENTAMENTO</v>
          </cell>
          <cell r="D4223" t="str">
            <v>M³</v>
          </cell>
          <cell r="F4223">
            <v>629.38</v>
          </cell>
        </row>
        <row r="4224">
          <cell r="A4224">
            <v>3205869</v>
          </cell>
          <cell r="B4224" t="str">
            <v>SICRO OUTUBRO / 2025</v>
          </cell>
          <cell r="C4224" t="str">
            <v>GABIÃO CAIXA 2 X 1 X 1,00 M ZN/AL - D = 2,7 MM - PEDRA DE MÃO PRODUZIDA - CONFECÇÃO E ASSENTAMENTO</v>
          </cell>
          <cell r="D4224" t="str">
            <v>M³</v>
          </cell>
          <cell r="F4224">
            <v>555.33000000000004</v>
          </cell>
        </row>
        <row r="4225">
          <cell r="A4225">
            <v>3205872</v>
          </cell>
          <cell r="B4225" t="str">
            <v>SICRO OUTUBRO / 2025</v>
          </cell>
          <cell r="C4225" t="str">
            <v>GABIÃO COLCHÃO ESPESSURA 0,17 M - ZN/AL + PVC - D = 2,0 MM - PEDRA DE MÃO COMERCIAL - FORNECIMENTO E ASSENTAMENTO</v>
          </cell>
          <cell r="D4225" t="str">
            <v>M²</v>
          </cell>
          <cell r="F4225">
            <v>220.76</v>
          </cell>
        </row>
        <row r="4226">
          <cell r="A4226">
            <v>3205871</v>
          </cell>
          <cell r="B4226" t="str">
            <v>SICRO OUTUBRO / 2025</v>
          </cell>
          <cell r="C4226" t="str">
            <v>GABIÃO COLCHÃO ESPESSURA 0,17 M - ZN/AL + PVC - D = 2,0 MM - PEDRA DE MÃO PRODUZIDA - CONFECÇÃO E ASSENTAMENTO</v>
          </cell>
          <cell r="D4226" t="str">
            <v>M²</v>
          </cell>
          <cell r="F4226">
            <v>208.17</v>
          </cell>
        </row>
        <row r="4227">
          <cell r="A4227">
            <v>3205874</v>
          </cell>
          <cell r="B4227" t="str">
            <v>SICRO OUTUBRO / 2025</v>
          </cell>
          <cell r="C4227" t="str">
            <v>GABIÃO COLCHÃO ESPESSURA 0,23 M - ZN/AL + PVC - D = 2,0 MM - PEDRA DE MÃO COMERCIAL - FORNECIMENTO E ASSENTAMENTO</v>
          </cell>
          <cell r="D4227" t="str">
            <v>M²</v>
          </cell>
          <cell r="F4227">
            <v>242.39</v>
          </cell>
        </row>
        <row r="4228">
          <cell r="A4228">
            <v>3205873</v>
          </cell>
          <cell r="B4228" t="str">
            <v>SICRO OUTUBRO / 2025</v>
          </cell>
          <cell r="C4228" t="str">
            <v>GABIÃO COLCHÃO ESPESSURA 0,23 M - ZN/AL + PVC - D = 2,0 MM - PEDRA DE MÃO PRODUZIDA - CONFECÇÃO E ASSENTAMENTO</v>
          </cell>
          <cell r="D4228" t="str">
            <v>M²</v>
          </cell>
          <cell r="F4228">
            <v>225.36</v>
          </cell>
        </row>
        <row r="4229">
          <cell r="A4229">
            <v>3205876</v>
          </cell>
          <cell r="B4229" t="str">
            <v>SICRO OUTUBRO / 2025</v>
          </cell>
          <cell r="C4229" t="str">
            <v>GABIÃO COLCHÃO ESPESSURA 0,30 M - ZN/AL + PVC - D = 2,0 MM - PEDRA DE MÃO COMERCIAL - FORNECIMENTO E ASSENTAMENTO</v>
          </cell>
          <cell r="D4229" t="str">
            <v>M²</v>
          </cell>
          <cell r="F4229">
            <v>282.22000000000003</v>
          </cell>
        </row>
        <row r="4230">
          <cell r="A4230">
            <v>3205875</v>
          </cell>
          <cell r="B4230" t="str">
            <v>SICRO OUTUBRO / 2025</v>
          </cell>
          <cell r="C4230" t="str">
            <v>GABIÃO COLCHÃO ESPESSURA 0,30 M - ZN/AL + PVC - D = 2,0 MM - PEDRA DE MÃO PRODUZIDA - CONFECÇÃO E ASSENTAMENTO</v>
          </cell>
          <cell r="D4230" t="str">
            <v>M²</v>
          </cell>
          <cell r="F4230">
            <v>260</v>
          </cell>
        </row>
        <row r="4231">
          <cell r="A4231">
            <v>3205862</v>
          </cell>
          <cell r="B4231" t="str">
            <v>SICRO OUTUBRO / 2025</v>
          </cell>
          <cell r="C4231" t="str">
            <v>GABIÃO SACO - DIÂMETRO = 0,65 M - ZN/AL + PVC - D = 2,4 MM - PEDRA DE MÃO COMERCIAL - FORNECIMENTO E ASSENTAMENTO</v>
          </cell>
          <cell r="D4231" t="str">
            <v>M³</v>
          </cell>
          <cell r="F4231">
            <v>720.18</v>
          </cell>
        </row>
        <row r="4232">
          <cell r="A4232">
            <v>3205861</v>
          </cell>
          <cell r="B4232" t="str">
            <v>SICRO OUTUBRO / 2025</v>
          </cell>
          <cell r="C4232" t="str">
            <v>GABIÃO SACO - DIÂMETRO = 0,65 M - ZN/AL + PVC - D = 2,4 MM - PEDRA DE MÃO PRODUZIDA - CONFECÇÃO E ASSENTAMENTO</v>
          </cell>
          <cell r="D4232" t="str">
            <v>M³</v>
          </cell>
          <cell r="F4232">
            <v>646.13</v>
          </cell>
        </row>
        <row r="4233">
          <cell r="A4233">
            <v>3606579</v>
          </cell>
          <cell r="B4233" t="str">
            <v>SICRO OUTUBRO / 2025</v>
          </cell>
          <cell r="C4233" t="str">
            <v>CARGA, TRANSPORTE E DESCARGA DE MATERIAL PÉTREO PARA MOLHES COM O USO DE BATELÕES E ESCAVADEIRA HIDRÁULICA - DMT DE 0 A 300 M</v>
          </cell>
          <cell r="D4233" t="str">
            <v>M³</v>
          </cell>
          <cell r="F4233">
            <v>31.28</v>
          </cell>
        </row>
        <row r="4234">
          <cell r="A4234">
            <v>3606583</v>
          </cell>
          <cell r="B4234" t="str">
            <v>SICRO OUTUBRO / 2025</v>
          </cell>
          <cell r="C4234" t="str">
            <v>CARGA, TRANSPORTE E DESCARGA DE MATERIAL PÉTREO PARA MOLHES COM O USO DE BATELÕES E ESCAVADEIRA HIDRÁULICA - DMT DE 1.200 A 1.500 M</v>
          </cell>
          <cell r="D4234" t="str">
            <v>M³</v>
          </cell>
          <cell r="F4234">
            <v>32.65</v>
          </cell>
        </row>
        <row r="4235">
          <cell r="A4235">
            <v>3606584</v>
          </cell>
          <cell r="B4235" t="str">
            <v>SICRO OUTUBRO / 2025</v>
          </cell>
          <cell r="C4235" t="str">
            <v>CARGA, TRANSPORTE E DESCARGA DE MATERIAL PÉTREO PARA MOLHES COM O USO DE BATELÕES E ESCAVADEIRA HIDRÁULICA - DMT DE 1.500 A 1.800 M</v>
          </cell>
          <cell r="D4235" t="str">
            <v>M³</v>
          </cell>
          <cell r="F4235">
            <v>32.840000000000003</v>
          </cell>
        </row>
        <row r="4236">
          <cell r="A4236">
            <v>3606585</v>
          </cell>
          <cell r="B4236" t="str">
            <v>SICRO OUTUBRO / 2025</v>
          </cell>
          <cell r="C4236" t="str">
            <v>CARGA, TRANSPORTE E DESCARGA DE MATERIAL PÉTREO PARA MOLHES COM O USO DE BATELÕES E ESCAVADEIRA HIDRÁULICA - DMT DE 1.800 A 2.100 M</v>
          </cell>
          <cell r="D4236" t="str">
            <v>M³</v>
          </cell>
          <cell r="F4236">
            <v>33.04</v>
          </cell>
        </row>
        <row r="4237">
          <cell r="A4237">
            <v>3606586</v>
          </cell>
          <cell r="B4237" t="str">
            <v>SICRO OUTUBRO / 2025</v>
          </cell>
          <cell r="C4237" t="str">
            <v>CARGA, TRANSPORTE E DESCARGA DE MATERIAL PÉTREO PARA MOLHES COM O USO DE BATELÕES E ESCAVADEIRA HIDRÁULICA - DMT DE 2.100 A 2.400 M</v>
          </cell>
          <cell r="D4237" t="str">
            <v>M³</v>
          </cell>
          <cell r="F4237">
            <v>33.43</v>
          </cell>
        </row>
        <row r="4238">
          <cell r="A4238">
            <v>3606587</v>
          </cell>
          <cell r="B4238" t="str">
            <v>SICRO OUTUBRO / 2025</v>
          </cell>
          <cell r="C4238" t="str">
            <v>CARGA, TRANSPORTE E DESCARGA DE MATERIAL PÉTREO PARA MOLHES COM O USO DE BATELÕES E ESCAVADEIRA HIDRÁULICA - DMT DE 2.400 A 2.700 M</v>
          </cell>
          <cell r="D4238" t="str">
            <v>M³</v>
          </cell>
          <cell r="F4238">
            <v>33.82</v>
          </cell>
        </row>
        <row r="4239">
          <cell r="A4239">
            <v>3606588</v>
          </cell>
          <cell r="B4239" t="str">
            <v>SICRO OUTUBRO / 2025</v>
          </cell>
          <cell r="C4239" t="str">
            <v>CARGA, TRANSPORTE E DESCARGA DE MATERIAL PÉTREO PARA MOLHES COM O USO DE BATELÕES E ESCAVADEIRA HIDRÁULICA - DMT DE 2.700 A 3.000 M</v>
          </cell>
          <cell r="D4239" t="str">
            <v>M³</v>
          </cell>
          <cell r="F4239">
            <v>34.020000000000003</v>
          </cell>
        </row>
        <row r="4240">
          <cell r="A4240">
            <v>3606589</v>
          </cell>
          <cell r="B4240" t="str">
            <v>SICRO OUTUBRO / 2025</v>
          </cell>
          <cell r="C4240" t="str">
            <v>CARGA, TRANSPORTE E DESCARGA DE MATERIAL PÉTREO PARA MOLHES COM O USO DE BATELÕES E ESCAVADEIRA HIDRÁULICA - DMT DE 3.000 M</v>
          </cell>
          <cell r="D4240" t="str">
            <v>M³</v>
          </cell>
          <cell r="F4240">
            <v>34.21</v>
          </cell>
        </row>
        <row r="4241">
          <cell r="A4241">
            <v>3606580</v>
          </cell>
          <cell r="B4241" t="str">
            <v>SICRO OUTUBRO / 2025</v>
          </cell>
          <cell r="C4241" t="str">
            <v>CARGA, TRANSPORTE E DESCARGA DE MATERIAL PÉTREO PARA MOLHES COM O USO DE BATELÕES E ESCAVADEIRA HIDRÁULICA - DMT DE 300 A 600 M</v>
          </cell>
          <cell r="D4241" t="str">
            <v>M³</v>
          </cell>
          <cell r="F4241">
            <v>31.67</v>
          </cell>
        </row>
        <row r="4242">
          <cell r="A4242">
            <v>3606581</v>
          </cell>
          <cell r="B4242" t="str">
            <v>SICRO OUTUBRO / 2025</v>
          </cell>
          <cell r="C4242" t="str">
            <v>CARGA, TRANSPORTE E DESCARGA DE MATERIAL PÉTREO PARA MOLHES COM O USO DE BATELÕES E ESCAVADEIRA HIDRÁULICA - DMT DE 600 A 900 M</v>
          </cell>
          <cell r="D4242" t="str">
            <v>M³</v>
          </cell>
          <cell r="F4242">
            <v>32.06</v>
          </cell>
        </row>
        <row r="4243">
          <cell r="A4243">
            <v>3606582</v>
          </cell>
          <cell r="B4243" t="str">
            <v>SICRO OUTUBRO / 2025</v>
          </cell>
          <cell r="C4243" t="str">
            <v>CARGA, TRANSPORTE E DESCARGA DE MATERIAL PÉTREO PARA MOLHES COM O USO DE BATELÕES E ESCAVADEIRA HIDRÁULICA - DMT DE 900 A 1.200 M</v>
          </cell>
          <cell r="D4243" t="str">
            <v>M³</v>
          </cell>
          <cell r="F4243">
            <v>32.26</v>
          </cell>
        </row>
        <row r="4244">
          <cell r="A4244">
            <v>3606527</v>
          </cell>
          <cell r="B4244" t="str">
            <v>SICRO OUTUBRO / 2025</v>
          </cell>
          <cell r="C4244" t="str">
            <v>ESCAVAÇÃO, CARGA E TRANSPORTE DE MATERIAL PÉTREO PARA A SUBCARAPAÇA - CAMINHO DE SERVIÇO EM LEITO NATURAL - DMT DE 1.000 A 1.200 M - COM CAMINHÃO BASCULANTE DE 8 M³</v>
          </cell>
          <cell r="D4244" t="str">
            <v>M³</v>
          </cell>
          <cell r="F4244">
            <v>54.65</v>
          </cell>
        </row>
        <row r="4245">
          <cell r="A4245">
            <v>3606528</v>
          </cell>
          <cell r="B4245" t="str">
            <v>SICRO OUTUBRO / 2025</v>
          </cell>
          <cell r="C4245" t="str">
            <v>ESCAVAÇÃO, CARGA E TRANSPORTE DE MATERIAL PÉTREO PARA A SUBCARAPAÇA - CAMINHO DE SERVIÇO EM LEITO NATURAL - DMT DE 1.200 A 1.400 M - COM CAMINHÃO BASCULANTE DE 8 M³</v>
          </cell>
          <cell r="D4245" t="str">
            <v>M³</v>
          </cell>
          <cell r="F4245">
            <v>55.3</v>
          </cell>
        </row>
        <row r="4246">
          <cell r="A4246">
            <v>3606529</v>
          </cell>
          <cell r="B4246" t="str">
            <v>SICRO OUTUBRO / 2025</v>
          </cell>
          <cell r="C4246" t="str">
            <v>ESCAVAÇÃO, CARGA E TRANSPORTE DE MATERIAL PÉTREO PARA A SUBCARAPAÇA - CAMINHO DE SERVIÇO EM LEITO NATURAL - DMT DE 1.400 A 1.600 M - COM CAMINHÃO BASCULANTE DE 8 M³</v>
          </cell>
          <cell r="D4246" t="str">
            <v>M³</v>
          </cell>
          <cell r="F4246">
            <v>58.64</v>
          </cell>
        </row>
        <row r="4247">
          <cell r="A4247">
            <v>3606530</v>
          </cell>
          <cell r="B4247" t="str">
            <v>SICRO OUTUBRO / 2025</v>
          </cell>
          <cell r="C4247" t="str">
            <v>ESCAVAÇÃO, CARGA E TRANSPORTE DE MATERIAL PÉTREO PARA A SUBCARAPAÇA - CAMINHO DE SERVIÇO EM LEITO NATURAL - DMT DE 1.600 A 1.800 M - COM CAMINHÃO BASCULANTE DE 8 M³</v>
          </cell>
          <cell r="D4247" t="str">
            <v>M³</v>
          </cell>
          <cell r="F4247">
            <v>59.29</v>
          </cell>
        </row>
        <row r="4248">
          <cell r="A4248">
            <v>3606531</v>
          </cell>
          <cell r="B4248" t="str">
            <v>SICRO OUTUBRO / 2025</v>
          </cell>
          <cell r="C4248" t="str">
            <v>ESCAVAÇÃO, CARGA E TRANSPORTE DE MATERIAL PÉTREO PARA A SUBCARAPAÇA - CAMINHO DE SERVIÇO EM LEITO NATURAL - DMT DE 1.800 A 2.000 M - COM CAMINHÃO BASCULANTE DE 8 M³</v>
          </cell>
          <cell r="D4248" t="str">
            <v>M³</v>
          </cell>
          <cell r="F4248">
            <v>59.93</v>
          </cell>
        </row>
        <row r="4249">
          <cell r="A4249">
            <v>3606532</v>
          </cell>
          <cell r="B4249" t="str">
            <v>SICRO OUTUBRO / 2025</v>
          </cell>
          <cell r="C4249" t="str">
            <v>ESCAVAÇÃO, CARGA E TRANSPORTE DE MATERIAL PÉTREO PARA A SUBCARAPAÇA - CAMINHO DE SERVIÇO EM LEITO NATURAL - DMT DE 2.000 A 2.500 M - COM CAMINHÃO BASCULANTE DE 8 M³</v>
          </cell>
          <cell r="D4249" t="str">
            <v>M³</v>
          </cell>
          <cell r="F4249">
            <v>61.06</v>
          </cell>
        </row>
        <row r="4250">
          <cell r="A4250">
            <v>3606533</v>
          </cell>
          <cell r="B4250" t="str">
            <v>SICRO OUTUBRO / 2025</v>
          </cell>
          <cell r="C4250" t="str">
            <v>ESCAVAÇÃO, CARGA E TRANSPORTE DE MATERIAL PÉTREO PARA A SUBCARAPAÇA - CAMINHO DE SERVIÇO EM LEITO NATURAL - DMT DE 2.500 A 3.000 M - COM CAMINHÃO BASCULANTE DE 8 M³</v>
          </cell>
          <cell r="D4250" t="str">
            <v>M³</v>
          </cell>
          <cell r="F4250">
            <v>63</v>
          </cell>
        </row>
        <row r="4251">
          <cell r="A4251">
            <v>3606534</v>
          </cell>
          <cell r="B4251" t="str">
            <v>SICRO OUTUBRO / 2025</v>
          </cell>
          <cell r="C4251" t="str">
            <v>ESCAVAÇÃO, CARGA E TRANSPORTE DE MATERIAL PÉTREO PARA A SUBCARAPAÇA - CAMINHO DE SERVIÇO EM LEITO NATURAL - DMT DE 3.000 M - COM CAMINHÃO BASCULANTE DE 8 M³</v>
          </cell>
          <cell r="D4251" t="str">
            <v>M³</v>
          </cell>
          <cell r="F4251">
            <v>66.709999999999994</v>
          </cell>
        </row>
        <row r="4252">
          <cell r="A4252">
            <v>3606535</v>
          </cell>
          <cell r="B4252" t="str">
            <v>SICRO OUTUBRO / 2025</v>
          </cell>
          <cell r="C4252" t="str">
            <v>ESCAVAÇÃO, CARGA E TRANSPORTE DE MATERIAL PÉTREO PARA A SUBCARAPAÇA - CAMINHO DE SERVIÇO EM REVESTIMENTO PRIMÁRIO - DMT DE 1.000 A 1.200 M - COM CAMINHÃO BASCULANTE DE 8 M³</v>
          </cell>
          <cell r="D4252" t="str">
            <v>M³</v>
          </cell>
          <cell r="F4252">
            <v>52.5</v>
          </cell>
        </row>
        <row r="4253">
          <cell r="A4253">
            <v>3606536</v>
          </cell>
          <cell r="B4253" t="str">
            <v>SICRO OUTUBRO / 2025</v>
          </cell>
          <cell r="C4253" t="str">
            <v>ESCAVAÇÃO, CARGA E TRANSPORTE DE MATERIAL PÉTREO PARA A SUBCARAPAÇA - CAMINHO DE SERVIÇO EM REVESTIMENTO PRIMÁRIO - DMT DE 1.200 A 1.400 M - COM CAMINHÃO BASCULANTE DE 8 M³</v>
          </cell>
          <cell r="D4253" t="str">
            <v>M³</v>
          </cell>
          <cell r="F4253">
            <v>52.93</v>
          </cell>
        </row>
        <row r="4254">
          <cell r="A4254">
            <v>3606537</v>
          </cell>
          <cell r="B4254" t="str">
            <v>SICRO OUTUBRO / 2025</v>
          </cell>
          <cell r="C4254" t="str">
            <v>ESCAVAÇÃO, CARGA E TRANSPORTE DE MATERIAL PÉTREO PARA A SUBCARAPAÇA - CAMINHO DE SERVIÇO EM REVESTIMENTO PRIMÁRIO - DMT DE 1.400 A 1.600 M - COM CAMINHÃO BASCULANTE DE 8 M³</v>
          </cell>
          <cell r="D4254" t="str">
            <v>M³</v>
          </cell>
          <cell r="F4254">
            <v>53.36</v>
          </cell>
        </row>
        <row r="4255">
          <cell r="A4255">
            <v>3606538</v>
          </cell>
          <cell r="B4255" t="str">
            <v>SICRO OUTUBRO / 2025</v>
          </cell>
          <cell r="C4255" t="str">
            <v>ESCAVAÇÃO, CARGA E TRANSPORTE DE MATERIAL PÉTREO PARA A SUBCARAPAÇA - CAMINHO DE SERVIÇO EM REVESTIMENTO PRIMÁRIO - DMT DE 1.600 A 1.800 M - COM CAMINHÃO BASCULANTE DE 8 M³</v>
          </cell>
          <cell r="D4255" t="str">
            <v>M³</v>
          </cell>
          <cell r="F4255">
            <v>53.79</v>
          </cell>
        </row>
        <row r="4256">
          <cell r="A4256">
            <v>3606539</v>
          </cell>
          <cell r="B4256" t="str">
            <v>SICRO OUTUBRO / 2025</v>
          </cell>
          <cell r="C4256" t="str">
            <v>ESCAVAÇÃO, CARGA E TRANSPORTE DE MATERIAL PÉTREO PARA A SUBCARAPAÇA - CAMINHO DE SERVIÇO EM REVESTIMENTO PRIMÁRIO - DMT DE 1.800 A 2.000 M - COM CAMINHÃO BASCULANTE DE 8 M³</v>
          </cell>
          <cell r="D4256" t="str">
            <v>M³</v>
          </cell>
          <cell r="F4256">
            <v>54.22</v>
          </cell>
        </row>
        <row r="4257">
          <cell r="A4257">
            <v>3606540</v>
          </cell>
          <cell r="B4257" t="str">
            <v>SICRO OUTUBRO / 2025</v>
          </cell>
          <cell r="C4257" t="str">
            <v>ESCAVAÇÃO, CARGA E TRANSPORTE DE MATERIAL PÉTREO PARA A SUBCARAPAÇA - CAMINHO DE SERVIÇO EM REVESTIMENTO PRIMÁRIO - DMT DE 2.000 A 2.500 M - COM CAMINHÃO BASCULANTE DE 8 M³</v>
          </cell>
          <cell r="D4257" t="str">
            <v>M³</v>
          </cell>
          <cell r="F4257">
            <v>54.97</v>
          </cell>
        </row>
        <row r="4258">
          <cell r="A4258">
            <v>3606541</v>
          </cell>
          <cell r="B4258" t="str">
            <v>SICRO OUTUBRO / 2025</v>
          </cell>
          <cell r="C4258" t="str">
            <v>ESCAVAÇÃO, CARGA E TRANSPORTE DE MATERIAL PÉTREO PARA A SUBCARAPAÇA - CAMINHO DE SERVIÇO EM REVESTIMENTO PRIMÁRIO - DMT DE 2.500 A 3.000 M - COM CAMINHÃO BASCULANTE DE 8 M³</v>
          </cell>
          <cell r="D4258" t="str">
            <v>M³</v>
          </cell>
          <cell r="F4258">
            <v>58.8</v>
          </cell>
        </row>
        <row r="4259">
          <cell r="A4259">
            <v>3606542</v>
          </cell>
          <cell r="B4259" t="str">
            <v>SICRO OUTUBRO / 2025</v>
          </cell>
          <cell r="C4259" t="str">
            <v>ESCAVAÇÃO, CARGA E TRANSPORTE DE MATERIAL PÉTREO PARA A SUBCARAPAÇA - CAMINHO DE SERVIÇO EM REVESTIMENTO PRIMÁRIO - DMT DE 3.000 M - COM CAMINHÃO BASCULANTE DE 8 M³</v>
          </cell>
          <cell r="D4259" t="str">
            <v>M³</v>
          </cell>
          <cell r="F4259">
            <v>59.45</v>
          </cell>
        </row>
        <row r="4260">
          <cell r="A4260">
            <v>3606543</v>
          </cell>
          <cell r="B4260" t="str">
            <v>SICRO OUTUBRO / 2025</v>
          </cell>
          <cell r="C4260" t="str">
            <v>ESCAVAÇÃO, CARGA E TRANSPORTE DE MATERIAL PÉTREO PARA A SUBCARAPAÇA - CAMINHO DE SERVIÇO PAVIMENTADO - DMT DE 1.000 A 1.200 M - COM CAMINHÃO BASCULANTE DE 8 M³</v>
          </cell>
          <cell r="D4260" t="str">
            <v>M³</v>
          </cell>
          <cell r="F4260">
            <v>51.42</v>
          </cell>
        </row>
        <row r="4261">
          <cell r="A4261">
            <v>3606544</v>
          </cell>
          <cell r="B4261" t="str">
            <v>SICRO OUTUBRO / 2025</v>
          </cell>
          <cell r="C4261" t="str">
            <v>ESCAVAÇÃO, CARGA E TRANSPORTE DE MATERIAL PÉTREO PARA A SUBCARAPAÇA - CAMINHO DE SERVIÇO PAVIMENTADO - DMT DE 1.200 A 1.400 M - COM CAMINHÃO BASCULANTE DE 8 M³</v>
          </cell>
          <cell r="D4261" t="str">
            <v>M³</v>
          </cell>
          <cell r="F4261">
            <v>51.85</v>
          </cell>
        </row>
        <row r="4262">
          <cell r="A4262">
            <v>3606545</v>
          </cell>
          <cell r="B4262" t="str">
            <v>SICRO OUTUBRO / 2025</v>
          </cell>
          <cell r="C4262" t="str">
            <v>ESCAVAÇÃO, CARGA E TRANSPORTE DE MATERIAL PÉTREO PARA A SUBCARAPAÇA - CAMINHO DE SERVIÇO PAVIMENTADO - DMT DE 1.400 A 1.600 M - COM CAMINHÃO BASCULANTE DE 8 M³</v>
          </cell>
          <cell r="D4262" t="str">
            <v>M³</v>
          </cell>
          <cell r="F4262">
            <v>52.17</v>
          </cell>
        </row>
        <row r="4263">
          <cell r="A4263">
            <v>3606546</v>
          </cell>
          <cell r="B4263" t="str">
            <v>SICRO OUTUBRO / 2025</v>
          </cell>
          <cell r="C4263" t="str">
            <v>ESCAVAÇÃO, CARGA E TRANSPORTE DE MATERIAL PÉTREO PARA A SUBCARAPAÇA - CAMINHO DE SERVIÇO PAVIMENTADO - DMT DE 1.600 A 1.800 M - COM CAMINHÃO BASCULANTE DE 8 M³</v>
          </cell>
          <cell r="D4263" t="str">
            <v>M³</v>
          </cell>
          <cell r="F4263">
            <v>52.5</v>
          </cell>
        </row>
        <row r="4264">
          <cell r="A4264">
            <v>3606547</v>
          </cell>
          <cell r="B4264" t="str">
            <v>SICRO OUTUBRO / 2025</v>
          </cell>
          <cell r="C4264" t="str">
            <v>ESCAVAÇÃO, CARGA E TRANSPORTE DE MATERIAL PÉTREO PARA A SUBCARAPAÇA - CAMINHO DE SERVIÇO PAVIMENTADO - DMT DE 1.800 A 2.000 M - COM CAMINHÃO BASCULANTE DE 8 M³</v>
          </cell>
          <cell r="D4264" t="str">
            <v>M³</v>
          </cell>
          <cell r="F4264">
            <v>52.93</v>
          </cell>
        </row>
        <row r="4265">
          <cell r="A4265">
            <v>3606548</v>
          </cell>
          <cell r="B4265" t="str">
            <v>SICRO OUTUBRO / 2025</v>
          </cell>
          <cell r="C4265" t="str">
            <v>ESCAVAÇÃO, CARGA E TRANSPORTE DE MATERIAL PÉTREO PARA A SUBCARAPAÇA - CAMINHO DE SERVIÇO PAVIMENTADO - DMT DE 2.000 A 2.500 M - COM CAMINHÃO BASCULANTE DE 8 M³</v>
          </cell>
          <cell r="D4265" t="str">
            <v>M³</v>
          </cell>
          <cell r="F4265">
            <v>53.57</v>
          </cell>
        </row>
        <row r="4266">
          <cell r="A4266">
            <v>3606549</v>
          </cell>
          <cell r="B4266" t="str">
            <v>SICRO OUTUBRO / 2025</v>
          </cell>
          <cell r="C4266" t="str">
            <v>ESCAVAÇÃO, CARGA E TRANSPORTE DE MATERIAL PÉTREO PARA A SUBCARAPAÇA - CAMINHO DE SERVIÇO PAVIMENTADO - DMT DE 2.500 A 3.000 M - COM CAMINHÃO BASCULANTE DE 8 M³</v>
          </cell>
          <cell r="D4266" t="str">
            <v>M³</v>
          </cell>
          <cell r="F4266">
            <v>54.54</v>
          </cell>
        </row>
        <row r="4267">
          <cell r="A4267">
            <v>3606550</v>
          </cell>
          <cell r="B4267" t="str">
            <v>SICRO OUTUBRO / 2025</v>
          </cell>
          <cell r="C4267" t="str">
            <v>ESCAVAÇÃO, CARGA E TRANSPORTE DE MATERIAL PÉTREO PARA A SUBCARAPAÇA - CAMINHO DE SERVIÇO PAVIMENTADO - DMT DE 3.000 M - COM CAMINHÃO BASCULANTE DE 8 M³</v>
          </cell>
          <cell r="D4267" t="str">
            <v>M³</v>
          </cell>
          <cell r="F4267">
            <v>55.08</v>
          </cell>
        </row>
        <row r="4268">
          <cell r="A4268">
            <v>3606500</v>
          </cell>
          <cell r="B4268" t="str">
            <v>SICRO OUTUBRO / 2025</v>
          </cell>
          <cell r="C4268" t="str">
            <v>ESCAVAÇÃO, CARGA E TRANSPORTE DE MATERIAL PÉTREO PARA O NÚCLEO - CAMINHO DE SERVIÇO EM LEITO NATURAL - DMT DE 1.000 A 1.200 M - COM CAMINHÃO BASCULANTE DE 8 M³</v>
          </cell>
          <cell r="D4268" t="str">
            <v>M³</v>
          </cell>
          <cell r="F4268">
            <v>49.66</v>
          </cell>
        </row>
        <row r="4269">
          <cell r="A4269">
            <v>3606501</v>
          </cell>
          <cell r="B4269" t="str">
            <v>SICRO OUTUBRO / 2025</v>
          </cell>
          <cell r="C4269" t="str">
            <v>ESCAVAÇÃO, CARGA E TRANSPORTE DE MATERIAL PÉTREO PARA O NÚCLEO - CAMINHO DE SERVIÇO EM LEITO NATURAL - DMT DE 1.200 A 1.400 M - COM CAMINHÃO BASCULANTE DE 8 M³</v>
          </cell>
          <cell r="D4269" t="str">
            <v>M³</v>
          </cell>
          <cell r="F4269">
            <v>52.84</v>
          </cell>
        </row>
        <row r="4270">
          <cell r="A4270">
            <v>3606502</v>
          </cell>
          <cell r="B4270" t="str">
            <v>SICRO OUTUBRO / 2025</v>
          </cell>
          <cell r="C4270" t="str">
            <v>ESCAVAÇÃO, CARGA E TRANSPORTE DE MATERIAL PÉTREO PARA O NÚCLEO - CAMINHO DE SERVIÇO EM LEITO NATURAL - DMT DE 1.400 A 1.600 M - COM CAMINHÃO BASCULANTE DE 8 M³</v>
          </cell>
          <cell r="D4270" t="str">
            <v>M³</v>
          </cell>
          <cell r="F4270">
            <v>53.65</v>
          </cell>
        </row>
        <row r="4271">
          <cell r="A4271">
            <v>3606503</v>
          </cell>
          <cell r="B4271" t="str">
            <v>SICRO OUTUBRO / 2025</v>
          </cell>
          <cell r="C4271" t="str">
            <v>ESCAVAÇÃO, CARGA E TRANSPORTE DE MATERIAL PÉTREO PARA O NÚCLEO - CAMINHO DE SERVIÇO EM LEITO NATURAL - DMT DE 1.600 A 1.800 M - COM CAMINHÃO BASCULANTE DE 8 M³</v>
          </cell>
          <cell r="D4271" t="str">
            <v>M³</v>
          </cell>
          <cell r="F4271">
            <v>54.29</v>
          </cell>
        </row>
        <row r="4272">
          <cell r="A4272">
            <v>3606504</v>
          </cell>
          <cell r="B4272" t="str">
            <v>SICRO OUTUBRO / 2025</v>
          </cell>
          <cell r="C4272" t="str">
            <v>ESCAVAÇÃO, CARGA E TRANSPORTE DE MATERIAL PÉTREO PARA O NÚCLEO - CAMINHO DE SERVIÇO EM LEITO NATURAL - DMT DE 1.800 A 2.000 M - COM CAMINHÃO BASCULANTE DE 8 M³</v>
          </cell>
          <cell r="D4272" t="str">
            <v>M³</v>
          </cell>
          <cell r="F4272">
            <v>54.94</v>
          </cell>
        </row>
        <row r="4273">
          <cell r="A4273">
            <v>3606505</v>
          </cell>
          <cell r="B4273" t="str">
            <v>SICRO OUTUBRO / 2025</v>
          </cell>
          <cell r="C4273" t="str">
            <v>ESCAVAÇÃO, CARGA E TRANSPORTE DE MATERIAL PÉTREO PARA O NÚCLEO - CAMINHO DE SERVIÇO EM LEITO NATURAL - DMT DE 2.000 A 2.500 M - COM CAMINHÃO BASCULANTE DE 8 M³</v>
          </cell>
          <cell r="D4273" t="str">
            <v>M³</v>
          </cell>
          <cell r="F4273">
            <v>56.07</v>
          </cell>
        </row>
        <row r="4274">
          <cell r="A4274">
            <v>3606506</v>
          </cell>
          <cell r="B4274" t="str">
            <v>SICRO OUTUBRO / 2025</v>
          </cell>
          <cell r="C4274" t="str">
            <v>ESCAVAÇÃO, CARGA E TRANSPORTE DE MATERIAL PÉTREO PARA O NÚCLEO - CAMINHO DE SERVIÇO EM LEITO NATURAL - DMT DE 2.500 A 3.000 M - COM CAMINHÃO BASCULANTE DE 8 M³</v>
          </cell>
          <cell r="D4274" t="str">
            <v>M³</v>
          </cell>
          <cell r="F4274">
            <v>58</v>
          </cell>
        </row>
        <row r="4275">
          <cell r="A4275">
            <v>3606507</v>
          </cell>
          <cell r="B4275" t="str">
            <v>SICRO OUTUBRO / 2025</v>
          </cell>
          <cell r="C4275" t="str">
            <v>ESCAVAÇÃO, CARGA E TRANSPORTE DE MATERIAL PÉTREO PARA O NÚCLEO - CAMINHO DE SERVIÇO EM LEITO NATURAL - DMT DE 3.000 M - COM CAMINHÃO BASCULANTE DE 8 M³</v>
          </cell>
          <cell r="D4275" t="str">
            <v>M³</v>
          </cell>
          <cell r="F4275">
            <v>61.62</v>
          </cell>
        </row>
        <row r="4276">
          <cell r="A4276">
            <v>3606509</v>
          </cell>
          <cell r="B4276" t="str">
            <v>SICRO OUTUBRO / 2025</v>
          </cell>
          <cell r="C4276" t="str">
            <v>ESCAVAÇÃO, CARGA E TRANSPORTE DE MATERIAL PÉTREO PARA O NÚCLEO - CAMINHO DE SERVIÇO EM REVESTIMENTO PRIMÁRIO - DMT DE 1.000 A 1.200 M - COM CAMINHÃO BASCULANTE DE 8 M³</v>
          </cell>
          <cell r="D4276" t="str">
            <v>M³</v>
          </cell>
          <cell r="F4276">
            <v>47.51</v>
          </cell>
        </row>
        <row r="4277">
          <cell r="A4277">
            <v>3606510</v>
          </cell>
          <cell r="B4277" t="str">
            <v>SICRO OUTUBRO / 2025</v>
          </cell>
          <cell r="C4277" t="str">
            <v>ESCAVAÇÃO, CARGA E TRANSPORTE DE MATERIAL PÉTREO PARA O NÚCLEO - CAMINHO DE SERVIÇO EM REVESTIMENTO PRIMÁRIO - DMT DE 1.200 A 1.400 M - COM CAMINHÃO BASCULANTE DE 8 M³</v>
          </cell>
          <cell r="D4277" t="str">
            <v>M³</v>
          </cell>
          <cell r="F4277">
            <v>47.94</v>
          </cell>
        </row>
        <row r="4278">
          <cell r="A4278">
            <v>3606511</v>
          </cell>
          <cell r="B4278" t="str">
            <v>SICRO OUTUBRO / 2025</v>
          </cell>
          <cell r="C4278" t="str">
            <v>ESCAVAÇÃO, CARGA E TRANSPORTE DE MATERIAL PÉTREO PARA O NÚCLEO - CAMINHO DE SERVIÇO EM REVESTIMENTO PRIMÁRIO - DMT DE 1.400 A 1.600 M - COM CAMINHÃO BASCULANTE DE 8 M³</v>
          </cell>
          <cell r="D4278" t="str">
            <v>M³</v>
          </cell>
          <cell r="F4278">
            <v>48.37</v>
          </cell>
        </row>
        <row r="4279">
          <cell r="A4279">
            <v>3606512</v>
          </cell>
          <cell r="B4279" t="str">
            <v>SICRO OUTUBRO / 2025</v>
          </cell>
          <cell r="C4279" t="str">
            <v>ESCAVAÇÃO, CARGA E TRANSPORTE DE MATERIAL PÉTREO PARA O NÚCLEO - CAMINHO DE SERVIÇO EM REVESTIMENTO PRIMÁRIO - DMT DE 1.600 A 1.800 M - COM CAMINHÃO BASCULANTE DE 8 M³</v>
          </cell>
          <cell r="D4279" t="str">
            <v>M³</v>
          </cell>
          <cell r="F4279">
            <v>48.8</v>
          </cell>
        </row>
        <row r="4280">
          <cell r="A4280">
            <v>3606513</v>
          </cell>
          <cell r="B4280" t="str">
            <v>SICRO OUTUBRO / 2025</v>
          </cell>
          <cell r="C4280" t="str">
            <v>ESCAVAÇÃO, CARGA E TRANSPORTE DE MATERIAL PÉTREO PARA O NÚCLEO - CAMINHO DE SERVIÇO EM REVESTIMENTO PRIMÁRIO - DMT DE 1.800 A 2.000 M - COM CAMINHÃO BASCULANTE DE 8 M³</v>
          </cell>
          <cell r="D4280" t="str">
            <v>M³</v>
          </cell>
          <cell r="F4280">
            <v>49.23</v>
          </cell>
        </row>
        <row r="4281">
          <cell r="A4281">
            <v>3606514</v>
          </cell>
          <cell r="B4281" t="str">
            <v>SICRO OUTUBRO / 2025</v>
          </cell>
          <cell r="C4281" t="str">
            <v>ESCAVAÇÃO, CARGA E TRANSPORTE DE MATERIAL PÉTREO PARA O NÚCLEO - CAMINHO DE SERVIÇO EM REVESTIMENTO PRIMÁRIO - DMT DE 2.000 A 2.500 M - COM CAMINHÃO BASCULANTE DE 8 M³</v>
          </cell>
          <cell r="D4281" t="str">
            <v>M³</v>
          </cell>
          <cell r="F4281">
            <v>49.98</v>
          </cell>
        </row>
        <row r="4282">
          <cell r="A4282">
            <v>3606515</v>
          </cell>
          <cell r="B4282" t="str">
            <v>SICRO OUTUBRO / 2025</v>
          </cell>
          <cell r="C4282" t="str">
            <v>ESCAVAÇÃO, CARGA E TRANSPORTE DE MATERIAL PÉTREO PARA O NÚCLEO - CAMINHO DE SERVIÇO EM REVESTIMENTO PRIMÁRIO - DMT DE 2.500 A 3.000 M - COM CAMINHÃO BASCULANTE DE 8 M³</v>
          </cell>
          <cell r="D4282" t="str">
            <v>M³</v>
          </cell>
          <cell r="F4282">
            <v>53.81</v>
          </cell>
        </row>
        <row r="4283">
          <cell r="A4283">
            <v>3606516</v>
          </cell>
          <cell r="B4283" t="str">
            <v>SICRO OUTUBRO / 2025</v>
          </cell>
          <cell r="C4283" t="str">
            <v>ESCAVAÇÃO, CARGA E TRANSPORTE DE MATERIAL PÉTREO PARA O NÚCLEO - CAMINHO DE SERVIÇO EM REVESTIMENTO PRIMÁRIO - DMT DE 3.000 M - COM CAMINHÃO BASCULANTE DE 8 M³</v>
          </cell>
          <cell r="D4283" t="str">
            <v>M³</v>
          </cell>
          <cell r="F4283">
            <v>54.45</v>
          </cell>
        </row>
        <row r="4284">
          <cell r="A4284">
            <v>3606518</v>
          </cell>
          <cell r="B4284" t="str">
            <v>SICRO OUTUBRO / 2025</v>
          </cell>
          <cell r="C4284" t="str">
            <v>ESCAVAÇÃO, CARGA E TRANSPORTE DE MATERIAL PÉTREO PARA O NÚCLEO - CAMINHO DE SERVIÇO PAVIMENTADO - DMT DE 1.000 A 1.200 M - COM CAMINHÃO BASCULANTE DE 8 M³</v>
          </cell>
          <cell r="D4284" t="str">
            <v>M³</v>
          </cell>
          <cell r="F4284">
            <v>46.48</v>
          </cell>
        </row>
        <row r="4285">
          <cell r="A4285">
            <v>3606519</v>
          </cell>
          <cell r="B4285" t="str">
            <v>SICRO OUTUBRO / 2025</v>
          </cell>
          <cell r="C4285" t="str">
            <v>ESCAVAÇÃO, CARGA E TRANSPORTE DE MATERIAL PÉTREO PARA O NÚCLEO - CAMINHO DE SERVIÇO PAVIMENTADO - DMT DE 1.200 A 1.400 M - COM CAMINHÃO BASCULANTE DE 8 M³</v>
          </cell>
          <cell r="D4285" t="str">
            <v>M³</v>
          </cell>
          <cell r="F4285">
            <v>46.91</v>
          </cell>
        </row>
        <row r="4286">
          <cell r="A4286">
            <v>3606520</v>
          </cell>
          <cell r="B4286" t="str">
            <v>SICRO OUTUBRO / 2025</v>
          </cell>
          <cell r="C4286" t="str">
            <v>ESCAVAÇÃO, CARGA E TRANSPORTE DE MATERIAL PÉTREO PARA O NÚCLEO - CAMINHO DE SERVIÇO PAVIMENTADO - DMT DE 1.400 A 1.600 M - COM CAMINHÃO BASCULANTE DE 8 M³</v>
          </cell>
          <cell r="D4286" t="str">
            <v>M³</v>
          </cell>
          <cell r="F4286">
            <v>47.24</v>
          </cell>
        </row>
        <row r="4287">
          <cell r="A4287">
            <v>3606521</v>
          </cell>
          <cell r="B4287" t="str">
            <v>SICRO OUTUBRO / 2025</v>
          </cell>
          <cell r="C4287" t="str">
            <v>ESCAVAÇÃO, CARGA E TRANSPORTE DE MATERIAL PÉTREO PARA O NÚCLEO - CAMINHO DE SERVIÇO PAVIMENTADO - DMT DE 1.600 A 1.800 M - COM CAMINHÃO BASCULANTE DE 8 M³</v>
          </cell>
          <cell r="D4287" t="str">
            <v>M³</v>
          </cell>
          <cell r="F4287">
            <v>47.56</v>
          </cell>
        </row>
        <row r="4288">
          <cell r="A4288">
            <v>3606522</v>
          </cell>
          <cell r="B4288" t="str">
            <v>SICRO OUTUBRO / 2025</v>
          </cell>
          <cell r="C4288" t="str">
            <v>ESCAVAÇÃO, CARGA E TRANSPORTE DE MATERIAL PÉTREO PARA O NÚCLEO - CAMINHO DE SERVIÇO PAVIMENTADO - DMT DE 1.800 A 2.000 M - COM CAMINHÃO BASCULANTE DE 8 M³</v>
          </cell>
          <cell r="D4288" t="str">
            <v>M³</v>
          </cell>
          <cell r="F4288">
            <v>47.88</v>
          </cell>
        </row>
        <row r="4289">
          <cell r="A4289">
            <v>3606523</v>
          </cell>
          <cell r="B4289" t="str">
            <v>SICRO OUTUBRO / 2025</v>
          </cell>
          <cell r="C4289" t="str">
            <v>ESCAVAÇÃO, CARGA E TRANSPORTE DE MATERIAL PÉTREO PARA O NÚCLEO - CAMINHO DE SERVIÇO PAVIMENTADO - DMT DE 2.000 A 2.500 M - COM CAMINHÃO BASCULANTE DE 8 M³</v>
          </cell>
          <cell r="D4289" t="str">
            <v>M³</v>
          </cell>
          <cell r="F4289">
            <v>48.53</v>
          </cell>
        </row>
        <row r="4290">
          <cell r="A4290">
            <v>3606524</v>
          </cell>
          <cell r="B4290" t="str">
            <v>SICRO OUTUBRO / 2025</v>
          </cell>
          <cell r="C4290" t="str">
            <v>ESCAVAÇÃO, CARGA E TRANSPORTE DE MATERIAL PÉTREO PARA O NÚCLEO - CAMINHO DE SERVIÇO PAVIMENTADO - DMT DE 2.500 A 3.000 M - COM CAMINHÃO BASCULANTE DE 8 M³</v>
          </cell>
          <cell r="D4290" t="str">
            <v>M³</v>
          </cell>
          <cell r="F4290">
            <v>49.6</v>
          </cell>
        </row>
        <row r="4291">
          <cell r="A4291">
            <v>3606525</v>
          </cell>
          <cell r="B4291" t="str">
            <v>SICRO OUTUBRO / 2025</v>
          </cell>
          <cell r="C4291" t="str">
            <v>ESCAVAÇÃO, CARGA E TRANSPORTE DE MATERIAL PÉTREO PARA O NÚCLEO - CAMINHO DE SERVIÇO PAVIMENTADO - DMT DE 3.000 M - COM CAMINHÃO BASCULANTE DE 8 M³</v>
          </cell>
          <cell r="D4291" t="str">
            <v>M³</v>
          </cell>
          <cell r="F4291">
            <v>52.69</v>
          </cell>
        </row>
        <row r="4292">
          <cell r="A4292">
            <v>3606577</v>
          </cell>
          <cell r="B4292" t="str">
            <v>SICRO OUTUBRO / 2025</v>
          </cell>
          <cell r="C4292" t="str">
            <v>ESPALHAMENTO E CONFORMAÇÃO DE MATERIAL PÉTREO PARA NÚCLEO</v>
          </cell>
          <cell r="D4292" t="str">
            <v>M³</v>
          </cell>
          <cell r="F4292">
            <v>14.93</v>
          </cell>
        </row>
        <row r="4293">
          <cell r="A4293">
            <v>3606576</v>
          </cell>
          <cell r="B4293" t="str">
            <v>SICRO OUTUBRO / 2025</v>
          </cell>
          <cell r="C4293" t="str">
            <v>ESPALHAMENTO E CONFORMAÇÃO DE MATERIAL PÉTREO PARA SUBCARAPAÇA</v>
          </cell>
          <cell r="D4293" t="str">
            <v>M³</v>
          </cell>
          <cell r="F4293">
            <v>4.87</v>
          </cell>
        </row>
        <row r="4294">
          <cell r="A4294">
            <v>3606561</v>
          </cell>
          <cell r="B4294" t="str">
            <v>SICRO OUTUBRO / 2025</v>
          </cell>
          <cell r="C4294" t="str">
            <v>FABRICAÇÃO DE TETRÁPODE DE 10 T - CONCRETO FCK = 20 MPA - AREIA E BRITA COMERCIAIS</v>
          </cell>
          <cell r="D4294" t="str">
            <v>UN</v>
          </cell>
          <cell r="F4294">
            <v>2183.85</v>
          </cell>
        </row>
        <row r="4295">
          <cell r="A4295">
            <v>3606556</v>
          </cell>
          <cell r="B4295" t="str">
            <v>SICRO OUTUBRO / 2025</v>
          </cell>
          <cell r="C4295" t="str">
            <v>FABRICAÇÃO DE TETRÁPODE DE 10 T - CONCRETO FCK = 20 MPA - AREIA EXTRAÍDA E BRITA PRODUZIDA</v>
          </cell>
          <cell r="D4295" t="str">
            <v>UN</v>
          </cell>
          <cell r="F4295">
            <v>1686.35</v>
          </cell>
        </row>
        <row r="4296">
          <cell r="A4296">
            <v>3606562</v>
          </cell>
          <cell r="B4296" t="str">
            <v>SICRO OUTUBRO / 2025</v>
          </cell>
          <cell r="C4296" t="str">
            <v>FABRICAÇÃO DE TETRÁPODE DE 11 T - CONCRETO FCK = 20 MPA - AREIA E BRITA COMERCIAIS</v>
          </cell>
          <cell r="D4296" t="str">
            <v>UN</v>
          </cell>
          <cell r="F4296">
            <v>2388.35</v>
          </cell>
        </row>
        <row r="4297">
          <cell r="A4297">
            <v>3606557</v>
          </cell>
          <cell r="B4297" t="str">
            <v>SICRO OUTUBRO / 2025</v>
          </cell>
          <cell r="C4297" t="str">
            <v>FABRICAÇÃO DE TETRÁPODE DE 11 T - CONCRETO FCK = 20 MPA - AREIA EXTRAÍDA E BRITA PRODUZIDA</v>
          </cell>
          <cell r="D4297" t="str">
            <v>UN</v>
          </cell>
          <cell r="F4297">
            <v>1841.11</v>
          </cell>
        </row>
        <row r="4298">
          <cell r="A4298">
            <v>3606563</v>
          </cell>
          <cell r="B4298" t="str">
            <v>SICRO OUTUBRO / 2025</v>
          </cell>
          <cell r="C4298" t="str">
            <v>FABRICAÇÃO DE TETRÁPODE DE 12 T - CONCRETO FCK = 20 MPA - AREIA E BRITA COMERCIAIS</v>
          </cell>
          <cell r="D4298" t="str">
            <v>UN</v>
          </cell>
          <cell r="F4298">
            <v>2601.61</v>
          </cell>
        </row>
        <row r="4299">
          <cell r="A4299">
            <v>3606558</v>
          </cell>
          <cell r="B4299" t="str">
            <v>SICRO OUTUBRO / 2025</v>
          </cell>
          <cell r="C4299" t="str">
            <v>FABRICAÇÃO DE TETRÁPODE DE 12 T - CONCRETO FCK = 20 MPA - AREIA EXTRAÍDA E BRITA PRODUZIDA</v>
          </cell>
          <cell r="D4299" t="str">
            <v>UN</v>
          </cell>
          <cell r="F4299">
            <v>2004.61</v>
          </cell>
        </row>
        <row r="4300">
          <cell r="A4300">
            <v>3606559</v>
          </cell>
          <cell r="B4300" t="str">
            <v>SICRO OUTUBRO / 2025</v>
          </cell>
          <cell r="C4300" t="str">
            <v>FABRICAÇÃO DE TETRÁPODE DE 8 T - CONCRETO FCK = 20 MPA - AREIA E BRITA COMERCIAIS</v>
          </cell>
          <cell r="D4300" t="str">
            <v>UN</v>
          </cell>
          <cell r="F4300">
            <v>1748.05</v>
          </cell>
        </row>
        <row r="4301">
          <cell r="A4301">
            <v>3606554</v>
          </cell>
          <cell r="B4301" t="str">
            <v>SICRO OUTUBRO / 2025</v>
          </cell>
          <cell r="C4301" t="str">
            <v>FABRICAÇÃO DE TETRÁPODE DE 8 T - CONCRETO FCK = 20 MPA - AREIA EXTRAÍDA E BRITA PRODUZIDA</v>
          </cell>
          <cell r="D4301" t="str">
            <v>UN</v>
          </cell>
          <cell r="F4301">
            <v>1350.05</v>
          </cell>
        </row>
        <row r="4302">
          <cell r="A4302">
            <v>3606560</v>
          </cell>
          <cell r="B4302" t="str">
            <v>SICRO OUTUBRO / 2025</v>
          </cell>
          <cell r="C4302" t="str">
            <v>FABRICAÇÃO DE TETRÁPODE DE 9 T - CONCRETO FCK = 20 MPA - AREIA E BRITA COMERCIAIS</v>
          </cell>
          <cell r="D4302" t="str">
            <v>UN</v>
          </cell>
          <cell r="F4302">
            <v>1953.44</v>
          </cell>
        </row>
        <row r="4303">
          <cell r="A4303">
            <v>3606555</v>
          </cell>
          <cell r="B4303" t="str">
            <v>SICRO OUTUBRO / 2025</v>
          </cell>
          <cell r="C4303" t="str">
            <v>FABRICAÇÃO DE TETRÁPODE DE 9 T - CONCRETO FCK = 20 MPA - AREIA EXTRAÍDA E BRITA PRODUZIDA</v>
          </cell>
          <cell r="D4303" t="str">
            <v>UN</v>
          </cell>
          <cell r="F4303">
            <v>1505.69</v>
          </cell>
        </row>
        <row r="4304">
          <cell r="A4304">
            <v>3606571</v>
          </cell>
          <cell r="B4304" t="str">
            <v>SICRO OUTUBRO / 2025</v>
          </cell>
          <cell r="C4304" t="str">
            <v>FABRICAÇÃO DE XBLOC DE 10 T - CONCRETO FCK = 20 MPA - AREIA E BRITA COMERCIAIS</v>
          </cell>
          <cell r="D4304" t="str">
            <v>UN</v>
          </cell>
          <cell r="F4304">
            <v>2153.42</v>
          </cell>
        </row>
        <row r="4305">
          <cell r="A4305">
            <v>3606566</v>
          </cell>
          <cell r="B4305" t="str">
            <v>SICRO OUTUBRO / 2025</v>
          </cell>
          <cell r="C4305" t="str">
            <v>FABRICAÇÃO DE XBLOC DE 10 T - CONCRETO FCK = 20 MPA - AREIA EXTRAÍDA E BRITA PRODUZIDA</v>
          </cell>
          <cell r="D4305" t="str">
            <v>UN</v>
          </cell>
          <cell r="F4305">
            <v>1655.92</v>
          </cell>
        </row>
        <row r="4306">
          <cell r="A4306">
            <v>3606572</v>
          </cell>
          <cell r="B4306" t="str">
            <v>SICRO OUTUBRO / 2025</v>
          </cell>
          <cell r="C4306" t="str">
            <v>FABRICAÇÃO DE XBLOC DE 11 T - CONCRETO FCK = 20 MPA - AREIA E BRITA COMERCIAIS</v>
          </cell>
          <cell r="D4306" t="str">
            <v>UN</v>
          </cell>
          <cell r="F4306">
            <v>2360.91</v>
          </cell>
        </row>
        <row r="4307">
          <cell r="A4307">
            <v>3606567</v>
          </cell>
          <cell r="B4307" t="str">
            <v>SICRO OUTUBRO / 2025</v>
          </cell>
          <cell r="C4307" t="str">
            <v>FABRICAÇÃO DE XBLOC DE 11 T - CONCRETO FCK = 20 MPA - AREIA EXTRAÍDA E BRITA PRODUZIDA</v>
          </cell>
          <cell r="D4307" t="str">
            <v>UN</v>
          </cell>
          <cell r="F4307">
            <v>1813.66</v>
          </cell>
        </row>
        <row r="4308">
          <cell r="A4308">
            <v>3606573</v>
          </cell>
          <cell r="B4308" t="str">
            <v>SICRO OUTUBRO / 2025</v>
          </cell>
          <cell r="C4308" t="str">
            <v>FABRICAÇÃO DE XBLOC DE 12 T - CONCRETO FCK = 20 MPA - AREIA E BRITA COMERCIAIS</v>
          </cell>
          <cell r="D4308" t="str">
            <v>UN</v>
          </cell>
          <cell r="F4308">
            <v>2567.9499999999998</v>
          </cell>
        </row>
        <row r="4309">
          <cell r="A4309">
            <v>3606568</v>
          </cell>
          <cell r="B4309" t="str">
            <v>SICRO OUTUBRO / 2025</v>
          </cell>
          <cell r="C4309" t="str">
            <v>FABRICAÇÃO DE XBLOC DE 12 T - CONCRETO FCK = 20 MPA - AREIA EXTRAÍDA E BRITA PRODUZIDA</v>
          </cell>
          <cell r="D4309" t="str">
            <v>UN</v>
          </cell>
          <cell r="F4309">
            <v>1970.95</v>
          </cell>
        </row>
        <row r="4310">
          <cell r="A4310">
            <v>3606569</v>
          </cell>
          <cell r="B4310" t="str">
            <v>SICRO OUTUBRO / 2025</v>
          </cell>
          <cell r="C4310" t="str">
            <v>FABRICAÇÃO DE XBLOC DE 8 T - CONCRETO FCK = 20 MPA - AREIA E BRITA COMERCIAIS</v>
          </cell>
          <cell r="D4310" t="str">
            <v>UN</v>
          </cell>
          <cell r="F4310">
            <v>1736.84</v>
          </cell>
        </row>
        <row r="4311">
          <cell r="A4311">
            <v>3606564</v>
          </cell>
          <cell r="B4311" t="str">
            <v>SICRO OUTUBRO / 2025</v>
          </cell>
          <cell r="C4311" t="str">
            <v>FABRICAÇÃO DE XBLOC DE 8 T - CONCRETO FCK = 20 MPA - AREIA EXTRAÍDA E BRITA PRODUZIDA</v>
          </cell>
          <cell r="D4311" t="str">
            <v>UN</v>
          </cell>
          <cell r="F4311">
            <v>1338.84</v>
          </cell>
        </row>
        <row r="4312">
          <cell r="A4312">
            <v>3606570</v>
          </cell>
          <cell r="B4312" t="str">
            <v>SICRO OUTUBRO / 2025</v>
          </cell>
          <cell r="C4312" t="str">
            <v>FABRICAÇÃO DE XBLOC DE 9 T - CONCRETO FCK = 20 MPA - AREIA E BRITA COMERCIAIS</v>
          </cell>
          <cell r="D4312" t="str">
            <v>UN</v>
          </cell>
          <cell r="F4312">
            <v>1945.42</v>
          </cell>
        </row>
        <row r="4313">
          <cell r="A4313">
            <v>3606565</v>
          </cell>
          <cell r="B4313" t="str">
            <v>SICRO OUTUBRO / 2025</v>
          </cell>
          <cell r="C4313" t="str">
            <v>FABRICAÇÃO DE XBLOC DE 9 T - CONCRETO FCK = 20 MPA - AREIA EXTRAÍDA E BRITA PRODUZIDA</v>
          </cell>
          <cell r="D4313" t="str">
            <v>UN</v>
          </cell>
          <cell r="F4313">
            <v>1497.67</v>
          </cell>
        </row>
        <row r="4314">
          <cell r="A4314">
            <v>3606578</v>
          </cell>
          <cell r="B4314" t="str">
            <v>SICRO OUTUBRO / 2025</v>
          </cell>
          <cell r="C4314" t="str">
            <v>LANÇAMENTO DE BLOCOS ARTIFICIAS DE CONCRETO</v>
          </cell>
          <cell r="D4314" t="str">
            <v>UN</v>
          </cell>
          <cell r="F4314">
            <v>160.38</v>
          </cell>
        </row>
        <row r="4315">
          <cell r="A4315">
            <v>3606575</v>
          </cell>
          <cell r="B4315" t="str">
            <v>SICRO OUTUBRO / 2025</v>
          </cell>
          <cell r="C4315" t="str">
            <v>SELEÇÃO DE MATERIAL PÉTREO PARA A CARAPAÇA E SUBCARAPAÇA</v>
          </cell>
          <cell r="D4315" t="str">
            <v>M³</v>
          </cell>
          <cell r="F4315">
            <v>1.92</v>
          </cell>
        </row>
        <row r="4316">
          <cell r="A4316">
            <v>3606574</v>
          </cell>
          <cell r="B4316" t="str">
            <v>SICRO OUTUBRO / 2025</v>
          </cell>
          <cell r="C4316" t="str">
            <v>SELEÇÃO DE MATERIAL PÉTREO PARA O NÚCLEO</v>
          </cell>
          <cell r="D4316" t="str">
            <v>M³</v>
          </cell>
          <cell r="F4316">
            <v>0.96</v>
          </cell>
        </row>
        <row r="4317">
          <cell r="A4317">
            <v>3713603</v>
          </cell>
          <cell r="B4317" t="str">
            <v>SICRO OUTUBRO / 2025</v>
          </cell>
          <cell r="C4317" t="str">
            <v>ANCORAGEM DE DEFENSA MALEÁVEL DUPLA - FORNECIMENTO E IMPLANTAÇÃO</v>
          </cell>
          <cell r="D4317" t="str">
            <v>M</v>
          </cell>
          <cell r="F4317">
            <v>1052.74</v>
          </cell>
        </row>
        <row r="4318">
          <cell r="A4318">
            <v>3713601</v>
          </cell>
          <cell r="B4318" t="str">
            <v>SICRO OUTUBRO / 2025</v>
          </cell>
          <cell r="C4318" t="str">
            <v>ANCORAGEM DE DEFENSA MALEÁVEL SIMPLES - FORNECIMENTO E IMPLANTAÇÃO</v>
          </cell>
          <cell r="D4318" t="str">
            <v>M</v>
          </cell>
          <cell r="F4318">
            <v>876.63</v>
          </cell>
        </row>
        <row r="4319">
          <cell r="A4319">
            <v>3713607</v>
          </cell>
          <cell r="B4319" t="str">
            <v>SICRO OUTUBRO / 2025</v>
          </cell>
          <cell r="C4319" t="str">
            <v>ANCORAGEM DE DEFENSA SEMIMALEÁVEL DUPLA - FORNECIMENTO E IMPLANTAÇÃO</v>
          </cell>
          <cell r="D4319" t="str">
            <v>M</v>
          </cell>
          <cell r="F4319">
            <v>577.19000000000005</v>
          </cell>
        </row>
        <row r="4320">
          <cell r="A4320">
            <v>3713605</v>
          </cell>
          <cell r="B4320" t="str">
            <v>SICRO OUTUBRO / 2025</v>
          </cell>
          <cell r="C4320" t="str">
            <v>ANCORAGEM DE DEFENSA SEMIMALEÁVEL SIMPLES - FORNECIMENTO E IMPLANTAÇÃO</v>
          </cell>
          <cell r="D4320" t="str">
            <v>M</v>
          </cell>
          <cell r="F4320">
            <v>404.43</v>
          </cell>
        </row>
        <row r="4321">
          <cell r="A4321">
            <v>3719530</v>
          </cell>
          <cell r="B4321" t="str">
            <v>SICRO OUTUBRO / 2025</v>
          </cell>
          <cell r="C4321" t="str">
            <v>BARREIRA DUPLA DE CONCRETO, ARMADA, PRÉ-MOLDADA (PERFIL NEW JERSEY) - L &gt; 3,00 M E H = 1.070 MM</v>
          </cell>
          <cell r="D4321" t="str">
            <v>M</v>
          </cell>
          <cell r="F4321">
            <v>321.20999999999998</v>
          </cell>
        </row>
        <row r="4322">
          <cell r="A4322">
            <v>3713828</v>
          </cell>
          <cell r="B4322" t="str">
            <v>SICRO OUTUBRO / 2025</v>
          </cell>
          <cell r="C4322" t="str">
            <v>BARREIRA DUPLA DE CONCRETO, ARMADA, PRÉ-MOLDADA (PERFIL NEW JERSEY) - L &gt; 3,00 M E H = 810 MM</v>
          </cell>
          <cell r="D4322" t="str">
            <v>M</v>
          </cell>
          <cell r="F4322">
            <v>239.92</v>
          </cell>
        </row>
        <row r="4323">
          <cell r="A4323">
            <v>3713875</v>
          </cell>
          <cell r="B4323" t="str">
            <v>SICRO OUTUBRO / 2025</v>
          </cell>
          <cell r="C4323" t="str">
            <v>BARREIRA DUPLA DE CONCRETO, NÃO ARMADA, MOLDADA NO LOCAL (PERFIL F) - H = 810 + 100 MM</v>
          </cell>
          <cell r="D4323" t="str">
            <v>M</v>
          </cell>
          <cell r="F4323">
            <v>68.98</v>
          </cell>
        </row>
        <row r="4324">
          <cell r="A4324">
            <v>3713619</v>
          </cell>
          <cell r="B4324" t="str">
            <v>SICRO OUTUBRO / 2025</v>
          </cell>
          <cell r="C4324" t="str">
            <v>BARREIRA DUPLA DE CONCRETO, NÃO ARMADA, MOLDADA NO LOCAL (PERFIL NEW JERSEY) - H = 810 + 100 MM</v>
          </cell>
          <cell r="D4324" t="str">
            <v>M</v>
          </cell>
          <cell r="F4324">
            <v>69.42</v>
          </cell>
        </row>
        <row r="4325">
          <cell r="A4325">
            <v>3713876</v>
          </cell>
          <cell r="B4325" t="str">
            <v>SICRO OUTUBRO / 2025</v>
          </cell>
          <cell r="C4325" t="str">
            <v>BARREIRA DUPLA DE CONCRETO, NÃO ARMADA, MOLDADA NO LOCAL, COM EXTRUSORA (PERFIL F) - H = 810 + 100 MM</v>
          </cell>
          <cell r="D4325" t="str">
            <v>M</v>
          </cell>
          <cell r="F4325">
            <v>98.91</v>
          </cell>
        </row>
        <row r="4326">
          <cell r="A4326">
            <v>3713827</v>
          </cell>
          <cell r="B4326" t="str">
            <v>SICRO OUTUBRO / 2025</v>
          </cell>
          <cell r="C4326" t="str">
            <v>BARREIRA DUPLA DE CONCRETO, NÃO ARMADA, MOLDADA NO LOCAL, COM EXTRUSORA (PERFIL NEW JERSEY) - H = 810 + 100 MM</v>
          </cell>
          <cell r="D4326" t="str">
            <v>M</v>
          </cell>
          <cell r="F4326">
            <v>97.1</v>
          </cell>
        </row>
        <row r="4327">
          <cell r="A4327">
            <v>3713904</v>
          </cell>
          <cell r="B4327" t="str">
            <v>SICRO OUTUBRO / 2025</v>
          </cell>
          <cell r="C4327" t="str">
            <v>BARREIRA SIMPLES DE CONCRETO, ARMADA, PRÉ-MOLDADA (PERFIL NEW JERSEY) - L &gt; 3,00 M E H = 1.070 MM</v>
          </cell>
          <cell r="D4327" t="str">
            <v>M</v>
          </cell>
          <cell r="F4327">
            <v>277.86</v>
          </cell>
        </row>
        <row r="4328">
          <cell r="A4328">
            <v>3719529</v>
          </cell>
          <cell r="B4328" t="str">
            <v>SICRO OUTUBRO / 2025</v>
          </cell>
          <cell r="C4328" t="str">
            <v>BARREIRA SIMPLES DE CONCRETO, ARMADA, PRÉ-MOLDADA (PERFIL NEW JERSEY) - L &gt; 3,00 M E H = 810 MM</v>
          </cell>
          <cell r="D4328" t="str">
            <v>M</v>
          </cell>
          <cell r="F4328">
            <v>202.91</v>
          </cell>
        </row>
        <row r="4329">
          <cell r="A4329">
            <v>3713878</v>
          </cell>
          <cell r="B4329" t="str">
            <v>SICRO OUTUBRO / 2025</v>
          </cell>
          <cell r="C4329" t="str">
            <v>BARREIRA SIMPLES DE CONCRETO, NÃO ARMADA, MOLDADA NO LOCAL (PERFIL F) - H = 810 + 100 MM</v>
          </cell>
          <cell r="D4329" t="str">
            <v>M</v>
          </cell>
          <cell r="F4329">
            <v>68.58</v>
          </cell>
        </row>
        <row r="4330">
          <cell r="A4330">
            <v>3713617</v>
          </cell>
          <cell r="B4330" t="str">
            <v>SICRO OUTUBRO / 2025</v>
          </cell>
          <cell r="C4330" t="str">
            <v>BARREIRA SIMPLES DE CONCRETO, NÃO ARMADA, MOLDADA NO LOCAL (PERFIL NEW JERSEY) - H = 810 + 100 MM</v>
          </cell>
          <cell r="D4330" t="str">
            <v>M</v>
          </cell>
          <cell r="F4330">
            <v>68.8</v>
          </cell>
        </row>
        <row r="4331">
          <cell r="A4331">
            <v>3713879</v>
          </cell>
          <cell r="B4331" t="str">
            <v>SICRO OUTUBRO / 2025</v>
          </cell>
          <cell r="C4331" t="str">
            <v>BARREIRA SIMPLES DE CONCRETO, NÃO ARMADA, MOLDADA NO LOCAL, COM EXTRUSORA (PERFIL F) - H = 810 + 100 MM</v>
          </cell>
          <cell r="D4331" t="str">
            <v>M</v>
          </cell>
          <cell r="F4331">
            <v>87.95</v>
          </cell>
        </row>
        <row r="4332">
          <cell r="A4332">
            <v>3713826</v>
          </cell>
          <cell r="B4332" t="str">
            <v>SICRO OUTUBRO / 2025</v>
          </cell>
          <cell r="C4332" t="str">
            <v>BARREIRA SIMPLES DE CONCRETO, NÃO ARMADA, MOLDADA NO LOCAL, COM EXTRUSORA (PERFIL NEW JERSEY) - H = 810 + 100 MM</v>
          </cell>
          <cell r="D4332" t="str">
            <v>M</v>
          </cell>
          <cell r="F4332">
            <v>83.54</v>
          </cell>
        </row>
        <row r="4333">
          <cell r="A4333">
            <v>3713610</v>
          </cell>
          <cell r="B4333" t="str">
            <v>SICRO OUTUBRO / 2025</v>
          </cell>
          <cell r="C4333" t="str">
            <v>CERCA COM 4 FIOS DE ARAME FARPADO E MOURÃO DE CONCRETO DE SEÇÃO QUADRADA DE 11 CM A CADA 2,5 M E ESTICADOR DE 15 CM A CADA 50 M - AREIA E BRITA COMERCIAIS</v>
          </cell>
          <cell r="D4333" t="str">
            <v>M</v>
          </cell>
          <cell r="F4333">
            <v>35.24</v>
          </cell>
        </row>
        <row r="4334">
          <cell r="A4334">
            <v>3713609</v>
          </cell>
          <cell r="B4334" t="str">
            <v>SICRO OUTUBRO / 2025</v>
          </cell>
          <cell r="C4334" t="str">
            <v>CERCA COM 4 FIOS DE ARAME FARPADO E MOURÃO DE CONCRETO DE SEÇÃO QUADRADA DE 11 CM A CADA 2,5 M E ESTICADOR DE 15 CM A CADA 50 M - AREIA EXTRAÍDA E BRITA PRODUZIDA</v>
          </cell>
          <cell r="D4334" t="str">
            <v>M</v>
          </cell>
          <cell r="F4334">
            <v>33.93</v>
          </cell>
        </row>
        <row r="4335">
          <cell r="A4335">
            <v>3713612</v>
          </cell>
          <cell r="B4335" t="str">
            <v>SICRO OUTUBRO / 2025</v>
          </cell>
          <cell r="C4335" t="str">
            <v>CERCA COM 4 FIOS DE ARAME FARPADO E MOURÃO DE CONCRETO DE SEÇÃO TRIANGULAR DE 11 CM A CADA 2,5 M E ESTICADOR DE 15 CM A CADA 50 M - AREIA E BRITA COMERCIAIS</v>
          </cell>
          <cell r="D4335" t="str">
            <v>M</v>
          </cell>
          <cell r="F4335">
            <v>29.11</v>
          </cell>
        </row>
        <row r="4336">
          <cell r="A4336">
            <v>3713611</v>
          </cell>
          <cell r="B4336" t="str">
            <v>SICRO OUTUBRO / 2025</v>
          </cell>
          <cell r="C4336" t="str">
            <v>CERCA COM 4 FIOS DE ARAME FARPADO E MOURÃO DE CONCRETO DE SEÇÃO TRIANGULAR DE 11 CM A CADA 2,5 M E ESTICADOR DE 15 CM A CADA 50 M - AREIA EXTRAÍDA E BRITA PRODUZIDA</v>
          </cell>
          <cell r="D4336" t="str">
            <v>M</v>
          </cell>
          <cell r="F4336">
            <v>28.54</v>
          </cell>
        </row>
        <row r="4337">
          <cell r="A4337">
            <v>3713608</v>
          </cell>
          <cell r="B4337" t="str">
            <v>SICRO OUTUBRO / 2025</v>
          </cell>
          <cell r="C4337" t="str">
            <v>CERCA COM 4 FIOS DE ARAME FARPADO E MOURÃO DE MADEIRA A CADA 2,5 M E ESTICADOR A CADA 50 M</v>
          </cell>
          <cell r="D4337" t="str">
            <v>M</v>
          </cell>
          <cell r="F4337">
            <v>24.91</v>
          </cell>
        </row>
        <row r="4338">
          <cell r="A4338">
            <v>3713613</v>
          </cell>
          <cell r="B4338" t="str">
            <v>SICRO OUTUBRO / 2025</v>
          </cell>
          <cell r="C4338" t="str">
            <v>CERCA COM 4 FIOS DE ARAME LISO GALVANIZADO E MOURÃO DE MADEIRA A CADA 2,5 M E ESTICADOR A CADA 50 M</v>
          </cell>
          <cell r="D4338" t="str">
            <v>M</v>
          </cell>
          <cell r="F4338">
            <v>23</v>
          </cell>
        </row>
        <row r="4339">
          <cell r="A4339">
            <v>3713822</v>
          </cell>
          <cell r="B4339" t="str">
            <v>SICRO OUTUBRO / 2025</v>
          </cell>
          <cell r="C4339" t="str">
            <v>CONFECÇÃO DE BARREIRA DUPLA DE CONCRETO, ARMADA, PRÉ-MOLDADA (PERFIL NEW JERSEY) - L &gt; 3,00 M E H = 1.070 MM</v>
          </cell>
          <cell r="D4339" t="str">
            <v>M</v>
          </cell>
          <cell r="F4339">
            <v>314.32</v>
          </cell>
        </row>
        <row r="4340">
          <cell r="A4340">
            <v>3713824</v>
          </cell>
          <cell r="B4340" t="str">
            <v>SICRO OUTUBRO / 2025</v>
          </cell>
          <cell r="C4340" t="str">
            <v>CONFECÇÃO DE BARREIRA DUPLA DE CONCRETO, ARMADA, PRÉ-MOLDADA (PERFIL NEW JERSEY) - L &gt; 3,00 M E H = 810 MM</v>
          </cell>
          <cell r="D4340" t="str">
            <v>M</v>
          </cell>
          <cell r="F4340">
            <v>233.03</v>
          </cell>
        </row>
        <row r="4341">
          <cell r="A4341">
            <v>3713825</v>
          </cell>
          <cell r="B4341" t="str">
            <v>SICRO OUTUBRO / 2025</v>
          </cell>
          <cell r="C4341" t="str">
            <v>CONFECÇÃO DE BARREIRA SIMPLES DE CONCRETO, ARMADA, PRÉ-MOLDADA (PERFIL NEW JERSEY) - L &gt; 3,00 M E H = 1.070 MM</v>
          </cell>
          <cell r="D4341" t="str">
            <v>M</v>
          </cell>
          <cell r="F4341">
            <v>270.97000000000003</v>
          </cell>
        </row>
        <row r="4342">
          <cell r="A4342">
            <v>3713823</v>
          </cell>
          <cell r="B4342" t="str">
            <v>SICRO OUTUBRO / 2025</v>
          </cell>
          <cell r="C4342" t="str">
            <v>CONFECÇÃO DE BARREIRA SIMPLES DE CONCRETO, ARMADA, PRÉ-MOLDADA (PERFIL NEW JERSEY) - L &gt; 3,00 M E H = 810 MM</v>
          </cell>
          <cell r="D4342" t="str">
            <v>M</v>
          </cell>
          <cell r="F4342">
            <v>196.02</v>
          </cell>
        </row>
        <row r="4343">
          <cell r="A4343">
            <v>3713602</v>
          </cell>
          <cell r="B4343" t="str">
            <v>SICRO OUTUBRO / 2025</v>
          </cell>
          <cell r="C4343" t="str">
            <v>DEFENSA MALEÁVEL DUPLA - FORNECIMENTO E IMPLANTAÇÃO</v>
          </cell>
          <cell r="D4343" t="str">
            <v>M</v>
          </cell>
          <cell r="F4343">
            <v>965.15</v>
          </cell>
        </row>
        <row r="4344">
          <cell r="A4344">
            <v>3713600</v>
          </cell>
          <cell r="B4344" t="str">
            <v>SICRO OUTUBRO / 2025</v>
          </cell>
          <cell r="C4344" t="str">
            <v>DEFENSA MALEÁVEL SIMPLES - FORNECIMENTO E IMPLANTAÇÃO</v>
          </cell>
          <cell r="D4344" t="str">
            <v>M</v>
          </cell>
          <cell r="F4344">
            <v>804.12</v>
          </cell>
        </row>
        <row r="4345">
          <cell r="A4345">
            <v>3713606</v>
          </cell>
          <cell r="B4345" t="str">
            <v>SICRO OUTUBRO / 2025</v>
          </cell>
          <cell r="C4345" t="str">
            <v>DEFENSA SEMIMALEÁVEL DUPLA - FORNECIMENTO E IMPLANTAÇÃO</v>
          </cell>
          <cell r="D4345" t="str">
            <v>M</v>
          </cell>
          <cell r="F4345">
            <v>489.59</v>
          </cell>
        </row>
        <row r="4346">
          <cell r="A4346">
            <v>3713604</v>
          </cell>
          <cell r="B4346" t="str">
            <v>SICRO OUTUBRO / 2025</v>
          </cell>
          <cell r="C4346" t="str">
            <v>DEFENSA SEMIMALEÁVEL SIMPLES - FORNECIMENTO E IMPLANTAÇÃO</v>
          </cell>
          <cell r="D4346" t="str">
            <v>M</v>
          </cell>
          <cell r="F4346">
            <v>344.43</v>
          </cell>
        </row>
        <row r="4347">
          <cell r="A4347">
            <v>3716129</v>
          </cell>
          <cell r="B4347" t="str">
            <v>SICRO OUTUBRO / 2025</v>
          </cell>
          <cell r="C4347" t="str">
            <v>FABRICAÇÃO DE MOURÃO DE CONCRETO ESTICADOR - SEÇÃO QUADRADA DE 15 CM - AREIA E BRITA COMERCIAIS</v>
          </cell>
          <cell r="D4347" t="str">
            <v>UN</v>
          </cell>
          <cell r="F4347">
            <v>51.02</v>
          </cell>
        </row>
        <row r="4348">
          <cell r="A4348">
            <v>3716128</v>
          </cell>
          <cell r="B4348" t="str">
            <v>SICRO OUTUBRO / 2025</v>
          </cell>
          <cell r="C4348" t="str">
            <v>FABRICAÇÃO DE MOURÃO DE CONCRETO ESTICADOR - SEÇÃO QUADRADA DE 15 CM - AREIA EXTRAÍDA E BRITA PRODUZIDA</v>
          </cell>
          <cell r="D4348" t="str">
            <v>UN</v>
          </cell>
          <cell r="F4348">
            <v>45.47</v>
          </cell>
        </row>
        <row r="4349">
          <cell r="A4349">
            <v>3716133</v>
          </cell>
          <cell r="B4349" t="str">
            <v>SICRO OUTUBRO / 2025</v>
          </cell>
          <cell r="C4349" t="str">
            <v>FABRICAÇÃO DE MOURÃO DE CONCRETO ESTICADOR - SEÇÃO TRIANGULAR DE 15 CM - AREIA E BRITA COMERCIAS</v>
          </cell>
          <cell r="D4349" t="str">
            <v>UN</v>
          </cell>
          <cell r="F4349">
            <v>30.27</v>
          </cell>
        </row>
        <row r="4350">
          <cell r="A4350">
            <v>3716132</v>
          </cell>
          <cell r="B4350" t="str">
            <v>SICRO OUTUBRO / 2025</v>
          </cell>
          <cell r="C4350" t="str">
            <v>FABRICAÇÃO DE MOURÃO DE CONCRETO ESTICADOR - SEÇÃO TRIANGULAR DE 15 CM - AREIA EXTRAÍDA E BRITA PRODUZIDA</v>
          </cell>
          <cell r="D4350" t="str">
            <v>UN</v>
          </cell>
          <cell r="F4350">
            <v>27.86</v>
          </cell>
        </row>
        <row r="4351">
          <cell r="A4351">
            <v>3716131</v>
          </cell>
          <cell r="B4351" t="str">
            <v>SICRO OUTUBRO / 2025</v>
          </cell>
          <cell r="C4351" t="str">
            <v>FABRICAÇÃO DE MOURÃO DE CONCRETO SUPORTE - SEÇÃO QUADRADA DE 11 CM - AREIA E BRITA COMERCIAIS</v>
          </cell>
          <cell r="D4351" t="str">
            <v>UN</v>
          </cell>
          <cell r="F4351">
            <v>33.32</v>
          </cell>
        </row>
        <row r="4352">
          <cell r="A4352">
            <v>3716130</v>
          </cell>
          <cell r="B4352" t="str">
            <v>SICRO OUTUBRO / 2025</v>
          </cell>
          <cell r="C4352" t="str">
            <v>FABRICAÇÃO DE MOURÃO DE CONCRETO SUPORTE - SEÇÃO QUADRADA DE 11 CM - AREIA EXTRAÍDA E BRITA PRODUZIDA</v>
          </cell>
          <cell r="D4352" t="str">
            <v>UN</v>
          </cell>
          <cell r="F4352">
            <v>30.46</v>
          </cell>
        </row>
        <row r="4353">
          <cell r="A4353">
            <v>3716135</v>
          </cell>
          <cell r="B4353" t="str">
            <v>SICRO OUTUBRO / 2025</v>
          </cell>
          <cell r="C4353" t="str">
            <v>FABRICAÇÃO DE MOURÃO DE CONCRETO SUPORTE - SEÇÃO TRIANGULAR DE 11 CM - AREIA E BRITA COMERCIAIS</v>
          </cell>
          <cell r="D4353" t="str">
            <v>UN</v>
          </cell>
          <cell r="F4353">
            <v>21.01</v>
          </cell>
        </row>
        <row r="4354">
          <cell r="A4354">
            <v>3716134</v>
          </cell>
          <cell r="B4354" t="str">
            <v>SICRO OUTUBRO / 2025</v>
          </cell>
          <cell r="C4354" t="str">
            <v>FABRICAÇÃO DE MOURÃO DE CONCRETO SUPORTE - SEÇÃO TRIANGULAR DE 11 CM - AREIA EXTRAÍDA E BRITA PRODUZIDA</v>
          </cell>
          <cell r="D4354" t="str">
            <v>UN</v>
          </cell>
          <cell r="F4354">
            <v>19.77</v>
          </cell>
        </row>
        <row r="4355">
          <cell r="A4355">
            <v>3713698</v>
          </cell>
          <cell r="B4355" t="str">
            <v>SICRO OUTUBRO / 2025</v>
          </cell>
          <cell r="C4355" t="str">
            <v>FORNECIMENTO E IMPLANTAÇÃO DE AMORTECEDOR RETRÁTIL (V &lt;= 100 KM/H) TIPO TAU II AFUNILADO - FIXADO EM BARREIRA DE CONCRETO, COM LARGURA DE ÂNCORA TRASEIRA DE 1.830 MM</v>
          </cell>
          <cell r="D4355" t="str">
            <v>UN</v>
          </cell>
          <cell r="F4355">
            <v>332585.64</v>
          </cell>
        </row>
        <row r="4356">
          <cell r="A4356">
            <v>3713699</v>
          </cell>
          <cell r="B4356" t="str">
            <v>SICRO OUTUBRO / 2025</v>
          </cell>
          <cell r="C4356" t="str">
            <v>FORNECIMENTO E IMPLANTAÇÃO DE AMORTECEDOR RETRÁTIL (V &lt;= 100 KM/H) TIPO TAU II AFUNILADO - FIXADO EM BARREIRA DE CONCRETO, COM LARGURA DE ÂNCORA TRASEIRA DE 1.980 MM</v>
          </cell>
          <cell r="D4356" t="str">
            <v>UN</v>
          </cell>
          <cell r="F4356">
            <v>333452.27</v>
          </cell>
        </row>
        <row r="4357">
          <cell r="A4357">
            <v>3713700</v>
          </cell>
          <cell r="B4357" t="str">
            <v>SICRO OUTUBRO / 2025</v>
          </cell>
          <cell r="C4357" t="str">
            <v>FORNECIMENTO E IMPLANTAÇÃO DE AMORTECEDOR RETRÁTIL (V &lt;= 100 KM/H) TIPO TAU II AFUNILADO - FIXADO EM BARREIRA DE CONCRETO, COM LARGURA DE ÂNCORA TRASEIRA DE 2.130 MM</v>
          </cell>
          <cell r="D4357" t="str">
            <v>UN</v>
          </cell>
          <cell r="F4357">
            <v>335006.92</v>
          </cell>
        </row>
        <row r="4358">
          <cell r="A4358">
            <v>3713701</v>
          </cell>
          <cell r="B4358" t="str">
            <v>SICRO OUTUBRO / 2025</v>
          </cell>
          <cell r="C4358" t="str">
            <v>FORNECIMENTO E IMPLANTAÇÃO DE AMORTECEDOR RETRÁTIL (V &lt;= 100 KM/H) TIPO TAU II AFUNILADO - FIXADO EM BARREIRA DE CONCRETO, COM LARGURA DE ÂNCORA TRASEIRA DE 2.290 MM</v>
          </cell>
          <cell r="D4358" t="str">
            <v>UN</v>
          </cell>
          <cell r="F4358">
            <v>343881.54</v>
          </cell>
        </row>
        <row r="4359">
          <cell r="A4359">
            <v>3713702</v>
          </cell>
          <cell r="B4359" t="str">
            <v>SICRO OUTUBRO / 2025</v>
          </cell>
          <cell r="C4359" t="str">
            <v>FORNECIMENTO E IMPLANTAÇÃO DE AMORTECEDOR RETRÁTIL (V &lt;= 100 KM/H) TIPO TAU II AFUNILADO - FIXADO EM BARREIRA DE CONCRETO, COM LARGURA DE ÂNCORA TRASEIRA DE 2.440 MM</v>
          </cell>
          <cell r="D4359" t="str">
            <v>UN</v>
          </cell>
          <cell r="F4359">
            <v>351116.28</v>
          </cell>
        </row>
        <row r="4360">
          <cell r="A4360">
            <v>3713693</v>
          </cell>
          <cell r="B4360" t="str">
            <v>SICRO OUTUBRO / 2025</v>
          </cell>
          <cell r="C4360" t="str">
            <v>FORNECIMENTO E IMPLANTAÇÃO DE AMORTECEDOR RETRÁTIL (V &lt;= 100 KM/H) TIPO TAU II COMBINADO - FIXADO EM BARREIRA DE CONCRETO, COM LARGURA DE ÂNCORA TRASEIRA DE 1.060 MM</v>
          </cell>
          <cell r="D4360" t="str">
            <v>UN</v>
          </cell>
          <cell r="F4360">
            <v>276740.2</v>
          </cell>
        </row>
        <row r="4361">
          <cell r="A4361">
            <v>3713694</v>
          </cell>
          <cell r="B4361" t="str">
            <v>SICRO OUTUBRO / 2025</v>
          </cell>
          <cell r="C4361" t="str">
            <v>FORNECIMENTO E IMPLANTAÇÃO DE AMORTECEDOR RETRÁTIL (V &lt;= 100 KM/H) TIPO TAU II COMBINADO - FIXADO EM BARREIRA DE CONCRETO, COM LARGURA DE ÂNCORA TRASEIRA DE 1.220 MM</v>
          </cell>
          <cell r="D4361" t="str">
            <v>UN</v>
          </cell>
          <cell r="F4361">
            <v>290910.62</v>
          </cell>
        </row>
        <row r="4362">
          <cell r="A4362">
            <v>3713695</v>
          </cell>
          <cell r="B4362" t="str">
            <v>SICRO OUTUBRO / 2025</v>
          </cell>
          <cell r="C4362" t="str">
            <v>FORNECIMENTO E IMPLANTAÇÃO DE AMORTECEDOR RETRÁTIL (V &lt;= 100 KM/H) TIPO TAU II COMBINADO - FIXADO EM BARREIRA DE CONCRETO, COM LARGURA DE ÂNCORA TRASEIRA DE 1.370 MM</v>
          </cell>
          <cell r="D4362" t="str">
            <v>UN</v>
          </cell>
          <cell r="F4362">
            <v>309527.84000000003</v>
          </cell>
        </row>
        <row r="4363">
          <cell r="A4363">
            <v>3713696</v>
          </cell>
          <cell r="B4363" t="str">
            <v>SICRO OUTUBRO / 2025</v>
          </cell>
          <cell r="C4363" t="str">
            <v>FORNECIMENTO E IMPLANTAÇÃO DE AMORTECEDOR RETRÁTIL (V &lt;= 100 KM/H) TIPO TAU II COMBINADO - FIXADO EM BARREIRA DE CONCRETO, COM LARGURA DE ÂNCORA TRASEIRA DE 1.520 MM</v>
          </cell>
          <cell r="D4363" t="str">
            <v>UN</v>
          </cell>
          <cell r="F4363">
            <v>323068.34000000003</v>
          </cell>
        </row>
        <row r="4364">
          <cell r="A4364">
            <v>3713697</v>
          </cell>
          <cell r="B4364" t="str">
            <v>SICRO OUTUBRO / 2025</v>
          </cell>
          <cell r="C4364" t="str">
            <v>FORNECIMENTO E IMPLANTAÇÃO DE AMORTECEDOR RETRÁTIL (V &lt;= 100 KM/H) TIPO TAU II COMBINADO - FIXADO EM BARREIRA DE CONCRETO, COM LARGURA DE ÂNCORA TRASEIRA DE 1.680 MM</v>
          </cell>
          <cell r="D4364" t="str">
            <v>UN</v>
          </cell>
          <cell r="F4364">
            <v>326234.11</v>
          </cell>
        </row>
        <row r="4365">
          <cell r="A4365">
            <v>3713692</v>
          </cell>
          <cell r="B4365" t="str">
            <v>SICRO OUTUBRO / 2025</v>
          </cell>
          <cell r="C4365" t="str">
            <v>FORNECIMENTO E IMPLANTAÇÃO DE AMORTECEDOR RETRÁTIL (V &lt;= 100 KM/H) TIPO TAU II COMBINADO - FIXADO EM BARREIRA DE CONCRETO, COM LARGURA DE ÂNCORA TRASEIRA DE 900 MM</v>
          </cell>
          <cell r="D4365" t="str">
            <v>UN</v>
          </cell>
          <cell r="F4365">
            <v>235908.19</v>
          </cell>
        </row>
        <row r="4366">
          <cell r="A4366">
            <v>3713691</v>
          </cell>
          <cell r="B4366" t="str">
            <v>SICRO OUTUBRO / 2025</v>
          </cell>
          <cell r="C4366" t="str">
            <v>FORNECIMENTO E IMPLANTAÇÃO DE AMORTECEDOR RETRÁTIL (V &lt;= 100 KM/H) TIPO TAU II PARALELO - FIXADO EM BARREIRA DE CONCRETO, COM LARGURA DE ÂNCORA TRASEIRA DE ATÉ 700 MM</v>
          </cell>
          <cell r="D4366" t="str">
            <v>UN</v>
          </cell>
          <cell r="F4366">
            <v>225912.04</v>
          </cell>
        </row>
        <row r="4367">
          <cell r="A4367">
            <v>3713873</v>
          </cell>
          <cell r="B4367" t="str">
            <v>SICRO OUTUBRO / 2025</v>
          </cell>
          <cell r="C4367" t="str">
            <v>MÓDULO DE TRANSIÇÃO DE DEFENSA METÁLICA PARA BARREIRA RÍGIDA - FORNECIMENTO E IMPLANTAÇÃO</v>
          </cell>
          <cell r="D4367" t="str">
            <v>UN</v>
          </cell>
          <cell r="F4367">
            <v>6955.44</v>
          </cell>
        </row>
        <row r="4368">
          <cell r="A4368">
            <v>3713705</v>
          </cell>
          <cell r="B4368" t="str">
            <v>SICRO OUTUBRO / 2025</v>
          </cell>
          <cell r="C4368" t="str">
            <v>REMOÇÃO DE DEFENSA METÁLICA</v>
          </cell>
          <cell r="D4368" t="str">
            <v>M</v>
          </cell>
          <cell r="F4368">
            <v>25.47</v>
          </cell>
        </row>
        <row r="4369">
          <cell r="A4369">
            <v>3713902</v>
          </cell>
          <cell r="B4369" t="str">
            <v>SICRO OUTUBRO / 2025</v>
          </cell>
          <cell r="C4369" t="str">
            <v>TERMINAL ABSORVEDOR DE ENERGIA DE ABERTURA COM NÍVEL DE CONTENÇÃO TL3 PARA DEFENSA METÁLICA - FORNECIMENTO E IMPLANTAÇÃO</v>
          </cell>
          <cell r="D4369" t="str">
            <v>UN</v>
          </cell>
          <cell r="F4369">
            <v>16183.73</v>
          </cell>
        </row>
        <row r="4370">
          <cell r="A4370">
            <v>3713689</v>
          </cell>
          <cell r="B4370" t="str">
            <v>SICRO OUTUBRO / 2025</v>
          </cell>
          <cell r="C4370" t="str">
            <v>TERMINAL AÉREO DE DEFENSA METÁLICA - TIPO A - FORNECIMENTO E IMPLANTAÇÃO</v>
          </cell>
          <cell r="D4370" t="str">
            <v>UN</v>
          </cell>
          <cell r="F4370">
            <v>419.2</v>
          </cell>
        </row>
        <row r="4371">
          <cell r="A4371">
            <v>3713690</v>
          </cell>
          <cell r="B4371" t="str">
            <v>SICRO OUTUBRO / 2025</v>
          </cell>
          <cell r="C4371" t="str">
            <v>TERMINAL DE ANCORAGEM DE DEFENSA METÁLICA EM BARREIRA NEW JERSEY - FORNECIMENTO E IMPLANTAÇÃO</v>
          </cell>
          <cell r="D4371" t="str">
            <v>UN</v>
          </cell>
          <cell r="F4371">
            <v>507.7</v>
          </cell>
        </row>
        <row r="4372">
          <cell r="A4372">
            <v>3713897</v>
          </cell>
          <cell r="B4372" t="str">
            <v>SICRO OUTUBRO / 2025</v>
          </cell>
          <cell r="C4372" t="str">
            <v>TERMINAL DE ANCORAGEM PARA BARREIRA DUPLA DE CONCRETO, MOLDADA NO LOCAL (PERFIL F) - H = 810 + 250 MM</v>
          </cell>
          <cell r="D4372" t="str">
            <v>M</v>
          </cell>
          <cell r="F4372">
            <v>296.52</v>
          </cell>
        </row>
        <row r="4373">
          <cell r="A4373">
            <v>3713893</v>
          </cell>
          <cell r="B4373" t="str">
            <v>SICRO OUTUBRO / 2025</v>
          </cell>
          <cell r="C4373" t="str">
            <v>TERMINAL DE ANCORAGEM PARA BARREIRA DUPLA DE CONCRETO, MOLDADA NO LOCAL (PERFIL NEW JERSEY) - H = 810 + 250 MM</v>
          </cell>
          <cell r="D4373" t="str">
            <v>M</v>
          </cell>
          <cell r="F4373">
            <v>300.48</v>
          </cell>
        </row>
        <row r="4374">
          <cell r="A4374">
            <v>3713898</v>
          </cell>
          <cell r="B4374" t="str">
            <v>SICRO OUTUBRO / 2025</v>
          </cell>
          <cell r="C4374" t="str">
            <v>TERMINAL DE ANCORAGEM PARA BARREIRA DUPLA DE CONCRETO, MOLDADA NO LOCAL, COM EXTRUSORA (PERFIL F) - H = 810 + 250 MM</v>
          </cell>
          <cell r="D4374" t="str">
            <v>M</v>
          </cell>
          <cell r="F4374">
            <v>319.77</v>
          </cell>
        </row>
        <row r="4375">
          <cell r="A4375">
            <v>3713894</v>
          </cell>
          <cell r="B4375" t="str">
            <v>SICRO OUTUBRO / 2025</v>
          </cell>
          <cell r="C4375" t="str">
            <v>TERMINAL DE ANCORAGEM PARA BARREIRA DUPLA DE CONCRETO, MOLDADA NO LOCAL, COM EXTRUSORA (PERFIL NEW JERSEY) - H = 810 + 250 MM</v>
          </cell>
          <cell r="D4375" t="str">
            <v>M</v>
          </cell>
          <cell r="F4375">
            <v>320.87</v>
          </cell>
        </row>
        <row r="4376">
          <cell r="A4376">
            <v>3713895</v>
          </cell>
          <cell r="B4376" t="str">
            <v>SICRO OUTUBRO / 2025</v>
          </cell>
          <cell r="C4376" t="str">
            <v>TERMINAL DE ANCORAGEM PARA BARREIRA SIMPLES DE CONCRETO, MOLDADA NO LOCAL (PERFIL F) - H = 810 + 250 MM</v>
          </cell>
          <cell r="D4376" t="str">
            <v>M</v>
          </cell>
          <cell r="F4376">
            <v>276.06</v>
          </cell>
        </row>
        <row r="4377">
          <cell r="A4377">
            <v>3713891</v>
          </cell>
          <cell r="B4377" t="str">
            <v>SICRO OUTUBRO / 2025</v>
          </cell>
          <cell r="C4377" t="str">
            <v>TERMINAL DE ANCORAGEM PARA BARREIRA SIMPLES DE CONCRETO, MOLDADA NO LOCAL (PERFIL NEW JERSEY) - H = 810 + 250 MM</v>
          </cell>
          <cell r="D4377" t="str">
            <v>M</v>
          </cell>
          <cell r="F4377">
            <v>274.83</v>
          </cell>
        </row>
        <row r="4378">
          <cell r="A4378">
            <v>3713896</v>
          </cell>
          <cell r="B4378" t="str">
            <v>SICRO OUTUBRO / 2025</v>
          </cell>
          <cell r="C4378" t="str">
            <v>TERMINAL DE ANCORAGEM PARA BARREIRA SIMPLES DE CONCRETO, MOLDADA NO LOCAL, COM EXTRUSORA (PERFIL F) - H = 810 + 250 MM</v>
          </cell>
          <cell r="D4378" t="str">
            <v>M</v>
          </cell>
          <cell r="F4378">
            <v>291.61</v>
          </cell>
        </row>
        <row r="4379">
          <cell r="A4379">
            <v>3713892</v>
          </cell>
          <cell r="B4379" t="str">
            <v>SICRO OUTUBRO / 2025</v>
          </cell>
          <cell r="C4379" t="str">
            <v>TERMINAL DE ANCORAGEM PARA BARREIRA SIMPLES DE CONCRETO, MOLDADA NO LOCAL, COM EXTRUSORA (PERFIL NEW JERSEY) - H = 810 + 250 MM</v>
          </cell>
          <cell r="D4379" t="str">
            <v>M</v>
          </cell>
          <cell r="F4379">
            <v>285.83</v>
          </cell>
        </row>
        <row r="4380">
          <cell r="A4380">
            <v>3806412</v>
          </cell>
          <cell r="B4380" t="str">
            <v>SICRO OUTUBRO / 2025</v>
          </cell>
          <cell r="C4380" t="str">
            <v>ABERTURA DE JANELA EM ESTRUTURA DE CONCRETO EXISTENTE PARA INSPEÇÃO COM ESPESSURA ATÉ 0,20 M E SEÇÃO 0,49 M²</v>
          </cell>
          <cell r="D4380" t="str">
            <v>UN</v>
          </cell>
          <cell r="F4380">
            <v>70.459999999999994</v>
          </cell>
        </row>
        <row r="4381">
          <cell r="A4381">
            <v>3806413</v>
          </cell>
          <cell r="B4381" t="str">
            <v>SICRO OUTUBRO / 2025</v>
          </cell>
          <cell r="C4381" t="str">
            <v>APICOAMENTO MECANIZADO DE CONCRETO</v>
          </cell>
          <cell r="D4381" t="str">
            <v>M²</v>
          </cell>
          <cell r="F4381">
            <v>24.98</v>
          </cell>
        </row>
        <row r="4382">
          <cell r="A4382">
            <v>3816190</v>
          </cell>
          <cell r="B4382" t="str">
            <v>SICRO OUTUBRO / 2025</v>
          </cell>
          <cell r="C4382" t="str">
            <v>APOIO NÁUTICO COM CAPACIDADE DE 150 T</v>
          </cell>
          <cell r="D4382" t="str">
            <v>MÊS</v>
          </cell>
          <cell r="F4382">
            <v>201743.32</v>
          </cell>
        </row>
        <row r="4383">
          <cell r="A4383">
            <v>3816192</v>
          </cell>
          <cell r="B4383" t="str">
            <v>SICRO OUTUBRO / 2025</v>
          </cell>
          <cell r="C4383" t="str">
            <v>APOIO NÁUTICO COM CAPACIDADE DE 200 T</v>
          </cell>
          <cell r="D4383" t="str">
            <v>MÊS</v>
          </cell>
          <cell r="F4383">
            <v>212227.66</v>
          </cell>
        </row>
        <row r="4384">
          <cell r="A4384">
            <v>3816193</v>
          </cell>
          <cell r="B4384" t="str">
            <v>SICRO OUTUBRO / 2025</v>
          </cell>
          <cell r="C4384" t="str">
            <v>APOIO NÁUTICO COM CAPACIDADE DE 600 T</v>
          </cell>
          <cell r="D4384" t="str">
            <v>MÊS</v>
          </cell>
          <cell r="F4384">
            <v>287099.13</v>
          </cell>
        </row>
        <row r="4385">
          <cell r="A4385">
            <v>3816191</v>
          </cell>
          <cell r="B4385" t="str">
            <v>SICRO OUTUBRO / 2025</v>
          </cell>
          <cell r="C4385" t="str">
            <v xml:space="preserve">APOIO NÁUTICO PARA PESSOAL E APOIO LOGÍSTICO </v>
          </cell>
          <cell r="D4385" t="str">
            <v>MÊS</v>
          </cell>
          <cell r="F4385">
            <v>41182.68</v>
          </cell>
        </row>
        <row r="4386">
          <cell r="A4386">
            <v>3807863</v>
          </cell>
          <cell r="B4386" t="str">
            <v>SICRO OUTUBRO / 2025</v>
          </cell>
          <cell r="C4386" t="str">
            <v>CHUMBADOR DE EXPANSÃO CONTROLADA POR TORQUE PARA CONCRETO D = 12,5 MM - FORNECIMENTO E INSTALAÇÃO</v>
          </cell>
          <cell r="D4386" t="str">
            <v>UN</v>
          </cell>
          <cell r="F4386">
            <v>10.61</v>
          </cell>
        </row>
        <row r="4387">
          <cell r="A4387">
            <v>3807864</v>
          </cell>
          <cell r="B4387" t="str">
            <v>SICRO OUTUBRO / 2025</v>
          </cell>
          <cell r="C4387" t="str">
            <v>CHUMBADOR DE EXPANSÃO CONTROLADA POR TORQUE PARA CONCRETO D = 16 MM - FORNECIMENTO E INSTALAÇÃO</v>
          </cell>
          <cell r="D4387" t="str">
            <v>UN</v>
          </cell>
          <cell r="F4387">
            <v>13.01</v>
          </cell>
        </row>
        <row r="4388">
          <cell r="A4388">
            <v>3807865</v>
          </cell>
          <cell r="B4388" t="str">
            <v>SICRO OUTUBRO / 2025</v>
          </cell>
          <cell r="C4388" t="str">
            <v>CHUMBADOR DE EXPANSÃO CONTROLADA POR TORQUE PARA CONCRETO D = 20 MM - FORNECIMENTO E INSTALAÇÃO</v>
          </cell>
          <cell r="D4388" t="str">
            <v>UN</v>
          </cell>
          <cell r="F4388">
            <v>17.7</v>
          </cell>
        </row>
        <row r="4389">
          <cell r="A4389">
            <v>3807861</v>
          </cell>
          <cell r="B4389" t="str">
            <v>SICRO OUTUBRO / 2025</v>
          </cell>
          <cell r="C4389" t="str">
            <v>CHUMBADOR DE EXPANSÃO CONTROLADA POR TORQUE PARA CONCRETO D = 6,3 MM - FORNECIMENTO E INSTALAÇÃO</v>
          </cell>
          <cell r="D4389" t="str">
            <v>UN</v>
          </cell>
          <cell r="F4389">
            <v>3.08</v>
          </cell>
        </row>
        <row r="4390">
          <cell r="A4390">
            <v>3807862</v>
          </cell>
          <cell r="B4390" t="str">
            <v>SICRO OUTUBRO / 2025</v>
          </cell>
          <cell r="C4390" t="str">
            <v>CHUMBADOR DE EXPANSÃO CONTROLADA POR TORQUE PARA CONCRETO D = 8 MM - FORNECIMENTO E INSTALAÇÃO</v>
          </cell>
          <cell r="D4390" t="str">
            <v>UN</v>
          </cell>
          <cell r="F4390">
            <v>4.3</v>
          </cell>
        </row>
        <row r="4391">
          <cell r="A4391">
            <v>3807752</v>
          </cell>
          <cell r="B4391" t="str">
            <v>SICRO OUTUBRO / 2025</v>
          </cell>
          <cell r="C4391" t="str">
            <v>CORTE LINEAR EM SUPERFÍCIE DE CONCRETO PARA FIXAÇÃO DE BARRAS DE AÇO DE 10 MM - L = 12 MM E H = 12 MM</v>
          </cell>
          <cell r="D4391" t="str">
            <v>M</v>
          </cell>
          <cell r="F4391">
            <v>9.4600000000000009</v>
          </cell>
        </row>
        <row r="4392">
          <cell r="A4392">
            <v>3807753</v>
          </cell>
          <cell r="B4392" t="str">
            <v>SICRO OUTUBRO / 2025</v>
          </cell>
          <cell r="C4392" t="str">
            <v>CORTE LINEAR EM SUPERFÍCIE DE CONCRETO PARA FIXAÇÃO DE BARRAS DE AÇO DE 12,5 MM - L = 15 MM E H = 15 MM</v>
          </cell>
          <cell r="D4392" t="str">
            <v>M</v>
          </cell>
          <cell r="F4392">
            <v>13.61</v>
          </cell>
        </row>
        <row r="4393">
          <cell r="A4393">
            <v>3807750</v>
          </cell>
          <cell r="B4393" t="str">
            <v>SICRO OUTUBRO / 2025</v>
          </cell>
          <cell r="C4393" t="str">
            <v>CORTE LINEAR EM SUPERFÍCIE DE CONCRETO PARA FIXAÇÃO DE BARRAS DE AÇO DE 6,3 MM - L = 8 MM E H = 8 MM</v>
          </cell>
          <cell r="D4393" t="str">
            <v>M</v>
          </cell>
          <cell r="F4393">
            <v>5.55</v>
          </cell>
        </row>
        <row r="4394">
          <cell r="A4394">
            <v>3807751</v>
          </cell>
          <cell r="B4394" t="str">
            <v>SICRO OUTUBRO / 2025</v>
          </cell>
          <cell r="C4394" t="str">
            <v>CORTE LINEAR EM SUPERFÍCIE DE CONCRETO PARA FIXAÇÃO DE BARRAS DE AÇO DE 8 MM - L = 10 MM E H = 10 MM</v>
          </cell>
          <cell r="D4394" t="str">
            <v>M</v>
          </cell>
          <cell r="F4394">
            <v>7.27</v>
          </cell>
        </row>
        <row r="4395">
          <cell r="A4395">
            <v>3806415</v>
          </cell>
          <cell r="B4395" t="str">
            <v>SICRO OUTUBRO / 2025</v>
          </cell>
          <cell r="C4395" t="str">
            <v>DEMOLIÇÃO CONTROLADA DE CONCRETO COM MARTELETE</v>
          </cell>
          <cell r="D4395" t="str">
            <v>M³</v>
          </cell>
          <cell r="F4395">
            <v>726.36</v>
          </cell>
        </row>
        <row r="4396">
          <cell r="A4396">
            <v>3806416</v>
          </cell>
          <cell r="B4396" t="str">
            <v>SICRO OUTUBRO / 2025</v>
          </cell>
          <cell r="C4396" t="str">
            <v>ELEVAÇÃO DE ESTRUTURAS ATÉ 496 KN PARA SUBSTITUIÇÃO DE APARELHO DE APOIO COM A UTILIZAÇÃO DE MACACO HIDRÁULICO</v>
          </cell>
          <cell r="D4396" t="str">
            <v>UN</v>
          </cell>
          <cell r="F4396">
            <v>80.16</v>
          </cell>
        </row>
        <row r="4397">
          <cell r="A4397">
            <v>3806419</v>
          </cell>
          <cell r="B4397" t="str">
            <v>SICRO OUTUBRO / 2025</v>
          </cell>
          <cell r="C4397" t="str">
            <v>ELEVAÇÃO DE ESTRUTURAS DE 1.390 A 1.859 KN PARA SUBSTITUIÇÃO DE APARELHO DE APOIO COM A UTILIZAÇÃO DE MACACO HIDRÁULICO</v>
          </cell>
          <cell r="D4397" t="str">
            <v>UN</v>
          </cell>
          <cell r="F4397">
            <v>109.39</v>
          </cell>
        </row>
        <row r="4398">
          <cell r="A4398">
            <v>3806417</v>
          </cell>
          <cell r="B4398" t="str">
            <v>SICRO OUTUBRO / 2025</v>
          </cell>
          <cell r="C4398" t="str">
            <v>ELEVAÇÃO DE ESTRUTURAS DE 496 A 929 KN PARA SUBSTITUIÇÃO DE APARELHO DE APOIO COM A UTILIZAÇÃO DE MACACO HIDRÁULICO</v>
          </cell>
          <cell r="D4398" t="str">
            <v>UN</v>
          </cell>
          <cell r="F4398">
            <v>90.28</v>
          </cell>
        </row>
        <row r="4399">
          <cell r="A4399">
            <v>3806418</v>
          </cell>
          <cell r="B4399" t="str">
            <v>SICRO OUTUBRO / 2025</v>
          </cell>
          <cell r="C4399" t="str">
            <v>ELEVAÇÃO DE ESTRUTURAS DE 929 A 1.390 KN PARA SUBSTITUIÇÃO DE APARELHO DE APOIO COM A UTILIZAÇÃO DE MACACO HIDRÁULICO</v>
          </cell>
          <cell r="D4399" t="str">
            <v>UN</v>
          </cell>
          <cell r="F4399">
            <v>108.03</v>
          </cell>
        </row>
        <row r="4400">
          <cell r="A4400">
            <v>3808207</v>
          </cell>
          <cell r="B4400" t="str">
            <v>SICRO OUTUBRO / 2025</v>
          </cell>
          <cell r="C4400" t="str">
            <v>ESCADA TUBULAR MULTIDIRECIONAL EM AÇO GALVANIZADO - UTILIZAÇÃO DE 100 VEZES - FORNECIMENTO, INSTALAÇÃO E RETIRADA</v>
          </cell>
          <cell r="D4400" t="str">
            <v>M</v>
          </cell>
          <cell r="F4400">
            <v>168.27</v>
          </cell>
        </row>
        <row r="4401">
          <cell r="A4401">
            <v>3806400</v>
          </cell>
          <cell r="B4401" t="str">
            <v>SICRO OUTUBRO / 2025</v>
          </cell>
          <cell r="C4401" t="str">
            <v>FABRICAÇÃO DE SUPERESTRUTURA METÁLICA PARA PASSARELA PL-15 - EXCETO PISO DE CONCRETO</v>
          </cell>
          <cell r="D4401" t="str">
            <v>UN</v>
          </cell>
          <cell r="F4401">
            <v>166965.35</v>
          </cell>
        </row>
        <row r="4402">
          <cell r="A4402">
            <v>3806399</v>
          </cell>
          <cell r="B4402" t="str">
            <v>SICRO OUTUBRO / 2025</v>
          </cell>
          <cell r="C4402" t="str">
            <v>FABRICAÇÃO DE SUPERESTRUTURA METÁLICA PARA PASSARELA PL-20 - EXCETO PISO DE CONCRETO</v>
          </cell>
          <cell r="D4402" t="str">
            <v>UN</v>
          </cell>
          <cell r="F4402">
            <v>237455.65</v>
          </cell>
        </row>
        <row r="4403">
          <cell r="A4403">
            <v>3806387</v>
          </cell>
          <cell r="B4403" t="str">
            <v>SICRO OUTUBRO / 2025</v>
          </cell>
          <cell r="C4403" t="str">
            <v>FABRICAÇÃO DE SUPERESTRUTURA METÁLICA PARA PASSARELA PL-25 - EXCETO PISO DE CONCRETO</v>
          </cell>
          <cell r="D4403" t="str">
            <v>UN</v>
          </cell>
          <cell r="F4403">
            <v>296828.94</v>
          </cell>
        </row>
        <row r="4404">
          <cell r="A4404">
            <v>3806397</v>
          </cell>
          <cell r="B4404" t="str">
            <v>SICRO OUTUBRO / 2025</v>
          </cell>
          <cell r="C4404" t="str">
            <v>FABRICAÇÃO DE SUPERESTRUTURA METÁLICA PARA PASSARELA PL-30 - EXCETO PISO DE CONCRETO</v>
          </cell>
          <cell r="D4404" t="str">
            <v>UN</v>
          </cell>
          <cell r="F4404">
            <v>398302.6</v>
          </cell>
        </row>
        <row r="4405">
          <cell r="A4405">
            <v>3806396</v>
          </cell>
          <cell r="B4405" t="str">
            <v>SICRO OUTUBRO / 2025</v>
          </cell>
          <cell r="C4405" t="str">
            <v>FABRICAÇÃO DE SUPERESTRUTURA METÁLICA PARA PASSARELA PL-35 - EXCETO PISO DE CONCRETO</v>
          </cell>
          <cell r="D4405" t="str">
            <v>UN</v>
          </cell>
          <cell r="F4405">
            <v>458815.61</v>
          </cell>
        </row>
        <row r="4406">
          <cell r="A4406">
            <v>3816194</v>
          </cell>
          <cell r="B4406" t="str">
            <v>SICRO OUTUBRO / 2025</v>
          </cell>
          <cell r="C4406" t="str">
            <v>FISCHIETTI - MONTAGEM E DESMONTAGEM DO PAR COM CAPACIDADE DE 140 T</v>
          </cell>
          <cell r="D4406" t="str">
            <v>UN</v>
          </cell>
          <cell r="F4406">
            <v>11287.26</v>
          </cell>
        </row>
        <row r="4407">
          <cell r="A4407">
            <v>3816195</v>
          </cell>
          <cell r="B4407" t="str">
            <v>SICRO OUTUBRO / 2025</v>
          </cell>
          <cell r="C4407" t="str">
            <v>FISCHIETTI COM CAPACIDADE DE 140 T POR PAR E VÃO LIVRE DE ATÉ 45 M - OPERAÇÃO DO PAR</v>
          </cell>
          <cell r="D4407" t="str">
            <v>H</v>
          </cell>
          <cell r="F4407">
            <v>141.93</v>
          </cell>
        </row>
        <row r="4408">
          <cell r="A4408">
            <v>3816118</v>
          </cell>
          <cell r="B4408" t="str">
            <v>SICRO OUTUBRO / 2025</v>
          </cell>
          <cell r="C4408" t="str">
            <v>GUARDA-CORPO DE CONCRETO - FABRICAÇÃO - AREIA E BRITA COMERCIAIS</v>
          </cell>
          <cell r="D4408" t="str">
            <v>M</v>
          </cell>
          <cell r="F4408">
            <v>99.05</v>
          </cell>
        </row>
        <row r="4409">
          <cell r="A4409">
            <v>3816117</v>
          </cell>
          <cell r="B4409" t="str">
            <v>SICRO OUTUBRO / 2025</v>
          </cell>
          <cell r="C4409" t="str">
            <v>GUARDA-CORPO DE CONCRETO - FABRICAÇÃO - AREIA EXTRAÍDA E BRITA PRODUZIDA</v>
          </cell>
          <cell r="D4409" t="str">
            <v>M</v>
          </cell>
          <cell r="F4409">
            <v>92.59</v>
          </cell>
        </row>
        <row r="4410">
          <cell r="A4410">
            <v>3806386</v>
          </cell>
          <cell r="B4410" t="str">
            <v>SICRO OUTUBRO / 2025</v>
          </cell>
          <cell r="C4410" t="str">
            <v>GUARDA-CORPO E CORRIMÃO METÁLICO PARA PASSARELAS PARA PEDESTRES - FORNECIMENTO E INSTALAÇÃO</v>
          </cell>
          <cell r="D4410" t="str">
            <v>M</v>
          </cell>
          <cell r="F4410">
            <v>764.01</v>
          </cell>
        </row>
        <row r="4411">
          <cell r="A4411">
            <v>3816196</v>
          </cell>
          <cell r="B4411" t="str">
            <v>SICRO OUTUBRO / 2025</v>
          </cell>
          <cell r="C4411" t="str">
            <v>INJEÇÃO DE NATA DE CIMENTO</v>
          </cell>
          <cell r="D4411" t="str">
            <v>M³</v>
          </cell>
          <cell r="F4411">
            <v>1088.27</v>
          </cell>
        </row>
        <row r="4412">
          <cell r="A4412">
            <v>3806426</v>
          </cell>
          <cell r="B4412" t="str">
            <v>SICRO OUTUBRO / 2025</v>
          </cell>
          <cell r="C4412" t="str">
            <v>LANÇAMENTO DE PRÉ-LAJE COM UTILIZAÇÃO DE GUINDAUTO</v>
          </cell>
          <cell r="D4412" t="str">
            <v>T</v>
          </cell>
          <cell r="F4412">
            <v>62.91</v>
          </cell>
        </row>
        <row r="4413">
          <cell r="A4413">
            <v>3806401</v>
          </cell>
          <cell r="B4413" t="str">
            <v>SICRO OUTUBRO / 2025</v>
          </cell>
          <cell r="C4413" t="str">
            <v>LANÇAMENTO DE SUPERESTRUTURA DE PASSARELA METÁLICA DE 12 A 24 T COM UTILIZAÇÃO DE GUINDASTE</v>
          </cell>
          <cell r="D4413" t="str">
            <v>UN</v>
          </cell>
          <cell r="F4413">
            <v>14159.91</v>
          </cell>
        </row>
        <row r="4414">
          <cell r="A4414">
            <v>3806423</v>
          </cell>
          <cell r="B4414" t="str">
            <v>SICRO OUTUBRO / 2025</v>
          </cell>
          <cell r="C4414" t="str">
            <v>LANÇAMENTO DE VIGA PRÉ-MOLDADA DE 1.000 A 1.250 KN COM UTILIZAÇÃO DE GUINDASTE</v>
          </cell>
          <cell r="D4414" t="str">
            <v>UN</v>
          </cell>
          <cell r="F4414">
            <v>9635.24</v>
          </cell>
        </row>
        <row r="4415">
          <cell r="A4415">
            <v>3806421</v>
          </cell>
          <cell r="B4415" t="str">
            <v>SICRO OUTUBRO / 2025</v>
          </cell>
          <cell r="C4415" t="str">
            <v>LANÇAMENTO DE VIGA PRÉ-MOLDADA DE 500 A 750 KN COM UTILIZAÇÃO DE GUINDASTE</v>
          </cell>
          <cell r="D4415" t="str">
            <v>UN</v>
          </cell>
          <cell r="F4415">
            <v>4694.3599999999997</v>
          </cell>
        </row>
        <row r="4416">
          <cell r="A4416">
            <v>3806422</v>
          </cell>
          <cell r="B4416" t="str">
            <v>SICRO OUTUBRO / 2025</v>
          </cell>
          <cell r="C4416" t="str">
            <v>LANÇAMENTO DE VIGA PRÉ-MOLDADA DE 750 A 1.000 KN COM UTILIZAÇÃO DE GUINDASTE</v>
          </cell>
          <cell r="D4416" t="str">
            <v>UN</v>
          </cell>
          <cell r="F4416">
            <v>8671.74</v>
          </cell>
        </row>
        <row r="4417">
          <cell r="A4417">
            <v>3806425</v>
          </cell>
          <cell r="B4417" t="str">
            <v>SICRO OUTUBRO / 2025</v>
          </cell>
          <cell r="C4417" t="str">
            <v>LANÇAMENTO DE VIGA PRÉ-MOLDADA DE 980 A 1.225 KN COM UTILIZAÇÃO DE TRELIÇA LANÇADEIRA</v>
          </cell>
          <cell r="D4417" t="str">
            <v>UN</v>
          </cell>
          <cell r="F4417">
            <v>3376.77</v>
          </cell>
        </row>
        <row r="4418">
          <cell r="A4418">
            <v>3806424</v>
          </cell>
          <cell r="B4418" t="str">
            <v>SICRO OUTUBRO / 2025</v>
          </cell>
          <cell r="C4418" t="str">
            <v>LANÇAMENTO DE VIGA PRÉ-MOLDADA DE 980 A 1.225 KN COM UTILIZAÇÃO DE TRELIÇA LANÇADEIRA E CARRELONE</v>
          </cell>
          <cell r="D4418" t="str">
            <v>UN</v>
          </cell>
          <cell r="F4418">
            <v>5765.88</v>
          </cell>
        </row>
        <row r="4419">
          <cell r="A4419">
            <v>3806420</v>
          </cell>
          <cell r="B4419" t="str">
            <v>SICRO OUTUBRO / 2025</v>
          </cell>
          <cell r="C4419" t="str">
            <v>LANÇAMENTO DE VIGA PRÉ-MOLDADA DE ATÉ 500 KN COM UTILIZAÇÃO DE GUINDASTE</v>
          </cell>
          <cell r="D4419" t="str">
            <v>UN</v>
          </cell>
          <cell r="F4419">
            <v>4107.58</v>
          </cell>
        </row>
        <row r="4420">
          <cell r="A4420">
            <v>3806405</v>
          </cell>
          <cell r="B4420" t="str">
            <v>SICRO OUTUBRO / 2025</v>
          </cell>
          <cell r="C4420" t="str">
            <v>LIMPEZA DE APARELHOS DE APOIO EM OBRAS DE ARTE ESPECIAIS - EXCLUSA A PLATAFORMA</v>
          </cell>
          <cell r="D4420" t="str">
            <v>UN</v>
          </cell>
          <cell r="F4420">
            <v>164.54</v>
          </cell>
        </row>
        <row r="4421">
          <cell r="A4421">
            <v>3806404</v>
          </cell>
          <cell r="B4421" t="str">
            <v>SICRO OUTUBRO / 2025</v>
          </cell>
          <cell r="C4421" t="str">
            <v>LIMPEZA DE MATERIAL RETIDO EM FUNDAÇÕES SUBMERSAS DE OBRAS DE ARTE ESPECIAIS</v>
          </cell>
          <cell r="D4421" t="str">
            <v>M³</v>
          </cell>
          <cell r="F4421">
            <v>146.16999999999999</v>
          </cell>
        </row>
        <row r="4422">
          <cell r="A4422">
            <v>3806406</v>
          </cell>
          <cell r="B4422" t="str">
            <v>SICRO OUTUBRO / 2025</v>
          </cell>
          <cell r="C4422" t="str">
            <v>LIMPEZA EM JUNTA DE DILATAÇÃO</v>
          </cell>
          <cell r="D4422" t="str">
            <v>M</v>
          </cell>
          <cell r="F4422">
            <v>7.18</v>
          </cell>
        </row>
        <row r="4423">
          <cell r="A4423">
            <v>3806403</v>
          </cell>
          <cell r="B4423" t="str">
            <v>SICRO OUTUBRO / 2025</v>
          </cell>
          <cell r="C4423" t="str">
            <v>LIMPEZA EM SUPERFÍCIE DE CONCRETO COM JATEAMENTO ABRASIVO COM USO DE GRANALHAS DE AÇO</v>
          </cell>
          <cell r="D4423" t="str">
            <v>M²</v>
          </cell>
          <cell r="F4423">
            <v>9.6300000000000008</v>
          </cell>
        </row>
        <row r="4424">
          <cell r="A4424">
            <v>3806402</v>
          </cell>
          <cell r="B4424" t="str">
            <v>SICRO OUTUBRO / 2025</v>
          </cell>
          <cell r="C4424" t="str">
            <v>LIMPEZA EM SUPERFÍCIE DE CONCRETO COM JATEAMENTO D'ÁGUA SOB PRESSÃO</v>
          </cell>
          <cell r="D4424" t="str">
            <v>M²</v>
          </cell>
          <cell r="F4424">
            <v>2.87</v>
          </cell>
        </row>
        <row r="4425">
          <cell r="A4425">
            <v>3806407</v>
          </cell>
          <cell r="B4425" t="str">
            <v>SICRO OUTUBRO / 2025</v>
          </cell>
          <cell r="C4425" t="str">
            <v>PINGADEIRA DE ELASTÔMERO PERFIL 40 X 40 MM COM ABA INCLINADA E FIXADA COM ADESIVO ESTRUTURAL E PINOS - FORNECIMENTO E INSTALAÇÃO - EXCLUSA A PLATAFORMA</v>
          </cell>
          <cell r="D4425" t="str">
            <v>M</v>
          </cell>
          <cell r="F4425">
            <v>189.33</v>
          </cell>
        </row>
        <row r="4426">
          <cell r="A4426">
            <v>3808043</v>
          </cell>
          <cell r="B4426" t="str">
            <v>SICRO OUTUBRO / 2025</v>
          </cell>
          <cell r="C4426" t="str">
            <v>PINTURA MANUAL COM NATA DE CIMENTO - 3 DEMÃOS</v>
          </cell>
          <cell r="D4426" t="str">
            <v>M²</v>
          </cell>
          <cell r="F4426">
            <v>4.75</v>
          </cell>
        </row>
        <row r="4427">
          <cell r="A4427">
            <v>3806431</v>
          </cell>
          <cell r="B4427" t="str">
            <v>SICRO OUTUBRO / 2025</v>
          </cell>
          <cell r="C4427" t="str">
            <v>PLACA DE AÇO DE APOIO PARA PROTENSÃO EXTERNA EM REFORÇO DE VIGA DE OAE - CONFECÇÃO E INSTALAÇÃO</v>
          </cell>
          <cell r="D4427" t="str">
            <v>UN</v>
          </cell>
          <cell r="F4427">
            <v>6262.16</v>
          </cell>
        </row>
        <row r="4428">
          <cell r="A4428">
            <v>3806432</v>
          </cell>
          <cell r="B4428" t="str">
            <v>SICRO OUTUBRO / 2025</v>
          </cell>
          <cell r="C4428" t="str">
            <v>PLACA DE AÇO DE DESVIO PARA PROTENSÃO EXTERNA EM REFORÇO DE VIGA DE OAE - CONFECÇÃO E INSTALAÇÃO</v>
          </cell>
          <cell r="D4428" t="str">
            <v>UN</v>
          </cell>
          <cell r="F4428">
            <v>3340.42</v>
          </cell>
        </row>
        <row r="4429">
          <cell r="A4429">
            <v>3806429</v>
          </cell>
          <cell r="B4429" t="str">
            <v>SICRO OUTUBRO / 2025</v>
          </cell>
          <cell r="C4429" t="str">
            <v>PLATAFORMA DE TRABALHO EM AÇO TUBULAR APOIADA NO SOLO - ALTURA DE 4 A 6 M - UTILIZAÇÃO DE 100 VEZES - FORNECIMENTO, INSTALAÇÃO E RETIRADA</v>
          </cell>
          <cell r="D4429" t="str">
            <v>M³</v>
          </cell>
          <cell r="F4429">
            <v>19.21</v>
          </cell>
        </row>
        <row r="4430">
          <cell r="A4430">
            <v>3806430</v>
          </cell>
          <cell r="B4430" t="str">
            <v>SICRO OUTUBRO / 2025</v>
          </cell>
          <cell r="C4430" t="str">
            <v>PLATAFORMA DE TRABALHO EM AÇO TUBULAR APOIADA NO SOLO - ALTURA DE 6 A 8 M - UTILIZAÇÃO DE 100 VEZES - FORNECIMENTO, INSTALAÇÃO E RETIRADA</v>
          </cell>
          <cell r="D4430" t="str">
            <v>M³</v>
          </cell>
          <cell r="F4430">
            <v>11.56</v>
          </cell>
        </row>
        <row r="4431">
          <cell r="A4431">
            <v>3806428</v>
          </cell>
          <cell r="B4431" t="str">
            <v>SICRO OUTUBRO / 2025</v>
          </cell>
          <cell r="C4431" t="str">
            <v>PLATAFORMA DE TRABALHO EM AÇO TUBULAR APOIADA NO SOLO - ALTURA DE ATÉ 4 M - UTILIZAÇÃO DE 100 VEZES - FORNECIMENTO, INSTALAÇÃO E RETIRADA</v>
          </cell>
          <cell r="D4431" t="str">
            <v>M³</v>
          </cell>
          <cell r="F4431">
            <v>45.79</v>
          </cell>
        </row>
        <row r="4432">
          <cell r="A4432">
            <v>3816198</v>
          </cell>
          <cell r="B4432" t="str">
            <v>SICRO OUTUBRO / 2025</v>
          </cell>
          <cell r="C4432" t="str">
            <v>PLATAFORMA DE TRABALHO EM MADEIRA APOIADA NO SOLO - ALTURA DE 6 A 12 M - UTILIZAÇÃO DE 5 VEZES - CONFECÇÃO, INSTALAÇÃO E RETIRADA</v>
          </cell>
          <cell r="D4432" t="str">
            <v>M³</v>
          </cell>
          <cell r="F4432">
            <v>83.11</v>
          </cell>
        </row>
        <row r="4433">
          <cell r="A4433">
            <v>3816197</v>
          </cell>
          <cell r="B4433" t="str">
            <v>SICRO OUTUBRO / 2025</v>
          </cell>
          <cell r="C4433" t="str">
            <v>PLATAFORMA DE TRABALHO EM MADEIRA APOIADA NO SOLO - ALTURA DE ATÉ 6 M - UTILIZAÇÃO DE 5 VEZES - CONFECÇÃO, INSTALAÇÃO E RETIRADA</v>
          </cell>
          <cell r="D4433" t="str">
            <v>M³</v>
          </cell>
          <cell r="F4433">
            <v>78.569999999999993</v>
          </cell>
        </row>
        <row r="4434">
          <cell r="A4434">
            <v>3806410</v>
          </cell>
          <cell r="B4434" t="str">
            <v>SICRO OUTUBRO / 2025</v>
          </cell>
          <cell r="C4434" t="str">
            <v>PLATAFORMA DE TRABALHO SUSPENSA SOB TABULEIRO DE PONTES COM TRELIÇAS METÁLICAS E TÁBUAS - UTILIZAÇÃO DE 100 VEZES - CONFECÇÃO, INSTALAÇÃO E RETIRADA</v>
          </cell>
          <cell r="D4434" t="str">
            <v>M²</v>
          </cell>
          <cell r="F4434">
            <v>66.95</v>
          </cell>
        </row>
        <row r="4435">
          <cell r="A4435">
            <v>3806411</v>
          </cell>
          <cell r="B4435" t="str">
            <v>SICRO OUTUBRO / 2025</v>
          </cell>
          <cell r="C4435" t="str">
            <v>PLATAFORMA MECANIZADA DE INSPEÇÃO SOB PONTES COM CAPACIDADE DE 500 KG E ALCANCE DE 15 M</v>
          </cell>
          <cell r="D4435" t="str">
            <v>H</v>
          </cell>
          <cell r="F4435">
            <v>1224.6400000000001</v>
          </cell>
        </row>
        <row r="4436">
          <cell r="A4436">
            <v>3815644</v>
          </cell>
          <cell r="B4436" t="str">
            <v>SICRO OUTUBRO / 2025</v>
          </cell>
          <cell r="C4436" t="str">
            <v>RECOMPOSIÇÃO DE DRENO EM TUBO DE AÇO GALVANIZADO D = 100 MM EM OAE - FORNECIMENTO E INSTALAÇÃO</v>
          </cell>
          <cell r="D4436" t="str">
            <v>UN</v>
          </cell>
          <cell r="F4436">
            <v>99.27</v>
          </cell>
        </row>
        <row r="4437">
          <cell r="A4437">
            <v>3815643</v>
          </cell>
          <cell r="B4437" t="str">
            <v>SICRO OUTUBRO / 2025</v>
          </cell>
          <cell r="C4437" t="str">
            <v>RECOMPOSIÇÃO DE DRENO EM TUBO DE AÇO GALVANIZADO D = 80 MM EM OAE - FORNECIMENTO E INSTALAÇÃO</v>
          </cell>
          <cell r="D4437" t="str">
            <v>UN</v>
          </cell>
          <cell r="F4437">
            <v>93.67</v>
          </cell>
        </row>
        <row r="4438">
          <cell r="A4438">
            <v>3815706</v>
          </cell>
          <cell r="B4438" t="str">
            <v>SICRO OUTUBRO / 2025</v>
          </cell>
          <cell r="C4438" t="str">
            <v>RECOMPOSIÇÃO DE GUARDA-CORPO COM AGREGADOS COMERCIAIS - INSTALAÇÃO</v>
          </cell>
          <cell r="D4438" t="str">
            <v>M</v>
          </cell>
          <cell r="F4438">
            <v>135.61000000000001</v>
          </cell>
        </row>
        <row r="4439">
          <cell r="A4439">
            <v>3815597</v>
          </cell>
          <cell r="B4439" t="str">
            <v>SICRO OUTUBRO / 2025</v>
          </cell>
          <cell r="C4439" t="str">
            <v>RECOMPOSIÇÃO DE GUARDA-CORPO COM AGREGADOS PRODUZIDOS - INSTALAÇÃO</v>
          </cell>
          <cell r="D4439" t="str">
            <v>M</v>
          </cell>
          <cell r="F4439">
            <v>129.15</v>
          </cell>
        </row>
        <row r="4440">
          <cell r="A4440">
            <v>3815600</v>
          </cell>
          <cell r="B4440" t="str">
            <v>SICRO OUTUBRO / 2025</v>
          </cell>
          <cell r="C4440" t="str">
            <v>RECUPERAÇÃO DE GUARDA-CORPO METÁLICO EM AMBIENTE AGRESSIVO</v>
          </cell>
          <cell r="D4440" t="str">
            <v>M²</v>
          </cell>
          <cell r="F4440">
            <v>76.81</v>
          </cell>
        </row>
        <row r="4441">
          <cell r="A4441">
            <v>3815601</v>
          </cell>
          <cell r="B4441" t="str">
            <v>SICRO OUTUBRO / 2025</v>
          </cell>
          <cell r="C4441" t="str">
            <v>RECUPERAÇÃO DE GUARDA-CORPO METÁLICO EM AMBIENTE MUITO AGRESSIVO</v>
          </cell>
          <cell r="D4441" t="str">
            <v>M²</v>
          </cell>
          <cell r="F4441">
            <v>71.209999999999994</v>
          </cell>
        </row>
        <row r="4442">
          <cell r="A4442">
            <v>3815599</v>
          </cell>
          <cell r="B4442" t="str">
            <v>SICRO OUTUBRO / 2025</v>
          </cell>
          <cell r="C4442" t="str">
            <v>RECUPERAÇÃO DE GUARDA-CORPO METÁLICO EM AMBIENTE POUCO AGRESSIVO</v>
          </cell>
          <cell r="D4442" t="str">
            <v>M²</v>
          </cell>
          <cell r="F4442">
            <v>27.29</v>
          </cell>
        </row>
        <row r="4443">
          <cell r="A4443">
            <v>3806414</v>
          </cell>
          <cell r="B4443" t="str">
            <v>SICRO OUTUBRO / 2025</v>
          </cell>
          <cell r="C4443" t="str">
            <v>REMOÇÃO DE CONCRETO COM JATEAMENTO D'ÁGUA SOB ALTA PRESSÃO</v>
          </cell>
          <cell r="D4443" t="str">
            <v>M³</v>
          </cell>
          <cell r="F4443">
            <v>870.52</v>
          </cell>
        </row>
        <row r="4444">
          <cell r="A4444">
            <v>3806409</v>
          </cell>
          <cell r="B4444" t="str">
            <v>SICRO OUTUBRO / 2025</v>
          </cell>
          <cell r="C4444" t="str">
            <v>RESTAURAÇÃO DE BERÇOS DE APOIO PARA JUNTA DE DILATAÇÃO - FORNECIMENTO E INSTALAÇÃO</v>
          </cell>
          <cell r="D4444" t="str">
            <v>M</v>
          </cell>
          <cell r="F4444">
            <v>68.02</v>
          </cell>
        </row>
        <row r="4445">
          <cell r="A4445">
            <v>3815602</v>
          </cell>
          <cell r="B4445" t="str">
            <v>SICRO OUTUBRO / 2025</v>
          </cell>
          <cell r="C4445" t="str">
            <v>SUBSTITUIÇÃO DE JUNTA DE DILATAÇÃO E LÁBIOS POLIMÉRICOS - FORNECIMENTO E INSTALAÇÃO</v>
          </cell>
          <cell r="D4445" t="str">
            <v>M</v>
          </cell>
          <cell r="F4445">
            <v>34.659999999999997</v>
          </cell>
        </row>
        <row r="4446">
          <cell r="A4446">
            <v>4011444</v>
          </cell>
          <cell r="B4446" t="str">
            <v>SICRO OUTUBRO / 2025</v>
          </cell>
          <cell r="C4446" t="str">
            <v>AREIA ASFALTO A QUENTE - FAIXA A - AREIA COMERCIAL</v>
          </cell>
          <cell r="D4446" t="str">
            <v>T</v>
          </cell>
          <cell r="F4446">
            <v>206.97</v>
          </cell>
        </row>
        <row r="4447">
          <cell r="A4447">
            <v>4011443</v>
          </cell>
          <cell r="B4447" t="str">
            <v>SICRO OUTUBRO / 2025</v>
          </cell>
          <cell r="C4447" t="str">
            <v>AREIA ASFALTO A QUENTE - FAIXA A - AREIA EXTRAÍDA</v>
          </cell>
          <cell r="D4447" t="str">
            <v>T</v>
          </cell>
          <cell r="F4447">
            <v>145.71</v>
          </cell>
        </row>
        <row r="4448">
          <cell r="A4448">
            <v>4011446</v>
          </cell>
          <cell r="B4448" t="str">
            <v>SICRO OUTUBRO / 2025</v>
          </cell>
          <cell r="C4448" t="str">
            <v>AREIA ASFALTO A QUENTE - FAIXA B - AREIA COMERCIAL</v>
          </cell>
          <cell r="D4448" t="str">
            <v>T</v>
          </cell>
          <cell r="F4448">
            <v>194.98</v>
          </cell>
        </row>
        <row r="4449">
          <cell r="A4449">
            <v>4011445</v>
          </cell>
          <cell r="B4449" t="str">
            <v>SICRO OUTUBRO / 2025</v>
          </cell>
          <cell r="C4449" t="str">
            <v>AREIA ASFALTO A QUENTE - FAIXA B - AREIA EXTRAÍDA</v>
          </cell>
          <cell r="D4449" t="str">
            <v>T</v>
          </cell>
          <cell r="F4449">
            <v>132.38</v>
          </cell>
        </row>
        <row r="4450">
          <cell r="A4450">
            <v>4011448</v>
          </cell>
          <cell r="B4450" t="str">
            <v>SICRO OUTUBRO / 2025</v>
          </cell>
          <cell r="C4450" t="str">
            <v>AREIA ASFALTO A QUENTE COM ASFALTO POLÍMERO - FAIXA A - AREIA COMERCIAL</v>
          </cell>
          <cell r="D4450" t="str">
            <v>T</v>
          </cell>
          <cell r="F4450">
            <v>197.6</v>
          </cell>
        </row>
        <row r="4451">
          <cell r="A4451">
            <v>4011447</v>
          </cell>
          <cell r="B4451" t="str">
            <v>SICRO OUTUBRO / 2025</v>
          </cell>
          <cell r="C4451" t="str">
            <v>AREIA ASFALTO A QUENTE COM ASFALTO POLÍMERO - FAIXA A - AREIA EXTRAÍDA</v>
          </cell>
          <cell r="D4451" t="str">
            <v>T</v>
          </cell>
          <cell r="F4451">
            <v>133.22999999999999</v>
          </cell>
        </row>
        <row r="4452">
          <cell r="A4452">
            <v>4011450</v>
          </cell>
          <cell r="B4452" t="str">
            <v>SICRO OUTUBRO / 2025</v>
          </cell>
          <cell r="C4452" t="str">
            <v>AREIA ASFALTO A QUENTE COM ASFALTO POLÍMERO - FAIXA B - AREIA COMERCIAL</v>
          </cell>
          <cell r="D4452" t="str">
            <v>T</v>
          </cell>
          <cell r="F4452">
            <v>204.45</v>
          </cell>
        </row>
        <row r="4453">
          <cell r="A4453">
            <v>4011449</v>
          </cell>
          <cell r="B4453" t="str">
            <v>SICRO OUTUBRO / 2025</v>
          </cell>
          <cell r="C4453" t="str">
            <v>AREIA ASFALTO A QUENTE COM ASFALTO POLÍMERO - FAIXA B - AREIA EXTRAÍDA</v>
          </cell>
          <cell r="D4453" t="str">
            <v>T</v>
          </cell>
          <cell r="F4453">
            <v>141.22999999999999</v>
          </cell>
        </row>
        <row r="4454">
          <cell r="A4454">
            <v>4011452</v>
          </cell>
          <cell r="B4454" t="str">
            <v>SICRO OUTUBRO / 2025</v>
          </cell>
          <cell r="C4454" t="str">
            <v>AREIA ASFALTO A QUENTE COM ASFALTO POLÍMERO - FAIXA C - AREIA COMERCIAL</v>
          </cell>
          <cell r="D4454" t="str">
            <v>T</v>
          </cell>
          <cell r="F4454">
            <v>208.92</v>
          </cell>
        </row>
        <row r="4455">
          <cell r="A4455">
            <v>4011451</v>
          </cell>
          <cell r="B4455" t="str">
            <v>SICRO OUTUBRO / 2025</v>
          </cell>
          <cell r="C4455" t="str">
            <v>AREIA ASFALTO A QUENTE COM ASFALTO POLÍMERO - FAIXA C - AREIA EXTRAÍDA</v>
          </cell>
          <cell r="D4455" t="str">
            <v>T</v>
          </cell>
          <cell r="F4455">
            <v>146.51</v>
          </cell>
        </row>
        <row r="4456">
          <cell r="A4456">
            <v>4011219</v>
          </cell>
          <cell r="B4456" t="str">
            <v>SICRO OUTUBRO / 2025</v>
          </cell>
          <cell r="C4456" t="str">
            <v>BASE DE SOLO ESTABILIZADO GRANULOMETRICAMENTE SEM MISTURA COM MATERIAL DE JAZIDA - 100% PROCTOR MODIFICADO</v>
          </cell>
          <cell r="D4456" t="str">
            <v>M³</v>
          </cell>
          <cell r="F4456">
            <v>16.87</v>
          </cell>
        </row>
        <row r="4457">
          <cell r="A4457">
            <v>4011291</v>
          </cell>
          <cell r="B4457" t="str">
            <v>SICRO OUTUBRO / 2025</v>
          </cell>
          <cell r="C4457" t="str">
            <v>BASE DE SOLO MELHORADO COM 3% DE CIMENTO E MISTURA EM USINA COM MATERIAL DE JAZIDA - 100% PROCTOR MODIFICADO</v>
          </cell>
          <cell r="D4457" t="str">
            <v>M³</v>
          </cell>
          <cell r="F4457">
            <v>74.12</v>
          </cell>
        </row>
        <row r="4458">
          <cell r="A4458">
            <v>4011287</v>
          </cell>
          <cell r="B4458" t="str">
            <v>SICRO OUTUBRO / 2025</v>
          </cell>
          <cell r="C4458" t="str">
            <v>BASE DE SOLO MELHORADO COM 3% DE CIMENTO E MISTURA NA PISTA COM MATERIAL DE JAZIDA - 100% PROCTOR MODIFICADO</v>
          </cell>
          <cell r="D4458" t="str">
            <v>M³</v>
          </cell>
          <cell r="F4458">
            <v>61.59</v>
          </cell>
        </row>
        <row r="4459">
          <cell r="A4459">
            <v>4011305</v>
          </cell>
          <cell r="B4459" t="str">
            <v>SICRO OUTUBRO / 2025</v>
          </cell>
          <cell r="C4459" t="str">
            <v>BASE DE SOLO-CAL COM 7% DE CAL E MISTURA NA PISTA COM MATERIAL DE JAZIDA - 100% PROCTOR INTERMEDIÁRIO</v>
          </cell>
          <cell r="D4459" t="str">
            <v>M³</v>
          </cell>
          <cell r="F4459">
            <v>102.92</v>
          </cell>
        </row>
        <row r="4460">
          <cell r="A4460">
            <v>4011221</v>
          </cell>
          <cell r="B4460" t="str">
            <v>SICRO OUTUBRO / 2025</v>
          </cell>
          <cell r="C4460" t="str">
            <v>BASE ESTABILIZADA GRANULOMETRICAMENTE COM MISTURA DE SOLOS NA PISTA COM MATERIAL DE JAZIDA - 100% PROCTOR MODIFICADO</v>
          </cell>
          <cell r="D4460" t="str">
            <v>M³</v>
          </cell>
          <cell r="F4460">
            <v>17.82</v>
          </cell>
        </row>
        <row r="4461">
          <cell r="A4461">
            <v>4011226</v>
          </cell>
          <cell r="B4461" t="str">
            <v>SICRO OUTUBRO / 2025</v>
          </cell>
          <cell r="C4461" t="str">
            <v>BASE ESTABILIZADA GRANULOMETRICAMENTE COM MISTURA SOLO AREIA (70% - 30%) EM USINA COM MATERIAL DE JAZIDA E AREIA EXTRAÍDA - 100% PROCTOR MODIFICADO</v>
          </cell>
          <cell r="D4461" t="str">
            <v>M³</v>
          </cell>
          <cell r="F4461">
            <v>40.270000000000003</v>
          </cell>
        </row>
        <row r="4462">
          <cell r="A4462">
            <v>4011276</v>
          </cell>
          <cell r="B4462" t="str">
            <v>SICRO OUTUBRO / 2025</v>
          </cell>
          <cell r="C4462" t="str">
            <v>BASE OU SUB-BASE DE BRITA GRADUADA COM BRITA COMERCIAL - 100% PROCTOR MODIFICADO</v>
          </cell>
          <cell r="D4462" t="str">
            <v>M³</v>
          </cell>
          <cell r="F4462">
            <v>212.15</v>
          </cell>
        </row>
        <row r="4463">
          <cell r="A4463">
            <v>4011275</v>
          </cell>
          <cell r="B4463" t="str">
            <v>SICRO OUTUBRO / 2025</v>
          </cell>
          <cell r="C4463" t="str">
            <v>BASE OU SUB-BASE DE BRITA GRADUADA COM BRITA PRODUZIDA - 100% PROCTOR MODIFICADO</v>
          </cell>
          <cell r="D4463" t="str">
            <v>M³</v>
          </cell>
          <cell r="F4463">
            <v>119.19</v>
          </cell>
        </row>
        <row r="4464">
          <cell r="A4464">
            <v>4011549</v>
          </cell>
          <cell r="B4464" t="str">
            <v>SICRO OUTUBRO / 2025</v>
          </cell>
          <cell r="C4464" t="str">
            <v>BASE OU SUB-BASE DE BRITA GRADUADA EXECUTADA COM VIBROACABADORA - BRITA COMERCIAL - 100% PROCTOR MODIFICADO</v>
          </cell>
          <cell r="D4464" t="str">
            <v>M³</v>
          </cell>
          <cell r="F4464">
            <v>213.32</v>
          </cell>
        </row>
        <row r="4465">
          <cell r="A4465">
            <v>4011548</v>
          </cell>
          <cell r="B4465" t="str">
            <v>SICRO OUTUBRO / 2025</v>
          </cell>
          <cell r="C4465" t="str">
            <v>BASE OU SUB-BASE DE BRITA GRADUADA EXECUTADA COM VIBROACABADORA - BRITA PRODUZIDA - 100% PROCTOR MODIFICADO</v>
          </cell>
          <cell r="D4465" t="str">
            <v>M³</v>
          </cell>
          <cell r="F4465">
            <v>120.36</v>
          </cell>
        </row>
        <row r="4466">
          <cell r="A4466">
            <v>4011278</v>
          </cell>
          <cell r="B4466" t="str">
            <v>SICRO OUTUBRO / 2025</v>
          </cell>
          <cell r="C4466" t="str">
            <v>BASE OU SUB-BASE DE BRITA GRADUADA TRATADA COM CIMENTO COM BRITA COMERCIAL - 100% PROCTOR MODIFICADO</v>
          </cell>
          <cell r="D4466" t="str">
            <v>M³</v>
          </cell>
          <cell r="F4466">
            <v>264.49</v>
          </cell>
        </row>
        <row r="4467">
          <cell r="A4467">
            <v>4011277</v>
          </cell>
          <cell r="B4467" t="str">
            <v>SICRO OUTUBRO / 2025</v>
          </cell>
          <cell r="C4467" t="str">
            <v>BASE OU SUB-BASE DE BRITA GRADUADA TRATADA COM CIMENTO COM BRITA PRODUZIDA - 100% PROCTOR MODIFICADO</v>
          </cell>
          <cell r="D4467" t="str">
            <v>M³</v>
          </cell>
          <cell r="F4467">
            <v>172.08</v>
          </cell>
        </row>
        <row r="4468">
          <cell r="A4468">
            <v>4011561</v>
          </cell>
          <cell r="B4468" t="str">
            <v>SICRO OUTUBRO / 2025</v>
          </cell>
          <cell r="C4468" t="str">
            <v>BASE OU SUB-BASE DE BRITA GRADUADA TRATADA COM CIMENTO EXECUTADA COM VIBROACABADORA - BRITA COMERCIAL - 100% PROCTOR MODIFICADO</v>
          </cell>
          <cell r="D4468" t="str">
            <v>M³</v>
          </cell>
          <cell r="F4468">
            <v>265.66000000000003</v>
          </cell>
        </row>
        <row r="4469">
          <cell r="A4469">
            <v>4011560</v>
          </cell>
          <cell r="B4469" t="str">
            <v>SICRO OUTUBRO / 2025</v>
          </cell>
          <cell r="C4469" t="str">
            <v>BASE OU SUB-BASE DE BRITA GRADUADA TRATADA COM CIMENTO EXECUTADA COM VIBROACABADORA - BRITA PRODUZIDA - 100% PROCTOR MODIFICADO</v>
          </cell>
          <cell r="D4469" t="str">
            <v>M³</v>
          </cell>
          <cell r="F4469">
            <v>173.25</v>
          </cell>
        </row>
        <row r="4470">
          <cell r="A4470">
            <v>4011282</v>
          </cell>
          <cell r="B4470" t="str">
            <v>SICRO OUTUBRO / 2025</v>
          </cell>
          <cell r="C4470" t="str">
            <v>BASE OU SUB-BASE DE MACADAME HIDRÁULICO COM BRITA COMERCIAL - 100% PROCTOR MODIFICADO</v>
          </cell>
          <cell r="D4470" t="str">
            <v>M³</v>
          </cell>
          <cell r="F4470">
            <v>188.22</v>
          </cell>
        </row>
        <row r="4471">
          <cell r="A4471">
            <v>4011281</v>
          </cell>
          <cell r="B4471" t="str">
            <v>SICRO OUTUBRO / 2025</v>
          </cell>
          <cell r="C4471" t="str">
            <v>BASE OU SUB-BASE DE MACADAME HIDRÁULICO COM BRITA PRODUZIDA - 100% PROCTOR MODIFICADO</v>
          </cell>
          <cell r="D4471" t="str">
            <v>M³</v>
          </cell>
          <cell r="F4471">
            <v>106.16</v>
          </cell>
        </row>
        <row r="4472">
          <cell r="A4472">
            <v>4011279</v>
          </cell>
          <cell r="B4472" t="str">
            <v>SICRO OUTUBRO / 2025</v>
          </cell>
          <cell r="C4472" t="str">
            <v>BASE OU SUB-BASE DE MACADAME SECO COM BRITA COMERCIAL - 100% PROCTOR MODIFICADO</v>
          </cell>
          <cell r="D4472" t="str">
            <v>M³</v>
          </cell>
          <cell r="F4472">
            <v>178.18</v>
          </cell>
        </row>
        <row r="4473">
          <cell r="A4473">
            <v>4011280</v>
          </cell>
          <cell r="B4473" t="str">
            <v>SICRO OUTUBRO / 2025</v>
          </cell>
          <cell r="C4473" t="str">
            <v>BASE OU SUB-BASE DE MACADAME SECO COM BRITA PRODUZIDA - 100% PROCTOR MODIFICADO</v>
          </cell>
          <cell r="D4473" t="str">
            <v>M³</v>
          </cell>
          <cell r="F4473">
            <v>96.11</v>
          </cell>
        </row>
        <row r="4474">
          <cell r="A4474">
            <v>4011314</v>
          </cell>
          <cell r="B4474" t="str">
            <v>SICRO OUTUBRO / 2025</v>
          </cell>
          <cell r="C4474" t="str">
            <v>BASE OU SUB-BASE DE SOLO-CIMENTO COM 7% DE CIMENTO E MISTURA EM USINA COM MATERIAL DE JAZIDA - 100% PROCTOR NORMAL</v>
          </cell>
          <cell r="D4474" t="str">
            <v>M³</v>
          </cell>
          <cell r="F4474">
            <v>123.46</v>
          </cell>
        </row>
        <row r="4475">
          <cell r="A4475">
            <v>4011315</v>
          </cell>
          <cell r="B4475" t="str">
            <v>SICRO OUTUBRO / 2025</v>
          </cell>
          <cell r="C4475" t="str">
            <v>BASE OU SUB-BASE DE SOLO-CIMENTO COM 7% DE CIMENTO E MISTURA NA PISTA COM MATERIAL DE JAZIDA - 100% PROCTOR NORMAL</v>
          </cell>
          <cell r="D4475" t="str">
            <v>M³</v>
          </cell>
          <cell r="F4475">
            <v>116.02</v>
          </cell>
        </row>
        <row r="4476">
          <cell r="A4476">
            <v>4011316</v>
          </cell>
          <cell r="B4476" t="str">
            <v>SICRO OUTUBRO / 2025</v>
          </cell>
          <cell r="C4476" t="str">
            <v>BASE OU SUB-BASE ESTABILIZADA GRANULOMETRICAMENTE COM MISTURA SOLO BRITA (70% - 30%) COM 3% DE CIMENTO EM USINA COM MATERIAL DE JAZIDA E BRITA COMERCIAL - 100% PROCTOR MODIFICADO</v>
          </cell>
          <cell r="D4476" t="str">
            <v>M³</v>
          </cell>
          <cell r="F4476">
            <v>127.97</v>
          </cell>
        </row>
        <row r="4477">
          <cell r="A4477">
            <v>4011317</v>
          </cell>
          <cell r="B4477" t="str">
            <v>SICRO OUTUBRO / 2025</v>
          </cell>
          <cell r="C4477" t="str">
            <v>BASE OU SUB-BASE ESTABILIZADA GRANULOMETRICAMENTE COM MISTURA SOLO BRITA (70% - 30%) COM 3% DE CIMENTO EM USINA COM MATERIAL DE JAZIDA E BRITA PRODUZIDA - 100% PROCTOR MODIFICADO</v>
          </cell>
          <cell r="D4477" t="str">
            <v>M³</v>
          </cell>
          <cell r="F4477">
            <v>100.04</v>
          </cell>
        </row>
        <row r="4478">
          <cell r="A4478">
            <v>4011318</v>
          </cell>
          <cell r="B4478" t="str">
            <v>SICRO OUTUBRO / 2025</v>
          </cell>
          <cell r="C4478" t="str">
            <v>BASE OU SUB-BASE ESTABILIZADA GRANULOMETRICAMENTE COM MISTURA SOLO BRITA (70% - 30%) EM USINA COM MATERIAL DE JAZIDA E BRITA COMERCIAL - 100% PROCTOR MODIFICADO</v>
          </cell>
          <cell r="D4478" t="str">
            <v>M³</v>
          </cell>
          <cell r="F4478">
            <v>86.65</v>
          </cell>
        </row>
        <row r="4479">
          <cell r="A4479">
            <v>4011319</v>
          </cell>
          <cell r="B4479" t="str">
            <v>SICRO OUTUBRO / 2025</v>
          </cell>
          <cell r="C4479" t="str">
            <v>BASE OU SUB-BASE ESTABILIZADA GRANULOMETRICAMENTE COM MISTURA SOLO BRITA (70% - 30%) EM USINA COM MATERIAL DE JAZIDA E BRITA PRODUZIDA - 100% PROCTOR MODIFICADO</v>
          </cell>
          <cell r="D4479" t="str">
            <v>M³</v>
          </cell>
          <cell r="F4479">
            <v>57.85</v>
          </cell>
        </row>
        <row r="4480">
          <cell r="A4480">
            <v>4011320</v>
          </cell>
          <cell r="B4480" t="str">
            <v>SICRO OUTUBRO / 2025</v>
          </cell>
          <cell r="C4480" t="str">
            <v>BASE OU SUB-BASE ESTABILIZADA GRANULOMETRICAMENTE COM MISTURA SOLO BRITA (70% - 30%) NA PISTA COM MATERIAL DE JAZIDA E BRITA COMERCIAL - 100% PROCTOR MODIFICADO</v>
          </cell>
          <cell r="D4480" t="str">
            <v>M³</v>
          </cell>
          <cell r="F4480">
            <v>69.73</v>
          </cell>
        </row>
        <row r="4481">
          <cell r="A4481">
            <v>4011321</v>
          </cell>
          <cell r="B4481" t="str">
            <v>SICRO OUTUBRO / 2025</v>
          </cell>
          <cell r="C4481" t="str">
            <v>BASE OU SUB-BASE ESTABILIZADA GRANULOMETRICAMENTE COM MISTURA SOLO BRITA (70% - 30%) NA PISTA COM MATERIAL DE JAZIDA E BRITA PRODUZIDA - 100% PROCTOR MODIFICADO</v>
          </cell>
          <cell r="D4481" t="str">
            <v>M³</v>
          </cell>
          <cell r="F4481">
            <v>40.93</v>
          </cell>
        </row>
        <row r="4482">
          <cell r="A4482">
            <v>4011327</v>
          </cell>
          <cell r="B4482" t="str">
            <v>SICRO OUTUBRO / 2025</v>
          </cell>
          <cell r="C4482" t="str">
            <v>BASE OU SUB-BASE ESTABILIZADA GRANULOMETRICAMENTE COM MISTURA SOLO ESCÓRIA DE ACIARIA (50%-50%) EM USINA COM MATERIAL DE JAZIDA - 100% PROCTOR INTERMEDIÁRIO</v>
          </cell>
          <cell r="D4482" t="str">
            <v>M³</v>
          </cell>
          <cell r="F4482">
            <v>45.78</v>
          </cell>
        </row>
        <row r="4483">
          <cell r="A4483">
            <v>4011325</v>
          </cell>
          <cell r="B4483" t="str">
            <v>SICRO OUTUBRO / 2025</v>
          </cell>
          <cell r="C4483" t="str">
            <v>BASE OU SUB-BASE ESTABILIZADA GRANULOMETRICAMENTE COM MISTURA SOLO ESCÓRIA DE ACIARIA (50%-50%) NA PISTA COM MATERIAL DE JAZIDA - 100% PROCTOR INTERMEDIÁRIO</v>
          </cell>
          <cell r="D4483" t="str">
            <v>M³</v>
          </cell>
          <cell r="F4483">
            <v>28.97</v>
          </cell>
        </row>
        <row r="4484">
          <cell r="A4484">
            <v>4011454</v>
          </cell>
          <cell r="B4484" t="str">
            <v>SICRO OUTUBRO / 2025</v>
          </cell>
          <cell r="C4484" t="str">
            <v>CONCRETO ASFÁLTICO - FAIXA A-25 - AREIA E BRITA COMERCIAIS</v>
          </cell>
          <cell r="D4484" t="str">
            <v>T</v>
          </cell>
          <cell r="F4484">
            <v>189.5</v>
          </cell>
        </row>
        <row r="4485">
          <cell r="A4485">
            <v>4011453</v>
          </cell>
          <cell r="B4485" t="str">
            <v>SICRO OUTUBRO / 2025</v>
          </cell>
          <cell r="C4485" t="str">
            <v>CONCRETO ASFÁLTICO - FAIXA A-25 - AREIA EXTRAÍDA E BRITA PRODUZIDA</v>
          </cell>
          <cell r="D4485" t="str">
            <v>T</v>
          </cell>
          <cell r="F4485">
            <v>147.99</v>
          </cell>
        </row>
        <row r="4486">
          <cell r="A4486">
            <v>4011455</v>
          </cell>
          <cell r="B4486" t="str">
            <v>SICRO OUTUBRO / 2025</v>
          </cell>
          <cell r="C4486" t="str">
            <v>CONCRETO ASFÁLTICO - FAIXA A-25 - MASSA COMERCIAL</v>
          </cell>
          <cell r="D4486" t="str">
            <v>T</v>
          </cell>
          <cell r="F4486">
            <v>20.85</v>
          </cell>
        </row>
        <row r="4487">
          <cell r="A4487">
            <v>4011459</v>
          </cell>
          <cell r="B4487" t="str">
            <v>SICRO OUTUBRO / 2025</v>
          </cell>
          <cell r="C4487" t="str">
            <v>CONCRETO ASFÁLTICO - FAIXA B-19 - AREIA E BRITA COMERCIAIS</v>
          </cell>
          <cell r="D4487" t="str">
            <v>T</v>
          </cell>
          <cell r="F4487">
            <v>188.76</v>
          </cell>
        </row>
        <row r="4488">
          <cell r="A4488">
            <v>4011458</v>
          </cell>
          <cell r="B4488" t="str">
            <v>SICRO OUTUBRO / 2025</v>
          </cell>
          <cell r="C4488" t="str">
            <v>CONCRETO ASFÁLTICO - FAIXA B-19 - AREIA EXTRAÍDA E BRITA PRODUZIDA</v>
          </cell>
          <cell r="D4488" t="str">
            <v>T</v>
          </cell>
          <cell r="F4488">
            <v>148.21</v>
          </cell>
        </row>
        <row r="4489">
          <cell r="A4489">
            <v>4011494</v>
          </cell>
          <cell r="B4489" t="str">
            <v>SICRO OUTUBRO / 2025</v>
          </cell>
          <cell r="C4489" t="str">
            <v>CONCRETO ASFÁLTICO - FAIXA B-19 - MASSA COMERCIAL</v>
          </cell>
          <cell r="D4489" t="str">
            <v>T</v>
          </cell>
          <cell r="F4489">
            <v>21.44</v>
          </cell>
        </row>
        <row r="4490">
          <cell r="A4490">
            <v>4011463</v>
          </cell>
          <cell r="B4490" t="str">
            <v>SICRO OUTUBRO / 2025</v>
          </cell>
          <cell r="C4490" t="str">
            <v>CONCRETO ASFÁLTICO - FAIXA C-12,5 - AREIA E BRITA COMERCIAIS</v>
          </cell>
          <cell r="D4490" t="str">
            <v>T</v>
          </cell>
          <cell r="F4490">
            <v>187.05</v>
          </cell>
        </row>
        <row r="4491">
          <cell r="A4491">
            <v>4011462</v>
          </cell>
          <cell r="B4491" t="str">
            <v>SICRO OUTUBRO / 2025</v>
          </cell>
          <cell r="C4491" t="str">
            <v>CONCRETO ASFÁLTICO - FAIXA C-12,5 - AREIA EXTRAÍDA E BRITA PRODUZIDA</v>
          </cell>
          <cell r="D4491" t="str">
            <v>T</v>
          </cell>
          <cell r="F4491">
            <v>147.81</v>
          </cell>
        </row>
        <row r="4492">
          <cell r="A4492">
            <v>4011464</v>
          </cell>
          <cell r="B4492" t="str">
            <v>SICRO OUTUBRO / 2025</v>
          </cell>
          <cell r="C4492" t="str">
            <v>CONCRETO ASFÁLTICO - FAIXA C-12,5 - MASSA COMERCIAL</v>
          </cell>
          <cell r="D4492" t="str">
            <v>T</v>
          </cell>
          <cell r="F4492">
            <v>21.44</v>
          </cell>
        </row>
        <row r="4493">
          <cell r="A4493">
            <v>4011495</v>
          </cell>
          <cell r="B4493" t="str">
            <v>SICRO OUTUBRO / 2025</v>
          </cell>
          <cell r="C4493" t="str">
            <v>CONCRETO ASFÁLTICO - FAIXA D-9,5 - AREIA E BRITA COMERCIAIS</v>
          </cell>
          <cell r="D4493" t="str">
            <v>T</v>
          </cell>
          <cell r="F4493">
            <v>185.29</v>
          </cell>
        </row>
        <row r="4494">
          <cell r="A4494">
            <v>4011496</v>
          </cell>
          <cell r="B4494" t="str">
            <v>SICRO OUTUBRO / 2025</v>
          </cell>
          <cell r="C4494" t="str">
            <v>CONCRETO ASFÁLTICO - FAIXA D-9,5 - AREIA EXTRAÍDA E BRITA PRODUZIDA</v>
          </cell>
          <cell r="D4494" t="str">
            <v>T</v>
          </cell>
          <cell r="F4494">
            <v>147.85</v>
          </cell>
        </row>
        <row r="4495">
          <cell r="A4495">
            <v>4011497</v>
          </cell>
          <cell r="B4495" t="str">
            <v>SICRO OUTUBRO / 2025</v>
          </cell>
          <cell r="C4495" t="str">
            <v>CONCRETO ASFÁLTICO - FAIXA D-9,5 - MASSA COMERCIAL</v>
          </cell>
          <cell r="D4495" t="str">
            <v>T</v>
          </cell>
          <cell r="F4495">
            <v>21.44</v>
          </cell>
        </row>
        <row r="4496">
          <cell r="A4496">
            <v>4011457</v>
          </cell>
          <cell r="B4496" t="str">
            <v>SICRO OUTUBRO / 2025</v>
          </cell>
          <cell r="C4496" t="str">
            <v>CONCRETO ASFÁLTICO COM ASFALTO POLÍMERO - FAIXA A - AREIA E BRITA COMERCIAIS</v>
          </cell>
          <cell r="D4496" t="str">
            <v>T</v>
          </cell>
          <cell r="F4496">
            <v>207.99</v>
          </cell>
        </row>
        <row r="4497">
          <cell r="A4497">
            <v>4011456</v>
          </cell>
          <cell r="B4497" t="str">
            <v>SICRO OUTUBRO / 2025</v>
          </cell>
          <cell r="C4497" t="str">
            <v>CONCRETO ASFÁLTICO COM ASFALTO POLÍMERO - FAIXA A - AREIA EXTRAÍDA E BRITA PRODUZIDA</v>
          </cell>
          <cell r="D4497" t="str">
            <v>T</v>
          </cell>
          <cell r="F4497">
            <v>155.79</v>
          </cell>
        </row>
        <row r="4498">
          <cell r="A4498">
            <v>4011461</v>
          </cell>
          <cell r="B4498" t="str">
            <v>SICRO OUTUBRO / 2025</v>
          </cell>
          <cell r="C4498" t="str">
            <v>CONCRETO ASFÁLTICO COM ASFALTO POLÍMERO - FAIXA B - AREIA E BRITA COMERCIAIS</v>
          </cell>
          <cell r="D4498" t="str">
            <v>T</v>
          </cell>
          <cell r="F4498">
            <v>211.85</v>
          </cell>
        </row>
        <row r="4499">
          <cell r="A4499">
            <v>4011460</v>
          </cell>
          <cell r="B4499" t="str">
            <v>SICRO OUTUBRO / 2025</v>
          </cell>
          <cell r="C4499" t="str">
            <v>CONCRETO ASFÁLTICO COM ASFALTO POLÍMERO - FAIXA B - AREIA EXTRAÍDA E BRITA PRODUZIDA</v>
          </cell>
          <cell r="D4499" t="str">
            <v>T</v>
          </cell>
          <cell r="F4499">
            <v>159.19999999999999</v>
          </cell>
        </row>
        <row r="4500">
          <cell r="A4500">
            <v>4011466</v>
          </cell>
          <cell r="B4500" t="str">
            <v>SICRO OUTUBRO / 2025</v>
          </cell>
          <cell r="C4500" t="str">
            <v>CONCRETO ASFÁLTICO COM ASFALTO POLÍMERO - FAIXA C - AREIA E BRITA COMERCIAIS</v>
          </cell>
          <cell r="D4500" t="str">
            <v>T</v>
          </cell>
          <cell r="F4500">
            <v>219.2</v>
          </cell>
        </row>
        <row r="4501">
          <cell r="A4501">
            <v>4011465</v>
          </cell>
          <cell r="B4501" t="str">
            <v>SICRO OUTUBRO / 2025</v>
          </cell>
          <cell r="C4501" t="str">
            <v>CONCRETO ASFÁLTICO COM ASFALTO POLÍMERO - FAIXA C - AREIA EXTRAÍDA E BRITA PRODUZIDA</v>
          </cell>
          <cell r="D4501" t="str">
            <v>T</v>
          </cell>
          <cell r="F4501">
            <v>163.19999999999999</v>
          </cell>
        </row>
        <row r="4502">
          <cell r="A4502">
            <v>4011469</v>
          </cell>
          <cell r="B4502" t="str">
            <v>SICRO OUTUBRO / 2025</v>
          </cell>
          <cell r="C4502" t="str">
            <v>CONCRETO ASFÁLTICO COM BORRACHA - FAIXA A - BRITA COMERCIAL</v>
          </cell>
          <cell r="D4502" t="str">
            <v>T</v>
          </cell>
          <cell r="F4502">
            <v>250.79</v>
          </cell>
        </row>
        <row r="4503">
          <cell r="A4503">
            <v>4011473</v>
          </cell>
          <cell r="B4503" t="str">
            <v>SICRO OUTUBRO / 2025</v>
          </cell>
          <cell r="C4503" t="str">
            <v>CONCRETO ASFÁLTICO COM BORRACHA - FAIXA A - BRITA PRODUZIDA</v>
          </cell>
          <cell r="D4503" t="str">
            <v>T</v>
          </cell>
          <cell r="F4503">
            <v>212.21</v>
          </cell>
        </row>
        <row r="4504">
          <cell r="A4504">
            <v>4011470</v>
          </cell>
          <cell r="B4504" t="str">
            <v>SICRO OUTUBRO / 2025</v>
          </cell>
          <cell r="C4504" t="str">
            <v>CONCRETO ASFÁLTICO COM BORRACHA - FAIXA B - BRITA COMERCIAL</v>
          </cell>
          <cell r="D4504" t="str">
            <v>T</v>
          </cell>
          <cell r="F4504">
            <v>255.06</v>
          </cell>
        </row>
        <row r="4505">
          <cell r="A4505">
            <v>4011474</v>
          </cell>
          <cell r="B4505" t="str">
            <v>SICRO OUTUBRO / 2025</v>
          </cell>
          <cell r="C4505" t="str">
            <v>CONCRETO ASFÁLTICO COM BORRACHA - FAIXA B - BRITA PRODUZIDA</v>
          </cell>
          <cell r="D4505" t="str">
            <v>T</v>
          </cell>
          <cell r="F4505">
            <v>217.07</v>
          </cell>
        </row>
        <row r="4506">
          <cell r="A4506">
            <v>4011471</v>
          </cell>
          <cell r="B4506" t="str">
            <v>SICRO OUTUBRO / 2025</v>
          </cell>
          <cell r="C4506" t="str">
            <v>CONCRETO ASFÁLTICO COM BORRACHA - FAIXA C - BRITA COMERCIAL</v>
          </cell>
          <cell r="D4506" t="str">
            <v>T</v>
          </cell>
          <cell r="F4506">
            <v>255.35</v>
          </cell>
        </row>
        <row r="4507">
          <cell r="A4507">
            <v>4011475</v>
          </cell>
          <cell r="B4507" t="str">
            <v>SICRO OUTUBRO / 2025</v>
          </cell>
          <cell r="C4507" t="str">
            <v>CONCRETO ASFÁLTICO COM BORRACHA - FAIXA C - BRITA PRODUZIDA</v>
          </cell>
          <cell r="D4507" t="str">
            <v>T</v>
          </cell>
          <cell r="F4507">
            <v>219.47</v>
          </cell>
        </row>
        <row r="4508">
          <cell r="A4508">
            <v>4011472</v>
          </cell>
          <cell r="B4508" t="str">
            <v>SICRO OUTUBRO / 2025</v>
          </cell>
          <cell r="C4508" t="str">
            <v>CONCRETO ASFÁLTICO COM BORRACHA - FAIXA GAP GRADED - BRITA COMERCIAL</v>
          </cell>
          <cell r="D4508" t="str">
            <v>T</v>
          </cell>
          <cell r="F4508">
            <v>253.11</v>
          </cell>
        </row>
        <row r="4509">
          <cell r="A4509">
            <v>4011476</v>
          </cell>
          <cell r="B4509" t="str">
            <v>SICRO OUTUBRO / 2025</v>
          </cell>
          <cell r="C4509" t="str">
            <v>CONCRETO ASFÁLTICO COM BORRACHA - FAIXA GAP GRADED - BRITA PRODUZIDA</v>
          </cell>
          <cell r="D4509" t="str">
            <v>T</v>
          </cell>
          <cell r="F4509">
            <v>211.89</v>
          </cell>
        </row>
        <row r="4510">
          <cell r="A4510">
            <v>4011478</v>
          </cell>
          <cell r="B4510" t="str">
            <v>SICRO OUTUBRO / 2025</v>
          </cell>
          <cell r="C4510" t="str">
            <v>CONCRETO ASFÁLTICO RECICLADO EM USINA COM ADIÇÃO DE ASFALTO - BRITA COMERCIAL</v>
          </cell>
          <cell r="D4510" t="str">
            <v>T</v>
          </cell>
          <cell r="F4510">
            <v>181.23</v>
          </cell>
        </row>
        <row r="4511">
          <cell r="A4511">
            <v>4011477</v>
          </cell>
          <cell r="B4511" t="str">
            <v>SICRO OUTUBRO / 2025</v>
          </cell>
          <cell r="C4511" t="str">
            <v>CONCRETO ASFÁLTICO RECICLADO EM USINA COM ADIÇÃO DE ASFALTO - BRITA PRODUZIDA</v>
          </cell>
          <cell r="D4511" t="str">
            <v>T</v>
          </cell>
          <cell r="F4511">
            <v>153.35</v>
          </cell>
        </row>
        <row r="4512">
          <cell r="A4512">
            <v>4011539</v>
          </cell>
          <cell r="B4512" t="str">
            <v>SICRO OUTUBRO / 2025</v>
          </cell>
          <cell r="C4512" t="str">
            <v>CURA COM PINTURA ASFÁLTICA PARA CAMADAS GRANULARES COM ADIÇÃO DE CIMENTO</v>
          </cell>
          <cell r="D4512" t="str">
            <v>M²</v>
          </cell>
          <cell r="F4512">
            <v>0.35</v>
          </cell>
        </row>
        <row r="4513">
          <cell r="A4513">
            <v>4011538</v>
          </cell>
          <cell r="B4513" t="str">
            <v>SICRO OUTUBRO / 2025</v>
          </cell>
          <cell r="C4513" t="str">
            <v>CURA COM PINTURA ASFÁLTICA PARA PAVIMENTO DE CONCRETO COMPACTADO COM ROLO</v>
          </cell>
          <cell r="D4513" t="str">
            <v>M²</v>
          </cell>
          <cell r="F4513">
            <v>0.54</v>
          </cell>
        </row>
        <row r="4514">
          <cell r="A4514">
            <v>4016096</v>
          </cell>
          <cell r="B4514" t="str">
            <v>SICRO OUTUBRO / 2025</v>
          </cell>
          <cell r="C4514" t="str">
            <v>ESCAVAÇÃO E CARGA DE MATERIAL DE JAZIDA COM ESCAVADEIRA HIDRÁULICA DE 1,56 M³</v>
          </cell>
          <cell r="D4514" t="str">
            <v>M³</v>
          </cell>
          <cell r="F4514">
            <v>1.58</v>
          </cell>
        </row>
        <row r="4515">
          <cell r="A4515">
            <v>4016008</v>
          </cell>
          <cell r="B4515" t="str">
            <v>SICRO OUTUBRO / 2025</v>
          </cell>
          <cell r="C4515" t="str">
            <v>ESCAVAÇÃO E CARGA DE MATERIAL DE JAZIDA COM TRATOR DE 127 KW E CARREGADEIRA DE 3,4 M³</v>
          </cell>
          <cell r="D4515" t="str">
            <v>M³</v>
          </cell>
          <cell r="F4515">
            <v>5.81</v>
          </cell>
        </row>
        <row r="4516">
          <cell r="A4516">
            <v>4016007</v>
          </cell>
          <cell r="B4516" t="str">
            <v>SICRO OUTUBRO / 2025</v>
          </cell>
          <cell r="C4516" t="str">
            <v>ESCAVAÇÃO E CARGA DE MATERIAL DE JAZIDA COM TRATOR DE 97 KW E CARREGADEIRA DE 1,72 M³</v>
          </cell>
          <cell r="D4516" t="str">
            <v>M³</v>
          </cell>
          <cell r="F4516">
            <v>7.07</v>
          </cell>
        </row>
        <row r="4517">
          <cell r="A4517">
            <v>4015612</v>
          </cell>
          <cell r="B4517" t="str">
            <v>SICRO OUTUBRO / 2025</v>
          </cell>
          <cell r="C4517" t="str">
            <v>EXECUÇÃO DE REVESTIMENTO PRIMÁRIO COM MATERIAL DE JAZIDA - 100% PROCTOR INTERMEDIÁRIO</v>
          </cell>
          <cell r="D4517" t="str">
            <v>M³</v>
          </cell>
          <cell r="F4517">
            <v>15.42</v>
          </cell>
        </row>
        <row r="4518">
          <cell r="A4518">
            <v>4011562</v>
          </cell>
          <cell r="B4518" t="str">
            <v>SICRO OUTUBRO / 2025</v>
          </cell>
          <cell r="C4518" t="str">
            <v>GEOGRELHA BIDIRECIONAL COM RESISTÊNCIA À TRAÇÃO DE 30 KN/M - DEFORMAÇÃO &lt; 5% - MALHA DE 36 X 34 MM - PARA REFORÇO DE BASE GRANULAR</v>
          </cell>
          <cell r="D4518" t="str">
            <v>M²</v>
          </cell>
          <cell r="F4518">
            <v>45.35</v>
          </cell>
        </row>
        <row r="4519">
          <cell r="A4519">
            <v>4011351</v>
          </cell>
          <cell r="B4519" t="str">
            <v>SICRO OUTUBRO / 2025</v>
          </cell>
          <cell r="C4519" t="str">
            <v>IMPRIMAÇÃO COM ASFALTO DILUÍDO</v>
          </cell>
          <cell r="D4519" t="str">
            <v>M²</v>
          </cell>
          <cell r="F4519">
            <v>0.61</v>
          </cell>
        </row>
        <row r="4520">
          <cell r="A4520">
            <v>4011352</v>
          </cell>
          <cell r="B4520" t="str">
            <v>SICRO OUTUBRO / 2025</v>
          </cell>
          <cell r="C4520" t="str">
            <v>IMPRIMAÇÃO COM EMULSÃO ASFÁLTICA (ADAPTADO)</v>
          </cell>
          <cell r="D4520" t="str">
            <v>M²</v>
          </cell>
          <cell r="E4520">
            <v>9.41</v>
          </cell>
          <cell r="F4520">
            <v>9.42</v>
          </cell>
        </row>
        <row r="4521">
          <cell r="A4521">
            <v>4011402</v>
          </cell>
          <cell r="B4521" t="str">
            <v>SICRO OUTUBRO / 2025</v>
          </cell>
          <cell r="C4521" t="str">
            <v>LAMA ASFÁLTICA - FAIXA I - AREIA E BRITA COMERCIAIS</v>
          </cell>
          <cell r="D4521" t="str">
            <v>M²</v>
          </cell>
          <cell r="F4521">
            <v>0.96</v>
          </cell>
        </row>
        <row r="4522">
          <cell r="A4522">
            <v>4011401</v>
          </cell>
          <cell r="B4522" t="str">
            <v>SICRO OUTUBRO / 2025</v>
          </cell>
          <cell r="C4522" t="str">
            <v>LAMA ASFÁLTICA - FAIXA I - AREIA EXTRAÍDA E BRITA PRODUZIDA</v>
          </cell>
          <cell r="D4522" t="str">
            <v>M²</v>
          </cell>
          <cell r="F4522">
            <v>0.73</v>
          </cell>
        </row>
        <row r="4523">
          <cell r="A4523">
            <v>4011404</v>
          </cell>
          <cell r="B4523" t="str">
            <v>SICRO OUTUBRO / 2025</v>
          </cell>
          <cell r="C4523" t="str">
            <v>LAMA ASFÁLTICA - FAIXA II - AREIA E BRITA COMERCIAIS</v>
          </cell>
          <cell r="D4523" t="str">
            <v>M²</v>
          </cell>
          <cell r="F4523">
            <v>0.68</v>
          </cell>
        </row>
        <row r="4524">
          <cell r="A4524">
            <v>4011403</v>
          </cell>
          <cell r="B4524" t="str">
            <v>SICRO OUTUBRO / 2025</v>
          </cell>
          <cell r="C4524" t="str">
            <v>LAMA ASFÁLTICA - FAIXA II - AREIA EXTRAÍDA E BRITA PRODUZIDA</v>
          </cell>
          <cell r="D4524" t="str">
            <v>M²</v>
          </cell>
          <cell r="F4524">
            <v>0.5</v>
          </cell>
        </row>
        <row r="4525">
          <cell r="A4525">
            <v>4011406</v>
          </cell>
          <cell r="B4525" t="str">
            <v>SICRO OUTUBRO / 2025</v>
          </cell>
          <cell r="C4525" t="str">
            <v>LAMA ASFÁLTICA - FAIXA III - AREIA E BRITA COMERCIAIS</v>
          </cell>
          <cell r="D4525" t="str">
            <v>M²</v>
          </cell>
          <cell r="F4525">
            <v>1.26</v>
          </cell>
        </row>
        <row r="4526">
          <cell r="A4526">
            <v>4011405</v>
          </cell>
          <cell r="B4526" t="str">
            <v>SICRO OUTUBRO / 2025</v>
          </cell>
          <cell r="C4526" t="str">
            <v>LAMA ASFÁLTICA - FAIXA III - AREIA EXTRAÍDA E BRITA PRODUZIDA</v>
          </cell>
          <cell r="D4526" t="str">
            <v>M²</v>
          </cell>
          <cell r="F4526">
            <v>0.95</v>
          </cell>
        </row>
        <row r="4527">
          <cell r="A4527">
            <v>4011392</v>
          </cell>
          <cell r="B4527" t="str">
            <v>SICRO OUTUBRO / 2025</v>
          </cell>
          <cell r="C4527" t="str">
            <v>MACADAME BETUMINOSO POR PENETRAÇÃO - FAIXA A - BRITA COMERCIAL</v>
          </cell>
          <cell r="D4527" t="str">
            <v>M³</v>
          </cell>
          <cell r="F4527">
            <v>231.41</v>
          </cell>
        </row>
        <row r="4528">
          <cell r="A4528">
            <v>4011391</v>
          </cell>
          <cell r="B4528" t="str">
            <v>SICRO OUTUBRO / 2025</v>
          </cell>
          <cell r="C4528" t="str">
            <v>MACADAME BETUMINOSO POR PENETRAÇÃO - FAIXA A - BRITA PRODUZIDA</v>
          </cell>
          <cell r="D4528" t="str">
            <v>M³</v>
          </cell>
          <cell r="F4528">
            <v>149.26</v>
          </cell>
        </row>
        <row r="4529">
          <cell r="A4529">
            <v>4011394</v>
          </cell>
          <cell r="B4529" t="str">
            <v>SICRO OUTUBRO / 2025</v>
          </cell>
          <cell r="C4529" t="str">
            <v>MACADAME BETUMINOSO POR PENETRAÇÃO - FAIXA B - BRITA COMERCIAL</v>
          </cell>
          <cell r="D4529" t="str">
            <v>M³</v>
          </cell>
          <cell r="F4529">
            <v>232.38</v>
          </cell>
        </row>
        <row r="4530">
          <cell r="A4530">
            <v>4011393</v>
          </cell>
          <cell r="B4530" t="str">
            <v>SICRO OUTUBRO / 2025</v>
          </cell>
          <cell r="C4530" t="str">
            <v>MACADAME BETUMINOSO POR PENETRAÇÃO - FAIXA B - BRITA PRODUZIDA</v>
          </cell>
          <cell r="D4530" t="str">
            <v>M³</v>
          </cell>
          <cell r="F4530">
            <v>150.22</v>
          </cell>
        </row>
        <row r="4531">
          <cell r="A4531">
            <v>4011396</v>
          </cell>
          <cell r="B4531" t="str">
            <v>SICRO OUTUBRO / 2025</v>
          </cell>
          <cell r="C4531" t="str">
            <v>MACADAME BETUMINOSO POR PENETRAÇÃO - FAIXA C - BRITA COMERCIAL</v>
          </cell>
          <cell r="D4531" t="str">
            <v>M³</v>
          </cell>
          <cell r="F4531">
            <v>235.41</v>
          </cell>
        </row>
        <row r="4532">
          <cell r="A4532">
            <v>4011395</v>
          </cell>
          <cell r="B4532" t="str">
            <v>SICRO OUTUBRO / 2025</v>
          </cell>
          <cell r="C4532" t="str">
            <v>MACADAME BETUMINOSO POR PENETRAÇÃO - FAIXA C - BRITA PRODUZIDA</v>
          </cell>
          <cell r="D4532" t="str">
            <v>M³</v>
          </cell>
          <cell r="F4532">
            <v>151.28</v>
          </cell>
        </row>
        <row r="4533">
          <cell r="A4533">
            <v>4011398</v>
          </cell>
          <cell r="B4533" t="str">
            <v>SICRO OUTUBRO / 2025</v>
          </cell>
          <cell r="C4533" t="str">
            <v>MACADAME BETUMINOSO POR PENETRAÇÃO - FAIXA D - BRITA COMERCIAL</v>
          </cell>
          <cell r="D4533" t="str">
            <v>M³</v>
          </cell>
          <cell r="F4533">
            <v>237.02</v>
          </cell>
        </row>
        <row r="4534">
          <cell r="A4534">
            <v>4011397</v>
          </cell>
          <cell r="B4534" t="str">
            <v>SICRO OUTUBRO / 2025</v>
          </cell>
          <cell r="C4534" t="str">
            <v>MACADAME BETUMINOSO POR PENETRAÇÃO - FAIXA D - BRITA PRODUZIDA</v>
          </cell>
          <cell r="D4534" t="str">
            <v>M³</v>
          </cell>
          <cell r="F4534">
            <v>151.74</v>
          </cell>
        </row>
        <row r="4535">
          <cell r="A4535">
            <v>4011400</v>
          </cell>
          <cell r="B4535" t="str">
            <v>SICRO OUTUBRO / 2025</v>
          </cell>
          <cell r="C4535" t="str">
            <v>MACADAME BETUMINOSO POR PENETRAÇÃO COM ASFALTO COM POLÍMERO - FAIXA A - BRITA COMERCIAL</v>
          </cell>
          <cell r="D4535" t="str">
            <v>M³</v>
          </cell>
          <cell r="F4535">
            <v>258.14999999999998</v>
          </cell>
        </row>
        <row r="4536">
          <cell r="A4536">
            <v>4011399</v>
          </cell>
          <cell r="B4536" t="str">
            <v>SICRO OUTUBRO / 2025</v>
          </cell>
          <cell r="C4536" t="str">
            <v>MACADAME BETUMINOSO POR PENETRAÇÃO COM ASFALTO COM POLÍMERO - FAIXA A - BRITA PRODUZIDA</v>
          </cell>
          <cell r="D4536" t="str">
            <v>M³</v>
          </cell>
          <cell r="F4536">
            <v>178.98</v>
          </cell>
        </row>
        <row r="4537">
          <cell r="A4537">
            <v>4011490</v>
          </cell>
          <cell r="B4537" t="str">
            <v>SICRO OUTUBRO / 2025</v>
          </cell>
          <cell r="C4537" t="str">
            <v>MANTA SINTÉTICA PARA RECAPEAMENTO ASFÁLTICO COM GEOTÊXTIL RT - 09 - FORNECIMENTO E APLICAÇÃO</v>
          </cell>
          <cell r="D4537" t="str">
            <v>M²</v>
          </cell>
          <cell r="F4537">
            <v>5.79</v>
          </cell>
        </row>
        <row r="4538">
          <cell r="A4538">
            <v>4011536</v>
          </cell>
          <cell r="B4538" t="str">
            <v>SICRO OUTUBRO / 2025</v>
          </cell>
          <cell r="C4538" t="str">
            <v>MEMBRANA PLÁSTICA ISOLANTE E IMPERMEABILIZANTE COM ESPESSURA DE 0,2 MM - FORNECIMENTO E INSTALAÇÃO</v>
          </cell>
          <cell r="D4538" t="str">
            <v>M²</v>
          </cell>
          <cell r="F4538">
            <v>2.02</v>
          </cell>
        </row>
        <row r="4539">
          <cell r="A4539">
            <v>4011415</v>
          </cell>
          <cell r="B4539" t="str">
            <v>SICRO OUTUBRO / 2025</v>
          </cell>
          <cell r="C4539" t="str">
            <v>MICRO PRÉ-MISTURADO A QUENTE COM ASFALTO POLÍMERO - BRITA COMERCIAL</v>
          </cell>
          <cell r="D4539" t="str">
            <v>T</v>
          </cell>
          <cell r="F4539">
            <v>191.8</v>
          </cell>
        </row>
        <row r="4540">
          <cell r="A4540">
            <v>4011416</v>
          </cell>
          <cell r="B4540" t="str">
            <v>SICRO OUTUBRO / 2025</v>
          </cell>
          <cell r="C4540" t="str">
            <v>MICRO PRÉ-MISTURADO A QUENTE COM ASFALTO POLÍMERO - BRITA PRODUZIDA</v>
          </cell>
          <cell r="D4540" t="str">
            <v>T</v>
          </cell>
          <cell r="F4540">
            <v>157.5</v>
          </cell>
        </row>
        <row r="4541">
          <cell r="A4541">
            <v>4011408</v>
          </cell>
          <cell r="B4541" t="str">
            <v>SICRO OUTUBRO / 2025</v>
          </cell>
          <cell r="C4541" t="str">
            <v>MICRORREVESTIMENTO A FRIO COM EMULSÃO MODIFICADA COM POLÍMERO DE 0,8 CM - FAIXA II - BRITA COMERCIAL</v>
          </cell>
          <cell r="D4541" t="str">
            <v>M²</v>
          </cell>
          <cell r="F4541">
            <v>2.52</v>
          </cell>
        </row>
        <row r="4542">
          <cell r="A4542">
            <v>4011407</v>
          </cell>
          <cell r="B4542" t="str">
            <v>SICRO OUTUBRO / 2025</v>
          </cell>
          <cell r="C4542" t="str">
            <v>MICRORREVESTIMENTO A FRIO COM EMULSÃO MODIFICADA COM POLÍMERO DE 0,8 CM - FAIXA II - BRITA PRODUZIDA</v>
          </cell>
          <cell r="D4542" t="str">
            <v>M²</v>
          </cell>
          <cell r="F4542">
            <v>2.1</v>
          </cell>
        </row>
        <row r="4543">
          <cell r="A4543">
            <v>4011410</v>
          </cell>
          <cell r="B4543" t="str">
            <v>SICRO OUTUBRO / 2025</v>
          </cell>
          <cell r="C4543" t="str">
            <v>MICRORREVESTIMENTO A FRIO COM EMULSÃO MODIFICADA COM POLÍMERO DE 1,5 CM - FAIXA III - BRITA COMERCIAL</v>
          </cell>
          <cell r="D4543" t="str">
            <v>M²</v>
          </cell>
          <cell r="F4543">
            <v>4.91</v>
          </cell>
        </row>
        <row r="4544">
          <cell r="A4544">
            <v>4011409</v>
          </cell>
          <cell r="B4544" t="str">
            <v>SICRO OUTUBRO / 2025</v>
          </cell>
          <cell r="C4544" t="str">
            <v>MICRORREVESTIMENTO A FRIO COM EMULSÃO MODIFICADA COM POLÍMERO DE 1,5 CM - FAIXA III - BRITA PRODUZIDA</v>
          </cell>
          <cell r="D4544" t="str">
            <v>M²</v>
          </cell>
          <cell r="F4544">
            <v>4.0999999999999996</v>
          </cell>
        </row>
        <row r="4545">
          <cell r="A4545">
            <v>4011412</v>
          </cell>
          <cell r="B4545" t="str">
            <v>SICRO OUTUBRO / 2025</v>
          </cell>
          <cell r="C4545" t="str">
            <v>MICRORREVESTIMENTO A FRIO COM EMULSÃO MODIFICADA COM POLÍMERO DE 2,0 CM - FAIXA III - BRITA COMERCIAL</v>
          </cell>
          <cell r="D4545" t="str">
            <v>M²</v>
          </cell>
          <cell r="F4545">
            <v>6.54</v>
          </cell>
        </row>
        <row r="4546">
          <cell r="A4546">
            <v>4011411</v>
          </cell>
          <cell r="B4546" t="str">
            <v>SICRO OUTUBRO / 2025</v>
          </cell>
          <cell r="C4546" t="str">
            <v>MICRORREVESTIMENTO A FRIO COM EMULSÃO MODIFICADA COM POLÍMERO DE 2,0 CM - FAIXA III - BRITA PRODUZIDA</v>
          </cell>
          <cell r="D4546" t="str">
            <v>M²</v>
          </cell>
          <cell r="F4546">
            <v>5.46</v>
          </cell>
        </row>
        <row r="4547">
          <cell r="A4547">
            <v>4011520</v>
          </cell>
          <cell r="B4547" t="str">
            <v>SICRO OUTUBRO / 2025</v>
          </cell>
          <cell r="C4547" t="str">
            <v>PAVIMENTO DE CONCRETO COM EQUIPAMENTO DE PEQUENO PORTE - AREIA E BRITA COMERCIAIS</v>
          </cell>
          <cell r="D4547" t="str">
            <v>M³</v>
          </cell>
          <cell r="F4547">
            <v>575.32000000000005</v>
          </cell>
        </row>
        <row r="4548">
          <cell r="A4548">
            <v>4011507</v>
          </cell>
          <cell r="B4548" t="str">
            <v>SICRO OUTUBRO / 2025</v>
          </cell>
          <cell r="C4548" t="str">
            <v>PAVIMENTO DE CONCRETO COM EQUIPAMENTO DE PEQUENO PORTE - AREIA EXTRAÍDA E BRITA PRODUZIDA</v>
          </cell>
          <cell r="D4548" t="str">
            <v>M³</v>
          </cell>
          <cell r="F4548">
            <v>460.11</v>
          </cell>
        </row>
        <row r="4549">
          <cell r="A4549">
            <v>4011535</v>
          </cell>
          <cell r="B4549" t="str">
            <v>SICRO OUTUBRO / 2025</v>
          </cell>
          <cell r="C4549" t="str">
            <v>PAVIMENTO DE CONCRETO COM EQUIPAMENTO FÔRMA-TRILHO - AREIA E BRITA COMERCIAIS</v>
          </cell>
          <cell r="D4549" t="str">
            <v>M³</v>
          </cell>
          <cell r="F4549">
            <v>431.04</v>
          </cell>
        </row>
        <row r="4550">
          <cell r="A4550">
            <v>4011534</v>
          </cell>
          <cell r="B4550" t="str">
            <v>SICRO OUTUBRO / 2025</v>
          </cell>
          <cell r="C4550" t="str">
            <v>PAVIMENTO DE CONCRETO COM EQUIPAMENTO FÔRMA-TRILHO - AREIA EXTRAÍDA E BRITA PRODUZIDA</v>
          </cell>
          <cell r="D4550" t="str">
            <v>M³</v>
          </cell>
          <cell r="F4550">
            <v>328.79</v>
          </cell>
        </row>
        <row r="4551">
          <cell r="A4551">
            <v>4011533</v>
          </cell>
          <cell r="B4551" t="str">
            <v>SICRO OUTUBRO / 2025</v>
          </cell>
          <cell r="C4551" t="str">
            <v>PAVIMENTO DE CONCRETO COM FÔRMAS DESLIZANTES - AREIA E BRITA COMERCIAIS</v>
          </cell>
          <cell r="D4551" t="str">
            <v>M³</v>
          </cell>
          <cell r="F4551">
            <v>445.33</v>
          </cell>
        </row>
        <row r="4552">
          <cell r="A4552">
            <v>4011532</v>
          </cell>
          <cell r="B4552" t="str">
            <v>SICRO OUTUBRO / 2025</v>
          </cell>
          <cell r="C4552" t="str">
            <v>PAVIMENTO DE CONCRETO COM FÔRMAS DESLIZANTES - AREIA EXTRAÍDA E BRITA PRODUZIDA</v>
          </cell>
          <cell r="D4552" t="str">
            <v>M³</v>
          </cell>
          <cell r="F4552">
            <v>343.08</v>
          </cell>
        </row>
        <row r="4553">
          <cell r="A4553">
            <v>4011492</v>
          </cell>
          <cell r="B4553" t="str">
            <v>SICRO OUTUBRO / 2025</v>
          </cell>
          <cell r="C4553" t="str">
            <v>PAVIMENTO DE CONCRETO COMPACTADO COM ROLO - BRITA COMERCIAL</v>
          </cell>
          <cell r="D4553" t="str">
            <v>M³</v>
          </cell>
          <cell r="F4553">
            <v>335.41</v>
          </cell>
        </row>
        <row r="4554">
          <cell r="A4554">
            <v>4011491</v>
          </cell>
          <cell r="B4554" t="str">
            <v>SICRO OUTUBRO / 2025</v>
          </cell>
          <cell r="C4554" t="str">
            <v>PAVIMENTO DE CONCRETO COMPACTADO COM ROLO - BRITA PRODUZIDA</v>
          </cell>
          <cell r="D4554" t="str">
            <v>M³</v>
          </cell>
          <cell r="F4554">
            <v>246.34</v>
          </cell>
        </row>
        <row r="4555">
          <cell r="A4555">
            <v>4011353</v>
          </cell>
          <cell r="B4555" t="str">
            <v>SICRO OUTUBRO / 2025</v>
          </cell>
          <cell r="C4555" t="str">
            <v>PINTURA DE LIGAÇÃO (ADAPTADO)</v>
          </cell>
          <cell r="D4555" t="str">
            <v>M²</v>
          </cell>
          <cell r="E4555">
            <v>1.91</v>
          </cell>
          <cell r="F4555">
            <v>1.92</v>
          </cell>
        </row>
        <row r="4556">
          <cell r="A4556">
            <v>4011354</v>
          </cell>
          <cell r="B4556" t="str">
            <v>SICRO OUTUBRO / 2025</v>
          </cell>
          <cell r="C4556" t="str">
            <v>PINTURA DE LIGAÇÃO - EMULSÃO COM POLÍMERO</v>
          </cell>
          <cell r="D4556" t="str">
            <v>M²</v>
          </cell>
          <cell r="F4556">
            <v>0.46</v>
          </cell>
        </row>
        <row r="4557">
          <cell r="A4557">
            <v>4011418</v>
          </cell>
          <cell r="B4557" t="str">
            <v>SICRO OUTUBRO / 2025</v>
          </cell>
          <cell r="C4557" t="str">
            <v>PRÉ-MISTURADO A FRIO - FAIXA A - AREIA E BRITA COMERCIAIS</v>
          </cell>
          <cell r="D4557" t="str">
            <v>M³</v>
          </cell>
          <cell r="F4557">
            <v>336.95</v>
          </cell>
        </row>
        <row r="4558">
          <cell r="A4558">
            <v>4011417</v>
          </cell>
          <cell r="B4558" t="str">
            <v>SICRO OUTUBRO / 2025</v>
          </cell>
          <cell r="C4558" t="str">
            <v>PRÉ-MISTURADO A FRIO - FAIXA A - AREIA EXTRAÍDA E BRITA PRODUZIDA</v>
          </cell>
          <cell r="D4558" t="str">
            <v>M³</v>
          </cell>
          <cell r="F4558">
            <v>220.55</v>
          </cell>
        </row>
        <row r="4559">
          <cell r="A4559">
            <v>4011420</v>
          </cell>
          <cell r="B4559" t="str">
            <v>SICRO OUTUBRO / 2025</v>
          </cell>
          <cell r="C4559" t="str">
            <v>PRÉ-MISTURADO A FRIO - FAIXA B - AREIA E BRITA COMERCIAIS</v>
          </cell>
          <cell r="D4559" t="str">
            <v>M³</v>
          </cell>
          <cell r="F4559">
            <v>339.45</v>
          </cell>
        </row>
        <row r="4560">
          <cell r="A4560">
            <v>4011419</v>
          </cell>
          <cell r="B4560" t="str">
            <v>SICRO OUTUBRO / 2025</v>
          </cell>
          <cell r="C4560" t="str">
            <v>PRÉ-MISTURADO A FRIO - FAIXA B - AREIA EXTRAÍDA E BRITA PRODUZIDA</v>
          </cell>
          <cell r="D4560" t="str">
            <v>M³</v>
          </cell>
          <cell r="F4560">
            <v>217.38</v>
          </cell>
        </row>
        <row r="4561">
          <cell r="A4561">
            <v>4011422</v>
          </cell>
          <cell r="B4561" t="str">
            <v>SICRO OUTUBRO / 2025</v>
          </cell>
          <cell r="C4561" t="str">
            <v>PRÉ-MISTURADO A FRIO - FAIXA C - AREIA E BRITA COMERCIAIS</v>
          </cell>
          <cell r="D4561" t="str">
            <v>M³</v>
          </cell>
          <cell r="F4561">
            <v>352.92</v>
          </cell>
        </row>
        <row r="4562">
          <cell r="A4562">
            <v>4011421</v>
          </cell>
          <cell r="B4562" t="str">
            <v>SICRO OUTUBRO / 2025</v>
          </cell>
          <cell r="C4562" t="str">
            <v>PRÉ-MISTURADO A FRIO - FAIXA C - AREIA EXTRAÍDA E BRITA PRODUZIDA</v>
          </cell>
          <cell r="D4562" t="str">
            <v>M³</v>
          </cell>
          <cell r="F4562">
            <v>234.67</v>
          </cell>
        </row>
        <row r="4563">
          <cell r="A4563">
            <v>4011424</v>
          </cell>
          <cell r="B4563" t="str">
            <v>SICRO OUTUBRO / 2025</v>
          </cell>
          <cell r="C4563" t="str">
            <v>PRÉ-MISTURADO A FRIO - FAIXA D - AREIA E BRITA COMERCIAIS</v>
          </cell>
          <cell r="D4563" t="str">
            <v>M³</v>
          </cell>
          <cell r="F4563">
            <v>355.76</v>
          </cell>
        </row>
        <row r="4564">
          <cell r="A4564">
            <v>4011423</v>
          </cell>
          <cell r="B4564" t="str">
            <v>SICRO OUTUBRO / 2025</v>
          </cell>
          <cell r="C4564" t="str">
            <v>PRÉ-MISTURADO A FRIO - FAIXA D - AREIA EXTRAÍDA E BRITA PRODUZIDA</v>
          </cell>
          <cell r="D4564" t="str">
            <v>M³</v>
          </cell>
          <cell r="F4564">
            <v>231.49</v>
          </cell>
        </row>
        <row r="4565">
          <cell r="A4565">
            <v>4011426</v>
          </cell>
          <cell r="B4565" t="str">
            <v>SICRO OUTUBRO / 2025</v>
          </cell>
          <cell r="C4565" t="str">
            <v>PRÉ-MISTURADO A FRIO COM EMULSÃO ASFÁLTICA COM POLÍMERO - FAIXA A - AREIA E BRITA COMERCIAIS</v>
          </cell>
          <cell r="D4565" t="str">
            <v>M³</v>
          </cell>
          <cell r="F4565">
            <v>336.95</v>
          </cell>
        </row>
        <row r="4566">
          <cell r="A4566">
            <v>4011425</v>
          </cell>
          <cell r="B4566" t="str">
            <v>SICRO OUTUBRO / 2025</v>
          </cell>
          <cell r="C4566" t="str">
            <v>PRÉ-MISTURADO A FRIO COM EMULSÃO ASFÁLTICA COM POLÍMERO - FAIXA A - AREIA EXTRAÍDA E BRITA PRODUZIDA</v>
          </cell>
          <cell r="D4566" t="str">
            <v>M³</v>
          </cell>
          <cell r="F4566">
            <v>220.55</v>
          </cell>
        </row>
        <row r="4567">
          <cell r="A4567">
            <v>4011428</v>
          </cell>
          <cell r="B4567" t="str">
            <v>SICRO OUTUBRO / 2025</v>
          </cell>
          <cell r="C4567" t="str">
            <v>PRÉ-MISTURADO A FRIO COM EMULSÃO ASFÁLTICA COM POLÍMERO - FAIXA B - AREIA E BRITA COMERCIAIS</v>
          </cell>
          <cell r="D4567" t="str">
            <v>M³</v>
          </cell>
          <cell r="F4567">
            <v>339.45</v>
          </cell>
        </row>
        <row r="4568">
          <cell r="A4568">
            <v>4011427</v>
          </cell>
          <cell r="B4568" t="str">
            <v>SICRO OUTUBRO / 2025</v>
          </cell>
          <cell r="C4568" t="str">
            <v>PRÉ-MISTURADO A FRIO COM EMULSÃO ASFÁLTICA COM POLÍMERO - FAIXA B - AREIA EXTRAÍDA E BRITA PRODUZIDA</v>
          </cell>
          <cell r="D4568" t="str">
            <v>M³</v>
          </cell>
          <cell r="F4568">
            <v>217.38</v>
          </cell>
        </row>
        <row r="4569">
          <cell r="A4569">
            <v>4011430</v>
          </cell>
          <cell r="B4569" t="str">
            <v>SICRO OUTUBRO / 2025</v>
          </cell>
          <cell r="C4569" t="str">
            <v>PRÉ-MISTURADO A FRIO COM EMULSÃO ASFÁLTICA COM POLÍMERO - FAIXA C - AREIA E BRITA COMERCIAIS</v>
          </cell>
          <cell r="D4569" t="str">
            <v>M³</v>
          </cell>
          <cell r="F4569">
            <v>351.78</v>
          </cell>
        </row>
        <row r="4570">
          <cell r="A4570">
            <v>4011429</v>
          </cell>
          <cell r="B4570" t="str">
            <v>SICRO OUTUBRO / 2025</v>
          </cell>
          <cell r="C4570" t="str">
            <v>PRÉ-MISTURADO A FRIO COM EMULSÃO ASFÁLTICA COM POLÍMERO - FAIXA C - AREIA EXTRAÍDA E BRITA PRODUZIDA</v>
          </cell>
          <cell r="D4570" t="str">
            <v>M³</v>
          </cell>
          <cell r="F4570">
            <v>234.08</v>
          </cell>
        </row>
        <row r="4571">
          <cell r="A4571">
            <v>4011432</v>
          </cell>
          <cell r="B4571" t="str">
            <v>SICRO OUTUBRO / 2025</v>
          </cell>
          <cell r="C4571" t="str">
            <v>PRÉ-MISTURADO A FRIO COM EMULSÃO ASFÁLTICA COM POLÍMERO - FAIXA D - AREIA E BRITA COMERCIAIS</v>
          </cell>
          <cell r="D4571" t="str">
            <v>M³</v>
          </cell>
          <cell r="F4571">
            <v>354.59</v>
          </cell>
        </row>
        <row r="4572">
          <cell r="A4572">
            <v>4011431</v>
          </cell>
          <cell r="B4572" t="str">
            <v>SICRO OUTUBRO / 2025</v>
          </cell>
          <cell r="C4572" t="str">
            <v>PRÉ-MISTURADO A FRIO COM EMULSÃO ASFÁLTICA COM POLÍMERO - FAIXA D - AREIA EXTRAÍDA E BRITA PRODUZIDA</v>
          </cell>
          <cell r="D4572" t="str">
            <v>M³</v>
          </cell>
          <cell r="F4572">
            <v>230.92</v>
          </cell>
        </row>
        <row r="4573">
          <cell r="A4573">
            <v>4011434</v>
          </cell>
          <cell r="B4573" t="str">
            <v>SICRO OUTUBRO / 2025</v>
          </cell>
          <cell r="C4573" t="str">
            <v>PRÉ-MISTURADO A QUENTE COM ASFALTO POLÍMERO - FAIXA I - CAMADA POROSA DE ATRITO - AREIA E BRITA COMERCIAIS</v>
          </cell>
          <cell r="D4573" t="str">
            <v>T</v>
          </cell>
          <cell r="F4573">
            <v>207.52</v>
          </cell>
        </row>
        <row r="4574">
          <cell r="A4574">
            <v>4011433</v>
          </cell>
          <cell r="B4574" t="str">
            <v>SICRO OUTUBRO / 2025</v>
          </cell>
          <cell r="C4574" t="str">
            <v>PRÉ-MISTURADO A QUENTE COM ASFALTO POLÍMERO - FAIXA I - CAMADA POROSA DE ATRITO - AREIA EXTRAÍDA E BRITA PRODUZIDA</v>
          </cell>
          <cell r="D4574" t="str">
            <v>T</v>
          </cell>
          <cell r="F4574">
            <v>154.43</v>
          </cell>
        </row>
        <row r="4575">
          <cell r="A4575">
            <v>4011436</v>
          </cell>
          <cell r="B4575" t="str">
            <v>SICRO OUTUBRO / 2025</v>
          </cell>
          <cell r="C4575" t="str">
            <v>PRÉ-MISTURADO A QUENTE COM ASFALTO POLÍMERO - FAIXA II - CAMADA POROSA DE ATRITO - AREIA E BRITA COMERCIAIS</v>
          </cell>
          <cell r="D4575" t="str">
            <v>T</v>
          </cell>
          <cell r="F4575">
            <v>197.94</v>
          </cell>
        </row>
        <row r="4576">
          <cell r="A4576">
            <v>4011435</v>
          </cell>
          <cell r="B4576" t="str">
            <v>SICRO OUTUBRO / 2025</v>
          </cell>
          <cell r="C4576" t="str">
            <v>PRÉ-MISTURADO A QUENTE COM ASFALTO POLÍMERO - FAIXA II - CAMADA POROSA DE ATRITO - AREIA EXTRAÍDA E BRITA PRODUZIDA</v>
          </cell>
          <cell r="D4576" t="str">
            <v>T</v>
          </cell>
          <cell r="F4576">
            <v>143.47999999999999</v>
          </cell>
        </row>
        <row r="4577">
          <cell r="A4577">
            <v>4011438</v>
          </cell>
          <cell r="B4577" t="str">
            <v>SICRO OUTUBRO / 2025</v>
          </cell>
          <cell r="C4577" t="str">
            <v>PRÉ-MISTURADO A QUENTE COM ASFALTO POLÍMERO - FAIXA III - CAMADA POROSA DE ATRITO - AREIA E BRITA COMERCIAIS</v>
          </cell>
          <cell r="D4577" t="str">
            <v>T</v>
          </cell>
          <cell r="F4577">
            <v>208.35</v>
          </cell>
        </row>
        <row r="4578">
          <cell r="A4578">
            <v>4011437</v>
          </cell>
          <cell r="B4578" t="str">
            <v>SICRO OUTUBRO / 2025</v>
          </cell>
          <cell r="C4578" t="str">
            <v>PRÉ-MISTURADO A QUENTE COM ASFALTO POLÍMERO - FAIXA III - CAMADA POROSA DE ATRITO - AREIA EXTRAÍDA E BRITA PRODUZIDA</v>
          </cell>
          <cell r="D4578" t="str">
            <v>T</v>
          </cell>
          <cell r="F4578">
            <v>153.04</v>
          </cell>
        </row>
        <row r="4579">
          <cell r="A4579">
            <v>4011440</v>
          </cell>
          <cell r="B4579" t="str">
            <v>SICRO OUTUBRO / 2025</v>
          </cell>
          <cell r="C4579" t="str">
            <v>PRÉ-MISTURADO A QUENTE COM ASFALTO POLÍMERO - FAIXA IV - CAMADA POROSA DE ATRITO - AREIA E BRITA COMERCIAIS</v>
          </cell>
          <cell r="D4579" t="str">
            <v>T</v>
          </cell>
          <cell r="F4579">
            <v>210.75</v>
          </cell>
        </row>
        <row r="4580">
          <cell r="A4580">
            <v>4011439</v>
          </cell>
          <cell r="B4580" t="str">
            <v>SICRO OUTUBRO / 2025</v>
          </cell>
          <cell r="C4580" t="str">
            <v>PRÉ-MISTURADO A QUENTE COM ASFALTO POLÍMERO - FAIXA IV - CAMADA POROSA DE ATRITO - AREIA EXTRAÍDA E BRITA PRODUZIDA</v>
          </cell>
          <cell r="D4580" t="str">
            <v>T</v>
          </cell>
          <cell r="F4580">
            <v>159.24</v>
          </cell>
        </row>
        <row r="4581">
          <cell r="A4581">
            <v>4011442</v>
          </cell>
          <cell r="B4581" t="str">
            <v>SICRO OUTUBRO / 2025</v>
          </cell>
          <cell r="C4581" t="str">
            <v>PRÉ-MISTURADO A QUENTE COM ASFALTO POLÍMERO - FAIXA V - CAMADA POROSA DE ATRITO - AREIA E BRITA COMERCIAIS</v>
          </cell>
          <cell r="D4581" t="str">
            <v>T</v>
          </cell>
          <cell r="F4581">
            <v>209.77</v>
          </cell>
        </row>
        <row r="4582">
          <cell r="A4582">
            <v>4011441</v>
          </cell>
          <cell r="B4582" t="str">
            <v>SICRO OUTUBRO / 2025</v>
          </cell>
          <cell r="C4582" t="str">
            <v>PRÉ-MISTURADO A QUENTE COM ASFALTO POLÍMERO - FAIXA V - CAMADA POROSA DE ATRITO - AREIA EXTRAÍDA E BRITA PRODUZIDA</v>
          </cell>
          <cell r="D4582" t="str">
            <v>T</v>
          </cell>
          <cell r="F4582">
            <v>158.83000000000001</v>
          </cell>
        </row>
        <row r="4583">
          <cell r="A4583">
            <v>4011482</v>
          </cell>
          <cell r="B4583" t="str">
            <v>SICRO OUTUBRO / 2025</v>
          </cell>
          <cell r="C4583" t="str">
            <v>RECICLAGEM COM INCORPORAÇÃO DO REVESTIMENTO ASFÁLTICO À BASE E ADIÇÃO DE 3% DE CIMENTO - 100% PROCTOR MODIFICADO</v>
          </cell>
          <cell r="D4583" t="str">
            <v>M³</v>
          </cell>
          <cell r="F4583">
            <v>99.06</v>
          </cell>
        </row>
        <row r="4584">
          <cell r="A4584">
            <v>4011486</v>
          </cell>
          <cell r="B4584" t="str">
            <v>SICRO OUTUBRO / 2025</v>
          </cell>
          <cell r="C4584" t="str">
            <v>RECICLAGEM COM INCORPORAÇÃO DO REVESTIMENTO ASFÁLTICO À BASE E ADIÇÃO DE 3% DE CIMENTO E DE BRITA COMERCIAL - 100% PROCTOR MODIFICADO</v>
          </cell>
          <cell r="D4584" t="str">
            <v>M³</v>
          </cell>
          <cell r="F4584">
            <v>136</v>
          </cell>
        </row>
        <row r="4585">
          <cell r="A4585">
            <v>4011485</v>
          </cell>
          <cell r="B4585" t="str">
            <v>SICRO OUTUBRO / 2025</v>
          </cell>
          <cell r="C4585" t="str">
            <v>RECICLAGEM COM INCORPORAÇÃO DO REVESTIMENTO ASFÁLTICO À BASE E ADIÇÃO DE 3% DE CIMENTO E DE BRITA PRODUZIDA - 100% PROCTOR MODIFICADO</v>
          </cell>
          <cell r="D4585" t="str">
            <v>M³</v>
          </cell>
          <cell r="F4585">
            <v>118.56</v>
          </cell>
        </row>
        <row r="4586">
          <cell r="A4586">
            <v>4011484</v>
          </cell>
          <cell r="B4586" t="str">
            <v>SICRO OUTUBRO / 2025</v>
          </cell>
          <cell r="C4586" t="str">
            <v>RECICLAGEM COM INCORPORAÇÃO DO REVESTIMENTO ASFÁLTICO À BASE E ADIÇÃO DE BRITA COMERCIAL - 100% PROCTOR MODIFICADO</v>
          </cell>
          <cell r="D4586" t="str">
            <v>M³</v>
          </cell>
          <cell r="F4586">
            <v>91.07</v>
          </cell>
        </row>
        <row r="4587">
          <cell r="A4587">
            <v>4011483</v>
          </cell>
          <cell r="B4587" t="str">
            <v>SICRO OUTUBRO / 2025</v>
          </cell>
          <cell r="C4587" t="str">
            <v>RECICLAGEM COM INCORPORAÇÃO DO REVESTIMENTO ASFÁLTICO À BASE E ADIÇÃO DE BRITA PRODUZIDA - 100% PROCTOR MODIFICADO</v>
          </cell>
          <cell r="D4587" t="str">
            <v>M³</v>
          </cell>
          <cell r="F4587">
            <v>73.62</v>
          </cell>
        </row>
        <row r="4588">
          <cell r="A4588">
            <v>4011488</v>
          </cell>
          <cell r="B4588" t="str">
            <v>SICRO OUTUBRO / 2025</v>
          </cell>
          <cell r="C4588" t="str">
            <v>RECICLAGEM COM INCORPORAÇÃO DO REVESTIMENTO ASFÁLTICO À BASE E ADIÇÃO DE ESPUMA ASFÁLTICA E CIMENTO - 100% PROCTOR MODIFICADO</v>
          </cell>
          <cell r="D4588" t="str">
            <v>M³</v>
          </cell>
          <cell r="F4588">
            <v>77.84</v>
          </cell>
        </row>
        <row r="4589">
          <cell r="A4589">
            <v>4011487</v>
          </cell>
          <cell r="B4589" t="str">
            <v>SICRO OUTUBRO / 2025</v>
          </cell>
          <cell r="C4589" t="str">
            <v>RECICLAGEM COM INCORPORAÇÃO DO REVESTIMENTO ASFÁLTICO À BASE E ADIÇÃO DE ESPUMA ASFÁLTICA, CIMENTO E PÓ DE PEDRA COMERCIAL - 100% PROCTOR MODIFICADO</v>
          </cell>
          <cell r="D4589" t="str">
            <v>M³</v>
          </cell>
          <cell r="F4589">
            <v>103.49</v>
          </cell>
        </row>
        <row r="4590">
          <cell r="A4590">
            <v>4011489</v>
          </cell>
          <cell r="B4590" t="str">
            <v>SICRO OUTUBRO / 2025</v>
          </cell>
          <cell r="C4590" t="str">
            <v>RECICLAGEM DE REVESTIMENTO ASFÁLTICO EM USINA COM ADIÇÃO DE ESPUMA ASFÁLTICA, PÓ DE PEDRA COMERCIAL E CIMENTO - 100% PROCTOR MODIFICADO</v>
          </cell>
          <cell r="D4590" t="str">
            <v>M³</v>
          </cell>
          <cell r="F4590">
            <v>163.24</v>
          </cell>
        </row>
        <row r="4591">
          <cell r="A4591">
            <v>4011493</v>
          </cell>
          <cell r="B4591" t="str">
            <v>SICRO OUTUBRO / 2025</v>
          </cell>
          <cell r="C4591" t="str">
            <v>RECICLAGEM DE REVESTIMENTO ASFÁLTICO EM USINA COM ADIÇÃO DE ESPUMA ASFÁLTICA, PÓ DE PEDRA PRODUZIDO E CIMENTO - 100% PROCTOR MODIFICADO</v>
          </cell>
          <cell r="D4591" t="str">
            <v>M³</v>
          </cell>
          <cell r="F4591">
            <v>136.38999999999999</v>
          </cell>
        </row>
        <row r="4592">
          <cell r="A4592">
            <v>4011481</v>
          </cell>
          <cell r="B4592" t="str">
            <v>SICRO OUTUBRO / 2025</v>
          </cell>
          <cell r="C4592" t="str">
            <v>RECICLAGEM SIMPLES COM INCORPORAÇÃO DO REVESTIMENTO ASFÁLTICO À BASE - 100% PROCTOR MODIFICADO</v>
          </cell>
          <cell r="D4592" t="str">
            <v>M³</v>
          </cell>
          <cell r="F4592">
            <v>54.12</v>
          </cell>
        </row>
        <row r="4593">
          <cell r="A4593">
            <v>4011347</v>
          </cell>
          <cell r="B4593" t="str">
            <v>SICRO OUTUBRO / 2025</v>
          </cell>
          <cell r="C4593" t="str">
            <v>REESTABILIZAÇÃO DE CAMADA DE BASE COM ADIÇÃO DE 3% DE CIMENTO - 100% PROCTOR MODIFICADO</v>
          </cell>
          <cell r="D4593" t="str">
            <v>M³</v>
          </cell>
          <cell r="F4593">
            <v>82.25</v>
          </cell>
        </row>
        <row r="4594">
          <cell r="A4594">
            <v>4011342</v>
          </cell>
          <cell r="B4594" t="str">
            <v>SICRO OUTUBRO / 2025</v>
          </cell>
          <cell r="C4594" t="str">
            <v>REESTABILIZAÇÃO DE CAMADA DE BASE COM ADIÇÃO DE 30% DE BRITA COMERCIAL - 100% PROCTOR MODIFICADO</v>
          </cell>
          <cell r="D4594" t="str">
            <v>M³</v>
          </cell>
          <cell r="F4594">
            <v>97.71</v>
          </cell>
        </row>
        <row r="4595">
          <cell r="A4595">
            <v>4011344</v>
          </cell>
          <cell r="B4595" t="str">
            <v>SICRO OUTUBRO / 2025</v>
          </cell>
          <cell r="C4595" t="str">
            <v>REESTABILIZAÇÃO DE CAMADA DE BASE COM ADIÇÃO DE 30% DE BRITA PRODUZIDA - 100% PROCTOR MODIFICADO</v>
          </cell>
          <cell r="D4595" t="str">
            <v>M³</v>
          </cell>
          <cell r="F4595">
            <v>68.91</v>
          </cell>
        </row>
        <row r="4596">
          <cell r="A4596">
            <v>4011341</v>
          </cell>
          <cell r="B4596" t="str">
            <v>SICRO OUTUBRO / 2025</v>
          </cell>
          <cell r="C4596" t="str">
            <v>REESTABILIZAÇÃO DE CAMADA DE BASE COM ADIÇÃO DE 30% DE MATERIAL FRESADO RETIRADO DA PISTA - 100% PROCTOR MODIFICADO</v>
          </cell>
          <cell r="D4596" t="str">
            <v>M³</v>
          </cell>
          <cell r="F4596">
            <v>17.850000000000001</v>
          </cell>
        </row>
        <row r="4597">
          <cell r="A4597">
            <v>4011346</v>
          </cell>
          <cell r="B4597" t="str">
            <v>SICRO OUTUBRO / 2025</v>
          </cell>
          <cell r="C4597" t="str">
            <v>REESTABILIZAÇÃO DE CAMADA DE BASE SEM ADIÇÃO DE MATERIAL - 100% PROCTOR MODIFICADO</v>
          </cell>
          <cell r="D4597" t="str">
            <v>M³</v>
          </cell>
          <cell r="F4597">
            <v>13.53</v>
          </cell>
        </row>
        <row r="4598">
          <cell r="A4598">
            <v>4011211</v>
          </cell>
          <cell r="B4598" t="str">
            <v>SICRO OUTUBRO / 2025</v>
          </cell>
          <cell r="C4598" t="str">
            <v>REFORÇO DO SUBLEITO COM MATERIAL DE JAZIDA - 100% PROCTOR INTERMEDIÁRIO</v>
          </cell>
          <cell r="D4598" t="str">
            <v>M³</v>
          </cell>
          <cell r="F4598">
            <v>15.42</v>
          </cell>
        </row>
        <row r="4599">
          <cell r="A4599">
            <v>4011304</v>
          </cell>
          <cell r="B4599" t="str">
            <v>SICRO OUTUBRO / 2025</v>
          </cell>
          <cell r="C4599" t="str">
            <v>REFORÇO DO SUBLEITO DE SOLO MELHORADO COM 4% DE CAL E MISTURA NA PISTA COM MATERIAL DE JAZIDA - 100% PROCTOR INTERMEDIÁRIO</v>
          </cell>
          <cell r="D4599" t="str">
            <v>M³</v>
          </cell>
          <cell r="F4599">
            <v>66.75</v>
          </cell>
        </row>
        <row r="4600">
          <cell r="A4600">
            <v>4011209</v>
          </cell>
          <cell r="B4600" t="str">
            <v>SICRO OUTUBRO / 2025</v>
          </cell>
          <cell r="C4600" t="str">
            <v>REGULARIZAÇÃO DO SUBLEITO - 100% PROCTOR INTERMEDIÁRIO</v>
          </cell>
          <cell r="D4600" t="str">
            <v>M²</v>
          </cell>
          <cell r="F4600">
            <v>1.85</v>
          </cell>
        </row>
        <row r="4601">
          <cell r="A4601">
            <v>4011210</v>
          </cell>
          <cell r="B4601" t="str">
            <v>SICRO OUTUBRO / 2025</v>
          </cell>
          <cell r="C4601" t="str">
            <v>REGULARIZAÇÃO DO SUBLEITO COM FRESAGEM CORTE E CONTROLE AUTOMÁTICO DE GREIDE - 100% PROCTOR INTERMEDIÁRIO</v>
          </cell>
          <cell r="D4601" t="str">
            <v>M²</v>
          </cell>
          <cell r="F4601">
            <v>2.14</v>
          </cell>
        </row>
        <row r="4602">
          <cell r="A4602">
            <v>4011537</v>
          </cell>
          <cell r="B4602" t="str">
            <v>SICRO OUTUBRO / 2025</v>
          </cell>
          <cell r="C4602" t="str">
            <v>SERRAGEM DE JUNTAS EM PAVIMENTO DE CONCRETO, LIMPEZA E ENCHIMENTO COM SELANTE A FRIO</v>
          </cell>
          <cell r="D4602" t="str">
            <v>M</v>
          </cell>
          <cell r="F4602">
            <v>21.07</v>
          </cell>
        </row>
        <row r="4603">
          <cell r="A4603">
            <v>4011218</v>
          </cell>
          <cell r="B4603" t="str">
            <v>SICRO OUTUBRO / 2025</v>
          </cell>
          <cell r="C4603" t="str">
            <v>SUB-BASE DE CONCRETO ADENSADO POR VIBRAÇÃO - AREIA E BRITA COMERCIAIS</v>
          </cell>
          <cell r="D4603" t="str">
            <v>M³</v>
          </cell>
          <cell r="F4603">
            <v>477.17</v>
          </cell>
        </row>
        <row r="4604">
          <cell r="A4604">
            <v>4011217</v>
          </cell>
          <cell r="B4604" t="str">
            <v>SICRO OUTUBRO / 2025</v>
          </cell>
          <cell r="C4604" t="str">
            <v>SUB-BASE DE CONCRETO ADENSADO POR VIBRAÇÃO - AREIA EXTRAÍDA E BRITA PRODUZIDA</v>
          </cell>
          <cell r="D4604" t="str">
            <v>M³</v>
          </cell>
          <cell r="F4604">
            <v>353.02</v>
          </cell>
        </row>
        <row r="4605">
          <cell r="A4605">
            <v>4011214</v>
          </cell>
          <cell r="B4605" t="str">
            <v>SICRO OUTUBRO / 2025</v>
          </cell>
          <cell r="C4605" t="str">
            <v>SUB-BASE DE CONCRETO COMPACTADO COM ROLO - BRITA COMERCIAL</v>
          </cell>
          <cell r="D4605" t="str">
            <v>M³</v>
          </cell>
          <cell r="F4605">
            <v>279.51</v>
          </cell>
        </row>
        <row r="4606">
          <cell r="A4606">
            <v>4011213</v>
          </cell>
          <cell r="B4606" t="str">
            <v>SICRO OUTUBRO / 2025</v>
          </cell>
          <cell r="C4606" t="str">
            <v>SUB-BASE DE CONCRETO COMPACTADO COM ROLO - BRITA PRODUZIDA</v>
          </cell>
          <cell r="D4606" t="str">
            <v>M³</v>
          </cell>
          <cell r="F4606">
            <v>186.38</v>
          </cell>
        </row>
        <row r="4607">
          <cell r="A4607">
            <v>4011227</v>
          </cell>
          <cell r="B4607" t="str">
            <v>SICRO OUTUBRO / 2025</v>
          </cell>
          <cell r="C4607" t="str">
            <v>SUB-BASE DE SOLO ESTABILIZADO GRANULOMETRICAMENTE SEM MISTURA COM MATERIAL DE JAZIDA - 100% PROCTOR INTERMEDIÁRIO</v>
          </cell>
          <cell r="D4607" t="str">
            <v>M³</v>
          </cell>
          <cell r="E4607">
            <v>15.23</v>
          </cell>
          <cell r="F4607">
            <v>15.42</v>
          </cell>
        </row>
        <row r="4608">
          <cell r="A4608">
            <v>4011302</v>
          </cell>
          <cell r="B4608" t="str">
            <v>SICRO OUTUBRO / 2025</v>
          </cell>
          <cell r="C4608" t="str">
            <v>SUB-BASE DE SOLO MELHORADO COM 3% DE CIMENTO E MISTURA EM USINA COM MATERIAL DE JAZIDA - 100% PROCTOR INTERMEDIÁRIO</v>
          </cell>
          <cell r="D4608" t="str">
            <v>M³</v>
          </cell>
          <cell r="F4608">
            <v>71.209999999999994</v>
          </cell>
        </row>
        <row r="4609">
          <cell r="A4609">
            <v>4011300</v>
          </cell>
          <cell r="B4609" t="str">
            <v>SICRO OUTUBRO / 2025</v>
          </cell>
          <cell r="C4609" t="str">
            <v>SUB-BASE DE SOLO MELHORADO COM 3% DE CIMENTO E MISTURA NA PISTA COM MATERIAL DE JAZIDA - 100% PROCTOR INTERMEDIÁRIO</v>
          </cell>
          <cell r="D4609" t="str">
            <v>M³</v>
          </cell>
          <cell r="E4609">
            <v>60.81</v>
          </cell>
          <cell r="F4609">
            <v>61.16</v>
          </cell>
        </row>
        <row r="4610">
          <cell r="A4610">
            <v>4011306</v>
          </cell>
          <cell r="B4610" t="str">
            <v>SICRO OUTUBRO / 2025</v>
          </cell>
          <cell r="C4610" t="str">
            <v>SUB-BASE DE SOLO-CAL COM 7% DE CAL E MISTURA NA PISTA COM MATERIAL DE JAZIDA - 100% PROCTOR NORMAL</v>
          </cell>
          <cell r="D4610" t="str">
            <v>M³</v>
          </cell>
          <cell r="F4610">
            <v>100.51</v>
          </cell>
        </row>
        <row r="4611">
          <cell r="A4611">
            <v>4011228</v>
          </cell>
          <cell r="B4611" t="str">
            <v>SICRO OUTUBRO / 2025</v>
          </cell>
          <cell r="C4611" t="str">
            <v>SUB-BASE ESTABILIZADA GRANULOMETRICAMENTE COM MISTURA DE SOLOS NA PISTA COM MATERIAL DE JAZIDA - 100% PROCTOR INTERMEDIÁRIO</v>
          </cell>
          <cell r="D4611" t="str">
            <v>M³</v>
          </cell>
          <cell r="F4611">
            <v>17.39</v>
          </cell>
        </row>
        <row r="4612">
          <cell r="A4612">
            <v>4011229</v>
          </cell>
          <cell r="B4612" t="str">
            <v>SICRO OUTUBRO / 2025</v>
          </cell>
          <cell r="C4612" t="str">
            <v>SUB-BASE ESTABILIZADA GRANULOMETRICAMENTE COM MISTURA SOLO AREIA (70% - 30%) EM USINA COM MATERIAL DE JAZIDA E AREIA EXTRAÍDA - 100% PROCTOR INTERMEDIÁRIO</v>
          </cell>
          <cell r="D4612" t="str">
            <v>M³</v>
          </cell>
          <cell r="F4612">
            <v>37.36</v>
          </cell>
        </row>
        <row r="4613">
          <cell r="A4613">
            <v>4011372</v>
          </cell>
          <cell r="B4613" t="str">
            <v>SICRO OUTUBRO / 2025</v>
          </cell>
          <cell r="C4613" t="str">
            <v>TRATAMENTO SUPERFICIAL DUPLO COM BANHO DILUÍDO - BRITA COMERCIAL</v>
          </cell>
          <cell r="D4613" t="str">
            <v>M²</v>
          </cell>
          <cell r="F4613">
            <v>6.94</v>
          </cell>
        </row>
        <row r="4614">
          <cell r="A4614">
            <v>4011371</v>
          </cell>
          <cell r="B4614" t="str">
            <v>SICRO OUTUBRO / 2025</v>
          </cell>
          <cell r="C4614" t="str">
            <v>TRATAMENTO SUPERFICIAL DUPLO COM BANHO DILUÍDO - BRITA PRODUZIDA</v>
          </cell>
          <cell r="D4614" t="str">
            <v>M²</v>
          </cell>
          <cell r="F4614">
            <v>5.31</v>
          </cell>
        </row>
        <row r="4615">
          <cell r="A4615">
            <v>4011378</v>
          </cell>
          <cell r="B4615" t="str">
            <v>SICRO OUTUBRO / 2025</v>
          </cell>
          <cell r="C4615" t="str">
            <v>TRATAMENTO SUPERFICIAL DUPLO COM BANHO DILUÍDO COM EMULSÃO COM POLÍMERO - BRITA COMERCIAL</v>
          </cell>
          <cell r="D4615" t="str">
            <v>M²</v>
          </cell>
          <cell r="F4615">
            <v>6.94</v>
          </cell>
        </row>
        <row r="4616">
          <cell r="A4616">
            <v>4011377</v>
          </cell>
          <cell r="B4616" t="str">
            <v>SICRO OUTUBRO / 2025</v>
          </cell>
          <cell r="C4616" t="str">
            <v>TRATAMENTO SUPERFICIAL DUPLO COM BANHO DILUÍDO COM EMULSÃO COM POLÍMERO - BRITA PRODUZIDA</v>
          </cell>
          <cell r="D4616" t="str">
            <v>M²</v>
          </cell>
          <cell r="F4616">
            <v>5.31</v>
          </cell>
        </row>
        <row r="4617">
          <cell r="A4617">
            <v>4011368</v>
          </cell>
          <cell r="B4617" t="str">
            <v>SICRO OUTUBRO / 2025</v>
          </cell>
          <cell r="C4617" t="str">
            <v>TRATAMENTO SUPERFICIAL DUPLO COM CAP - BRITA COMERCIAL</v>
          </cell>
          <cell r="D4617" t="str">
            <v>M²</v>
          </cell>
          <cell r="F4617">
            <v>5.22</v>
          </cell>
        </row>
        <row r="4618">
          <cell r="A4618">
            <v>4011367</v>
          </cell>
          <cell r="B4618" t="str">
            <v>SICRO OUTUBRO / 2025</v>
          </cell>
          <cell r="C4618" t="str">
            <v>TRATAMENTO SUPERFICIAL DUPLO COM CAP - BRITA PRODUZIDA</v>
          </cell>
          <cell r="D4618" t="str">
            <v>M²</v>
          </cell>
          <cell r="F4618">
            <v>3.59</v>
          </cell>
        </row>
        <row r="4619">
          <cell r="A4619">
            <v>4011374</v>
          </cell>
          <cell r="B4619" t="str">
            <v>SICRO OUTUBRO / 2025</v>
          </cell>
          <cell r="C4619" t="str">
            <v>TRATAMENTO SUPERFICIAL DUPLO COM CAP COM POLÍMERO - BRITA COMERCIAL</v>
          </cell>
          <cell r="D4619" t="str">
            <v>M²</v>
          </cell>
          <cell r="F4619">
            <v>5.22</v>
          </cell>
        </row>
        <row r="4620">
          <cell r="A4620">
            <v>4011373</v>
          </cell>
          <cell r="B4620" t="str">
            <v>SICRO OUTUBRO / 2025</v>
          </cell>
          <cell r="C4620" t="str">
            <v>TRATAMENTO SUPERFICIAL DUPLO COM CAP COM POLÍMERO - BRITA PRODUZIDA</v>
          </cell>
          <cell r="D4620" t="str">
            <v>M²</v>
          </cell>
          <cell r="F4620">
            <v>3.59</v>
          </cell>
        </row>
        <row r="4621">
          <cell r="A4621">
            <v>4011370</v>
          </cell>
          <cell r="B4621" t="str">
            <v>SICRO OUTUBRO / 2025</v>
          </cell>
          <cell r="C4621" t="str">
            <v>TRATAMENTO SUPERFICIAL DUPLO COM EMULSÃO - BRITA COMERCIAL</v>
          </cell>
          <cell r="D4621" t="str">
            <v>M²</v>
          </cell>
          <cell r="F4621">
            <v>6.15</v>
          </cell>
        </row>
        <row r="4622">
          <cell r="A4622">
            <v>4011369</v>
          </cell>
          <cell r="B4622" t="str">
            <v>SICRO OUTUBRO / 2025</v>
          </cell>
          <cell r="C4622" t="str">
            <v>TRATAMENTO SUPERFICIAL DUPLO COM EMULSÃO - BRITA PRODUZIDA</v>
          </cell>
          <cell r="D4622" t="str">
            <v>M²</v>
          </cell>
          <cell r="F4622">
            <v>4.53</v>
          </cell>
        </row>
        <row r="4623">
          <cell r="A4623">
            <v>4011376</v>
          </cell>
          <cell r="B4623" t="str">
            <v>SICRO OUTUBRO / 2025</v>
          </cell>
          <cell r="C4623" t="str">
            <v>TRATAMENTO SUPERFICIAL DUPLO COM EMULSÃO COM POLÍMERO - BRITA COMERCIAL</v>
          </cell>
          <cell r="D4623" t="str">
            <v>M²</v>
          </cell>
          <cell r="F4623">
            <v>6.15</v>
          </cell>
        </row>
        <row r="4624">
          <cell r="A4624">
            <v>4011375</v>
          </cell>
          <cell r="B4624" t="str">
            <v>SICRO OUTUBRO / 2025</v>
          </cell>
          <cell r="C4624" t="str">
            <v>TRATAMENTO SUPERFICIAL DUPLO COM EMULSÃO COM POLÍMERO - BRITA PRODUZIDA</v>
          </cell>
          <cell r="D4624" t="str">
            <v>M²</v>
          </cell>
          <cell r="F4624">
            <v>4.53</v>
          </cell>
        </row>
        <row r="4625">
          <cell r="A4625">
            <v>4011360</v>
          </cell>
          <cell r="B4625" t="str">
            <v>SICRO OUTUBRO / 2025</v>
          </cell>
          <cell r="C4625" t="str">
            <v>TRATAMENTO SUPERFICIAL SIMPLES COM BANHO DILUÍDO - BRITA COMERCIAL</v>
          </cell>
          <cell r="D4625" t="str">
            <v>M²</v>
          </cell>
          <cell r="F4625">
            <v>2.5099999999999998</v>
          </cell>
        </row>
        <row r="4626">
          <cell r="A4626">
            <v>4011359</v>
          </cell>
          <cell r="B4626" t="str">
            <v>SICRO OUTUBRO / 2025</v>
          </cell>
          <cell r="C4626" t="str">
            <v>TRATAMENTO SUPERFICIAL SIMPLES COM BANHO DILUÍDO - BRITA PRODUZIDA</v>
          </cell>
          <cell r="D4626" t="str">
            <v>M²</v>
          </cell>
          <cell r="F4626">
            <v>1.98</v>
          </cell>
        </row>
        <row r="4627">
          <cell r="A4627">
            <v>4011366</v>
          </cell>
          <cell r="B4627" t="str">
            <v>SICRO OUTUBRO / 2025</v>
          </cell>
          <cell r="C4627" t="str">
            <v>TRATAMENTO SUPERFICIAL SIMPLES COM BANHO DILUÍDO COM EMULSÃO COM POLÍMERO - BRITA COMERCIAL</v>
          </cell>
          <cell r="D4627" t="str">
            <v>M²</v>
          </cell>
          <cell r="F4627">
            <v>2.5099999999999998</v>
          </cell>
        </row>
        <row r="4628">
          <cell r="A4628">
            <v>4011365</v>
          </cell>
          <cell r="B4628" t="str">
            <v>SICRO OUTUBRO / 2025</v>
          </cell>
          <cell r="C4628" t="str">
            <v>TRATAMENTO SUPERFICIAL SIMPLES COM BANHO DILUÍDO COM EMULSÃO COM POLÍMERO - BRITA PRODUZIDA</v>
          </cell>
          <cell r="D4628" t="str">
            <v>M²</v>
          </cell>
          <cell r="F4628">
            <v>1.98</v>
          </cell>
        </row>
        <row r="4629">
          <cell r="A4629">
            <v>4011356</v>
          </cell>
          <cell r="B4629" t="str">
            <v>SICRO OUTUBRO / 2025</v>
          </cell>
          <cell r="C4629" t="str">
            <v>TRATAMENTO SUPERFICIAL SIMPLES COM CAP - BRITA COMERCIAL</v>
          </cell>
          <cell r="D4629" t="str">
            <v>M²</v>
          </cell>
          <cell r="F4629">
            <v>1.8</v>
          </cell>
        </row>
        <row r="4630">
          <cell r="A4630">
            <v>4011355</v>
          </cell>
          <cell r="B4630" t="str">
            <v>SICRO OUTUBRO / 2025</v>
          </cell>
          <cell r="C4630" t="str">
            <v>TRATAMENTO SUPERFICIAL SIMPLES COM CAP - BRITA PRODUZIDA</v>
          </cell>
          <cell r="D4630" t="str">
            <v>M²</v>
          </cell>
          <cell r="F4630">
            <v>1.27</v>
          </cell>
        </row>
        <row r="4631">
          <cell r="A4631">
            <v>4011362</v>
          </cell>
          <cell r="B4631" t="str">
            <v>SICRO OUTUBRO / 2025</v>
          </cell>
          <cell r="C4631" t="str">
            <v>TRATAMENTO SUPERFICIAL SIMPLES COM CAP COM POLÍMERO - BRITA COMERCIAL</v>
          </cell>
          <cell r="D4631" t="str">
            <v>M²</v>
          </cell>
          <cell r="F4631">
            <v>1.8</v>
          </cell>
        </row>
        <row r="4632">
          <cell r="A4632">
            <v>4011361</v>
          </cell>
          <cell r="B4632" t="str">
            <v>SICRO OUTUBRO / 2025</v>
          </cell>
          <cell r="C4632" t="str">
            <v>TRATAMENTO SUPERFICIAL SIMPLES COM CAP COM POLÍMERO - BRITA PRODUZIDA</v>
          </cell>
          <cell r="D4632" t="str">
            <v>M²</v>
          </cell>
          <cell r="F4632">
            <v>1.27</v>
          </cell>
        </row>
        <row r="4633">
          <cell r="A4633">
            <v>4011358</v>
          </cell>
          <cell r="B4633" t="str">
            <v>SICRO OUTUBRO / 2025</v>
          </cell>
          <cell r="C4633" t="str">
            <v>TRATAMENTO SUPERFICIAL SIMPLES COM EMULSÃO - BRITA COMERCIAL</v>
          </cell>
          <cell r="D4633" t="str">
            <v>M²</v>
          </cell>
          <cell r="F4633">
            <v>2.17</v>
          </cell>
        </row>
        <row r="4634">
          <cell r="A4634">
            <v>4011357</v>
          </cell>
          <cell r="B4634" t="str">
            <v>SICRO OUTUBRO / 2025</v>
          </cell>
          <cell r="C4634" t="str">
            <v>TRATAMENTO SUPERFICIAL SIMPLES COM EMULSÃO - BRITA PRODUZIDA</v>
          </cell>
          <cell r="D4634" t="str">
            <v>M²</v>
          </cell>
          <cell r="F4634">
            <v>1.64</v>
          </cell>
        </row>
        <row r="4635">
          <cell r="A4635">
            <v>4011364</v>
          </cell>
          <cell r="B4635" t="str">
            <v>SICRO OUTUBRO / 2025</v>
          </cell>
          <cell r="C4635" t="str">
            <v>TRATAMENTO SUPERFICIAL SIMPLES COM EMULSÃO COM POLÍMERO - BRITA COMERCIAL</v>
          </cell>
          <cell r="D4635" t="str">
            <v>M²</v>
          </cell>
          <cell r="F4635">
            <v>2.17</v>
          </cell>
        </row>
        <row r="4636">
          <cell r="A4636">
            <v>4011363</v>
          </cell>
          <cell r="B4636" t="str">
            <v>SICRO OUTUBRO / 2025</v>
          </cell>
          <cell r="C4636" t="str">
            <v>TRATAMENTO SUPERFICIAL SIMPLES COM EMULSÃO COM POLÍMERO - BRITA PRODUZIDA</v>
          </cell>
          <cell r="D4636" t="str">
            <v>M²</v>
          </cell>
          <cell r="F4636">
            <v>1.64</v>
          </cell>
        </row>
        <row r="4637">
          <cell r="A4637">
            <v>4011384</v>
          </cell>
          <cell r="B4637" t="str">
            <v>SICRO OUTUBRO / 2025</v>
          </cell>
          <cell r="C4637" t="str">
            <v>TRATAMENTO SUPERFICIAL TRIPLO COM BANHO DILUÍDO - BRITA COMERCIAL</v>
          </cell>
          <cell r="D4637" t="str">
            <v>M²</v>
          </cell>
          <cell r="F4637">
            <v>7.45</v>
          </cell>
        </row>
        <row r="4638">
          <cell r="A4638">
            <v>4011383</v>
          </cell>
          <cell r="B4638" t="str">
            <v>SICRO OUTUBRO / 2025</v>
          </cell>
          <cell r="C4638" t="str">
            <v>TRATAMENTO SUPERFICIAL TRIPLO COM BANHO DILUÍDO - BRITA PRODUZIDA</v>
          </cell>
          <cell r="D4638" t="str">
            <v>M²</v>
          </cell>
          <cell r="F4638">
            <v>5.73</v>
          </cell>
        </row>
        <row r="4639">
          <cell r="A4639">
            <v>4011390</v>
          </cell>
          <cell r="B4639" t="str">
            <v>SICRO OUTUBRO / 2025</v>
          </cell>
          <cell r="C4639" t="str">
            <v>TRATAMENTO SUPERFICIAL TRIPLO COM BANHO DILUÍDO - EMULSÃO COM POLÍMERO - BRITA COMERCIAL</v>
          </cell>
          <cell r="D4639" t="str">
            <v>M²</v>
          </cell>
          <cell r="F4639">
            <v>7.45</v>
          </cell>
        </row>
        <row r="4640">
          <cell r="A4640">
            <v>4011389</v>
          </cell>
          <cell r="B4640" t="str">
            <v>SICRO OUTUBRO / 2025</v>
          </cell>
          <cell r="C4640" t="str">
            <v>TRATAMENTO SUPERFICIAL TRIPLO COM BANHO DILUÍDO - EMULSÃO COM POLÍMERO - BRITA PRODUZIDA</v>
          </cell>
          <cell r="D4640" t="str">
            <v>M²</v>
          </cell>
          <cell r="F4640">
            <v>5.73</v>
          </cell>
        </row>
        <row r="4641">
          <cell r="A4641">
            <v>4011380</v>
          </cell>
          <cell r="B4641" t="str">
            <v>SICRO OUTUBRO / 2025</v>
          </cell>
          <cell r="C4641" t="str">
            <v>TRATAMENTO SUPERFICIAL TRIPLO COM CAP - BRITA COMERCIAL</v>
          </cell>
          <cell r="D4641" t="str">
            <v>M²</v>
          </cell>
          <cell r="F4641">
            <v>5.73</v>
          </cell>
        </row>
        <row r="4642">
          <cell r="A4642">
            <v>4011379</v>
          </cell>
          <cell r="B4642" t="str">
            <v>SICRO OUTUBRO / 2025</v>
          </cell>
          <cell r="C4642" t="str">
            <v>TRATAMENTO SUPERFICIAL TRIPLO COM CAP - BRITA PRODUZIDA</v>
          </cell>
          <cell r="D4642" t="str">
            <v>M²</v>
          </cell>
          <cell r="F4642">
            <v>4.01</v>
          </cell>
        </row>
        <row r="4643">
          <cell r="A4643">
            <v>4011386</v>
          </cell>
          <cell r="B4643" t="str">
            <v>SICRO OUTUBRO / 2025</v>
          </cell>
          <cell r="C4643" t="str">
            <v>TRATAMENTO SUPERFICIAL TRIPLO COM CAP COM POLÍMERO - BRITA COMERCIAL</v>
          </cell>
          <cell r="D4643" t="str">
            <v>M²</v>
          </cell>
          <cell r="F4643">
            <v>5.73</v>
          </cell>
        </row>
        <row r="4644">
          <cell r="A4644">
            <v>4011385</v>
          </cell>
          <cell r="B4644" t="str">
            <v>SICRO OUTUBRO / 2025</v>
          </cell>
          <cell r="C4644" t="str">
            <v>TRATAMENTO SUPERFICIAL TRIPLO COM CAP COM POLÍMERO - BRITA PRODUZIDA</v>
          </cell>
          <cell r="D4644" t="str">
            <v>M²</v>
          </cell>
          <cell r="F4644">
            <v>4.01</v>
          </cell>
        </row>
        <row r="4645">
          <cell r="A4645">
            <v>4011382</v>
          </cell>
          <cell r="B4645" t="str">
            <v>SICRO OUTUBRO / 2025</v>
          </cell>
          <cell r="C4645" t="str">
            <v>TRATAMENTO SUPERFICIAL TRIPLO COM EMULSÃO - BRITA COMERCIAL</v>
          </cell>
          <cell r="D4645" t="str">
            <v>M²</v>
          </cell>
          <cell r="F4645">
            <v>6.66</v>
          </cell>
        </row>
        <row r="4646">
          <cell r="A4646">
            <v>4011381</v>
          </cell>
          <cell r="B4646" t="str">
            <v>SICRO OUTUBRO / 2025</v>
          </cell>
          <cell r="C4646" t="str">
            <v>TRATAMENTO SUPERFICIAL TRIPLO COM EMULSÃO - BRITA PRODUZIDA</v>
          </cell>
          <cell r="D4646" t="str">
            <v>M²</v>
          </cell>
          <cell r="F4646">
            <v>4.95</v>
          </cell>
        </row>
        <row r="4647">
          <cell r="A4647">
            <v>4011388</v>
          </cell>
          <cell r="B4647" t="str">
            <v>SICRO OUTUBRO / 2025</v>
          </cell>
          <cell r="C4647" t="str">
            <v>TRATAMENTO SUPERFICIAL TRIPLO COM EMULSÃO COM POLÍMERO - BRITA COMERCIAL</v>
          </cell>
          <cell r="D4647" t="str">
            <v>M²</v>
          </cell>
          <cell r="F4647">
            <v>6.66</v>
          </cell>
        </row>
        <row r="4648">
          <cell r="A4648">
            <v>4011387</v>
          </cell>
          <cell r="B4648" t="str">
            <v>SICRO OUTUBRO / 2025</v>
          </cell>
          <cell r="C4648" t="str">
            <v>TRATAMENTO SUPERFICIAL TRIPLO COM EMULSÃO COM POLÍMERO - BRITA PRODUZIDA</v>
          </cell>
          <cell r="D4648" t="str">
            <v>M²</v>
          </cell>
          <cell r="F4648">
            <v>4.95</v>
          </cell>
        </row>
        <row r="4649">
          <cell r="A4649">
            <v>4011212</v>
          </cell>
          <cell r="B4649" t="str">
            <v>SICRO OUTUBRO / 2025</v>
          </cell>
          <cell r="C4649" t="str">
            <v>VARREDURA DA SUPERFÍCIE PARA EXECUÇÃO DE REVESTIMENTO ASFÁLTICO</v>
          </cell>
          <cell r="D4649" t="str">
            <v>M²</v>
          </cell>
          <cell r="E4649">
            <v>0.08</v>
          </cell>
          <cell r="F4649">
            <v>0.08</v>
          </cell>
        </row>
        <row r="4650">
          <cell r="A4650">
            <v>4208197</v>
          </cell>
          <cell r="B4650" t="str">
            <v>SICRO OUTUBRO / 2025</v>
          </cell>
          <cell r="C4650" t="str">
            <v>ANCORAGEM FIXA PARA ESTAIS DE 12 CORDOALHAS D = 15,7 MM - INCLUSIVE INJEÇÃO DE CERA</v>
          </cell>
          <cell r="D4650" t="str">
            <v>UN</v>
          </cell>
          <cell r="F4650">
            <v>14430.1</v>
          </cell>
        </row>
        <row r="4651">
          <cell r="A4651">
            <v>4208158</v>
          </cell>
          <cell r="B4651" t="str">
            <v>SICRO OUTUBRO / 2025</v>
          </cell>
          <cell r="C4651" t="str">
            <v>ANCORAGEM FIXA PARA ESTAIS DE 19 CORDOALHAS D = 15,7 MM - INCLUSIVE INJEÇÃO DE CERA</v>
          </cell>
          <cell r="D4651" t="str">
            <v>UN</v>
          </cell>
          <cell r="F4651">
            <v>19062.55</v>
          </cell>
        </row>
        <row r="4652">
          <cell r="A4652">
            <v>4208198</v>
          </cell>
          <cell r="B4652" t="str">
            <v>SICRO OUTUBRO / 2025</v>
          </cell>
          <cell r="C4652" t="str">
            <v>ANCORAGEM FIXA PARA ESTAIS DE 22 CORDOALHAS D = 15,7 MM - INCLUSIVE INJEÇÃO DE CERA</v>
          </cell>
          <cell r="D4652" t="str">
            <v>UN</v>
          </cell>
          <cell r="F4652">
            <v>22563.279999999999</v>
          </cell>
        </row>
        <row r="4653">
          <cell r="A4653">
            <v>4208159</v>
          </cell>
          <cell r="B4653" t="str">
            <v>SICRO OUTUBRO / 2025</v>
          </cell>
          <cell r="C4653" t="str">
            <v>ANCORAGEM FIXA PARA ESTAIS DE 31 CORDOALHAS D = 15,7 MM - INCLUSIVE INJEÇÃO DE CERA</v>
          </cell>
          <cell r="D4653" t="str">
            <v>UN</v>
          </cell>
          <cell r="F4653">
            <v>30446.09</v>
          </cell>
        </row>
        <row r="4654">
          <cell r="A4654">
            <v>4208160</v>
          </cell>
          <cell r="B4654" t="str">
            <v>SICRO OUTUBRO / 2025</v>
          </cell>
          <cell r="C4654" t="str">
            <v>ANCORAGEM FIXA PARA ESTAIS DE 37 CORDOALHAS D = 15,7 MM - INCLUSIVE INJEÇÃO DE CERA</v>
          </cell>
          <cell r="D4654" t="str">
            <v>UN</v>
          </cell>
          <cell r="F4654">
            <v>36154.54</v>
          </cell>
        </row>
        <row r="4655">
          <cell r="A4655">
            <v>4208199</v>
          </cell>
          <cell r="B4655" t="str">
            <v>SICRO OUTUBRO / 2025</v>
          </cell>
          <cell r="C4655" t="str">
            <v>ANCORAGEM FIXA PARA ESTAIS DE 43 CORDOALHAS D = 15,7 MM - INCLUSIVE INJEÇÃO DE CERA</v>
          </cell>
          <cell r="D4655" t="str">
            <v>UN</v>
          </cell>
          <cell r="F4655">
            <v>41803.919999999998</v>
          </cell>
        </row>
        <row r="4656">
          <cell r="A4656">
            <v>4208161</v>
          </cell>
          <cell r="B4656" t="str">
            <v>SICRO OUTUBRO / 2025</v>
          </cell>
          <cell r="C4656" t="str">
            <v>ANCORAGEM FIXA PARA ESTAIS DE 55 CORDOALHAS D = 15,7 MM - INCLUSIVE INJEÇÃO DE CERA</v>
          </cell>
          <cell r="D4656" t="str">
            <v>UN</v>
          </cell>
          <cell r="F4656">
            <v>52693.18</v>
          </cell>
        </row>
        <row r="4657">
          <cell r="A4657">
            <v>4208162</v>
          </cell>
          <cell r="B4657" t="str">
            <v>SICRO OUTUBRO / 2025</v>
          </cell>
          <cell r="C4657" t="str">
            <v>ANCORAGEM FIXA PARA ESTAIS DE 61 CORDOALHAS D = 15,7 MM - INCLUSIVE INJEÇÃO DE CERA</v>
          </cell>
          <cell r="D4657" t="str">
            <v>UN</v>
          </cell>
          <cell r="F4657">
            <v>58116.91</v>
          </cell>
        </row>
        <row r="4658">
          <cell r="A4658">
            <v>4208163</v>
          </cell>
          <cell r="B4658" t="str">
            <v>SICRO OUTUBRO / 2025</v>
          </cell>
          <cell r="C4658" t="str">
            <v>ANCORAGEM FIXA PARA ESTAIS DE 73 CORDOALHAS D = 15,7 MM - INCLUSIVE INJEÇÃO DE CERA</v>
          </cell>
          <cell r="D4658" t="str">
            <v>UN</v>
          </cell>
          <cell r="F4658">
            <v>69239.63</v>
          </cell>
        </row>
        <row r="4659">
          <cell r="A4659">
            <v>4208200</v>
          </cell>
          <cell r="B4659" t="str">
            <v>SICRO OUTUBRO / 2025</v>
          </cell>
          <cell r="C4659" t="str">
            <v>ANCORAGEM FIXA PARA ESTAIS DE 85 CORDOALHAS D = 15,7 MM - INCLUSIVE INJEÇÃO DE CERA</v>
          </cell>
          <cell r="D4659" t="str">
            <v>UN</v>
          </cell>
          <cell r="F4659">
            <v>80642.320000000007</v>
          </cell>
        </row>
        <row r="4660">
          <cell r="A4660">
            <v>4208164</v>
          </cell>
          <cell r="B4660" t="str">
            <v>SICRO OUTUBRO / 2025</v>
          </cell>
          <cell r="C4660" t="str">
            <v>ANCORAGEM FIXA PARA ESTAIS DE 91 CORDOALHAS D = 15,7 MM - INCLUSIVE INJEÇÃO DE CERA</v>
          </cell>
          <cell r="D4660" t="str">
            <v>UN</v>
          </cell>
          <cell r="F4660">
            <v>85891.93</v>
          </cell>
        </row>
        <row r="4661">
          <cell r="A4661">
            <v>4208201</v>
          </cell>
          <cell r="B4661" t="str">
            <v>SICRO OUTUBRO / 2025</v>
          </cell>
          <cell r="C4661" t="str">
            <v>ANCORAGEM REGULÁVEL PARA ESTAIS DE 12 CORDOALHAS D = 15,7 MM - INCLUSIVE PROTENSÃO, INJEÇÃO DE CERA E REGULAGEM FINAL</v>
          </cell>
          <cell r="D4661" t="str">
            <v>UN</v>
          </cell>
          <cell r="F4661">
            <v>25221.66</v>
          </cell>
        </row>
        <row r="4662">
          <cell r="A4662">
            <v>4208151</v>
          </cell>
          <cell r="B4662" t="str">
            <v>SICRO OUTUBRO / 2025</v>
          </cell>
          <cell r="C4662" t="str">
            <v>ANCORAGEM REGULÁVEL PARA ESTAIS DE 19 CORDOALHAS D = 15,7 MM - INCLUSIVE PROTENSÃO, INJEÇÃO DE CERA E REGULAGEM FINAL</v>
          </cell>
          <cell r="D4662" t="str">
            <v>UN</v>
          </cell>
          <cell r="F4662">
            <v>33012.17</v>
          </cell>
        </row>
        <row r="4663">
          <cell r="A4663">
            <v>4208202</v>
          </cell>
          <cell r="B4663" t="str">
            <v>SICRO OUTUBRO / 2025</v>
          </cell>
          <cell r="C4663" t="str">
            <v>ANCORAGEM REGULÁVEL PARA ESTAIS DE 22 CORDOALHAS D = 15,7 MM - INCLUSIVE PROTENSÃO, INJEÇÃO DE CERA E REGULAGEM FINAL</v>
          </cell>
          <cell r="D4663" t="str">
            <v>UN</v>
          </cell>
          <cell r="F4663">
            <v>35270.17</v>
          </cell>
        </row>
        <row r="4664">
          <cell r="A4664">
            <v>4208152</v>
          </cell>
          <cell r="B4664" t="str">
            <v>SICRO OUTUBRO / 2025</v>
          </cell>
          <cell r="C4664" t="str">
            <v>ANCORAGEM REGULÁVEL PARA ESTAIS DE 31 CORDOALHAS D = 15,7 MM - INCLUSIVE PROTENSÃO, INJEÇÃO DE CERA E REGULAGEM FINAL</v>
          </cell>
          <cell r="D4664" t="str">
            <v>UN</v>
          </cell>
          <cell r="F4664">
            <v>52709.22</v>
          </cell>
        </row>
        <row r="4665">
          <cell r="A4665">
            <v>4208153</v>
          </cell>
          <cell r="B4665" t="str">
            <v>SICRO OUTUBRO / 2025</v>
          </cell>
          <cell r="C4665" t="str">
            <v>ANCORAGEM REGULÁVEL PARA ESTAIS DE 37 CORDOALHAS D = 15,7 MM - INCLUSIVE PROTENSÃO, INJEÇÃO DE CERA E REGULAGEM FINAL</v>
          </cell>
          <cell r="D4665" t="str">
            <v>UN</v>
          </cell>
          <cell r="F4665">
            <v>62432.57</v>
          </cell>
        </row>
        <row r="4666">
          <cell r="A4666">
            <v>4208203</v>
          </cell>
          <cell r="B4666" t="str">
            <v>SICRO OUTUBRO / 2025</v>
          </cell>
          <cell r="C4666" t="str">
            <v>ANCORAGEM REGULÁVEL PARA ESTAIS DE 43 CORDOALHAS D = 15,7 MM - INCLUSIVE PROTENSÃO, INJEÇÃO DE CERA E REGULAGEM FINAL</v>
          </cell>
          <cell r="D4666" t="str">
            <v>UN</v>
          </cell>
          <cell r="F4666">
            <v>71495.81</v>
          </cell>
        </row>
        <row r="4667">
          <cell r="A4667">
            <v>4208154</v>
          </cell>
          <cell r="B4667" t="str">
            <v>SICRO OUTUBRO / 2025</v>
          </cell>
          <cell r="C4667" t="str">
            <v>ANCORAGEM REGULÁVEL PARA ESTAIS DE 55 CORDOALHAS D = 15,7 MM - INCLUSIVE PROTENSÃO, INJEÇÃO DE CERA E REGULAGEM FINAL</v>
          </cell>
          <cell r="D4667" t="str">
            <v>UN</v>
          </cell>
          <cell r="F4667">
            <v>91288.56</v>
          </cell>
        </row>
        <row r="4668">
          <cell r="A4668">
            <v>4208155</v>
          </cell>
          <cell r="B4668" t="str">
            <v>SICRO OUTUBRO / 2025</v>
          </cell>
          <cell r="C4668" t="str">
            <v>ANCORAGEM REGULÁVEL PARA ESTAIS DE 61 CORDOALHAS D = 15,7 MM - INCLUSIVE PROTENSÃO, INJEÇÃO DE CERA E REGULAGEM FINAL</v>
          </cell>
          <cell r="D4668" t="str">
            <v>UN</v>
          </cell>
          <cell r="F4668">
            <v>101308.35</v>
          </cell>
        </row>
        <row r="4669">
          <cell r="A4669">
            <v>4208156</v>
          </cell>
          <cell r="B4669" t="str">
            <v>SICRO OUTUBRO / 2025</v>
          </cell>
          <cell r="C4669" t="str">
            <v>ANCORAGEM REGULÁVEL PARA ESTAIS DE 73 CORDOALHAS D = 15,7 MM - INCLUSIVE PROTENSÃO, INJEÇÃO DE CERA E REGULAGEM FINAL</v>
          </cell>
          <cell r="D4669" t="str">
            <v>UN</v>
          </cell>
          <cell r="F4669">
            <v>120556.59</v>
          </cell>
        </row>
        <row r="4670">
          <cell r="A4670">
            <v>4208204</v>
          </cell>
          <cell r="B4670" t="str">
            <v>SICRO OUTUBRO / 2025</v>
          </cell>
          <cell r="C4670" t="str">
            <v>ANCORAGEM REGULÁVEL PARA ESTAIS DE 85 CORDOALHAS D = 15,7 MM - INCLUSIVE PROTENSÃO, INJEÇÃO DE CERA E REGULAGEM FINAL</v>
          </cell>
          <cell r="D4670" t="str">
            <v>UN</v>
          </cell>
          <cell r="F4670">
            <v>140251.34</v>
          </cell>
        </row>
        <row r="4671">
          <cell r="A4671">
            <v>4208157</v>
          </cell>
          <cell r="B4671" t="str">
            <v>SICRO OUTUBRO / 2025</v>
          </cell>
          <cell r="C4671" t="str">
            <v>ANCORAGEM REGULÁVEL PARA ESTAIS DE 91 CORDOALHAS D = 15,7 MM - INCLUSIVE PROTENSÃO, INJEÇÃO DE CERA E REGULAGEM FINAL</v>
          </cell>
          <cell r="D4671" t="str">
            <v>UN</v>
          </cell>
          <cell r="F4671">
            <v>149771.43</v>
          </cell>
        </row>
        <row r="4672">
          <cell r="A4672">
            <v>4208127</v>
          </cell>
          <cell r="B4672" t="str">
            <v>SICRO OUTUBRO / 2025</v>
          </cell>
          <cell r="C4672" t="str">
            <v>CORDOALHA PARA ESTAIS CP 177 RB D = 15,7 MM - FORNECIMENTO, PREPARO E COLOCAÇÃO</v>
          </cell>
          <cell r="D4672" t="str">
            <v>KG</v>
          </cell>
          <cell r="F4672">
            <v>28.34</v>
          </cell>
        </row>
        <row r="4673">
          <cell r="A4673">
            <v>4208196</v>
          </cell>
          <cell r="B4673" t="str">
            <v>SICRO OUTUBRO / 2025</v>
          </cell>
          <cell r="C4673" t="str">
            <v>ELEVADOR DE CREMALHEIRA - ASCENSÃO E ANCORAGEM DA TORRE A PARTIR DE 16 M COM CADA ELEVAÇÃO DE ATÉ 9 M - UTILIZAÇÃO DE 50 VEZES - INCLUSIVE DESMONTAGEM</v>
          </cell>
          <cell r="D4673" t="str">
            <v>UN</v>
          </cell>
          <cell r="F4673">
            <v>2674.11</v>
          </cell>
        </row>
        <row r="4674">
          <cell r="A4674">
            <v>4208209</v>
          </cell>
          <cell r="B4674" t="str">
            <v>SICRO OUTUBRO / 2025</v>
          </cell>
          <cell r="C4674" t="str">
            <v>ELEVADOR DE CREMALHEIRA - MONTAGEM E DESMONTAGEM ATÉ A ALTURA DE 16 M - EXCETO FUNDAÇÕES</v>
          </cell>
          <cell r="D4674" t="str">
            <v>UN</v>
          </cell>
          <cell r="F4674">
            <v>13865.32</v>
          </cell>
        </row>
        <row r="4675">
          <cell r="A4675">
            <v>4208206</v>
          </cell>
          <cell r="B4675" t="str">
            <v>SICRO OUTUBRO / 2025</v>
          </cell>
          <cell r="C4675" t="str">
            <v>ELEVADOR DE CREMALHEIRA COM CABINE SIMPLES, COM CAPACIDADE DE 1.500 KG E ALTURA DE ATÉ 100 M - OPERAÇÃO</v>
          </cell>
          <cell r="D4675" t="str">
            <v>H</v>
          </cell>
          <cell r="F4675">
            <v>130.49</v>
          </cell>
        </row>
        <row r="4676">
          <cell r="A4676">
            <v>4208210</v>
          </cell>
          <cell r="B4676" t="str">
            <v>SICRO OUTUBRO / 2025</v>
          </cell>
          <cell r="C4676" t="str">
            <v>GRUA FIXA - MONTAGEM E DESMONTAGEM ATÉ A ALTURA DE 60 M - EXCETO FUNDAÇÕES</v>
          </cell>
          <cell r="D4676" t="str">
            <v>UN</v>
          </cell>
          <cell r="F4676">
            <v>30679.74</v>
          </cell>
        </row>
        <row r="4677">
          <cell r="A4677">
            <v>4208195</v>
          </cell>
          <cell r="B4677" t="str">
            <v>SICRO OUTUBRO / 2025</v>
          </cell>
          <cell r="C4677" t="str">
            <v>GRUA FIXA - TELESCOPAGEM E ANCORAGEM DA TORRE A PARTIR DE 60 M COM CADA ELEVAÇÃO DE ATÉ 18 M - INCLUSIVE DESMONTAGEM</v>
          </cell>
          <cell r="D4677" t="str">
            <v>UN</v>
          </cell>
          <cell r="F4677">
            <v>12709.95</v>
          </cell>
        </row>
        <row r="4678">
          <cell r="A4678">
            <v>4208208</v>
          </cell>
          <cell r="B4678" t="str">
            <v>SICRO OUTUBRO / 2025</v>
          </cell>
          <cell r="C4678" t="str">
            <v>GRUA FIXA COM ALTURA DE 60 A 102 M, COM ALCANCE DE 60 M E CAPACIDADE DE 1.500 KG NA PONTA DA LANÇA - OPERAÇÃO</v>
          </cell>
          <cell r="D4678" t="str">
            <v>H</v>
          </cell>
          <cell r="F4678">
            <v>539.4</v>
          </cell>
        </row>
        <row r="4679">
          <cell r="A4679">
            <v>4208135</v>
          </cell>
          <cell r="B4679" t="str">
            <v>SICRO OUTUBRO / 2025</v>
          </cell>
          <cell r="C4679" t="str">
            <v>TUBO ANTIVANDALISMO EM AÇO GALVANIZADO PARA ESTAIS DE 12 CORDOALHAS D = 15,7 MM - FORNECIMENTO E INSTALAÇÃO</v>
          </cell>
          <cell r="D4679" t="str">
            <v>M</v>
          </cell>
          <cell r="F4679">
            <v>1597.83</v>
          </cell>
        </row>
        <row r="4680">
          <cell r="A4680">
            <v>4208136</v>
          </cell>
          <cell r="B4680" t="str">
            <v>SICRO OUTUBRO / 2025</v>
          </cell>
          <cell r="C4680" t="str">
            <v>TUBO ANTIVANDALISMO EM AÇO GALVANIZADO PARA ESTAIS DE 19 CORDOALHAS D = 15,7 MM - FORNECIMENTO E INSTALAÇÃO</v>
          </cell>
          <cell r="D4680" t="str">
            <v>M</v>
          </cell>
          <cell r="F4680">
            <v>1807.8</v>
          </cell>
        </row>
        <row r="4681">
          <cell r="A4681">
            <v>4208137</v>
          </cell>
          <cell r="B4681" t="str">
            <v>SICRO OUTUBRO / 2025</v>
          </cell>
          <cell r="C4681" t="str">
            <v>TUBO ANTIVANDALISMO EM AÇO GALVANIZADO PARA ESTAIS DE 22 CORDOALHAS D = 15,7 MM - FORNECIMENTO E INSTALAÇÃO</v>
          </cell>
          <cell r="D4681" t="str">
            <v>M</v>
          </cell>
          <cell r="F4681">
            <v>2092.8000000000002</v>
          </cell>
        </row>
        <row r="4682">
          <cell r="A4682">
            <v>4208138</v>
          </cell>
          <cell r="B4682" t="str">
            <v>SICRO OUTUBRO / 2025</v>
          </cell>
          <cell r="C4682" t="str">
            <v>TUBO ANTIVANDALISMO EM AÇO GALVANIZADO PARA ESTAIS DE 31 CORDOALHAS D = 15,7 MM - FORNECIMENTO E INSTALAÇÃO</v>
          </cell>
          <cell r="D4682" t="str">
            <v>M</v>
          </cell>
          <cell r="F4682">
            <v>2353.61</v>
          </cell>
        </row>
        <row r="4683">
          <cell r="A4683">
            <v>4208139</v>
          </cell>
          <cell r="B4683" t="str">
            <v>SICRO OUTUBRO / 2025</v>
          </cell>
          <cell r="C4683" t="str">
            <v>TUBO ANTIVANDALISMO EM AÇO GALVANIZADO PARA ESTAIS DE 37 CORDOALHAS D = 15,7 MM - FORNECIMENTO E INSTALAÇÃO</v>
          </cell>
          <cell r="D4683" t="str">
            <v>M</v>
          </cell>
          <cell r="F4683">
            <v>2360.77</v>
          </cell>
        </row>
        <row r="4684">
          <cell r="A4684">
            <v>4208140</v>
          </cell>
          <cell r="B4684" t="str">
            <v>SICRO OUTUBRO / 2025</v>
          </cell>
          <cell r="C4684" t="str">
            <v>TUBO ANTIVANDALISMO EM AÇO GALVANIZADO PARA ESTAIS DE 43 CORDOALHAS D = 15,7 MM - FORNECIMENTO E INSTALAÇÃO</v>
          </cell>
          <cell r="D4684" t="str">
            <v>M</v>
          </cell>
          <cell r="F4684">
            <v>2938.41</v>
          </cell>
        </row>
        <row r="4685">
          <cell r="A4685">
            <v>4208141</v>
          </cell>
          <cell r="B4685" t="str">
            <v>SICRO OUTUBRO / 2025</v>
          </cell>
          <cell r="C4685" t="str">
            <v>TUBO ANTIVANDALISMO EM AÇO GALVANIZADO PARA ESTAIS DE 55 CORDOALHAS D = 15,7 MM - FORNECIMENTO E INSTALAÇÃO</v>
          </cell>
          <cell r="D4685" t="str">
            <v>M</v>
          </cell>
          <cell r="F4685">
            <v>2955.33</v>
          </cell>
        </row>
        <row r="4686">
          <cell r="A4686">
            <v>4208212</v>
          </cell>
          <cell r="B4686" t="str">
            <v>SICRO OUTUBRO / 2025</v>
          </cell>
          <cell r="C4686" t="str">
            <v>TUBO ANTIVANDALISMO EM AÇO GALVANIZADO PARA ESTAIS DE 61 CORDOALHAS D = 15,7 MM - FORNECIMENTO E INSTALAÇÃO</v>
          </cell>
          <cell r="D4686" t="str">
            <v>M</v>
          </cell>
          <cell r="F4686">
            <v>2957.18</v>
          </cell>
        </row>
        <row r="4687">
          <cell r="A4687">
            <v>4208213</v>
          </cell>
          <cell r="B4687" t="str">
            <v>SICRO OUTUBRO / 2025</v>
          </cell>
          <cell r="C4687" t="str">
            <v>TUBO ANTIVANDALISMO EM AÇO GALVANIZADO PARA ESTAIS DE 73 CORDOALHAS D = 15,7 MM - FORNECIMENTO E INSTALAÇÃO</v>
          </cell>
          <cell r="D4687" t="str">
            <v>M</v>
          </cell>
          <cell r="F4687">
            <v>3405.92</v>
          </cell>
        </row>
        <row r="4688">
          <cell r="A4688">
            <v>4208214</v>
          </cell>
          <cell r="B4688" t="str">
            <v>SICRO OUTUBRO / 2025</v>
          </cell>
          <cell r="C4688" t="str">
            <v>TUBO ANTIVANDALISMO EM AÇO GALVANIZADO PARA ESTAIS DE 85 CORDOALHAS D = 15,7 MM - FORNECIMENTO E INSTALAÇÃO</v>
          </cell>
          <cell r="D4688" t="str">
            <v>M</v>
          </cell>
          <cell r="F4688">
            <v>3845.87</v>
          </cell>
        </row>
        <row r="4689">
          <cell r="A4689">
            <v>4208215</v>
          </cell>
          <cell r="B4689" t="str">
            <v>SICRO OUTUBRO / 2025</v>
          </cell>
          <cell r="C4689" t="str">
            <v>TUBO ANTIVANDALISMO EM AÇO GALVANIZADO PARA ESTAIS DE 91 CORDOALHAS D = 15,7 MM - FORNECIMENTO E INSTALAÇÃO</v>
          </cell>
          <cell r="D4689" t="str">
            <v>M</v>
          </cell>
          <cell r="F4689">
            <v>3859.42</v>
          </cell>
        </row>
        <row r="4690">
          <cell r="A4690">
            <v>4208216</v>
          </cell>
          <cell r="B4690" t="str">
            <v>SICRO OUTUBRO / 2025</v>
          </cell>
          <cell r="C4690" t="str">
            <v>TUBO FÔRMA LADO FIXO EM AÇO GALVANIZADO PARA ESTAIS DE 12 CORDOALHAS D = 15,7 MM - FORNECIMENTO E INSTALAÇÃO</v>
          </cell>
          <cell r="D4690" t="str">
            <v>M</v>
          </cell>
          <cell r="F4690">
            <v>2632.33</v>
          </cell>
        </row>
        <row r="4691">
          <cell r="A4691">
            <v>4208217</v>
          </cell>
          <cell r="B4691" t="str">
            <v>SICRO OUTUBRO / 2025</v>
          </cell>
          <cell r="C4691" t="str">
            <v>TUBO FÔRMA LADO FIXO EM AÇO GALVANIZADO PARA ESTAIS DE 19 CORDOALHAS D = 15,7 MM - FORNECIMENTO E INSTALAÇÃO</v>
          </cell>
          <cell r="D4691" t="str">
            <v>M</v>
          </cell>
          <cell r="F4691">
            <v>3049.99</v>
          </cell>
        </row>
        <row r="4692">
          <cell r="A4692">
            <v>4208218</v>
          </cell>
          <cell r="B4692" t="str">
            <v>SICRO OUTUBRO / 2025</v>
          </cell>
          <cell r="C4692" t="str">
            <v>TUBO FÔRMA LADO FIXO EM AÇO GALVANIZADO PARA ESTAIS DE 22 CORDOALHAS D = 15,7 MM - FORNECIMENTO E INSTALAÇÃO</v>
          </cell>
          <cell r="D4692" t="str">
            <v>M</v>
          </cell>
          <cell r="F4692">
            <v>3983.32</v>
          </cell>
        </row>
        <row r="4693">
          <cell r="A4693">
            <v>4208219</v>
          </cell>
          <cell r="B4693" t="str">
            <v>SICRO OUTUBRO / 2025</v>
          </cell>
          <cell r="C4693" t="str">
            <v>TUBO FÔRMA LADO FIXO EM AÇO GALVANIZADO PARA ESTAIS DE 31 CORDOALHAS D = 15,7 MM - FORNECIMENTO E INSTALAÇÃO</v>
          </cell>
          <cell r="D4693" t="str">
            <v>M</v>
          </cell>
          <cell r="F4693">
            <v>5130.51</v>
          </cell>
        </row>
        <row r="4694">
          <cell r="A4694">
            <v>4208220</v>
          </cell>
          <cell r="B4694" t="str">
            <v>SICRO OUTUBRO / 2025</v>
          </cell>
          <cell r="C4694" t="str">
            <v>TUBO FÔRMA LADO FIXO EM AÇO GALVANIZADO PARA ESTAIS DE 37 CORDOALHAS D = 15,7 MM - FORNECIMENTO E INSTALAÇÃO</v>
          </cell>
          <cell r="D4694" t="str">
            <v>M</v>
          </cell>
          <cell r="F4694">
            <v>5449.8</v>
          </cell>
        </row>
        <row r="4695">
          <cell r="A4695">
            <v>4208221</v>
          </cell>
          <cell r="B4695" t="str">
            <v>SICRO OUTUBRO / 2025</v>
          </cell>
          <cell r="C4695" t="str">
            <v>TUBO FÔRMA LADO FIXO EM AÇO GALVANIZADO PARA ESTAIS DE 43 CORDOALHAS D = 15,7 MM - FORNECIMENTO E INSTALAÇÃO</v>
          </cell>
          <cell r="D4695" t="str">
            <v>M</v>
          </cell>
          <cell r="F4695">
            <v>7181.62</v>
          </cell>
        </row>
        <row r="4696">
          <cell r="A4696">
            <v>4208222</v>
          </cell>
          <cell r="B4696" t="str">
            <v>SICRO OUTUBRO / 2025</v>
          </cell>
          <cell r="C4696" t="str">
            <v>TUBO FÔRMA LADO FIXO EM AÇO GALVANIZADO PARA ESTAIS DE 55 CORDOALHAS D = 15,7 MM - FORNECIMENTO E INSTALAÇÃO</v>
          </cell>
          <cell r="D4696" t="str">
            <v>M</v>
          </cell>
          <cell r="F4696">
            <v>9056.09</v>
          </cell>
        </row>
        <row r="4697">
          <cell r="A4697">
            <v>4208223</v>
          </cell>
          <cell r="B4697" t="str">
            <v>SICRO OUTUBRO / 2025</v>
          </cell>
          <cell r="C4697" t="str">
            <v>TUBO FÔRMA LADO FIXO EM AÇO GALVANIZADO PARA ESTAIS DE 61 CORDOALHAS D = 15,7 MM - FORNECIMENTO E INSTALAÇÃO</v>
          </cell>
          <cell r="D4697" t="str">
            <v>M</v>
          </cell>
          <cell r="F4697">
            <v>9058.8799999999992</v>
          </cell>
        </row>
        <row r="4698">
          <cell r="A4698">
            <v>4208224</v>
          </cell>
          <cell r="B4698" t="str">
            <v>SICRO OUTUBRO / 2025</v>
          </cell>
          <cell r="C4698" t="str">
            <v>TUBO FÔRMA LADO FIXO EM AÇO GALVANIZADO PARA ESTAIS DE 73 CORDOALHAS D = 15,7 MM - FORNECIMENTO E INSTALAÇÃO</v>
          </cell>
          <cell r="D4698" t="str">
            <v>M</v>
          </cell>
          <cell r="F4698">
            <v>10563.91</v>
          </cell>
        </row>
        <row r="4699">
          <cell r="A4699">
            <v>4208225</v>
          </cell>
          <cell r="B4699" t="str">
            <v>SICRO OUTUBRO / 2025</v>
          </cell>
          <cell r="C4699" t="str">
            <v>TUBO FÔRMA LADO FIXO EM AÇO GALVANIZADO PARA ESTAIS DE 85 CORDOALHAS D = 15,7 MM - FORNECIMENTO E INSTALAÇÃO</v>
          </cell>
          <cell r="D4699" t="str">
            <v>M</v>
          </cell>
          <cell r="F4699">
            <v>12023.12</v>
          </cell>
        </row>
        <row r="4700">
          <cell r="A4700">
            <v>4208226</v>
          </cell>
          <cell r="B4700" t="str">
            <v>SICRO OUTUBRO / 2025</v>
          </cell>
          <cell r="C4700" t="str">
            <v>TUBO FÔRMA LADO FIXO EM AÇO GALVANIZADO PARA ESTAIS DE 91 CORDOALHAS D = 15,7 MM - FORNECIMENTO E INSTALAÇÃO</v>
          </cell>
          <cell r="D4700" t="str">
            <v>M</v>
          </cell>
          <cell r="F4700">
            <v>12106.89</v>
          </cell>
        </row>
        <row r="4701">
          <cell r="A4701">
            <v>4208227</v>
          </cell>
          <cell r="B4701" t="str">
            <v>SICRO OUTUBRO / 2025</v>
          </cell>
          <cell r="C4701" t="str">
            <v>TUBO FÔRMA LADO REGULÁVEL EM AÇO GALVANIZADO PARA ESTAIS DE 12 CORDOALHAS D = 15,7 MM - FORNECIMENTO E INSTALAÇÃO</v>
          </cell>
          <cell r="D4701" t="str">
            <v>M</v>
          </cell>
          <cell r="F4701">
            <v>1231.22</v>
          </cell>
        </row>
        <row r="4702">
          <cell r="A4702">
            <v>4208228</v>
          </cell>
          <cell r="B4702" t="str">
            <v>SICRO OUTUBRO / 2025</v>
          </cell>
          <cell r="C4702" t="str">
            <v>TUBO FÔRMA LADO REGULÁVEL EM AÇO GALVANIZADO PARA ESTAIS DE 19 CORDOALHAS D = 15,7 MM - FORNECIMENTO E INSTALAÇÃO</v>
          </cell>
          <cell r="D4702" t="str">
            <v>M</v>
          </cell>
          <cell r="F4702">
            <v>1438.11</v>
          </cell>
        </row>
        <row r="4703">
          <cell r="A4703">
            <v>4208229</v>
          </cell>
          <cell r="B4703" t="str">
            <v>SICRO OUTUBRO / 2025</v>
          </cell>
          <cell r="C4703" t="str">
            <v>TUBO FÔRMA LADO REGULÁVEL EM AÇO GALVANIZADO PARA ESTAIS DE 22 CORDOALHAS D = 15,7 MM - FORNECIMENTO E INSTALAÇÃO</v>
          </cell>
          <cell r="D4703" t="str">
            <v>M</v>
          </cell>
          <cell r="F4703">
            <v>1871.92</v>
          </cell>
        </row>
        <row r="4704">
          <cell r="A4704">
            <v>4208230</v>
          </cell>
          <cell r="B4704" t="str">
            <v>SICRO OUTUBRO / 2025</v>
          </cell>
          <cell r="C4704" t="str">
            <v>TUBO FÔRMA LADO REGULÁVEL EM AÇO GALVANIZADO PARA ESTAIS DE 31 CORDOALHAS D = 15,7 MM - FORNECIMENTO E INSTALAÇÃO</v>
          </cell>
          <cell r="D4704" t="str">
            <v>M</v>
          </cell>
          <cell r="F4704">
            <v>2408.2600000000002</v>
          </cell>
        </row>
        <row r="4705">
          <cell r="A4705">
            <v>4208231</v>
          </cell>
          <cell r="B4705" t="str">
            <v>SICRO OUTUBRO / 2025</v>
          </cell>
          <cell r="C4705" t="str">
            <v>TUBO FÔRMA LADO REGULÁVEL EM AÇO GALVANIZADO PARA ESTAIS DE 37 CORDOALHAS D = 15,7 MM - FORNECIMENTO E INSTALAÇÃO</v>
          </cell>
          <cell r="D4705" t="str">
            <v>M</v>
          </cell>
          <cell r="F4705">
            <v>2569.8200000000002</v>
          </cell>
        </row>
        <row r="4706">
          <cell r="A4706">
            <v>4208232</v>
          </cell>
          <cell r="B4706" t="str">
            <v>SICRO OUTUBRO / 2025</v>
          </cell>
          <cell r="C4706" t="str">
            <v>TUBO FÔRMA LADO REGULÁVEL EM AÇO GALVANIZADO PARA ESTAIS DE 43 CORDOALHAS D = 15,7 MM - FORNECIMENTO E INSTALAÇÃO</v>
          </cell>
          <cell r="D4706" t="str">
            <v>M</v>
          </cell>
          <cell r="F4706">
            <v>3370.31</v>
          </cell>
        </row>
        <row r="4707">
          <cell r="A4707">
            <v>4208233</v>
          </cell>
          <cell r="B4707" t="str">
            <v>SICRO OUTUBRO / 2025</v>
          </cell>
          <cell r="C4707" t="str">
            <v>TUBO FÔRMA LADO REGULÁVEL EM AÇO GALVANIZADO PARA ESTAIS DE 55 CORDOALHAS D = 15,7 MM - FORNECIMENTO E INSTALAÇÃO</v>
          </cell>
          <cell r="D4707" t="str">
            <v>M</v>
          </cell>
          <cell r="F4707">
            <v>4220.4399999999996</v>
          </cell>
        </row>
        <row r="4708">
          <cell r="A4708">
            <v>4208234</v>
          </cell>
          <cell r="B4708" t="str">
            <v>SICRO OUTUBRO / 2025</v>
          </cell>
          <cell r="C4708" t="str">
            <v>TUBO FÔRMA LADO REGULÁVEL EM AÇO GALVANIZADO PARA ESTAIS DE 61 CORDOALHAS D = 15,7 MM - FORNECIMENTO E INSTALAÇÃO</v>
          </cell>
          <cell r="D4708" t="str">
            <v>M</v>
          </cell>
          <cell r="F4708">
            <v>4223.01</v>
          </cell>
        </row>
        <row r="4709">
          <cell r="A4709">
            <v>4208235</v>
          </cell>
          <cell r="B4709" t="str">
            <v>SICRO OUTUBRO / 2025</v>
          </cell>
          <cell r="C4709" t="str">
            <v>TUBO FÔRMA LADO REGULÁVEL EM AÇO GALVANIZADO PARA ESTAIS DE 73 CORDOALHAS D = 15,7 MM - FORNECIMENTO E INSTALAÇÃO</v>
          </cell>
          <cell r="D4709" t="str">
            <v>M</v>
          </cell>
          <cell r="F4709">
            <v>4961.5600000000004</v>
          </cell>
        </row>
        <row r="4710">
          <cell r="A4710">
            <v>4208236</v>
          </cell>
          <cell r="B4710" t="str">
            <v>SICRO OUTUBRO / 2025</v>
          </cell>
          <cell r="C4710" t="str">
            <v>TUBO FÔRMA LADO REGULÁVEL EM AÇO GALVANIZADO PARA ESTAIS DE 85 CORDOALHAS D = 15,7 MM - FORNECIMENTO E INSTALAÇÃO</v>
          </cell>
          <cell r="D4710" t="str">
            <v>M</v>
          </cell>
          <cell r="F4710">
            <v>5654.3</v>
          </cell>
        </row>
        <row r="4711">
          <cell r="A4711">
            <v>4208237</v>
          </cell>
          <cell r="B4711" t="str">
            <v>SICRO OUTUBRO / 2025</v>
          </cell>
          <cell r="C4711" t="str">
            <v>TUBO FÔRMA LADO REGULÁVEL EM AÇO GALVANIZADO PARA ESTAIS DE 91 CORDOALHAS D = 15,7 MM - FORNECIMENTO E INSTALAÇÃO</v>
          </cell>
          <cell r="D4711" t="str">
            <v>M</v>
          </cell>
          <cell r="F4711">
            <v>5737.96</v>
          </cell>
        </row>
        <row r="4712">
          <cell r="A4712">
            <v>4208128</v>
          </cell>
          <cell r="B4712" t="str">
            <v>SICRO OUTUBRO / 2025</v>
          </cell>
          <cell r="C4712" t="str">
            <v>TUBO PEAD PARA ESTAIS - D = 110 MM - FORNECIMENTO E INSTALAÇÃO</v>
          </cell>
          <cell r="D4712" t="str">
            <v>M</v>
          </cell>
          <cell r="F4712">
            <v>193.62</v>
          </cell>
        </row>
        <row r="4713">
          <cell r="A4713">
            <v>4208129</v>
          </cell>
          <cell r="B4713" t="str">
            <v>SICRO OUTUBRO / 2025</v>
          </cell>
          <cell r="C4713" t="str">
            <v>TUBO PEAD PARA ESTAIS - D = 140 MM - FORNECIMENTO E INSTALAÇÃO</v>
          </cell>
          <cell r="D4713" t="str">
            <v>M</v>
          </cell>
          <cell r="F4713">
            <v>228.43</v>
          </cell>
        </row>
        <row r="4714">
          <cell r="A4714">
            <v>4208130</v>
          </cell>
          <cell r="B4714" t="str">
            <v>SICRO OUTUBRO / 2025</v>
          </cell>
          <cell r="C4714" t="str">
            <v>TUBO PEAD PARA ESTAIS - D = 160 MM - FORNECIMENTO E INSTALAÇÃO</v>
          </cell>
          <cell r="D4714" t="str">
            <v>M</v>
          </cell>
          <cell r="F4714">
            <v>265.72000000000003</v>
          </cell>
        </row>
        <row r="4715">
          <cell r="A4715">
            <v>4208131</v>
          </cell>
          <cell r="B4715" t="str">
            <v>SICRO OUTUBRO / 2025</v>
          </cell>
          <cell r="C4715" t="str">
            <v>TUBO PEAD PARA ESTAIS - D = 180 MM - FORNECIMENTO E INSTALAÇÃO</v>
          </cell>
          <cell r="D4715" t="str">
            <v>M</v>
          </cell>
          <cell r="F4715">
            <v>311.10000000000002</v>
          </cell>
        </row>
        <row r="4716">
          <cell r="A4716">
            <v>4208132</v>
          </cell>
          <cell r="B4716" t="str">
            <v>SICRO OUTUBRO / 2025</v>
          </cell>
          <cell r="C4716" t="str">
            <v>TUBO PEAD PARA ESTAIS - D = 200 MM - FORNECIMENTO E INSTALAÇÃO</v>
          </cell>
          <cell r="D4716" t="str">
            <v>M</v>
          </cell>
          <cell r="F4716">
            <v>358.38</v>
          </cell>
        </row>
        <row r="4717">
          <cell r="A4717">
            <v>4208133</v>
          </cell>
          <cell r="B4717" t="str">
            <v>SICRO OUTUBRO / 2025</v>
          </cell>
          <cell r="C4717" t="str">
            <v>TUBO PEAD PARA ESTAIS - D = 225 MM - FORNECIMENTO E INSTALAÇÃO</v>
          </cell>
          <cell r="D4717" t="str">
            <v>M</v>
          </cell>
          <cell r="F4717">
            <v>415.61</v>
          </cell>
        </row>
        <row r="4718">
          <cell r="A4718">
            <v>4208134</v>
          </cell>
          <cell r="B4718" t="str">
            <v>SICRO OUTUBRO / 2025</v>
          </cell>
          <cell r="C4718" t="str">
            <v>TUBO PEAD PARA ESTAIS - D = 250 MM - FORNECIMENTO E INSTALAÇÃO</v>
          </cell>
          <cell r="D4718" t="str">
            <v>M</v>
          </cell>
          <cell r="F4718">
            <v>477.57</v>
          </cell>
        </row>
        <row r="4719">
          <cell r="A4719">
            <v>4208238</v>
          </cell>
          <cell r="B4719" t="str">
            <v>SICRO OUTUBRO / 2025</v>
          </cell>
          <cell r="C4719" t="str">
            <v>TUBO PEAD PARA ESTAIS - D = 280 MM - FORNECIMENTO E INSTALAÇÃO</v>
          </cell>
          <cell r="D4719" t="str">
            <v>M</v>
          </cell>
          <cell r="F4719">
            <v>533.55999999999995</v>
          </cell>
        </row>
        <row r="4720">
          <cell r="A4720">
            <v>4208239</v>
          </cell>
          <cell r="B4720" t="str">
            <v>SICRO OUTUBRO / 2025</v>
          </cell>
          <cell r="C4720" t="str">
            <v>TUBO PEAD PARA ESTAIS - D = 315 MM - FORNECIMENTO E INSTALAÇÃO</v>
          </cell>
          <cell r="D4720" t="str">
            <v>M</v>
          </cell>
          <cell r="F4720">
            <v>568.27</v>
          </cell>
        </row>
        <row r="4721">
          <cell r="A4721">
            <v>4413920</v>
          </cell>
          <cell r="B4721" t="str">
            <v>SICRO OUTUBRO / 2025</v>
          </cell>
          <cell r="C4721" t="str">
            <v>ADUBAÇÃO DE COBERTURA POR EQUIPAMENTO DE HIDROSSEMEADURA EM ÁREAS DE SEMEADURA VIA SECA OU DE HIDROSSEMEADURA</v>
          </cell>
          <cell r="D4721" t="str">
            <v>M²</v>
          </cell>
          <cell r="F4721">
            <v>0.62</v>
          </cell>
        </row>
        <row r="4722">
          <cell r="A4722">
            <v>4413024</v>
          </cell>
          <cell r="B4722" t="str">
            <v>SICRO OUTUBRO / 2025</v>
          </cell>
          <cell r="C4722" t="str">
            <v>ADUBAÇÃO MANUAL DE COBERTURA EM ÁREAS DE ENLEIVAMENTO OU DE PLANTIO DE MUDAS DE GRAMÍNEAS</v>
          </cell>
          <cell r="D4722" t="str">
            <v>M²</v>
          </cell>
          <cell r="F4722">
            <v>0.42</v>
          </cell>
        </row>
        <row r="4723">
          <cell r="A4723">
            <v>4413022</v>
          </cell>
          <cell r="B4723" t="str">
            <v>SICRO OUTUBRO / 2025</v>
          </cell>
          <cell r="C4723" t="str">
            <v>ADUBAÇÃO MANUAL DE COBERTURA EM ÁREAS DE SEMEADURA VIA SECA OU DE HIDROSSEMEADURA</v>
          </cell>
          <cell r="D4723" t="str">
            <v>M²</v>
          </cell>
          <cell r="F4723">
            <v>0.63</v>
          </cell>
        </row>
        <row r="4724">
          <cell r="A4724">
            <v>4413020</v>
          </cell>
          <cell r="B4724" t="str">
            <v>SICRO OUTUBRO / 2025</v>
          </cell>
          <cell r="C4724" t="str">
            <v>BARREIRA ARBÓREA PARA TRATAMENTO ACÚSTICO DAS ÁREAS LINDEIRAS DA FAIXA DE DOMÍNIO – DENSIDADE DE PLANTIO DE 1,0 M ENTRE MUDAS</v>
          </cell>
          <cell r="D4724" t="str">
            <v>M</v>
          </cell>
          <cell r="F4724">
            <v>41.52</v>
          </cell>
        </row>
        <row r="4725">
          <cell r="A4725">
            <v>4413013</v>
          </cell>
          <cell r="B4725" t="str">
            <v>SICRO OUTUBRO / 2025</v>
          </cell>
          <cell r="C4725" t="str">
            <v>CERCA DE PASSAGEM DE FAUNA COM TELA DE ALAMBRADO SOBRE MURETA DE BLOCOS DE CONCRETO - H = 20 CM - MOURÕES DE MADEIRA A CADA 2,5 M E ESTICADOR A CADA 50 M</v>
          </cell>
          <cell r="D4725" t="str">
            <v>M</v>
          </cell>
          <cell r="F4725">
            <v>90.15</v>
          </cell>
        </row>
        <row r="4726">
          <cell r="A4726">
            <v>4413019</v>
          </cell>
          <cell r="B4726" t="str">
            <v>SICRO OUTUBRO / 2025</v>
          </cell>
          <cell r="C4726" t="str">
            <v>CERCA VIVA PARA TRATAMENTO ACÚSTICO DAS ÁREAS LINDEIRAS DA FAIXA DE DOMÍNIO – DENSIDADE DE PLANTIO DE 1,0 M ENTRE MUDAS</v>
          </cell>
          <cell r="D4726" t="str">
            <v>M</v>
          </cell>
          <cell r="F4726">
            <v>34</v>
          </cell>
        </row>
        <row r="4727">
          <cell r="A4727">
            <v>4413026</v>
          </cell>
          <cell r="B4727" t="str">
            <v>SICRO OUTUBRO / 2025</v>
          </cell>
          <cell r="C4727" t="str">
            <v>DIQUE DE BAMBU PARA CONTROLE DE EROSÃO DE TALUDES</v>
          </cell>
          <cell r="D4727" t="str">
            <v>M²</v>
          </cell>
          <cell r="F4727">
            <v>265.83</v>
          </cell>
        </row>
        <row r="4728">
          <cell r="A4728">
            <v>4413996</v>
          </cell>
          <cell r="B4728" t="str">
            <v>SICRO OUTUBRO / 2025</v>
          </cell>
          <cell r="C4728" t="str">
            <v>ENLEIVAMENTO</v>
          </cell>
          <cell r="D4728" t="str">
            <v>M²</v>
          </cell>
          <cell r="F4728">
            <v>11.1</v>
          </cell>
        </row>
        <row r="4729">
          <cell r="A4729">
            <v>4413942</v>
          </cell>
          <cell r="B4729" t="str">
            <v>SICRO OUTUBRO / 2025</v>
          </cell>
          <cell r="C4729" t="str">
            <v>ESPALHAMENTO DE MATERIAL EM BOTA-FORA</v>
          </cell>
          <cell r="D4729" t="str">
            <v>M³</v>
          </cell>
          <cell r="E4729">
            <v>2.69</v>
          </cell>
          <cell r="F4729">
            <v>2.72</v>
          </cell>
        </row>
        <row r="4730">
          <cell r="A4730">
            <v>4413018</v>
          </cell>
          <cell r="B4730" t="str">
            <v>SICRO OUTUBRO / 2025</v>
          </cell>
          <cell r="C4730" t="str">
            <v>FIXAÇÃO DE TELA ELETROSSOLDADA EM TALUDE PARA LANÇAMENTO DE ARGAMASSA OU CONCRETO PROJETADO</v>
          </cell>
          <cell r="D4730" t="str">
            <v>KG</v>
          </cell>
          <cell r="F4730">
            <v>12.33</v>
          </cell>
        </row>
        <row r="4731">
          <cell r="A4731">
            <v>4413905</v>
          </cell>
          <cell r="B4731" t="str">
            <v>SICRO OUTUBRO / 2025</v>
          </cell>
          <cell r="C4731" t="str">
            <v>HIDROSSEMEADURA</v>
          </cell>
          <cell r="D4731" t="str">
            <v>M²</v>
          </cell>
          <cell r="F4731">
            <v>6.38</v>
          </cell>
        </row>
        <row r="4732">
          <cell r="A4732">
            <v>4413987</v>
          </cell>
          <cell r="B4732" t="str">
            <v>SICRO OUTUBRO / 2025</v>
          </cell>
          <cell r="C4732" t="str">
            <v>IRRIGAÇÃO DE ÁREA PLANTADA PARA PROTEÇÃO VEGETAL DO CORPO ESTRADAL</v>
          </cell>
          <cell r="D4732" t="str">
            <v>M²</v>
          </cell>
          <cell r="F4732">
            <v>0.38</v>
          </cell>
        </row>
        <row r="4733">
          <cell r="A4733">
            <v>4413995</v>
          </cell>
          <cell r="B4733" t="str">
            <v>SICRO OUTUBRO / 2025</v>
          </cell>
          <cell r="C4733" t="str">
            <v>OBTENÇÃO DE GRAMA PARA REPLANTIO</v>
          </cell>
          <cell r="D4733" t="str">
            <v>M²</v>
          </cell>
          <cell r="F4733">
            <v>3.33</v>
          </cell>
        </row>
        <row r="4734">
          <cell r="A4734">
            <v>4413994</v>
          </cell>
          <cell r="B4734" t="str">
            <v>SICRO OUTUBRO / 2025</v>
          </cell>
          <cell r="C4734" t="str">
            <v>PASSAGEM AÉREA DE ANIMAIS COM REDE DE CABOS DE AÇO E SISAL APOIADAS EM 6 POSTES DE CONCRETO DE 15 M - EXTENSÃO TOTAL DE 100 M</v>
          </cell>
          <cell r="D4734" t="str">
            <v>M</v>
          </cell>
          <cell r="F4734">
            <v>697.55</v>
          </cell>
        </row>
        <row r="4735">
          <cell r="A4735">
            <v>4413200</v>
          </cell>
          <cell r="B4735" t="str">
            <v>SICRO OUTUBRO / 2025</v>
          </cell>
          <cell r="C4735" t="str">
            <v>PLANTIO DE GRAMA COMERCIAL EM PLACAS</v>
          </cell>
          <cell r="D4735" t="str">
            <v>M²</v>
          </cell>
          <cell r="F4735">
            <v>19.18</v>
          </cell>
        </row>
        <row r="4736">
          <cell r="A4736">
            <v>4413990</v>
          </cell>
          <cell r="B4736" t="str">
            <v>SICRO OUTUBRO / 2025</v>
          </cell>
          <cell r="C4736" t="str">
            <v>PLANTIO DE MUDA DE ARBUSTO COM ALTURA ATÉ 0,50 M EM COVA DE 0,40 X 0,40 X 0,40 M</v>
          </cell>
          <cell r="D4736" t="str">
            <v>UN</v>
          </cell>
          <cell r="F4736">
            <v>34</v>
          </cell>
        </row>
        <row r="4737">
          <cell r="A4737">
            <v>4413989</v>
          </cell>
          <cell r="B4737" t="str">
            <v>SICRO OUTUBRO / 2025</v>
          </cell>
          <cell r="C4737" t="str">
            <v>PLANTIO DE MUDA DE ÁRVORE COM ALTURA DE 0,30 A 0,80 M EM COVA DE 0,60 X 0,60 X 0,60 M</v>
          </cell>
          <cell r="D4737" t="str">
            <v>UN</v>
          </cell>
          <cell r="F4737">
            <v>41.52</v>
          </cell>
        </row>
        <row r="4738">
          <cell r="A4738">
            <v>4413951</v>
          </cell>
          <cell r="B4738" t="str">
            <v>SICRO OUTUBRO / 2025</v>
          </cell>
          <cell r="C4738" t="str">
            <v>PLANTIO DE MUDA DE ÁRVORE FRUTÍFERA COM ALTURA ATÉ 1,00 M EM COVA DE 0,60 X 0,60 X 0,60 M</v>
          </cell>
          <cell r="D4738" t="str">
            <v>UN</v>
          </cell>
          <cell r="F4738">
            <v>50.21</v>
          </cell>
        </row>
        <row r="4739">
          <cell r="A4739">
            <v>4413950</v>
          </cell>
          <cell r="B4739" t="str">
            <v>SICRO OUTUBRO / 2025</v>
          </cell>
          <cell r="C4739" t="str">
            <v>PLANTIO DE MUDA DE ÁRVORE FRUTÍFERA COM ALTURA DE 1,00 A 2,00 M EM COVA DE 0,60 X 0,60 X 0,60 M</v>
          </cell>
          <cell r="D4739" t="str">
            <v>UN</v>
          </cell>
          <cell r="F4739">
            <v>107.28</v>
          </cell>
        </row>
        <row r="4740">
          <cell r="A4740">
            <v>4413949</v>
          </cell>
          <cell r="B4740" t="str">
            <v>SICRO OUTUBRO / 2025</v>
          </cell>
          <cell r="C4740" t="str">
            <v>PLANTIO DE MUDA DE ÁRVORE FRUTÍFERA COM ALTURA DE 2,00 A 3,00 M EM COVA DE 0,60 X 0,60 X 0,60 M</v>
          </cell>
          <cell r="D4740" t="str">
            <v>UN</v>
          </cell>
          <cell r="F4740">
            <v>227.66</v>
          </cell>
        </row>
        <row r="4741">
          <cell r="A4741">
            <v>4413948</v>
          </cell>
          <cell r="B4741" t="str">
            <v>SICRO OUTUBRO / 2025</v>
          </cell>
          <cell r="C4741" t="str">
            <v>PLANTIO DE MUDA DE ÁRVORE ORNAMENTAL COM ALTURA ATÉ 1,00 M EM COVA DE 0,60 X 0,60 X 0,60 M</v>
          </cell>
          <cell r="D4741" t="str">
            <v>UN</v>
          </cell>
          <cell r="F4741">
            <v>54.12</v>
          </cell>
        </row>
        <row r="4742">
          <cell r="A4742">
            <v>4413947</v>
          </cell>
          <cell r="B4742" t="str">
            <v>SICRO OUTUBRO / 2025</v>
          </cell>
          <cell r="C4742" t="str">
            <v>PLANTIO DE MUDA DE ÁRVORE ORNAMENTAL COM ALTURA DE 1,00 A 2,00 M EM COVA DE 0,60 X 0,60 X 0,60 M</v>
          </cell>
          <cell r="D4742" t="str">
            <v>UN</v>
          </cell>
          <cell r="F4742">
            <v>82.32</v>
          </cell>
        </row>
        <row r="4743">
          <cell r="A4743">
            <v>4413946</v>
          </cell>
          <cell r="B4743" t="str">
            <v>SICRO OUTUBRO / 2025</v>
          </cell>
          <cell r="C4743" t="str">
            <v>PLANTIO DE MUDA DE ÁRVORE ORNAMENTAL COM ALTURA DE 2,00 A 3,00 M EM COVA DE 0,60 X 0,60 X 0,60 M</v>
          </cell>
          <cell r="D4743" t="str">
            <v>UN</v>
          </cell>
          <cell r="F4743">
            <v>129.27000000000001</v>
          </cell>
        </row>
        <row r="4744">
          <cell r="A4744">
            <v>4413952</v>
          </cell>
          <cell r="B4744" t="str">
            <v>SICRO OUTUBRO / 2025</v>
          </cell>
          <cell r="C4744" t="str">
            <v>PLANTIO DE TAPETE DE FLORÍFERAS COM ALTURA ATÉ 0,50 M</v>
          </cell>
          <cell r="D4744" t="str">
            <v>M²</v>
          </cell>
          <cell r="F4744">
            <v>73.37</v>
          </cell>
        </row>
        <row r="4745">
          <cell r="A4745">
            <v>4413012</v>
          </cell>
          <cell r="B4745" t="str">
            <v>SICRO OUTUBRO / 2025</v>
          </cell>
          <cell r="C4745" t="str">
            <v>PREENCHIMENTO DE EROSÃO EM TALUDE COM TERRA VEGETAL E SEMENTES DE GRAMÍNEAS ENSACADAS</v>
          </cell>
          <cell r="D4745" t="str">
            <v>M³</v>
          </cell>
          <cell r="F4745">
            <v>418.6</v>
          </cell>
        </row>
        <row r="4746">
          <cell r="A4746">
            <v>4413014</v>
          </cell>
          <cell r="B4746" t="str">
            <v>SICRO OUTUBRO / 2025</v>
          </cell>
          <cell r="C4746" t="str">
            <v>RECUPERAÇÃO AMBIENTAL DE PEDREIRAS OU ÁREAS DEGRADADAS COM BIOMANTA VEGETAL DE FIBRAS DE COCO</v>
          </cell>
          <cell r="D4746" t="str">
            <v>M²</v>
          </cell>
          <cell r="F4746">
            <v>17.5</v>
          </cell>
        </row>
        <row r="4747">
          <cell r="A4747">
            <v>4413016</v>
          </cell>
          <cell r="B4747" t="str">
            <v>SICRO OUTUBRO / 2025</v>
          </cell>
          <cell r="C4747" t="str">
            <v>RECUPERAÇÃO AMBIENTAL DE PEDREIRAS OU ÁREAS DEGRADADAS COM BIOMANTA VEGETAL DE FIBRAS DE PALHA EM ÁREAS COM INCLINAÇÃO MÁXIMA DE 1:1,5</v>
          </cell>
          <cell r="D4747" t="str">
            <v>M²</v>
          </cell>
          <cell r="F4747">
            <v>10.75</v>
          </cell>
        </row>
        <row r="4748">
          <cell r="A4748">
            <v>4413984</v>
          </cell>
          <cell r="B4748" t="str">
            <v>SICRO OUTUBRO / 2025</v>
          </cell>
          <cell r="C4748" t="str">
            <v>REGULARIZAÇÃO DE BOTA-FORA COM ESPALHAMENTO E COMPACTAÇÃO</v>
          </cell>
          <cell r="D4748" t="str">
            <v>M³</v>
          </cell>
          <cell r="F4748">
            <v>4.29</v>
          </cell>
        </row>
        <row r="4749">
          <cell r="A4749">
            <v>4413986</v>
          </cell>
          <cell r="B4749" t="str">
            <v>SICRO OUTUBRO / 2025</v>
          </cell>
          <cell r="C4749" t="str">
            <v>REGULARIZAÇÃO DE SUPERFÍCIE COM MOTONIVELADORA</v>
          </cell>
          <cell r="D4749" t="str">
            <v>M²</v>
          </cell>
          <cell r="F4749">
            <v>0.08</v>
          </cell>
        </row>
        <row r="4750">
          <cell r="A4750">
            <v>4413985</v>
          </cell>
          <cell r="B4750" t="str">
            <v>SICRO OUTUBRO / 2025</v>
          </cell>
          <cell r="C4750" t="str">
            <v>REGULARIZAÇÃO MANUAL DE TALUDES DE CORTES E ATERROS</v>
          </cell>
          <cell r="D4750" t="str">
            <v>M²</v>
          </cell>
          <cell r="F4750">
            <v>23.72</v>
          </cell>
        </row>
        <row r="4751">
          <cell r="A4751">
            <v>4413017</v>
          </cell>
          <cell r="B4751" t="str">
            <v>SICRO OUTUBRO / 2025</v>
          </cell>
          <cell r="C4751" t="str">
            <v>RETENTORES DE SEDIMENTOS EM FIBRAS VEGETAIS - D = 20 CM</v>
          </cell>
          <cell r="D4751" t="str">
            <v>M</v>
          </cell>
          <cell r="F4751">
            <v>70.459999999999994</v>
          </cell>
        </row>
        <row r="4752">
          <cell r="A4752">
            <v>4415673</v>
          </cell>
          <cell r="B4752" t="str">
            <v>SICRO OUTUBRO / 2025</v>
          </cell>
          <cell r="C4752" t="str">
            <v>REVESTIMENTO VEGETAL COM GRAMA EM MUDAS EM SUPERFÍCIES INCLINADAS</v>
          </cell>
          <cell r="D4752" t="str">
            <v>M²</v>
          </cell>
          <cell r="F4752">
            <v>8.75</v>
          </cell>
        </row>
        <row r="4753">
          <cell r="A4753">
            <v>4415684</v>
          </cell>
          <cell r="B4753" t="str">
            <v>SICRO OUTUBRO / 2025</v>
          </cell>
          <cell r="C4753" t="str">
            <v>REVESTIMENTO VEGETAL COM GRAMA EM MUDAS EM SUPERFÍCIES PLANAS</v>
          </cell>
          <cell r="D4753" t="str">
            <v>M²</v>
          </cell>
          <cell r="F4753">
            <v>4.9400000000000004</v>
          </cell>
        </row>
        <row r="4754">
          <cell r="A4754">
            <v>4413993</v>
          </cell>
          <cell r="B4754" t="str">
            <v>SICRO OUTUBRO / 2025</v>
          </cell>
          <cell r="C4754" t="str">
            <v>REVESTIMENTO VEGETAL POR SEMEADURA A LANÇO MANUAL DE GRAMÍNEAS E LEGUMINOSAS</v>
          </cell>
          <cell r="D4754" t="str">
            <v>M²</v>
          </cell>
          <cell r="F4754">
            <v>0.56999999999999995</v>
          </cell>
        </row>
        <row r="4755">
          <cell r="A4755">
            <v>4507754</v>
          </cell>
          <cell r="B4755" t="str">
            <v>SICRO OUTUBRO / 2025</v>
          </cell>
          <cell r="C4755" t="str">
            <v>ANCORAGEM ATIVA COM 10 CORDOALHAS ADERENTES D = 12,7 MM - FORNECIMENTO E INSTALAÇÃO</v>
          </cell>
          <cell r="D4755" t="str">
            <v>UN</v>
          </cell>
          <cell r="F4755">
            <v>878.27</v>
          </cell>
        </row>
        <row r="4756">
          <cell r="A4756">
            <v>4507738</v>
          </cell>
          <cell r="B4756" t="str">
            <v>SICRO OUTUBRO / 2025</v>
          </cell>
          <cell r="C4756" t="str">
            <v>ANCORAGEM ATIVA COM 10 CORDOALHAS ADERENTES D = 15,2 MM - FORNECIMENTO E INSTALAÇÃO</v>
          </cell>
          <cell r="D4756" t="str">
            <v>UN</v>
          </cell>
          <cell r="F4756">
            <v>1198.33</v>
          </cell>
        </row>
        <row r="4757">
          <cell r="A4757">
            <v>4507755</v>
          </cell>
          <cell r="B4757" t="str">
            <v>SICRO OUTUBRO / 2025</v>
          </cell>
          <cell r="C4757" t="str">
            <v>ANCORAGEM ATIVA COM 12 CORDOALHAS ADERENTES D = 12,7 MM - FORNECIMENTO E INSTALAÇÃO</v>
          </cell>
          <cell r="D4757" t="str">
            <v>UN</v>
          </cell>
          <cell r="F4757">
            <v>1013.26</v>
          </cell>
        </row>
        <row r="4758">
          <cell r="A4758">
            <v>4507756</v>
          </cell>
          <cell r="B4758" t="str">
            <v>SICRO OUTUBRO / 2025</v>
          </cell>
          <cell r="C4758" t="str">
            <v>ANCORAGEM ATIVA COM 12 CORDOALHAS ADERENTES D = 15,2 MM - FORNECIMENTO E INSTALAÇÃO</v>
          </cell>
          <cell r="D4758" t="str">
            <v>UN</v>
          </cell>
          <cell r="F4758">
            <v>1354.17</v>
          </cell>
        </row>
        <row r="4759">
          <cell r="A4759">
            <v>4507757</v>
          </cell>
          <cell r="B4759" t="str">
            <v>SICRO OUTUBRO / 2025</v>
          </cell>
          <cell r="C4759" t="str">
            <v>ANCORAGEM ATIVA COM 15 CORDOALHAS ADERENTES D = 12,7 MM - FORNECIMENTO E INSTALAÇÃO</v>
          </cell>
          <cell r="D4759" t="str">
            <v>UN</v>
          </cell>
          <cell r="F4759">
            <v>1553.28</v>
          </cell>
        </row>
        <row r="4760">
          <cell r="A4760">
            <v>4507758</v>
          </cell>
          <cell r="B4760" t="str">
            <v>SICRO OUTUBRO / 2025</v>
          </cell>
          <cell r="C4760" t="str">
            <v>ANCORAGEM ATIVA COM 15 CORDOALHAS ADERENTES D = 15,2 MM - FORNECIMENTO E INSTALAÇÃO</v>
          </cell>
          <cell r="D4760" t="str">
            <v>UN</v>
          </cell>
          <cell r="F4760">
            <v>1777.72</v>
          </cell>
        </row>
        <row r="4761">
          <cell r="A4761">
            <v>4507759</v>
          </cell>
          <cell r="B4761" t="str">
            <v>SICRO OUTUBRO / 2025</v>
          </cell>
          <cell r="C4761" t="str">
            <v>ANCORAGEM ATIVA COM 19 CORDOALHAS ADERENTES D = 12,7 MM - FORNECIMENTO E INSTALAÇÃO</v>
          </cell>
          <cell r="D4761" t="str">
            <v>UN</v>
          </cell>
          <cell r="F4761">
            <v>1919.82</v>
          </cell>
        </row>
        <row r="4762">
          <cell r="A4762">
            <v>4507760</v>
          </cell>
          <cell r="B4762" t="str">
            <v>SICRO OUTUBRO / 2025</v>
          </cell>
          <cell r="C4762" t="str">
            <v>ANCORAGEM ATIVA COM 19 CORDOALHAS ADERENTES D = 15,2 MM - FORNECIMENTO E INSTALAÇÃO</v>
          </cell>
          <cell r="D4762" t="str">
            <v>UN</v>
          </cell>
          <cell r="F4762">
            <v>2323.5100000000002</v>
          </cell>
        </row>
        <row r="4763">
          <cell r="A4763">
            <v>4507761</v>
          </cell>
          <cell r="B4763" t="str">
            <v>SICRO OUTUBRO / 2025</v>
          </cell>
          <cell r="C4763" t="str">
            <v>ANCORAGEM ATIVA COM 22 CORDOALHAS ADERENTES D = 12,7 MM - FORNECIMENTO E INSTALAÇÃO</v>
          </cell>
          <cell r="D4763" t="str">
            <v>UN</v>
          </cell>
          <cell r="F4763">
            <v>2507.39</v>
          </cell>
        </row>
        <row r="4764">
          <cell r="A4764">
            <v>4507762</v>
          </cell>
          <cell r="B4764" t="str">
            <v>SICRO OUTUBRO / 2025</v>
          </cell>
          <cell r="C4764" t="str">
            <v>ANCORAGEM ATIVA COM 22 CORDOALHAS ADERENTES D = 15,2 MM - FORNECIMENTO E INSTALAÇÃO</v>
          </cell>
          <cell r="D4764" t="str">
            <v>UN</v>
          </cell>
          <cell r="F4764">
            <v>3001.45</v>
          </cell>
        </row>
        <row r="4765">
          <cell r="A4765">
            <v>4507763</v>
          </cell>
          <cell r="B4765" t="str">
            <v>SICRO OUTUBRO / 2025</v>
          </cell>
          <cell r="C4765" t="str">
            <v>ANCORAGEM ATIVA COM 27 CORDOALHAS ADERENTES D = 12,7 MM - FORNECIMENTO E INSTALAÇÃO</v>
          </cell>
          <cell r="D4765" t="str">
            <v>UN</v>
          </cell>
          <cell r="F4765">
            <v>3062.47</v>
          </cell>
        </row>
        <row r="4766">
          <cell r="A4766">
            <v>4507764</v>
          </cell>
          <cell r="B4766" t="str">
            <v>SICRO OUTUBRO / 2025</v>
          </cell>
          <cell r="C4766" t="str">
            <v>ANCORAGEM ATIVA COM 27 CORDOALHAS ADERENTES D = 15,2 MM - FORNECIMENTO E INSTALAÇÃO</v>
          </cell>
          <cell r="D4766" t="str">
            <v>UN</v>
          </cell>
          <cell r="F4766">
            <v>3922.62</v>
          </cell>
        </row>
        <row r="4767">
          <cell r="A4767">
            <v>4507765</v>
          </cell>
          <cell r="B4767" t="str">
            <v>SICRO OUTUBRO / 2025</v>
          </cell>
          <cell r="C4767" t="str">
            <v>ANCORAGEM ATIVA COM 31 CORDOALHAS ADERENTES D = 12,7 MM - FORNECIMENTO E INSTALAÇÃO</v>
          </cell>
          <cell r="D4767" t="str">
            <v>UN</v>
          </cell>
          <cell r="F4767">
            <v>3125.93</v>
          </cell>
        </row>
        <row r="4768">
          <cell r="A4768">
            <v>4508192</v>
          </cell>
          <cell r="B4768" t="str">
            <v>SICRO OUTUBRO / 2025</v>
          </cell>
          <cell r="C4768" t="str">
            <v>ANCORAGEM ATIVA COM 31 CORDOALHAS ADERENTES D = 15,2 MM - FORNECIMENTO E INSTALAÇÃO</v>
          </cell>
          <cell r="D4768" t="str">
            <v>UN</v>
          </cell>
          <cell r="F4768">
            <v>4888.93</v>
          </cell>
        </row>
        <row r="4769">
          <cell r="A4769">
            <v>4507766</v>
          </cell>
          <cell r="B4769" t="str">
            <v>SICRO OUTUBRO / 2025</v>
          </cell>
          <cell r="C4769" t="str">
            <v>ANCORAGEM ATIVA COM 4 CORDOALHAS ADERENTES D = 12,7 MM - FORNECIMENTO E INSTALAÇÃO</v>
          </cell>
          <cell r="D4769" t="str">
            <v>UN</v>
          </cell>
          <cell r="F4769">
            <v>403.98</v>
          </cell>
        </row>
        <row r="4770">
          <cell r="A4770">
            <v>4507767</v>
          </cell>
          <cell r="B4770" t="str">
            <v>SICRO OUTUBRO / 2025</v>
          </cell>
          <cell r="C4770" t="str">
            <v>ANCORAGEM ATIVA COM 4 CORDOALHAS ADERENTES D = 15,2 MM - FORNECIMENTO E INSTALAÇÃO</v>
          </cell>
          <cell r="D4770" t="str">
            <v>UN</v>
          </cell>
          <cell r="F4770">
            <v>600.72</v>
          </cell>
        </row>
        <row r="4771">
          <cell r="A4771">
            <v>4507768</v>
          </cell>
          <cell r="B4771" t="str">
            <v>SICRO OUTUBRO / 2025</v>
          </cell>
          <cell r="C4771" t="str">
            <v>ANCORAGEM ATIVA COM 6 CORDOALHAS ADERENTES D = 12,7 MM - FORNECIMENTO E INSTALAÇÃO</v>
          </cell>
          <cell r="D4771" t="str">
            <v>UN</v>
          </cell>
          <cell r="F4771">
            <v>530.46</v>
          </cell>
        </row>
        <row r="4772">
          <cell r="A4772">
            <v>4507769</v>
          </cell>
          <cell r="B4772" t="str">
            <v>SICRO OUTUBRO / 2025</v>
          </cell>
          <cell r="C4772" t="str">
            <v>ANCORAGEM ATIVA COM 6 CORDOALHAS ADERENTES D = 15,2 MM - FORNECIMENTO E INSTALAÇÃO</v>
          </cell>
          <cell r="D4772" t="str">
            <v>UN</v>
          </cell>
          <cell r="F4772">
            <v>662.48</v>
          </cell>
        </row>
        <row r="4773">
          <cell r="A4773">
            <v>4507770</v>
          </cell>
          <cell r="B4773" t="str">
            <v>SICRO OUTUBRO / 2025</v>
          </cell>
          <cell r="C4773" t="str">
            <v>ANCORAGEM ATIVA COM 7 CORDOALHAS ADERENTES D = 12,7 MM - FORNECIMENTO E INSTALAÇÃO</v>
          </cell>
          <cell r="D4773" t="str">
            <v>UN</v>
          </cell>
          <cell r="F4773">
            <v>597.62</v>
          </cell>
        </row>
        <row r="4774">
          <cell r="A4774">
            <v>4507771</v>
          </cell>
          <cell r="B4774" t="str">
            <v>SICRO OUTUBRO / 2025</v>
          </cell>
          <cell r="C4774" t="str">
            <v>ANCORAGEM ATIVA COM 7 CORDOALHAS ADERENTES D = 15,2 MM - FORNECIMENTO E INSTALAÇÃO</v>
          </cell>
          <cell r="D4774" t="str">
            <v>UN</v>
          </cell>
          <cell r="F4774">
            <v>732.45</v>
          </cell>
        </row>
        <row r="4775">
          <cell r="A4775">
            <v>4507772</v>
          </cell>
          <cell r="B4775" t="str">
            <v>SICRO OUTUBRO / 2025</v>
          </cell>
          <cell r="C4775" t="str">
            <v>ANCORAGEM ATIVA COM 8 CORDOALHAS ADERENTES D = 12,7 MM - FORNECIMENTO E INSTALAÇÃO</v>
          </cell>
          <cell r="D4775" t="str">
            <v>UN</v>
          </cell>
          <cell r="F4775">
            <v>768.78</v>
          </cell>
        </row>
        <row r="4776">
          <cell r="A4776">
            <v>4508193</v>
          </cell>
          <cell r="B4776" t="str">
            <v>SICRO OUTUBRO / 2025</v>
          </cell>
          <cell r="C4776" t="str">
            <v>ANCORAGEM ATIVA COM 8 CORDOALHAS ADERENTES D = 15,2 MM - FORNECIMENTO E INSTALAÇÃO</v>
          </cell>
          <cell r="D4776" t="str">
            <v>UN</v>
          </cell>
          <cell r="F4776">
            <v>957.86</v>
          </cell>
        </row>
        <row r="4777">
          <cell r="A4777">
            <v>4507773</v>
          </cell>
          <cell r="B4777" t="str">
            <v>SICRO OUTUBRO / 2025</v>
          </cell>
          <cell r="C4777" t="str">
            <v>ANCORAGEM ATIVA COM 9 CORDOALHAS ADERENTES D = 12,7 MM - FORNECIMENTO E INSTALAÇÃO</v>
          </cell>
          <cell r="D4777" t="str">
            <v>UN</v>
          </cell>
          <cell r="F4777">
            <v>802.81</v>
          </cell>
        </row>
        <row r="4778">
          <cell r="A4778">
            <v>4507774</v>
          </cell>
          <cell r="B4778" t="str">
            <v>SICRO OUTUBRO / 2025</v>
          </cell>
          <cell r="C4778" t="str">
            <v>ANCORAGEM ATIVA COM 9 CORDOALHAS ADERENTES D = 15,2 MM - FORNECIMENTO E INSTALAÇÃO</v>
          </cell>
          <cell r="D4778" t="str">
            <v>UN</v>
          </cell>
          <cell r="F4778">
            <v>1068.8399999999999</v>
          </cell>
        </row>
        <row r="4779">
          <cell r="A4779">
            <v>4507775</v>
          </cell>
          <cell r="B4779" t="str">
            <v>SICRO OUTUBRO / 2025</v>
          </cell>
          <cell r="C4779" t="str">
            <v>ANCORAGEM ATIVA PARA LAJES COM 1 CORDOALHA ADERENTE D = 12,7 MM - FORNECIMENTO E INSTALAÇÃO</v>
          </cell>
          <cell r="D4779" t="str">
            <v>UN</v>
          </cell>
          <cell r="F4779">
            <v>94.91</v>
          </cell>
        </row>
        <row r="4780">
          <cell r="A4780">
            <v>4507776</v>
          </cell>
          <cell r="B4780" t="str">
            <v>SICRO OUTUBRO / 2025</v>
          </cell>
          <cell r="C4780" t="str">
            <v>ANCORAGEM ATIVA PARA LAJES COM 1 CORDOALHA ADERENTE D = 15,2 MM - FORNECIMENTO E INSTALAÇÃO</v>
          </cell>
          <cell r="D4780" t="str">
            <v>UN</v>
          </cell>
          <cell r="F4780">
            <v>105.53</v>
          </cell>
        </row>
        <row r="4781">
          <cell r="A4781">
            <v>4507783</v>
          </cell>
          <cell r="B4781" t="str">
            <v>SICRO OUTUBRO / 2025</v>
          </cell>
          <cell r="C4781" t="str">
            <v>ANCORAGEM ATIVA PARA LAJES COM 1 CORDOALHA ENGRAXADA D = 12,7 MM - FORNECIMENTO E INSTALAÇÃO</v>
          </cell>
          <cell r="D4781" t="str">
            <v>UN</v>
          </cell>
          <cell r="F4781">
            <v>81.739999999999995</v>
          </cell>
        </row>
        <row r="4782">
          <cell r="A4782">
            <v>4507784</v>
          </cell>
          <cell r="B4782" t="str">
            <v>SICRO OUTUBRO / 2025</v>
          </cell>
          <cell r="C4782" t="str">
            <v>ANCORAGEM ATIVA PARA LAJES COM 1 CORDOALHA ENGRAXADA D = 15,2 MM - FORNECIMENTO E INSTALAÇÃO</v>
          </cell>
          <cell r="D4782" t="str">
            <v>UN</v>
          </cell>
          <cell r="F4782">
            <v>114.9</v>
          </cell>
        </row>
        <row r="4783">
          <cell r="A4783">
            <v>4507777</v>
          </cell>
          <cell r="B4783" t="str">
            <v>SICRO OUTUBRO / 2025</v>
          </cell>
          <cell r="C4783" t="str">
            <v>ANCORAGEM ATIVA PARA LAJES COM 2 CORDOALHAS ADERENTES D = 12,7 MM - FORNECIMENTO E INSTALAÇÃO</v>
          </cell>
          <cell r="D4783" t="str">
            <v>UN</v>
          </cell>
          <cell r="F4783">
            <v>186.29</v>
          </cell>
        </row>
        <row r="4784">
          <cell r="A4784">
            <v>4507778</v>
          </cell>
          <cell r="B4784" t="str">
            <v>SICRO OUTUBRO / 2025</v>
          </cell>
          <cell r="C4784" t="str">
            <v>ANCORAGEM ATIVA PARA LAJES COM 2 CORDOALHAS ADERENTES D = 15,2 MM - FORNECIMENTO E INSTALAÇÃO</v>
          </cell>
          <cell r="D4784" t="str">
            <v>UN</v>
          </cell>
          <cell r="F4784">
            <v>231.15</v>
          </cell>
        </row>
        <row r="4785">
          <cell r="A4785">
            <v>4507779</v>
          </cell>
          <cell r="B4785" t="str">
            <v>SICRO OUTUBRO / 2025</v>
          </cell>
          <cell r="C4785" t="str">
            <v>ANCORAGEM ATIVA PARA LAJES COM 3 CORDOALHAS ADERENTES D = 12,7 MM - FORNECIMENTO E INSTALAÇÃO</v>
          </cell>
          <cell r="D4785" t="str">
            <v>UN</v>
          </cell>
          <cell r="F4785">
            <v>250.11</v>
          </cell>
        </row>
        <row r="4786">
          <cell r="A4786">
            <v>4507780</v>
          </cell>
          <cell r="B4786" t="str">
            <v>SICRO OUTUBRO / 2025</v>
          </cell>
          <cell r="C4786" t="str">
            <v>ANCORAGEM ATIVA PARA LAJES COM 3 CORDOALHAS ADERENTES D = 15,2 MM - FORNECIMENTO E INSTALAÇÃO</v>
          </cell>
          <cell r="D4786" t="str">
            <v>UN</v>
          </cell>
          <cell r="F4786">
            <v>310.41000000000003</v>
          </cell>
        </row>
        <row r="4787">
          <cell r="A4787">
            <v>4507781</v>
          </cell>
          <cell r="B4787" t="str">
            <v>SICRO OUTUBRO / 2025</v>
          </cell>
          <cell r="C4787" t="str">
            <v>ANCORAGEM ATIVA PARA LAJES COM 4 CORDOALHAS ADERENTES D = 12,7 MM - FORNECIMENTO E INSTALAÇÃO</v>
          </cell>
          <cell r="D4787" t="str">
            <v>UN</v>
          </cell>
          <cell r="F4787">
            <v>325.08</v>
          </cell>
        </row>
        <row r="4788">
          <cell r="A4788">
            <v>4507782</v>
          </cell>
          <cell r="B4788" t="str">
            <v>SICRO OUTUBRO / 2025</v>
          </cell>
          <cell r="C4788" t="str">
            <v>ANCORAGEM ATIVA PARA LAJES COM 4 CORDOALHAS ADERENTES D = 15,2 MM - FORNECIMENTO E INSTALAÇÃO</v>
          </cell>
          <cell r="D4788" t="str">
            <v>UN</v>
          </cell>
          <cell r="F4788">
            <v>384.24</v>
          </cell>
        </row>
        <row r="4789">
          <cell r="A4789">
            <v>4507785</v>
          </cell>
          <cell r="B4789" t="str">
            <v>SICRO OUTUBRO / 2025</v>
          </cell>
          <cell r="C4789" t="str">
            <v>ANCORAGEM PASSIVA COM 10 CORDOALHAS ADERENTES D = 12,7 MM - FORNECIMENTO E INSTALAÇÃO</v>
          </cell>
          <cell r="D4789" t="str">
            <v>UN</v>
          </cell>
          <cell r="F4789">
            <v>148.4</v>
          </cell>
        </row>
        <row r="4790">
          <cell r="A4790">
            <v>4508194</v>
          </cell>
          <cell r="B4790" t="str">
            <v>SICRO OUTUBRO / 2025</v>
          </cell>
          <cell r="C4790" t="str">
            <v>ANCORAGEM PASSIVA COM 10 CORDOALHAS ADERENTES D = 15,2 MM - FORNECIMENTO E INSTALAÇÃO</v>
          </cell>
          <cell r="D4790" t="str">
            <v>UN</v>
          </cell>
          <cell r="F4790">
            <v>174.65</v>
          </cell>
        </row>
        <row r="4791">
          <cell r="A4791">
            <v>4507786</v>
          </cell>
          <cell r="B4791" t="str">
            <v>SICRO OUTUBRO / 2025</v>
          </cell>
          <cell r="C4791" t="str">
            <v>ANCORAGEM PASSIVA COM 12 CORDOALHAS ADERENTES D = 12,7 MM - FORNECIMENTO E INSTALAÇÃO</v>
          </cell>
          <cell r="D4791" t="str">
            <v>UN</v>
          </cell>
          <cell r="F4791">
            <v>172.08</v>
          </cell>
        </row>
        <row r="4792">
          <cell r="A4792">
            <v>4507787</v>
          </cell>
          <cell r="B4792" t="str">
            <v>SICRO OUTUBRO / 2025</v>
          </cell>
          <cell r="C4792" t="str">
            <v>ANCORAGEM PASSIVA COM 12 CORDOALHAS ADERENTES D = 15,2 MM - FORNECIMENTO E INSTALAÇÃO</v>
          </cell>
          <cell r="D4792" t="str">
            <v>UN</v>
          </cell>
          <cell r="F4792">
            <v>181.87</v>
          </cell>
        </row>
        <row r="4793">
          <cell r="A4793">
            <v>4507788</v>
          </cell>
          <cell r="B4793" t="str">
            <v>SICRO OUTUBRO / 2025</v>
          </cell>
          <cell r="C4793" t="str">
            <v>ANCORAGEM PASSIVA COM 15 CORDOALHAS ADERENTES D = 12,7 MM - FORNECIMENTO E INSTALAÇÃO</v>
          </cell>
          <cell r="D4793" t="str">
            <v>UN</v>
          </cell>
          <cell r="F4793">
            <v>233.03</v>
          </cell>
        </row>
        <row r="4794">
          <cell r="A4794">
            <v>4507789</v>
          </cell>
          <cell r="B4794" t="str">
            <v>SICRO OUTUBRO / 2025</v>
          </cell>
          <cell r="C4794" t="str">
            <v>ANCORAGEM PASSIVA COM 15 CORDOALHAS ADERENTES D = 15,2 MM - FORNECIMENTO E INSTALAÇÃO</v>
          </cell>
          <cell r="D4794" t="str">
            <v>UN</v>
          </cell>
          <cell r="F4794">
            <v>278.91000000000003</v>
          </cell>
        </row>
        <row r="4795">
          <cell r="A4795">
            <v>4507790</v>
          </cell>
          <cell r="B4795" t="str">
            <v>SICRO OUTUBRO / 2025</v>
          </cell>
          <cell r="C4795" t="str">
            <v>ANCORAGEM PASSIVA COM 19 CORDOALHAS ADERENTES D = 12,7 MM - FORNECIMENTO E INSTALAÇÃO</v>
          </cell>
          <cell r="D4795" t="str">
            <v>UN</v>
          </cell>
          <cell r="F4795">
            <v>285.64999999999998</v>
          </cell>
        </row>
        <row r="4796">
          <cell r="A4796">
            <v>4507791</v>
          </cell>
          <cell r="B4796" t="str">
            <v>SICRO OUTUBRO / 2025</v>
          </cell>
          <cell r="C4796" t="str">
            <v>ANCORAGEM PASSIVA COM 19 CORDOALHAS ADERENTES D = 15,2 MM - FORNECIMENTO E INSTALAÇÃO</v>
          </cell>
          <cell r="D4796" t="str">
            <v>UN</v>
          </cell>
          <cell r="F4796">
            <v>300.36</v>
          </cell>
        </row>
        <row r="4797">
          <cell r="A4797">
            <v>4507792</v>
          </cell>
          <cell r="B4797" t="str">
            <v>SICRO OUTUBRO / 2025</v>
          </cell>
          <cell r="C4797" t="str">
            <v>ANCORAGEM PASSIVA COM 22 CORDOALHAS ADERENTES D = 12,7 MM - FORNECIMENTO E INSTALAÇÃO</v>
          </cell>
          <cell r="D4797" t="str">
            <v>UN</v>
          </cell>
          <cell r="F4797">
            <v>347.55</v>
          </cell>
        </row>
        <row r="4798">
          <cell r="A4798">
            <v>4507793</v>
          </cell>
          <cell r="B4798" t="str">
            <v>SICRO OUTUBRO / 2025</v>
          </cell>
          <cell r="C4798" t="str">
            <v>ANCORAGEM PASSIVA COM 22 CORDOALHAS ADERENTES D = 15,2 MM - FORNECIMENTO E INSTALAÇÃO</v>
          </cell>
          <cell r="D4798" t="str">
            <v>UN</v>
          </cell>
          <cell r="F4798">
            <v>388.52</v>
          </cell>
        </row>
        <row r="4799">
          <cell r="A4799">
            <v>4507794</v>
          </cell>
          <cell r="B4799" t="str">
            <v>SICRO OUTUBRO / 2025</v>
          </cell>
          <cell r="C4799" t="str">
            <v>ANCORAGEM PASSIVA COM 27 CORDOALHAS ADERENTES D = 12,7 MM - FORNECIMENTO E INSTALAÇÃO</v>
          </cell>
          <cell r="D4799" t="str">
            <v>UN</v>
          </cell>
          <cell r="F4799">
            <v>471.99</v>
          </cell>
        </row>
        <row r="4800">
          <cell r="A4800">
            <v>4507795</v>
          </cell>
          <cell r="B4800" t="str">
            <v>SICRO OUTUBRO / 2025</v>
          </cell>
          <cell r="C4800" t="str">
            <v>ANCORAGEM PASSIVA COM 27 CORDOALHAS ADERENTES D = 15,2 MM - FORNECIMENTO E INSTALAÇÃO</v>
          </cell>
          <cell r="D4800" t="str">
            <v>UN</v>
          </cell>
          <cell r="F4800">
            <v>543.63</v>
          </cell>
        </row>
        <row r="4801">
          <cell r="A4801">
            <v>4507796</v>
          </cell>
          <cell r="B4801" t="str">
            <v>SICRO OUTUBRO / 2025</v>
          </cell>
          <cell r="C4801" t="str">
            <v>ANCORAGEM PASSIVA COM 31 CORDOALHAS ADERENTES D = 12,7 MM - FORNECIMENTO E INSTALAÇÃO</v>
          </cell>
          <cell r="D4801" t="str">
            <v>UN</v>
          </cell>
          <cell r="F4801">
            <v>543.99</v>
          </cell>
        </row>
        <row r="4802">
          <cell r="A4802">
            <v>4508190</v>
          </cell>
          <cell r="B4802" t="str">
            <v>SICRO OUTUBRO / 2025</v>
          </cell>
          <cell r="C4802" t="str">
            <v>ANCORAGEM PASSIVA COM 31 CORDOALHAS ADERENTES D = 15,2 MM - FORNECIMENTO E INSTALAÇÃO</v>
          </cell>
          <cell r="D4802" t="str">
            <v>UN</v>
          </cell>
          <cell r="F4802">
            <v>662.09</v>
          </cell>
        </row>
        <row r="4803">
          <cell r="A4803">
            <v>4507797</v>
          </cell>
          <cell r="B4803" t="str">
            <v>SICRO OUTUBRO / 2025</v>
          </cell>
          <cell r="C4803" t="str">
            <v>ANCORAGEM PASSIVA COM 4 CORDOALHAS ADERENTES D = 12,7 MM - FORNECIMENTO E INSTALAÇÃO</v>
          </cell>
          <cell r="D4803" t="str">
            <v>UN</v>
          </cell>
          <cell r="F4803">
            <v>65.98</v>
          </cell>
        </row>
        <row r="4804">
          <cell r="A4804">
            <v>4507798</v>
          </cell>
          <cell r="B4804" t="str">
            <v>SICRO OUTUBRO / 2025</v>
          </cell>
          <cell r="C4804" t="str">
            <v>ANCORAGEM PASSIVA COM 4 CORDOALHAS ADERENTES D = 15,2 MM - FORNECIMENTO E INSTALAÇÃO</v>
          </cell>
          <cell r="D4804" t="str">
            <v>UN</v>
          </cell>
          <cell r="F4804">
            <v>68.459999999999994</v>
          </cell>
        </row>
        <row r="4805">
          <cell r="A4805">
            <v>4507799</v>
          </cell>
          <cell r="B4805" t="str">
            <v>SICRO OUTUBRO / 2025</v>
          </cell>
          <cell r="C4805" t="str">
            <v>ANCORAGEM PASSIVA COM 6 CORDOALHAS ADERENTES D = 12,7 MM - FORNECIMENTO E INSTALAÇÃO</v>
          </cell>
          <cell r="D4805" t="str">
            <v>UN</v>
          </cell>
          <cell r="F4805">
            <v>96.09</v>
          </cell>
        </row>
        <row r="4806">
          <cell r="A4806">
            <v>4507800</v>
          </cell>
          <cell r="B4806" t="str">
            <v>SICRO OUTUBRO / 2025</v>
          </cell>
          <cell r="C4806" t="str">
            <v>ANCORAGEM PASSIVA COM 6 CORDOALHAS ADERENTES D = 15,2 MM - FORNECIMENTO E INSTALAÇÃO</v>
          </cell>
          <cell r="D4806" t="str">
            <v>UN</v>
          </cell>
          <cell r="F4806">
            <v>97.5</v>
          </cell>
        </row>
        <row r="4807">
          <cell r="A4807">
            <v>4507801</v>
          </cell>
          <cell r="B4807" t="str">
            <v>SICRO OUTUBRO / 2025</v>
          </cell>
          <cell r="C4807" t="str">
            <v>ANCORAGEM PASSIVA COM 7 CORDOALHAS ADERENTES D = 12,7 MM - FORNECIMENTO E INSTALAÇÃO</v>
          </cell>
          <cell r="D4807" t="str">
            <v>UN</v>
          </cell>
          <cell r="F4807">
            <v>115.31</v>
          </cell>
        </row>
        <row r="4808">
          <cell r="A4808">
            <v>4507802</v>
          </cell>
          <cell r="B4808" t="str">
            <v>SICRO OUTUBRO / 2025</v>
          </cell>
          <cell r="C4808" t="str">
            <v>ANCORAGEM PASSIVA COM 7 CORDOALHAS ADERENTES D = 15,2 MM - FORNECIMENTO E INSTALAÇÃO</v>
          </cell>
          <cell r="D4808" t="str">
            <v>UN</v>
          </cell>
          <cell r="F4808">
            <v>119.01</v>
          </cell>
        </row>
        <row r="4809">
          <cell r="A4809">
            <v>4507803</v>
          </cell>
          <cell r="B4809" t="str">
            <v>SICRO OUTUBRO / 2025</v>
          </cell>
          <cell r="C4809" t="str">
            <v>ANCORAGEM PASSIVA COM 8 CORDOALHAS ADERENTES D = 12,7 MM - FORNECIMENTO E INSTALAÇÃO</v>
          </cell>
          <cell r="D4809" t="str">
            <v>UN</v>
          </cell>
          <cell r="F4809">
            <v>115.77</v>
          </cell>
        </row>
        <row r="4810">
          <cell r="A4810">
            <v>4508191</v>
          </cell>
          <cell r="B4810" t="str">
            <v>SICRO OUTUBRO / 2025</v>
          </cell>
          <cell r="C4810" t="str">
            <v>ANCORAGEM PASSIVA COM 8 CORDOALHAS ADERENTES D = 15,2 MM - FORNECIMENTO E INSTALAÇÃO</v>
          </cell>
          <cell r="D4810" t="str">
            <v>UN</v>
          </cell>
          <cell r="F4810">
            <v>119.47</v>
          </cell>
        </row>
        <row r="4811">
          <cell r="A4811">
            <v>4507804</v>
          </cell>
          <cell r="B4811" t="str">
            <v>SICRO OUTUBRO / 2025</v>
          </cell>
          <cell r="C4811" t="str">
            <v>ANCORAGEM PASSIVA COM 9 CORDOALHAS ADERENTES D = 12,7 MM - FORNECIMENTO E INSTALAÇÃO</v>
          </cell>
          <cell r="D4811" t="str">
            <v>UN</v>
          </cell>
          <cell r="F4811">
            <v>143.46</v>
          </cell>
        </row>
        <row r="4812">
          <cell r="A4812">
            <v>4507805</v>
          </cell>
          <cell r="B4812" t="str">
            <v>SICRO OUTUBRO / 2025</v>
          </cell>
          <cell r="C4812" t="str">
            <v>ANCORAGEM PASSIVA COM 9 CORDOALHAS ADERENTES D = 15,2 MM - FORNECIMENTO E INSTALAÇÃO</v>
          </cell>
          <cell r="D4812" t="str">
            <v>UN</v>
          </cell>
          <cell r="F4812">
            <v>149.33000000000001</v>
          </cell>
        </row>
        <row r="4813">
          <cell r="A4813">
            <v>4507806</v>
          </cell>
          <cell r="B4813" t="str">
            <v>SICRO OUTUBRO / 2025</v>
          </cell>
          <cell r="C4813" t="str">
            <v>ANCORAGEM PASSIVA PARA LAJES COM 1 CORDOALHA ADERENTE D = 12,7 MM - FORNECIMENTO E INSTALAÇÃO</v>
          </cell>
          <cell r="D4813" t="str">
            <v>UN</v>
          </cell>
          <cell r="F4813">
            <v>27.62</v>
          </cell>
        </row>
        <row r="4814">
          <cell r="A4814">
            <v>4507807</v>
          </cell>
          <cell r="B4814" t="str">
            <v>SICRO OUTUBRO / 2025</v>
          </cell>
          <cell r="C4814" t="str">
            <v>ANCORAGEM PASSIVA PARA LAJES COM 1 CORDOALHA ADERENTE D = 15,2 MM - FORNECIMENTO E INSTALAÇÃO</v>
          </cell>
          <cell r="D4814" t="str">
            <v>UN</v>
          </cell>
          <cell r="F4814">
            <v>35.020000000000003</v>
          </cell>
        </row>
        <row r="4815">
          <cell r="A4815">
            <v>4507866</v>
          </cell>
          <cell r="B4815" t="str">
            <v>SICRO OUTUBRO / 2025</v>
          </cell>
          <cell r="C4815" t="str">
            <v>ANCORAGEM PASSIVA PARA LAJES COM 1 CORDOALHA ENGRAXADA D = 12,7 MM - FORNECIMENTO E INSTALAÇÃO</v>
          </cell>
          <cell r="D4815" t="str">
            <v>UN</v>
          </cell>
          <cell r="F4815">
            <v>76.47</v>
          </cell>
        </row>
        <row r="4816">
          <cell r="A4816">
            <v>4507867</v>
          </cell>
          <cell r="B4816" t="str">
            <v>SICRO OUTUBRO / 2025</v>
          </cell>
          <cell r="C4816" t="str">
            <v>ANCORAGEM PASSIVA PARA LAJES COM 1 CORDOALHA ENGRAXADA D = 15,2 MM - FORNECIMENTO E INSTALAÇÃO</v>
          </cell>
          <cell r="D4816" t="str">
            <v>UN</v>
          </cell>
          <cell r="F4816">
            <v>109.62</v>
          </cell>
        </row>
        <row r="4817">
          <cell r="A4817">
            <v>4507808</v>
          </cell>
          <cell r="B4817" t="str">
            <v>SICRO OUTUBRO / 2025</v>
          </cell>
          <cell r="C4817" t="str">
            <v>ANCORAGEM PASSIVA PARA LAJES COM 2 CORDOALHAS ADERENTES D = 12,7 MM - FORNECIMENTO E INSTALAÇÃO</v>
          </cell>
          <cell r="D4817" t="str">
            <v>UN</v>
          </cell>
          <cell r="F4817">
            <v>33.9</v>
          </cell>
        </row>
        <row r="4818">
          <cell r="A4818">
            <v>4507809</v>
          </cell>
          <cell r="B4818" t="str">
            <v>SICRO OUTUBRO / 2025</v>
          </cell>
          <cell r="C4818" t="str">
            <v>ANCORAGEM PASSIVA PARA LAJES COM 2 CORDOALHAS ADERENTES D = 15,2 MM - FORNECIMENTO E INSTALAÇÃO</v>
          </cell>
          <cell r="D4818" t="str">
            <v>UN</v>
          </cell>
          <cell r="F4818">
            <v>42.32</v>
          </cell>
        </row>
        <row r="4819">
          <cell r="A4819">
            <v>4507810</v>
          </cell>
          <cell r="B4819" t="str">
            <v>SICRO OUTUBRO / 2025</v>
          </cell>
          <cell r="C4819" t="str">
            <v>ANCORAGEM PASSIVA PARA LAJES COM 3 CORDOALHAS ADERENTES D = 12,7 MM - FORNECIMENTO E INSTALAÇÃO</v>
          </cell>
          <cell r="D4819" t="str">
            <v>UN</v>
          </cell>
          <cell r="F4819">
            <v>61.24</v>
          </cell>
        </row>
        <row r="4820">
          <cell r="A4820">
            <v>4507811</v>
          </cell>
          <cell r="B4820" t="str">
            <v>SICRO OUTUBRO / 2025</v>
          </cell>
          <cell r="C4820" t="str">
            <v>ANCORAGEM PASSIVA PARA LAJES COM 3 CORDOALHAS ADERENTES D = 15,2 MM - FORNECIMENTO E INSTALAÇÃO</v>
          </cell>
          <cell r="D4820" t="str">
            <v>UN</v>
          </cell>
          <cell r="F4820">
            <v>66.27</v>
          </cell>
        </row>
        <row r="4821">
          <cell r="A4821">
            <v>4507812</v>
          </cell>
          <cell r="B4821" t="str">
            <v>SICRO OUTUBRO / 2025</v>
          </cell>
          <cell r="C4821" t="str">
            <v>ANCORAGEM PASSIVA PARA LAJES COM 4 CORDOALHAS ADERENTES D = 12,7 MM - FORNECIMENTO E INSTALAÇÃO</v>
          </cell>
          <cell r="D4821" t="str">
            <v>UN</v>
          </cell>
          <cell r="F4821">
            <v>66.95</v>
          </cell>
        </row>
        <row r="4822">
          <cell r="A4822">
            <v>4507813</v>
          </cell>
          <cell r="B4822" t="str">
            <v>SICRO OUTUBRO / 2025</v>
          </cell>
          <cell r="C4822" t="str">
            <v>ANCORAGEM PASSIVA PARA LAJES COM 4 CORDOALHAS ADERENTES D = 15,2 MM - FORNECIMENTO E INSTALAÇÃO</v>
          </cell>
          <cell r="D4822" t="str">
            <v>UN</v>
          </cell>
          <cell r="F4822">
            <v>71.58</v>
          </cell>
        </row>
        <row r="4823">
          <cell r="A4823">
            <v>4507851</v>
          </cell>
          <cell r="B4823" t="str">
            <v>SICRO OUTUBRO / 2025</v>
          </cell>
          <cell r="C4823" t="str">
            <v>BAINHA METÁLICA OVALIZADA SEÇÃO 19 X 36 MM PARA 1 CORDOALHA D = 12,7 MM - FORNECIMENTO, INSTALAÇÃO E INJEÇÃO DE NATA DE CIMENTO</v>
          </cell>
          <cell r="D4823" t="str">
            <v>M</v>
          </cell>
          <cell r="F4823">
            <v>23.32</v>
          </cell>
        </row>
        <row r="4824">
          <cell r="A4824">
            <v>4507852</v>
          </cell>
          <cell r="B4824" t="str">
            <v>SICRO OUTUBRO / 2025</v>
          </cell>
          <cell r="C4824" t="str">
            <v>BAINHA METÁLICA OVALIZADA SEÇÃO 19 X 36 MM PARA 2 CORDOALHAS D = 12,7 MM - FORNECIMENTO, INSTALAÇÃO E INJEÇÃO DE NATA DE CIMENTO</v>
          </cell>
          <cell r="D4824" t="str">
            <v>M</v>
          </cell>
          <cell r="F4824">
            <v>23.17</v>
          </cell>
        </row>
        <row r="4825">
          <cell r="A4825">
            <v>4507853</v>
          </cell>
          <cell r="B4825" t="str">
            <v>SICRO OUTUBRO / 2025</v>
          </cell>
          <cell r="C4825" t="str">
            <v>BAINHA METÁLICA OVALIZADA SEÇÃO 19 X 48 MM PARA 3 CORDOALHAS D = 12,7 MM - FORNECIMENTO, INSTALAÇÃO E INJEÇÃO DE NATA DE CIMENTO</v>
          </cell>
          <cell r="D4825" t="str">
            <v>M</v>
          </cell>
          <cell r="F4825">
            <v>26.94</v>
          </cell>
        </row>
        <row r="4826">
          <cell r="A4826">
            <v>4507854</v>
          </cell>
          <cell r="B4826" t="str">
            <v>SICRO OUTUBRO / 2025</v>
          </cell>
          <cell r="C4826" t="str">
            <v>BAINHA METÁLICA OVALIZADA SEÇÃO 19 X 62 MM PARA 4 CORDOALHAS D = 12,7 MM - FORNECIMENTO, INSTALAÇÃO E INJEÇÃO DE NATA DE CIMENTO</v>
          </cell>
          <cell r="D4826" t="str">
            <v>M</v>
          </cell>
          <cell r="F4826">
            <v>27.85</v>
          </cell>
        </row>
        <row r="4827">
          <cell r="A4827">
            <v>4507855</v>
          </cell>
          <cell r="B4827" t="str">
            <v>SICRO OUTUBRO / 2025</v>
          </cell>
          <cell r="C4827" t="str">
            <v>BAINHA METÁLICA OVALIZADA SEÇÃO 22 X 32 MM PARA 1 CORDOALHA D = 15,2 MM - FORNECIMENTO, INSTALAÇÃO E INJEÇÃO DE NATA DE CIMENTO</v>
          </cell>
          <cell r="D4827" t="str">
            <v>M</v>
          </cell>
          <cell r="F4827">
            <v>23.76</v>
          </cell>
        </row>
        <row r="4828">
          <cell r="A4828">
            <v>4507856</v>
          </cell>
          <cell r="B4828" t="str">
            <v>SICRO OUTUBRO / 2025</v>
          </cell>
          <cell r="C4828" t="str">
            <v>BAINHA METÁLICA OVALIZADA SEÇÃO 22 X 32 MM PARA 2 CORDOALHAS D = 15,2 MM - FORNECIMENTO, INSTALAÇÃO E INJEÇÃO DE NATA DE CIMENTO</v>
          </cell>
          <cell r="D4828" t="str">
            <v>M</v>
          </cell>
          <cell r="F4828">
            <v>23.55</v>
          </cell>
        </row>
        <row r="4829">
          <cell r="A4829">
            <v>4507857</v>
          </cell>
          <cell r="B4829" t="str">
            <v>SICRO OUTUBRO / 2025</v>
          </cell>
          <cell r="C4829" t="str">
            <v>BAINHA METÁLICA OVALIZADA SEÇÃO 22 X 55 MM PARA 3 CORDOALHAS D = 15,2 MM - FORNECIMENTO, INSTALAÇÃO E INJEÇÃO DE NATA DE CIMENTO</v>
          </cell>
          <cell r="D4829" t="str">
            <v>M</v>
          </cell>
          <cell r="F4829">
            <v>29.1</v>
          </cell>
        </row>
        <row r="4830">
          <cell r="A4830">
            <v>4507858</v>
          </cell>
          <cell r="B4830" t="str">
            <v>SICRO OUTUBRO / 2025</v>
          </cell>
          <cell r="C4830" t="str">
            <v>BAINHA METÁLICA OVALIZADA SEÇÃO 22 X 73 MM PARA 4 CORDOALHAS D = 15,2 MM - FORNECIMENTO, INSTALAÇÃO E INJEÇÃO DE NATA DE CIMENTO</v>
          </cell>
          <cell r="D4830" t="str">
            <v>M</v>
          </cell>
          <cell r="F4830">
            <v>31.32</v>
          </cell>
        </row>
        <row r="4831">
          <cell r="A4831">
            <v>4508177</v>
          </cell>
          <cell r="B4831" t="str">
            <v>SICRO OUTUBRO / 2025</v>
          </cell>
          <cell r="C4831" t="str">
            <v>BAINHA METÁLICA REDONDA D = 100 MM PARA 21 CORDOALHAS D = 15,2 MM - FORNECIMENTO, INSTALAÇÃO E INJEÇÃO DE NATA DE CIMENTO</v>
          </cell>
          <cell r="D4831" t="str">
            <v>M</v>
          </cell>
          <cell r="F4831">
            <v>60.71</v>
          </cell>
        </row>
        <row r="4832">
          <cell r="A4832">
            <v>4508178</v>
          </cell>
          <cell r="B4832" t="str">
            <v>SICRO OUTUBRO / 2025</v>
          </cell>
          <cell r="C4832" t="str">
            <v>BAINHA METÁLICA REDONDA D = 100 MM PARA 22 CORDOALHAS D = 15,2 MM - FORNECIMENTO, INSTALAÇÃO E INJEÇÃO DE NATA DE CIMENTO</v>
          </cell>
          <cell r="D4832" t="str">
            <v>M</v>
          </cell>
          <cell r="F4832">
            <v>60.5</v>
          </cell>
        </row>
        <row r="4833">
          <cell r="A4833">
            <v>4507821</v>
          </cell>
          <cell r="B4833" t="str">
            <v>SICRO OUTUBRO / 2025</v>
          </cell>
          <cell r="C4833" t="str">
            <v>BAINHA METÁLICA REDONDA D = 100 MM PARA 24 CORDOALHAS D = 15,2 MM - FORNECIMENTO, INSTALAÇÃO E INJEÇÃO DE NATA DE CIMENTO</v>
          </cell>
          <cell r="D4833" t="str">
            <v>M</v>
          </cell>
          <cell r="F4833">
            <v>60.07</v>
          </cell>
        </row>
        <row r="4834">
          <cell r="A4834">
            <v>4507822</v>
          </cell>
          <cell r="B4834" t="str">
            <v>SICRO OUTUBRO / 2025</v>
          </cell>
          <cell r="C4834" t="str">
            <v>BAINHA METÁLICA REDONDA D = 100 MM PARA 25 CORDOALHAS D = 15,2 MM - FORNECIMENTO, INSTALAÇÃO E INJEÇÃO DE NATA DE CIMENTO</v>
          </cell>
          <cell r="D4834" t="str">
            <v>M</v>
          </cell>
          <cell r="F4834">
            <v>59.86</v>
          </cell>
        </row>
        <row r="4835">
          <cell r="A4835">
            <v>4507823</v>
          </cell>
          <cell r="B4835" t="str">
            <v>SICRO OUTUBRO / 2025</v>
          </cell>
          <cell r="C4835" t="str">
            <v>BAINHA METÁLICA REDONDA D = 100 MM PARA 30 CORDOALHAS D = 12,7 MM - FORNECIMENTO, INSTALAÇÃO E INJEÇÃO DE NATA DE CIMENTO</v>
          </cell>
          <cell r="D4835" t="str">
            <v>M</v>
          </cell>
          <cell r="F4835">
            <v>60.73</v>
          </cell>
        </row>
        <row r="4836">
          <cell r="A4836">
            <v>4508188</v>
          </cell>
          <cell r="B4836" t="str">
            <v>SICRO OUTUBRO / 2025</v>
          </cell>
          <cell r="C4836" t="str">
            <v>BAINHA METÁLICA REDONDA D = 100 MM PARA 31 CORDOALHAS D = 12,7 MM - FORNECIMENTO, INSTALAÇÃO E INJEÇÃO DE NATA DE CIMENTO</v>
          </cell>
          <cell r="D4836" t="str">
            <v>M</v>
          </cell>
          <cell r="F4836">
            <v>60.58</v>
          </cell>
        </row>
        <row r="4837">
          <cell r="A4837">
            <v>4507824</v>
          </cell>
          <cell r="B4837" t="str">
            <v>SICRO OUTUBRO / 2025</v>
          </cell>
          <cell r="C4837" t="str">
            <v>BAINHA METÁLICA REDONDA D = 110 MM PARA 27 CORDOALHAS D = 15,2 MM - FORNECIMENTO, INSTALAÇÃO E INJEÇÃO DE NATA DE CIMENTO</v>
          </cell>
          <cell r="D4837" t="str">
            <v>M</v>
          </cell>
          <cell r="F4837">
            <v>66.66</v>
          </cell>
        </row>
        <row r="4838">
          <cell r="A4838">
            <v>4507825</v>
          </cell>
          <cell r="B4838" t="str">
            <v>SICRO OUTUBRO / 2025</v>
          </cell>
          <cell r="C4838" t="str">
            <v>BAINHA METÁLICA REDONDA D = 110 MM PARA 37 CORDOALHAS D = 12,7 MM - FORNECIMENTO, INSTALAÇÃO E INJEÇÃO DE NATA DE CIMENTO</v>
          </cell>
          <cell r="D4838" t="str">
            <v>M</v>
          </cell>
          <cell r="F4838">
            <v>66.91</v>
          </cell>
        </row>
        <row r="4839">
          <cell r="A4839">
            <v>4507826</v>
          </cell>
          <cell r="B4839" t="str">
            <v>SICRO OUTUBRO / 2025</v>
          </cell>
          <cell r="C4839" t="str">
            <v>BAINHA METÁLICA REDONDA D = 120 MM PARA 30 CORDOALHAS D = 15,2 MM - FORNECIMENTO, INSTALAÇÃO E INJEÇÃO DE NATA DE CIMENTO</v>
          </cell>
          <cell r="D4839" t="str">
            <v>M</v>
          </cell>
          <cell r="F4839">
            <v>72.3</v>
          </cell>
        </row>
        <row r="4840">
          <cell r="A4840">
            <v>4508179</v>
          </cell>
          <cell r="B4840" t="str">
            <v>SICRO OUTUBRO / 2025</v>
          </cell>
          <cell r="C4840" t="str">
            <v>BAINHA METÁLICA REDONDA D = 120 MM PARA 31 CORDOALHAS D = 15,2 MM - FORNECIMENTO, INSTALAÇÃO E INJEÇÃO DE NATA DE CIMENTO</v>
          </cell>
          <cell r="D4840" t="str">
            <v>M</v>
          </cell>
          <cell r="F4840">
            <v>72.08</v>
          </cell>
        </row>
        <row r="4841">
          <cell r="A4841">
            <v>4507827</v>
          </cell>
          <cell r="B4841" t="str">
            <v>SICRO OUTUBRO / 2025</v>
          </cell>
          <cell r="C4841" t="str">
            <v>BAINHA METÁLICA REDONDA D = 130 MM PARA 37 CORDOALHAS D = 15,2 MM - FORNECIMENTO, INSTALAÇÃO E INJEÇÃO DE NATA DE CIMENTO</v>
          </cell>
          <cell r="D4841" t="str">
            <v>M</v>
          </cell>
          <cell r="F4841">
            <v>76.989999999999995</v>
          </cell>
        </row>
        <row r="4842">
          <cell r="A4842">
            <v>4508180</v>
          </cell>
          <cell r="B4842" t="str">
            <v>SICRO OUTUBRO / 2025</v>
          </cell>
          <cell r="C4842" t="str">
            <v>BAINHA METÁLICA REDONDA D = 30 MM PARA 2 CORDOALHAS D = 12,7 MM - FORNECIMENTO, INSTALAÇÃO E INJEÇÃO DE NATA DE CIMENTO</v>
          </cell>
          <cell r="D4842" t="str">
            <v>M</v>
          </cell>
          <cell r="F4842">
            <v>23.32</v>
          </cell>
        </row>
        <row r="4843">
          <cell r="A4843">
            <v>4507739</v>
          </cell>
          <cell r="B4843" t="str">
            <v>SICRO OUTUBRO / 2025</v>
          </cell>
          <cell r="C4843" t="str">
            <v>BAINHA METÁLICA REDONDA D = 35 MM PARA 2 CORDOALHAS D = 15,2 MM - FORNECIMENTO, INSTALAÇÃO E INJEÇÃO DE NATA DE CIMENTO</v>
          </cell>
          <cell r="D4843" t="str">
            <v>M</v>
          </cell>
          <cell r="F4843">
            <v>24.67</v>
          </cell>
        </row>
        <row r="4844">
          <cell r="A4844">
            <v>4508181</v>
          </cell>
          <cell r="B4844" t="str">
            <v>SICRO OUTUBRO / 2025</v>
          </cell>
          <cell r="C4844" t="str">
            <v>BAINHA METÁLICA REDONDA D = 35 MM PARA 3 CORDOALHAS D = 12,7 MM - FORNECIMENTO, INSTALAÇÃO E INJEÇÃO DE NATA DE CIMENTO</v>
          </cell>
          <cell r="D4844" t="str">
            <v>M</v>
          </cell>
          <cell r="F4844">
            <v>24.65</v>
          </cell>
        </row>
        <row r="4845">
          <cell r="A4845">
            <v>4508125</v>
          </cell>
          <cell r="B4845" t="str">
            <v>SICRO OUTUBRO / 2025</v>
          </cell>
          <cell r="C4845" t="str">
            <v>BAINHA METÁLICA REDONDA D = 40 MM PARA 3 CORDOALHAS D = 15,2 MM - FORNECIMENTO, INSTALAÇÃO E INJEÇÃO DE NATA DE CIMENTO</v>
          </cell>
          <cell r="D4845" t="str">
            <v>M</v>
          </cell>
          <cell r="F4845">
            <v>26.63</v>
          </cell>
        </row>
        <row r="4846">
          <cell r="A4846">
            <v>4507828</v>
          </cell>
          <cell r="B4846" t="str">
            <v>SICRO OUTUBRO / 2025</v>
          </cell>
          <cell r="C4846" t="str">
            <v>BAINHA METÁLICA REDONDA D = 40 MM PARA 4 CORDOALHAS D = 12,7 MM - FORNECIMENTO, INSTALAÇÃO E INJEÇÃO DE NATA DE CIMENTO</v>
          </cell>
          <cell r="D4846" t="str">
            <v>M</v>
          </cell>
          <cell r="F4846">
            <v>26.68</v>
          </cell>
        </row>
        <row r="4847">
          <cell r="A4847">
            <v>4507829</v>
          </cell>
          <cell r="B4847" t="str">
            <v>SICRO OUTUBRO / 2025</v>
          </cell>
          <cell r="C4847" t="str">
            <v>BAINHA METÁLICA REDONDA D = 45 MM PARA 4 CORDOALHAS D = 15,2 MM - FORNECIMENTO, INSTALAÇÃO E INJEÇÃO DE NATA DE CIMENTO</v>
          </cell>
          <cell r="D4847" t="str">
            <v>M</v>
          </cell>
          <cell r="F4847">
            <v>28.86</v>
          </cell>
        </row>
        <row r="4848">
          <cell r="A4848">
            <v>4508182</v>
          </cell>
          <cell r="B4848" t="str">
            <v>SICRO OUTUBRO / 2025</v>
          </cell>
          <cell r="C4848" t="str">
            <v>BAINHA METÁLICA REDONDA D = 45 MM PARA 5 CORDOALHAS D = 12,7 MM - FORNECIMENTO, INSTALAÇÃO E INJEÇÃO DE NATA DE CIMENTO</v>
          </cell>
          <cell r="D4848" t="str">
            <v>M</v>
          </cell>
          <cell r="F4848">
            <v>28.97</v>
          </cell>
        </row>
        <row r="4849">
          <cell r="A4849">
            <v>4508092</v>
          </cell>
          <cell r="B4849" t="str">
            <v>SICRO OUTUBRO / 2025</v>
          </cell>
          <cell r="C4849" t="str">
            <v>BAINHA METÁLICA REDONDA D = 50 MM PARA 5 CORDOALHAS D = 15,2 MM - FORNECIMENTO, INSTALAÇÃO E INJEÇÃO DE NATA DE CIMENTO</v>
          </cell>
          <cell r="D4849" t="str">
            <v>M</v>
          </cell>
          <cell r="F4849">
            <v>30.95</v>
          </cell>
        </row>
        <row r="4850">
          <cell r="A4850">
            <v>4507830</v>
          </cell>
          <cell r="B4850" t="str">
            <v>SICRO OUTUBRO / 2025</v>
          </cell>
          <cell r="C4850" t="str">
            <v>BAINHA METÁLICA REDONDA D = 50 MM PARA 6 CORDOALHAS D = 12,7 MM - FORNECIMENTO, INSTALAÇÃO E INJEÇÃO DE NATA DE CIMENTO</v>
          </cell>
          <cell r="D4850" t="str">
            <v>M</v>
          </cell>
          <cell r="F4850">
            <v>31.12</v>
          </cell>
        </row>
        <row r="4851">
          <cell r="A4851">
            <v>4508183</v>
          </cell>
          <cell r="B4851" t="str">
            <v>SICRO OUTUBRO / 2025</v>
          </cell>
          <cell r="C4851" t="str">
            <v>BAINHA METÁLICA REDONDA D = 55 MM PARA 7 CORDOALHAS D = 12,7 MM - FORNECIMENTO, INSTALAÇÃO E INJEÇÃO DE NATA DE CIMENTO</v>
          </cell>
          <cell r="D4851" t="str">
            <v>M</v>
          </cell>
          <cell r="F4851">
            <v>36.229999999999997</v>
          </cell>
        </row>
        <row r="4852">
          <cell r="A4852">
            <v>4507831</v>
          </cell>
          <cell r="B4852" t="str">
            <v>SICRO OUTUBRO / 2025</v>
          </cell>
          <cell r="C4852" t="str">
            <v>BAINHA METÁLICA REDONDA D = 55 MM PARA 8 CORDOALHAS D = 12,7 MM - FORNECIMENTO, INSTALAÇÃO E INJEÇÃO DE NATA DE CIMENTO</v>
          </cell>
          <cell r="D4852" t="str">
            <v>M</v>
          </cell>
          <cell r="F4852">
            <v>33.450000000000003</v>
          </cell>
        </row>
        <row r="4853">
          <cell r="A4853">
            <v>4507832</v>
          </cell>
          <cell r="B4853" t="str">
            <v>SICRO OUTUBRO / 2025</v>
          </cell>
          <cell r="C4853" t="str">
            <v>BAINHA METÁLICA REDONDA D = 60 MM PARA 6 CORDOALHAS D = 15,2 MM - FORNECIMENTO, INSTALAÇÃO E INJEÇÃO DE NATA DE CIMENTO</v>
          </cell>
          <cell r="D4853" t="str">
            <v>M</v>
          </cell>
          <cell r="F4853">
            <v>36.89</v>
          </cell>
        </row>
        <row r="4854">
          <cell r="A4854">
            <v>4507833</v>
          </cell>
          <cell r="B4854" t="str">
            <v>SICRO OUTUBRO / 2025</v>
          </cell>
          <cell r="C4854" t="str">
            <v>BAINHA METÁLICA REDONDA D = 60 MM PARA 9 CORDOALHAS D = 12,7 MM - FORNECIMENTO, INSTALAÇÃO E INJEÇÃO DE NATA DE CIMENTO</v>
          </cell>
          <cell r="D4854" t="str">
            <v>M</v>
          </cell>
          <cell r="F4854">
            <v>36.83</v>
          </cell>
        </row>
        <row r="4855">
          <cell r="A4855">
            <v>4507834</v>
          </cell>
          <cell r="B4855" t="str">
            <v>SICRO OUTUBRO / 2025</v>
          </cell>
          <cell r="C4855" t="str">
            <v>BAINHA METÁLICA REDONDA D = 65 MM PARA 10 CORDOALHAS D = 12,7 MM - FORNECIMENTO, INSTALAÇÃO E INJEÇÃO DE NATA DE CIMENTO</v>
          </cell>
          <cell r="D4855" t="str">
            <v>M</v>
          </cell>
          <cell r="F4855">
            <v>39.01</v>
          </cell>
        </row>
        <row r="4856">
          <cell r="A4856">
            <v>4508184</v>
          </cell>
          <cell r="B4856" t="str">
            <v>SICRO OUTUBRO / 2025</v>
          </cell>
          <cell r="C4856" t="str">
            <v>BAINHA METÁLICA REDONDA D = 65 MM PARA 11 CORDOALHAS D = 12,7 MM - FORNECIMENTO, INSTALAÇÃO E INJEÇÃO DE NATA DE CIMENTO</v>
          </cell>
          <cell r="D4856" t="str">
            <v>M</v>
          </cell>
          <cell r="F4856">
            <v>38.86</v>
          </cell>
        </row>
        <row r="4857">
          <cell r="A4857">
            <v>4507835</v>
          </cell>
          <cell r="B4857" t="str">
            <v>SICRO OUTUBRO / 2025</v>
          </cell>
          <cell r="C4857" t="str">
            <v>BAINHA METÁLICA REDONDA D = 65 MM PARA 12 CORDOALHAS D = 12,7 MM - FORNECIMENTO, INSTALAÇÃO E INJEÇÃO DE NATA DE CIMENTO</v>
          </cell>
          <cell r="D4857" t="str">
            <v>M</v>
          </cell>
          <cell r="F4857">
            <v>38.71</v>
          </cell>
        </row>
        <row r="4858">
          <cell r="A4858">
            <v>4508174</v>
          </cell>
          <cell r="B4858" t="str">
            <v>SICRO OUTUBRO / 2025</v>
          </cell>
          <cell r="C4858" t="str">
            <v>BAINHA METÁLICA REDONDA D = 65 MM PARA 7 CORDOALHAS D = 15,2 MM - FORNECIMENTO, INSTALAÇÃO E INJEÇÃO DE NATA DE CIMENTO</v>
          </cell>
          <cell r="D4858" t="str">
            <v>M</v>
          </cell>
          <cell r="F4858">
            <v>39.01</v>
          </cell>
        </row>
        <row r="4859">
          <cell r="A4859">
            <v>4507836</v>
          </cell>
          <cell r="B4859" t="str">
            <v>SICRO OUTUBRO / 2025</v>
          </cell>
          <cell r="C4859" t="str">
            <v>BAINHA METÁLICA REDONDA D = 65 MM PARA 8 CORDOALHAS D = 15,2 MM - FORNECIMENTO, INSTALAÇÃO E INJEÇÃO DE NATA DE CIMENTO</v>
          </cell>
          <cell r="D4859" t="str">
            <v>M</v>
          </cell>
          <cell r="F4859">
            <v>38.79</v>
          </cell>
        </row>
        <row r="4860">
          <cell r="A4860">
            <v>4507837</v>
          </cell>
          <cell r="B4860" t="str">
            <v>SICRO OUTUBRO / 2025</v>
          </cell>
          <cell r="C4860" t="str">
            <v>BAINHA METÁLICA REDONDA D = 70 MM PARA 15 CORDOALHAS D = 12,7 MM - FORNECIMENTO, INSTALAÇÃO E INJEÇÃO DE NATA DE CIMENTO</v>
          </cell>
          <cell r="D4860" t="str">
            <v>M</v>
          </cell>
          <cell r="F4860">
            <v>41.2</v>
          </cell>
        </row>
        <row r="4861">
          <cell r="A4861">
            <v>4507838</v>
          </cell>
          <cell r="B4861" t="str">
            <v>SICRO OUTUBRO / 2025</v>
          </cell>
          <cell r="C4861" t="str">
            <v>BAINHA METÁLICA REDONDA D = 70 MM PARA 9 CORDOALHAS D = 15,2 MM - FORNECIMENTO, INSTALAÇÃO E INJEÇÃO DE NATA DE CIMENTO</v>
          </cell>
          <cell r="D4861" t="str">
            <v>M</v>
          </cell>
          <cell r="F4861">
            <v>41.51</v>
          </cell>
        </row>
        <row r="4862">
          <cell r="A4862">
            <v>4507839</v>
          </cell>
          <cell r="B4862" t="str">
            <v>SICRO OUTUBRO / 2025</v>
          </cell>
          <cell r="C4862" t="str">
            <v>BAINHA METÁLICA REDONDA D = 75 MM PARA 10 CORDOALHAS D = 15,2 MM - FORNECIMENTO, INSTALAÇÃO E INJEÇÃO DE NATA DE CIMENTO</v>
          </cell>
          <cell r="D4862" t="str">
            <v>M</v>
          </cell>
          <cell r="F4862">
            <v>43.41</v>
          </cell>
        </row>
        <row r="4863">
          <cell r="A4863">
            <v>4508175</v>
          </cell>
          <cell r="B4863" t="str">
            <v>SICRO OUTUBRO / 2025</v>
          </cell>
          <cell r="C4863" t="str">
            <v>BAINHA METÁLICA REDONDA D = 75 MM PARA 11 CORDOALHAS D = 15,2 MM - FORNECIMENTO, INSTALAÇÃO E INJEÇÃO DE NATA DE CIMENTO</v>
          </cell>
          <cell r="D4863" t="str">
            <v>M</v>
          </cell>
          <cell r="F4863">
            <v>43.2</v>
          </cell>
        </row>
        <row r="4864">
          <cell r="A4864">
            <v>4507840</v>
          </cell>
          <cell r="B4864" t="str">
            <v>SICRO OUTUBRO / 2025</v>
          </cell>
          <cell r="C4864" t="str">
            <v>BAINHA METÁLICA REDONDA D = 75 MM PARA 16 CORDOALHAS D = 12,7 MM - FORNECIMENTO, INSTALAÇÃO E INJEÇÃO DE NATA DE CIMENTO</v>
          </cell>
          <cell r="D4864" t="str">
            <v>M</v>
          </cell>
          <cell r="F4864">
            <v>43.16</v>
          </cell>
        </row>
        <row r="4865">
          <cell r="A4865">
            <v>4507841</v>
          </cell>
          <cell r="B4865" t="str">
            <v>SICRO OUTUBRO / 2025</v>
          </cell>
          <cell r="C4865" t="str">
            <v>BAINHA METÁLICA REDONDA D = 75 MM PARA 18 CORDOALHAS D = 12,7 MM - FORNECIMENTO, INSTALAÇÃO E INJEÇÃO DE NATA DE CIMENTO</v>
          </cell>
          <cell r="D4865" t="str">
            <v>M</v>
          </cell>
          <cell r="F4865">
            <v>42.86</v>
          </cell>
        </row>
        <row r="4866">
          <cell r="A4866">
            <v>4507842</v>
          </cell>
          <cell r="B4866" t="str">
            <v>SICRO OUTUBRO / 2025</v>
          </cell>
          <cell r="C4866" t="str">
            <v>BAINHA METÁLICA REDONDA D = 80 MM PARA 12 CORDOALHAS D = 15,2 MM - FORNECIMENTO, INSTALAÇÃO E INJEÇÃO DE NATA DE CIMENTO</v>
          </cell>
          <cell r="D4866" t="str">
            <v>M</v>
          </cell>
          <cell r="F4866">
            <v>46.82</v>
          </cell>
        </row>
        <row r="4867">
          <cell r="A4867">
            <v>4508185</v>
          </cell>
          <cell r="B4867" t="str">
            <v>SICRO OUTUBRO / 2025</v>
          </cell>
          <cell r="C4867" t="str">
            <v>BAINHA METÁLICA REDONDA D = 80 MM PARA 19 CORDOALHAS D = 12,7 MM - FORNECIMENTO, INSTALAÇÃO E INJEÇÃO DE NATA DE CIMENTO</v>
          </cell>
          <cell r="D4867" t="str">
            <v>M</v>
          </cell>
          <cell r="F4867">
            <v>46.55</v>
          </cell>
        </row>
        <row r="4868">
          <cell r="A4868">
            <v>4507843</v>
          </cell>
          <cell r="B4868" t="str">
            <v>SICRO OUTUBRO / 2025</v>
          </cell>
          <cell r="C4868" t="str">
            <v>BAINHA METÁLICA REDONDA D = 80 MM PARA 20 CORDOALHAS D = 12,7 MM - FORNECIMENTO, INSTALAÇÃO E INJEÇÃO DE NATA DE CIMENTO</v>
          </cell>
          <cell r="D4868" t="str">
            <v>M</v>
          </cell>
          <cell r="F4868">
            <v>46.4</v>
          </cell>
        </row>
        <row r="4869">
          <cell r="A4869">
            <v>4507844</v>
          </cell>
          <cell r="B4869" t="str">
            <v>SICRO OUTUBRO / 2025</v>
          </cell>
          <cell r="C4869" t="str">
            <v>BAINHA METÁLICA REDONDA D = 85 MM PARA 15 CORDOALHAS D = 15,2 MM - FORNECIMENTO, INSTALAÇÃO E INJEÇÃO DE NATA DE CIMENTO</v>
          </cell>
          <cell r="D4869" t="str">
            <v>M</v>
          </cell>
          <cell r="F4869">
            <v>49.4</v>
          </cell>
        </row>
        <row r="4870">
          <cell r="A4870">
            <v>4508186</v>
          </cell>
          <cell r="B4870" t="str">
            <v>SICRO OUTUBRO / 2025</v>
          </cell>
          <cell r="C4870" t="str">
            <v>BAINHA METÁLICA REDONDA D = 85 MM PARA 21 CORDOALHAS D = 12,7 MM - FORNECIMENTO, INSTALAÇÃO E INJEÇÃO DE NATA DE CIMENTO</v>
          </cell>
          <cell r="D4870" t="str">
            <v>M</v>
          </cell>
          <cell r="F4870">
            <v>49.47</v>
          </cell>
        </row>
        <row r="4871">
          <cell r="A4871">
            <v>4508187</v>
          </cell>
          <cell r="B4871" t="str">
            <v>SICRO OUTUBRO / 2025</v>
          </cell>
          <cell r="C4871" t="str">
            <v>BAINHA METÁLICA REDONDA D = 85 MM PARA 22 CORDOALHAS D = 12,7 MM - FORNECIMENTO, INSTALAÇÃO E INJEÇÃO DE NATA DE CIMENTO</v>
          </cell>
          <cell r="D4871" t="str">
            <v>M</v>
          </cell>
          <cell r="F4871">
            <v>49.32</v>
          </cell>
        </row>
        <row r="4872">
          <cell r="A4872">
            <v>4507845</v>
          </cell>
          <cell r="B4872" t="str">
            <v>SICRO OUTUBRO / 2025</v>
          </cell>
          <cell r="C4872" t="str">
            <v>BAINHA METÁLICA REDONDA D = 85 MM PARA 24 CORDOALHAS D = 12,7 MM - FORNECIMENTO, INSTALAÇÃO E INJEÇÃO DE NATA DE CIMENTO</v>
          </cell>
          <cell r="D4872" t="str">
            <v>M</v>
          </cell>
          <cell r="F4872">
            <v>49.02</v>
          </cell>
        </row>
        <row r="4873">
          <cell r="A4873">
            <v>4507846</v>
          </cell>
          <cell r="B4873" t="str">
            <v>SICRO OUTUBRO / 2025</v>
          </cell>
          <cell r="C4873" t="str">
            <v>BAINHA METÁLICA REDONDA D = 85 MM PARA 25 CORDOALHAS D = 12,7 MM - FORNECIMENTO, INSTALAÇÃO E INJEÇÃO DE NATA DE CIMENTO</v>
          </cell>
          <cell r="D4873" t="str">
            <v>M</v>
          </cell>
          <cell r="F4873">
            <v>48.87</v>
          </cell>
        </row>
        <row r="4874">
          <cell r="A4874">
            <v>4507847</v>
          </cell>
          <cell r="B4874" t="str">
            <v>SICRO OUTUBRO / 2025</v>
          </cell>
          <cell r="C4874" t="str">
            <v>BAINHA METÁLICA REDONDA D = 90 MM PARA 16 CORDOALHAS D = 15,2 MM - FORNECIMENTO, INSTALAÇÃO E INJEÇÃO DE NATA DE CIMENTO</v>
          </cell>
          <cell r="D4874" t="str">
            <v>M</v>
          </cell>
          <cell r="F4874">
            <v>54.8</v>
          </cell>
        </row>
        <row r="4875">
          <cell r="A4875">
            <v>4507848</v>
          </cell>
          <cell r="B4875" t="str">
            <v>SICRO OUTUBRO / 2025</v>
          </cell>
          <cell r="C4875" t="str">
            <v>BAINHA METÁLICA REDONDA D = 90 MM PARA 18 CORDOALHAS D = 15,2 MM - FORNECIMENTO, INSTALAÇÃO E INJEÇÃO DE NATA DE CIMENTO</v>
          </cell>
          <cell r="D4875" t="str">
            <v>M</v>
          </cell>
          <cell r="F4875">
            <v>54.37</v>
          </cell>
        </row>
        <row r="4876">
          <cell r="A4876">
            <v>4507849</v>
          </cell>
          <cell r="B4876" t="str">
            <v>SICRO OUTUBRO / 2025</v>
          </cell>
          <cell r="C4876" t="str">
            <v>BAINHA METÁLICA REDONDA D = 90 MM PARA 27 CORDOALHAS D = 12,7 MM - FORNECIMENTO, INSTALAÇÃO E INJEÇÃO DE NATA DE CIMENTO</v>
          </cell>
          <cell r="D4876" t="str">
            <v>M</v>
          </cell>
          <cell r="F4876">
            <v>54.19</v>
          </cell>
        </row>
        <row r="4877">
          <cell r="A4877">
            <v>4508176</v>
          </cell>
          <cell r="B4877" t="str">
            <v>SICRO OUTUBRO / 2025</v>
          </cell>
          <cell r="C4877" t="str">
            <v>BAINHA METÁLICA REDONDA D = 95 MM PARA 19 CORDOALHAS D = 15,2 MM - FORNECIMENTO, INSTALAÇÃO E INJEÇÃO DE NATA DE CIMENTO</v>
          </cell>
          <cell r="D4877" t="str">
            <v>M</v>
          </cell>
          <cell r="F4877">
            <v>53.7</v>
          </cell>
        </row>
        <row r="4878">
          <cell r="A4878">
            <v>4507850</v>
          </cell>
          <cell r="B4878" t="str">
            <v>SICRO OUTUBRO / 2025</v>
          </cell>
          <cell r="C4878" t="str">
            <v>BAINHA METÁLICA REDONDA D = 95 MM PARA 20 CORDOALHAS D = 15,2 MM - FORNECIMENTO, INSTALAÇÃO E INJEÇÃO DE NATA DE CIMENTO</v>
          </cell>
          <cell r="D4878" t="str">
            <v>M</v>
          </cell>
          <cell r="F4878">
            <v>53.48</v>
          </cell>
        </row>
        <row r="4879">
          <cell r="A4879">
            <v>4507956</v>
          </cell>
          <cell r="B4879" t="str">
            <v>SICRO OUTUBRO / 2025</v>
          </cell>
          <cell r="C4879" t="str">
            <v>CORDOALHA CP 190 RB D = 12,7 MM - FORNECIMENTO E INSTALAÇÃO</v>
          </cell>
          <cell r="D4879" t="str">
            <v>KG</v>
          </cell>
          <cell r="F4879">
            <v>11.08</v>
          </cell>
        </row>
        <row r="4880">
          <cell r="A4880">
            <v>4507957</v>
          </cell>
          <cell r="B4880" t="str">
            <v>SICRO OUTUBRO / 2025</v>
          </cell>
          <cell r="C4880" t="str">
            <v>CORDOALHA CP 190 RB D = 15,2 MM - FORNECIMENTO E INSTALAÇÃO</v>
          </cell>
          <cell r="D4880" t="str">
            <v>KG</v>
          </cell>
          <cell r="F4880">
            <v>11.06</v>
          </cell>
        </row>
        <row r="4881">
          <cell r="A4881">
            <v>4507958</v>
          </cell>
          <cell r="B4881" t="str">
            <v>SICRO OUTUBRO / 2025</v>
          </cell>
          <cell r="C4881" t="str">
            <v>CORDOALHA ENGRAXADA CP 190 RB D = 12,7 MM - FORNECIMENTO E INSTALAÇÃO</v>
          </cell>
          <cell r="D4881" t="str">
            <v>KG</v>
          </cell>
          <cell r="F4881">
            <v>15.86</v>
          </cell>
        </row>
        <row r="4882">
          <cell r="A4882">
            <v>4507959</v>
          </cell>
          <cell r="B4882" t="str">
            <v>SICRO OUTUBRO / 2025</v>
          </cell>
          <cell r="C4882" t="str">
            <v>CORDOALHA ENGRAXADA CP 190 RB D = 15,2 MM - FORNECIMENTO E INSTALAÇÃO</v>
          </cell>
          <cell r="D4882" t="str">
            <v>KG</v>
          </cell>
          <cell r="F4882">
            <v>15.86</v>
          </cell>
        </row>
        <row r="4883">
          <cell r="A4883">
            <v>4516138</v>
          </cell>
          <cell r="B4883" t="str">
            <v>SICRO OUTUBRO / 2025</v>
          </cell>
          <cell r="C4883" t="str">
            <v>GAIOLA METÁLICA EM CANTONEIRA PARA ARMAZENAMENTO E MANIPULAÇÃO DE CORDOALHA - CONFECÇÃO</v>
          </cell>
          <cell r="D4883" t="str">
            <v>KG</v>
          </cell>
          <cell r="F4883">
            <v>10.38</v>
          </cell>
        </row>
        <row r="4884">
          <cell r="A4884">
            <v>4516137</v>
          </cell>
          <cell r="B4884" t="str">
            <v>SICRO OUTUBRO / 2025</v>
          </cell>
          <cell r="C4884" t="str">
            <v>NICHO DE MADEIRA PARA DISPOSITIVO DE ANCORAGEM DE PROTENSÃO - CONFECÇÃO E INSTALAÇÃO</v>
          </cell>
          <cell r="D4884" t="str">
            <v>M²</v>
          </cell>
          <cell r="F4884">
            <v>139.84</v>
          </cell>
        </row>
        <row r="4885">
          <cell r="A4885">
            <v>4805755</v>
          </cell>
          <cell r="B4885" t="str">
            <v>SICRO OUTUBRO / 2025</v>
          </cell>
          <cell r="C4885" t="str">
            <v>APILOAMENTO MANUAL</v>
          </cell>
          <cell r="D4885" t="str">
            <v>M³</v>
          </cell>
          <cell r="F4885">
            <v>35.58</v>
          </cell>
        </row>
        <row r="4886">
          <cell r="A4886">
            <v>4805756</v>
          </cell>
          <cell r="B4886" t="str">
            <v>SICRO OUTUBRO / 2025</v>
          </cell>
          <cell r="C4886" t="str">
            <v>APILOAMENTO MANUAL DE SUPERFÍCIE COM ESPESSURA DE 15 CM</v>
          </cell>
          <cell r="D4886" t="str">
            <v>M²</v>
          </cell>
          <cell r="F4886">
            <v>5.34</v>
          </cell>
        </row>
        <row r="4887">
          <cell r="A4887">
            <v>4816020</v>
          </cell>
          <cell r="B4887" t="str">
            <v>SICRO OUTUBRO / 2025</v>
          </cell>
          <cell r="C4887" t="str">
            <v>AREIA EXTRAÍDA COM DRAGA DE SUCÇÃO TIPO BOMBA</v>
          </cell>
          <cell r="D4887" t="str">
            <v>M³</v>
          </cell>
          <cell r="F4887">
            <v>13.06</v>
          </cell>
        </row>
        <row r="4888">
          <cell r="A4888">
            <v>4816019</v>
          </cell>
          <cell r="B4888" t="str">
            <v>SICRO OUTUBRO / 2025</v>
          </cell>
          <cell r="C4888" t="str">
            <v>AREIA EXTRAÍDA COM ESCAVADEIRA HIDRÁULICA DE LONGO ALCANCE</v>
          </cell>
          <cell r="D4888" t="str">
            <v>M³</v>
          </cell>
          <cell r="F4888">
            <v>8.11</v>
          </cell>
        </row>
        <row r="4889">
          <cell r="A4889">
            <v>4816018</v>
          </cell>
          <cell r="B4889" t="str">
            <v>SICRO OUTUBRO / 2025</v>
          </cell>
          <cell r="C4889" t="str">
            <v>AREIA EXTRAÍDA COM TRATOR E CARREGADEIRA</v>
          </cell>
          <cell r="D4889" t="str">
            <v>M³</v>
          </cell>
          <cell r="F4889">
            <v>6.51</v>
          </cell>
        </row>
        <row r="4890">
          <cell r="A4890">
            <v>4816012</v>
          </cell>
          <cell r="B4890" t="str">
            <v>SICRO OUTUBRO / 2025</v>
          </cell>
          <cell r="C4890" t="str">
            <v>BRITA PRODUZIDA EM CENTRAL DE BRITAGEM DE 80 M³/H</v>
          </cell>
          <cell r="D4890" t="str">
            <v>M³</v>
          </cell>
          <cell r="F4890">
            <v>55.67</v>
          </cell>
        </row>
        <row r="4891">
          <cell r="A4891">
            <v>4815805</v>
          </cell>
          <cell r="B4891" t="str">
            <v>SICRO OUTUBRO / 2025</v>
          </cell>
          <cell r="C4891" t="str">
            <v>CALANDRAGEM DE CHAPA METÁLICA COM ESPESSURA DE 3 MM</v>
          </cell>
          <cell r="D4891" t="str">
            <v>M²</v>
          </cell>
          <cell r="F4891">
            <v>14.42</v>
          </cell>
        </row>
        <row r="4892">
          <cell r="A4892">
            <v>4815802</v>
          </cell>
          <cell r="B4892" t="str">
            <v>SICRO OUTUBRO / 2025</v>
          </cell>
          <cell r="C4892" t="str">
            <v>CALANDRAGEM DE CHAPA METÁLICA COM ESPESSURA DE 5 MM</v>
          </cell>
          <cell r="D4892" t="str">
            <v>M²</v>
          </cell>
          <cell r="F4892">
            <v>21.3</v>
          </cell>
        </row>
        <row r="4893">
          <cell r="A4893">
            <v>4805754</v>
          </cell>
          <cell r="B4893" t="str">
            <v>SICRO OUTUBRO / 2025</v>
          </cell>
          <cell r="C4893" t="str">
            <v>COMPACTAÇÃO MANUAL COM SOQUETE VIBRATÓRIO</v>
          </cell>
          <cell r="D4893" t="str">
            <v>M³</v>
          </cell>
          <cell r="F4893">
            <v>7.81</v>
          </cell>
        </row>
        <row r="4894">
          <cell r="A4894">
            <v>4816145</v>
          </cell>
          <cell r="B4894" t="str">
            <v>SICRO OUTUBRO / 2025</v>
          </cell>
          <cell r="C4894" t="str">
            <v>CONFECÇÃO DE CANALETA MEIA CANA D = 0,30 M - AREIA E BRITA COMERCIAIS</v>
          </cell>
          <cell r="D4894" t="str">
            <v>M</v>
          </cell>
          <cell r="F4894">
            <v>28.15</v>
          </cell>
        </row>
        <row r="4895">
          <cell r="A4895">
            <v>4816144</v>
          </cell>
          <cell r="B4895" t="str">
            <v>SICRO OUTUBRO / 2025</v>
          </cell>
          <cell r="C4895" t="str">
            <v>CONFECÇÃO DE CANALETA MEIA CANA D = 0,30 M - AREIA EXTRAÍDA E BRITA PRODUZIDA</v>
          </cell>
          <cell r="D4895" t="str">
            <v>M</v>
          </cell>
          <cell r="F4895">
            <v>26.21</v>
          </cell>
        </row>
        <row r="4896">
          <cell r="A4896">
            <v>4816147</v>
          </cell>
          <cell r="B4896" t="str">
            <v>SICRO OUTUBRO / 2025</v>
          </cell>
          <cell r="C4896" t="str">
            <v>CONFECÇÃO DE CANALETA MEIA CANA D = 0,40 M - AREIA E BRITA COMERCIAIS</v>
          </cell>
          <cell r="D4896" t="str">
            <v>M</v>
          </cell>
          <cell r="F4896">
            <v>38.97</v>
          </cell>
        </row>
        <row r="4897">
          <cell r="A4897">
            <v>4816146</v>
          </cell>
          <cell r="B4897" t="str">
            <v>SICRO OUTUBRO / 2025</v>
          </cell>
          <cell r="C4897" t="str">
            <v>CONFECÇÃO DE CANALETA MEIA CANA D = 0,40 M - AREIA EXTRAÍDA E BRITA PRODUZIDA</v>
          </cell>
          <cell r="D4897" t="str">
            <v>M</v>
          </cell>
          <cell r="F4897">
            <v>35.49</v>
          </cell>
        </row>
        <row r="4898">
          <cell r="A4898">
            <v>4816121</v>
          </cell>
          <cell r="B4898" t="str">
            <v>SICRO OUTUBRO / 2025</v>
          </cell>
          <cell r="C4898" t="str">
            <v>CONFECÇÃO DE TUBOS DE CONCRETO D = 0,20 M - AREIA E BRITA COMERCIAIS</v>
          </cell>
          <cell r="D4898" t="str">
            <v>M</v>
          </cell>
          <cell r="F4898">
            <v>31.33</v>
          </cell>
        </row>
        <row r="4899">
          <cell r="A4899">
            <v>4816120</v>
          </cell>
          <cell r="B4899" t="str">
            <v>SICRO OUTUBRO / 2025</v>
          </cell>
          <cell r="C4899" t="str">
            <v>CONFECÇÃO DE TUBOS DE CONCRETO D = 0,20 M - AREIA EXTRAÍDA E BRITA PRODUZIDA</v>
          </cell>
          <cell r="D4899" t="str">
            <v>M</v>
          </cell>
          <cell r="F4899">
            <v>28.62</v>
          </cell>
        </row>
        <row r="4900">
          <cell r="A4900">
            <v>4816123</v>
          </cell>
          <cell r="B4900" t="str">
            <v>SICRO OUTUBRO / 2025</v>
          </cell>
          <cell r="C4900" t="str">
            <v>CONFECÇÃO DE TUBOS DE CONCRETO D = 0,30 M - AREIA E BRITA COMERCIAIS</v>
          </cell>
          <cell r="D4900" t="str">
            <v>M</v>
          </cell>
          <cell r="F4900">
            <v>41.62</v>
          </cell>
        </row>
        <row r="4901">
          <cell r="A4901">
            <v>4816122</v>
          </cell>
          <cell r="B4901" t="str">
            <v>SICRO OUTUBRO / 2025</v>
          </cell>
          <cell r="C4901" t="str">
            <v>CONFECÇÃO DE TUBOS DE CONCRETO D = 0,30 M - AREIA EXTRAÍDA E BRITA PRODUZIDA</v>
          </cell>
          <cell r="D4901" t="str">
            <v>M</v>
          </cell>
          <cell r="F4901">
            <v>37.75</v>
          </cell>
        </row>
        <row r="4902">
          <cell r="A4902">
            <v>4816125</v>
          </cell>
          <cell r="B4902" t="str">
            <v>SICRO OUTUBRO / 2025</v>
          </cell>
          <cell r="C4902" t="str">
            <v>CONFECÇÃO DE TUBOS DE CONCRETO D = 0,40 M - AREIA E BRITA COMERCIAIS</v>
          </cell>
          <cell r="D4902" t="str">
            <v>M</v>
          </cell>
          <cell r="F4902">
            <v>59.14</v>
          </cell>
        </row>
        <row r="4903">
          <cell r="A4903">
            <v>4816124</v>
          </cell>
          <cell r="B4903" t="str">
            <v>SICRO OUTUBRO / 2025</v>
          </cell>
          <cell r="C4903" t="str">
            <v>CONFECÇÃO DE TUBOS DE CONCRETO D = 0,40 M - AREIA EXTRAÍDA E BRITA PRODUZIDA</v>
          </cell>
          <cell r="D4903" t="str">
            <v>M</v>
          </cell>
          <cell r="F4903">
            <v>52.17</v>
          </cell>
        </row>
        <row r="4904">
          <cell r="A4904">
            <v>4816022</v>
          </cell>
          <cell r="B4904" t="str">
            <v>SICRO OUTUBRO / 2025</v>
          </cell>
          <cell r="C4904" t="str">
            <v>CONFECÇÃO DE TUBOS DE CONCRETO D = 0,50 M - AREIA E BRITA COMERCIAIS</v>
          </cell>
          <cell r="D4904" t="str">
            <v>M</v>
          </cell>
          <cell r="F4904">
            <v>79.39</v>
          </cell>
        </row>
        <row r="4905">
          <cell r="A4905">
            <v>4816021</v>
          </cell>
          <cell r="B4905" t="str">
            <v>SICRO OUTUBRO / 2025</v>
          </cell>
          <cell r="C4905" t="str">
            <v>CONFECÇÃO DE TUBOS DE CONCRETO D = 0,50 M - AREIA EXTRAÍDA E BRITA PRODUZIDA</v>
          </cell>
          <cell r="D4905" t="str">
            <v>M</v>
          </cell>
          <cell r="F4905">
            <v>68.62</v>
          </cell>
        </row>
        <row r="4906">
          <cell r="A4906">
            <v>4816106</v>
          </cell>
          <cell r="B4906" t="str">
            <v>SICRO OUTUBRO / 2025</v>
          </cell>
          <cell r="C4906" t="str">
            <v>CONFECÇÃO DE TUBOS DE CONCRETO PERFURADO D = 0,20 M - AREIA E BRITA COMERCIAIS</v>
          </cell>
          <cell r="D4906" t="str">
            <v>M</v>
          </cell>
          <cell r="F4906">
            <v>32.51</v>
          </cell>
        </row>
        <row r="4907">
          <cell r="A4907">
            <v>4816105</v>
          </cell>
          <cell r="B4907" t="str">
            <v>SICRO OUTUBRO / 2025</v>
          </cell>
          <cell r="C4907" t="str">
            <v>CONFECÇÃO DE TUBOS DE CONCRETO PERFURADO D = 0,20 M - AREIA EXTRAÍDA E BRITA PRODUZIDA</v>
          </cell>
          <cell r="D4907" t="str">
            <v>M</v>
          </cell>
          <cell r="F4907">
            <v>29.81</v>
          </cell>
        </row>
        <row r="4908">
          <cell r="A4908">
            <v>4816108</v>
          </cell>
          <cell r="B4908" t="str">
            <v>SICRO OUTUBRO / 2025</v>
          </cell>
          <cell r="C4908" t="str">
            <v>CONFECÇÃO DE TUBOS DE CONCRETO PERFURADO D = 0,30 M - AREIA E BRITA COMERCIAIS</v>
          </cell>
          <cell r="D4908" t="str">
            <v>M</v>
          </cell>
          <cell r="F4908">
            <v>42.81</v>
          </cell>
        </row>
        <row r="4909">
          <cell r="A4909">
            <v>4816107</v>
          </cell>
          <cell r="B4909" t="str">
            <v>SICRO OUTUBRO / 2025</v>
          </cell>
          <cell r="C4909" t="str">
            <v>CONFECÇÃO DE TUBOS DE CONCRETO PERFURADO D = 0,30 M - AREIA EXTRAÍDA E BRITA PRODUZIDA</v>
          </cell>
          <cell r="D4909" t="str">
            <v>M</v>
          </cell>
          <cell r="F4909">
            <v>38.94</v>
          </cell>
        </row>
        <row r="4910">
          <cell r="A4910">
            <v>4816110</v>
          </cell>
          <cell r="B4910" t="str">
            <v>SICRO OUTUBRO / 2025</v>
          </cell>
          <cell r="C4910" t="str">
            <v>CONFECÇÃO DE TUBOS DE CONCRETO PERFURADO D = 0,40 M - AREIA E BRITA COMERCIAIS</v>
          </cell>
          <cell r="D4910" t="str">
            <v>M</v>
          </cell>
          <cell r="F4910">
            <v>60.32</v>
          </cell>
        </row>
        <row r="4911">
          <cell r="A4911">
            <v>4816109</v>
          </cell>
          <cell r="B4911" t="str">
            <v>SICRO OUTUBRO / 2025</v>
          </cell>
          <cell r="C4911" t="str">
            <v>CONFECÇÃO DE TUBOS DE CONCRETO PERFURADO D = 0,40 M - AREIA EXTRAÍDA E BRITA PRODUZIDA</v>
          </cell>
          <cell r="D4911" t="str">
            <v>M</v>
          </cell>
          <cell r="F4911">
            <v>53.36</v>
          </cell>
        </row>
        <row r="4912">
          <cell r="A4912">
            <v>4816100</v>
          </cell>
          <cell r="B4912" t="str">
            <v>SICRO OUTUBRO / 2025</v>
          </cell>
          <cell r="C4912" t="str">
            <v>CONFECÇÃO DE TUBOS DE CONCRETO POROSO D = 0,20 M - AREIA E BRITA COMERCIAIS</v>
          </cell>
          <cell r="D4912" t="str">
            <v>M</v>
          </cell>
          <cell r="F4912">
            <v>32.299999999999997</v>
          </cell>
        </row>
        <row r="4913">
          <cell r="A4913">
            <v>4816099</v>
          </cell>
          <cell r="B4913" t="str">
            <v>SICRO OUTUBRO / 2025</v>
          </cell>
          <cell r="C4913" t="str">
            <v>CONFECÇÃO DE TUBOS DE CONCRETO POROSO D = 0,20 M - AREIA EXTRAÍDA E BRITA PRODUZIDA</v>
          </cell>
          <cell r="D4913" t="str">
            <v>M</v>
          </cell>
          <cell r="F4913">
            <v>30.61</v>
          </cell>
        </row>
        <row r="4914">
          <cell r="A4914">
            <v>4816102</v>
          </cell>
          <cell r="B4914" t="str">
            <v>SICRO OUTUBRO / 2025</v>
          </cell>
          <cell r="C4914" t="str">
            <v>CONFECÇÃO DE TUBOS DE CONCRETO POROSO D = 0,30 M - AREIA E BRITA COMERCIAIS</v>
          </cell>
          <cell r="D4914" t="str">
            <v>M</v>
          </cell>
          <cell r="F4914">
            <v>41.63</v>
          </cell>
        </row>
        <row r="4915">
          <cell r="A4915">
            <v>4816101</v>
          </cell>
          <cell r="B4915" t="str">
            <v>SICRO OUTUBRO / 2025</v>
          </cell>
          <cell r="C4915" t="str">
            <v>CONFECÇÃO DE TUBOS DE CONCRETO POROSO D = 0,30 M - AREIA EXTRAÍDA E BRITA PRODUZIDA</v>
          </cell>
          <cell r="D4915" t="str">
            <v>M</v>
          </cell>
          <cell r="F4915">
            <v>40.090000000000003</v>
          </cell>
        </row>
        <row r="4916">
          <cell r="A4916">
            <v>4816104</v>
          </cell>
          <cell r="B4916" t="str">
            <v>SICRO OUTUBRO / 2025</v>
          </cell>
          <cell r="C4916" t="str">
            <v>CONFECÇÃO DE TUBOS DE CONCRETO POROSO D = 0,40 M - AREIA E BRITA COMERCIAIS</v>
          </cell>
          <cell r="D4916" t="str">
            <v>M</v>
          </cell>
          <cell r="F4916">
            <v>59.09</v>
          </cell>
        </row>
        <row r="4917">
          <cell r="A4917">
            <v>4816103</v>
          </cell>
          <cell r="B4917" t="str">
            <v>SICRO OUTUBRO / 2025</v>
          </cell>
          <cell r="C4917" t="str">
            <v>CONFECÇÃO DE TUBOS DE CONCRETO POROSO D = 0,40 M - AREIA EXTRAÍDA E BRITA PRODUZIDA</v>
          </cell>
          <cell r="D4917" t="str">
            <v>M</v>
          </cell>
          <cell r="F4917">
            <v>54.76</v>
          </cell>
        </row>
        <row r="4918">
          <cell r="A4918">
            <v>4815804</v>
          </cell>
          <cell r="B4918" t="str">
            <v>SICRO OUTUBRO / 2025</v>
          </cell>
          <cell r="C4918" t="str">
            <v>DOBRAMENTO DE CHAPAS DE ALUMÍNIO COM ESPESSURA DE 1,5 MM E COMPRIMENTO DE DOBRA DE ATÉ 500 MM</v>
          </cell>
          <cell r="D4918" t="str">
            <v>UN</v>
          </cell>
          <cell r="F4918">
            <v>0.56000000000000005</v>
          </cell>
        </row>
        <row r="4919">
          <cell r="A4919">
            <v>4816002</v>
          </cell>
          <cell r="B4919" t="str">
            <v>SICRO OUTUBRO / 2025</v>
          </cell>
          <cell r="C4919" t="str">
            <v>ESCAVAÇÃO DE TUNNEL LINER EM MATERIAL DE 3ª CATEGORIA</v>
          </cell>
          <cell r="D4919" t="str">
            <v>M³</v>
          </cell>
          <cell r="F4919">
            <v>1568.65</v>
          </cell>
        </row>
        <row r="4920">
          <cell r="A4920">
            <v>4805765</v>
          </cell>
          <cell r="B4920" t="str">
            <v>SICRO OUTUBRO / 2025</v>
          </cell>
          <cell r="C4920" t="str">
            <v>ESCAVAÇÃO DE VALA EM MATERIAL DE 3ª CATEGORIA</v>
          </cell>
          <cell r="D4920" t="str">
            <v>M³</v>
          </cell>
          <cell r="F4920">
            <v>199.68</v>
          </cell>
        </row>
        <row r="4921">
          <cell r="A4921">
            <v>4816000</v>
          </cell>
          <cell r="B4921" t="str">
            <v>SICRO OUTUBRO / 2025</v>
          </cell>
          <cell r="C4921" t="str">
            <v>ESCAVAÇÃO MANUAL DE TUNNEL LINER EM MATERIAL DE 1ª CATEGORIA</v>
          </cell>
          <cell r="D4921" t="str">
            <v>M³</v>
          </cell>
          <cell r="F4921">
            <v>502.08</v>
          </cell>
        </row>
        <row r="4922">
          <cell r="A4922">
            <v>4816001</v>
          </cell>
          <cell r="B4922" t="str">
            <v>SICRO OUTUBRO / 2025</v>
          </cell>
          <cell r="C4922" t="str">
            <v>ESCAVAÇÃO MANUAL DE TUNNEL LINER EM MATERIAL DE 2ª CATEGORIA</v>
          </cell>
          <cell r="D4922" t="str">
            <v>M³</v>
          </cell>
          <cell r="F4922">
            <v>852.85</v>
          </cell>
        </row>
        <row r="4923">
          <cell r="A4923">
            <v>4805749</v>
          </cell>
          <cell r="B4923" t="str">
            <v>SICRO OUTUBRO / 2025</v>
          </cell>
          <cell r="C4923" t="str">
            <v>ESCAVAÇÃO MANUAL DE VALA EM MATERIAL DE 1ª CATEGORIA</v>
          </cell>
          <cell r="D4923" t="str">
            <v>M³</v>
          </cell>
          <cell r="F4923">
            <v>79.06</v>
          </cell>
        </row>
        <row r="4924">
          <cell r="A4924">
            <v>4805751</v>
          </cell>
          <cell r="B4924" t="str">
            <v>SICRO OUTUBRO / 2025</v>
          </cell>
          <cell r="C4924" t="str">
            <v>ESCAVAÇÃO MANUAL EM MATERIAL DE 1ª CATEGORIA NA PROFUNDIDADE DE 1 A 2 M</v>
          </cell>
          <cell r="D4924" t="str">
            <v>M³</v>
          </cell>
          <cell r="F4924">
            <v>59.29</v>
          </cell>
        </row>
        <row r="4925">
          <cell r="A4925">
            <v>4805752</v>
          </cell>
          <cell r="B4925" t="str">
            <v>SICRO OUTUBRO / 2025</v>
          </cell>
          <cell r="C4925" t="str">
            <v>ESCAVAÇÃO MANUAL EM MATERIAL DE 1ª CATEGORIA NA PROFUNDIDADE DE 2 A 3 M</v>
          </cell>
          <cell r="D4925" t="str">
            <v>M³</v>
          </cell>
          <cell r="F4925">
            <v>71.150000000000006</v>
          </cell>
        </row>
        <row r="4926">
          <cell r="A4926">
            <v>4805753</v>
          </cell>
          <cell r="B4926" t="str">
            <v>SICRO OUTUBRO / 2025</v>
          </cell>
          <cell r="C4926" t="str">
            <v>ESCAVAÇÃO MANUAL EM MATERIAL DE 1ª CATEGORIA NA PROFUNDIDADE DE 3 A 4 M</v>
          </cell>
          <cell r="D4926" t="str">
            <v>M³</v>
          </cell>
          <cell r="F4926">
            <v>83.01</v>
          </cell>
        </row>
        <row r="4927">
          <cell r="A4927">
            <v>4805750</v>
          </cell>
          <cell r="B4927" t="str">
            <v>SICRO OUTUBRO / 2025</v>
          </cell>
          <cell r="C4927" t="str">
            <v>ESCAVAÇÃO MANUAL EM MATERIAL DE 1ª CATEGORIA NA PROFUNDIDADE DE ATÉ 1 M</v>
          </cell>
          <cell r="D4927" t="str">
            <v>M³</v>
          </cell>
          <cell r="F4927">
            <v>47.43</v>
          </cell>
        </row>
        <row r="4928">
          <cell r="A4928">
            <v>4805767</v>
          </cell>
          <cell r="B4928" t="str">
            <v>SICRO OUTUBRO / 2025</v>
          </cell>
          <cell r="C4928" t="str">
            <v>ESCAVAÇÃO MANUAL EM MATERIAL DE 2ª CATEGORIA NA PROFUNDIDADE DE 1 A 2 M</v>
          </cell>
          <cell r="D4928" t="str">
            <v>M³</v>
          </cell>
          <cell r="F4928">
            <v>83.01</v>
          </cell>
        </row>
        <row r="4929">
          <cell r="A4929">
            <v>4805769</v>
          </cell>
          <cell r="B4929" t="str">
            <v>SICRO OUTUBRO / 2025</v>
          </cell>
          <cell r="C4929" t="str">
            <v>ESCAVAÇÃO MANUAL EM MATERIAL DE 2ª CATEGORIA NA PROFUNDIDADE DE 2 A 3 M</v>
          </cell>
          <cell r="D4929" t="str">
            <v>M³</v>
          </cell>
          <cell r="F4929">
            <v>98.82</v>
          </cell>
        </row>
        <row r="4930">
          <cell r="A4930">
            <v>4805770</v>
          </cell>
          <cell r="B4930" t="str">
            <v>SICRO OUTUBRO / 2025</v>
          </cell>
          <cell r="C4930" t="str">
            <v>ESCAVAÇÃO MANUAL EM MATERIAL DE 2ª CATEGORIA NA PROFUNDIDADE DE 3 A 4 M</v>
          </cell>
          <cell r="D4930" t="str">
            <v>M³</v>
          </cell>
          <cell r="F4930">
            <v>114.63</v>
          </cell>
        </row>
        <row r="4931">
          <cell r="A4931">
            <v>4805760</v>
          </cell>
          <cell r="B4931" t="str">
            <v>SICRO OUTUBRO / 2025</v>
          </cell>
          <cell r="C4931" t="str">
            <v>ESCAVAÇÃO MANUAL EM MATERIAL DE 2ª CATEGORIA NA PROFUNDIDADE DE ATÉ 1 M</v>
          </cell>
          <cell r="D4931" t="str">
            <v>M³</v>
          </cell>
          <cell r="F4931">
            <v>67.2</v>
          </cell>
        </row>
        <row r="4932">
          <cell r="A4932">
            <v>4805757</v>
          </cell>
          <cell r="B4932" t="str">
            <v>SICRO OUTUBRO / 2025</v>
          </cell>
          <cell r="C4932" t="str">
            <v>ESCAVAÇÃO MECÂNICA DE VALA EM MATERIAL DE 1ª CATEGORIA</v>
          </cell>
          <cell r="D4932" t="str">
            <v>M³</v>
          </cell>
          <cell r="F4932">
            <v>6.93</v>
          </cell>
        </row>
        <row r="4933">
          <cell r="A4933">
            <v>4805762</v>
          </cell>
          <cell r="B4933" t="str">
            <v>SICRO OUTUBRO / 2025</v>
          </cell>
          <cell r="C4933" t="str">
            <v>ESCAVAÇÃO MECÂNICA DE VALA EM MATERIAL DE 2ª CATEGORIA</v>
          </cell>
          <cell r="D4933" t="str">
            <v>M³</v>
          </cell>
          <cell r="F4933">
            <v>8.66</v>
          </cell>
        </row>
        <row r="4934">
          <cell r="A4934">
            <v>4806395</v>
          </cell>
          <cell r="B4934" t="str">
            <v>SICRO OUTUBRO / 2025</v>
          </cell>
          <cell r="C4934" t="str">
            <v>FIXAÇÃO DE PARAFUSO EM ESTRUTURA METÁLICA</v>
          </cell>
          <cell r="D4934" t="str">
            <v>UN</v>
          </cell>
          <cell r="F4934">
            <v>5.72</v>
          </cell>
        </row>
        <row r="4935">
          <cell r="A4935">
            <v>4816003</v>
          </cell>
          <cell r="B4935" t="str">
            <v>SICRO OUTUBRO / 2025</v>
          </cell>
          <cell r="C4935" t="str">
            <v>ILUMINAÇÃO PROVISÓRIA PARA TUNNEL LINER</v>
          </cell>
          <cell r="D4935" t="str">
            <v>M</v>
          </cell>
          <cell r="F4935">
            <v>43.53</v>
          </cell>
        </row>
        <row r="4936">
          <cell r="A4936">
            <v>4816017</v>
          </cell>
          <cell r="B4936" t="str">
            <v>SICRO OUTUBRO / 2025</v>
          </cell>
          <cell r="C4936" t="str">
            <v>MATERIAL PÉTREO PRODUZIDO EM BRITADOR DE MANDÍBULAS MÓVEL - CAMADA FINAL DE ATERRO EM ROCHA</v>
          </cell>
          <cell r="D4936" t="str">
            <v>M³</v>
          </cell>
          <cell r="F4936">
            <v>22.49</v>
          </cell>
        </row>
        <row r="4937">
          <cell r="A4937">
            <v>4816023</v>
          </cell>
          <cell r="B4937" t="str">
            <v>SICRO OUTUBRO / 2025</v>
          </cell>
          <cell r="C4937" t="str">
            <v>OPERAÇÃO DE MERGULHO AUTÔNOMO EM PROFUNDIDADE DE ATÉ 20 M</v>
          </cell>
          <cell r="D4937" t="str">
            <v>H</v>
          </cell>
          <cell r="F4937">
            <v>278.98</v>
          </cell>
        </row>
        <row r="4938">
          <cell r="A4938">
            <v>4816025</v>
          </cell>
          <cell r="B4938" t="str">
            <v>SICRO OUTUBRO / 2025</v>
          </cell>
          <cell r="C4938" t="str">
            <v>OPERAÇÃO DE MERGULHO DEPENDENTE EM PROFUNDIDADE DE 30 A 50 M - INCLUSIVE DESCOMPRESSÃO</v>
          </cell>
          <cell r="D4938" t="str">
            <v>H</v>
          </cell>
          <cell r="F4938">
            <v>534.15</v>
          </cell>
        </row>
        <row r="4939">
          <cell r="A4939">
            <v>4816024</v>
          </cell>
          <cell r="B4939" t="str">
            <v>SICRO OUTUBRO / 2025</v>
          </cell>
          <cell r="C4939" t="str">
            <v>OPERAÇÃO DE MERGULHO DEPENDENTE EM PROFUNDIDADE DE ATÉ 30 M - INCLUSIVE DESCOMPRESSÃO</v>
          </cell>
          <cell r="D4939" t="str">
            <v>H</v>
          </cell>
          <cell r="F4939">
            <v>362.41</v>
          </cell>
        </row>
        <row r="4940">
          <cell r="A4940">
            <v>4816005</v>
          </cell>
          <cell r="B4940" t="str">
            <v>SICRO OUTUBRO / 2025</v>
          </cell>
          <cell r="C4940" t="str">
            <v>PEDRA DE MÃO PRODUZIDA MANUALMENTE</v>
          </cell>
          <cell r="D4940" t="str">
            <v>M³</v>
          </cell>
          <cell r="F4940">
            <v>93.52</v>
          </cell>
        </row>
        <row r="4941">
          <cell r="A4941">
            <v>4800400</v>
          </cell>
          <cell r="B4941" t="str">
            <v>SICRO OUTUBRO / 2025</v>
          </cell>
          <cell r="C4941" t="str">
            <v>PREPARO E REGULARIZAÇÃO DE TERRENO EM DESNÍVEL</v>
          </cell>
          <cell r="D4941" t="str">
            <v>M²</v>
          </cell>
          <cell r="F4941">
            <v>5.52</v>
          </cell>
        </row>
        <row r="4942">
          <cell r="A4942">
            <v>4816016</v>
          </cell>
          <cell r="B4942" t="str">
            <v>SICRO OUTUBRO / 2025</v>
          </cell>
          <cell r="C4942" t="str">
            <v>RACHÃO OU PEDRA DE MÃO PRODUZIDA</v>
          </cell>
          <cell r="D4942" t="str">
            <v>M³</v>
          </cell>
          <cell r="F4942">
            <v>42.07</v>
          </cell>
        </row>
        <row r="4943">
          <cell r="A4943">
            <v>4800412</v>
          </cell>
          <cell r="B4943" t="str">
            <v>SICRO OUTUBRO / 2025</v>
          </cell>
          <cell r="C4943" t="str">
            <v>RASPAGEM E LIMPEZA DE TERRENO PLANO</v>
          </cell>
          <cell r="D4943" t="str">
            <v>M²</v>
          </cell>
          <cell r="F4943">
            <v>4.74</v>
          </cell>
        </row>
        <row r="4944">
          <cell r="A4944">
            <v>4815671</v>
          </cell>
          <cell r="B4944" t="str">
            <v>SICRO OUTUBRO / 2025</v>
          </cell>
          <cell r="C4944" t="str">
            <v>REATERRO E COMPACTAÇÃO COM SOQUETE VIBRATÓRIO</v>
          </cell>
          <cell r="D4944" t="str">
            <v>M³</v>
          </cell>
          <cell r="F4944">
            <v>19.34</v>
          </cell>
        </row>
        <row r="4945">
          <cell r="A4945">
            <v>4815803</v>
          </cell>
          <cell r="B4945" t="str">
            <v>SICRO OUTUBRO / 2025</v>
          </cell>
          <cell r="C4945" t="str">
            <v>REBORDEAMENTO DE CHAPA METÁLICA COM ESPESSURA DE 5 MM</v>
          </cell>
          <cell r="D4945" t="str">
            <v>M</v>
          </cell>
          <cell r="F4945">
            <v>8.33</v>
          </cell>
        </row>
        <row r="4946">
          <cell r="A4946">
            <v>4816011</v>
          </cell>
          <cell r="B4946" t="str">
            <v>SICRO OUTUBRO / 2025</v>
          </cell>
          <cell r="C4946" t="str">
            <v>RECARGA DE CILINDRO COM AR RESPIRÁVEL PARA ATIVIDADES DE MERGULHO</v>
          </cell>
          <cell r="D4946" t="str">
            <v>M³</v>
          </cell>
          <cell r="F4946">
            <v>1838.47</v>
          </cell>
        </row>
        <row r="4947">
          <cell r="A4947">
            <v>4816014</v>
          </cell>
          <cell r="B4947" t="str">
            <v>SICRO OUTUBRO / 2025</v>
          </cell>
          <cell r="C4947" t="str">
            <v>ROCHA PARA BRITAGEM COM PERFURATRIZ MANUAL</v>
          </cell>
          <cell r="D4947" t="str">
            <v>M³</v>
          </cell>
          <cell r="F4947">
            <v>48.27</v>
          </cell>
        </row>
        <row r="4948">
          <cell r="A4948">
            <v>4816010</v>
          </cell>
          <cell r="B4948" t="str">
            <v>SICRO OUTUBRO / 2025</v>
          </cell>
          <cell r="C4948" t="str">
            <v>ROCHA PARA BRITAGEM COM PERFURATRIZ SOBRE ESTEIRA</v>
          </cell>
          <cell r="D4948" t="str">
            <v>M³</v>
          </cell>
          <cell r="F4948">
            <v>39.549999999999997</v>
          </cell>
        </row>
        <row r="4949">
          <cell r="A4949">
            <v>4816015</v>
          </cell>
          <cell r="B4949" t="str">
            <v>SICRO OUTUBRO / 2025</v>
          </cell>
          <cell r="C4949" t="str">
            <v>ROCHA PARA BRITAGEM COM PERFURATRIZ SOBRE ESTEIRA - CAMADA FINAL DE ATERRO EM ROCHA</v>
          </cell>
          <cell r="D4949" t="str">
            <v>M³</v>
          </cell>
          <cell r="F4949">
            <v>24.28</v>
          </cell>
        </row>
        <row r="4950">
          <cell r="A4950">
            <v>4816119</v>
          </cell>
          <cell r="B4950" t="str">
            <v>SICRO OUTUBRO / 2025</v>
          </cell>
          <cell r="C4950" t="str">
            <v>SELO DE ARGILA APILOADO (SOLO LOCAL)</v>
          </cell>
          <cell r="D4950" t="str">
            <v>M³</v>
          </cell>
          <cell r="F4950">
            <v>40.369999999999997</v>
          </cell>
        </row>
        <row r="4951">
          <cell r="A4951">
            <v>4816004</v>
          </cell>
          <cell r="B4951" t="str">
            <v>SICRO OUTUBRO / 2025</v>
          </cell>
          <cell r="C4951" t="str">
            <v>VENTILAÇÃO PROVISÓRIA PARA TUNNEL LINER</v>
          </cell>
          <cell r="D4951" t="str">
            <v>M</v>
          </cell>
          <cell r="F4951">
            <v>47.68</v>
          </cell>
        </row>
        <row r="4952">
          <cell r="A4952">
            <v>4915652</v>
          </cell>
          <cell r="B4952" t="str">
            <v>SICRO OUTUBRO / 2025</v>
          </cell>
          <cell r="C4952" t="str">
            <v>BICO DE ADESÃO PARA INJEÇÃO DE ADESIVO ESTRUTURAL À BASE DE RESINA EPÓXI - FORNECIMENTO, INSTALAÇÃO E RETIRADA</v>
          </cell>
          <cell r="D4952" t="str">
            <v>UN</v>
          </cell>
          <cell r="F4952">
            <v>8.1999999999999993</v>
          </cell>
        </row>
        <row r="4953">
          <cell r="A4953">
            <v>4915651</v>
          </cell>
          <cell r="B4953" t="str">
            <v>SICRO OUTUBRO / 2025</v>
          </cell>
          <cell r="C4953" t="str">
            <v>BICO DE PERFURAÇÃO PARA INJEÇÃO DE ADESIVO ESTRUTURAL À BASE DE RESINA EPÓXI - FORNECIMENTO, INSTALAÇÃO E RETIRADA</v>
          </cell>
          <cell r="D4953" t="str">
            <v>UN</v>
          </cell>
          <cell r="F4953">
            <v>10.88</v>
          </cell>
        </row>
        <row r="4954">
          <cell r="A4954">
            <v>4915723</v>
          </cell>
          <cell r="B4954" t="str">
            <v>SICRO OUTUBRO / 2025</v>
          </cell>
          <cell r="C4954" t="str">
            <v>CAIAÇÃO MANUAL COM FIXADOR DE CAL</v>
          </cell>
          <cell r="D4954" t="str">
            <v>M²</v>
          </cell>
          <cell r="F4954">
            <v>3.63</v>
          </cell>
        </row>
        <row r="4955">
          <cell r="A4955">
            <v>4915724</v>
          </cell>
          <cell r="B4955" t="str">
            <v>SICRO OUTUBRO / 2025</v>
          </cell>
          <cell r="C4955" t="str">
            <v>CAIAÇÃO MECANIZADA COM FIXADOR DE CAL</v>
          </cell>
          <cell r="D4955" t="str">
            <v>M²</v>
          </cell>
          <cell r="F4955">
            <v>2.25</v>
          </cell>
        </row>
        <row r="4956">
          <cell r="A4956">
            <v>4915637</v>
          </cell>
          <cell r="B4956" t="str">
            <v>SICRO OUTUBRO / 2025</v>
          </cell>
          <cell r="C4956" t="str">
            <v>CAPA SELANTE - AREIA COMERCIAL</v>
          </cell>
          <cell r="D4956" t="str">
            <v>M²</v>
          </cell>
          <cell r="F4956">
            <v>1.21</v>
          </cell>
        </row>
        <row r="4957">
          <cell r="A4957">
            <v>4915779</v>
          </cell>
          <cell r="B4957" t="str">
            <v>SICRO OUTUBRO / 2025</v>
          </cell>
          <cell r="C4957" t="str">
            <v>CAPA SELANTE - AREIA EXTRAÍDA</v>
          </cell>
          <cell r="D4957" t="str">
            <v>M²</v>
          </cell>
          <cell r="F4957">
            <v>0.91</v>
          </cell>
        </row>
        <row r="4958">
          <cell r="A4958">
            <v>4915638</v>
          </cell>
          <cell r="B4958" t="str">
            <v>SICRO OUTUBRO / 2025</v>
          </cell>
          <cell r="C4958" t="str">
            <v>CAPA SELANTE - BRITA PRODUZIDA</v>
          </cell>
          <cell r="D4958" t="str">
            <v>M²</v>
          </cell>
          <cell r="F4958">
            <v>1.03</v>
          </cell>
        </row>
        <row r="4959">
          <cell r="A4959">
            <v>4915636</v>
          </cell>
          <cell r="B4959" t="str">
            <v>SICRO OUTUBRO / 2025</v>
          </cell>
          <cell r="C4959" t="str">
            <v>CAPA SELANTE - PEDRISCO COMERCIAL</v>
          </cell>
          <cell r="D4959" t="str">
            <v>M²</v>
          </cell>
          <cell r="F4959">
            <v>1.26</v>
          </cell>
        </row>
        <row r="4960">
          <cell r="A4960">
            <v>4915744</v>
          </cell>
          <cell r="B4960" t="str">
            <v>SICRO OUTUBRO / 2025</v>
          </cell>
          <cell r="C4960" t="str">
            <v>CAPINA MANUAL</v>
          </cell>
          <cell r="D4960" t="str">
            <v>M²</v>
          </cell>
          <cell r="F4960">
            <v>0.79</v>
          </cell>
        </row>
        <row r="4961">
          <cell r="A4961">
            <v>4915700</v>
          </cell>
          <cell r="B4961" t="str">
            <v>SICRO OUTUBRO / 2025</v>
          </cell>
          <cell r="C4961" t="str">
            <v>COMBATE À EXSUDAÇÃO - AREIA COMERCIAL</v>
          </cell>
          <cell r="D4961" t="str">
            <v>M²</v>
          </cell>
          <cell r="F4961">
            <v>1.33</v>
          </cell>
        </row>
        <row r="4962">
          <cell r="A4962">
            <v>4915590</v>
          </cell>
          <cell r="B4962" t="str">
            <v>SICRO OUTUBRO / 2025</v>
          </cell>
          <cell r="C4962" t="str">
            <v>COMBATE À EXSUDAÇÃO - AREIA EXTRAÍDA</v>
          </cell>
          <cell r="D4962" t="str">
            <v>M²</v>
          </cell>
          <cell r="F4962">
            <v>0.98</v>
          </cell>
        </row>
        <row r="4963">
          <cell r="A4963">
            <v>4915591</v>
          </cell>
          <cell r="B4963" t="str">
            <v>SICRO OUTUBRO / 2025</v>
          </cell>
          <cell r="C4963" t="str">
            <v>COMBATE À EXSUDAÇÃO - BRITA PRODUZIDA</v>
          </cell>
          <cell r="D4963" t="str">
            <v>M²</v>
          </cell>
          <cell r="F4963">
            <v>1.1100000000000001</v>
          </cell>
        </row>
        <row r="4964">
          <cell r="A4964">
            <v>4915701</v>
          </cell>
          <cell r="B4964" t="str">
            <v>SICRO OUTUBRO / 2025</v>
          </cell>
          <cell r="C4964" t="str">
            <v>COMBATE À EXSUDAÇÃO - PEDRISCO COMERCIAL</v>
          </cell>
          <cell r="D4964" t="str">
            <v>M²</v>
          </cell>
          <cell r="F4964">
            <v>1.34</v>
          </cell>
        </row>
        <row r="4965">
          <cell r="A4965">
            <v>4915703</v>
          </cell>
          <cell r="B4965" t="str">
            <v>SICRO OUTUBRO / 2025</v>
          </cell>
          <cell r="C4965" t="str">
            <v>CORREÇÃO DE DEFEITOS COM MISTURA BETUMINOSA</v>
          </cell>
          <cell r="D4965" t="str">
            <v>M³</v>
          </cell>
          <cell r="F4965">
            <v>120.79</v>
          </cell>
        </row>
        <row r="4966">
          <cell r="A4966">
            <v>4915705</v>
          </cell>
          <cell r="B4966" t="str">
            <v>SICRO OUTUBRO / 2025</v>
          </cell>
          <cell r="C4966" t="str">
            <v>CORREÇÃO DE DEFEITOS POR FRESAGEM DESCONTÍNUA DO REVESTIMENTO ASFÁLTICO - ESPESSURA DE 5 CM</v>
          </cell>
          <cell r="D4966" t="str">
            <v>M³</v>
          </cell>
          <cell r="F4966">
            <v>181.43</v>
          </cell>
        </row>
        <row r="4967">
          <cell r="A4967">
            <v>4915743</v>
          </cell>
          <cell r="B4967" t="str">
            <v>SICRO OUTUBRO / 2025</v>
          </cell>
          <cell r="C4967" t="str">
            <v>CORTE E LIMPEZA DE ÁREAS GRAMADAS</v>
          </cell>
          <cell r="D4967" t="str">
            <v>M²</v>
          </cell>
          <cell r="F4967">
            <v>0.09</v>
          </cell>
        </row>
        <row r="4968">
          <cell r="A4968">
            <v>4915768</v>
          </cell>
          <cell r="B4968" t="str">
            <v>SICRO OUTUBRO / 2025</v>
          </cell>
          <cell r="C4968" t="str">
            <v>CORTE E REMOÇÃO DE ÁRVORES</v>
          </cell>
          <cell r="D4968" t="str">
            <v>M³</v>
          </cell>
          <cell r="F4968">
            <v>16.25</v>
          </cell>
        </row>
        <row r="4969">
          <cell r="A4969">
            <v>4915713</v>
          </cell>
          <cell r="B4969" t="str">
            <v>SICRO OUTUBRO / 2025</v>
          </cell>
          <cell r="C4969" t="str">
            <v>DESOBSTRUÇÃO DE BUEIRO</v>
          </cell>
          <cell r="D4969" t="str">
            <v>M³</v>
          </cell>
          <cell r="F4969">
            <v>71.02</v>
          </cell>
        </row>
        <row r="4970">
          <cell r="A4970">
            <v>4915655</v>
          </cell>
          <cell r="B4970" t="str">
            <v>SICRO OUTUBRO / 2025</v>
          </cell>
          <cell r="C4970" t="str">
            <v>FRESAGEM CONTÍNUA DE REVESTIMENTO ASFÁLTICO - ESPESSURA DE 3 CM</v>
          </cell>
          <cell r="D4970" t="str">
            <v>M³</v>
          </cell>
          <cell r="F4970">
            <v>113.76</v>
          </cell>
        </row>
        <row r="4971">
          <cell r="A4971">
            <v>4915656</v>
          </cell>
          <cell r="B4971" t="str">
            <v>SICRO OUTUBRO / 2025</v>
          </cell>
          <cell r="C4971" t="str">
            <v>FRESAGEM CONTÍNUA DE REVESTIMENTO ASFÁLTICO - ESPESSURA DE 4 CM</v>
          </cell>
          <cell r="D4971" t="str">
            <v>M³</v>
          </cell>
          <cell r="F4971">
            <v>90.13</v>
          </cell>
        </row>
        <row r="4972">
          <cell r="A4972">
            <v>4915657</v>
          </cell>
          <cell r="B4972" t="str">
            <v>SICRO OUTUBRO / 2025</v>
          </cell>
          <cell r="C4972" t="str">
            <v>FRESAGEM CONTÍNUA DE REVESTIMENTO ASFÁLTICO - ESPESSURA DE 5 CM</v>
          </cell>
          <cell r="D4972" t="str">
            <v>M³</v>
          </cell>
          <cell r="F4972">
            <v>76.13</v>
          </cell>
        </row>
        <row r="4973">
          <cell r="A4973">
            <v>4915658</v>
          </cell>
          <cell r="B4973" t="str">
            <v>SICRO OUTUBRO / 2025</v>
          </cell>
          <cell r="C4973" t="str">
            <v>FRESAGEM CONTÍNUA DE REVESTIMENTO ASFÁLTICO - ESPESSURA DE 6 CM</v>
          </cell>
          <cell r="D4973" t="str">
            <v>M³</v>
          </cell>
          <cell r="F4973">
            <v>67.05</v>
          </cell>
        </row>
        <row r="4974">
          <cell r="A4974">
            <v>4915659</v>
          </cell>
          <cell r="B4974" t="str">
            <v>SICRO OUTUBRO / 2025</v>
          </cell>
          <cell r="C4974" t="str">
            <v>FRESAGEM CONTÍNUA DE REVESTIMENTO ASFÁLTICO - ESPESSURA DE 7 CM</v>
          </cell>
          <cell r="D4974" t="str">
            <v>M³</v>
          </cell>
          <cell r="F4974">
            <v>60.8</v>
          </cell>
        </row>
        <row r="4975">
          <cell r="A4975">
            <v>4915660</v>
          </cell>
          <cell r="B4975" t="str">
            <v>SICRO OUTUBRO / 2025</v>
          </cell>
          <cell r="C4975" t="str">
            <v>FRESAGEM CONTÍNUA DE REVESTIMENTO ASFÁLTICO - ESPESSURA DE 8 CM</v>
          </cell>
          <cell r="D4975" t="str">
            <v>M³</v>
          </cell>
          <cell r="F4975">
            <v>56.39</v>
          </cell>
        </row>
        <row r="4976">
          <cell r="A4976">
            <v>4915661</v>
          </cell>
          <cell r="B4976" t="str">
            <v>SICRO OUTUBRO / 2025</v>
          </cell>
          <cell r="C4976" t="str">
            <v>FRESAGEM DESCONTÍNUA DE REVESTIMENTO ASFÁLTICO - ESPESSURA DE 3 CM</v>
          </cell>
          <cell r="D4976" t="str">
            <v>M³</v>
          </cell>
          <cell r="F4976">
            <v>162.26</v>
          </cell>
        </row>
        <row r="4977">
          <cell r="A4977">
            <v>4915662</v>
          </cell>
          <cell r="B4977" t="str">
            <v>SICRO OUTUBRO / 2025</v>
          </cell>
          <cell r="C4977" t="str">
            <v>FRESAGEM DESCONTÍNUA DE REVESTIMENTO ASFÁLTICO - ESPESSURA DE 4 CM</v>
          </cell>
          <cell r="D4977" t="str">
            <v>M³</v>
          </cell>
          <cell r="F4977">
            <v>129.47</v>
          </cell>
        </row>
        <row r="4978">
          <cell r="A4978">
            <v>4915663</v>
          </cell>
          <cell r="B4978" t="str">
            <v>SICRO OUTUBRO / 2025</v>
          </cell>
          <cell r="C4978" t="str">
            <v>FRESAGEM DESCONTÍNUA DE REVESTIMENTO ASFÁLTICO - ESPESSURA DE 5 CM</v>
          </cell>
          <cell r="D4978" t="str">
            <v>M³</v>
          </cell>
          <cell r="F4978">
            <v>108.67</v>
          </cell>
        </row>
        <row r="4979">
          <cell r="A4979">
            <v>4915664</v>
          </cell>
          <cell r="B4979" t="str">
            <v>SICRO OUTUBRO / 2025</v>
          </cell>
          <cell r="C4979" t="str">
            <v>FRESAGEM DESCONTÍNUA DE REVESTIMENTO ASFÁLTICO - ESPESSURA DE 6 CM</v>
          </cell>
          <cell r="D4979" t="str">
            <v>M³</v>
          </cell>
          <cell r="F4979">
            <v>96.48</v>
          </cell>
        </row>
        <row r="4980">
          <cell r="A4980">
            <v>4915665</v>
          </cell>
          <cell r="B4980" t="str">
            <v>SICRO OUTUBRO / 2025</v>
          </cell>
          <cell r="C4980" t="str">
            <v>FRESAGEM DESCONTÍNUA DE REVESTIMENTO ASFÁLTICO - ESPESSURA DE 7 CM</v>
          </cell>
          <cell r="D4980" t="str">
            <v>M³</v>
          </cell>
          <cell r="F4980">
            <v>88.22</v>
          </cell>
        </row>
        <row r="4981">
          <cell r="A4981">
            <v>4915666</v>
          </cell>
          <cell r="B4981" t="str">
            <v>SICRO OUTUBRO / 2025</v>
          </cell>
          <cell r="C4981" t="str">
            <v>FRESAGEM DESCONTÍNUA DE REVESTIMENTO ASFÁLTICO - ESPESSURA DE 8 CM</v>
          </cell>
          <cell r="D4981" t="str">
            <v>M³</v>
          </cell>
          <cell r="F4981">
            <v>82.4</v>
          </cell>
        </row>
        <row r="4982">
          <cell r="A4982">
            <v>4915650</v>
          </cell>
          <cell r="B4982" t="str">
            <v>SICRO OUTUBRO / 2025</v>
          </cell>
          <cell r="C4982" t="str">
            <v>INJEÇÃO DE ADESIVO ESTRUTURAL À BASE DE RESINA EPÓXI DE BAIXA VISCOSIDADE PARA TRATAMENTO DE FISSURAS EM ESTRUTURAS DE CONCRETO - FORNECIMENTO E APLICAÇÃO MANUAL</v>
          </cell>
          <cell r="D4982" t="str">
            <v>KG</v>
          </cell>
          <cell r="F4982">
            <v>289.5</v>
          </cell>
        </row>
        <row r="4983">
          <cell r="A4983">
            <v>4915645</v>
          </cell>
          <cell r="B4983" t="str">
            <v>SICRO OUTUBRO / 2025</v>
          </cell>
          <cell r="C4983" t="str">
            <v>INJEÇÃO DE ADESIVO ESTRUTURAL À BASE DE RESINA EPÓXI DE BAIXA VISCOSIDADE PARA TRATAMENTO DE FISSURAS EM ESTRUTURAS DE CONCRETO - FORNECIMENTO E APLICAÇÃO MECANIZADA</v>
          </cell>
          <cell r="D4983" t="str">
            <v>KG</v>
          </cell>
          <cell r="F4983">
            <v>206.14</v>
          </cell>
        </row>
        <row r="4984">
          <cell r="A4984">
            <v>4915712</v>
          </cell>
          <cell r="B4984" t="str">
            <v>SICRO OUTUBRO / 2025</v>
          </cell>
          <cell r="C4984" t="str">
            <v>LIMPEZA DE BUEIRO</v>
          </cell>
          <cell r="D4984" t="str">
            <v>M³</v>
          </cell>
          <cell r="F4984">
            <v>23.67</v>
          </cell>
        </row>
        <row r="4985">
          <cell r="A4985">
            <v>4915711</v>
          </cell>
          <cell r="B4985" t="str">
            <v>SICRO OUTUBRO / 2025</v>
          </cell>
          <cell r="C4985" t="str">
            <v>LIMPEZA DE DESCIDA D'ÁGUA</v>
          </cell>
          <cell r="D4985" t="str">
            <v>M</v>
          </cell>
          <cell r="F4985">
            <v>1.58</v>
          </cell>
        </row>
        <row r="4986">
          <cell r="A4986">
            <v>4915718</v>
          </cell>
          <cell r="B4986" t="str">
            <v>SICRO OUTUBRO / 2025</v>
          </cell>
          <cell r="C4986" t="str">
            <v>LIMPEZA DE DISPOSITIVOS DE SINALIZAÇÃO VIÁRIA - PLACAS E DELINEADORES REFLETIVOS</v>
          </cell>
          <cell r="D4986" t="str">
            <v>M²</v>
          </cell>
          <cell r="F4986">
            <v>10.41</v>
          </cell>
        </row>
        <row r="4987">
          <cell r="A4987">
            <v>4915790</v>
          </cell>
          <cell r="B4987" t="str">
            <v>SICRO OUTUBRO / 2025</v>
          </cell>
          <cell r="C4987" t="str">
            <v>LIMPEZA DE EMULSÃO ASFÁLTICA OU ASFALTO DILUÍDO DERRAMADOS NA PISTA - REMOÇÃO COM MINICARREGADEIRA COM VASSOURA E DESCARGA LIVRE</v>
          </cell>
          <cell r="D4987" t="str">
            <v>T</v>
          </cell>
          <cell r="F4987">
            <v>246.05</v>
          </cell>
        </row>
        <row r="4988">
          <cell r="A4988">
            <v>4915793</v>
          </cell>
          <cell r="B4988" t="str">
            <v>SICRO OUTUBRO / 2025</v>
          </cell>
          <cell r="C4988" t="str">
            <v>LIMPEZA DE LÍQUIDOS COMBUSTÍVEIS DERRAMADOS NA PISTA - REMOÇÃO COM MINICARREGADEIRA COM VASSOURA E DESCARGA LIVRE</v>
          </cell>
          <cell r="D4988" t="str">
            <v>T</v>
          </cell>
          <cell r="F4988">
            <v>189.21</v>
          </cell>
        </row>
        <row r="4989">
          <cell r="A4989">
            <v>4915792</v>
          </cell>
          <cell r="B4989" t="str">
            <v>SICRO OUTUBRO / 2025</v>
          </cell>
          <cell r="C4989" t="str">
            <v>LIMPEZA DE MATERIAL ASFÁLTICO DERRAMADO FORA DA PISTA - REMOÇÃO COM ESCAVADEIRA HIDRÁULICA E CAMINHÃO BASCULANTE</v>
          </cell>
          <cell r="D4989" t="str">
            <v>T</v>
          </cell>
          <cell r="F4989">
            <v>73.290000000000006</v>
          </cell>
        </row>
        <row r="4990">
          <cell r="A4990">
            <v>4915672</v>
          </cell>
          <cell r="B4990" t="str">
            <v>SICRO OUTUBRO / 2025</v>
          </cell>
          <cell r="C4990" t="str">
            <v>LIMPEZA DE PONTE</v>
          </cell>
          <cell r="D4990" t="str">
            <v>M</v>
          </cell>
          <cell r="F4990">
            <v>4.7300000000000004</v>
          </cell>
        </row>
        <row r="4991">
          <cell r="A4991">
            <v>4915708</v>
          </cell>
          <cell r="B4991" t="str">
            <v>SICRO OUTUBRO / 2025</v>
          </cell>
          <cell r="C4991" t="str">
            <v>LIMPEZA DE SARJETA E MEIO-FIO</v>
          </cell>
          <cell r="D4991" t="str">
            <v>M</v>
          </cell>
          <cell r="E4991">
            <v>0.73</v>
          </cell>
          <cell r="F4991">
            <v>0.79</v>
          </cell>
        </row>
        <row r="4992">
          <cell r="A4992">
            <v>4915710</v>
          </cell>
          <cell r="B4992" t="str">
            <v>SICRO OUTUBRO / 2025</v>
          </cell>
          <cell r="C4992" t="str">
            <v>LIMPEZA DE VALA DE DRENAGEM</v>
          </cell>
          <cell r="D4992" t="str">
            <v>M</v>
          </cell>
          <cell r="F4992">
            <v>4.7300000000000004</v>
          </cell>
        </row>
        <row r="4993">
          <cell r="A4993">
            <v>4915709</v>
          </cell>
          <cell r="B4993" t="str">
            <v>SICRO OUTUBRO / 2025</v>
          </cell>
          <cell r="C4993" t="str">
            <v>LIMPEZA DE VALETA DE CORTE</v>
          </cell>
          <cell r="D4993" t="str">
            <v>M</v>
          </cell>
          <cell r="F4993">
            <v>1.18</v>
          </cell>
        </row>
        <row r="4994">
          <cell r="A4994">
            <v>4915686</v>
          </cell>
          <cell r="B4994" t="str">
            <v>SICRO OUTUBRO / 2025</v>
          </cell>
          <cell r="C4994" t="str">
            <v>LIMPEZA E DESOBSTRUÇÃO DE DISPOSITIVOS DE DRENAGEM EM OAE</v>
          </cell>
          <cell r="D4994" t="str">
            <v>UN</v>
          </cell>
          <cell r="F4994">
            <v>4.7300000000000004</v>
          </cell>
        </row>
        <row r="4995">
          <cell r="A4995">
            <v>4915687</v>
          </cell>
          <cell r="B4995" t="str">
            <v>SICRO OUTUBRO / 2025</v>
          </cell>
          <cell r="C4995" t="str">
            <v>LIMPEZA E DESOBSTRUÇÃO DE DRENOS DE OBRAS DE CONTENÇÃO</v>
          </cell>
          <cell r="D4995" t="str">
            <v>UN</v>
          </cell>
          <cell r="F4995">
            <v>2.96</v>
          </cell>
        </row>
        <row r="4996">
          <cell r="A4996">
            <v>4915634</v>
          </cell>
          <cell r="B4996" t="str">
            <v>SICRO OUTUBRO / 2025</v>
          </cell>
          <cell r="C4996" t="str">
            <v>LIMPEZA E DESOBSTRUÇÃO MECANIZADA DE BUEIROS COM DIÂMETRO ACIMA DE 1,00 ATÉ 1,50 M</v>
          </cell>
          <cell r="D4996" t="str">
            <v>M</v>
          </cell>
          <cell r="F4996">
            <v>71.02</v>
          </cell>
        </row>
        <row r="4997">
          <cell r="A4997">
            <v>4915633</v>
          </cell>
          <cell r="B4997" t="str">
            <v>SICRO OUTUBRO / 2025</v>
          </cell>
          <cell r="C4997" t="str">
            <v>LIMPEZA E DESOBSTRUÇÃO MECANIZADA DE BUEIROS COM DIÂMETRO DE ATÉ 1,00 M</v>
          </cell>
          <cell r="D4997" t="str">
            <v>M</v>
          </cell>
          <cell r="F4997">
            <v>23.43</v>
          </cell>
        </row>
        <row r="4998">
          <cell r="A4998">
            <v>4915714</v>
          </cell>
          <cell r="B4998" t="str">
            <v>SICRO OUTUBRO / 2025</v>
          </cell>
          <cell r="C4998" t="str">
            <v>LIMPEZA E ENCHIMENTO COM RESINA EPÓXI DE FISSURAS NIVELADAS COM ABERTURA MÁXIMA DE 0,4 MM E PROFUNDIDADE DE 20 MM EM PAVIMENTO DE CONCRETO QUE NÃO ATRAVESSAM TODA A ESPESSURA DA PLACA</v>
          </cell>
          <cell r="D4998" t="str">
            <v>M</v>
          </cell>
          <cell r="F4998">
            <v>2.93</v>
          </cell>
        </row>
        <row r="4999">
          <cell r="A4999">
            <v>4915507</v>
          </cell>
          <cell r="B4999" t="str">
            <v>SICRO OUTUBRO / 2025</v>
          </cell>
          <cell r="C4999" t="str">
            <v>LIMPEZA E REMOÇÃO DE VEGETAÇÃO ENTRE ESCAMAS DE CONCRETO COM O USO DE HERBICIDA EM ALTURAS ACIMA DE 4 METROS</v>
          </cell>
          <cell r="D4999" t="str">
            <v>M</v>
          </cell>
          <cell r="F4999">
            <v>64.48</v>
          </cell>
        </row>
        <row r="5000">
          <cell r="A5000">
            <v>4915587</v>
          </cell>
          <cell r="B5000" t="str">
            <v>SICRO OUTUBRO / 2025</v>
          </cell>
          <cell r="C5000" t="str">
            <v>LIMPEZA E REMOÇÃO DE VEGETAÇÃO ENTRE ESCAMAS DE CONCRETO COM O USO DE HERBICIDA EM ALTURAS DE ATÉ 4 METROS</v>
          </cell>
          <cell r="D5000" t="str">
            <v>M</v>
          </cell>
          <cell r="F5000">
            <v>45.09</v>
          </cell>
        </row>
        <row r="5001">
          <cell r="A5001">
            <v>4915759</v>
          </cell>
          <cell r="B5001" t="str">
            <v>SICRO OUTUBRO / 2025</v>
          </cell>
          <cell r="C5001" t="str">
            <v>LIMPEZA E REMOÇÃO DE VEGETAÇÃO JUNTO AOS APARELHOS DE APOIO DE OAE COM O USO DE HERBICIDA</v>
          </cell>
          <cell r="D5001" t="str">
            <v>UN</v>
          </cell>
          <cell r="F5001">
            <v>7.97</v>
          </cell>
        </row>
        <row r="5002">
          <cell r="A5002">
            <v>4915758</v>
          </cell>
          <cell r="B5002" t="str">
            <v>SICRO OUTUBRO / 2025</v>
          </cell>
          <cell r="C5002" t="str">
            <v>LIMPEZA E REMOÇÃO DE VEGETAÇÃO NAS JUNTAS DE DILATAÇÃO COM O USO DE HERBICIDA</v>
          </cell>
          <cell r="D5002" t="str">
            <v>M</v>
          </cell>
          <cell r="F5002">
            <v>4.76</v>
          </cell>
        </row>
        <row r="5003">
          <cell r="A5003">
            <v>4915640</v>
          </cell>
          <cell r="B5003" t="str">
            <v>SICRO OUTUBRO / 2025</v>
          </cell>
          <cell r="C5003" t="str">
            <v>LIMPEZA E REMOÇÃO MANUAL DE MATERIAL RETIDO EM TERRA FIRME EM OAE</v>
          </cell>
          <cell r="D5003" t="str">
            <v>M³</v>
          </cell>
          <cell r="F5003">
            <v>23.67</v>
          </cell>
        </row>
        <row r="5004">
          <cell r="A5004">
            <v>4915639</v>
          </cell>
          <cell r="B5004" t="str">
            <v>SICRO OUTUBRO / 2025</v>
          </cell>
          <cell r="C5004" t="str">
            <v>LIMPEZA EM SUPERFÍCIE DE CONCRETO COM ESCOVA DE AÇO</v>
          </cell>
          <cell r="D5004" t="str">
            <v>M²</v>
          </cell>
          <cell r="F5004">
            <v>4.7300000000000004</v>
          </cell>
        </row>
        <row r="5005">
          <cell r="A5005">
            <v>4915508</v>
          </cell>
          <cell r="B5005" t="str">
            <v>SICRO OUTUBRO / 2025</v>
          </cell>
          <cell r="C5005" t="str">
            <v>LIMPEZA EM SUPERFÍCIE DE ESCAMAS DE CONCRETO COM ESCOVA DE AÇO EM ALTURAS ACIMA DE 4 METROS</v>
          </cell>
          <cell r="D5005" t="str">
            <v>M²</v>
          </cell>
          <cell r="F5005">
            <v>64.48</v>
          </cell>
        </row>
        <row r="5006">
          <cell r="A5006">
            <v>4915588</v>
          </cell>
          <cell r="B5006" t="str">
            <v>SICRO OUTUBRO / 2025</v>
          </cell>
          <cell r="C5006" t="str">
            <v>LIMPEZA EM SUPERFÍCIE DE ESCAMAS DE CONCRETO COM ESCOVA DE AÇO EM ALTURAS DE ATÉ 4 METROS</v>
          </cell>
          <cell r="D5006" t="str">
            <v>M²</v>
          </cell>
          <cell r="F5006">
            <v>45.09</v>
          </cell>
        </row>
        <row r="5007">
          <cell r="A5007">
            <v>4915695</v>
          </cell>
          <cell r="B5007" t="str">
            <v>SICRO OUTUBRO / 2025</v>
          </cell>
          <cell r="C5007" t="str">
            <v>LIMPEZA, SERRAGEM E ENCHIMENTO DE FISSURAS NIVELADAS COM ABERTURA ENTRE 0,4 MM E 1,0 MM E PROFUNDIDADE DE 25 MM EM PAVIMENTO DE CONCRETO COM CAP</v>
          </cell>
          <cell r="D5007" t="str">
            <v>M</v>
          </cell>
          <cell r="F5007">
            <v>7.55</v>
          </cell>
        </row>
        <row r="5008">
          <cell r="A5008">
            <v>4915696</v>
          </cell>
          <cell r="B5008" t="str">
            <v>SICRO OUTUBRO / 2025</v>
          </cell>
          <cell r="C5008" t="str">
            <v>LIMPEZA, SERRAGEM E ENCHIMENTO DE FISSURAS NIVELADAS COM ABERTURA ENTRE 0,4 MM E 1,0 MM E PROFUNDIDADE DE 25 MM EM PAVIMENTO DE CONCRETO COM CAP COM POLÍMERO</v>
          </cell>
          <cell r="D5008" t="str">
            <v>M</v>
          </cell>
          <cell r="F5008">
            <v>7.55</v>
          </cell>
        </row>
        <row r="5009">
          <cell r="A5009">
            <v>4915694</v>
          </cell>
          <cell r="B5009" t="str">
            <v>SICRO OUTUBRO / 2025</v>
          </cell>
          <cell r="C5009" t="str">
            <v>LIMPEZA, SERRAGEM E ENCHIMENTO DE FISSURAS NIVELADAS COM ABERTURA ENTRE 0,4 MM E 1,0 MM E PROFUNDIDADE DE 25 MM EM PAVIMENTO DE CONCRETO COM SELANTE ELÁSTICO A FRIO</v>
          </cell>
          <cell r="D5009" t="str">
            <v>M</v>
          </cell>
          <cell r="F5009">
            <v>31.68</v>
          </cell>
        </row>
        <row r="5010">
          <cell r="A5010">
            <v>4915654</v>
          </cell>
          <cell r="B5010" t="str">
            <v>SICRO OUTUBRO / 2025</v>
          </cell>
          <cell r="C5010" t="str">
            <v>LIXAMENTO MECANIZADO EM SUPERFÍCIE DE CONCRETO</v>
          </cell>
          <cell r="D5010" t="str">
            <v>M²</v>
          </cell>
          <cell r="F5010">
            <v>13.05</v>
          </cell>
        </row>
        <row r="5011">
          <cell r="A5011">
            <v>4900001</v>
          </cell>
          <cell r="B5011" t="str">
            <v>SICRO OUTUBRO / 2025</v>
          </cell>
          <cell r="C5011" t="str">
            <v>MATERIAL DE BASE</v>
          </cell>
          <cell r="D5011" t="str">
            <v>M³</v>
          </cell>
          <cell r="F5011">
            <v>0</v>
          </cell>
        </row>
        <row r="5012">
          <cell r="A5012">
            <v>4915801</v>
          </cell>
          <cell r="B5012" t="str">
            <v>SICRO OUTUBRO / 2025</v>
          </cell>
          <cell r="C5012" t="str">
            <v>MISTURA BETUMINOSA</v>
          </cell>
          <cell r="D5012" t="str">
            <v>M³</v>
          </cell>
          <cell r="F5012">
            <v>0</v>
          </cell>
        </row>
        <row r="5013">
          <cell r="A5013">
            <v>4916290</v>
          </cell>
          <cell r="B5013" t="str">
            <v>SICRO OUTUBRO / 2025</v>
          </cell>
          <cell r="C5013" t="str">
            <v>MISTURA BETUMINOSA A FRIO EXECUTADA EM BETONEIRA - FAIXA C - AREIA E BRITA COMERCIAIS</v>
          </cell>
          <cell r="D5013" t="str">
            <v>M³</v>
          </cell>
          <cell r="F5013">
            <v>399.34</v>
          </cell>
        </row>
        <row r="5014">
          <cell r="A5014">
            <v>4915765</v>
          </cell>
          <cell r="B5014" t="str">
            <v>SICRO OUTUBRO / 2025</v>
          </cell>
          <cell r="C5014" t="str">
            <v>PODA DE ÁRVORES COM 5,0 M A 7,5 M DE ALTURA</v>
          </cell>
          <cell r="D5014" t="str">
            <v>M³</v>
          </cell>
          <cell r="F5014">
            <v>189.7</v>
          </cell>
        </row>
        <row r="5015">
          <cell r="A5015">
            <v>4915766</v>
          </cell>
          <cell r="B5015" t="str">
            <v>SICRO OUTUBRO / 2025</v>
          </cell>
          <cell r="C5015" t="str">
            <v>PODA DE ÁRVORES COM 7,5 M A 10 M DE ALTURA</v>
          </cell>
          <cell r="D5015" t="str">
            <v>M³</v>
          </cell>
          <cell r="F5015">
            <v>111.34</v>
          </cell>
        </row>
        <row r="5016">
          <cell r="A5016">
            <v>4915764</v>
          </cell>
          <cell r="B5016" t="str">
            <v>SICRO OUTUBRO / 2025</v>
          </cell>
          <cell r="C5016" t="str">
            <v>PODA DE ÁRVORES COM ATÉ 5 M DE ALTURA</v>
          </cell>
          <cell r="D5016" t="str">
            <v>M³</v>
          </cell>
          <cell r="F5016">
            <v>341.45</v>
          </cell>
        </row>
        <row r="5017">
          <cell r="A5017">
            <v>4915767</v>
          </cell>
          <cell r="B5017" t="str">
            <v>SICRO OUTUBRO / 2025</v>
          </cell>
          <cell r="C5017" t="str">
            <v>PODA DE ÁRVORES COM MAIS DE 10 M DE ALTURA</v>
          </cell>
          <cell r="D5017" t="str">
            <v>M³</v>
          </cell>
          <cell r="F5017">
            <v>73.17</v>
          </cell>
        </row>
        <row r="5018">
          <cell r="A5018">
            <v>4915777</v>
          </cell>
          <cell r="B5018" t="str">
            <v>SICRO OUTUBRO / 2025</v>
          </cell>
          <cell r="C5018" t="str">
            <v>REASSENTAMENTO MANUAL DE MEIO-FIO COM MATERIAL ARRANCADO DA PISTA</v>
          </cell>
          <cell r="D5018" t="str">
            <v>M</v>
          </cell>
          <cell r="F5018">
            <v>15.31</v>
          </cell>
        </row>
        <row r="5019">
          <cell r="A5019">
            <v>4915618</v>
          </cell>
          <cell r="B5019" t="str">
            <v>SICRO OUTUBRO / 2025</v>
          </cell>
          <cell r="C5019" t="str">
            <v>RECOMPOSIÇÃO DE CAMADA GRANULAR DO PAVIMENTO COM MATERIAL DE JAZIDA - 100% PROCTOR MODIFICADO</v>
          </cell>
          <cell r="D5019" t="str">
            <v>M²</v>
          </cell>
          <cell r="F5019">
            <v>4.83</v>
          </cell>
        </row>
        <row r="5020">
          <cell r="A5020">
            <v>4915774</v>
          </cell>
          <cell r="B5020" t="str">
            <v>SICRO OUTUBRO / 2025</v>
          </cell>
          <cell r="C5020" t="str">
            <v>RECOMPOSIÇÃO DE EROSÃO EM CORTE OU ATERRO COM MATERIAL DE JAZIDA</v>
          </cell>
          <cell r="D5020" t="str">
            <v>M³</v>
          </cell>
          <cell r="F5020">
            <v>26.52</v>
          </cell>
        </row>
        <row r="5021">
          <cell r="A5021">
            <v>4915719</v>
          </cell>
          <cell r="B5021" t="str">
            <v>SICRO OUTUBRO / 2025</v>
          </cell>
          <cell r="C5021" t="str">
            <v>RECOMPOSIÇÃO DE PLACA DE SINALIZAÇÃO</v>
          </cell>
          <cell r="D5021" t="str">
            <v>M²</v>
          </cell>
          <cell r="F5021">
            <v>39.28</v>
          </cell>
        </row>
        <row r="5022">
          <cell r="A5022">
            <v>4915611</v>
          </cell>
          <cell r="B5022" t="str">
            <v>SICRO OUTUBRO / 2025</v>
          </cell>
          <cell r="C5022" t="str">
            <v>RECOMPOSIÇÃO DE REVESTIMENTO PRIMÁRIO COM MATERIAL DE JAZIDA - 100% PROCTOR INTERMEDIÁRIO</v>
          </cell>
          <cell r="D5022" t="str">
            <v>M³</v>
          </cell>
          <cell r="F5022">
            <v>12.14</v>
          </cell>
        </row>
        <row r="5023">
          <cell r="A5023">
            <v>4915733</v>
          </cell>
          <cell r="B5023" t="str">
            <v>SICRO OUTUBRO / 2025</v>
          </cell>
          <cell r="C5023" t="str">
            <v>RECOMPOSIÇÃO MANUAL DE ATERRO COM MATERIAL DE JAZIDA</v>
          </cell>
          <cell r="D5023" t="str">
            <v>M³</v>
          </cell>
          <cell r="F5023">
            <v>43.39</v>
          </cell>
        </row>
        <row r="5024">
          <cell r="A5024">
            <v>4915734</v>
          </cell>
          <cell r="B5024" t="str">
            <v>SICRO OUTUBRO / 2025</v>
          </cell>
          <cell r="C5024" t="str">
            <v>RECOMPOSIÇÃO MECANIZADA DE ATERRO COM MATERIAL DE JAZIDA</v>
          </cell>
          <cell r="D5024" t="str">
            <v>M³</v>
          </cell>
          <cell r="F5024">
            <v>14.31</v>
          </cell>
        </row>
        <row r="5025">
          <cell r="A5025">
            <v>4915727</v>
          </cell>
          <cell r="B5025" t="str">
            <v>SICRO OUTUBRO / 2025</v>
          </cell>
          <cell r="C5025" t="str">
            <v>RECOMPOSIÇÃO PARCIAL DE CERCA COM MOURÃO DE CONCRETO - ARAME</v>
          </cell>
          <cell r="D5025" t="str">
            <v>M</v>
          </cell>
          <cell r="F5025">
            <v>11.62</v>
          </cell>
        </row>
        <row r="5026">
          <cell r="A5026">
            <v>4915726</v>
          </cell>
          <cell r="B5026" t="str">
            <v>SICRO OUTUBRO / 2025</v>
          </cell>
          <cell r="C5026" t="str">
            <v>RECOMPOSIÇÃO PARCIAL DE CERCA COM MOURÃO DE CONCRETO SEÇÃO QUADRADA - MOURÃO - AREIA E BRITA COMERCIAIS</v>
          </cell>
          <cell r="D5026" t="str">
            <v>M</v>
          </cell>
          <cell r="F5026">
            <v>26.06</v>
          </cell>
        </row>
        <row r="5027">
          <cell r="A5027">
            <v>4915594</v>
          </cell>
          <cell r="B5027" t="str">
            <v>SICRO OUTUBRO / 2025</v>
          </cell>
          <cell r="C5027" t="str">
            <v>RECOMPOSIÇÃO PARCIAL DE CERCA COM MOURÃO DE CONCRETO SEÇÃO QUADRADA - MOURÃO - AREIA EXTRAÍDA E BRITA PRODUZIDA</v>
          </cell>
          <cell r="D5027" t="str">
            <v>M</v>
          </cell>
          <cell r="F5027">
            <v>24.74</v>
          </cell>
        </row>
        <row r="5028">
          <cell r="A5028">
            <v>4915729</v>
          </cell>
          <cell r="B5028" t="str">
            <v>SICRO OUTUBRO / 2025</v>
          </cell>
          <cell r="C5028" t="str">
            <v>RECOMPOSIÇÃO PARCIAL DE CERCA COM MOURÃO DE CONCRETO SEÇÃO TRIANGULAR - MOURÃO - AREIA E BRITA COMERCIAIS</v>
          </cell>
          <cell r="D5028" t="str">
            <v>M</v>
          </cell>
          <cell r="F5028">
            <v>20.47</v>
          </cell>
        </row>
        <row r="5029">
          <cell r="A5029">
            <v>4915596</v>
          </cell>
          <cell r="B5029" t="str">
            <v>SICRO OUTUBRO / 2025</v>
          </cell>
          <cell r="C5029" t="str">
            <v>RECOMPOSIÇÃO PARCIAL DE CERCA COM MOURÃO DE CONCRETO SEÇÃO TRIANGULAR - MOURÃO - AREIA EXTRAÍDA E BRITA COMERCIAL</v>
          </cell>
          <cell r="D5029" t="str">
            <v>M</v>
          </cell>
          <cell r="F5029">
            <v>19.899999999999999</v>
          </cell>
        </row>
        <row r="5030">
          <cell r="A5030">
            <v>4915732</v>
          </cell>
          <cell r="B5030" t="str">
            <v>SICRO OUTUBRO / 2025</v>
          </cell>
          <cell r="C5030" t="str">
            <v>RECOMPOSIÇÃO PARCIAL DE CERCA COM MOURÃO DE MADEIRA - ARAME</v>
          </cell>
          <cell r="D5030" t="str">
            <v>M</v>
          </cell>
          <cell r="F5030">
            <v>8.85</v>
          </cell>
        </row>
        <row r="5031">
          <cell r="A5031">
            <v>4915731</v>
          </cell>
          <cell r="B5031" t="str">
            <v>SICRO OUTUBRO / 2025</v>
          </cell>
          <cell r="C5031" t="str">
            <v>RECOMPOSIÇÃO PARCIAL DE CERCA COM MOURÃO DE MADEIRA - MOURÃO</v>
          </cell>
          <cell r="D5031" t="str">
            <v>M</v>
          </cell>
          <cell r="F5031">
            <v>22.26</v>
          </cell>
        </row>
        <row r="5032">
          <cell r="A5032">
            <v>4915725</v>
          </cell>
          <cell r="B5032" t="str">
            <v>SICRO OUTUBRO / 2025</v>
          </cell>
          <cell r="C5032" t="str">
            <v>RECOMPOSIÇÃO TOTAL DE CERCA COM MOURÃO DE CONCRETO SEÇÃO QUADRADA - AREIA E BRITA COMERCIAIS</v>
          </cell>
          <cell r="D5032" t="str">
            <v>M</v>
          </cell>
          <cell r="F5032">
            <v>31.41</v>
          </cell>
        </row>
        <row r="5033">
          <cell r="A5033">
            <v>4915593</v>
          </cell>
          <cell r="B5033" t="str">
            <v>SICRO OUTUBRO / 2025</v>
          </cell>
          <cell r="C5033" t="str">
            <v>RECOMPOSIÇÃO TOTAL DE CERCA COM MOURÃO DE CONCRETO SEÇÃO QUADRADA - AREIA EXTRAÍDA E BRITA PRODUZIDA</v>
          </cell>
          <cell r="D5033" t="str">
            <v>M</v>
          </cell>
          <cell r="F5033">
            <v>30.1</v>
          </cell>
        </row>
        <row r="5034">
          <cell r="A5034">
            <v>4915728</v>
          </cell>
          <cell r="B5034" t="str">
            <v>SICRO OUTUBRO / 2025</v>
          </cell>
          <cell r="C5034" t="str">
            <v>RECOMPOSIÇÃO TOTAL DE CERCA COM MOURÃO DE CONCRETO SEÇÃO TRIANGULAR - AREIA E BRITA COMERCIAIS</v>
          </cell>
          <cell r="D5034" t="str">
            <v>M</v>
          </cell>
          <cell r="F5034">
            <v>31.68</v>
          </cell>
        </row>
        <row r="5035">
          <cell r="A5035">
            <v>4915595</v>
          </cell>
          <cell r="B5035" t="str">
            <v>SICRO OUTUBRO / 2025</v>
          </cell>
          <cell r="C5035" t="str">
            <v>RECOMPOSIÇÃO TOTAL DE CERCA COM MOURÃO DE CONCRETO SEÇÃO TRIANGULAR - AREIA EXTRAÍDA E BRITA PRODUZIDA</v>
          </cell>
          <cell r="D5035" t="str">
            <v>M</v>
          </cell>
          <cell r="F5035">
            <v>31.11</v>
          </cell>
        </row>
        <row r="5036">
          <cell r="A5036">
            <v>4915730</v>
          </cell>
          <cell r="B5036" t="str">
            <v>SICRO OUTUBRO / 2025</v>
          </cell>
          <cell r="C5036" t="str">
            <v>RECOMPOSIÇÃO TOTAL DE CERCA COM MOURÃO DE MADEIRA</v>
          </cell>
          <cell r="D5036" t="str">
            <v>M</v>
          </cell>
          <cell r="F5036">
            <v>30.2</v>
          </cell>
        </row>
        <row r="5037">
          <cell r="A5037">
            <v>4915598</v>
          </cell>
          <cell r="B5037" t="str">
            <v>SICRO OUTUBRO / 2025</v>
          </cell>
          <cell r="C5037" t="str">
            <v>RECONFORMAÇÃO DA PLATAFORMA</v>
          </cell>
          <cell r="D5037" t="str">
            <v>M²</v>
          </cell>
          <cell r="F5037">
            <v>0.12</v>
          </cell>
        </row>
        <row r="5038">
          <cell r="A5038">
            <v>4915748</v>
          </cell>
          <cell r="B5038" t="str">
            <v>SICRO OUTUBRO / 2025</v>
          </cell>
          <cell r="C5038" t="str">
            <v>RECUPERAÇÃO DE DESGASTE SUPERFICIAL EM PAVIMENTOS DE CONCRETO</v>
          </cell>
          <cell r="D5038" t="str">
            <v>M²</v>
          </cell>
          <cell r="F5038">
            <v>231.18</v>
          </cell>
        </row>
        <row r="5039">
          <cell r="A5039">
            <v>4915608</v>
          </cell>
          <cell r="B5039" t="str">
            <v>SICRO OUTUBRO / 2025</v>
          </cell>
          <cell r="C5039" t="str">
            <v>REGULARIZAÇÃO DE TALUDES E VALAS COM SOQUETE VIBRATÓRIO</v>
          </cell>
          <cell r="D5039" t="str">
            <v>M²</v>
          </cell>
          <cell r="F5039">
            <v>2.9</v>
          </cell>
        </row>
        <row r="5040">
          <cell r="A5040">
            <v>4915613</v>
          </cell>
          <cell r="B5040" t="str">
            <v>SICRO OUTUBRO / 2025</v>
          </cell>
          <cell r="C5040" t="str">
            <v>REGULARIZAÇÃO MECÂNICA DA FAIXA DE DOMÍNIO</v>
          </cell>
          <cell r="D5040" t="str">
            <v>M²</v>
          </cell>
          <cell r="F5040">
            <v>0.26</v>
          </cell>
        </row>
        <row r="5041">
          <cell r="A5041">
            <v>4915692</v>
          </cell>
          <cell r="B5041" t="str">
            <v>SICRO OUTUBRO / 2025</v>
          </cell>
          <cell r="C5041" t="str">
            <v>REMENDO PROFUNDO COM IMPRIMAÇÃO COM ASFALTO DILUÍDO - DEMOLIÇÃO MANUAL</v>
          </cell>
          <cell r="D5041" t="str">
            <v>M³</v>
          </cell>
          <cell r="F5041">
            <v>428.8</v>
          </cell>
        </row>
        <row r="5042">
          <cell r="A5042">
            <v>4915746</v>
          </cell>
          <cell r="B5042" t="str">
            <v>SICRO OUTUBRO / 2025</v>
          </cell>
          <cell r="C5042" t="str">
            <v>REMENDO PROFUNDO COM IMPRIMAÇÃO COM ASFALTO DILUÍDO - DEMOLIÇÃO MECÂNICA E CORTE COM SERRA</v>
          </cell>
          <cell r="D5042" t="str">
            <v>M³</v>
          </cell>
          <cell r="F5042">
            <v>325.16000000000003</v>
          </cell>
        </row>
        <row r="5043">
          <cell r="A5043">
            <v>4915630</v>
          </cell>
          <cell r="B5043" t="str">
            <v>SICRO OUTUBRO / 2025</v>
          </cell>
          <cell r="C5043" t="str">
            <v>REMENDO PROFUNDO COM IMPRIMAÇÃO COM EMULSÃO ASFÁLTICA - DEMOLIÇÃO MANUAL</v>
          </cell>
          <cell r="D5043" t="str">
            <v>M³</v>
          </cell>
          <cell r="F5043">
            <v>428.8</v>
          </cell>
        </row>
        <row r="5044">
          <cell r="A5044">
            <v>4915631</v>
          </cell>
          <cell r="B5044" t="str">
            <v>SICRO OUTUBRO / 2025</v>
          </cell>
          <cell r="C5044" t="str">
            <v>REMENDO PROFUNDO COM IMPRIMAÇÃO COM EMULSÃO ASFÁLTICA - DEMOLIÇÃO MECÂNICA E CORTE COM SERRA</v>
          </cell>
          <cell r="D5044" t="str">
            <v>M³</v>
          </cell>
          <cell r="F5044">
            <v>325.16000000000003</v>
          </cell>
        </row>
        <row r="5045">
          <cell r="A5045">
            <v>4915785</v>
          </cell>
          <cell r="B5045" t="str">
            <v>SICRO OUTUBRO / 2025</v>
          </cell>
          <cell r="C5045" t="str">
            <v>REMOÇÃO DE ANIMAIS DE GRANDE PORTE MORTOS EM RODOVIA - CARGA E DESCARGA COM GUINDAUTO</v>
          </cell>
          <cell r="D5045" t="str">
            <v>T</v>
          </cell>
          <cell r="F5045">
            <v>406.97</v>
          </cell>
        </row>
        <row r="5046">
          <cell r="A5046">
            <v>4915786</v>
          </cell>
          <cell r="B5046" t="str">
            <v>SICRO OUTUBRO / 2025</v>
          </cell>
          <cell r="C5046" t="str">
            <v>REMOÇÃO DE ANIMAIS DE PEQUENO PORTE MORTOS EM RODOVIA - CARGA MANUAL</v>
          </cell>
          <cell r="D5046" t="str">
            <v>T</v>
          </cell>
          <cell r="F5046">
            <v>181.68</v>
          </cell>
        </row>
        <row r="5047">
          <cell r="A5047">
            <v>4915795</v>
          </cell>
          <cell r="B5047" t="str">
            <v>SICRO OUTUBRO / 2025</v>
          </cell>
          <cell r="C5047" t="str">
            <v>REMOÇÃO DE EMBORRACHADOS DE PNEUS EM RODOVIA</v>
          </cell>
          <cell r="D5047" t="str">
            <v>T</v>
          </cell>
          <cell r="F5047">
            <v>397.31</v>
          </cell>
        </row>
        <row r="5048">
          <cell r="A5048">
            <v>4915800</v>
          </cell>
          <cell r="B5048" t="str">
            <v>SICRO OUTUBRO / 2025</v>
          </cell>
          <cell r="C5048" t="str">
            <v>REMOÇÃO DE ESPÉCIMES ARBÓREOS DE 20 A 40 M TOMBADOS NA PISTA</v>
          </cell>
          <cell r="D5048" t="str">
            <v>T</v>
          </cell>
          <cell r="F5048">
            <v>52.35</v>
          </cell>
        </row>
        <row r="5049">
          <cell r="A5049">
            <v>4915799</v>
          </cell>
          <cell r="B5049" t="str">
            <v>SICRO OUTUBRO / 2025</v>
          </cell>
          <cell r="C5049" t="str">
            <v>REMOÇÃO DE ESPÉCIMES ARBÓREOS DE ATÉ 20 M TOMBADOS NA PISTA</v>
          </cell>
          <cell r="D5049" t="str">
            <v>T</v>
          </cell>
          <cell r="F5049">
            <v>40.19</v>
          </cell>
        </row>
        <row r="5050">
          <cell r="A5050">
            <v>4915698</v>
          </cell>
          <cell r="B5050" t="str">
            <v>SICRO OUTUBRO / 2025</v>
          </cell>
          <cell r="C5050" t="str">
            <v>REMOÇÃO DE GRÃOS, AGREGADOS E SOLOS DERRAMADOS NA PISTA EM RODOVIAS</v>
          </cell>
          <cell r="D5050" t="str">
            <v>T</v>
          </cell>
          <cell r="F5050">
            <v>20.82</v>
          </cell>
        </row>
        <row r="5051">
          <cell r="A5051">
            <v>4915794</v>
          </cell>
          <cell r="B5051" t="str">
            <v>SICRO OUTUBRO / 2025</v>
          </cell>
          <cell r="C5051" t="str">
            <v>REMOÇÃO DE SUCATAS DERRAMADAS EM RODOVIA - CINTA COM UTILIZAÇÃO DE 100 VEZES</v>
          </cell>
          <cell r="D5051" t="str">
            <v>T</v>
          </cell>
          <cell r="F5051">
            <v>628.04</v>
          </cell>
        </row>
        <row r="5052">
          <cell r="A5052">
            <v>4915789</v>
          </cell>
          <cell r="B5052" t="str">
            <v>SICRO OUTUBRO / 2025</v>
          </cell>
          <cell r="C5052" t="str">
            <v>REMOÇÃO DE VEÍCULOS DE GRANDE PORTE INCENDIADOS EM RODOVIA - CARGA E DESCARGA COM GUINDASTE - CINTA COM UTILIZAÇÃO DE 100 VEZES</v>
          </cell>
          <cell r="D5052" t="str">
            <v>UN</v>
          </cell>
          <cell r="F5052">
            <v>2164.16</v>
          </cell>
        </row>
        <row r="5053">
          <cell r="A5053">
            <v>4915798</v>
          </cell>
          <cell r="B5053" t="str">
            <v>SICRO OUTUBRO / 2025</v>
          </cell>
          <cell r="C5053" t="str">
            <v>REMOÇÃO DE VEÍCULOS DE GRANDE PORTE TOMBADOS EM RODOVIA - CINTA COM UTILIZAÇÃO DE 100 VEZES</v>
          </cell>
          <cell r="D5053" t="str">
            <v>UN</v>
          </cell>
          <cell r="F5053">
            <v>1744.15</v>
          </cell>
        </row>
        <row r="5054">
          <cell r="A5054">
            <v>4915788</v>
          </cell>
          <cell r="B5054" t="str">
            <v>SICRO OUTUBRO / 2025</v>
          </cell>
          <cell r="C5054" t="str">
            <v>REMOÇÃO DE VEÍCULOS DE MÉDIO PORTE INCENDIADOS EM RODOVIA - CARGA E DESCARGA COM GUINDASTE - CINTA COM UTILIZAÇÃO DE 100 VEZES</v>
          </cell>
          <cell r="D5054" t="str">
            <v>UN</v>
          </cell>
          <cell r="F5054">
            <v>1962.7</v>
          </cell>
        </row>
        <row r="5055">
          <cell r="A5055">
            <v>4915797</v>
          </cell>
          <cell r="B5055" t="str">
            <v>SICRO OUTUBRO / 2025</v>
          </cell>
          <cell r="C5055" t="str">
            <v>REMOÇÃO DE VEÍCULOS DE MÉDIO PORTE TOMBADOS EM RODOVIA - CINTA COM UTILIZAÇÃO DE 100 VEZES</v>
          </cell>
          <cell r="D5055" t="str">
            <v>UN</v>
          </cell>
          <cell r="F5055">
            <v>1009.15</v>
          </cell>
        </row>
        <row r="5056">
          <cell r="A5056">
            <v>4915787</v>
          </cell>
          <cell r="B5056" t="str">
            <v>SICRO OUTUBRO / 2025</v>
          </cell>
          <cell r="C5056" t="str">
            <v>REMOÇÃO DE VEÍCULOS DE PEQUENO PORTE INCENDIADOS EM RODOVIA - CARGA E DESCARGA COM GUINDAUTO - CINTA COM UTILIZAÇÃO DE 100 VEZES</v>
          </cell>
          <cell r="D5056" t="str">
            <v>UN</v>
          </cell>
          <cell r="F5056">
            <v>925.68</v>
          </cell>
        </row>
        <row r="5057">
          <cell r="A5057">
            <v>4915796</v>
          </cell>
          <cell r="B5057" t="str">
            <v>SICRO OUTUBRO / 2025</v>
          </cell>
          <cell r="C5057" t="str">
            <v>REMOÇÃO DE VEÍCULOS DE PEQUENO PORTE TOMBADOS EM RODOVIA - CINTA COM UTILIZAÇÃO DE 100 VEZES</v>
          </cell>
          <cell r="D5057" t="str">
            <v>UN</v>
          </cell>
          <cell r="F5057">
            <v>366.12</v>
          </cell>
        </row>
        <row r="5058">
          <cell r="A5058">
            <v>4915760</v>
          </cell>
          <cell r="B5058" t="str">
            <v>SICRO OUTUBRO / 2025</v>
          </cell>
          <cell r="C5058" t="str">
            <v>REMOÇÃO DE VESTÍGIOS DE ÓLEO OU GRAXA NA SUPERFÍCIE DO REVESTIMENTO DO PAVIMENTO</v>
          </cell>
          <cell r="D5058" t="str">
            <v>M²</v>
          </cell>
          <cell r="F5058">
            <v>23.5</v>
          </cell>
        </row>
        <row r="5059">
          <cell r="A5059">
            <v>4915699</v>
          </cell>
          <cell r="B5059" t="str">
            <v>SICRO OUTUBRO / 2025</v>
          </cell>
          <cell r="C5059" t="str">
            <v>REMOÇÃO DE VIDROS, CAIXAS E ENGRADADOS DERRAMADOS NA PISTA EM RODOVIA</v>
          </cell>
          <cell r="D5059" t="str">
            <v>T</v>
          </cell>
          <cell r="F5059">
            <v>32.21</v>
          </cell>
        </row>
        <row r="5060">
          <cell r="A5060">
            <v>4915736</v>
          </cell>
          <cell r="B5060" t="str">
            <v>SICRO OUTUBRO / 2025</v>
          </cell>
          <cell r="C5060" t="str">
            <v>REMOÇÃO MANUAL DE BARREIRA EM ROCHA</v>
          </cell>
          <cell r="D5060" t="str">
            <v>M³</v>
          </cell>
          <cell r="F5060">
            <v>17.739999999999998</v>
          </cell>
        </row>
        <row r="5061">
          <cell r="A5061">
            <v>4915735</v>
          </cell>
          <cell r="B5061" t="str">
            <v>SICRO OUTUBRO / 2025</v>
          </cell>
          <cell r="C5061" t="str">
            <v>REMOÇÃO MANUAL DE BARREIRA EM SOLO</v>
          </cell>
          <cell r="D5061" t="str">
            <v>M³</v>
          </cell>
          <cell r="F5061">
            <v>14.2</v>
          </cell>
        </row>
        <row r="5062">
          <cell r="A5062">
            <v>4915670</v>
          </cell>
          <cell r="B5062" t="str">
            <v>SICRO OUTUBRO / 2025</v>
          </cell>
          <cell r="C5062" t="str">
            <v>REMOÇÃO MANUAL DE CAMADA GRANULAR DO PAVIMENTO</v>
          </cell>
          <cell r="D5062" t="str">
            <v>M³</v>
          </cell>
          <cell r="F5062">
            <v>206.66</v>
          </cell>
        </row>
        <row r="5063">
          <cell r="A5063">
            <v>4915668</v>
          </cell>
          <cell r="B5063" t="str">
            <v>SICRO OUTUBRO / 2025</v>
          </cell>
          <cell r="C5063" t="str">
            <v>REMOÇÃO MANUAL DE REVESTIMENTO ASFÁLTICO</v>
          </cell>
          <cell r="D5063" t="str">
            <v>M³</v>
          </cell>
          <cell r="F5063">
            <v>327.63</v>
          </cell>
        </row>
        <row r="5064">
          <cell r="A5064">
            <v>4915761</v>
          </cell>
          <cell r="B5064" t="str">
            <v>SICRO OUTUBRO / 2025</v>
          </cell>
          <cell r="C5064" t="str">
            <v>REMOÇÃO MANUAL DE VEGETAÇÃO DANINHA</v>
          </cell>
          <cell r="D5064" t="str">
            <v>M²</v>
          </cell>
          <cell r="F5064">
            <v>4.7300000000000004</v>
          </cell>
        </row>
        <row r="5065">
          <cell r="A5065">
            <v>4915762</v>
          </cell>
          <cell r="B5065" t="str">
            <v>SICRO OUTUBRO / 2025</v>
          </cell>
          <cell r="C5065" t="str">
            <v>REMOÇÃO MANUAL DE VEGETAÇÃO DANINHA EM FRESTAS</v>
          </cell>
          <cell r="D5065" t="str">
            <v>M</v>
          </cell>
          <cell r="F5065">
            <v>2.37</v>
          </cell>
        </row>
        <row r="5066">
          <cell r="A5066">
            <v>4915738</v>
          </cell>
          <cell r="B5066" t="str">
            <v>SICRO OUTUBRO / 2025</v>
          </cell>
          <cell r="C5066" t="str">
            <v>REMOÇÃO MECANIZADA DE BARREIRA EM ROCHA</v>
          </cell>
          <cell r="D5066" t="str">
            <v>M³</v>
          </cell>
          <cell r="F5066">
            <v>6.22</v>
          </cell>
        </row>
        <row r="5067">
          <cell r="A5067">
            <v>4915737</v>
          </cell>
          <cell r="B5067" t="str">
            <v>SICRO OUTUBRO / 2025</v>
          </cell>
          <cell r="C5067" t="str">
            <v>REMOÇÃO MECANIZADA DE BARREIRA EM SOLO</v>
          </cell>
          <cell r="D5067" t="str">
            <v>M³</v>
          </cell>
          <cell r="F5067">
            <v>5.19</v>
          </cell>
        </row>
        <row r="5068">
          <cell r="A5068">
            <v>4915669</v>
          </cell>
          <cell r="B5068" t="str">
            <v>SICRO OUTUBRO / 2025</v>
          </cell>
          <cell r="C5068" t="str">
            <v>REMOÇÃO MECANIZADA DE CAMADA GRANULAR DO PAVIMENTO</v>
          </cell>
          <cell r="D5068" t="str">
            <v>M³</v>
          </cell>
          <cell r="F5068">
            <v>8.39</v>
          </cell>
        </row>
        <row r="5069">
          <cell r="A5069">
            <v>4915667</v>
          </cell>
          <cell r="B5069" t="str">
            <v>SICRO OUTUBRO / 2025</v>
          </cell>
          <cell r="C5069" t="str">
            <v>REMOÇÃO MECANIZADA DE REVESTIMENTO ASFÁLTICO</v>
          </cell>
          <cell r="D5069" t="str">
            <v>M³</v>
          </cell>
          <cell r="F5069">
            <v>13.52</v>
          </cell>
        </row>
        <row r="5070">
          <cell r="A5070">
            <v>4915632</v>
          </cell>
          <cell r="B5070" t="str">
            <v>SICRO OUTUBRO / 2025</v>
          </cell>
          <cell r="C5070" t="str">
            <v>REPARO LOCALIZADO COM PINTURA DE LIGAÇÃO - DEMOLIÇÃO MECÂNICA E CORTE COM SERRA</v>
          </cell>
          <cell r="D5070" t="str">
            <v>M³</v>
          </cell>
          <cell r="F5070">
            <v>455.61</v>
          </cell>
        </row>
        <row r="5071">
          <cell r="A5071">
            <v>4915753</v>
          </cell>
          <cell r="B5071" t="str">
            <v>SICRO OUTUBRO / 2025</v>
          </cell>
          <cell r="C5071" t="str">
            <v>REPARO NO INTERIOR DE PLACA DE PAVIMENTO DE CONCRETO</v>
          </cell>
          <cell r="D5071" t="str">
            <v>M³</v>
          </cell>
          <cell r="F5071">
            <v>1397.34</v>
          </cell>
        </row>
        <row r="5072">
          <cell r="A5072">
            <v>4915776</v>
          </cell>
          <cell r="B5072" t="str">
            <v>SICRO OUTUBRO / 2025</v>
          </cell>
          <cell r="C5072" t="str">
            <v>ROÇADA COM ROÇADEIRA COSTAL</v>
          </cell>
          <cell r="D5072" t="str">
            <v>HA</v>
          </cell>
          <cell r="F5072">
            <v>812</v>
          </cell>
        </row>
        <row r="5073">
          <cell r="A5073">
            <v>4915740</v>
          </cell>
          <cell r="B5073" t="str">
            <v>SICRO OUTUBRO / 2025</v>
          </cell>
          <cell r="C5073" t="str">
            <v>ROÇADA MANUAL</v>
          </cell>
          <cell r="D5073" t="str">
            <v>HA</v>
          </cell>
          <cell r="F5073">
            <v>1971.65</v>
          </cell>
        </row>
        <row r="5074">
          <cell r="A5074">
            <v>4915741</v>
          </cell>
          <cell r="B5074" t="str">
            <v>SICRO OUTUBRO / 2025</v>
          </cell>
          <cell r="C5074" t="str">
            <v>ROÇADA MANUAL DE CAPIM COLONIÃO</v>
          </cell>
          <cell r="D5074" t="str">
            <v>HA</v>
          </cell>
          <cell r="F5074">
            <v>4731.96</v>
          </cell>
        </row>
        <row r="5075">
          <cell r="A5075">
            <v>4915775</v>
          </cell>
          <cell r="B5075" t="str">
            <v>SICRO OUTUBRO / 2025</v>
          </cell>
          <cell r="C5075" t="str">
            <v>ROÇADA MECANIZADA COM ROÇADEIRA ARTICULADA</v>
          </cell>
          <cell r="D5075" t="str">
            <v>HA</v>
          </cell>
          <cell r="F5075">
            <v>903.89</v>
          </cell>
        </row>
        <row r="5076">
          <cell r="A5076">
            <v>4915742</v>
          </cell>
          <cell r="B5076" t="str">
            <v>SICRO OUTUBRO / 2025</v>
          </cell>
          <cell r="C5076" t="str">
            <v>ROÇADA MECANIZADA COM ROÇADEIRA DE ARRASTE</v>
          </cell>
          <cell r="D5076" t="str">
            <v>HA</v>
          </cell>
          <cell r="F5076">
            <v>525.47</v>
          </cell>
        </row>
        <row r="5077">
          <cell r="A5077">
            <v>4915626</v>
          </cell>
          <cell r="B5077" t="str">
            <v>SICRO OUTUBRO / 2025</v>
          </cell>
          <cell r="C5077" t="str">
            <v>SELAGEM DE TRINCAS MECANIZADA EM PAVIMENTO FLEXÍVEL COM EMULSÃO - AREIA COMERCIAL</v>
          </cell>
          <cell r="D5077" t="str">
            <v>M</v>
          </cell>
          <cell r="F5077">
            <v>2.9</v>
          </cell>
        </row>
        <row r="5078">
          <cell r="A5078">
            <v>4915653</v>
          </cell>
          <cell r="B5078" t="str">
            <v>SICRO OUTUBRO / 2025</v>
          </cell>
          <cell r="C5078" t="str">
            <v>SELAGEM SUPERFICIAL DE FISSURAS COM ADESIVO ESTRUTURAL À BASE DE RESINA EPÓXI DE ALTA VISCOSIDADE, INCLUSIVE LIMPEZA SUPERFICIAL - FORNECIMENTO E APLICAÇÃO</v>
          </cell>
          <cell r="D5078" t="str">
            <v>KG</v>
          </cell>
          <cell r="F5078">
            <v>69.19</v>
          </cell>
        </row>
        <row r="5079">
          <cell r="A5079">
            <v>4915623</v>
          </cell>
          <cell r="B5079" t="str">
            <v>SICRO OUTUBRO / 2025</v>
          </cell>
          <cell r="C5079" t="str">
            <v>SOLO BRITA PARA BASE DE REMENDO PROFUNDO - BRITA COMERCIAL</v>
          </cell>
          <cell r="D5079" t="str">
            <v>M³</v>
          </cell>
          <cell r="F5079">
            <v>57.42</v>
          </cell>
        </row>
        <row r="5080">
          <cell r="A5080">
            <v>4915625</v>
          </cell>
          <cell r="B5080" t="str">
            <v>SICRO OUTUBRO / 2025</v>
          </cell>
          <cell r="C5080" t="str">
            <v>SOLO MELHORADO COM CIMENTO PARA BASE DE REMENDO PROFUNDO</v>
          </cell>
          <cell r="D5080" t="str">
            <v>M³</v>
          </cell>
          <cell r="F5080">
            <v>48.12</v>
          </cell>
        </row>
        <row r="5081">
          <cell r="A5081">
            <v>4915621</v>
          </cell>
          <cell r="B5081" t="str">
            <v>SICRO OUTUBRO / 2025</v>
          </cell>
          <cell r="C5081" t="str">
            <v>SOLO PARA BASE DE REMENDO PROFUNDO</v>
          </cell>
          <cell r="D5081" t="str">
            <v>M³</v>
          </cell>
          <cell r="F5081">
            <v>5.12</v>
          </cell>
        </row>
        <row r="5082">
          <cell r="A5082">
            <v>4915720</v>
          </cell>
          <cell r="B5082" t="str">
            <v>SICRO OUTUBRO / 2025</v>
          </cell>
          <cell r="C5082" t="str">
            <v>SUBSTITUIÇÃO DE BALIZADOR - AREIA E BRITA COMERCIAIS</v>
          </cell>
          <cell r="D5082" t="str">
            <v>UN</v>
          </cell>
          <cell r="F5082">
            <v>33.44</v>
          </cell>
        </row>
        <row r="5083">
          <cell r="A5083">
            <v>4915592</v>
          </cell>
          <cell r="B5083" t="str">
            <v>SICRO OUTUBRO / 2025</v>
          </cell>
          <cell r="C5083" t="str">
            <v>SUBSTITUIÇÃO DE BALIZADOR - AREIA EXTRAÍDA E BRITA PRODUZIDA</v>
          </cell>
          <cell r="D5083" t="str">
            <v>UN</v>
          </cell>
          <cell r="F5083">
            <v>32.9</v>
          </cell>
        </row>
        <row r="5084">
          <cell r="A5084">
            <v>4913703</v>
          </cell>
          <cell r="B5084" t="str">
            <v>SICRO OUTUBRO / 2025</v>
          </cell>
          <cell r="C5084" t="str">
            <v>SUBSTITUIÇÃO DE CARTUCHO DE ABSORÇÃO DE ENERGIA TIPO A - FORNECIMENTO E INSTALAÇÃO, E REPOSICIONAMENTO DO AMORTECEDOR RETRÁTIL</v>
          </cell>
          <cell r="D5084" t="str">
            <v>UN</v>
          </cell>
          <cell r="F5084">
            <v>5582.34</v>
          </cell>
        </row>
        <row r="5085">
          <cell r="A5085">
            <v>4913704</v>
          </cell>
          <cell r="B5085" t="str">
            <v>SICRO OUTUBRO / 2025</v>
          </cell>
          <cell r="C5085" t="str">
            <v>SUBSTITUIÇÃO DE CARTUCHO DE ABSORÇÃO DE ENERGIA TIPO B - FORNECIMENTO, INSTALAÇÃO E REPOSICIONAMENTO DO AMORTECEDOR RETRÁTIL</v>
          </cell>
          <cell r="D5085" t="str">
            <v>UN</v>
          </cell>
          <cell r="F5085">
            <v>5462.36</v>
          </cell>
        </row>
        <row r="5086">
          <cell r="A5086">
            <v>4915757</v>
          </cell>
          <cell r="B5086" t="str">
            <v>SICRO OUTUBRO / 2025</v>
          </cell>
          <cell r="C5086" t="str">
            <v>TAPA BURACO COM PINTURA DE LIGAÇÃO - DEMOLIÇÃO COM SERRA CORTA PISO</v>
          </cell>
          <cell r="D5086" t="str">
            <v>M³</v>
          </cell>
          <cell r="F5086">
            <v>486.09</v>
          </cell>
        </row>
        <row r="5087">
          <cell r="A5087">
            <v>4915678</v>
          </cell>
          <cell r="B5087" t="str">
            <v>SICRO OUTUBRO / 2025</v>
          </cell>
          <cell r="C5087" t="str">
            <v>TAPA BURACO COM PINTURA DE LIGAÇÃO - DEMOLIÇÃO MANUAL</v>
          </cell>
          <cell r="D5087" t="str">
            <v>M³</v>
          </cell>
          <cell r="F5087">
            <v>435.69</v>
          </cell>
        </row>
        <row r="5088">
          <cell r="A5088">
            <v>4919547</v>
          </cell>
          <cell r="B5088" t="str">
            <v>SICRO OUTUBRO / 2025</v>
          </cell>
          <cell r="C5088" t="str">
            <v>TELA DE PROTEÇÃO PARA ROÇADA EM TUBO GALVANIZADO 4,0 X 1,5 M - CONFECÇÃO</v>
          </cell>
          <cell r="D5088" t="str">
            <v>UN</v>
          </cell>
          <cell r="F5088">
            <v>475.59</v>
          </cell>
        </row>
        <row r="5089">
          <cell r="A5089">
            <v>4915716</v>
          </cell>
          <cell r="B5089" t="str">
            <v>SICRO OUTUBRO / 2025</v>
          </cell>
          <cell r="C5089" t="str">
            <v>TRATAMENTO DE FISSURAS DO TIPO RENDILHADO EM PAVIMENTOS DE CONCRETO</v>
          </cell>
          <cell r="D5089" t="str">
            <v>M²</v>
          </cell>
          <cell r="F5089">
            <v>12.88</v>
          </cell>
        </row>
        <row r="5090">
          <cell r="A5090">
            <v>4915750</v>
          </cell>
          <cell r="B5090" t="str">
            <v>SICRO OUTUBRO / 2025</v>
          </cell>
          <cell r="C5090" t="str">
            <v>TRATAMENTO DE FISSURAS TRANSVERSAIS COM ABERTURA MAIOR QUE 1,0 MM EM PAVIMENTOS DE CONCRETO</v>
          </cell>
          <cell r="D5090" t="str">
            <v>M</v>
          </cell>
          <cell r="F5090">
            <v>207.47</v>
          </cell>
        </row>
        <row r="5091">
          <cell r="A5091">
            <v>4915769</v>
          </cell>
          <cell r="B5091" t="str">
            <v>SICRO OUTUBRO / 2025</v>
          </cell>
          <cell r="C5091" t="str">
            <v>TRITURAÇÃO DE GALHOS E TRONCOS COM DIÂMETRO DE ATÉ 350 MM</v>
          </cell>
          <cell r="D5091" t="str">
            <v>M³</v>
          </cell>
          <cell r="F5091">
            <v>34.270000000000003</v>
          </cell>
        </row>
        <row r="5092">
          <cell r="A5092">
            <v>5213836</v>
          </cell>
          <cell r="B5092" t="str">
            <v>SICRO OUTUBRO / 2025</v>
          </cell>
          <cell r="C5092" t="str">
            <v>BALIZADOR CÔNICO REFLETIVO EM POLIETILENO SEMIFLEXÍVEL DE 114 X 11 X 40 CM - UTILIZAÇÃO DE 150 CICLOS - FORNECIMENTO, 01 IMPLANTAÇÃO E 01 RETIRADA DIÁRIA</v>
          </cell>
          <cell r="D5092" t="str">
            <v>UN.DIA</v>
          </cell>
          <cell r="F5092">
            <v>1.18</v>
          </cell>
        </row>
        <row r="5093">
          <cell r="A5093">
            <v>5213368</v>
          </cell>
          <cell r="B5093" t="str">
            <v>SICRO OUTUBRO / 2025</v>
          </cell>
          <cell r="C5093" t="str">
            <v>BALIZADOR DE CONCRETO - AREIA E BRITA COMERCIAIS - FORNECIMENTO E IMPLANTAÇÃO</v>
          </cell>
          <cell r="D5093" t="str">
            <v>UN</v>
          </cell>
          <cell r="F5093">
            <v>19.96</v>
          </cell>
        </row>
        <row r="5094">
          <cell r="A5094">
            <v>5213367</v>
          </cell>
          <cell r="B5094" t="str">
            <v>SICRO OUTUBRO / 2025</v>
          </cell>
          <cell r="C5094" t="str">
            <v>BALIZADOR DE CONCRETO - AREIA EXTRAÍDA E BRITA PRODUZIDA - FORNECIMENTO E IMPLANTAÇÃO</v>
          </cell>
          <cell r="D5094" t="str">
            <v>UN</v>
          </cell>
          <cell r="F5094">
            <v>18.98</v>
          </cell>
        </row>
        <row r="5095">
          <cell r="A5095">
            <v>5213385</v>
          </cell>
          <cell r="B5095" t="str">
            <v>SICRO OUTUBRO / 2025</v>
          </cell>
          <cell r="C5095" t="str">
            <v>BARREIRA DE SINALIZAÇÃO TIPO I DE DIRECIONAMENTO OU BLOQUEIO - CONFECÇÃO</v>
          </cell>
          <cell r="D5095" t="str">
            <v>UN</v>
          </cell>
          <cell r="F5095">
            <v>418.25</v>
          </cell>
        </row>
        <row r="5096">
          <cell r="A5096">
            <v>5213343</v>
          </cell>
          <cell r="B5096" t="str">
            <v>SICRO OUTUBRO / 2025</v>
          </cell>
          <cell r="C5096" t="str">
            <v>BARREIRA DE SINALIZAÇÃO TIPO I DE DIRECIONAMENTO OU BLOQUEIO - UTILIZAÇÃO DE 150 CICLOS - FORNECIMENTO, 01 IMPLANTAÇÃO E 01 RETIRADA DIÁRIA</v>
          </cell>
          <cell r="D5096" t="str">
            <v>UN.DIA</v>
          </cell>
          <cell r="F5096">
            <v>4.3600000000000003</v>
          </cell>
        </row>
        <row r="5097">
          <cell r="A5097">
            <v>5213390</v>
          </cell>
          <cell r="B5097" t="str">
            <v>SICRO OUTUBRO / 2025</v>
          </cell>
          <cell r="C5097" t="str">
            <v>BARREIRA DE SINALIZAÇÃO TIPO I DE DIRECIONAMENTO OU BLOQUEIO CONTÍNUA - CONFECÇÃO</v>
          </cell>
          <cell r="D5097" t="str">
            <v>M</v>
          </cell>
          <cell r="F5097">
            <v>360.54</v>
          </cell>
        </row>
        <row r="5098">
          <cell r="A5098">
            <v>5213344</v>
          </cell>
          <cell r="B5098" t="str">
            <v>SICRO OUTUBRO / 2025</v>
          </cell>
          <cell r="C5098" t="str">
            <v>BARREIRA DE SINALIZAÇÃO TIPO I DE DIRECIONAMENTO OU BLOQUEIO CONTÍNUA - UTILIZAÇÃO DE 150 CICLOS - FORNECIMENTO, 01 IMPLANTAÇÃO E 01 RETIRADA DIÁRIA</v>
          </cell>
          <cell r="D5098" t="str">
            <v>M.DIA</v>
          </cell>
          <cell r="F5098">
            <v>3.81</v>
          </cell>
        </row>
        <row r="5099">
          <cell r="A5099">
            <v>5213386</v>
          </cell>
          <cell r="B5099" t="str">
            <v>SICRO OUTUBRO / 2025</v>
          </cell>
          <cell r="C5099" t="str">
            <v>BARREIRA DE SINALIZAÇÃO TIPO II DE DIRECIONAMENTO OU BLOQUEIO - CONFECÇÃO</v>
          </cell>
          <cell r="D5099" t="str">
            <v>UN</v>
          </cell>
          <cell r="F5099">
            <v>672.3</v>
          </cell>
        </row>
        <row r="5100">
          <cell r="A5100">
            <v>5213345</v>
          </cell>
          <cell r="B5100" t="str">
            <v>SICRO OUTUBRO / 2025</v>
          </cell>
          <cell r="C5100" t="str">
            <v>BARREIRA DE SINALIZAÇÃO TIPO II DE DIRECIONAMENTO OU BLOQUEIO - UTILIZAÇÃO DE 150 CICLOS - FORNECIMENTO, 01 IMPLANTAÇÃO E 01 RETIRADA DIÁRIA</v>
          </cell>
          <cell r="D5100" t="str">
            <v>UN.DIA</v>
          </cell>
          <cell r="F5100">
            <v>6.4</v>
          </cell>
        </row>
        <row r="5101">
          <cell r="A5101">
            <v>5213387</v>
          </cell>
          <cell r="B5101" t="str">
            <v>SICRO OUTUBRO / 2025</v>
          </cell>
          <cell r="C5101" t="str">
            <v>BARREIRA DE SINALIZAÇÃO TIPO III DE DIRECIONAMENTO OU BLOQUEIO - CONFECÇÃO</v>
          </cell>
          <cell r="D5101" t="str">
            <v>UN</v>
          </cell>
          <cell r="F5101">
            <v>960.58</v>
          </cell>
        </row>
        <row r="5102">
          <cell r="A5102">
            <v>5213346</v>
          </cell>
          <cell r="B5102" t="str">
            <v>SICRO OUTUBRO / 2025</v>
          </cell>
          <cell r="C5102" t="str">
            <v>BARREIRA DE SINALIZAÇÃO TIPO III DE DIRECIONAMENTO OU BLOQUEIO - UTILIZAÇÃO DE 150 CICLOS - FORNECIMENTO, 01 IMPLANTAÇÃO E 01 RETIRADA DIÁRIA</v>
          </cell>
          <cell r="D5102" t="str">
            <v>UN.DIA</v>
          </cell>
          <cell r="F5102">
            <v>8.9600000000000009</v>
          </cell>
        </row>
        <row r="5103">
          <cell r="A5103">
            <v>5213843</v>
          </cell>
          <cell r="B5103" t="str">
            <v>SICRO OUTUBRO / 2025</v>
          </cell>
          <cell r="C5103" t="str">
            <v>BARREIRA PLÁSTICA ARTICULÁVEL MODULAR 240 X 100 CM NA COR AMARELA - UTILIZAÇÃO DE 600 CICLOS - FORNECIMENTO, 01 IMPLANTAÇÃO E 01 RETIRADA DIÁRIA</v>
          </cell>
          <cell r="D5103" t="str">
            <v>M.DIA</v>
          </cell>
          <cell r="F5103">
            <v>1.02</v>
          </cell>
        </row>
        <row r="5104">
          <cell r="A5104">
            <v>5213833</v>
          </cell>
          <cell r="B5104" t="str">
            <v>SICRO OUTUBRO / 2025</v>
          </cell>
          <cell r="C5104" t="str">
            <v>BARREIRA PLÁSTICA MONOBLOCO PARA CANALIZAÇÃO DE TRÂNSITO - 101 X 50 X 55 CM - UTILIZAÇÃO DE 600 CICLOS - FORNECIMENTO, 01 IMPLANTAÇÃO E 01 RETIRADA DIÁRIA</v>
          </cell>
          <cell r="D5104" t="str">
            <v>UN.DIA</v>
          </cell>
          <cell r="F5104">
            <v>11.85</v>
          </cell>
        </row>
        <row r="5105">
          <cell r="A5105">
            <v>5213834</v>
          </cell>
          <cell r="B5105" t="str">
            <v>SICRO OUTUBRO / 2025</v>
          </cell>
          <cell r="C5105" t="str">
            <v>BARREIRA PLÁSTICA PARA CANALIZAÇÃO DE TRÂNSITO - 60 X 45 X 60 CM - UTILIZAÇÃO DE 600 CICLOS - FORNECIMENTO, 01 IMPLANTAÇÃO E 01 RETIRADA DIÁRIA</v>
          </cell>
          <cell r="D5105" t="str">
            <v>UN.DIA</v>
          </cell>
          <cell r="E5105">
            <v>7.59</v>
          </cell>
          <cell r="F5105">
            <v>7.77</v>
          </cell>
        </row>
        <row r="5106">
          <cell r="A5106">
            <v>5219544</v>
          </cell>
          <cell r="B5106" t="str">
            <v>SICRO OUTUBRO / 2025</v>
          </cell>
          <cell r="C5106" t="str">
            <v>CAVALETE EM PERFIL METÁLICO PARA PLACA DE SINALIZAÇÃO - 1,00 M X 1,00 M - CONFECÇÃO</v>
          </cell>
          <cell r="D5106" t="str">
            <v>UN</v>
          </cell>
          <cell r="E5106">
            <v>244.47</v>
          </cell>
          <cell r="F5106">
            <v>245.77</v>
          </cell>
        </row>
        <row r="5107">
          <cell r="A5107">
            <v>5213383</v>
          </cell>
          <cell r="B5107" t="str">
            <v>SICRO OUTUBRO / 2025</v>
          </cell>
          <cell r="C5107" t="str">
            <v>CAVALETE EM POLIETILENO ZEBRADO COM FAIXA REFLETIVA - H = 1,00 M - UTILIZAÇÃO DE 600 CICLOS - FORNECIMENTO, 01 IMPLANTAÇÃO E 01 RETIRADA DIÁRIA</v>
          </cell>
          <cell r="D5107" t="str">
            <v>UN.DIA</v>
          </cell>
          <cell r="F5107">
            <v>0.82</v>
          </cell>
        </row>
        <row r="5108">
          <cell r="A5108">
            <v>5213380</v>
          </cell>
          <cell r="B5108" t="str">
            <v>SICRO OUTUBRO / 2025</v>
          </cell>
          <cell r="C5108" t="str">
            <v>CAVALETE EM POLIETILENO ZEBRADO COM FAIXA REFLETIVA E COM SINALIZADOR A LED COM BATERIA - H = 1,00 M - UTILIZAÇÃO DE 600 CICLOS - FORNECIMENTO, 01 IMPLANTAÇÃO E 01 RETIRADA DIÁRIA</v>
          </cell>
          <cell r="D5108" t="str">
            <v>UN.DIA</v>
          </cell>
          <cell r="F5108">
            <v>1.92</v>
          </cell>
        </row>
        <row r="5109">
          <cell r="A5109">
            <v>5213838</v>
          </cell>
          <cell r="B5109" t="str">
            <v>SICRO OUTUBRO / 2025</v>
          </cell>
          <cell r="C5109" t="str">
            <v>CILINDRO CANALIZADOR DE TRÁFEGO COM BASE QUADRADA DE 111 X 56 X 56 CM - UTILIZAÇÃO DE 600 CICLOS - FORNECIMENTO, 01 IMPLANTAÇÃO E 01 RETIRADA DIÁRIA</v>
          </cell>
          <cell r="D5109" t="str">
            <v>UN.DIA</v>
          </cell>
          <cell r="E5109">
            <v>5.16</v>
          </cell>
          <cell r="F5109">
            <v>5.29</v>
          </cell>
        </row>
        <row r="5110">
          <cell r="A5110">
            <v>5213837</v>
          </cell>
          <cell r="B5110" t="str">
            <v>SICRO OUTUBRO / 2025</v>
          </cell>
          <cell r="C5110" t="str">
            <v>CILINDRO FLEXÍVEL DELIMITADOR DE TRÁFEGO COM DUAS FAIXAS REFLETIVAS E CHUMBADOR - D = 20 CM E H = 80 CM</v>
          </cell>
          <cell r="D5110" t="str">
            <v>UN</v>
          </cell>
          <cell r="F5110">
            <v>172.9</v>
          </cell>
        </row>
        <row r="5111">
          <cell r="A5111">
            <v>5213835</v>
          </cell>
          <cell r="B5111" t="str">
            <v>SICRO OUTUBRO / 2025</v>
          </cell>
          <cell r="C5111" t="str">
            <v>CONE PLÁSTICO PARA CANALIZAÇÃO DE TRÂNSITO - UTILIZAÇÃO DE 150 CICLOS - FORNECIMENTO, 01 IMPLANTAÇÃO E 01 RETIRADA DIÁRIA</v>
          </cell>
          <cell r="D5111" t="str">
            <v>UN.DIA</v>
          </cell>
          <cell r="E5111">
            <v>0.75</v>
          </cell>
          <cell r="F5111">
            <v>0.76</v>
          </cell>
        </row>
        <row r="5112">
          <cell r="A5112">
            <v>5213839</v>
          </cell>
          <cell r="B5112" t="str">
            <v>SICRO OUTUBRO / 2025</v>
          </cell>
          <cell r="C5112" t="str">
            <v>DISPOSITIVO DE DIRECIONAMENTO OU BLOQUEIO TIPO TAPUME - CONFECÇÃO</v>
          </cell>
          <cell r="D5112" t="str">
            <v>M²</v>
          </cell>
          <cell r="F5112">
            <v>359</v>
          </cell>
        </row>
        <row r="5113">
          <cell r="A5113">
            <v>5213347</v>
          </cell>
          <cell r="B5113" t="str">
            <v>SICRO OUTUBRO / 2025</v>
          </cell>
          <cell r="C5113" t="str">
            <v>DISPOSITIVO DE DIRECIONAMENTO OU BLOQUEIO TIPO TAPUME - UTILIZAÇÃO DE 150 CICLOS - FORNECIMENTO, 01 IMPLANTAÇÃO E 01 RETIRADA DIÁRIA</v>
          </cell>
          <cell r="D5113" t="str">
            <v>M².DIA</v>
          </cell>
          <cell r="F5113">
            <v>7.93</v>
          </cell>
        </row>
        <row r="5114">
          <cell r="A5114">
            <v>5213840</v>
          </cell>
          <cell r="B5114" t="str">
            <v>SICRO OUTUBRO / 2025</v>
          </cell>
          <cell r="C5114" t="str">
            <v>DISPOSITIVO DE DIRECIONAMENTO OU BLOQUEIO TIPO TELA PLÁSTICA COM SUPORTE FIXO - CONFECÇÃO</v>
          </cell>
          <cell r="D5114" t="str">
            <v>M²</v>
          </cell>
          <cell r="F5114">
            <v>53.78</v>
          </cell>
        </row>
        <row r="5115">
          <cell r="A5115">
            <v>5213349</v>
          </cell>
          <cell r="B5115" t="str">
            <v>SICRO OUTUBRO / 2025</v>
          </cell>
          <cell r="C5115" t="str">
            <v>DISPOSITIVO DE DIRECIONAMENTO OU BLOQUEIO TIPO TELA PLÁSTICA COM SUPORTE FIXO - UTILIZAÇÃO DE 150 CICLOS - FORNECIMENTO, 01 IMPLANTAÇÃO E 01 RETIRADA DIÁRIA</v>
          </cell>
          <cell r="D5115" t="str">
            <v>M².DIA</v>
          </cell>
          <cell r="F5115">
            <v>0.81</v>
          </cell>
        </row>
        <row r="5116">
          <cell r="A5116">
            <v>5213841</v>
          </cell>
          <cell r="B5116" t="str">
            <v>SICRO OUTUBRO / 2025</v>
          </cell>
          <cell r="C5116" t="str">
            <v>DISPOSITIVO DE DIRECIONAMENTO OU BLOQUEIO TIPO TELA PLÁSTICA COM SUPORTE MÓVEL AFIXADO EM BLOCO DE CONCRETO - CONFECÇÃO</v>
          </cell>
          <cell r="D5116" t="str">
            <v>M²</v>
          </cell>
          <cell r="F5116">
            <v>84.04</v>
          </cell>
        </row>
        <row r="5117">
          <cell r="A5117">
            <v>5213348</v>
          </cell>
          <cell r="B5117" t="str">
            <v>SICRO OUTUBRO / 2025</v>
          </cell>
          <cell r="C5117" t="str">
            <v>DISPOSITIVO DE DIRECIONAMENTO OU BLOQUEIO TIPO TELA PLÁSTICA COM SUPORTE MÓVEL AFIXADO EM BLOCO DE CONCRETO - UTILIZAÇÃO DE 150 CICLOS - FORNECIMENTO, 01 IMPLANTAÇÃO E 01 RETIRADA DIÁRIA</v>
          </cell>
          <cell r="D5117" t="str">
            <v>M².DIA</v>
          </cell>
          <cell r="F5117">
            <v>0.92</v>
          </cell>
        </row>
        <row r="5118">
          <cell r="A5118">
            <v>5216116</v>
          </cell>
          <cell r="B5118" t="str">
            <v>SICRO OUTUBRO / 2025</v>
          </cell>
          <cell r="C5118" t="str">
            <v>FABRICAÇÃO DE BALIZADOR DE CONCRETO - SEÇÃO CIRCULAR DE 10 CM - AREIA E BRITA COMERCIAIS</v>
          </cell>
          <cell r="D5118" t="str">
            <v>UN</v>
          </cell>
          <cell r="F5118">
            <v>17.149999999999999</v>
          </cell>
        </row>
        <row r="5119">
          <cell r="A5119">
            <v>5216115</v>
          </cell>
          <cell r="B5119" t="str">
            <v>SICRO OUTUBRO / 2025</v>
          </cell>
          <cell r="C5119" t="str">
            <v>FABRICAÇÃO DE BALIZADOR DE CONCRETO - SEÇÃO CIRCULAR DE 10 CM - AREIA EXTRAÍDA E BRITA PRODUZIDA</v>
          </cell>
          <cell r="D5119" t="str">
            <v>UN</v>
          </cell>
          <cell r="F5119">
            <v>16.61</v>
          </cell>
        </row>
        <row r="5120">
          <cell r="A5120">
            <v>5213842</v>
          </cell>
          <cell r="B5120" t="str">
            <v>SICRO OUTUBRO / 2025</v>
          </cell>
          <cell r="C5120" t="str">
            <v>FITA ZEBRADA PARA DISPOSITIVOS DE CANALIZAÇÃO DE TRÂNSITO - FORNECIMENTO, IMPLANTAÇÃO E RETIRADA</v>
          </cell>
          <cell r="D5120" t="str">
            <v>M</v>
          </cell>
          <cell r="F5120">
            <v>0.14000000000000001</v>
          </cell>
        </row>
        <row r="5121">
          <cell r="A5121">
            <v>5213358</v>
          </cell>
          <cell r="B5121" t="str">
            <v>SICRO OUTUBRO / 2025</v>
          </cell>
          <cell r="C5121" t="str">
            <v>LAMINADO ELASTOPLÁSTICO PARA SINALIZAÇÃO HORIZONTAL - ESPESSURA DE 1,5 MM - FORNECIMENTO E IMPLANTAÇÃO</v>
          </cell>
          <cell r="D5121" t="str">
            <v>M²</v>
          </cell>
          <cell r="F5121">
            <v>189.56</v>
          </cell>
        </row>
        <row r="5122">
          <cell r="A5122">
            <v>5213848</v>
          </cell>
          <cell r="B5122" t="str">
            <v>SICRO OUTUBRO / 2025</v>
          </cell>
          <cell r="C5122" t="str">
            <v>LUZ DE ADVERTÊNCIA E BATERIA PARA DISPOSITIVOS DE SINALIZAÇÃO - UTILIZAÇÃO DE 200 CICLOS - FORNECIMENTO, 01 IMPLANTAÇÃO E 01 RETIRADA DIÁRIA</v>
          </cell>
          <cell r="D5122" t="str">
            <v>UN.DIA</v>
          </cell>
          <cell r="F5122">
            <v>1.1000000000000001</v>
          </cell>
        </row>
        <row r="5123">
          <cell r="A5123">
            <v>5214012</v>
          </cell>
          <cell r="B5123" t="str">
            <v>SICRO OUTUBRO / 2025</v>
          </cell>
          <cell r="C5123" t="str">
            <v>MANUTENÇÃO/RECOMPOSIÇÃO DE SINALIZAÇÃO - PINTURA DE FAIXA COM TINTA ACRÍLICA - ESPESSURA DE 0,4 MM</v>
          </cell>
          <cell r="D5123" t="str">
            <v>M²</v>
          </cell>
          <cell r="F5123">
            <v>20.58</v>
          </cell>
        </row>
        <row r="5124">
          <cell r="A5124">
            <v>5213356</v>
          </cell>
          <cell r="B5124" t="str">
            <v>SICRO OUTUBRO / 2025</v>
          </cell>
          <cell r="C5124" t="str">
            <v>MANUTENÇÃO/RECOMPOSIÇÃO DE SINALIZAÇÃO - PINTURA DE FAIXA COM TINTA ACRÍLICA - ESPESSURA DE 0,6 MM</v>
          </cell>
          <cell r="D5124" t="str">
            <v>M²</v>
          </cell>
          <cell r="F5124">
            <v>28.29</v>
          </cell>
        </row>
        <row r="5125">
          <cell r="A5125">
            <v>5214011</v>
          </cell>
          <cell r="B5125" t="str">
            <v>SICRO OUTUBRO / 2025</v>
          </cell>
          <cell r="C5125" t="str">
            <v>MANUTENÇÃO/RECOMPOSIÇÃO DE SINALIZAÇÃO - PINTURA DE FAIXA COM TINTA ACRÍLICA EMULSIONADA EM ÁGUA - ESPESSURA DE 0,3 MM</v>
          </cell>
          <cell r="D5125" t="str">
            <v>M²</v>
          </cell>
          <cell r="F5125">
            <v>13.12</v>
          </cell>
        </row>
        <row r="5126">
          <cell r="A5126">
            <v>5213354</v>
          </cell>
          <cell r="B5126" t="str">
            <v>SICRO OUTUBRO / 2025</v>
          </cell>
          <cell r="C5126" t="str">
            <v>MANUTENÇÃO/RECOMPOSIÇÃO DE SINALIZAÇÃO - PINTURA DE FAIXA COM TINTA ACRÍLICA EMULSIONADA EM ÁGUA - ESPESSURA DE 0,4 MM</v>
          </cell>
          <cell r="D5126" t="str">
            <v>M²</v>
          </cell>
          <cell r="F5126">
            <v>15.69</v>
          </cell>
        </row>
        <row r="5127">
          <cell r="A5127">
            <v>5213355</v>
          </cell>
          <cell r="B5127" t="str">
            <v>SICRO OUTUBRO / 2025</v>
          </cell>
          <cell r="C5127" t="str">
            <v>MANUTENÇÃO/RECOMPOSIÇÃO DE SINALIZAÇÃO - PINTURA DE FAIXA COM TINTA ACRÍLICA EMULSIONADA EM ÁGUA - ESPESSURA DE 0,5 MM</v>
          </cell>
          <cell r="D5127" t="str">
            <v>M²</v>
          </cell>
          <cell r="F5127">
            <v>18.3</v>
          </cell>
        </row>
        <row r="5128">
          <cell r="A5128">
            <v>5213850</v>
          </cell>
          <cell r="B5128" t="str">
            <v>SICRO OUTUBRO / 2025</v>
          </cell>
          <cell r="C5128" t="str">
            <v>OPERAÇÃO DE SINALIZAÇÃO POR BANDEIROLA DE TECIDO OU COM PLACA METÁLICA</v>
          </cell>
          <cell r="D5128" t="str">
            <v>H</v>
          </cell>
          <cell r="E5128">
            <v>21.96</v>
          </cell>
          <cell r="F5128">
            <v>23.66</v>
          </cell>
        </row>
        <row r="5129">
          <cell r="A5129">
            <v>5213846</v>
          </cell>
          <cell r="B5129" t="str">
            <v>SICRO OUTUBRO / 2025</v>
          </cell>
          <cell r="C5129" t="str">
            <v>PAINEL COM SETA LUMINOSA MONTADO EM CHASSI DE CAMINHÃO COM PRANCHA</v>
          </cell>
          <cell r="D5129" t="str">
            <v>H</v>
          </cell>
          <cell r="F5129">
            <v>6.8</v>
          </cell>
        </row>
        <row r="5130">
          <cell r="A5130">
            <v>5213847</v>
          </cell>
          <cell r="B5130" t="str">
            <v>SICRO OUTUBRO / 2025</v>
          </cell>
          <cell r="C5130" t="str">
            <v>PAINEL COM SETA LUMINOSA MONTADO EM CHASSI DE CAMINHÃO COM PRANCHA E AMORTECEDOR RETRÁTIL</v>
          </cell>
          <cell r="D5130" t="str">
            <v>H</v>
          </cell>
          <cell r="F5130">
            <v>112.62</v>
          </cell>
        </row>
        <row r="5131">
          <cell r="A5131">
            <v>5213845</v>
          </cell>
          <cell r="B5131" t="str">
            <v>SICRO OUTUBRO / 2025</v>
          </cell>
          <cell r="C5131" t="str">
            <v>PAINEL DE MENSAGENS VARIÁVEIS, PORTÁTIL MÓVEL, LED, COM BANCO FOTOVOLTAICO DE ENERGIA E MONTADO EM CHASSI COM ENGATE</v>
          </cell>
          <cell r="D5131" t="str">
            <v>H</v>
          </cell>
          <cell r="F5131">
            <v>33.590000000000003</v>
          </cell>
        </row>
        <row r="5132">
          <cell r="A5132">
            <v>5213412</v>
          </cell>
          <cell r="B5132" t="str">
            <v>SICRO OUTUBRO / 2025</v>
          </cell>
          <cell r="C5132" t="str">
            <v>PINTURA DE FAIXA COM PLÁSTICO A FRIO BICOMPONENTE À BASE DE RESINAS METACRÍLICAS POR DISPERSÃO (ESTRUTURA)</v>
          </cell>
          <cell r="D5132" t="str">
            <v>M²</v>
          </cell>
          <cell r="F5132">
            <v>127.71</v>
          </cell>
        </row>
        <row r="5133">
          <cell r="A5133">
            <v>5213411</v>
          </cell>
          <cell r="B5133" t="str">
            <v>SICRO OUTUBRO / 2025</v>
          </cell>
          <cell r="C5133" t="str">
            <v>PINTURA DE FAIXA COM PLÁSTICO A FRIO BICOMPONENTE À BASE DE RESINAS METACRÍLICAS POR EXTRUSÃO (ALTO RELEVO)</v>
          </cell>
          <cell r="D5133" t="str">
            <v>M²</v>
          </cell>
          <cell r="F5133">
            <v>223.6</v>
          </cell>
        </row>
        <row r="5134">
          <cell r="A5134">
            <v>5214009</v>
          </cell>
          <cell r="B5134" t="str">
            <v>SICRO OUTUBRO / 2025</v>
          </cell>
          <cell r="C5134" t="str">
            <v>PINTURA DE FAIXA COM PLÁSTICO A FRIO BICOMPONENTE À BASE DE RESINAS METACRÍLICAS POR EXTRUSÃO (PLANO) - ESPESSURA DE 1,5 MM</v>
          </cell>
          <cell r="D5134" t="str">
            <v>M²</v>
          </cell>
          <cell r="F5134">
            <v>127.71</v>
          </cell>
        </row>
        <row r="5135">
          <cell r="A5135">
            <v>5214010</v>
          </cell>
          <cell r="B5135" t="str">
            <v>SICRO OUTUBRO / 2025</v>
          </cell>
          <cell r="C5135" t="str">
            <v>PINTURA DE FAIXA COM PLÁSTICO A FRIO BICOMPONENTE À BASE DE RESINAS METACRÍLICAS POR EXTRUSÃO (PLANO) - ESPESSURA DE 3,0 MM</v>
          </cell>
          <cell r="D5135" t="str">
            <v>M²</v>
          </cell>
          <cell r="F5135">
            <v>231.94</v>
          </cell>
        </row>
        <row r="5136">
          <cell r="A5136">
            <v>5213413</v>
          </cell>
          <cell r="B5136" t="str">
            <v>SICRO OUTUBRO / 2025</v>
          </cell>
          <cell r="C5136" t="str">
            <v>PINTURA DE FAIXA COM PLÁSTICO A FRIO TRICOMPONENTE À BASE DE RESINAS METACRÍLICAS POR ASPERSÃO - ESPESSURA DE 0,6 MM</v>
          </cell>
          <cell r="D5136" t="str">
            <v>M²</v>
          </cell>
          <cell r="F5136">
            <v>69.39</v>
          </cell>
        </row>
        <row r="5137">
          <cell r="A5137">
            <v>5213410</v>
          </cell>
          <cell r="B5137" t="str">
            <v>SICRO OUTUBRO / 2025</v>
          </cell>
          <cell r="C5137" t="str">
            <v>PINTURA DE FAIXA COM TERMOPLÁSTICO EM ALTO RELEVO TIPO I POR EXTRUSÃO - RELEVO DUPLO COM BASE</v>
          </cell>
          <cell r="D5137" t="str">
            <v>M²</v>
          </cell>
          <cell r="E5137">
            <v>150.31</v>
          </cell>
          <cell r="F5137">
            <v>151.88</v>
          </cell>
        </row>
        <row r="5138">
          <cell r="A5138">
            <v>5214004</v>
          </cell>
          <cell r="B5138" t="str">
            <v>SICRO OUTUBRO / 2025</v>
          </cell>
          <cell r="C5138" t="str">
            <v>PINTURA DE FAIXA COM TERMOPLÁSTICO EM ALTO RELEVO TIPO II POR EXTRUSÃO - RELEVO SIMPLES RANHURADO COM BASE</v>
          </cell>
          <cell r="D5138" t="str">
            <v>M²</v>
          </cell>
          <cell r="F5138">
            <v>179.34</v>
          </cell>
        </row>
        <row r="5139">
          <cell r="A5139">
            <v>5214005</v>
          </cell>
          <cell r="B5139" t="str">
            <v>SICRO OUTUBRO / 2025</v>
          </cell>
          <cell r="C5139" t="str">
            <v>PINTURA DE FAIXA COM TERMOPLÁSTICO EM ALTO RELEVO TIPO III POR EXTRUSÃO - RELEVO SIMPLES COM BASE</v>
          </cell>
          <cell r="D5139" t="str">
            <v>M²</v>
          </cell>
          <cell r="F5139">
            <v>162.43</v>
          </cell>
        </row>
        <row r="5140">
          <cell r="A5140">
            <v>5214006</v>
          </cell>
          <cell r="B5140" t="str">
            <v>SICRO OUTUBRO / 2025</v>
          </cell>
          <cell r="C5140" t="str">
            <v>PINTURA DE FAIXA COM TERMOPLÁSTICO EM ALTO RELEVO TIPO IV POR EXTRUSÃO - RELEVO SIMPLES SEM BASE</v>
          </cell>
          <cell r="D5140" t="str">
            <v>M²</v>
          </cell>
          <cell r="F5140">
            <v>109.96</v>
          </cell>
        </row>
        <row r="5141">
          <cell r="A5141">
            <v>5214007</v>
          </cell>
          <cell r="B5141" t="str">
            <v>SICRO OUTUBRO / 2025</v>
          </cell>
          <cell r="C5141" t="str">
            <v>PINTURA DE FAIXA COM TERMOPLÁSTICO EM ALTO RELEVO TIPO V POR EXTRUSÃO - RELEVO MULTIPONTOS SEM BASE (GOTAS)</v>
          </cell>
          <cell r="D5141" t="str">
            <v>M²</v>
          </cell>
          <cell r="F5141">
            <v>96.23</v>
          </cell>
        </row>
        <row r="5142">
          <cell r="A5142">
            <v>5214008</v>
          </cell>
          <cell r="B5142" t="str">
            <v>SICRO OUTUBRO / 2025</v>
          </cell>
          <cell r="C5142" t="str">
            <v>PINTURA DE FAIXA COM TERMOPLÁSTICO EM ALTO RELEVO TIPO VI POR EXTRUSÃO - RELEVO MULTIPONTOS SEM BASE (CALOTAS)</v>
          </cell>
          <cell r="D5142" t="str">
            <v>M²</v>
          </cell>
          <cell r="F5142">
            <v>94.76</v>
          </cell>
        </row>
        <row r="5143">
          <cell r="A5143">
            <v>5213408</v>
          </cell>
          <cell r="B5143" t="str">
            <v>SICRO OUTUBRO / 2025</v>
          </cell>
          <cell r="C5143" t="str">
            <v>PINTURA DE FAIXA COM TERMOPLÁSTICO POR ASPERSÃO - ESPESSURA DE 1,5 MM</v>
          </cell>
          <cell r="D5143" t="str">
            <v>M²</v>
          </cell>
          <cell r="F5143">
            <v>49.15</v>
          </cell>
        </row>
        <row r="5144">
          <cell r="A5144">
            <v>5213400</v>
          </cell>
          <cell r="B5144" t="str">
            <v>SICRO OUTUBRO / 2025</v>
          </cell>
          <cell r="C5144" t="str">
            <v>PINTURA DE FAIXA COM TINTA ACRÍLICA - ESPESSURA DE 0,4 MM</v>
          </cell>
          <cell r="D5144" t="str">
            <v>M²</v>
          </cell>
          <cell r="F5144">
            <v>20.86</v>
          </cell>
        </row>
        <row r="5145">
          <cell r="A5145">
            <v>5213401</v>
          </cell>
          <cell r="B5145" t="str">
            <v>SICRO OUTUBRO / 2025</v>
          </cell>
          <cell r="C5145" t="str">
            <v>PINTURA DE FAIXA COM TINTA ACRÍLICA - ESPESSURA DE 0,6 MM</v>
          </cell>
          <cell r="D5145" t="str">
            <v>M²</v>
          </cell>
          <cell r="E5145">
            <v>28.53</v>
          </cell>
          <cell r="F5145">
            <v>28.63</v>
          </cell>
        </row>
        <row r="5146">
          <cell r="A5146">
            <v>5214001</v>
          </cell>
          <cell r="B5146" t="str">
            <v>SICRO OUTUBRO / 2025</v>
          </cell>
          <cell r="C5146" t="str">
            <v>PINTURA DE FAIXA COM TINTA ACRÍLICA EMULSIONADA EM ÁGUA - ESPESSURA DE 0,3 MM</v>
          </cell>
          <cell r="D5146" t="str">
            <v>M²</v>
          </cell>
          <cell r="F5146">
            <v>13.38</v>
          </cell>
        </row>
        <row r="5147">
          <cell r="A5147">
            <v>5213402</v>
          </cell>
          <cell r="B5147" t="str">
            <v>SICRO OUTUBRO / 2025</v>
          </cell>
          <cell r="C5147" t="str">
            <v>PINTURA DE FAIXA COM TINTA ACRÍLICA EMULSIONADA EM ÁGUA - ESPESSURA DE 0,4 MM</v>
          </cell>
          <cell r="D5147" t="str">
            <v>M²</v>
          </cell>
          <cell r="F5147">
            <v>15.98</v>
          </cell>
        </row>
        <row r="5148">
          <cell r="A5148">
            <v>5213403</v>
          </cell>
          <cell r="B5148" t="str">
            <v>SICRO OUTUBRO / 2025</v>
          </cell>
          <cell r="C5148" t="str">
            <v>PINTURA DE FAIXA COM TINTA ACRÍLICA EMULSIONADA EM ÁGUA - ESPESSURA DE 0,5 MM</v>
          </cell>
          <cell r="D5148" t="str">
            <v>M²</v>
          </cell>
          <cell r="F5148">
            <v>18.61</v>
          </cell>
        </row>
        <row r="5149">
          <cell r="A5149">
            <v>5214003</v>
          </cell>
          <cell r="B5149" t="str">
            <v>SICRO OUTUBRO / 2025</v>
          </cell>
          <cell r="C5149" t="str">
            <v>PINTURA DE SETAS E ZEBRADOS COM TERMOPLÁSTICO POR ASPERSÃO - ESPESSURA DE 1,5 MM</v>
          </cell>
          <cell r="D5149" t="str">
            <v>M²</v>
          </cell>
          <cell r="F5149">
            <v>61.54</v>
          </cell>
        </row>
        <row r="5150">
          <cell r="A5150">
            <v>5213409</v>
          </cell>
          <cell r="B5150" t="str">
            <v>SICRO OUTUBRO / 2025</v>
          </cell>
          <cell r="C5150" t="str">
            <v>PINTURA DE SETAS E ZEBRADOS COM TERMOPLÁSTICO POR EXTRUSÃO - ESPESSURA DE 3,0 MM</v>
          </cell>
          <cell r="D5150" t="str">
            <v>M²</v>
          </cell>
          <cell r="F5150">
            <v>98.45</v>
          </cell>
        </row>
        <row r="5151">
          <cell r="A5151">
            <v>5213404</v>
          </cell>
          <cell r="B5151" t="str">
            <v>SICRO OUTUBRO / 2025</v>
          </cell>
          <cell r="C5151" t="str">
            <v>PINTURA DE SETAS E ZEBRADOS COM TINTA ACRÍLICA - ESPESSURA DE 0,4 MM</v>
          </cell>
          <cell r="D5151" t="str">
            <v>M²</v>
          </cell>
          <cell r="F5151">
            <v>36.74</v>
          </cell>
        </row>
        <row r="5152">
          <cell r="A5152">
            <v>5213405</v>
          </cell>
          <cell r="B5152" t="str">
            <v>SICRO OUTUBRO / 2025</v>
          </cell>
          <cell r="C5152" t="str">
            <v>PINTURA DE SETAS E ZEBRADOS COM TINTA ACRÍLICA - ESPESSURA DE 0,6 MM</v>
          </cell>
          <cell r="D5152" t="str">
            <v>M²</v>
          </cell>
          <cell r="F5152">
            <v>43.89</v>
          </cell>
        </row>
        <row r="5153">
          <cell r="A5153">
            <v>5214002</v>
          </cell>
          <cell r="B5153" t="str">
            <v>SICRO OUTUBRO / 2025</v>
          </cell>
          <cell r="C5153" t="str">
            <v>PINTURA DE SETAS E ZEBRADOS COM TINTA ACRÍLICA EMULSIONADA EM ÁGUA - ESPESSURA DE 0,3 MM</v>
          </cell>
          <cell r="D5153" t="str">
            <v>M²</v>
          </cell>
          <cell r="F5153">
            <v>29.49</v>
          </cell>
        </row>
        <row r="5154">
          <cell r="A5154">
            <v>5213406</v>
          </cell>
          <cell r="B5154" t="str">
            <v>SICRO OUTUBRO / 2025</v>
          </cell>
          <cell r="C5154" t="str">
            <v>PINTURA DE SETAS E ZEBRADOS COM TINTA ACRÍLICA EMULSIONADA EM ÁGUA - ESPESSURA DE 0,4 MM</v>
          </cell>
          <cell r="D5154" t="str">
            <v>M²</v>
          </cell>
          <cell r="F5154">
            <v>31.85</v>
          </cell>
        </row>
        <row r="5155">
          <cell r="A5155">
            <v>5213407</v>
          </cell>
          <cell r="B5155" t="str">
            <v>SICRO OUTUBRO / 2025</v>
          </cell>
          <cell r="C5155" t="str">
            <v>PINTURA DE SETAS E ZEBRADOS COM TINTA ACRÍLICA EMULSIONADA EM ÁGUA - ESPESSURA DE 0,5 MM</v>
          </cell>
          <cell r="D5155" t="str">
            <v>M²</v>
          </cell>
          <cell r="E5155">
            <v>33.75</v>
          </cell>
          <cell r="F5155">
            <v>34.21</v>
          </cell>
        </row>
        <row r="5156">
          <cell r="A5156">
            <v>5212552</v>
          </cell>
          <cell r="B5156" t="str">
            <v>SICRO OUTUBRO / 2025</v>
          </cell>
          <cell r="C5156" t="str">
            <v>PINTURA ELETROSTÁTICA A PÓ COM TINTA POLIÉSTER EM CHAPA DE AÇO</v>
          </cell>
          <cell r="D5156" t="str">
            <v>M²</v>
          </cell>
          <cell r="F5156">
            <v>18.29</v>
          </cell>
        </row>
        <row r="5157">
          <cell r="A5157">
            <v>5213464</v>
          </cell>
          <cell r="B5157" t="str">
            <v>SICRO OUTUBRO / 2025</v>
          </cell>
          <cell r="C5157" t="str">
            <v>PLACA DE ADVERTÊNCIA EM AÇO, LADO DE 0,60 M - PELÍCULA RETRORREFLETIVA TIPO I + SI - FORNECIMENTO E IMPLANTAÇÃO</v>
          </cell>
          <cell r="D5157" t="str">
            <v>UN</v>
          </cell>
          <cell r="E5157">
            <v>290.57</v>
          </cell>
          <cell r="F5157">
            <v>294.83</v>
          </cell>
        </row>
        <row r="5158">
          <cell r="A5158">
            <v>5213465</v>
          </cell>
          <cell r="B5158" t="str">
            <v>SICRO OUTUBRO / 2025</v>
          </cell>
          <cell r="C5158" t="str">
            <v>PLACA DE ADVERTÊNCIA EM AÇO, LADO DE 0,80 M - PELÍCULA RETRORREFLETIVA TIPO I + SI - FORNECIMENTO E IMPLANTAÇÃO</v>
          </cell>
          <cell r="D5158" t="str">
            <v>UN</v>
          </cell>
          <cell r="F5158">
            <v>505.55</v>
          </cell>
        </row>
        <row r="5159">
          <cell r="A5159">
            <v>5213466</v>
          </cell>
          <cell r="B5159" t="str">
            <v>SICRO OUTUBRO / 2025</v>
          </cell>
          <cell r="C5159" t="str">
            <v>PLACA DE ADVERTÊNCIA EM AÇO, LADO DE 1,00 M - PELÍCULA RETRORREFLETIVA TIPO I + SI - FORNECIMENTO E IMPLANTAÇÃO</v>
          </cell>
          <cell r="D5159" t="str">
            <v>UN</v>
          </cell>
          <cell r="F5159">
            <v>708.86</v>
          </cell>
        </row>
        <row r="5160">
          <cell r="A5160">
            <v>5213467</v>
          </cell>
          <cell r="B5160" t="str">
            <v>SICRO OUTUBRO / 2025</v>
          </cell>
          <cell r="C5160" t="str">
            <v>PLACA DE ADVERTÊNCIA EM AÇO, LADO DE 1,20 M - PELÍCULA RETRORREFLETIVA TIPO III + SI - FORNECIMENTO E IMPLANTAÇÃO</v>
          </cell>
          <cell r="D5160" t="str">
            <v>UN</v>
          </cell>
          <cell r="F5160">
            <v>1119.8499999999999</v>
          </cell>
        </row>
        <row r="5161">
          <cell r="A5161">
            <v>5213468</v>
          </cell>
          <cell r="B5161" t="str">
            <v>SICRO OUTUBRO / 2025</v>
          </cell>
          <cell r="C5161" t="str">
            <v>PLACA DE ADVERTÊNCIA EM FIBRA, LADO DE 0,60 M - PELÍCULA RETRORREFLETIVA TIPO I + SI - FORNECIMENTO E IMPLANTAÇÃO</v>
          </cell>
          <cell r="D5161" t="str">
            <v>UN</v>
          </cell>
          <cell r="F5161">
            <v>284.11</v>
          </cell>
        </row>
        <row r="5162">
          <cell r="A5162">
            <v>5213469</v>
          </cell>
          <cell r="B5162" t="str">
            <v>SICRO OUTUBRO / 2025</v>
          </cell>
          <cell r="C5162" t="str">
            <v>PLACA DE ADVERTÊNCIA EM FIBRA, LADO DE 0,80 M - PELÍCULA RETRORREFLETIVA TIPO I + SI - FORNECIMENTO E IMPLANTAÇÃO</v>
          </cell>
          <cell r="D5162" t="str">
            <v>UN</v>
          </cell>
          <cell r="F5162">
            <v>485.14</v>
          </cell>
        </row>
        <row r="5163">
          <cell r="A5163">
            <v>5213470</v>
          </cell>
          <cell r="B5163" t="str">
            <v>SICRO OUTUBRO / 2025</v>
          </cell>
          <cell r="C5163" t="str">
            <v>PLACA DE ADVERTÊNCIA EM FIBRA, LADO DE 1,00 M - PELÍCULA RETRORREFLETIVA TIPO I + SI - FORNECIMENTO E IMPLANTAÇÃO</v>
          </cell>
          <cell r="D5163" t="str">
            <v>UN</v>
          </cell>
          <cell r="F5163">
            <v>679.09</v>
          </cell>
        </row>
        <row r="5164">
          <cell r="A5164">
            <v>5213471</v>
          </cell>
          <cell r="B5164" t="str">
            <v>SICRO OUTUBRO / 2025</v>
          </cell>
          <cell r="C5164" t="str">
            <v>PLACA DE ADVERTÊNCIA EM FIBRA, LADO DE 1,20 M - PELÍCULA RETRORREFLETIVA TIPO III + SI - FORNECIMENTO E IMPLANTAÇÃO</v>
          </cell>
          <cell r="D5164" t="str">
            <v>UN</v>
          </cell>
          <cell r="F5164">
            <v>1076.98</v>
          </cell>
        </row>
        <row r="5165">
          <cell r="A5165">
            <v>5212560</v>
          </cell>
          <cell r="B5165" t="str">
            <v>SICRO OUTUBRO / 2025</v>
          </cell>
          <cell r="C5165" t="str">
            <v>PLACA DE ADVERTÊNCIA PARA SINALIZAÇÃO DE OBRAS MONTADA EM SUPORTE METÁLICO MÓVEL, LADO 1,00 M - UTILIZAÇÃO DE 600 CICLOS - FORNECIMENTO, 01 IMPLANTAÇÃO E 01 RETIRADA DIÁRIA</v>
          </cell>
          <cell r="D5165" t="str">
            <v>UN.DIA</v>
          </cell>
          <cell r="E5165">
            <v>4</v>
          </cell>
          <cell r="F5165">
            <v>4.09</v>
          </cell>
        </row>
        <row r="5166">
          <cell r="A5166">
            <v>5213472</v>
          </cell>
          <cell r="B5166" t="str">
            <v>SICRO OUTUBRO / 2025</v>
          </cell>
          <cell r="C5166" t="str">
            <v>PLACA DE MARCO QUILOMÉTRICO EM AÇO - 0,60 X 0,865 M - PELÍCULA RETRORREFLETIVA TIPO I + I - FORNECIMENTO E IMPLANTAÇÃO</v>
          </cell>
          <cell r="D5166" t="str">
            <v>UN</v>
          </cell>
          <cell r="F5166">
            <v>306.26</v>
          </cell>
        </row>
        <row r="5167">
          <cell r="A5167">
            <v>5213473</v>
          </cell>
          <cell r="B5167" t="str">
            <v>SICRO OUTUBRO / 2025</v>
          </cell>
          <cell r="C5167" t="str">
            <v>PLACA DE MARCO QUILOMÉTRICO EM AÇO - 0,70 X 1,00 M - PELÍCULA RETRORREFLETIVA TIPO I + III - FORNECIMENTO E IMPLANTAÇÃO</v>
          </cell>
          <cell r="D5167" t="str">
            <v>UN</v>
          </cell>
          <cell r="F5167">
            <v>394.57</v>
          </cell>
        </row>
        <row r="5168">
          <cell r="A5168">
            <v>5213474</v>
          </cell>
          <cell r="B5168" t="str">
            <v>SICRO OUTUBRO / 2025</v>
          </cell>
          <cell r="C5168" t="str">
            <v>PLACA DE MARCO QUILOMÉTRICO EM FIBRA - 0,60 X 0,865 M - PELÍCULA RETRORREFLETIVA TIPO I + I - FORNECIMENTO E IMPLANTAÇÃO</v>
          </cell>
          <cell r="D5168" t="str">
            <v>UN</v>
          </cell>
          <cell r="F5168">
            <v>288.39999999999998</v>
          </cell>
        </row>
        <row r="5169">
          <cell r="A5169">
            <v>5213475</v>
          </cell>
          <cell r="B5169" t="str">
            <v>SICRO OUTUBRO / 2025</v>
          </cell>
          <cell r="C5169" t="str">
            <v>PLACA DE MARCO QUILOMÉTRICO EM FIBRA - 0,70 X 1,00 M - PELÍCULA RETRORREFLETIVA TIPO I + III - FORNECIMENTO E IMPLANTAÇÃO</v>
          </cell>
          <cell r="D5169" t="str">
            <v>UN</v>
          </cell>
          <cell r="F5169">
            <v>372.25</v>
          </cell>
        </row>
        <row r="5170">
          <cell r="A5170">
            <v>5213440</v>
          </cell>
          <cell r="B5170" t="str">
            <v>SICRO OUTUBRO / 2025</v>
          </cell>
          <cell r="C5170" t="str">
            <v>PLACA DE REGULAMENTAÇÃO EM AÇO D = 0,60 M - PELÍCULA RETRORREFLETIVA TIPO I + SI - FORNECIMENTO E IMPLANTAÇÃO</v>
          </cell>
          <cell r="D5170" t="str">
            <v>UN</v>
          </cell>
          <cell r="E5170">
            <v>290.52999999999997</v>
          </cell>
          <cell r="F5170">
            <v>294.79000000000002</v>
          </cell>
        </row>
        <row r="5171">
          <cell r="A5171">
            <v>5213441</v>
          </cell>
          <cell r="B5171" t="str">
            <v>SICRO OUTUBRO / 2025</v>
          </cell>
          <cell r="C5171" t="str">
            <v>PLACA DE REGULAMENTAÇÃO EM AÇO D = 0,80 M - PELÍCULA RETRORREFLETIVA TIPO I + SI - FORNECIMENTO E IMPLANTAÇÃO</v>
          </cell>
          <cell r="D5171" t="str">
            <v>UN</v>
          </cell>
          <cell r="F5171">
            <v>505.6</v>
          </cell>
        </row>
        <row r="5172">
          <cell r="A5172">
            <v>5213442</v>
          </cell>
          <cell r="B5172" t="str">
            <v>SICRO OUTUBRO / 2025</v>
          </cell>
          <cell r="C5172" t="str">
            <v>PLACA DE REGULAMENTAÇÃO EM AÇO D = 1,00 M - PELÍCULA RETRORREFLETIVA TIPO I + SI - FORNECIMENTO E IMPLANTAÇÃO</v>
          </cell>
          <cell r="D5172" t="str">
            <v>UN</v>
          </cell>
          <cell r="F5172">
            <v>708.86</v>
          </cell>
        </row>
        <row r="5173">
          <cell r="A5173">
            <v>5213443</v>
          </cell>
          <cell r="B5173" t="str">
            <v>SICRO OUTUBRO / 2025</v>
          </cell>
          <cell r="C5173" t="str">
            <v>PLACA DE REGULAMENTAÇÃO EM AÇO D = 1,20 M - PELÍCULA RETRORREFLETIVA TIPO III + SI - FORNECIMENTO E IMPLANTAÇÃO</v>
          </cell>
          <cell r="D5173" t="str">
            <v>UN</v>
          </cell>
          <cell r="F5173">
            <v>1119.8699999999999</v>
          </cell>
        </row>
        <row r="5174">
          <cell r="A5174">
            <v>5213444</v>
          </cell>
          <cell r="B5174" t="str">
            <v>SICRO OUTUBRO / 2025</v>
          </cell>
          <cell r="C5174" t="str">
            <v>PLACA DE REGULAMENTAÇÃO EM AÇO, R1 LADO 0,248 M - PELÍCULA RETRORREFLETIVA TIPO I + SI - FORNECIMENTO E IMPLANTAÇÃO</v>
          </cell>
          <cell r="D5174" t="str">
            <v>UN</v>
          </cell>
          <cell r="E5174">
            <v>290.60000000000002</v>
          </cell>
          <cell r="F5174">
            <v>294.85000000000002</v>
          </cell>
        </row>
        <row r="5175">
          <cell r="A5175">
            <v>5213445</v>
          </cell>
          <cell r="B5175" t="str">
            <v>SICRO OUTUBRO / 2025</v>
          </cell>
          <cell r="C5175" t="str">
            <v>PLACA DE REGULAMENTAÇÃO EM AÇO, R1 LADO 0,331 M - PELÍCULA RETRORREFLETIVA TIPO I + SI - FORNECIMENTO E IMPLANTAÇÃO</v>
          </cell>
          <cell r="D5175" t="str">
            <v>UN</v>
          </cell>
          <cell r="F5175">
            <v>505.52</v>
          </cell>
        </row>
        <row r="5176">
          <cell r="A5176">
            <v>5213446</v>
          </cell>
          <cell r="B5176" t="str">
            <v>SICRO OUTUBRO / 2025</v>
          </cell>
          <cell r="C5176" t="str">
            <v>PLACA DE REGULAMENTAÇÃO EM AÇO, R1 LADO 0,414 M - PELÍCULA RETRORREFLETIVA TIPO I + SI - FORNECIMENTO E IMPLANTAÇÃO</v>
          </cell>
          <cell r="D5176" t="str">
            <v>UN</v>
          </cell>
          <cell r="F5176">
            <v>708.86</v>
          </cell>
        </row>
        <row r="5177">
          <cell r="A5177">
            <v>5213447</v>
          </cell>
          <cell r="B5177" t="str">
            <v>SICRO OUTUBRO / 2025</v>
          </cell>
          <cell r="C5177" t="str">
            <v>PLACA DE REGULAMENTAÇÃO EM AÇO, R1 LADO 0,497 M - PELÍCULA RETRORREFLETIVA TIPO III + SI - FORNECIMENTO E IMPLANTAÇÃO</v>
          </cell>
          <cell r="D5177" t="str">
            <v>UN</v>
          </cell>
          <cell r="F5177">
            <v>1119.93</v>
          </cell>
        </row>
        <row r="5178">
          <cell r="A5178">
            <v>5213448</v>
          </cell>
          <cell r="B5178" t="str">
            <v>SICRO OUTUBRO / 2025</v>
          </cell>
          <cell r="C5178" t="str">
            <v>PLACA DE REGULAMENTAÇÃO EM AÇO, R2 LADO 0,60 M - PELÍCULA RETRORREFLETIVA TIPO I + SI - FORNECIMENTO E IMPLANTAÇÃO</v>
          </cell>
          <cell r="D5178" t="str">
            <v>UN</v>
          </cell>
          <cell r="E5178">
            <v>199.32</v>
          </cell>
          <cell r="F5178">
            <v>203.09</v>
          </cell>
        </row>
        <row r="5179">
          <cell r="A5179">
            <v>5213449</v>
          </cell>
          <cell r="B5179" t="str">
            <v>SICRO OUTUBRO / 2025</v>
          </cell>
          <cell r="C5179" t="str">
            <v>PLACA DE REGULAMENTAÇÃO EM AÇO, R2 LADO 0,80 M - PELÍCULA RETRORREFLETIVA TIPO I + SI - FORNECIMENTO E IMPLANTAÇÃO</v>
          </cell>
          <cell r="D5179" t="str">
            <v>UN</v>
          </cell>
          <cell r="F5179">
            <v>320.68</v>
          </cell>
        </row>
        <row r="5180">
          <cell r="A5180">
            <v>5213450</v>
          </cell>
          <cell r="B5180" t="str">
            <v>SICRO OUTUBRO / 2025</v>
          </cell>
          <cell r="C5180" t="str">
            <v>PLACA DE REGULAMENTAÇÃO EM AÇO, R2 LADO 1,00 M - PELÍCULA RETRORREFLETIVA TIPO I + SI - FORNECIMENTO E IMPLANTAÇÃO</v>
          </cell>
          <cell r="D5180" t="str">
            <v>UN</v>
          </cell>
          <cell r="F5180">
            <v>450.07</v>
          </cell>
        </row>
        <row r="5181">
          <cell r="A5181">
            <v>5213451</v>
          </cell>
          <cell r="B5181" t="str">
            <v>SICRO OUTUBRO / 2025</v>
          </cell>
          <cell r="C5181" t="str">
            <v>PLACA DE REGULAMENTAÇÃO EM AÇO, R2 LADO 1,20 M - PELÍCULA RETRORREFLETIVA TIPO III + SI - FORNECIMENTO E IMPLANTAÇÃO</v>
          </cell>
          <cell r="D5181" t="str">
            <v>UN</v>
          </cell>
          <cell r="F5181">
            <v>649.64</v>
          </cell>
        </row>
        <row r="5182">
          <cell r="A5182">
            <v>5213452</v>
          </cell>
          <cell r="B5182" t="str">
            <v>SICRO OUTUBRO / 2025</v>
          </cell>
          <cell r="C5182" t="str">
            <v>PLACA DE REGULAMENTAÇÃO EM FIBRA, D = 0,60 M - PELÍCULA RETRORREFLETIVA TIPO I + SI - FORNECIMENTO E IMPLANTAÇÃO</v>
          </cell>
          <cell r="D5182" t="str">
            <v>UN</v>
          </cell>
          <cell r="F5182">
            <v>284.07</v>
          </cell>
        </row>
        <row r="5183">
          <cell r="A5183">
            <v>5213453</v>
          </cell>
          <cell r="B5183" t="str">
            <v>SICRO OUTUBRO / 2025</v>
          </cell>
          <cell r="C5183" t="str">
            <v>PLACA DE REGULAMENTAÇÃO EM FIBRA, D = 0,80 M - PELÍCULA RETRORREFLETIVA TIPO I + SI - FORNECIMENTO E IMPLANTAÇÃO</v>
          </cell>
          <cell r="D5183" t="str">
            <v>UN</v>
          </cell>
          <cell r="F5183">
            <v>485.18</v>
          </cell>
        </row>
        <row r="5184">
          <cell r="A5184">
            <v>5213454</v>
          </cell>
          <cell r="B5184" t="str">
            <v>SICRO OUTUBRO / 2025</v>
          </cell>
          <cell r="C5184" t="str">
            <v>PLACA DE REGULAMENTAÇÃO EM FIBRA, D = 1,00 M - PELÍCULA RETRORREFLETIVA TIPO I + SI - FORNECIMENTO E IMPLANTAÇÃO</v>
          </cell>
          <cell r="D5184" t="str">
            <v>UN</v>
          </cell>
          <cell r="F5184">
            <v>679.09</v>
          </cell>
        </row>
        <row r="5185">
          <cell r="A5185">
            <v>5213455</v>
          </cell>
          <cell r="B5185" t="str">
            <v>SICRO OUTUBRO / 2025</v>
          </cell>
          <cell r="C5185" t="str">
            <v>PLACA DE REGULAMENTAÇÃO EM FIBRA, D = 1,20 M - PELÍCULA RETRORREFLETIVA TIPO III + SI - FORNECIMENTO E IMPLANTAÇÃO</v>
          </cell>
          <cell r="D5185" t="str">
            <v>UN</v>
          </cell>
          <cell r="F5185">
            <v>1077</v>
          </cell>
        </row>
        <row r="5186">
          <cell r="A5186">
            <v>5213456</v>
          </cell>
          <cell r="B5186" t="str">
            <v>SICRO OUTUBRO / 2025</v>
          </cell>
          <cell r="C5186" t="str">
            <v>PLACA DE REGULAMENTAÇÃO EM FIBRA, R1 LADO 0,248 M - PELÍCULA RETRORREFLETIVA TIPO I + SI - FORNECIMENTO E IMPLANTAÇÃO</v>
          </cell>
          <cell r="D5186" t="str">
            <v>UN</v>
          </cell>
          <cell r="F5186">
            <v>284.13</v>
          </cell>
        </row>
        <row r="5187">
          <cell r="A5187">
            <v>5213457</v>
          </cell>
          <cell r="B5187" t="str">
            <v>SICRO OUTUBRO / 2025</v>
          </cell>
          <cell r="C5187" t="str">
            <v>PLACA DE REGULAMENTAÇÃO EM FIBRA, R1 LADO 0,331 M - PELÍCULA RETRORREFLETIVA TIPO I + SI - FORNECIMENTO E IMPLANTAÇÃO</v>
          </cell>
          <cell r="D5187" t="str">
            <v>UN</v>
          </cell>
          <cell r="F5187">
            <v>485.1</v>
          </cell>
        </row>
        <row r="5188">
          <cell r="A5188">
            <v>5213458</v>
          </cell>
          <cell r="B5188" t="str">
            <v>SICRO OUTUBRO / 2025</v>
          </cell>
          <cell r="C5188" t="str">
            <v>PLACA DE REGULAMENTAÇÃO EM FIBRA, R1 LADO 0,414 M - PELÍCULA RETRORREFLETIVA TIPO I + SI - FORNECIMENTO E IMPLANTAÇÃO</v>
          </cell>
          <cell r="D5188" t="str">
            <v>UN</v>
          </cell>
          <cell r="F5188">
            <v>679.09</v>
          </cell>
        </row>
        <row r="5189">
          <cell r="A5189">
            <v>5213459</v>
          </cell>
          <cell r="B5189" t="str">
            <v>SICRO OUTUBRO / 2025</v>
          </cell>
          <cell r="C5189" t="str">
            <v>PLACA DE REGULAMENTAÇÃO EM FIBRA, R1 LADO 0,497 M - PELÍCULA RETRORREFLETIVA TIPO III + SI - FORNECIMENTO E IMPLANTAÇÃO</v>
          </cell>
          <cell r="D5189" t="str">
            <v>UN</v>
          </cell>
          <cell r="F5189">
            <v>1077.05</v>
          </cell>
        </row>
        <row r="5190">
          <cell r="A5190">
            <v>5213460</v>
          </cell>
          <cell r="B5190" t="str">
            <v>SICRO OUTUBRO / 2025</v>
          </cell>
          <cell r="C5190" t="str">
            <v>PLACA DE REGULAMENTAÇÃO EM FIBRA, R2 LADO 0,60 M - PELÍCULA RETRORREFLETIVA TIPO I + SI - FORNECIMENTO E IMPLANTAÇÃO</v>
          </cell>
          <cell r="D5190" t="str">
            <v>UN</v>
          </cell>
          <cell r="F5190">
            <v>196.59</v>
          </cell>
        </row>
        <row r="5191">
          <cell r="A5191">
            <v>5213461</v>
          </cell>
          <cell r="B5191" t="str">
            <v>SICRO OUTUBRO / 2025</v>
          </cell>
          <cell r="C5191" t="str">
            <v>PLACA DE REGULAMENTAÇÃO EM FIBRA, R2 LADO 0,80 M - PELÍCULA RETRORREFLETIVA TIPO I + SI - FORNECIMENTO E IMPLANTAÇÃO</v>
          </cell>
          <cell r="D5191" t="str">
            <v>UN</v>
          </cell>
          <cell r="F5191">
            <v>308.77999999999997</v>
          </cell>
        </row>
        <row r="5192">
          <cell r="A5192">
            <v>5213462</v>
          </cell>
          <cell r="B5192" t="str">
            <v>SICRO OUTUBRO / 2025</v>
          </cell>
          <cell r="C5192" t="str">
            <v>PLACA DE REGULAMENTAÇÃO EM FIBRA, R2 LADO 1,00 M - PELÍCULA RETRORREFLETIVA TIPO I + SI - FORNECIMENTO E IMPLANTAÇÃO</v>
          </cell>
          <cell r="D5192" t="str">
            <v>UN</v>
          </cell>
          <cell r="F5192">
            <v>432.21</v>
          </cell>
        </row>
        <row r="5193">
          <cell r="A5193">
            <v>5213463</v>
          </cell>
          <cell r="B5193" t="str">
            <v>SICRO OUTUBRO / 2025</v>
          </cell>
          <cell r="C5193" t="str">
            <v>PLACA DE REGULAMENTAÇÃO EM FIBRA, R2 LADO 1,20 M - PELÍCULA RETRORREFLETIVA TIPO I + SI - FORNECIMENTO E IMPLANTAÇÃO</v>
          </cell>
          <cell r="D5193" t="str">
            <v>UN</v>
          </cell>
          <cell r="F5193">
            <v>555.64</v>
          </cell>
        </row>
        <row r="5194">
          <cell r="A5194">
            <v>5212557</v>
          </cell>
          <cell r="B5194" t="str">
            <v>SICRO OUTUBRO / 2025</v>
          </cell>
          <cell r="C5194" t="str">
            <v>PLACA DE REGULAMENTAÇÃO PARA SINALIZAÇÃO DE OBRAS MONTADA EM SUPORTE METÁLICO MÓVEL - D = 1,00 M - UTILIZAÇÃO DE 600 CICLOS - FORNECIMENTO, 01 IMPLANTAÇÃO E 01 RETIRADA DIÁRIA</v>
          </cell>
          <cell r="D5194" t="str">
            <v>UN.DIA</v>
          </cell>
          <cell r="E5194">
            <v>3.76</v>
          </cell>
          <cell r="F5194">
            <v>3.85</v>
          </cell>
        </row>
        <row r="5195">
          <cell r="A5195">
            <v>5212558</v>
          </cell>
          <cell r="B5195" t="str">
            <v>SICRO OUTUBRO / 2025</v>
          </cell>
          <cell r="C5195" t="str">
            <v>PLACA DE REGULAMENTAÇÃO PARA SINALIZAÇÃO DE OBRAS MONTADA EM SUPORTE METÁLICO MÓVEL, R1 LADO 0,414 M - UTILIZAÇÃO DE 600 CICLOS - FORNECIMENTO, 01 IMPLANTAÇÃO E 01 RETIRADA DIÁRIA</v>
          </cell>
          <cell r="D5195" t="str">
            <v>UN.DIA</v>
          </cell>
          <cell r="F5195">
            <v>3.9</v>
          </cell>
        </row>
        <row r="5196">
          <cell r="A5196">
            <v>5212559</v>
          </cell>
          <cell r="B5196" t="str">
            <v>SICRO OUTUBRO / 2025</v>
          </cell>
          <cell r="C5196" t="str">
            <v>PLACA DE REGULAMENTAÇÃO PARA SINALIZAÇÃO DE OBRAS MONTADA EM SUPORTE METÁLICO MÓVEL, R2 LADO 1,00 M - UTILIZAÇÃO DE 600 CICLOS - FORNECIMENTO, 01 IMPLANTAÇÃO E 01 RETIRADA DIÁRIA</v>
          </cell>
          <cell r="D5196" t="str">
            <v>UN.DIA</v>
          </cell>
          <cell r="F5196">
            <v>3.46</v>
          </cell>
        </row>
        <row r="5197">
          <cell r="A5197">
            <v>5213477</v>
          </cell>
          <cell r="B5197" t="str">
            <v>SICRO OUTUBRO / 2025</v>
          </cell>
          <cell r="C5197" t="str">
            <v>PLACA DELINEADOR EM AÇO - 0,30 X 0,90 M - PELÍCULA RETRORREFLETIVA TIPO I + IV - FORNECIMENTO E IMPLANTAÇÃO</v>
          </cell>
          <cell r="D5197" t="str">
            <v>UN</v>
          </cell>
          <cell r="F5197">
            <v>170.32</v>
          </cell>
        </row>
        <row r="5198">
          <cell r="A5198">
            <v>5213476</v>
          </cell>
          <cell r="B5198" t="str">
            <v>SICRO OUTUBRO / 2025</v>
          </cell>
          <cell r="C5198" t="str">
            <v>PLACA DELINEADOR EM AÇO - 0,50 X 0,60 M - PELÍCULA RETRORREFLETIVA TIPO I + IV - FORNECIMENTO E IMPLANTAÇÃO</v>
          </cell>
          <cell r="D5198" t="str">
            <v>UN</v>
          </cell>
          <cell r="F5198">
            <v>182.36</v>
          </cell>
        </row>
        <row r="5199">
          <cell r="A5199">
            <v>5213479</v>
          </cell>
          <cell r="B5199" t="str">
            <v>SICRO OUTUBRO / 2025</v>
          </cell>
          <cell r="C5199" t="str">
            <v>PLACA DELINEADOR EM FIBRA - 0,30 X 0,90 M - PELÍCULA RETRORREFLETIVA TIPO I + IV - FORNECIMENTO E IMPLANTAÇÃO</v>
          </cell>
          <cell r="D5199" t="str">
            <v>UN</v>
          </cell>
          <cell r="F5199">
            <v>162.28</v>
          </cell>
        </row>
        <row r="5200">
          <cell r="A5200">
            <v>5213478</v>
          </cell>
          <cell r="B5200" t="str">
            <v>SICRO OUTUBRO / 2025</v>
          </cell>
          <cell r="C5200" t="str">
            <v>PLACA DELINEADOR EM FIBRA - 0,50 X 0,60 M - PELÍCULA RETRORREFLETIVA TIPO I + IV - FORNECIMENTO E IMPLANTAÇÃO</v>
          </cell>
          <cell r="D5200" t="str">
            <v>UN</v>
          </cell>
          <cell r="F5200">
            <v>173.43</v>
          </cell>
        </row>
        <row r="5201">
          <cell r="A5201">
            <v>5213489</v>
          </cell>
          <cell r="B5201" t="str">
            <v>SICRO OUTUBRO / 2025</v>
          </cell>
          <cell r="C5201" t="str">
            <v>PLACA EM AÇO - 2,00 X 1,00 M - PELÍCULA RETRORREFLETIVA TIPO I + I - FORNECIMENTO E IMPLANTAÇÃO</v>
          </cell>
          <cell r="D5201" t="str">
            <v>UN</v>
          </cell>
          <cell r="F5201">
            <v>907.32</v>
          </cell>
        </row>
        <row r="5202">
          <cell r="A5202">
            <v>5213498</v>
          </cell>
          <cell r="B5202" t="str">
            <v>SICRO OUTUBRO / 2025</v>
          </cell>
          <cell r="C5202" t="str">
            <v>PLACA EM AÇO - 2,00 X 1,00 M - PELÍCULA RETRORREFLETIVA TIPO I + III - FORNECIMENTO E IMPLANTAÇÃO</v>
          </cell>
          <cell r="D5202" t="str">
            <v>UN</v>
          </cell>
          <cell r="F5202">
            <v>979.9</v>
          </cell>
        </row>
        <row r="5203">
          <cell r="A5203">
            <v>5213365</v>
          </cell>
          <cell r="B5203" t="str">
            <v>SICRO OUTUBRO / 2025</v>
          </cell>
          <cell r="C5203" t="str">
            <v>PLACA EM AÇO - 2,00 X 1,00 M - PELÍCULA RETRORREFLETIVA TIPO I + X - FORNECIMENTO E IMPLANTAÇÃO</v>
          </cell>
          <cell r="D5203" t="str">
            <v>UN</v>
          </cell>
          <cell r="F5203">
            <v>1122.3599999999999</v>
          </cell>
        </row>
        <row r="5204">
          <cell r="A5204">
            <v>5213507</v>
          </cell>
          <cell r="B5204" t="str">
            <v>SICRO OUTUBRO / 2025</v>
          </cell>
          <cell r="C5204" t="str">
            <v>PLACA EM AÇO - 2,00 X 1,00 M - PELÍCULA RETRORREFLETIVA TIPO III + III - FORNECIMENTO E IMPLANTAÇÃO</v>
          </cell>
          <cell r="D5204" t="str">
            <v>UN</v>
          </cell>
          <cell r="F5204">
            <v>1161.3</v>
          </cell>
        </row>
        <row r="5205">
          <cell r="A5205">
            <v>5213372</v>
          </cell>
          <cell r="B5205" t="str">
            <v>SICRO OUTUBRO / 2025</v>
          </cell>
          <cell r="C5205" t="str">
            <v>PLACA EM AÇO - 2,00 X 1,00 M - PELÍCULA RETRORREFLETIVA TIPO III + X - FORNECIMENTO E IMPLANTAÇÃO</v>
          </cell>
          <cell r="D5205" t="str">
            <v>UN</v>
          </cell>
          <cell r="F5205">
            <v>1303.78</v>
          </cell>
        </row>
        <row r="5206">
          <cell r="A5206">
            <v>5213490</v>
          </cell>
          <cell r="B5206" t="str">
            <v>SICRO OUTUBRO / 2025</v>
          </cell>
          <cell r="C5206" t="str">
            <v>PLACA EM AÇO - 3,00 X 1,50 M - PELÍCULA RETRORREFLETIVA TIPO I + I - FORNECIMENTO E IMPLANTAÇÃO</v>
          </cell>
          <cell r="D5206" t="str">
            <v>UN</v>
          </cell>
          <cell r="F5206">
            <v>1925.35</v>
          </cell>
        </row>
        <row r="5207">
          <cell r="A5207">
            <v>5213499</v>
          </cell>
          <cell r="B5207" t="str">
            <v>SICRO OUTUBRO / 2025</v>
          </cell>
          <cell r="C5207" t="str">
            <v>PLACA EM AÇO - 3,00 X 1,50 M - PELÍCULA RETRORREFLETIVA TIPO I + III - FORNECIMENTO E IMPLANTAÇÃO</v>
          </cell>
          <cell r="D5207" t="str">
            <v>UN</v>
          </cell>
          <cell r="F5207">
            <v>2088.65</v>
          </cell>
        </row>
        <row r="5208">
          <cell r="A5208">
            <v>5213366</v>
          </cell>
          <cell r="B5208" t="str">
            <v>SICRO OUTUBRO / 2025</v>
          </cell>
          <cell r="C5208" t="str">
            <v>PLACA EM AÇO - 3,00 X 1,50 M - PELÍCULA RETRORREFLETIVA TIPO I + X - FORNECIMENTO E IMPLANTAÇÃO</v>
          </cell>
          <cell r="D5208" t="str">
            <v>UN</v>
          </cell>
          <cell r="F5208">
            <v>2409.19</v>
          </cell>
        </row>
        <row r="5209">
          <cell r="A5209">
            <v>5213508</v>
          </cell>
          <cell r="B5209" t="str">
            <v>SICRO OUTUBRO / 2025</v>
          </cell>
          <cell r="C5209" t="str">
            <v>PLACA EM AÇO - 3,00 X 1,50 M - PELÍCULA RETRORREFLETIVA TIPO III + III - FORNECIMENTO E IMPLANTAÇÃO</v>
          </cell>
          <cell r="D5209" t="str">
            <v>UN</v>
          </cell>
          <cell r="F5209">
            <v>2496.8000000000002</v>
          </cell>
        </row>
        <row r="5210">
          <cell r="A5210">
            <v>5213373</v>
          </cell>
          <cell r="B5210" t="str">
            <v>SICRO OUTUBRO / 2025</v>
          </cell>
          <cell r="C5210" t="str">
            <v>PLACA EM AÇO - 3,00 X 1,50 M - PELÍCULA RETRORREFLETIVA TIPO III + X - FORNECIMENTO E IMPLANTAÇÃO</v>
          </cell>
          <cell r="D5210" t="str">
            <v>UN</v>
          </cell>
          <cell r="F5210">
            <v>2817.38</v>
          </cell>
        </row>
        <row r="5211">
          <cell r="A5211">
            <v>5213491</v>
          </cell>
          <cell r="B5211" t="str">
            <v>SICRO OUTUBRO / 2025</v>
          </cell>
          <cell r="C5211" t="str">
            <v>PLACA EM AÇO - 3,00 X 2,00 M - PELÍCULA RETRORREFLETIVA TIPO I + I - FORNECIMENTO E IMPLANTAÇÃO</v>
          </cell>
          <cell r="D5211" t="str">
            <v>UN</v>
          </cell>
          <cell r="F5211">
            <v>2536.16</v>
          </cell>
        </row>
        <row r="5212">
          <cell r="A5212">
            <v>5213500</v>
          </cell>
          <cell r="B5212" t="str">
            <v>SICRO OUTUBRO / 2025</v>
          </cell>
          <cell r="C5212" t="str">
            <v>PLACA EM AÇO - 3,00 X 2,00 M - PELÍCULA RETRORREFLETIVA TIPO I + III - FORNECIMENTO E IMPLANTAÇÃO</v>
          </cell>
          <cell r="D5212" t="str">
            <v>UN</v>
          </cell>
          <cell r="F5212">
            <v>2753.9</v>
          </cell>
        </row>
        <row r="5213">
          <cell r="A5213">
            <v>5213369</v>
          </cell>
          <cell r="B5213" t="str">
            <v>SICRO OUTUBRO / 2025</v>
          </cell>
          <cell r="C5213" t="str">
            <v>PLACA EM AÇO - 3,00 X 2,00 M - PELÍCULA RETRORREFLETIVA TIPO I + X - FORNECIMENTO E IMPLANTAÇÃO</v>
          </cell>
          <cell r="D5213" t="str">
            <v>UN</v>
          </cell>
          <cell r="F5213">
            <v>3181.28</v>
          </cell>
        </row>
        <row r="5214">
          <cell r="A5214">
            <v>5213509</v>
          </cell>
          <cell r="B5214" t="str">
            <v>SICRO OUTUBRO / 2025</v>
          </cell>
          <cell r="C5214" t="str">
            <v>PLACA EM AÇO - 3,00 X 2,00 M - PELÍCULA RETRORREFLETIVA TIPO III + III - FORNECIMENTO E IMPLANTAÇÃO</v>
          </cell>
          <cell r="D5214" t="str">
            <v>UN</v>
          </cell>
          <cell r="F5214">
            <v>3298.1</v>
          </cell>
        </row>
        <row r="5215">
          <cell r="A5215">
            <v>5213374</v>
          </cell>
          <cell r="B5215" t="str">
            <v>SICRO OUTUBRO / 2025</v>
          </cell>
          <cell r="C5215" t="str">
            <v>PLACA EM AÇO - 3,00 X 2,00 M - PELÍCULA RETRORREFLETIVA TIPO III + X - FORNECIMENTO E IMPLANTAÇÃO</v>
          </cell>
          <cell r="D5215" t="str">
            <v>UN</v>
          </cell>
          <cell r="F5215">
            <v>3725.54</v>
          </cell>
        </row>
        <row r="5216">
          <cell r="A5216">
            <v>5213492</v>
          </cell>
          <cell r="B5216" t="str">
            <v>SICRO OUTUBRO / 2025</v>
          </cell>
          <cell r="C5216" t="str">
            <v>PLACA EM AÇO - 4,00 X 2,00 M - PELÍCULA RETRORREFLETIVA TIPO I + I - FORNECIMENTO E IMPLANTAÇÃO</v>
          </cell>
          <cell r="D5216" t="str">
            <v>UN</v>
          </cell>
          <cell r="F5216">
            <v>3443.49</v>
          </cell>
        </row>
        <row r="5217">
          <cell r="A5217">
            <v>5213501</v>
          </cell>
          <cell r="B5217" t="str">
            <v>SICRO OUTUBRO / 2025</v>
          </cell>
          <cell r="C5217" t="str">
            <v>PLACA EM AÇO - 4,00 X 2,00 M - PELÍCULA RETRORREFLETIVA TIPO I + III - FORNECIMENTO E IMPLANTAÇÃO</v>
          </cell>
          <cell r="D5217" t="str">
            <v>UN</v>
          </cell>
          <cell r="F5217">
            <v>3733.81</v>
          </cell>
        </row>
        <row r="5218">
          <cell r="A5218">
            <v>5213370</v>
          </cell>
          <cell r="B5218" t="str">
            <v>SICRO OUTUBRO / 2025</v>
          </cell>
          <cell r="C5218" t="str">
            <v>PLACA EM AÇO - 4,00 X 2,00 M - PELÍCULA RETRORREFLETIVA TIPO I + X - FORNECIMENTO E IMPLANTAÇÃO</v>
          </cell>
          <cell r="D5218" t="str">
            <v>UN</v>
          </cell>
          <cell r="F5218">
            <v>4303.6499999999996</v>
          </cell>
        </row>
        <row r="5219">
          <cell r="A5219">
            <v>5213510</v>
          </cell>
          <cell r="B5219" t="str">
            <v>SICRO OUTUBRO / 2025</v>
          </cell>
          <cell r="C5219" t="str">
            <v>PLACA EM AÇO - 4,00 X 2,00 M - PELÍCULA RETRORREFLETIVA TIPO III + III - FORNECIMENTO E IMPLANTAÇÃO</v>
          </cell>
          <cell r="D5219" t="str">
            <v>UN</v>
          </cell>
          <cell r="F5219">
            <v>4459.41</v>
          </cell>
        </row>
        <row r="5220">
          <cell r="A5220">
            <v>5213375</v>
          </cell>
          <cell r="B5220" t="str">
            <v>SICRO OUTUBRO / 2025</v>
          </cell>
          <cell r="C5220" t="str">
            <v>PLACA EM AÇO - 4,00 X 2,00 M - PELÍCULA RETRORREFLETIVA TIPO III + X - FORNECIMENTO E IMPLANTAÇÃO</v>
          </cell>
          <cell r="D5220" t="str">
            <v>UN</v>
          </cell>
          <cell r="F5220">
            <v>5029.33</v>
          </cell>
        </row>
        <row r="5221">
          <cell r="A5221">
            <v>5213494</v>
          </cell>
          <cell r="B5221" t="str">
            <v>SICRO OUTUBRO / 2025</v>
          </cell>
          <cell r="C5221" t="str">
            <v>PLACA EM AÇO - 4,00 X 3,00 M - PELÍCULA RETRORREFLETIVA TIPO I + I - FORNECIMENTO E IMPLANTAÇÃO</v>
          </cell>
          <cell r="D5221" t="str">
            <v>UN</v>
          </cell>
          <cell r="F5221">
            <v>5072.33</v>
          </cell>
        </row>
        <row r="5222">
          <cell r="A5222">
            <v>5213503</v>
          </cell>
          <cell r="B5222" t="str">
            <v>SICRO OUTUBRO / 2025</v>
          </cell>
          <cell r="C5222" t="str">
            <v>PLACA EM AÇO - 4,00 X 3,00 M - PELÍCULA RETRORREFLETIVA TIPO I + III - FORNECIMENTO E IMPLANTAÇÃO</v>
          </cell>
          <cell r="D5222" t="str">
            <v>UN</v>
          </cell>
          <cell r="F5222">
            <v>5507.81</v>
          </cell>
        </row>
        <row r="5223">
          <cell r="A5223">
            <v>5213371</v>
          </cell>
          <cell r="B5223" t="str">
            <v>SICRO OUTUBRO / 2025</v>
          </cell>
          <cell r="C5223" t="str">
            <v>PLACA EM AÇO - 4,00 X 3,00 M - PELÍCULA RETRORREFLETIVA TIPO I + X - FORNECIMENTO E IMPLANTAÇÃO</v>
          </cell>
          <cell r="D5223" t="str">
            <v>UN</v>
          </cell>
          <cell r="F5223">
            <v>6362.57</v>
          </cell>
        </row>
        <row r="5224">
          <cell r="A5224">
            <v>5213512</v>
          </cell>
          <cell r="B5224" t="str">
            <v>SICRO OUTUBRO / 2025</v>
          </cell>
          <cell r="C5224" t="str">
            <v>PLACA EM AÇO - 4,00 X 3,00 M - PELÍCULA RETRORREFLETIVA TIPO III + III - FORNECIMENTO E IMPLANTAÇÃO</v>
          </cell>
          <cell r="D5224" t="str">
            <v>UN</v>
          </cell>
          <cell r="F5224">
            <v>6596.21</v>
          </cell>
        </row>
        <row r="5225">
          <cell r="A5225">
            <v>5213376</v>
          </cell>
          <cell r="B5225" t="str">
            <v>SICRO OUTUBRO / 2025</v>
          </cell>
          <cell r="C5225" t="str">
            <v>PLACA EM AÇO - 4,00 X 3,00 M - PELÍCULA RETRORREFLETIVA TIPO III + X - FORNECIMENTO E IMPLANTAÇÃO</v>
          </cell>
          <cell r="D5225" t="str">
            <v>UN</v>
          </cell>
          <cell r="F5225">
            <v>7451.09</v>
          </cell>
        </row>
        <row r="5226">
          <cell r="A5226">
            <v>5213377</v>
          </cell>
          <cell r="B5226" t="str">
            <v>SICRO OUTUBRO / 2025</v>
          </cell>
          <cell r="C5226" t="str">
            <v>PLACA EM AÇO - PELÍCULA I + I - CHAPA RECUPERADA - FORNECIMENTO E IMPLANTAÇÃO</v>
          </cell>
          <cell r="D5226" t="str">
            <v>M²</v>
          </cell>
          <cell r="F5226">
            <v>329.78</v>
          </cell>
        </row>
        <row r="5227">
          <cell r="A5227">
            <v>5213570</v>
          </cell>
          <cell r="B5227" t="str">
            <v>SICRO OUTUBRO / 2025</v>
          </cell>
          <cell r="C5227" t="str">
            <v>PLACA EM AÇO - PELÍCULA I + I - FORNECIMENTO E IMPLANTAÇÃO</v>
          </cell>
          <cell r="D5227" t="str">
            <v>M²</v>
          </cell>
          <cell r="F5227">
            <v>469.15</v>
          </cell>
        </row>
        <row r="5228">
          <cell r="A5228">
            <v>5213378</v>
          </cell>
          <cell r="B5228" t="str">
            <v>SICRO OUTUBRO / 2025</v>
          </cell>
          <cell r="C5228" t="str">
            <v>PLACA EM AÇO - PELÍCULA I + III - CHAPA RECUPERADA - FORNECIMENTO E IMPLANTAÇÃO</v>
          </cell>
          <cell r="D5228" t="str">
            <v>M²</v>
          </cell>
          <cell r="F5228">
            <v>366.06</v>
          </cell>
        </row>
        <row r="5229">
          <cell r="A5229">
            <v>5213571</v>
          </cell>
          <cell r="B5229" t="str">
            <v>SICRO OUTUBRO / 2025</v>
          </cell>
          <cell r="C5229" t="str">
            <v>PLACA EM AÇO - PELÍCULA I + III - FORNECIMENTO E IMPLANTAÇÃO</v>
          </cell>
          <cell r="D5229" t="str">
            <v>M²</v>
          </cell>
          <cell r="E5229">
            <v>498.99</v>
          </cell>
          <cell r="F5229">
            <v>505.44</v>
          </cell>
        </row>
        <row r="5230">
          <cell r="A5230">
            <v>5213379</v>
          </cell>
          <cell r="B5230" t="str">
            <v>SICRO OUTUBRO / 2025</v>
          </cell>
          <cell r="C5230" t="str">
            <v>PLACA EM AÇO - PELÍCULA III + III - CHAPA RECUPERADA - FORNECIMENTO E IMPLANTAÇÃO</v>
          </cell>
          <cell r="D5230" t="str">
            <v>M²</v>
          </cell>
          <cell r="F5230">
            <v>456.76</v>
          </cell>
        </row>
        <row r="5231">
          <cell r="A5231">
            <v>5213572</v>
          </cell>
          <cell r="B5231" t="str">
            <v>SICRO OUTUBRO / 2025</v>
          </cell>
          <cell r="C5231" t="str">
            <v>PLACA EM AÇO - PELÍCULA III + III - FORNECIMENTO E IMPLANTAÇÃO</v>
          </cell>
          <cell r="D5231" t="str">
            <v>M²</v>
          </cell>
          <cell r="F5231">
            <v>596.14</v>
          </cell>
        </row>
        <row r="5232">
          <cell r="A5232">
            <v>5212553</v>
          </cell>
          <cell r="B5232" t="str">
            <v>SICRO OUTUBRO / 2025</v>
          </cell>
          <cell r="C5232" t="str">
            <v>PLACA EM AÇO Nº 16 GALVANIZADO COM PELÍCULA RETRORREFLETIVA TIPO I + I - CHAPA RECUPERADA - CONFECÇÃO</v>
          </cell>
          <cell r="D5232" t="str">
            <v>M²</v>
          </cell>
          <cell r="F5232">
            <v>267.83999999999997</v>
          </cell>
        </row>
        <row r="5233">
          <cell r="A5233">
            <v>5213416</v>
          </cell>
          <cell r="B5233" t="str">
            <v>SICRO OUTUBRO / 2025</v>
          </cell>
          <cell r="C5233" t="str">
            <v>PLACA EM AÇO Nº 16 GALVANIZADO COM PELÍCULA RETRORREFLETIVA TIPO I + I - CONFECÇÃO</v>
          </cell>
          <cell r="D5233" t="str">
            <v>M²</v>
          </cell>
          <cell r="F5233">
            <v>407.21</v>
          </cell>
        </row>
        <row r="5234">
          <cell r="A5234">
            <v>5212554</v>
          </cell>
          <cell r="B5234" t="str">
            <v>SICRO OUTUBRO / 2025</v>
          </cell>
          <cell r="C5234" t="str">
            <v>PLACA EM AÇO Nº 16 GALVANIZADO COM PELÍCULA RETRORREFLETIVA TIPO I + III - CHAPA RECUPERADA - CONFECÇÃO</v>
          </cell>
          <cell r="D5234" t="str">
            <v>M²</v>
          </cell>
          <cell r="F5234">
            <v>304.12</v>
          </cell>
        </row>
        <row r="5235">
          <cell r="A5235">
            <v>5213417</v>
          </cell>
          <cell r="B5235" t="str">
            <v>SICRO OUTUBRO / 2025</v>
          </cell>
          <cell r="C5235" t="str">
            <v>PLACA EM AÇO Nº 16 GALVANIZADO COM PELÍCULA RETRORREFLETIVA TIPO I + III - CONFECÇÃO</v>
          </cell>
          <cell r="D5235" t="str">
            <v>M²</v>
          </cell>
          <cell r="E5235">
            <v>440.08</v>
          </cell>
          <cell r="F5235">
            <v>443.5</v>
          </cell>
        </row>
        <row r="5236">
          <cell r="A5236">
            <v>5213421</v>
          </cell>
          <cell r="B5236" t="str">
            <v>SICRO OUTUBRO / 2025</v>
          </cell>
          <cell r="C5236" t="str">
            <v>PLACA EM AÇO Nº 16 GALVANIZADO COM PELÍCULA RETRORREFLETIVA TIPO I + IV - CONFECÇÃO</v>
          </cell>
          <cell r="D5236" t="str">
            <v>M²</v>
          </cell>
          <cell r="F5236">
            <v>401.42</v>
          </cell>
        </row>
        <row r="5237">
          <cell r="A5237">
            <v>5213414</v>
          </cell>
          <cell r="B5237" t="str">
            <v>SICRO OUTUBRO / 2025</v>
          </cell>
          <cell r="C5237" t="str">
            <v>PLACA EM AÇO Nº 16 GALVANIZADO COM PELÍCULA RETRORREFLETIVA TIPO I + SI - CONFECÇÃO</v>
          </cell>
          <cell r="D5237" t="str">
            <v>M²</v>
          </cell>
          <cell r="F5237">
            <v>646.91999999999996</v>
          </cell>
        </row>
        <row r="5238">
          <cell r="A5238">
            <v>5213419</v>
          </cell>
          <cell r="B5238" t="str">
            <v>SICRO OUTUBRO / 2025</v>
          </cell>
          <cell r="C5238" t="str">
            <v>PLACA EM AÇO Nº 16 GALVANIZADO COM PELÍCULA RETRORREFLETIVA TIPO I + X - CONFECÇÃO</v>
          </cell>
          <cell r="D5238" t="str">
            <v>M²</v>
          </cell>
          <cell r="F5238">
            <v>514.73</v>
          </cell>
        </row>
        <row r="5239">
          <cell r="A5239">
            <v>5212555</v>
          </cell>
          <cell r="B5239" t="str">
            <v>SICRO OUTUBRO / 2025</v>
          </cell>
          <cell r="C5239" t="str">
            <v>PLACA EM AÇO Nº 16 GALVANIZADO COM PELÍCULA RETRORREFLETIVA TIPO III + III - CHAPA RECUPERADA - CONFECÇÃO</v>
          </cell>
          <cell r="D5239" t="str">
            <v>M²</v>
          </cell>
          <cell r="F5239">
            <v>394.82</v>
          </cell>
        </row>
        <row r="5240">
          <cell r="A5240">
            <v>5213418</v>
          </cell>
          <cell r="B5240" t="str">
            <v>SICRO OUTUBRO / 2025</v>
          </cell>
          <cell r="C5240" t="str">
            <v>PLACA EM AÇO Nº 16 GALVANIZADO COM PELÍCULA RETRORREFLETIVA TIPO III + III - CONFECÇÃO</v>
          </cell>
          <cell r="D5240" t="str">
            <v>M²</v>
          </cell>
          <cell r="F5240">
            <v>534.20000000000005</v>
          </cell>
        </row>
        <row r="5241">
          <cell r="A5241">
            <v>5213415</v>
          </cell>
          <cell r="B5241" t="str">
            <v>SICRO OUTUBRO / 2025</v>
          </cell>
          <cell r="C5241" t="str">
            <v>PLACA EM AÇO Nº 16 GALVANIZADO COM PELÍCULA RETRORREFLETIVA TIPO III + SI - CONFECÇÃO</v>
          </cell>
          <cell r="D5241" t="str">
            <v>M²</v>
          </cell>
          <cell r="F5241">
            <v>734.66</v>
          </cell>
        </row>
        <row r="5242">
          <cell r="A5242">
            <v>5213420</v>
          </cell>
          <cell r="B5242" t="str">
            <v>SICRO OUTUBRO / 2025</v>
          </cell>
          <cell r="C5242" t="str">
            <v>PLACA EM AÇO Nº 16 GALVANIZADO COM PELÍCULA RETRORREFLETIVA TIPO III + X - CONFECÇÃO</v>
          </cell>
          <cell r="D5242" t="str">
            <v>M²</v>
          </cell>
          <cell r="F5242">
            <v>605.44000000000005</v>
          </cell>
        </row>
        <row r="5243">
          <cell r="A5243">
            <v>5213543</v>
          </cell>
          <cell r="B5243" t="str">
            <v>SICRO OUTUBRO / 2025</v>
          </cell>
          <cell r="C5243" t="str">
            <v>PLACA EM AÇO, MODULADA - 2,00 X 1,00 M - PELÍCULA RETRORREFLETIVA TIPO I + I - FORNECIMENTO E IMPLANTAÇÃO</v>
          </cell>
          <cell r="D5243" t="str">
            <v>UN</v>
          </cell>
          <cell r="F5243">
            <v>1151.1400000000001</v>
          </cell>
        </row>
        <row r="5244">
          <cell r="A5244">
            <v>5213552</v>
          </cell>
          <cell r="B5244" t="str">
            <v>SICRO OUTUBRO / 2025</v>
          </cell>
          <cell r="C5244" t="str">
            <v>PLACA EM AÇO, MODULADA - 2,00 X 1,00 M - PELÍCULA RETRORREFLETIVA TIPO I + III - FORNECIMENTO E IMPLANTAÇÃO</v>
          </cell>
          <cell r="D5244" t="str">
            <v>UN</v>
          </cell>
          <cell r="F5244">
            <v>1223.72</v>
          </cell>
        </row>
        <row r="5245">
          <cell r="A5245">
            <v>5213561</v>
          </cell>
          <cell r="B5245" t="str">
            <v>SICRO OUTUBRO / 2025</v>
          </cell>
          <cell r="C5245" t="str">
            <v>PLACA EM AÇO, MODULADA - 2,00 X 1,00 M - PELÍCULA RETRORREFLETIVA TIPO III + III - FORNECIMENTO E IMPLANTAÇÃO</v>
          </cell>
          <cell r="D5245" t="str">
            <v>UN</v>
          </cell>
          <cell r="F5245">
            <v>1405.12</v>
          </cell>
        </row>
        <row r="5246">
          <cell r="A5246">
            <v>5213544</v>
          </cell>
          <cell r="B5246" t="str">
            <v>SICRO OUTUBRO / 2025</v>
          </cell>
          <cell r="C5246" t="str">
            <v>PLACA EM AÇO, MODULADA - 3,00 X 1,50 M - PELÍCULA RETRORREFLETIVA TIPO I + I - FORNECIMENTO E IMPLANTAÇÃO</v>
          </cell>
          <cell r="D5246" t="str">
            <v>UN</v>
          </cell>
          <cell r="F5246">
            <v>2473.94</v>
          </cell>
        </row>
        <row r="5247">
          <cell r="A5247">
            <v>5213553</v>
          </cell>
          <cell r="B5247" t="str">
            <v>SICRO OUTUBRO / 2025</v>
          </cell>
          <cell r="C5247" t="str">
            <v>PLACA EM AÇO, MODULADA - 3,00 X 1,50 M - PELÍCULA RETRORREFLETIVA TIPO I + III - FORNECIMENTO E IMPLANTAÇÃO</v>
          </cell>
          <cell r="D5247" t="str">
            <v>UN</v>
          </cell>
          <cell r="F5247">
            <v>2637.25</v>
          </cell>
        </row>
        <row r="5248">
          <cell r="A5248">
            <v>5213562</v>
          </cell>
          <cell r="B5248" t="str">
            <v>SICRO OUTUBRO / 2025</v>
          </cell>
          <cell r="C5248" t="str">
            <v>PLACA EM AÇO, MODULADA - 3,00 X 1,50 M - PELÍCULA RETRORREFLETIVA TIPO III + III - FORNECIMENTO E IMPLANTAÇÃO</v>
          </cell>
          <cell r="D5248" t="str">
            <v>UN</v>
          </cell>
          <cell r="F5248">
            <v>3045.4</v>
          </cell>
        </row>
        <row r="5249">
          <cell r="A5249">
            <v>5213545</v>
          </cell>
          <cell r="B5249" t="str">
            <v>SICRO OUTUBRO / 2025</v>
          </cell>
          <cell r="C5249" t="str">
            <v>PLACA EM AÇO, MODULADA - 3,00 X 2,00 M - PELÍCULA RETRORREFLETIVA TIPO I + I - FORNECIMENTO E IMPLANTAÇÃO</v>
          </cell>
          <cell r="D5249" t="str">
            <v>UN</v>
          </cell>
          <cell r="F5249">
            <v>3267.62</v>
          </cell>
        </row>
        <row r="5250">
          <cell r="A5250">
            <v>5213554</v>
          </cell>
          <cell r="B5250" t="str">
            <v>SICRO OUTUBRO / 2025</v>
          </cell>
          <cell r="C5250" t="str">
            <v>PLACA EM AÇO, MODULADA - 3,00 X 2,00 M - PELÍCULA RETRORREFLETIVA TIPO I + III - FORNECIMENTO E IMPLANTAÇÃO</v>
          </cell>
          <cell r="D5250" t="str">
            <v>UN</v>
          </cell>
          <cell r="F5250">
            <v>3485.36</v>
          </cell>
        </row>
        <row r="5251">
          <cell r="A5251">
            <v>5213563</v>
          </cell>
          <cell r="B5251" t="str">
            <v>SICRO OUTUBRO / 2025</v>
          </cell>
          <cell r="C5251" t="str">
            <v>PLACA EM AÇO, MODULADA - 3,00 X 2,00 M - PELÍCULA RETRORREFLETIVA TIPO III + III - FORNECIMENTO E IMPLANTAÇÃO</v>
          </cell>
          <cell r="D5251" t="str">
            <v>UN</v>
          </cell>
          <cell r="F5251">
            <v>4029.56</v>
          </cell>
        </row>
        <row r="5252">
          <cell r="A5252">
            <v>5213546</v>
          </cell>
          <cell r="B5252" t="str">
            <v>SICRO OUTUBRO / 2025</v>
          </cell>
          <cell r="C5252" t="str">
            <v>PLACA EM AÇO, MODULADA - 4,00 X 2,00 M - PELÍCULA RETRORREFLETIVA TIPO I + I - FORNECIMENTO E IMPLANTAÇÃO</v>
          </cell>
          <cell r="D5252" t="str">
            <v>UN</v>
          </cell>
          <cell r="F5252">
            <v>4418.7700000000004</v>
          </cell>
        </row>
        <row r="5253">
          <cell r="A5253">
            <v>5213555</v>
          </cell>
          <cell r="B5253" t="str">
            <v>SICRO OUTUBRO / 2025</v>
          </cell>
          <cell r="C5253" t="str">
            <v>PLACA EM AÇO, MODULADA - 4,00 X 2,00 M - PELÍCULA RETRORREFLETIVA TIPO I + III - FORNECIMENTO E IMPLANTAÇÃO</v>
          </cell>
          <cell r="D5253" t="str">
            <v>UN</v>
          </cell>
          <cell r="F5253">
            <v>4709.09</v>
          </cell>
        </row>
        <row r="5254">
          <cell r="A5254">
            <v>5213564</v>
          </cell>
          <cell r="B5254" t="str">
            <v>SICRO OUTUBRO / 2025</v>
          </cell>
          <cell r="C5254" t="str">
            <v>PLACA EM AÇO, MODULADA - 4,00 X 2,00 M - PELÍCULA RETRORREFLETIVA TIPO III + III - FORNECIMENTO E IMPLANTAÇÃO</v>
          </cell>
          <cell r="D5254" t="str">
            <v>UN</v>
          </cell>
          <cell r="F5254">
            <v>5434.69</v>
          </cell>
        </row>
        <row r="5255">
          <cell r="A5255">
            <v>5213548</v>
          </cell>
          <cell r="B5255" t="str">
            <v>SICRO OUTUBRO / 2025</v>
          </cell>
          <cell r="C5255" t="str">
            <v>PLACA EM AÇO, MODULADA - 4,00 X 3,00 M - PELÍCULA RETRORREFLETIVA TIPO I + I - FORNECIMENTO E IMPLANTAÇÃO</v>
          </cell>
          <cell r="D5255" t="str">
            <v>UN</v>
          </cell>
          <cell r="F5255">
            <v>6535.25</v>
          </cell>
        </row>
        <row r="5256">
          <cell r="A5256">
            <v>5213557</v>
          </cell>
          <cell r="B5256" t="str">
            <v>SICRO OUTUBRO / 2025</v>
          </cell>
          <cell r="C5256" t="str">
            <v>PLACA EM AÇO, MODULADA - 4,00 X 3,00 M - PELÍCULA RETRORREFLETIVA TIPO I + III - FORNECIMENTO E IMPLANTAÇÃO</v>
          </cell>
          <cell r="D5256" t="str">
            <v>UN</v>
          </cell>
          <cell r="F5256">
            <v>6970.73</v>
          </cell>
        </row>
        <row r="5257">
          <cell r="A5257">
            <v>5213566</v>
          </cell>
          <cell r="B5257" t="str">
            <v>SICRO OUTUBRO / 2025</v>
          </cell>
          <cell r="C5257" t="str">
            <v>PLACA EM AÇO, MODULADA - 4,00 X 3,00 M - PELÍCULA RETRORREFLETIVA TIPO III + III - FORNECIMENTO E IMPLANTAÇÃO</v>
          </cell>
          <cell r="D5257" t="str">
            <v>UN</v>
          </cell>
          <cell r="F5257">
            <v>8059.13</v>
          </cell>
        </row>
        <row r="5258">
          <cell r="A5258">
            <v>5213576</v>
          </cell>
          <cell r="B5258" t="str">
            <v>SICRO OUTUBRO / 2025</v>
          </cell>
          <cell r="C5258" t="str">
            <v>PLACA EM AÇO, MODULADA - ACIMA DE 2 M² - PELÍCULA I + I - FORNECIMENTO E IMPLANTAÇÃO</v>
          </cell>
          <cell r="D5258" t="str">
            <v>M²</v>
          </cell>
          <cell r="F5258">
            <v>591.05999999999995</v>
          </cell>
        </row>
        <row r="5259">
          <cell r="A5259">
            <v>5213577</v>
          </cell>
          <cell r="B5259" t="str">
            <v>SICRO OUTUBRO / 2025</v>
          </cell>
          <cell r="C5259" t="str">
            <v>PLACA EM AÇO, MODULADA - ACIMA DE 2 M² - PELÍCULA I + III - FORNECIMENTO E IMPLANTAÇÃO</v>
          </cell>
          <cell r="D5259" t="str">
            <v>M²</v>
          </cell>
          <cell r="F5259">
            <v>627.35</v>
          </cell>
        </row>
        <row r="5260">
          <cell r="A5260">
            <v>5213578</v>
          </cell>
          <cell r="B5260" t="str">
            <v>SICRO OUTUBRO / 2025</v>
          </cell>
          <cell r="C5260" t="str">
            <v>PLACA EM AÇO, MODULADA - ACIMA DE 2 M² - PELÍCULA III + III - FORNECIMENTO E IMPLANTAÇÃO</v>
          </cell>
          <cell r="D5260" t="str">
            <v>M²</v>
          </cell>
          <cell r="F5260">
            <v>718.05</v>
          </cell>
        </row>
        <row r="5261">
          <cell r="A5261">
            <v>5213425</v>
          </cell>
          <cell r="B5261" t="str">
            <v>SICRO OUTUBRO / 2025</v>
          </cell>
          <cell r="C5261" t="str">
            <v>PLACA EM ALUMÍNIO COMPOSTO DE 3 MM, MODULADA, AÉREA, COM PELÍCULA RETRORREFLETIVA TIPO I + III - CONFECÇÃO</v>
          </cell>
          <cell r="D5261" t="str">
            <v>M²</v>
          </cell>
          <cell r="F5261">
            <v>594.02</v>
          </cell>
        </row>
        <row r="5262">
          <cell r="A5262">
            <v>5213426</v>
          </cell>
          <cell r="B5262" t="str">
            <v>SICRO OUTUBRO / 2025</v>
          </cell>
          <cell r="C5262" t="str">
            <v>PLACA EM ALUMÍNIO COMPOSTO DE 3 MM, MODULADA, AÉREA, COM PELÍCULA RETRORREFLETIVA TIPO III + III - CONFECÇÃO</v>
          </cell>
          <cell r="D5262" t="str">
            <v>M²</v>
          </cell>
          <cell r="F5262">
            <v>684.72</v>
          </cell>
        </row>
        <row r="5263">
          <cell r="A5263">
            <v>5213427</v>
          </cell>
          <cell r="B5263" t="str">
            <v>SICRO OUTUBRO / 2025</v>
          </cell>
          <cell r="C5263" t="str">
            <v>PLACA EM ALUMÍNIO COMPOSTO DE 3 MM, MODULADA, AÉREA, COM PELÍCULA RETRORREFLETIVA TIPO III + X - CONFECÇÃO</v>
          </cell>
          <cell r="D5263" t="str">
            <v>M²</v>
          </cell>
          <cell r="F5263">
            <v>755.96</v>
          </cell>
        </row>
        <row r="5264">
          <cell r="A5264">
            <v>5213567</v>
          </cell>
          <cell r="B5264" t="str">
            <v>SICRO OUTUBRO / 2025</v>
          </cell>
          <cell r="C5264" t="str">
            <v>PLACA EM ALUMÍNIO COMPOSTO DE 3 MM, MODULADA, AÉREA, COM PELÍCULA RETRORREFLETIVA TIPO X + SI - CONFECÇÃO</v>
          </cell>
          <cell r="D5264" t="str">
            <v>M²</v>
          </cell>
          <cell r="F5264">
            <v>1004.87</v>
          </cell>
        </row>
        <row r="5265">
          <cell r="A5265">
            <v>5213486</v>
          </cell>
          <cell r="B5265" t="str">
            <v>SICRO OUTUBRO / 2025</v>
          </cell>
          <cell r="C5265" t="str">
            <v>PLACA EM ALUMÍNIO COMPOSTO, ESPESSURA DE 3,0 MM, MODULADA, AÉREA - PELÍCULA RETRORREFLETIVA TIPO I + III - FORNECIMENTO E IMPLANTAÇÃO</v>
          </cell>
          <cell r="D5265" t="str">
            <v>M²</v>
          </cell>
          <cell r="F5265">
            <v>940.55</v>
          </cell>
        </row>
        <row r="5266">
          <cell r="A5266">
            <v>5213487</v>
          </cell>
          <cell r="B5266" t="str">
            <v>SICRO OUTUBRO / 2025</v>
          </cell>
          <cell r="C5266" t="str">
            <v>PLACA EM ALUMÍNIO COMPOSTO, ESPESSURA DE 3,0 MM, MODULADA, AÉREA - PELÍCULA RETRORREFLETIVA TIPO III + III - FORNECIMENTO E IMPLANTAÇÃO</v>
          </cell>
          <cell r="D5266" t="str">
            <v>M²</v>
          </cell>
          <cell r="F5266">
            <v>1031.25</v>
          </cell>
        </row>
        <row r="5267">
          <cell r="A5267">
            <v>5213488</v>
          </cell>
          <cell r="B5267" t="str">
            <v>SICRO OUTUBRO / 2025</v>
          </cell>
          <cell r="C5267" t="str">
            <v>PLACA EM ALUMÍNIO COMPOSTO, ESPESSURA DE 3,0 MM, MODULADA, AÉREA - PELÍCULA RETRORREFLETIVA TIPO III + X - FORNECIMENTO E IMPLANTAÇÃO</v>
          </cell>
          <cell r="D5267" t="str">
            <v>M²</v>
          </cell>
          <cell r="F5267">
            <v>1102.49</v>
          </cell>
        </row>
        <row r="5268">
          <cell r="A5268">
            <v>5213568</v>
          </cell>
          <cell r="B5268" t="str">
            <v>SICRO OUTUBRO / 2025</v>
          </cell>
          <cell r="C5268" t="str">
            <v>PLACA EM ALUMÍNIO COMPOSTO, ESPESSURA DE 3,0 MM, MODULADA, AÉREA - PELÍCULA RETRORREFLETIVA TIPO X + SI - FORNECIMENTO E IMPLANTAÇÃO</v>
          </cell>
          <cell r="D5268" t="str">
            <v>M²</v>
          </cell>
          <cell r="F5268">
            <v>1351.4</v>
          </cell>
        </row>
        <row r="5269">
          <cell r="A5269">
            <v>5213483</v>
          </cell>
          <cell r="B5269" t="str">
            <v>SICRO OUTUBRO / 2025</v>
          </cell>
          <cell r="C5269" t="str">
            <v>PLACA EM ALUMÍNIO, ESPESSURA DE 1,5 MM, MODULADA, AÉREA - PELÍCULA RETRORREFLETIVA TIPO I + III - FORNECIMENTO E IMPLANTAÇÃO</v>
          </cell>
          <cell r="D5269" t="str">
            <v>M²</v>
          </cell>
          <cell r="F5269">
            <v>943.73</v>
          </cell>
        </row>
        <row r="5270">
          <cell r="A5270">
            <v>5213484</v>
          </cell>
          <cell r="B5270" t="str">
            <v>SICRO OUTUBRO / 2025</v>
          </cell>
          <cell r="C5270" t="str">
            <v>PLACA EM ALUMÍNIO, ESPESSURA DE 1,5 MM, MODULADA, AÉREA - PELÍCULA RETRORREFLETIVA TIPO III + III - FORNECIMENTO E IMPLANTAÇÃO</v>
          </cell>
          <cell r="D5270" t="str">
            <v>M²</v>
          </cell>
          <cell r="F5270">
            <v>1034.44</v>
          </cell>
        </row>
        <row r="5271">
          <cell r="A5271">
            <v>5213485</v>
          </cell>
          <cell r="B5271" t="str">
            <v>SICRO OUTUBRO / 2025</v>
          </cell>
          <cell r="C5271" t="str">
            <v>PLACA EM ALUMÍNIO, ESPESSURA DE 1,5 MM, MODULADA, AÉREA - PELÍCULA RETRORREFLETIVA TIPO III + X - FORNECIMENTO E IMPLANTAÇÃO</v>
          </cell>
          <cell r="D5271" t="str">
            <v>M²</v>
          </cell>
          <cell r="F5271">
            <v>1105.68</v>
          </cell>
        </row>
        <row r="5272">
          <cell r="A5272">
            <v>5213434</v>
          </cell>
          <cell r="B5272" t="str">
            <v>SICRO OUTUBRO / 2025</v>
          </cell>
          <cell r="C5272" t="str">
            <v>PLACA EM ALUMÍNIO, ESPESSURA DE 1,5 MM, MODULADA, AÉREA, COM PELÍCULA RETRORREFLETIVA TIPO I + III - CONFECÇÃO</v>
          </cell>
          <cell r="D5272" t="str">
            <v>M²</v>
          </cell>
          <cell r="F5272">
            <v>597.20000000000005</v>
          </cell>
        </row>
        <row r="5273">
          <cell r="A5273">
            <v>5213435</v>
          </cell>
          <cell r="B5273" t="str">
            <v>SICRO OUTUBRO / 2025</v>
          </cell>
          <cell r="C5273" t="str">
            <v>PLACA EM ALUMÍNIO, ESPESSURA DE 1,5 MM, MODULADA, AÉREA, COM PELÍCULA RETRORREFLETIVA TIPO III + III - CONFECÇÃO</v>
          </cell>
          <cell r="D5273" t="str">
            <v>M²</v>
          </cell>
          <cell r="F5273">
            <v>687.91</v>
          </cell>
        </row>
        <row r="5274">
          <cell r="A5274">
            <v>5213436</v>
          </cell>
          <cell r="B5274" t="str">
            <v>SICRO OUTUBRO / 2025</v>
          </cell>
          <cell r="C5274" t="str">
            <v>PLACA EM ALUMÍNIO, ESPESSURA DE 1,5 MM, MODULADA, AÉREA, COM PELÍCULA RETRORREFLETIVA TIPO III + X - CONFECÇÃO</v>
          </cell>
          <cell r="D5274" t="str">
            <v>M²</v>
          </cell>
          <cell r="F5274">
            <v>759.15</v>
          </cell>
        </row>
        <row r="5275">
          <cell r="A5275">
            <v>5213430</v>
          </cell>
          <cell r="B5275" t="str">
            <v>SICRO OUTUBRO / 2025</v>
          </cell>
          <cell r="C5275" t="str">
            <v>PLACA EM CHAPA DE POLIÉSTER REFORÇADA COM FIBRA DE VIDRO COM PELÍCULA RETRORREFLETIVA TIPO I + I - CONFECÇÃO</v>
          </cell>
          <cell r="D5275" t="str">
            <v>M²</v>
          </cell>
          <cell r="F5275">
            <v>377.44</v>
          </cell>
        </row>
        <row r="5276">
          <cell r="A5276">
            <v>5213431</v>
          </cell>
          <cell r="B5276" t="str">
            <v>SICRO OUTUBRO / 2025</v>
          </cell>
          <cell r="C5276" t="str">
            <v>PLACA EM CHAPA DE POLIÉSTER REFORÇADA COM FIBRA DE VIDRO COM PELÍCULA RETRORREFLETIVA TIPO I + III - CONFECÇÃO</v>
          </cell>
          <cell r="D5276" t="str">
            <v>M²</v>
          </cell>
          <cell r="F5276">
            <v>413.73</v>
          </cell>
        </row>
        <row r="5277">
          <cell r="A5277">
            <v>5213433</v>
          </cell>
          <cell r="B5277" t="str">
            <v>SICRO OUTUBRO / 2025</v>
          </cell>
          <cell r="C5277" t="str">
            <v>PLACA EM CHAPA DE POLIÉSTER REFORÇADA COM FIBRA DE VIDRO COM PELÍCULA RETRORREFLETIVA TIPO I + IV - CONFECÇÃO</v>
          </cell>
          <cell r="D5277" t="str">
            <v>M²</v>
          </cell>
          <cell r="F5277">
            <v>371.65</v>
          </cell>
        </row>
        <row r="5278">
          <cell r="A5278">
            <v>5213428</v>
          </cell>
          <cell r="B5278" t="str">
            <v>SICRO OUTUBRO / 2025</v>
          </cell>
          <cell r="C5278" t="str">
            <v>PLACA EM CHAPA DE POLIÉSTER REFORÇADA COM FIBRA DE VIDRO COM PELÍCULA RETRORREFLETIVA TIPO I + SI - CONFECÇÃO</v>
          </cell>
          <cell r="D5278" t="str">
            <v>M²</v>
          </cell>
          <cell r="F5278">
            <v>617.15</v>
          </cell>
        </row>
        <row r="5279">
          <cell r="A5279">
            <v>5213432</v>
          </cell>
          <cell r="B5279" t="str">
            <v>SICRO OUTUBRO / 2025</v>
          </cell>
          <cell r="C5279" t="str">
            <v>PLACA EM CHAPA DE POLIÉSTER REFORÇADA COM FIBRA DE VIDRO COM PELÍCULA RETRORREFLETIVA TIPO III + III - CONFECÇÃO</v>
          </cell>
          <cell r="D5279" t="str">
            <v>M²</v>
          </cell>
          <cell r="F5279">
            <v>504.43</v>
          </cell>
        </row>
        <row r="5280">
          <cell r="A5280">
            <v>5213429</v>
          </cell>
          <cell r="B5280" t="str">
            <v>SICRO OUTUBRO / 2025</v>
          </cell>
          <cell r="C5280" t="str">
            <v>PLACA EM CHAPA DE POLIÉSTER REFORÇADA COM FIBRA DE VIDRO COM PELÍCULA RETRORREFLETIVA TIPO III + SI - CONFECÇÃO</v>
          </cell>
          <cell r="D5280" t="str">
            <v>M²</v>
          </cell>
          <cell r="F5280">
            <v>704.89</v>
          </cell>
        </row>
        <row r="5281">
          <cell r="A5281">
            <v>5213516</v>
          </cell>
          <cell r="B5281" t="str">
            <v>SICRO OUTUBRO / 2025</v>
          </cell>
          <cell r="C5281" t="str">
            <v>PLACA EM FIBRA - 2,00 X 1,00 M - PELÍCULA RETRORREFLETIVA TIPO I + I - FORNECIMENTO E IMPLANTAÇÃO</v>
          </cell>
          <cell r="D5281" t="str">
            <v>UN</v>
          </cell>
          <cell r="F5281">
            <v>847.78</v>
          </cell>
        </row>
        <row r="5282">
          <cell r="A5282">
            <v>5213525</v>
          </cell>
          <cell r="B5282" t="str">
            <v>SICRO OUTUBRO / 2025</v>
          </cell>
          <cell r="C5282" t="str">
            <v>PLACA EM FIBRA - 2,00 X 1,00 M - PELÍCULA RETRORREFLETIVA TIPO I + III - FORNECIMENTO E IMPLANTAÇÃO</v>
          </cell>
          <cell r="D5282" t="str">
            <v>UN</v>
          </cell>
          <cell r="F5282">
            <v>920.36</v>
          </cell>
        </row>
        <row r="5283">
          <cell r="A5283">
            <v>5213534</v>
          </cell>
          <cell r="B5283" t="str">
            <v>SICRO OUTUBRO / 2025</v>
          </cell>
          <cell r="C5283" t="str">
            <v>PLACA EM FIBRA - 2,00 X 1,00 M - PELÍCULA RETRORREFLETIVA TIPO III + III - FORNECIMENTO E IMPLANTAÇÃO</v>
          </cell>
          <cell r="D5283" t="str">
            <v>UN</v>
          </cell>
          <cell r="F5283">
            <v>1101.76</v>
          </cell>
        </row>
        <row r="5284">
          <cell r="A5284">
            <v>5213517</v>
          </cell>
          <cell r="B5284" t="str">
            <v>SICRO OUTUBRO / 2025</v>
          </cell>
          <cell r="C5284" t="str">
            <v>PLACA EM FIBRA - 3,00 X 1,50 M - PELÍCULA RETRORREFLETIVA TIPO I + I - FORNECIMENTO E IMPLANTAÇÃO</v>
          </cell>
          <cell r="D5284" t="str">
            <v>UN</v>
          </cell>
          <cell r="F5284">
            <v>1791.38</v>
          </cell>
        </row>
        <row r="5285">
          <cell r="A5285">
            <v>5213526</v>
          </cell>
          <cell r="B5285" t="str">
            <v>SICRO OUTUBRO / 2025</v>
          </cell>
          <cell r="C5285" t="str">
            <v>PLACA EM FIBRA - 3,00 X 1,50 M - PELÍCULA RETRORREFLETIVA TIPO I + III - FORNECIMENTO E IMPLANTAÇÃO</v>
          </cell>
          <cell r="D5285" t="str">
            <v>UN</v>
          </cell>
          <cell r="F5285">
            <v>1954.69</v>
          </cell>
        </row>
        <row r="5286">
          <cell r="A5286">
            <v>5213535</v>
          </cell>
          <cell r="B5286" t="str">
            <v>SICRO OUTUBRO / 2025</v>
          </cell>
          <cell r="C5286" t="str">
            <v>PLACA EM FIBRA - 3,00 X 1,50 M - PELÍCULA RETRORREFLETIVA TIPO III + III - FORNECIMENTO E IMPLANTAÇÃO</v>
          </cell>
          <cell r="D5286" t="str">
            <v>UN</v>
          </cell>
          <cell r="F5286">
            <v>2362.84</v>
          </cell>
        </row>
        <row r="5287">
          <cell r="A5287">
            <v>5213518</v>
          </cell>
          <cell r="B5287" t="str">
            <v>SICRO OUTUBRO / 2025</v>
          </cell>
          <cell r="C5287" t="str">
            <v>PLACA EM FIBRA - 3,00 X 2,00 M - PELÍCULA RETRORREFLETIVA TIPO I + I - FORNECIMENTO E IMPLANTAÇÃO</v>
          </cell>
          <cell r="D5287" t="str">
            <v>UN</v>
          </cell>
          <cell r="F5287">
            <v>2357.54</v>
          </cell>
        </row>
        <row r="5288">
          <cell r="A5288">
            <v>5213527</v>
          </cell>
          <cell r="B5288" t="str">
            <v>SICRO OUTUBRO / 2025</v>
          </cell>
          <cell r="C5288" t="str">
            <v>PLACA EM FIBRA - 3,00 X 2,00 M - PELÍCULA RETRORREFLETIVA TIPO I + III - FORNECIMENTO E IMPLANTAÇÃO</v>
          </cell>
          <cell r="D5288" t="str">
            <v>UN</v>
          </cell>
          <cell r="F5288">
            <v>2575.2800000000002</v>
          </cell>
        </row>
        <row r="5289">
          <cell r="A5289">
            <v>5213536</v>
          </cell>
          <cell r="B5289" t="str">
            <v>SICRO OUTUBRO / 2025</v>
          </cell>
          <cell r="C5289" t="str">
            <v>PLACA EM FIBRA - 3,00 X 2,00 M - PELÍCULA RETRORREFLETIVA TIPO III + III - FORNECIMENTO E IMPLANTAÇÃO</v>
          </cell>
          <cell r="D5289" t="str">
            <v>UN</v>
          </cell>
          <cell r="F5289">
            <v>3119.48</v>
          </cell>
        </row>
        <row r="5290">
          <cell r="A5290">
            <v>5213519</v>
          </cell>
          <cell r="B5290" t="str">
            <v>SICRO OUTUBRO / 2025</v>
          </cell>
          <cell r="C5290" t="str">
            <v>PLACA EM FIBRA - 4,00 X 2,00 M - PELÍCULA RETRORREFLETIVA TIPO I + I - FORNECIMENTO E IMPLANTAÇÃO</v>
          </cell>
          <cell r="D5290" t="str">
            <v>UN</v>
          </cell>
          <cell r="F5290">
            <v>3205.33</v>
          </cell>
        </row>
        <row r="5291">
          <cell r="A5291">
            <v>5213528</v>
          </cell>
          <cell r="B5291" t="str">
            <v>SICRO OUTUBRO / 2025</v>
          </cell>
          <cell r="C5291" t="str">
            <v>PLACA EM FIBRA - 4,00 X 2,00 M - PELÍCULA RETRORREFLETIVA TIPO I + III - FORNECIMENTO E IMPLANTAÇÃO</v>
          </cell>
          <cell r="D5291" t="str">
            <v>UN</v>
          </cell>
          <cell r="F5291">
            <v>3495.65</v>
          </cell>
        </row>
        <row r="5292">
          <cell r="A5292">
            <v>5213537</v>
          </cell>
          <cell r="B5292" t="str">
            <v>SICRO OUTUBRO / 2025</v>
          </cell>
          <cell r="C5292" t="str">
            <v>PLACA EM FIBRA - 4,00 X 2,00 M - PELÍCULA RETRORREFLETIVA TIPO III + III - FORNECIMENTO E IMPLANTAÇÃO</v>
          </cell>
          <cell r="D5292" t="str">
            <v>UN</v>
          </cell>
          <cell r="F5292">
            <v>4221.25</v>
          </cell>
        </row>
        <row r="5293">
          <cell r="A5293">
            <v>5213521</v>
          </cell>
          <cell r="B5293" t="str">
            <v>SICRO OUTUBRO / 2025</v>
          </cell>
          <cell r="C5293" t="str">
            <v>PLACA EM FIBRA - 4,00 X 3,00 M - PELÍCULA RETRORREFLETIVA TIPO I + I - FORNECIMENTO E IMPLANTAÇÃO</v>
          </cell>
          <cell r="D5293" t="str">
            <v>UN</v>
          </cell>
          <cell r="F5293">
            <v>4715.09</v>
          </cell>
        </row>
        <row r="5294">
          <cell r="A5294">
            <v>5213530</v>
          </cell>
          <cell r="B5294" t="str">
            <v>SICRO OUTUBRO / 2025</v>
          </cell>
          <cell r="C5294" t="str">
            <v>PLACA EM FIBRA - 4,00 X 3,00 M - PELÍCULA RETRORREFLETIVA TIPO I + III - FORNECIMENTO E IMPLANTAÇÃO</v>
          </cell>
          <cell r="D5294" t="str">
            <v>UN</v>
          </cell>
          <cell r="F5294">
            <v>5150.57</v>
          </cell>
        </row>
        <row r="5295">
          <cell r="A5295">
            <v>5213539</v>
          </cell>
          <cell r="B5295" t="str">
            <v>SICRO OUTUBRO / 2025</v>
          </cell>
          <cell r="C5295" t="str">
            <v>PLACA EM FIBRA - 4,00 X 3,00 M - PELÍCULA RETRORREFLETIVA TIPO III + III - FORNECIMENTO E IMPLANTAÇÃO</v>
          </cell>
          <cell r="D5295" t="str">
            <v>UN</v>
          </cell>
          <cell r="F5295">
            <v>6238.97</v>
          </cell>
        </row>
        <row r="5296">
          <cell r="A5296">
            <v>5213573</v>
          </cell>
          <cell r="B5296" t="str">
            <v>SICRO OUTUBRO / 2025</v>
          </cell>
          <cell r="C5296" t="str">
            <v>PLACA EM FIBRA - PELÍCULA I + I - FORNECIMENTO E IMPLANTAÇÃO</v>
          </cell>
          <cell r="D5296" t="str">
            <v>M²</v>
          </cell>
          <cell r="F5296">
            <v>439.38</v>
          </cell>
        </row>
        <row r="5297">
          <cell r="A5297">
            <v>5213574</v>
          </cell>
          <cell r="B5297" t="str">
            <v>SICRO OUTUBRO / 2025</v>
          </cell>
          <cell r="C5297" t="str">
            <v>PLACA EM FIBRA - PELÍCULA I + III - FORNECIMENTO E IMPLANTAÇÃO</v>
          </cell>
          <cell r="D5297" t="str">
            <v>M²</v>
          </cell>
          <cell r="F5297">
            <v>475.67</v>
          </cell>
        </row>
        <row r="5298">
          <cell r="A5298">
            <v>5213575</v>
          </cell>
          <cell r="B5298" t="str">
            <v>SICRO OUTUBRO / 2025</v>
          </cell>
          <cell r="C5298" t="str">
            <v>PLACA EM FIBRA - PELÍCULA III + III - FORNECIMENTO E IMPLANTAÇÃO</v>
          </cell>
          <cell r="D5298" t="str">
            <v>M²</v>
          </cell>
          <cell r="F5298">
            <v>566.37</v>
          </cell>
        </row>
        <row r="5299">
          <cell r="A5299">
            <v>5213480</v>
          </cell>
          <cell r="B5299" t="str">
            <v>SICRO OUTUBRO / 2025</v>
          </cell>
          <cell r="C5299" t="str">
            <v>PLACA EM FIBRA, MODULADA, AÉREA - PELÍCULA RETRORREFLETIVA TIPO I + III - FORNECIMENTO E IMPLANTAÇÃO</v>
          </cell>
          <cell r="D5299" t="str">
            <v>M²</v>
          </cell>
          <cell r="F5299">
            <v>875.76</v>
          </cell>
        </row>
        <row r="5300">
          <cell r="A5300">
            <v>5213481</v>
          </cell>
          <cell r="B5300" t="str">
            <v>SICRO OUTUBRO / 2025</v>
          </cell>
          <cell r="C5300" t="str">
            <v>PLACA EM FIBRA, MODULADA, AÉREA - PELÍCULA RETRORREFLETIVA TIPO III + III - FORNECIMENTO E IMPLANTAÇÃO</v>
          </cell>
          <cell r="D5300" t="str">
            <v>M²</v>
          </cell>
          <cell r="F5300">
            <v>966.46</v>
          </cell>
        </row>
        <row r="5301">
          <cell r="A5301">
            <v>5213482</v>
          </cell>
          <cell r="B5301" t="str">
            <v>SICRO OUTUBRO / 2025</v>
          </cell>
          <cell r="C5301" t="str">
            <v>PLACA EM FIBRA, MODULADA, AÉREA - PELÍCULA RETRORREFLETIVA TIPO III + X - FORNECIMENTO E IMPLANTAÇÃO</v>
          </cell>
          <cell r="D5301" t="str">
            <v>M²</v>
          </cell>
          <cell r="F5301">
            <v>1037.7</v>
          </cell>
        </row>
        <row r="5302">
          <cell r="A5302">
            <v>5213422</v>
          </cell>
          <cell r="B5302" t="str">
            <v>SICRO OUTUBRO / 2025</v>
          </cell>
          <cell r="C5302" t="str">
            <v>PLACA MODULADA EM AÇO Nº 18 GALVANIZADO COM PELÍCULA RETRORREFLETIVA TIPO I + I - CONFECÇÃO</v>
          </cell>
          <cell r="D5302" t="str">
            <v>M²</v>
          </cell>
          <cell r="F5302">
            <v>529.12</v>
          </cell>
        </row>
        <row r="5303">
          <cell r="A5303">
            <v>5213423</v>
          </cell>
          <cell r="B5303" t="str">
            <v>SICRO OUTUBRO / 2025</v>
          </cell>
          <cell r="C5303" t="str">
            <v>PLACA MODULADA EM AÇO Nº 18 GALVANIZADO COM PELÍCULA RETRORREFLETIVA TIPO I + III - CONFECÇÃO</v>
          </cell>
          <cell r="D5303" t="str">
            <v>M²</v>
          </cell>
          <cell r="F5303">
            <v>565.41</v>
          </cell>
        </row>
        <row r="5304">
          <cell r="A5304">
            <v>5213424</v>
          </cell>
          <cell r="B5304" t="str">
            <v>SICRO OUTUBRO / 2025</v>
          </cell>
          <cell r="C5304" t="str">
            <v>PLACA MODULADA EM AÇO Nº 18 GALVANIZADO COM PELÍCULA RETRORREFLETIVA TIPO III + III - CONFECÇÃO</v>
          </cell>
          <cell r="D5304" t="str">
            <v>M²</v>
          </cell>
          <cell r="F5304">
            <v>656.11</v>
          </cell>
        </row>
        <row r="5305">
          <cell r="A5305">
            <v>5213437</v>
          </cell>
          <cell r="B5305" t="str">
            <v>SICRO OUTUBRO / 2025</v>
          </cell>
          <cell r="C5305" t="str">
            <v>PLACA MODULADA EM CHAPA DE POLIÉSTER REFORÇADA COM FIBRA DE VIDRO, AÉREA, COM PELÍCULA RETRORREFLETIVA TIPO I + III - CONFECÇÃO</v>
          </cell>
          <cell r="D5305" t="str">
            <v>M²</v>
          </cell>
          <cell r="F5305">
            <v>529.23</v>
          </cell>
        </row>
        <row r="5306">
          <cell r="A5306">
            <v>5213438</v>
          </cell>
          <cell r="B5306" t="str">
            <v>SICRO OUTUBRO / 2025</v>
          </cell>
          <cell r="C5306" t="str">
            <v>PLACA MODULADA EM CHAPA DE POLIÉSTER REFORÇADA COM FIBRA DE VIDRO, AÉREA, COM PELÍCULA RETRORREFLETIVA TIPO III + III - CONFECÇÃO</v>
          </cell>
          <cell r="D5306" t="str">
            <v>M²</v>
          </cell>
          <cell r="F5306">
            <v>619.92999999999995</v>
          </cell>
        </row>
        <row r="5307">
          <cell r="A5307">
            <v>5213439</v>
          </cell>
          <cell r="B5307" t="str">
            <v>SICRO OUTUBRO / 2025</v>
          </cell>
          <cell r="C5307" t="str">
            <v>PLACA MODULADA EM CHAPA DE POLIÉSTER REFORÇADA COM FIBRA DE VIDRO, AÉREA, COM PELÍCULA RETRORREFLETIVA TIPO III + X - CONFECÇÃO</v>
          </cell>
          <cell r="D5307" t="str">
            <v>M²</v>
          </cell>
          <cell r="F5307">
            <v>691.17</v>
          </cell>
        </row>
        <row r="5308">
          <cell r="A5308">
            <v>5212556</v>
          </cell>
          <cell r="B5308" t="str">
            <v>SICRO OUTUBRO / 2025</v>
          </cell>
          <cell r="C5308" t="str">
            <v>PLACA PARA SINALIZAÇÃO DE OBRAS MONTADA EM CAVALETE METÁLICO - 1,00 X 1,00 M - UTILIZAÇÃO DE 600 CICLOS - FORNECIMENTO, 01 IMPLANTAÇÃO E 01 RETIRADA DIÁRIA</v>
          </cell>
          <cell r="D5308" t="str">
            <v>UN.DIA</v>
          </cell>
          <cell r="F5308">
            <v>2.0099999999999998</v>
          </cell>
        </row>
        <row r="5309">
          <cell r="A5309">
            <v>5213649</v>
          </cell>
          <cell r="B5309" t="str">
            <v>SICRO OUTUBRO / 2025</v>
          </cell>
          <cell r="C5309" t="str">
            <v>PÓRTICO METÁLICO COM VÃO DE 15,9 M, VENTO DE 35 M/S E ÁREA DE EXPOSIÇÃO DE ATÉ 23,85 M² - FORNECIMENTO E IMPLANTAÇÃO - AREIA E BRITA COMERCIAIS</v>
          </cell>
          <cell r="D5309" t="str">
            <v>UN</v>
          </cell>
          <cell r="F5309">
            <v>104172.33</v>
          </cell>
        </row>
        <row r="5310">
          <cell r="A5310">
            <v>5213591</v>
          </cell>
          <cell r="B5310" t="str">
            <v>SICRO OUTUBRO / 2025</v>
          </cell>
          <cell r="C5310" t="str">
            <v>PÓRTICO METÁLICO COM VÃO DE 15,9 M, VENTO DE 35 M/S E ÁREA DE EXPOSIÇÃO DE ATÉ 23,85 M² - FORNECIMENTO E IMPLANTAÇÃO - AREIA EXTRAÍDA E BRITA PRODUZIDA</v>
          </cell>
          <cell r="D5310" t="str">
            <v>UN</v>
          </cell>
          <cell r="F5310">
            <v>104172.33</v>
          </cell>
        </row>
        <row r="5311">
          <cell r="A5311">
            <v>5213718</v>
          </cell>
          <cell r="B5311" t="str">
            <v>SICRO OUTUBRO / 2025</v>
          </cell>
          <cell r="C5311" t="str">
            <v>PÓRTICO METÁLICO COM VÃO DE 15,9 M, VENTO DE 40 M/S E ÁREA DE EXPOSIÇÃO DE ATÉ 23,85 M² - FORNECIMENTO E IMPLANTAÇÃO - AREIA E BRITA COMERCIAIS</v>
          </cell>
          <cell r="D5311" t="str">
            <v>UN</v>
          </cell>
          <cell r="F5311">
            <v>113738.6</v>
          </cell>
        </row>
        <row r="5312">
          <cell r="A5312">
            <v>5213741</v>
          </cell>
          <cell r="B5312" t="str">
            <v>SICRO OUTUBRO / 2025</v>
          </cell>
          <cell r="C5312" t="str">
            <v>PÓRTICO METÁLICO COM VÃO DE 15,9 M, VENTO DE 40 M/S E ÁREA DE EXPOSIÇÃO DE ATÉ 23,85 M² - FORNECIMENTO E IMPLANTAÇÃO - AREIA EXTRAÍDA E BRITA PRODUZIDA</v>
          </cell>
          <cell r="D5312" t="str">
            <v>UN</v>
          </cell>
          <cell r="F5312">
            <v>113738.6</v>
          </cell>
        </row>
        <row r="5313">
          <cell r="A5313">
            <v>5213776</v>
          </cell>
          <cell r="B5313" t="str">
            <v>SICRO OUTUBRO / 2025</v>
          </cell>
          <cell r="C5313" t="str">
            <v>PÓRTICO METÁLICO COM VÃO DE 15,9 M, VENTO DE 45 M/S E ÁREA DE EXPOSIÇÃO DE ATÉ 23,85 M² - FORNECIMENTO E IMPLANTAÇÃO - AREIA E BRITA COMERCIAIS</v>
          </cell>
          <cell r="D5313" t="str">
            <v>UN</v>
          </cell>
          <cell r="F5313">
            <v>114424.65</v>
          </cell>
        </row>
        <row r="5314">
          <cell r="A5314">
            <v>5213799</v>
          </cell>
          <cell r="B5314" t="str">
            <v>SICRO OUTUBRO / 2025</v>
          </cell>
          <cell r="C5314" t="str">
            <v>PÓRTICO METÁLICO COM VÃO DE 15,9 M, VENTO DE 45 M/S E ÁREA DE EXPOSIÇÃO DE ATÉ 23,85 M² - FORNECIMENTO E IMPLANTAÇÃO - AREIA EXTRAÍDA E BRITA PRODUZIDA</v>
          </cell>
          <cell r="D5314" t="str">
            <v>UN</v>
          </cell>
          <cell r="F5314">
            <v>114424.65</v>
          </cell>
        </row>
        <row r="5315">
          <cell r="A5315">
            <v>5213363</v>
          </cell>
          <cell r="B5315" t="str">
            <v>SICRO OUTUBRO / 2025</v>
          </cell>
          <cell r="C5315" t="str">
            <v>RECUPERAÇÃO DE CHAPA EM AÇO PARA PLACA DE SINALIZAÇÃO</v>
          </cell>
          <cell r="D5315" t="str">
            <v>M²</v>
          </cell>
          <cell r="F5315">
            <v>35.880000000000003</v>
          </cell>
        </row>
        <row r="5316">
          <cell r="A5316">
            <v>5213667</v>
          </cell>
          <cell r="B5316" t="str">
            <v>SICRO OUTUBRO / 2025</v>
          </cell>
          <cell r="C5316" t="str">
            <v>REMOÇÃO DA ESTRUTURA DE PÓRTICO METÁLICO</v>
          </cell>
          <cell r="D5316" t="str">
            <v>UN</v>
          </cell>
          <cell r="F5316">
            <v>356.64</v>
          </cell>
        </row>
        <row r="5317">
          <cell r="A5317">
            <v>5213683</v>
          </cell>
          <cell r="B5317" t="str">
            <v>SICRO OUTUBRO / 2025</v>
          </cell>
          <cell r="C5317" t="str">
            <v>REMOÇÃO DA ESTRUTURA DE SEMIPÓRTICO DUPLO METÁLICO</v>
          </cell>
          <cell r="D5317" t="str">
            <v>UN</v>
          </cell>
          <cell r="F5317">
            <v>253.28</v>
          </cell>
        </row>
        <row r="5318">
          <cell r="A5318">
            <v>5213660</v>
          </cell>
          <cell r="B5318" t="str">
            <v>SICRO OUTUBRO / 2025</v>
          </cell>
          <cell r="C5318" t="str">
            <v>REMOÇÃO DA ESTRUTURA DE SEMIPÓRTICO METÁLICO</v>
          </cell>
          <cell r="D5318" t="str">
            <v>UN</v>
          </cell>
          <cell r="F5318">
            <v>211.07</v>
          </cell>
        </row>
        <row r="5319">
          <cell r="A5319">
            <v>5213364</v>
          </cell>
          <cell r="B5319" t="str">
            <v>SICRO OUTUBRO / 2025</v>
          </cell>
          <cell r="C5319" t="str">
            <v>REMOÇÃO DE PLACA DE SINALIZAÇÃO</v>
          </cell>
          <cell r="D5319" t="str">
            <v>M²</v>
          </cell>
          <cell r="F5319">
            <v>23.4</v>
          </cell>
        </row>
        <row r="5320">
          <cell r="A5320">
            <v>5213832</v>
          </cell>
          <cell r="B5320" t="str">
            <v>SICRO OUTUBRO / 2025</v>
          </cell>
          <cell r="C5320" t="str">
            <v>REMOÇÃO DE SINALIZAÇÃO HORIZONTAL COM MAÇARICO</v>
          </cell>
          <cell r="D5320" t="str">
            <v>M²</v>
          </cell>
          <cell r="F5320">
            <v>4.1399999999999997</v>
          </cell>
        </row>
        <row r="5321">
          <cell r="A5321">
            <v>5213830</v>
          </cell>
          <cell r="B5321" t="str">
            <v>SICRO OUTUBRO / 2025</v>
          </cell>
          <cell r="C5321" t="str">
            <v>REMOÇÃO DE SINALIZAÇÃO HORIZONTAL POR FRESAGEM</v>
          </cell>
          <cell r="D5321" t="str">
            <v>M²</v>
          </cell>
          <cell r="F5321">
            <v>4.95</v>
          </cell>
        </row>
        <row r="5322">
          <cell r="A5322">
            <v>5213831</v>
          </cell>
          <cell r="B5322" t="str">
            <v>SICRO OUTUBRO / 2025</v>
          </cell>
          <cell r="C5322" t="str">
            <v>REMOÇÃO DE SINALIZAÇÃO HORIZONTAL TIPO PINTURA ACRÍLICA POR JATEAMENTO ABRASIVO ÚMIDO COM VIDRO - UTILIZAÇÃO DE 3 VEZES</v>
          </cell>
          <cell r="D5322" t="str">
            <v>M²</v>
          </cell>
          <cell r="F5322">
            <v>79.03</v>
          </cell>
        </row>
        <row r="5323">
          <cell r="A5323">
            <v>5213849</v>
          </cell>
          <cell r="B5323" t="str">
            <v>SICRO OUTUBRO / 2025</v>
          </cell>
          <cell r="C5323" t="str">
            <v>SEMÁFORO MÓVEL COM 3 LENTES D = 200 MM</v>
          </cell>
          <cell r="D5323" t="str">
            <v>H</v>
          </cell>
          <cell r="F5323">
            <v>3.93</v>
          </cell>
        </row>
        <row r="5324">
          <cell r="A5324">
            <v>5213636</v>
          </cell>
          <cell r="B5324" t="str">
            <v>SICRO OUTUBRO / 2025</v>
          </cell>
          <cell r="C5324" t="str">
            <v>SEMIPÓRTICO DUPLO METÁLICO COM VÃO DE 2 X 8,3 M, VENTO DE 35 M/S E ÁREA DE EXPOSIÇÃO DE ATÉ 2 X 12,45 M² - FORNECIMENTO E IMPLANTAÇÃO - AREIA E BRITA COMERCIAIS</v>
          </cell>
          <cell r="D5324" t="str">
            <v>UN</v>
          </cell>
          <cell r="F5324">
            <v>101695.87</v>
          </cell>
        </row>
        <row r="5325">
          <cell r="A5325">
            <v>5213642</v>
          </cell>
          <cell r="B5325" t="str">
            <v>SICRO OUTUBRO / 2025</v>
          </cell>
          <cell r="C5325" t="str">
            <v>SEMIPÓRTICO DUPLO METÁLICO COM VÃO DE 2 X 8,3 M, VENTO DE 35 M/S E ÁREA DE EXPOSIÇÃO DE ATÉ 2 X 12,45 M² - FORNECIMENTO E IMPLANTAÇÃO - AREIA EXTRAÍDA E BRITA PRODUZIDA</v>
          </cell>
          <cell r="D5325" t="str">
            <v>UN</v>
          </cell>
          <cell r="F5325">
            <v>101695.87</v>
          </cell>
        </row>
        <row r="5326">
          <cell r="A5326">
            <v>5213757</v>
          </cell>
          <cell r="B5326" t="str">
            <v>SICRO OUTUBRO / 2025</v>
          </cell>
          <cell r="C5326" t="str">
            <v>SEMIPÓRTICO DUPLO METÁLICO COM VÃO DE 2 X 8,3 M, VENTO DE 40 M/S E ÁREA DE EXPOSIÇÃO DE ATÉ 2 X 12,45 M² - FORNECIMENTO E IMPLANTAÇÃO - AREIA E BRITA COMERCIAIS</v>
          </cell>
          <cell r="D5326" t="str">
            <v>UN</v>
          </cell>
          <cell r="F5326">
            <v>112670.31</v>
          </cell>
        </row>
        <row r="5327">
          <cell r="A5327">
            <v>5213763</v>
          </cell>
          <cell r="B5327" t="str">
            <v>SICRO OUTUBRO / 2025</v>
          </cell>
          <cell r="C5327" t="str">
            <v>SEMIPÓRTICO DUPLO METÁLICO COM VÃO DE 2 X 8,3 M, VENTO DE 40 M/S E ÁREA DE EXPOSIÇÃO DE ATÉ 2 X 12,45 M² - FORNECIMENTO E IMPLANTAÇÃO - AREIA EXTRAÍDA E BRITA PRODUZIDA</v>
          </cell>
          <cell r="D5327" t="str">
            <v>UN</v>
          </cell>
          <cell r="F5327">
            <v>112670.31</v>
          </cell>
        </row>
        <row r="5328">
          <cell r="A5328">
            <v>5213815</v>
          </cell>
          <cell r="B5328" t="str">
            <v>SICRO OUTUBRO / 2025</v>
          </cell>
          <cell r="C5328" t="str">
            <v>SEMIPÓRTICO DUPLO METÁLICO COM VÃO DE 2 X 8,3 M, VENTO DE 45 M/S E ÁREA DE EXPOSIÇÃO DE ATÉ 2 X 12,45 M² - FORNECIMENTO E IMPLANTAÇÃO - AREIA E BRITA COMERCIAIS</v>
          </cell>
          <cell r="D5328" t="str">
            <v>UN</v>
          </cell>
          <cell r="F5328">
            <v>123644.76</v>
          </cell>
        </row>
        <row r="5329">
          <cell r="A5329">
            <v>5213821</v>
          </cell>
          <cell r="B5329" t="str">
            <v>SICRO OUTUBRO / 2025</v>
          </cell>
          <cell r="C5329" t="str">
            <v>SEMIPÓRTICO DUPLO METÁLICO COM VÃO DE 2 X 8,3 M, VENTO DE 45 M/S E ÁREA DE EXPOSIÇÃO DE ATÉ 2 X 12,45 M² - FORNECIMENTO E IMPLANTAÇÃO - AREIA EXTRAÍDA E BRITA PRODUZIDA</v>
          </cell>
          <cell r="D5329" t="str">
            <v>UN</v>
          </cell>
          <cell r="F5329">
            <v>123644.76</v>
          </cell>
        </row>
        <row r="5330">
          <cell r="A5330">
            <v>5213630</v>
          </cell>
          <cell r="B5330" t="str">
            <v>SICRO OUTUBRO / 2025</v>
          </cell>
          <cell r="C5330" t="str">
            <v>SEMIPÓRTICO METÁLICO COM VÃO DE 8,3 M, VENTO DE 35 M/S E ÁREA DE EXPOSIÇÃO DE ATÉ 12,45 M² - FORNECIMENTO E IMPLANTAÇÃO - AREIA E BRITA COMERCIAIS</v>
          </cell>
          <cell r="D5330" t="str">
            <v>UN</v>
          </cell>
          <cell r="F5330">
            <v>66335.39</v>
          </cell>
        </row>
        <row r="5331">
          <cell r="A5331">
            <v>5213584</v>
          </cell>
          <cell r="B5331" t="str">
            <v>SICRO OUTUBRO / 2025</v>
          </cell>
          <cell r="C5331" t="str">
            <v>SEMIPÓRTICO METÁLICO COM VÃO DE 8,3 M, VENTO DE 35 M/S E ÁREA DE EXPOSIÇÃO DE ATÉ 12,45 M² - FORNECIMENTO E IMPLANTAÇÃO - AREIA EXTRAÍDA E BRITA PRODUZIDA</v>
          </cell>
          <cell r="D5331" t="str">
            <v>UN</v>
          </cell>
          <cell r="F5331">
            <v>66335.39</v>
          </cell>
        </row>
        <row r="5332">
          <cell r="A5332">
            <v>5213711</v>
          </cell>
          <cell r="B5332" t="str">
            <v>SICRO OUTUBRO / 2025</v>
          </cell>
          <cell r="C5332" t="str">
            <v>SEMIPÓRTICO METÁLICO COM VÃO DE 8,3 M, VENTO DE 40 M/S E ÁREA DE EXPOSIÇÃO DE ATÉ 12,45 M² - FORNECIMENTO E IMPLANTAÇÃO - AREIA E BRITA COMERCIAIS</v>
          </cell>
          <cell r="D5332" t="str">
            <v>UN</v>
          </cell>
          <cell r="F5332">
            <v>67046.679999999993</v>
          </cell>
        </row>
        <row r="5333">
          <cell r="A5333">
            <v>5213734</v>
          </cell>
          <cell r="B5333" t="str">
            <v>SICRO OUTUBRO / 2025</v>
          </cell>
          <cell r="C5333" t="str">
            <v>SEMIPÓRTICO METÁLICO COM VÃO DE 8,3 M, VENTO DE 40 M/S E ÁREA DE EXPOSIÇÃO DE ATÉ 12,45 M² - FORNECIMENTO E IMPLANTAÇÃO - AREIA EXTRAÍDA E BRITA PRODUZIDA</v>
          </cell>
          <cell r="D5333" t="str">
            <v>UN</v>
          </cell>
          <cell r="F5333">
            <v>67046.679999999993</v>
          </cell>
        </row>
        <row r="5334">
          <cell r="A5334">
            <v>5213769</v>
          </cell>
          <cell r="B5334" t="str">
            <v>SICRO OUTUBRO / 2025</v>
          </cell>
          <cell r="C5334" t="str">
            <v>SEMIPÓRTICO METÁLICO COM VÃO DE 8,3 M, VENTO DE 45 M/S E ÁREA DE EXPOSIÇÃO DE ATÉ 12,45 M² - FORNECIMENTO E IMPLANTAÇÃO - AREIA E BRITA COMERCIAIS</v>
          </cell>
          <cell r="D5334" t="str">
            <v>UN</v>
          </cell>
          <cell r="F5334">
            <v>74357.17</v>
          </cell>
        </row>
        <row r="5335">
          <cell r="A5335">
            <v>5213792</v>
          </cell>
          <cell r="B5335" t="str">
            <v>SICRO OUTUBRO / 2025</v>
          </cell>
          <cell r="C5335" t="str">
            <v>SEMIPÓRTICO METÁLICO COM VÃO DE 8,3 M, VENTO DE 45 M/S E ÁREA DE EXPOSIÇÃO DE ATÉ 12,45 M² - FORNECIMENTO E IMPLANTAÇÃO - AREIA EXTRAÍDA E BRITA PRODUZIDA</v>
          </cell>
          <cell r="D5335" t="str">
            <v>UN</v>
          </cell>
          <cell r="F5335">
            <v>74357.17</v>
          </cell>
        </row>
        <row r="5336">
          <cell r="A5336">
            <v>5213844</v>
          </cell>
          <cell r="B5336" t="str">
            <v>SICRO OUTUBRO / 2025</v>
          </cell>
          <cell r="C5336" t="str">
            <v>SINALIZADOR DIRECIONAL MÓVEL, LED, COM BANCO FOTOVOLTAICO DE ENERGIA E MONTADO EM CHASSI COM ENGATE</v>
          </cell>
          <cell r="D5336" t="str">
            <v>H</v>
          </cell>
          <cell r="F5336">
            <v>4.43</v>
          </cell>
        </row>
        <row r="5337">
          <cell r="A5337">
            <v>5213869</v>
          </cell>
          <cell r="B5337" t="str">
            <v>SICRO OUTUBRO / 2025</v>
          </cell>
          <cell r="C5337" t="str">
            <v>SUPORTE DUPLO METÁLICO GALVANIZADO PARA PLACAS - 3,00 X 1,50 M - FORNECIMENTO E IMPLANTAÇÃO</v>
          </cell>
          <cell r="D5337" t="str">
            <v>UN</v>
          </cell>
          <cell r="F5337">
            <v>2573.42</v>
          </cell>
        </row>
        <row r="5338">
          <cell r="A5338">
            <v>5213870</v>
          </cell>
          <cell r="B5338" t="str">
            <v>SICRO OUTUBRO / 2025</v>
          </cell>
          <cell r="C5338" t="str">
            <v>SUPORTE DUPLO METÁLICO GALVANIZADO PARA PLACAS - 3,00 X 2,00 M - FORNECIMENTO E IMPLANTAÇÃO</v>
          </cell>
          <cell r="D5338" t="str">
            <v>UN</v>
          </cell>
          <cell r="F5338">
            <v>3532.53</v>
          </cell>
        </row>
        <row r="5339">
          <cell r="A5339">
            <v>5213871</v>
          </cell>
          <cell r="B5339" t="str">
            <v>SICRO OUTUBRO / 2025</v>
          </cell>
          <cell r="C5339" t="str">
            <v>SUPORTE DUPLO METÁLICO GALVANIZADO PARA PLACAS - 4,00 X 2,00 M - FORNECIMENTO E IMPLANTAÇÃO</v>
          </cell>
          <cell r="D5339" t="str">
            <v>UN</v>
          </cell>
          <cell r="F5339">
            <v>3623.28</v>
          </cell>
        </row>
        <row r="5340">
          <cell r="A5340">
            <v>5213872</v>
          </cell>
          <cell r="B5340" t="str">
            <v>SICRO OUTUBRO / 2025</v>
          </cell>
          <cell r="C5340" t="str">
            <v>SUPORTE DUPLO METÁLICO GALVANIZADO PARA PLACAS - 4,00 X 3,00 M - FORNECIMENTO E IMPLANTAÇÃO</v>
          </cell>
          <cell r="D5340" t="str">
            <v>UN</v>
          </cell>
          <cell r="F5340">
            <v>5725.5</v>
          </cell>
        </row>
        <row r="5341">
          <cell r="A5341">
            <v>5213867</v>
          </cell>
          <cell r="B5341" t="str">
            <v>SICRO OUTUBRO / 2025</v>
          </cell>
          <cell r="C5341" t="str">
            <v>SUPORTE METÁLICO GALVANIZADO PARA MARCO QUILOMÉTRICO - FORNECIMENTO E IMPLANTAÇÃO</v>
          </cell>
          <cell r="D5341" t="str">
            <v>UN</v>
          </cell>
          <cell r="F5341">
            <v>608.27</v>
          </cell>
        </row>
        <row r="5342">
          <cell r="A5342">
            <v>5213863</v>
          </cell>
          <cell r="B5342" t="str">
            <v>SICRO OUTUBRO / 2025</v>
          </cell>
          <cell r="C5342" t="str">
            <v>SUPORTE METÁLICO GALVANIZADO PARA PLACA DE ADVERTÊNCIA OU REGULAMENTAÇÃO - LADO OU DIÂMETRO DE 0,60 M - FORNECIMENTO E IMPLANTAÇÃO</v>
          </cell>
          <cell r="D5342" t="str">
            <v>UN</v>
          </cell>
          <cell r="E5342">
            <v>484.52</v>
          </cell>
          <cell r="F5342">
            <v>486.77</v>
          </cell>
        </row>
        <row r="5343">
          <cell r="A5343">
            <v>5213864</v>
          </cell>
          <cell r="B5343" t="str">
            <v>SICRO OUTUBRO / 2025</v>
          </cell>
          <cell r="C5343" t="str">
            <v>SUPORTE METÁLICO GALVANIZADO PARA PLACA DE ADVERTÊNCIA OU REGULAMENTAÇÃO - LADO OU DIÂMETRO DE 0,80 M - FORNECIMENTO E IMPLANTAÇÃO</v>
          </cell>
          <cell r="D5343" t="str">
            <v>UN</v>
          </cell>
          <cell r="F5343">
            <v>518.21</v>
          </cell>
        </row>
        <row r="5344">
          <cell r="A5344">
            <v>5213865</v>
          </cell>
          <cell r="B5344" t="str">
            <v>SICRO OUTUBRO / 2025</v>
          </cell>
          <cell r="C5344" t="str">
            <v>SUPORTE METÁLICO GALVANIZADO PARA PLACA DE ADVERTÊNCIA OU REGULAMENTAÇÃO - LADO OU DIÂMETRO DE 1,00 M - FORNECIMENTO E IMPLANTAÇÃO</v>
          </cell>
          <cell r="D5344" t="str">
            <v>UN</v>
          </cell>
          <cell r="F5344">
            <v>549.88</v>
          </cell>
        </row>
        <row r="5345">
          <cell r="A5345">
            <v>5213866</v>
          </cell>
          <cell r="B5345" t="str">
            <v>SICRO OUTUBRO / 2025</v>
          </cell>
          <cell r="C5345" t="str">
            <v>SUPORTE METÁLICO GALVANIZADO PARA PLACA DE ADVERTÊNCIA OU REGULAMENTAÇÃO - LADO OU DIÂMETRO DE 1,20 M - FORNECIMENTO E IMPLANTAÇÃO</v>
          </cell>
          <cell r="D5345" t="str">
            <v>UN</v>
          </cell>
          <cell r="F5345">
            <v>619.33000000000004</v>
          </cell>
        </row>
        <row r="5346">
          <cell r="A5346">
            <v>5213855</v>
          </cell>
          <cell r="B5346" t="str">
            <v>SICRO OUTUBRO / 2025</v>
          </cell>
          <cell r="C5346" t="str">
            <v>SUPORTE METÁLICO GALVANIZADO PARA PLACA DE REGULAMENTAÇÃO - R1 - LADO DE 0,248 M - FORNECIMENTO E IMPLANTAÇÃO</v>
          </cell>
          <cell r="D5346" t="str">
            <v>UN</v>
          </cell>
          <cell r="E5346">
            <v>435.57</v>
          </cell>
          <cell r="F5346">
            <v>437.6</v>
          </cell>
        </row>
        <row r="5347">
          <cell r="A5347">
            <v>5213856</v>
          </cell>
          <cell r="B5347" t="str">
            <v>SICRO OUTUBRO / 2025</v>
          </cell>
          <cell r="C5347" t="str">
            <v>SUPORTE METÁLICO GALVANIZADO PARA PLACA DE REGULAMENTAÇÃO - R1 - LADO DE 0,331 M - FORNECIMENTO E IMPLANTAÇÃO</v>
          </cell>
          <cell r="D5347" t="str">
            <v>UN</v>
          </cell>
          <cell r="F5347">
            <v>453.84</v>
          </cell>
        </row>
        <row r="5348">
          <cell r="A5348">
            <v>5213857</v>
          </cell>
          <cell r="B5348" t="str">
            <v>SICRO OUTUBRO / 2025</v>
          </cell>
          <cell r="C5348" t="str">
            <v>SUPORTE METÁLICO GALVANIZADO PARA PLACA DE REGULAMENTAÇÃO - R1 - LADO DE 0,414 M - FORNECIMENTO E IMPLANTAÇÃO</v>
          </cell>
          <cell r="D5348" t="str">
            <v>UN</v>
          </cell>
          <cell r="F5348">
            <v>469.37</v>
          </cell>
        </row>
        <row r="5349">
          <cell r="A5349">
            <v>5213858</v>
          </cell>
          <cell r="B5349" t="str">
            <v>SICRO OUTUBRO / 2025</v>
          </cell>
          <cell r="C5349" t="str">
            <v>SUPORTE METÁLICO GALVANIZADO PARA PLACA DE REGULAMENTAÇÃO - R1 - LADO DE 0,497 M - FORNECIMENTO E IMPLANTAÇÃO</v>
          </cell>
          <cell r="D5349" t="str">
            <v>UN</v>
          </cell>
          <cell r="F5349">
            <v>485.83</v>
          </cell>
        </row>
        <row r="5350">
          <cell r="A5350">
            <v>5213859</v>
          </cell>
          <cell r="B5350" t="str">
            <v>SICRO OUTUBRO / 2025</v>
          </cell>
          <cell r="C5350" t="str">
            <v>SUPORTE METÁLICO GALVANIZADO PARA PLACA DE REGULAMENTAÇÃO - R2 - LADO DE 0,60 M - FORNECIMENTO E IMPLANTAÇÃO</v>
          </cell>
          <cell r="D5350" t="str">
            <v>UN</v>
          </cell>
          <cell r="E5350">
            <v>479.01</v>
          </cell>
          <cell r="F5350">
            <v>481</v>
          </cell>
        </row>
        <row r="5351">
          <cell r="A5351">
            <v>5213860</v>
          </cell>
          <cell r="B5351" t="str">
            <v>SICRO OUTUBRO / 2025</v>
          </cell>
          <cell r="C5351" t="str">
            <v>SUPORTE METÁLICO GALVANIZADO PARA PLACA DE REGULAMENTAÇÃO - R2 - LADO DE 0,80 M - FORNECIMENTO E IMPLANTAÇÃO</v>
          </cell>
          <cell r="D5351" t="str">
            <v>UN</v>
          </cell>
          <cell r="F5351">
            <v>497.18</v>
          </cell>
        </row>
        <row r="5352">
          <cell r="A5352">
            <v>5213861</v>
          </cell>
          <cell r="B5352" t="str">
            <v>SICRO OUTUBRO / 2025</v>
          </cell>
          <cell r="C5352" t="str">
            <v>SUPORTE METÁLICO GALVANIZADO PARA PLACA DE REGULAMENTAÇÃO - R2 - LADO DE 1,00 M - FORNECIMENTO E IMPLANTAÇÃO</v>
          </cell>
          <cell r="D5352" t="str">
            <v>UN</v>
          </cell>
          <cell r="F5352">
            <v>527.38</v>
          </cell>
        </row>
        <row r="5353">
          <cell r="A5353">
            <v>5213862</v>
          </cell>
          <cell r="B5353" t="str">
            <v>SICRO OUTUBRO / 2025</v>
          </cell>
          <cell r="C5353" t="str">
            <v>SUPORTE METÁLICO GALVANIZADO PARA PLACA DE REGULAMENTAÇÃO - R2 - LADO DE 1,20 M - FORNECIMENTO E IMPLANTAÇÃO</v>
          </cell>
          <cell r="D5353" t="str">
            <v>UN</v>
          </cell>
          <cell r="F5353">
            <v>596.42999999999995</v>
          </cell>
        </row>
        <row r="5354">
          <cell r="A5354">
            <v>5213868</v>
          </cell>
          <cell r="B5354" t="str">
            <v>SICRO OUTUBRO / 2025</v>
          </cell>
          <cell r="C5354" t="str">
            <v>SUPORTE METÁLICO GALVANIZADO PARA PLACAS - 2,00 X 1,00 M - FORNECIMENTO E IMPLANTAÇÃO</v>
          </cell>
          <cell r="D5354" t="str">
            <v>UN</v>
          </cell>
          <cell r="F5354">
            <v>1195.3399999999999</v>
          </cell>
        </row>
        <row r="5355">
          <cell r="A5355">
            <v>5219546</v>
          </cell>
          <cell r="B5355" t="str">
            <v>SICRO OUTUBRO / 2025</v>
          </cell>
          <cell r="C5355" t="str">
            <v>SUPORTE METÁLICO MÓVEL PARA PLACA DE SINALIZAÇÃO - CONFECÇÃO</v>
          </cell>
          <cell r="D5355" t="str">
            <v>UN</v>
          </cell>
          <cell r="F5355">
            <v>360.76</v>
          </cell>
        </row>
        <row r="5356">
          <cell r="A5356">
            <v>5216111</v>
          </cell>
          <cell r="B5356" t="str">
            <v>SICRO OUTUBRO / 2025</v>
          </cell>
          <cell r="C5356" t="str">
            <v>SUPORTE PARA PLACA DE SINALIZAÇÃO EM MADEIRA DE LEI TRATADA 8 X 8 CM - FORNECIMENTO E IMPLANTAÇÃO</v>
          </cell>
          <cell r="D5356" t="str">
            <v>UN</v>
          </cell>
          <cell r="F5356">
            <v>137.37</v>
          </cell>
        </row>
        <row r="5357">
          <cell r="A5357">
            <v>5213351</v>
          </cell>
          <cell r="B5357" t="str">
            <v>SICRO OUTUBRO / 2025</v>
          </cell>
          <cell r="C5357" t="str">
            <v>SUPORTE POLIMÉRICO ECOLÓGICO MACIÇO COLAPSÍVEL D = 6,5 CM PARA PLACA DE SINALIZAÇÃO - FORNECIMENTO E IMPLANTAÇÃO</v>
          </cell>
          <cell r="D5357" t="str">
            <v>UN</v>
          </cell>
          <cell r="F5357">
            <v>723.49</v>
          </cell>
        </row>
        <row r="5358">
          <cell r="A5358">
            <v>5213350</v>
          </cell>
          <cell r="B5358" t="str">
            <v>SICRO OUTUBRO / 2025</v>
          </cell>
          <cell r="C5358" t="str">
            <v>SUPORTE POLIMÉRICO ECOLÓGICO MACIÇO COLAPSÍVEL QUADRADO DE 10 CM PARA PLACA DE SINALIZAÇÃO - FORNECIMENTO E IMPLANTAÇÃO</v>
          </cell>
          <cell r="D5358" t="str">
            <v>UN</v>
          </cell>
          <cell r="F5358">
            <v>1878.09</v>
          </cell>
        </row>
        <row r="5359">
          <cell r="A5359">
            <v>5213352</v>
          </cell>
          <cell r="B5359" t="str">
            <v>SICRO OUTUBRO / 2025</v>
          </cell>
          <cell r="C5359" t="str">
            <v>SUPORTE POLIMÉRICO ECOLÓGICO MACIÇO COLAPSÍVEL QUADRADO DE 8 CM PARA PLACA DE SINALIZAÇÃO - FORNECIMENTO E IMPLANTAÇÃO</v>
          </cell>
          <cell r="D5359" t="str">
            <v>UN</v>
          </cell>
          <cell r="F5359">
            <v>1194.99</v>
          </cell>
        </row>
        <row r="5360">
          <cell r="A5360">
            <v>5213353</v>
          </cell>
          <cell r="B5360" t="str">
            <v>SICRO OUTUBRO / 2025</v>
          </cell>
          <cell r="C5360" t="str">
            <v>SUPORTE POLIMÉRICO ECOLÓGICO MACIÇO COLAPSÍVEL RETANGULAR DE 7 X 15 CM PARA PLACA DE SINALIZAÇÃO - FORNECIMENTO E IMPLANTAÇÃO</v>
          </cell>
          <cell r="D5360" t="str">
            <v>UN</v>
          </cell>
          <cell r="F5360">
            <v>3028.04</v>
          </cell>
        </row>
        <row r="5361">
          <cell r="A5361">
            <v>5213360</v>
          </cell>
          <cell r="B5361" t="str">
            <v>SICRO OUTUBRO / 2025</v>
          </cell>
          <cell r="C5361" t="str">
            <v>TACHA REFLETIVA EM PLÁSTICO INJETADO - BIDIRECIONAL TIPO I - COM UM PINO - FORNECIMENTO E COLOCAÇÃO</v>
          </cell>
          <cell r="D5361" t="str">
            <v>UN</v>
          </cell>
          <cell r="F5361">
            <v>35.119999999999997</v>
          </cell>
        </row>
        <row r="5362">
          <cell r="A5362">
            <v>5219605</v>
          </cell>
          <cell r="B5362" t="str">
            <v>SICRO OUTUBRO / 2025</v>
          </cell>
          <cell r="C5362" t="str">
            <v>TACHA REFLETIVA EM PLÁSTICO INJETADO - BIDIRECIONAL TIPO I - FORNECIMENTO E COLOCAÇÃO</v>
          </cell>
          <cell r="D5362" t="str">
            <v>UN</v>
          </cell>
          <cell r="F5362">
            <v>32.26</v>
          </cell>
        </row>
        <row r="5363">
          <cell r="A5363">
            <v>5219606</v>
          </cell>
          <cell r="B5363" t="str">
            <v>SICRO OUTUBRO / 2025</v>
          </cell>
          <cell r="C5363" t="str">
            <v>TACHA REFLETIVA EM PLÁSTICO INJETADO - BIDIRECIONAL TIPO II - COM UM PINO - FORNECIMENTO E COLOCAÇÃO</v>
          </cell>
          <cell r="D5363" t="str">
            <v>UN</v>
          </cell>
          <cell r="E5363">
            <v>38.31</v>
          </cell>
          <cell r="F5363">
            <v>38.700000000000003</v>
          </cell>
        </row>
        <row r="5364">
          <cell r="A5364">
            <v>5219607</v>
          </cell>
          <cell r="B5364" t="str">
            <v>SICRO OUTUBRO / 2025</v>
          </cell>
          <cell r="C5364" t="str">
            <v>TACHA REFLETIVA EM PLÁSTICO INJETADO - BIDIRECIONAL TIPO II - FORNECIMENTO E COLOCAÇÃO</v>
          </cell>
          <cell r="D5364" t="str">
            <v>UN</v>
          </cell>
          <cell r="F5364">
            <v>35.380000000000003</v>
          </cell>
        </row>
        <row r="5365">
          <cell r="A5365">
            <v>5219608</v>
          </cell>
          <cell r="B5365" t="str">
            <v>SICRO OUTUBRO / 2025</v>
          </cell>
          <cell r="C5365" t="str">
            <v>TACHA REFLETIVA EM PLÁSTICO INJETADO - BIDIRECIONAL TIPO III - COM UM PINO - FORNECIMENTO E COLOCAÇÃO</v>
          </cell>
          <cell r="D5365" t="str">
            <v>UN</v>
          </cell>
          <cell r="F5365">
            <v>40.020000000000003</v>
          </cell>
        </row>
        <row r="5366">
          <cell r="A5366">
            <v>5219609</v>
          </cell>
          <cell r="B5366" t="str">
            <v>SICRO OUTUBRO / 2025</v>
          </cell>
          <cell r="C5366" t="str">
            <v>TACHA REFLETIVA EM PLÁSTICO INJETADO - BIDIRECIONAL TIPO III - FORNECIMENTO E COLOCAÇÃO</v>
          </cell>
          <cell r="D5366" t="str">
            <v>UN</v>
          </cell>
          <cell r="F5366">
            <v>37.65</v>
          </cell>
        </row>
        <row r="5367">
          <cell r="A5367">
            <v>5219610</v>
          </cell>
          <cell r="B5367" t="str">
            <v>SICRO OUTUBRO / 2025</v>
          </cell>
          <cell r="C5367" t="str">
            <v>TACHA REFLETIVA EM PLÁSTICO INJETADO - BIDIRECIONAL TIPO IV - COM UM PINO - FORNECIMENTO E COLOCAÇÃO</v>
          </cell>
          <cell r="D5367" t="str">
            <v>UN</v>
          </cell>
          <cell r="F5367">
            <v>45.78</v>
          </cell>
        </row>
        <row r="5368">
          <cell r="A5368">
            <v>5219611</v>
          </cell>
          <cell r="B5368" t="str">
            <v>SICRO OUTUBRO / 2025</v>
          </cell>
          <cell r="C5368" t="str">
            <v>TACHA REFLETIVA EM PLÁSTICO INJETADO - BIDIRECIONAL TIPO IV - FORNECIMENTO E COLOCAÇÃO</v>
          </cell>
          <cell r="D5368" t="str">
            <v>UN</v>
          </cell>
          <cell r="F5368">
            <v>42.11</v>
          </cell>
        </row>
        <row r="5369">
          <cell r="A5369">
            <v>5213359</v>
          </cell>
          <cell r="B5369" t="str">
            <v>SICRO OUTUBRO / 2025</v>
          </cell>
          <cell r="C5369" t="str">
            <v>TACHA REFLETIVA EM PLÁSTICO INJETADO - MONODIRECIONAL TIPO I - COM UM PINO - FORNECIMENTO E COLOCAÇÃO</v>
          </cell>
          <cell r="D5369" t="str">
            <v>UN</v>
          </cell>
          <cell r="F5369">
            <v>31.34</v>
          </cell>
        </row>
        <row r="5370">
          <cell r="A5370">
            <v>5219612</v>
          </cell>
          <cell r="B5370" t="str">
            <v>SICRO OUTUBRO / 2025</v>
          </cell>
          <cell r="C5370" t="str">
            <v>TACHA REFLETIVA EM PLÁSTICO INJETADO - MONODIRECIONAL TIPO I - FORNECIMENTO E COLOCAÇÃO</v>
          </cell>
          <cell r="D5370" t="str">
            <v>UN</v>
          </cell>
          <cell r="F5370">
            <v>28.36</v>
          </cell>
        </row>
        <row r="5371">
          <cell r="A5371">
            <v>5219613</v>
          </cell>
          <cell r="B5371" t="str">
            <v>SICRO OUTUBRO / 2025</v>
          </cell>
          <cell r="C5371" t="str">
            <v>TACHA REFLETIVA EM PLÁSTICO INJETADO - MONODIRECIONAL TIPO II - COM UM PINO - FORNECIMENTO E COLOCAÇÃO</v>
          </cell>
          <cell r="D5371" t="str">
            <v>UN</v>
          </cell>
          <cell r="F5371">
            <v>35.9</v>
          </cell>
        </row>
        <row r="5372">
          <cell r="A5372">
            <v>5219614</v>
          </cell>
          <cell r="B5372" t="str">
            <v>SICRO OUTUBRO / 2025</v>
          </cell>
          <cell r="C5372" t="str">
            <v>TACHA REFLETIVA EM PLÁSTICO INJETADO - MONODIRECIONAL TIPO II - FORNECIMENTO E COLOCAÇÃO</v>
          </cell>
          <cell r="D5372" t="str">
            <v>UN</v>
          </cell>
          <cell r="F5372">
            <v>33.24</v>
          </cell>
        </row>
        <row r="5373">
          <cell r="A5373">
            <v>5219615</v>
          </cell>
          <cell r="B5373" t="str">
            <v>SICRO OUTUBRO / 2025</v>
          </cell>
          <cell r="C5373" t="str">
            <v>TACHA REFLETIVA EM PLÁSTICO INJETADO - MONODIRECIONAL TIPO III - COM UM PINO - FORNECIMENTO E COLOCAÇÃO</v>
          </cell>
          <cell r="D5373" t="str">
            <v>UN</v>
          </cell>
          <cell r="F5373">
            <v>36.880000000000003</v>
          </cell>
        </row>
        <row r="5374">
          <cell r="A5374">
            <v>5219616</v>
          </cell>
          <cell r="B5374" t="str">
            <v>SICRO OUTUBRO / 2025</v>
          </cell>
          <cell r="C5374" t="str">
            <v>TACHA REFLETIVA EM PLÁSTICO INJETADO - MONODIRECIONAL TIPO III - FORNECIMENTO E COLOCAÇÃO</v>
          </cell>
          <cell r="D5374" t="str">
            <v>UN</v>
          </cell>
          <cell r="F5374">
            <v>33.79</v>
          </cell>
        </row>
        <row r="5375">
          <cell r="A5375">
            <v>5219617</v>
          </cell>
          <cell r="B5375" t="str">
            <v>SICRO OUTUBRO / 2025</v>
          </cell>
          <cell r="C5375" t="str">
            <v>TACHA REFLETIVA EM PLÁSTICO INJETADO - MONODIRECIONAL TIPO IV - COM UM PINO - FORNECIMENTO E COLOCAÇÃO</v>
          </cell>
          <cell r="D5375" t="str">
            <v>UN</v>
          </cell>
          <cell r="F5375">
            <v>43.67</v>
          </cell>
        </row>
        <row r="5376">
          <cell r="A5376">
            <v>5219618</v>
          </cell>
          <cell r="B5376" t="str">
            <v>SICRO OUTUBRO / 2025</v>
          </cell>
          <cell r="C5376" t="str">
            <v>TACHA REFLETIVA EM PLÁSTICO INJETADO - MONODIRECIONAL TIPO IV - FORNECIMENTO E COLOCAÇÃO</v>
          </cell>
          <cell r="D5376" t="str">
            <v>UN</v>
          </cell>
          <cell r="F5376">
            <v>40.93</v>
          </cell>
        </row>
        <row r="5377">
          <cell r="A5377">
            <v>5219619</v>
          </cell>
          <cell r="B5377" t="str">
            <v>SICRO OUTUBRO / 2025</v>
          </cell>
          <cell r="C5377" t="str">
            <v>TACHA REFLETIVA EM RESINA SINTÉTICA - BIDIRECIONAL TIPO I - COM UM PINO - FORNECIMENTO E COLOCAÇÃO</v>
          </cell>
          <cell r="D5377" t="str">
            <v>UN</v>
          </cell>
          <cell r="F5377">
            <v>45.18</v>
          </cell>
        </row>
        <row r="5378">
          <cell r="A5378">
            <v>5219620</v>
          </cell>
          <cell r="B5378" t="str">
            <v>SICRO OUTUBRO / 2025</v>
          </cell>
          <cell r="C5378" t="str">
            <v>TACHA REFLETIVA EM RESINA SINTÉTICA - BIDIRECIONAL TIPO I - FORNECIMENTO E COLOCAÇÃO</v>
          </cell>
          <cell r="D5378" t="str">
            <v>UN</v>
          </cell>
          <cell r="F5378">
            <v>40.78</v>
          </cell>
        </row>
        <row r="5379">
          <cell r="A5379">
            <v>5219621</v>
          </cell>
          <cell r="B5379" t="str">
            <v>SICRO OUTUBRO / 2025</v>
          </cell>
          <cell r="C5379" t="str">
            <v>TACHA REFLETIVA EM RESINA SINTÉTICA - BIDIRECIONAL TIPO II - COM UM PINO - FORNECIMENTO E COLOCAÇÃO</v>
          </cell>
          <cell r="D5379" t="str">
            <v>UN</v>
          </cell>
          <cell r="F5379">
            <v>50.57</v>
          </cell>
        </row>
        <row r="5380">
          <cell r="A5380">
            <v>5219622</v>
          </cell>
          <cell r="B5380" t="str">
            <v>SICRO OUTUBRO / 2025</v>
          </cell>
          <cell r="C5380" t="str">
            <v>TACHA REFLETIVA EM RESINA SINTÉTICA - BIDIRECIONAL TIPO II - FORNECIMENTO E COLOCAÇÃO</v>
          </cell>
          <cell r="D5380" t="str">
            <v>UN</v>
          </cell>
          <cell r="F5380">
            <v>47.81</v>
          </cell>
        </row>
        <row r="5381">
          <cell r="A5381">
            <v>5219623</v>
          </cell>
          <cell r="B5381" t="str">
            <v>SICRO OUTUBRO / 2025</v>
          </cell>
          <cell r="C5381" t="str">
            <v>TACHA REFLETIVA EM RESINA SINTÉTICA - BIDIRECIONAL TIPO III - COM UM PINO - FORNECIMENTO E COLOCAÇÃO</v>
          </cell>
          <cell r="D5381" t="str">
            <v>UN</v>
          </cell>
          <cell r="F5381">
            <v>54.83</v>
          </cell>
        </row>
        <row r="5382">
          <cell r="A5382">
            <v>5219624</v>
          </cell>
          <cell r="B5382" t="str">
            <v>SICRO OUTUBRO / 2025</v>
          </cell>
          <cell r="C5382" t="str">
            <v>TACHA REFLETIVA EM RESINA SINTÉTICA - BIDIRECIONAL TIPO III - FORNECIMENTO E COLOCAÇÃO</v>
          </cell>
          <cell r="D5382" t="str">
            <v>UN</v>
          </cell>
          <cell r="F5382">
            <v>51.92</v>
          </cell>
        </row>
        <row r="5383">
          <cell r="A5383">
            <v>5219625</v>
          </cell>
          <cell r="B5383" t="str">
            <v>SICRO OUTUBRO / 2025</v>
          </cell>
          <cell r="C5383" t="str">
            <v>TACHA REFLETIVA EM RESINA SINTÉTICA - BIDIRECIONAL TIPO IV - COM UM PINO - FORNECIMENTO E COLOCAÇÃO</v>
          </cell>
          <cell r="D5383" t="str">
            <v>UN</v>
          </cell>
          <cell r="F5383">
            <v>60.81</v>
          </cell>
        </row>
        <row r="5384">
          <cell r="A5384">
            <v>5219626</v>
          </cell>
          <cell r="B5384" t="str">
            <v>SICRO OUTUBRO / 2025</v>
          </cell>
          <cell r="C5384" t="str">
            <v>TACHA REFLETIVA EM RESINA SINTÉTICA - BIDIRECIONAL TIPO IV - FORNECIMENTO E COLOCAÇÃO</v>
          </cell>
          <cell r="D5384" t="str">
            <v>UN</v>
          </cell>
          <cell r="F5384">
            <v>57.94</v>
          </cell>
        </row>
        <row r="5385">
          <cell r="A5385">
            <v>5219627</v>
          </cell>
          <cell r="B5385" t="str">
            <v>SICRO OUTUBRO / 2025</v>
          </cell>
          <cell r="C5385" t="str">
            <v>TACHA REFLETIVA EM RESINA SINTÉTICA - MONODIRECIONAL TIPO I - COM UM PINO - FORNECIMENTO E COLOCAÇÃO</v>
          </cell>
          <cell r="D5385" t="str">
            <v>UN</v>
          </cell>
          <cell r="F5385">
            <v>43.46</v>
          </cell>
        </row>
        <row r="5386">
          <cell r="A5386">
            <v>5219628</v>
          </cell>
          <cell r="B5386" t="str">
            <v>SICRO OUTUBRO / 2025</v>
          </cell>
          <cell r="C5386" t="str">
            <v>TACHA REFLETIVA EM RESINA SINTÉTICA - MONODIRECIONAL TIPO I - FORNECIMENTO E COLOCAÇÃO</v>
          </cell>
          <cell r="D5386" t="str">
            <v>UN</v>
          </cell>
          <cell r="F5386">
            <v>40.64</v>
          </cell>
        </row>
        <row r="5387">
          <cell r="A5387">
            <v>5219629</v>
          </cell>
          <cell r="B5387" t="str">
            <v>SICRO OUTUBRO / 2025</v>
          </cell>
          <cell r="C5387" t="str">
            <v>TACHA REFLETIVA EM RESINA SINTÉTICA - MONODIRECIONAL TIPO II - COM UM PINO - FORNECIMENTO E COLOCAÇÃO</v>
          </cell>
          <cell r="D5387" t="str">
            <v>UN</v>
          </cell>
          <cell r="F5387">
            <v>50.57</v>
          </cell>
        </row>
        <row r="5388">
          <cell r="A5388">
            <v>5219630</v>
          </cell>
          <cell r="B5388" t="str">
            <v>SICRO OUTUBRO / 2025</v>
          </cell>
          <cell r="C5388" t="str">
            <v>TACHA REFLETIVA EM RESINA SINTÉTICA - MONODIRECIONAL TIPO II - FORNECIMENTO E COLOCAÇÃO</v>
          </cell>
          <cell r="D5388" t="str">
            <v>UN</v>
          </cell>
          <cell r="F5388">
            <v>47.75</v>
          </cell>
        </row>
        <row r="5389">
          <cell r="A5389">
            <v>5219631</v>
          </cell>
          <cell r="B5389" t="str">
            <v>SICRO OUTUBRO / 2025</v>
          </cell>
          <cell r="C5389" t="str">
            <v>TACHA REFLETIVA EM RESINA SINTÉTICA - MONODIRECIONAL TIPO III - COM UM PINO - FORNECIMENTO E COLOCAÇÃO</v>
          </cell>
          <cell r="D5389" t="str">
            <v>UN</v>
          </cell>
          <cell r="F5389">
            <v>54.83</v>
          </cell>
        </row>
        <row r="5390">
          <cell r="A5390">
            <v>5219632</v>
          </cell>
          <cell r="B5390" t="str">
            <v>SICRO OUTUBRO / 2025</v>
          </cell>
          <cell r="C5390" t="str">
            <v>TACHA REFLETIVA EM RESINA SINTÉTICA - MONODIRECIONAL TIPO III - FORNECIMENTO E COLOCAÇÃO</v>
          </cell>
          <cell r="D5390" t="str">
            <v>UN</v>
          </cell>
          <cell r="F5390">
            <v>51.92</v>
          </cell>
        </row>
        <row r="5391">
          <cell r="A5391">
            <v>5219633</v>
          </cell>
          <cell r="B5391" t="str">
            <v>SICRO OUTUBRO / 2025</v>
          </cell>
          <cell r="C5391" t="str">
            <v>TACHA REFLETIVA EM RESINA SINTÉTICA - MONODIRECIONAL TIPO IV - COM UM PINO - FORNECIMENTO E COLOCAÇÃO</v>
          </cell>
          <cell r="D5391" t="str">
            <v>UN</v>
          </cell>
          <cell r="F5391">
            <v>59.26</v>
          </cell>
        </row>
        <row r="5392">
          <cell r="A5392">
            <v>5219634</v>
          </cell>
          <cell r="B5392" t="str">
            <v>SICRO OUTUBRO / 2025</v>
          </cell>
          <cell r="C5392" t="str">
            <v>TACHA REFLETIVA EM RESINA SINTÉTICA - MONODIRECIONAL TIPO IV - FORNECIMENTO E COLOCAÇÃO</v>
          </cell>
          <cell r="D5392" t="str">
            <v>UN</v>
          </cell>
          <cell r="F5392">
            <v>56.43</v>
          </cell>
        </row>
        <row r="5393">
          <cell r="A5393">
            <v>5213395</v>
          </cell>
          <cell r="B5393" t="str">
            <v>SICRO OUTUBRO / 2025</v>
          </cell>
          <cell r="C5393" t="str">
            <v>TACHA REFLETIVA METÁLICA - BIDIRECIONAL TIPO II - COM DOIS PINOS - FORNECIMENTO E COLOCAÇÃO</v>
          </cell>
          <cell r="D5393" t="str">
            <v>UN</v>
          </cell>
          <cell r="F5393">
            <v>42.47</v>
          </cell>
        </row>
        <row r="5394">
          <cell r="A5394">
            <v>5213394</v>
          </cell>
          <cell r="B5394" t="str">
            <v>SICRO OUTUBRO / 2025</v>
          </cell>
          <cell r="C5394" t="str">
            <v>TACHA REFLETIVA METÁLICA - BIDIRECIONAL TIPO II - COM UM PINO - FORNECIMENTO E COLOCAÇÃO</v>
          </cell>
          <cell r="D5394" t="str">
            <v>UN</v>
          </cell>
          <cell r="F5394">
            <v>37.49</v>
          </cell>
        </row>
        <row r="5395">
          <cell r="A5395">
            <v>5219635</v>
          </cell>
          <cell r="B5395" t="str">
            <v>SICRO OUTUBRO / 2025</v>
          </cell>
          <cell r="C5395" t="str">
            <v>TACHA REFLETIVA METÁLICA - BIDIRECIONAL TIPO III - COM DOIS PINOS - FORNECIMENTO E COLOCAÇÃO</v>
          </cell>
          <cell r="D5395" t="str">
            <v>UN</v>
          </cell>
          <cell r="F5395">
            <v>39.15</v>
          </cell>
        </row>
        <row r="5396">
          <cell r="A5396">
            <v>5219636</v>
          </cell>
          <cell r="B5396" t="str">
            <v>SICRO OUTUBRO / 2025</v>
          </cell>
          <cell r="C5396" t="str">
            <v>TACHA REFLETIVA METÁLICA - BIDIRECIONAL TIPO III - COM UM PINO - FORNECIMENTO E COLOCAÇÃO</v>
          </cell>
          <cell r="D5396" t="str">
            <v>UN</v>
          </cell>
          <cell r="F5396">
            <v>34.71</v>
          </cell>
        </row>
        <row r="5397">
          <cell r="A5397">
            <v>5219637</v>
          </cell>
          <cell r="B5397" t="str">
            <v>SICRO OUTUBRO / 2025</v>
          </cell>
          <cell r="C5397" t="str">
            <v>TACHA REFLETIVA METÁLICA - BIDIRECIONAL TIPO IV - COM DOIS PINOS - FORNECIMENTO E COLOCAÇÃO</v>
          </cell>
          <cell r="D5397" t="str">
            <v>UN</v>
          </cell>
          <cell r="F5397">
            <v>74.52</v>
          </cell>
        </row>
        <row r="5398">
          <cell r="A5398">
            <v>5219638</v>
          </cell>
          <cell r="B5398" t="str">
            <v>SICRO OUTUBRO / 2025</v>
          </cell>
          <cell r="C5398" t="str">
            <v>TACHA REFLETIVA METÁLICA - BIDIRECIONAL TIPO IV - COM UM PINO - FORNECIMENTO E COLOCAÇÃO</v>
          </cell>
          <cell r="D5398" t="str">
            <v>UN</v>
          </cell>
          <cell r="F5398">
            <v>71.11</v>
          </cell>
        </row>
        <row r="5399">
          <cell r="A5399">
            <v>5213393</v>
          </cell>
          <cell r="B5399" t="str">
            <v>SICRO OUTUBRO / 2025</v>
          </cell>
          <cell r="C5399" t="str">
            <v>TACHA REFLETIVA METÁLICA - MONODIRECIONAL TIPO II - COM DOIS PINOS - FORNECIMENTO E COLOCAÇÃO</v>
          </cell>
          <cell r="D5399" t="str">
            <v>UN</v>
          </cell>
          <cell r="F5399">
            <v>37.020000000000003</v>
          </cell>
        </row>
        <row r="5400">
          <cell r="A5400">
            <v>5213392</v>
          </cell>
          <cell r="B5400" t="str">
            <v>SICRO OUTUBRO / 2025</v>
          </cell>
          <cell r="C5400" t="str">
            <v>TACHA REFLETIVA METÁLICA - MONODIRECIONAL TIPO II - COM UM PINO - FORNECIMENTO E COLOCAÇÃO</v>
          </cell>
          <cell r="D5400" t="str">
            <v>UN</v>
          </cell>
          <cell r="F5400">
            <v>31.05</v>
          </cell>
        </row>
        <row r="5401">
          <cell r="A5401">
            <v>5219639</v>
          </cell>
          <cell r="B5401" t="str">
            <v>SICRO OUTUBRO / 2025</v>
          </cell>
          <cell r="C5401" t="str">
            <v>TACHA REFLETIVA METÁLICA - MONODIRECIONAL TIPO III - COM DOIS PINOS - FORNECIMENTO E COLOCAÇÃO</v>
          </cell>
          <cell r="D5401" t="str">
            <v>UN</v>
          </cell>
          <cell r="F5401">
            <v>35.049999999999997</v>
          </cell>
        </row>
        <row r="5402">
          <cell r="A5402">
            <v>5219640</v>
          </cell>
          <cell r="B5402" t="str">
            <v>SICRO OUTUBRO / 2025</v>
          </cell>
          <cell r="C5402" t="str">
            <v>TACHA REFLETIVA METÁLICA - MONODIRECIONAL TIPO III - COM UM PINO - FORNECIMENTO E COLOCAÇÃO</v>
          </cell>
          <cell r="D5402" t="str">
            <v>UN</v>
          </cell>
          <cell r="F5402">
            <v>30.66</v>
          </cell>
        </row>
        <row r="5403">
          <cell r="A5403">
            <v>5219641</v>
          </cell>
          <cell r="B5403" t="str">
            <v>SICRO OUTUBRO / 2025</v>
          </cell>
          <cell r="C5403" t="str">
            <v>TACHA REFLETIVA METÁLICA - MONODIRECIONAL TIPO IV - COM DOIS PINOS - FORNECIMENTO E COLOCAÇÃO</v>
          </cell>
          <cell r="D5403" t="str">
            <v>UN</v>
          </cell>
          <cell r="F5403">
            <v>67.27</v>
          </cell>
        </row>
        <row r="5404">
          <cell r="A5404">
            <v>5219642</v>
          </cell>
          <cell r="B5404" t="str">
            <v>SICRO OUTUBRO / 2025</v>
          </cell>
          <cell r="C5404" t="str">
            <v>TACHA REFLETIVA METÁLICA - MONODIRECIONAL TIPO IV - COM UM PINO - FORNECIMENTO E COLOCAÇÃO</v>
          </cell>
          <cell r="D5404" t="str">
            <v>UN</v>
          </cell>
          <cell r="F5404">
            <v>65.010000000000005</v>
          </cell>
        </row>
        <row r="5405">
          <cell r="A5405">
            <v>5213362</v>
          </cell>
          <cell r="B5405" t="str">
            <v>SICRO OUTUBRO / 2025</v>
          </cell>
          <cell r="C5405" t="str">
            <v>TACHÃO REFLETIVO EM PLÁSTICO INJETADO - BIDIRECIONAL - FORNECIMENTO E COLOCAÇÃO</v>
          </cell>
          <cell r="D5405" t="str">
            <v>UN</v>
          </cell>
          <cell r="F5405">
            <v>91.7</v>
          </cell>
        </row>
        <row r="5406">
          <cell r="A5406">
            <v>5213361</v>
          </cell>
          <cell r="B5406" t="str">
            <v>SICRO OUTUBRO / 2025</v>
          </cell>
          <cell r="C5406" t="str">
            <v>TACHÃO REFLETIVO EM PLÁSTICO INJETADO - MONODIRECIONAL - FORNECIMENTO E COLOCAÇÃO</v>
          </cell>
          <cell r="D5406" t="str">
            <v>UN</v>
          </cell>
          <cell r="F5406">
            <v>89.48</v>
          </cell>
        </row>
        <row r="5407">
          <cell r="A5407">
            <v>5219643</v>
          </cell>
          <cell r="B5407" t="str">
            <v>SICRO OUTUBRO / 2025</v>
          </cell>
          <cell r="C5407" t="str">
            <v>TACHÃO REFLETIVO EM RESINA SINTÉTICA - BIDIRECIONAL - FORNECIMENTO E COLOCAÇÃO</v>
          </cell>
          <cell r="D5407" t="str">
            <v>UN</v>
          </cell>
          <cell r="F5407">
            <v>80.89</v>
          </cell>
        </row>
        <row r="5408">
          <cell r="A5408">
            <v>5219644</v>
          </cell>
          <cell r="B5408" t="str">
            <v>SICRO OUTUBRO / 2025</v>
          </cell>
          <cell r="C5408" t="str">
            <v>TACHÃO REFLETIVO EM RESINA SINTÉTICA - MONODIRECIONAL - FORNECIMENTO E COLOCAÇÃO</v>
          </cell>
          <cell r="D5408" t="str">
            <v>UN</v>
          </cell>
          <cell r="F5408">
            <v>78.930000000000007</v>
          </cell>
        </row>
        <row r="5409">
          <cell r="A5409">
            <v>5214000</v>
          </cell>
          <cell r="B5409" t="str">
            <v>SICRO OUTUBRO / 2025</v>
          </cell>
          <cell r="C5409" t="str">
            <v>TERMOPLÁSTICO PRÉ-FORMADO PARA SINALIZAÇÃO HORIZONTAL - ESPESSURA DE 2 MM - FORNECIMENTO E IMPLANTAÇÃO</v>
          </cell>
          <cell r="D5409" t="str">
            <v>M²</v>
          </cell>
          <cell r="F5409">
            <v>354.72</v>
          </cell>
        </row>
        <row r="5410">
          <cell r="A5410">
            <v>5301014</v>
          </cell>
          <cell r="B5410" t="str">
            <v>SICRO OUTUBRO / 2025</v>
          </cell>
          <cell r="C5410" t="str">
            <v>COMBOIO BALIZADOR EM DESLOCAMENTO</v>
          </cell>
          <cell r="D5410" t="str">
            <v>KM</v>
          </cell>
          <cell r="F5410">
            <v>145.62</v>
          </cell>
        </row>
        <row r="5411">
          <cell r="A5411">
            <v>5300995</v>
          </cell>
          <cell r="B5411" t="str">
            <v>SICRO OUTUBRO / 2025</v>
          </cell>
          <cell r="C5411" t="str">
            <v>CONFECÇÃO DE CORPO DE BOIA FLUTUANTE CILÍNDRICO D = 1,10M</v>
          </cell>
          <cell r="D5411" t="str">
            <v>UN</v>
          </cell>
          <cell r="F5411">
            <v>2688.02</v>
          </cell>
        </row>
        <row r="5412">
          <cell r="A5412">
            <v>5300996</v>
          </cell>
          <cell r="B5412" t="str">
            <v>SICRO OUTUBRO / 2025</v>
          </cell>
          <cell r="C5412" t="str">
            <v>CONFECÇÃO DE CORPO DE BOIA FLUTUANTE CILÍNDRICO D = 1,10M - COM LASTRO</v>
          </cell>
          <cell r="D5412" t="str">
            <v>UN</v>
          </cell>
          <cell r="F5412">
            <v>3495.37</v>
          </cell>
        </row>
        <row r="5413">
          <cell r="A5413">
            <v>5300998</v>
          </cell>
          <cell r="B5413" t="str">
            <v>SICRO OUTUBRO / 2025</v>
          </cell>
          <cell r="C5413" t="str">
            <v>CONFECÇÃO DE CORPO DE BOIA FLUTUANTE CILÍNDRICO D = 1,42M - BOIA DE AMARRAÇÃO</v>
          </cell>
          <cell r="D5413" t="str">
            <v>UN</v>
          </cell>
          <cell r="F5413">
            <v>6932.08</v>
          </cell>
        </row>
        <row r="5414">
          <cell r="A5414">
            <v>5300997</v>
          </cell>
          <cell r="B5414" t="str">
            <v>SICRO OUTUBRO / 2025</v>
          </cell>
          <cell r="C5414" t="str">
            <v>CONFECÇÃO DE CORPO DE BOIA FLUTUANTE CILÍNDRICO D = 1,43M - COM LASTRO</v>
          </cell>
          <cell r="D5414" t="str">
            <v>UN</v>
          </cell>
          <cell r="F5414">
            <v>5721.53</v>
          </cell>
        </row>
        <row r="5415">
          <cell r="A5415">
            <v>5300999</v>
          </cell>
          <cell r="B5415" t="str">
            <v>SICRO OUTUBRO / 2025</v>
          </cell>
          <cell r="C5415" t="str">
            <v>CONFECÇÃO DE MANGRULHO H = 0,90M</v>
          </cell>
          <cell r="D5415" t="str">
            <v>UN</v>
          </cell>
          <cell r="F5415">
            <v>797.81</v>
          </cell>
        </row>
        <row r="5416">
          <cell r="A5416">
            <v>5301000</v>
          </cell>
          <cell r="B5416" t="str">
            <v>SICRO OUTUBRO / 2025</v>
          </cell>
          <cell r="C5416" t="str">
            <v>CONFECÇÃO DE MANGRULHO H = 1,50M</v>
          </cell>
          <cell r="D5416" t="str">
            <v>UN</v>
          </cell>
          <cell r="F5416">
            <v>1184.92</v>
          </cell>
        </row>
        <row r="5417">
          <cell r="A5417">
            <v>5301001</v>
          </cell>
          <cell r="B5417" t="str">
            <v>SICRO OUTUBRO / 2025</v>
          </cell>
          <cell r="C5417" t="str">
            <v>CONFECÇÃO DE MARCA DE TOPE DE BOMBORDO</v>
          </cell>
          <cell r="D5417" t="str">
            <v>UN</v>
          </cell>
          <cell r="F5417">
            <v>539.09</v>
          </cell>
        </row>
        <row r="5418">
          <cell r="A5418">
            <v>5301002</v>
          </cell>
          <cell r="B5418" t="str">
            <v>SICRO OUTUBRO / 2025</v>
          </cell>
          <cell r="C5418" t="str">
            <v>CONFECÇÃO DE MARCA DE TOPE DE BORESTE</v>
          </cell>
          <cell r="D5418" t="str">
            <v>UN</v>
          </cell>
          <cell r="F5418">
            <v>347.49</v>
          </cell>
        </row>
        <row r="5419">
          <cell r="A5419">
            <v>5301003</v>
          </cell>
          <cell r="B5419" t="str">
            <v>SICRO OUTUBRO / 2025</v>
          </cell>
          <cell r="C5419" t="str">
            <v>CONFECÇÃO DE MARCA DE TOPE ESPECIAL</v>
          </cell>
          <cell r="D5419" t="str">
            <v>UN</v>
          </cell>
          <cell r="F5419">
            <v>336.92</v>
          </cell>
        </row>
        <row r="5420">
          <cell r="A5420">
            <v>5301064</v>
          </cell>
          <cell r="B5420" t="str">
            <v>SICRO OUTUBRO / 2025</v>
          </cell>
          <cell r="C5420" t="str">
            <v>FORNECIMENTO E IMPLANTAÇÃO DE SUPORTE DUPLO EM MADEIRA COM TRAVESSA PARA PLACA DE SINALIZAÇÃO NÁUTICA EM MARGEM - ALTURA TOTAL DE 4,0 M</v>
          </cell>
          <cell r="D5420" t="str">
            <v>UN</v>
          </cell>
          <cell r="F5420">
            <v>668.87</v>
          </cell>
        </row>
        <row r="5421">
          <cell r="A5421">
            <v>5301046</v>
          </cell>
          <cell r="B5421" t="str">
            <v>SICRO OUTUBRO / 2025</v>
          </cell>
          <cell r="C5421" t="str">
            <v>FORNECIMENTO E IMPLANTAÇÃO DE SUPORTE DUPLO EM MADEIRA COM TRAVESSA PARA PLACA DE SINALIZAÇÃO NÁUTICA EM MARGEM - ALTURA TOTAL DE 4,0 M - COM EMBARCAÇÃO</v>
          </cell>
          <cell r="D5421" t="str">
            <v>UN</v>
          </cell>
          <cell r="F5421">
            <v>1336.17</v>
          </cell>
        </row>
        <row r="5422">
          <cell r="A5422">
            <v>5301065</v>
          </cell>
          <cell r="B5422" t="str">
            <v>SICRO OUTUBRO / 2025</v>
          </cell>
          <cell r="C5422" t="str">
            <v>FORNECIMENTO E IMPLANTAÇÃO DE SUPORTE DUPLO EM MADEIRA COM TRAVESSA PARA PLACA DE SINALIZAÇÃO NÁUTICA EM MARGEM - ALTURA TOTAL DE 5,0 M</v>
          </cell>
          <cell r="D5422" t="str">
            <v>UN</v>
          </cell>
          <cell r="F5422">
            <v>1167.26</v>
          </cell>
        </row>
        <row r="5423">
          <cell r="A5423">
            <v>5301047</v>
          </cell>
          <cell r="B5423" t="str">
            <v>SICRO OUTUBRO / 2025</v>
          </cell>
          <cell r="C5423" t="str">
            <v>FORNECIMENTO E IMPLANTAÇÃO DE SUPORTE DUPLO EM MADEIRA COM TRAVESSA PARA PLACA DE SINALIZAÇÃO NÁUTICA EM MARGEM - ALTURA TOTAL DE 5,0 M - COM EMBARCAÇÃO</v>
          </cell>
          <cell r="D5423" t="str">
            <v>UN</v>
          </cell>
          <cell r="F5423">
            <v>2266.41</v>
          </cell>
        </row>
        <row r="5424">
          <cell r="A5424">
            <v>5301066</v>
          </cell>
          <cell r="B5424" t="str">
            <v>SICRO OUTUBRO / 2025</v>
          </cell>
          <cell r="C5424" t="str">
            <v>FORNECIMENTO E IMPLANTAÇÃO DE SUPORTE DUPLO EM MADEIRA COM TRAVESSA PARA PLACA DE SINALIZAÇÃO NÁUTICA EM MARGEM - ALTURA TOTAL DE 5,5 M</v>
          </cell>
          <cell r="D5424" t="str">
            <v>UN</v>
          </cell>
          <cell r="F5424">
            <v>1303.08</v>
          </cell>
        </row>
        <row r="5425">
          <cell r="A5425">
            <v>5301048</v>
          </cell>
          <cell r="B5425" t="str">
            <v>SICRO OUTUBRO / 2025</v>
          </cell>
          <cell r="C5425" t="str">
            <v>FORNECIMENTO E IMPLANTAÇÃO DE SUPORTE DUPLO EM MADEIRA COM TRAVESSA PARA PLACA DE SINALIZAÇÃO NÁUTICA EM MARGEM - ALTURA TOTAL DE 5,5 M - COM EMBARCAÇÃO</v>
          </cell>
          <cell r="D5425" t="str">
            <v>UN</v>
          </cell>
          <cell r="F5425">
            <v>2464.2199999999998</v>
          </cell>
        </row>
        <row r="5426">
          <cell r="A5426">
            <v>5301040</v>
          </cell>
          <cell r="B5426" t="str">
            <v>SICRO OUTUBRO / 2025</v>
          </cell>
          <cell r="C5426" t="str">
            <v>FORNECIMENTO E IMPLANTAÇÃO DE SUPORTE DUPLO METÁLICO GALVANIZADO PARA PLACA DE SINALIZAÇÃO NÁUTICA EM MARGEM - ALTURA TOTAL DE 4 M - COM EMBARCAÇÃO</v>
          </cell>
          <cell r="D5426" t="str">
            <v>UN</v>
          </cell>
          <cell r="F5426">
            <v>2395.0500000000002</v>
          </cell>
        </row>
        <row r="5427">
          <cell r="A5427">
            <v>5301058</v>
          </cell>
          <cell r="B5427" t="str">
            <v>SICRO OUTUBRO / 2025</v>
          </cell>
          <cell r="C5427" t="str">
            <v>FORNECIMENTO E IMPLANTAÇÃO DE SUPORTE DUPLO METÁLICO GALVANIZADO PARA PLACA DE SINALIZAÇÃO NÁUTICA EM MARGEM - ALTURA TOTAL DE 4,0 M</v>
          </cell>
          <cell r="D5427" t="str">
            <v>UN</v>
          </cell>
          <cell r="F5427">
            <v>1719.23</v>
          </cell>
        </row>
        <row r="5428">
          <cell r="A5428">
            <v>5301041</v>
          </cell>
          <cell r="B5428" t="str">
            <v>SICRO OUTUBRO / 2025</v>
          </cell>
          <cell r="C5428" t="str">
            <v>FORNECIMENTO E IMPLANTAÇÃO DE SUPORTE DUPLO METÁLICO GALVANIZADO PARA PLACA DE SINALIZAÇÃO NÁUTICA EM MARGEM - ALTURA TOTAL DE 5 M - COM EMBARCAÇÃO</v>
          </cell>
          <cell r="D5428" t="str">
            <v>UN</v>
          </cell>
          <cell r="F5428">
            <v>5343.86</v>
          </cell>
        </row>
        <row r="5429">
          <cell r="A5429">
            <v>5301059</v>
          </cell>
          <cell r="B5429" t="str">
            <v>SICRO OUTUBRO / 2025</v>
          </cell>
          <cell r="C5429" t="str">
            <v>FORNECIMENTO E IMPLANTAÇÃO DE SUPORTE DUPLO METÁLICO GALVANIZADO PARA PLACA DE SINALIZAÇÃO NÁUTICA EM MARGEM - ALTURA TOTAL DE 5,0 M</v>
          </cell>
          <cell r="D5429" t="str">
            <v>UN</v>
          </cell>
          <cell r="F5429">
            <v>4220.1400000000003</v>
          </cell>
        </row>
        <row r="5430">
          <cell r="A5430">
            <v>5301060</v>
          </cell>
          <cell r="B5430" t="str">
            <v>SICRO OUTUBRO / 2025</v>
          </cell>
          <cell r="C5430" t="str">
            <v>FORNECIMENTO E IMPLANTAÇÃO DE SUPORTE DUPLO METÁLICO GALVANIZADO PARA PLACA DE SINALIZAÇÃO NÁUTICA EM MARGEM - ALTURA TOTAL DE 5,5 M</v>
          </cell>
          <cell r="D5430" t="str">
            <v>UN</v>
          </cell>
          <cell r="F5430">
            <v>4667.62</v>
          </cell>
        </row>
        <row r="5431">
          <cell r="A5431">
            <v>5301042</v>
          </cell>
          <cell r="B5431" t="str">
            <v>SICRO OUTUBRO / 2025</v>
          </cell>
          <cell r="C5431" t="str">
            <v>FORNECIMENTO E IMPLANTAÇÃO DE SUPORTE DUPLO METÁLICO GALVANIZADO PARA PLACA DE SINALIZAÇÃO NÁUTICA EM MARGEM - ALTURA TOTAL DE 5,5 M - COM EMBARCAÇÃO</v>
          </cell>
          <cell r="D5431" t="str">
            <v>UN</v>
          </cell>
          <cell r="F5431">
            <v>5855.35</v>
          </cell>
        </row>
        <row r="5432">
          <cell r="A5432">
            <v>5301072</v>
          </cell>
          <cell r="B5432" t="str">
            <v>SICRO OUTUBRO / 2025</v>
          </cell>
          <cell r="C5432" t="str">
            <v>FORNECIMENTO E IMPLANTAÇÃO DE SUPORTE DUPLO POLIMÉRICO ECOLÓGICO MACIÇO QUADRADO DE 10 CM PARA PLACA DE SINALIZAÇÃO NÁUTICA EM MARGEM - ALTURA TOTAL DE 5,5 M</v>
          </cell>
          <cell r="D5432" t="str">
            <v>UN</v>
          </cell>
          <cell r="F5432">
            <v>5285.66</v>
          </cell>
        </row>
        <row r="5433">
          <cell r="A5433">
            <v>5301054</v>
          </cell>
          <cell r="B5433" t="str">
            <v>SICRO OUTUBRO / 2025</v>
          </cell>
          <cell r="C5433" t="str">
            <v>FORNECIMENTO E IMPLANTAÇÃO DE SUPORTE DUPLO POLIMÉRICO ECOLÓGICO MACIÇO QUADRADO DE 10 CM PARA PLACA DE SINALIZAÇÃO NÁUTICA EM MARGEM - ALTURA TOTAL DE 5,5 M - COM EMBARCAÇÃO</v>
          </cell>
          <cell r="D5433" t="str">
            <v>UN</v>
          </cell>
          <cell r="F5433">
            <v>5844.58</v>
          </cell>
        </row>
        <row r="5434">
          <cell r="A5434">
            <v>5301070</v>
          </cell>
          <cell r="B5434" t="str">
            <v>SICRO OUTUBRO / 2025</v>
          </cell>
          <cell r="C5434" t="str">
            <v>FORNECIMENTO E IMPLANTAÇÃO DE SUPORTE DUPLO POLIMÉRICO ECOLÓGICO MACIÇO QUADRADO DE 8 CM PARA PLACA DE SINALIZAÇÃO NÁUTICA EM MARGEM - ALTURA TOTAL DE 4,0 M</v>
          </cell>
          <cell r="D5434" t="str">
            <v>UN</v>
          </cell>
          <cell r="F5434">
            <v>2726.33</v>
          </cell>
        </row>
        <row r="5435">
          <cell r="A5435">
            <v>5301052</v>
          </cell>
          <cell r="B5435" t="str">
            <v>SICRO OUTUBRO / 2025</v>
          </cell>
          <cell r="C5435" t="str">
            <v>FORNECIMENTO E IMPLANTAÇÃO DE SUPORTE DUPLO POLIMÉRICO ECOLÓGICO MACIÇO QUADRADO DE 8 CM PARA PLACA DE SINALIZAÇÃO NÁUTICA EM MARGEM - ALTURA TOTAL DE 4,0 M - COM EMBARCAÇÃO</v>
          </cell>
          <cell r="D5435" t="str">
            <v>UN</v>
          </cell>
          <cell r="F5435">
            <v>3261.78</v>
          </cell>
        </row>
        <row r="5436">
          <cell r="A5436">
            <v>5301071</v>
          </cell>
          <cell r="B5436" t="str">
            <v>SICRO OUTUBRO / 2025</v>
          </cell>
          <cell r="C5436" t="str">
            <v>FORNECIMENTO E IMPLANTAÇÃO DE SUPORTE DUPLO POLIMÉRICO ECOLÓGICO MACIÇO QUADRADO DE 8 CM PARA PLACA DE SINALIZAÇÃO NÁUTICA EM MARGEM - ALTURA TOTAL DE 5,0 M</v>
          </cell>
          <cell r="D5436" t="str">
            <v>UN</v>
          </cell>
          <cell r="F5436">
            <v>3590.21</v>
          </cell>
        </row>
        <row r="5437">
          <cell r="A5437">
            <v>5301053</v>
          </cell>
          <cell r="B5437" t="str">
            <v>SICRO OUTUBRO / 2025</v>
          </cell>
          <cell r="C5437" t="str">
            <v>FORNECIMENTO E IMPLANTAÇÃO DE SUPORTE DUPLO POLIMÉRICO ECOLÓGICO MACIÇO QUADRADO DE 8 CM PARA PLACA DE SINALIZAÇÃO NÁUTICA EM MARGEM - ALTURA TOTAL DE 5,0 M - COM EMBARCAÇÃO</v>
          </cell>
          <cell r="D5437" t="str">
            <v>UN</v>
          </cell>
          <cell r="F5437">
            <v>4126.09</v>
          </cell>
        </row>
        <row r="5438">
          <cell r="A5438">
            <v>5301061</v>
          </cell>
          <cell r="B5438" t="str">
            <v>SICRO OUTUBRO / 2025</v>
          </cell>
          <cell r="C5438" t="str">
            <v>FORNECIMENTO E IMPLANTAÇÃO DE SUPORTE SIMPLES EM MADEIRA COM TRAVESSA PARA PLACA DE SINALIZAÇÃO NÁUTICA EM MARGEM - ALTURA TOTAL DE 4 M</v>
          </cell>
          <cell r="D5438" t="str">
            <v>UN</v>
          </cell>
          <cell r="F5438">
            <v>215.15</v>
          </cell>
        </row>
        <row r="5439">
          <cell r="A5439">
            <v>5301043</v>
          </cell>
          <cell r="B5439" t="str">
            <v>SICRO OUTUBRO / 2025</v>
          </cell>
          <cell r="C5439" t="str">
            <v>FORNECIMENTO E IMPLANTAÇÃO DE SUPORTE SIMPLES EM MADEIRA COM TRAVESSA PARA PLACA DE SINALIZAÇÃO NÁUTICA EM MARGEM - ALTURA TOTAL DE 4 M - COM EMBARCAÇÃO</v>
          </cell>
          <cell r="D5439" t="str">
            <v>UN</v>
          </cell>
          <cell r="F5439">
            <v>744.56</v>
          </cell>
        </row>
        <row r="5440">
          <cell r="A5440">
            <v>5301062</v>
          </cell>
          <cell r="B5440" t="str">
            <v>SICRO OUTUBRO / 2025</v>
          </cell>
          <cell r="C5440" t="str">
            <v>FORNECIMENTO E IMPLANTAÇÃO DE SUPORTE SIMPLES EM MADEIRA COM TRAVESSA PARA PLACA DE SINALIZAÇÃO NÁUTICA EM MARGEM - ALTURA TOTAL DE 5 M</v>
          </cell>
          <cell r="D5440" t="str">
            <v>UN</v>
          </cell>
          <cell r="F5440">
            <v>360.48</v>
          </cell>
        </row>
        <row r="5441">
          <cell r="A5441">
            <v>5301044</v>
          </cell>
          <cell r="B5441" t="str">
            <v>SICRO OUTUBRO / 2025</v>
          </cell>
          <cell r="C5441" t="str">
            <v>FORNECIMENTO E IMPLANTAÇÃO DE SUPORTE SIMPLES EM MADEIRA COM TRAVESSA PARA PLACA DE SINALIZAÇÃO NÁUTICA EM MARGEM - ALTURA TOTAL DE 5 M - COM EMBARCAÇÃO</v>
          </cell>
          <cell r="D5441" t="str">
            <v>UN</v>
          </cell>
          <cell r="F5441">
            <v>1116.3</v>
          </cell>
        </row>
        <row r="5442">
          <cell r="A5442">
            <v>5301063</v>
          </cell>
          <cell r="B5442" t="str">
            <v>SICRO OUTUBRO / 2025</v>
          </cell>
          <cell r="C5442" t="str">
            <v>FORNECIMENTO E IMPLANTAÇÃO DE SUPORTE SIMPLES EM MADEIRA COM TRAVESSA PARA PLACA DE SINALIZAÇÃO NÁUTICA EM MARGEM - ALTURA TOTAL DE 5,5 M</v>
          </cell>
          <cell r="D5442" t="str">
            <v>UN</v>
          </cell>
          <cell r="F5442">
            <v>415.27</v>
          </cell>
        </row>
        <row r="5443">
          <cell r="A5443">
            <v>5301045</v>
          </cell>
          <cell r="B5443" t="str">
            <v>SICRO OUTUBRO / 2025</v>
          </cell>
          <cell r="C5443" t="str">
            <v>FORNECIMENTO E IMPLANTAÇÃO DE SUPORTE SIMPLES EM MADEIRA COM TRAVESSA PARA PLACA DE SINALIZAÇÃO NÁUTICA EM MARGEM - ALTURA TOTAL DE 5,5 M - COM EMBARCAÇÃO</v>
          </cell>
          <cell r="D5443" t="str">
            <v>UN</v>
          </cell>
          <cell r="F5443">
            <v>1224.6099999999999</v>
          </cell>
        </row>
        <row r="5444">
          <cell r="A5444">
            <v>5301037</v>
          </cell>
          <cell r="B5444" t="str">
            <v>SICRO OUTUBRO / 2025</v>
          </cell>
          <cell r="C5444" t="str">
            <v>FORNECIMENTO E IMPLANTAÇÃO DE SUPORTE SIMPLES METÁLICO GALVANIZADO PARA PLACA DE SINALIZAÇÃO NÁUTICA EM MARGEM - ALTURA TOTAL DE 4 M - COM EMBARCAÇÃO</v>
          </cell>
          <cell r="D5444" t="str">
            <v>UN</v>
          </cell>
          <cell r="F5444">
            <v>1258.46</v>
          </cell>
        </row>
        <row r="5445">
          <cell r="A5445">
            <v>5301055</v>
          </cell>
          <cell r="B5445" t="str">
            <v>SICRO OUTUBRO / 2025</v>
          </cell>
          <cell r="C5445" t="str">
            <v>FORNECIMENTO E IMPLANTAÇÃO DE SUPORTE SIMPLES METÁLICO GALVANIZADO PARA PLACA DE SINALIZAÇÃO NÁUTICA EM MARGEM - ALTURA TOTAL DE 4,0 M</v>
          </cell>
          <cell r="D5445" t="str">
            <v>UN</v>
          </cell>
          <cell r="F5445">
            <v>724.68</v>
          </cell>
        </row>
        <row r="5446">
          <cell r="A5446">
            <v>5301038</v>
          </cell>
          <cell r="B5446" t="str">
            <v>SICRO OUTUBRO / 2025</v>
          </cell>
          <cell r="C5446" t="str">
            <v>FORNECIMENTO E IMPLANTAÇÃO DE SUPORTE SIMPLES METÁLICO GALVANIZADO PARA PLACA DE SINALIZAÇÃO NÁUTICA EM MARGEM - ALTURA TOTAL DE 5 M - COM EMBARCAÇÃO</v>
          </cell>
          <cell r="D5446" t="str">
            <v>UN</v>
          </cell>
          <cell r="F5446">
            <v>2623.14</v>
          </cell>
        </row>
        <row r="5447">
          <cell r="A5447">
            <v>5301056</v>
          </cell>
          <cell r="B5447" t="str">
            <v>SICRO OUTUBRO / 2025</v>
          </cell>
          <cell r="C5447" t="str">
            <v>FORNECIMENTO E IMPLANTAÇÃO DE SUPORTE SIMPLES METÁLICO GALVANIZADO PARA PLACA DE SINALIZAÇÃO NÁUTICA EM MARGEM - ALTURA TOTAL DE 5,0 M</v>
          </cell>
          <cell r="D5447" t="str">
            <v>UN</v>
          </cell>
          <cell r="F5447">
            <v>1854.59</v>
          </cell>
        </row>
        <row r="5448">
          <cell r="A5448">
            <v>5301057</v>
          </cell>
          <cell r="B5448" t="str">
            <v>SICRO OUTUBRO / 2025</v>
          </cell>
          <cell r="C5448" t="str">
            <v>FORNECIMENTO E IMPLANTAÇÃO DE SUPORTE SIMPLES METÁLICO GALVANIZADO PARA PLACA DE SINALIZAÇÃO NÁUTICA EM MARGEM - ALTURA TOTAL DE 5,5 M</v>
          </cell>
          <cell r="D5448" t="str">
            <v>UN</v>
          </cell>
          <cell r="F5448">
            <v>2061.35</v>
          </cell>
        </row>
        <row r="5449">
          <cell r="A5449">
            <v>5301039</v>
          </cell>
          <cell r="B5449" t="str">
            <v>SICRO OUTUBRO / 2025</v>
          </cell>
          <cell r="C5449" t="str">
            <v>FORNECIMENTO E IMPLANTAÇÃO DE SUPORTE SIMPLES METÁLICO GALVANIZADO PARA PLACA DE SINALIZAÇÃO NÁUTICA EM MARGEM - ALTURA TOTAL DE 5,5 M - COM EMBARCAÇÃO</v>
          </cell>
          <cell r="D5449" t="str">
            <v>UN</v>
          </cell>
          <cell r="F5449">
            <v>2885.14</v>
          </cell>
        </row>
        <row r="5450">
          <cell r="A5450">
            <v>5301069</v>
          </cell>
          <cell r="B5450" t="str">
            <v>SICRO OUTUBRO / 2025</v>
          </cell>
          <cell r="C5450" t="str">
            <v>FORNECIMENTO E IMPLANTAÇÃO DE SUPORTE SIMPLES POLIMÉRICO ECOLÓGICO MACIÇO QUADRADO DE 10 CM PARA PLACA DE SINALIZAÇÃO NÁUTICA EM MARGEM - ALTURA TOTAL DE 5,5 M</v>
          </cell>
          <cell r="D5450" t="str">
            <v>UN</v>
          </cell>
          <cell r="F5450">
            <v>2393.33</v>
          </cell>
        </row>
        <row r="5451">
          <cell r="A5451">
            <v>5301051</v>
          </cell>
          <cell r="B5451" t="str">
            <v>SICRO OUTUBRO / 2025</v>
          </cell>
          <cell r="C5451" t="str">
            <v>FORNECIMENTO E IMPLANTAÇÃO DE SUPORTE SIMPLES POLIMÉRICO ECOLÓGICO MACIÇO QUADRADO DE 10 CM PARA PLACA DE SINALIZAÇÃO NÁUTICA EM MARGEM - ALTURA TOTAL DE 5,5 M - COM EMBARCAÇÃO</v>
          </cell>
          <cell r="D5451" t="str">
            <v>UN</v>
          </cell>
          <cell r="F5451">
            <v>2852.82</v>
          </cell>
        </row>
        <row r="5452">
          <cell r="A5452">
            <v>5301067</v>
          </cell>
          <cell r="B5452" t="str">
            <v>SICRO OUTUBRO / 2025</v>
          </cell>
          <cell r="C5452" t="str">
            <v>FORNECIMENTO E IMPLANTAÇÃO DE SUPORTE SIMPLES POLIMÉRICO ECOLÓGICO MACIÇO QUADRADO DE 8 CM PARA PLACA DE SINALIZAÇÃO NÁUTICA EM MARGEM - ALTURA TOTAL DE 4 M</v>
          </cell>
          <cell r="D5452" t="str">
            <v>UN</v>
          </cell>
          <cell r="F5452">
            <v>1242.23</v>
          </cell>
        </row>
        <row r="5453">
          <cell r="A5453">
            <v>5301049</v>
          </cell>
          <cell r="B5453" t="str">
            <v>SICRO OUTUBRO / 2025</v>
          </cell>
          <cell r="C5453" t="str">
            <v>FORNECIMENTO E IMPLANTAÇÃO DE SUPORTE SIMPLES POLIMÉRICO ECOLÓGICO MACIÇO QUADRADO DE 8 CM PARA PLACA DE SINALIZAÇÃO NÁUTICA EM MARGEM - ALTURA TOTAL DE 4 M - COM EMBARCAÇÃO</v>
          </cell>
          <cell r="D5453" t="str">
            <v>UN</v>
          </cell>
          <cell r="F5453">
            <v>1700.73</v>
          </cell>
        </row>
        <row r="5454">
          <cell r="A5454">
            <v>5301068</v>
          </cell>
          <cell r="B5454" t="str">
            <v>SICRO OUTUBRO / 2025</v>
          </cell>
          <cell r="C5454" t="str">
            <v>FORNECIMENTO E IMPLANTAÇÃO DE SUPORTE SIMPLES POLIMÉRICO ECOLÓGICO MACIÇO QUADRADO DE 8 CM PARA PLACA DE SINALIZAÇÃO NÁUTICA EM MARGEM - ALTURA TOTAL DE 5 M</v>
          </cell>
          <cell r="D5454" t="str">
            <v>UN</v>
          </cell>
          <cell r="F5454">
            <v>1566.58</v>
          </cell>
        </row>
        <row r="5455">
          <cell r="A5455">
            <v>5301050</v>
          </cell>
          <cell r="B5455" t="str">
            <v>SICRO OUTUBRO / 2025</v>
          </cell>
          <cell r="C5455" t="str">
            <v>FORNECIMENTO E IMPLANTAÇÃO DE SUPORTE SIMPLES POLIMÉRICO ECOLÓGICO MACIÇO QUADRADO DE 8 CM PARA PLACA DE SINALIZAÇÃO NÁUTICA EM MARGEM - ALTURA TOTAL DE 5 M - COM EMBARCAÇÃO</v>
          </cell>
          <cell r="D5455" t="str">
            <v>UN</v>
          </cell>
          <cell r="F5455">
            <v>2025.29</v>
          </cell>
        </row>
        <row r="5456">
          <cell r="A5456">
            <v>5301022</v>
          </cell>
          <cell r="B5456" t="str">
            <v>SICRO OUTUBRO / 2025</v>
          </cell>
          <cell r="C5456" t="str">
            <v>FORNECIMENTO E INSTALAÇÃO DE CONJUNTO DE ACESSÓRIOS PARA SISTEMA DE FUNDEIO DE BOIA DE AMARRAÇÃO NÁUTICA COM 4 MANILHAS</v>
          </cell>
          <cell r="D5456" t="str">
            <v>UN</v>
          </cell>
          <cell r="F5456">
            <v>1009.76</v>
          </cell>
        </row>
        <row r="5457">
          <cell r="A5457">
            <v>5301021</v>
          </cell>
          <cell r="B5457" t="str">
            <v>SICRO OUTUBRO / 2025</v>
          </cell>
          <cell r="C5457" t="str">
            <v>FORNECIMENTO E INSTALAÇÃO DE CONJUNTO DE ACESSÓRIOS PARA SISTEMA DE FUNDEIO DE BOIA DE SINALIZAÇÃO NÁUTICA COM 7 MANILHAS</v>
          </cell>
          <cell r="D5457" t="str">
            <v>UN</v>
          </cell>
          <cell r="F5457">
            <v>654.46</v>
          </cell>
        </row>
        <row r="5458">
          <cell r="A5458">
            <v>5301020</v>
          </cell>
          <cell r="B5458" t="str">
            <v>SICRO OUTUBRO / 2025</v>
          </cell>
          <cell r="C5458" t="str">
            <v>FORNECIMENTO E INSTALAÇÃO DE CORRENTE 1" PARA SISTEMA DE FUNDEIO DE BOIA DE SINALIZAÇÃO NÁUTICA</v>
          </cell>
          <cell r="D5458" t="str">
            <v>M</v>
          </cell>
          <cell r="F5458">
            <v>325.86</v>
          </cell>
        </row>
        <row r="5459">
          <cell r="A5459">
            <v>5301018</v>
          </cell>
          <cell r="B5459" t="str">
            <v>SICRO OUTUBRO / 2025</v>
          </cell>
          <cell r="C5459" t="str">
            <v>FORNECIMENTO E INSTALAÇÃO DE CORRENTE 1/2" PARA SISTEMA DE FUNDEIO DE BOIA DE SINALIZAÇÃO NÁUTICA</v>
          </cell>
          <cell r="D5459" t="str">
            <v>M</v>
          </cell>
          <cell r="F5459">
            <v>72.540000000000006</v>
          </cell>
        </row>
        <row r="5460">
          <cell r="A5460">
            <v>5301019</v>
          </cell>
          <cell r="B5460" t="str">
            <v>SICRO OUTUBRO / 2025</v>
          </cell>
          <cell r="C5460" t="str">
            <v>FORNECIMENTO E INSTALAÇÃO DE CORRENTE 3/4" PARA SISTEMA DE FUNDEIO DE BOIA DE SINALIZAÇÃO NÁUTICA</v>
          </cell>
          <cell r="D5460" t="str">
            <v>M</v>
          </cell>
          <cell r="F5460">
            <v>198.56</v>
          </cell>
        </row>
        <row r="5461">
          <cell r="A5461">
            <v>5301077</v>
          </cell>
          <cell r="B5461" t="str">
            <v>SICRO OUTUBRO / 2025</v>
          </cell>
          <cell r="C5461" t="str">
            <v>FORNECIMENTO E INSTALAÇÃO DE LANTERNA DE SINALIZAÇÃO NÁUTICA COM ALCANCE LUMINOSO DE 2 MN EM OBRA DE ARTE ESPECIAL - COM EMBARCAÇÃO</v>
          </cell>
          <cell r="D5461" t="str">
            <v>UN</v>
          </cell>
          <cell r="F5461">
            <v>4931.2700000000004</v>
          </cell>
        </row>
        <row r="5462">
          <cell r="A5462">
            <v>5301078</v>
          </cell>
          <cell r="B5462" t="str">
            <v>SICRO OUTUBRO / 2025</v>
          </cell>
          <cell r="C5462" t="str">
            <v>FORNECIMENTO E INSTALAÇÃO DE LANTERNA DE SINALIZAÇÃO NÁUTICA COM ALCANCE LUMINOSO DE 3 MN EM OBRA DE ARTE ESPECIAL - COM EMBARCAÇÃO</v>
          </cell>
          <cell r="D5462" t="str">
            <v>UN</v>
          </cell>
          <cell r="F5462">
            <v>7040.88</v>
          </cell>
        </row>
        <row r="5463">
          <cell r="A5463">
            <v>5301079</v>
          </cell>
          <cell r="B5463" t="str">
            <v>SICRO OUTUBRO / 2025</v>
          </cell>
          <cell r="C5463" t="str">
            <v>FORNECIMENTO E INSTALAÇÃO DE LANTERNA DE SINALIZAÇÃO NÁUTICA COM ALCANCE LUMINOSO DE 4 MN EM OBRA DE ARTE ESPECIAL - COM EMBARCAÇÃO</v>
          </cell>
          <cell r="D5463" t="str">
            <v>UN</v>
          </cell>
          <cell r="F5463">
            <v>9618.59</v>
          </cell>
        </row>
        <row r="5464">
          <cell r="A5464">
            <v>5301080</v>
          </cell>
          <cell r="B5464" t="str">
            <v>SICRO OUTUBRO / 2025</v>
          </cell>
          <cell r="C5464" t="str">
            <v>FORNECIMENTO E INSTALAÇÃO DE LANTERNA DE SINALIZAÇÃO NÁUTICA COM ALCANCE LUMINOSO DE 5 MN EM OBRA DE ARTE ESPECIAL - COM EMBARCAÇÃO</v>
          </cell>
          <cell r="D5464" t="str">
            <v>UN</v>
          </cell>
          <cell r="F5464">
            <v>10970.33</v>
          </cell>
        </row>
        <row r="5465">
          <cell r="A5465">
            <v>5301081</v>
          </cell>
          <cell r="B5465" t="str">
            <v>SICRO OUTUBRO / 2025</v>
          </cell>
          <cell r="C5465" t="str">
            <v>FORNECIMENTO E INSTALAÇÃO DE LANTERNA DE SINALIZAÇÃO NÁUTICA COM ALCANCE LUMINOSO DE 8 MN EM OBRA DE ARTE ESPECIAL - COM EMBARCAÇÃO</v>
          </cell>
          <cell r="D5465" t="str">
            <v>UN</v>
          </cell>
          <cell r="F5465">
            <v>13553.06</v>
          </cell>
        </row>
        <row r="5466">
          <cell r="A5466">
            <v>5301023</v>
          </cell>
          <cell r="B5466" t="str">
            <v>SICRO OUTUBRO / 2025</v>
          </cell>
          <cell r="C5466" t="str">
            <v>FORNECIMENTO E INSTALAÇÃO DE SUPORTE E LANTERNA DE SINALIZAÇÃO NÁUTICA COM ALCANCE LUMINOSO DE 2 MN EM BOIA</v>
          </cell>
          <cell r="D5466" t="str">
            <v>UN</v>
          </cell>
          <cell r="F5466">
            <v>3717.82</v>
          </cell>
        </row>
        <row r="5467">
          <cell r="A5467">
            <v>5301024</v>
          </cell>
          <cell r="B5467" t="str">
            <v>SICRO OUTUBRO / 2025</v>
          </cell>
          <cell r="C5467" t="str">
            <v>FORNECIMENTO E INSTALAÇÃO DE SUPORTE E LANTERNA DE SINALIZAÇÃO NÁUTICA COM ALCANCE LUMINOSO DE 3 MN EM BOIA</v>
          </cell>
          <cell r="D5467" t="str">
            <v>UN</v>
          </cell>
          <cell r="F5467">
            <v>5827.43</v>
          </cell>
        </row>
        <row r="5468">
          <cell r="A5468">
            <v>5301025</v>
          </cell>
          <cell r="B5468" t="str">
            <v>SICRO OUTUBRO / 2025</v>
          </cell>
          <cell r="C5468" t="str">
            <v>FORNECIMENTO E INSTALAÇÃO DE SUPORTE E LANTERNA DE SINALIZAÇÃO NÁUTICA COM ALCANCE LUMINOSO DE 4 MN EM BOIA</v>
          </cell>
          <cell r="D5468" t="str">
            <v>UN</v>
          </cell>
          <cell r="F5468">
            <v>8405.14</v>
          </cell>
        </row>
        <row r="5469">
          <cell r="A5469">
            <v>5301026</v>
          </cell>
          <cell r="B5469" t="str">
            <v>SICRO OUTUBRO / 2025</v>
          </cell>
          <cell r="C5469" t="str">
            <v>FORNECIMENTO E INSTALAÇÃO DE SUPORTE E LANTERNA DE SINALIZAÇÃO NÁUTICA COM ALCANCE LUMINOSO DE 5 MN EM BOIA</v>
          </cell>
          <cell r="D5469" t="str">
            <v>UN</v>
          </cell>
          <cell r="F5469">
            <v>9756.89</v>
          </cell>
        </row>
        <row r="5470">
          <cell r="A5470">
            <v>5301027</v>
          </cell>
          <cell r="B5470" t="str">
            <v>SICRO OUTUBRO / 2025</v>
          </cell>
          <cell r="C5470" t="str">
            <v>FORNECIMENTO E INSTALAÇÃO DE SUPORTE E LANTERNA DE SINALIZAÇÃO NÁUTICA COM ALCANCE LUMINOSO DE 8 MN EM BOIA</v>
          </cell>
          <cell r="D5470" t="str">
            <v>UN</v>
          </cell>
          <cell r="F5470">
            <v>12339.61</v>
          </cell>
        </row>
        <row r="5471">
          <cell r="A5471">
            <v>5301028</v>
          </cell>
          <cell r="B5471" t="str">
            <v>SICRO OUTUBRO / 2025</v>
          </cell>
          <cell r="C5471" t="str">
            <v>FORNECIMENTO E SUBSTITUIÇÃO DE LANTERNA DE SINALIZAÇÃO NÁUTICA COM ALCANCE LUMINOSO DE 2 MN EM BOIA</v>
          </cell>
          <cell r="D5471" t="str">
            <v>UN</v>
          </cell>
          <cell r="F5471">
            <v>3658.93</v>
          </cell>
        </row>
        <row r="5472">
          <cell r="A5472">
            <v>5301082</v>
          </cell>
          <cell r="B5472" t="str">
            <v>SICRO OUTUBRO / 2025</v>
          </cell>
          <cell r="C5472" t="str">
            <v>FORNECIMENTO E SUBSTITUIÇÃO DE LANTERNA DE SINALIZAÇÃO NÁUTICA COM ALCANCE LUMINOSO DE 2 MN EM OBRA DE ARTE ESPECIAL - COM EMBARCAÇÃO</v>
          </cell>
          <cell r="D5472" t="str">
            <v>UN</v>
          </cell>
          <cell r="F5472">
            <v>4772.8599999999997</v>
          </cell>
        </row>
        <row r="5473">
          <cell r="A5473">
            <v>5301029</v>
          </cell>
          <cell r="B5473" t="str">
            <v>SICRO OUTUBRO / 2025</v>
          </cell>
          <cell r="C5473" t="str">
            <v>FORNECIMENTO E SUBSTITUIÇÃO DE LANTERNA DE SINALIZAÇÃO NÁUTICA COM ALCANCE LUMINOSO DE 3 MN EM BOIA</v>
          </cell>
          <cell r="D5473" t="str">
            <v>UN</v>
          </cell>
          <cell r="F5473">
            <v>5768.54</v>
          </cell>
        </row>
        <row r="5474">
          <cell r="A5474">
            <v>5301083</v>
          </cell>
          <cell r="B5474" t="str">
            <v>SICRO OUTUBRO / 2025</v>
          </cell>
          <cell r="C5474" t="str">
            <v>FORNECIMENTO E SUBSTITUIÇÃO DE LANTERNA DE SINALIZAÇÃO NÁUTICA COM ALCANCE LUMINOSO DE 3 MN EM OBRA DE ARTE ESPECIAL - COM EMBARCAÇÃO</v>
          </cell>
          <cell r="D5474" t="str">
            <v>UN</v>
          </cell>
          <cell r="F5474">
            <v>6882.47</v>
          </cell>
        </row>
        <row r="5475">
          <cell r="A5475">
            <v>5301030</v>
          </cell>
          <cell r="B5475" t="str">
            <v>SICRO OUTUBRO / 2025</v>
          </cell>
          <cell r="C5475" t="str">
            <v>FORNECIMENTO E SUBSTITUIÇÃO DE LANTERNA DE SINALIZAÇÃO NÁUTICA COM ALCANCE LUMINOSO DE 4 MN EM BOIA</v>
          </cell>
          <cell r="D5475" t="str">
            <v>UN</v>
          </cell>
          <cell r="F5475">
            <v>8346.25</v>
          </cell>
        </row>
        <row r="5476">
          <cell r="A5476">
            <v>5301084</v>
          </cell>
          <cell r="B5476" t="str">
            <v>SICRO OUTUBRO / 2025</v>
          </cell>
          <cell r="C5476" t="str">
            <v>FORNECIMENTO E SUBSTITUIÇÃO DE LANTERNA DE SINALIZAÇÃO NÁUTICA COM ALCANCE LUMINOSO DE 4 MN EM OBRA DE ARTE ESPECIAL - COM EMBARCAÇÃO</v>
          </cell>
          <cell r="D5476" t="str">
            <v>UN</v>
          </cell>
          <cell r="F5476">
            <v>9460.18</v>
          </cell>
        </row>
        <row r="5477">
          <cell r="A5477">
            <v>5301031</v>
          </cell>
          <cell r="B5477" t="str">
            <v>SICRO OUTUBRO / 2025</v>
          </cell>
          <cell r="C5477" t="str">
            <v>FORNECIMENTO E SUBSTITUIÇÃO DE LANTERNA DE SINALIZAÇÃO NÁUTICA COM ALCANCE LUMINOSO DE 5 MN EM BOIA</v>
          </cell>
          <cell r="D5477" t="str">
            <v>UN</v>
          </cell>
          <cell r="F5477">
            <v>9698</v>
          </cell>
        </row>
        <row r="5478">
          <cell r="A5478">
            <v>5301085</v>
          </cell>
          <cell r="B5478" t="str">
            <v>SICRO OUTUBRO / 2025</v>
          </cell>
          <cell r="C5478" t="str">
            <v>FORNECIMENTO E SUBSTITUIÇÃO DE LANTERNA DE SINALIZAÇÃO NÁUTICA COM ALCANCE LUMINOSO DE 5 MN EM OBRA DE ARTE ESPECIAL - COM EMBARCAÇÃO</v>
          </cell>
          <cell r="D5478" t="str">
            <v>UN</v>
          </cell>
          <cell r="F5478">
            <v>10811.92</v>
          </cell>
        </row>
        <row r="5479">
          <cell r="A5479">
            <v>5301032</v>
          </cell>
          <cell r="B5479" t="str">
            <v>SICRO OUTUBRO / 2025</v>
          </cell>
          <cell r="C5479" t="str">
            <v>FORNECIMENTO E SUBSTITUIÇÃO DE LANTERNA DE SINALIZAÇÃO NÁUTICA COM ALCANCE LUMINOSO DE 8 MN EM BOIA</v>
          </cell>
          <cell r="D5479" t="str">
            <v>UN</v>
          </cell>
          <cell r="F5479">
            <v>12280.72</v>
          </cell>
        </row>
        <row r="5480">
          <cell r="A5480">
            <v>5301086</v>
          </cell>
          <cell r="B5480" t="str">
            <v>SICRO OUTUBRO / 2025</v>
          </cell>
          <cell r="C5480" t="str">
            <v>FORNECIMENTO E SUBSTITUIÇÃO DE LANTERNA DE SINALIZAÇÃO NÁUTICA COM ALCANCE LUMINOSO DE 8 MN EM OBRA DE ARTE ESPECIAL - COM EMBARCAÇÃO</v>
          </cell>
          <cell r="D5480" t="str">
            <v>UN</v>
          </cell>
          <cell r="F5480">
            <v>13394.65</v>
          </cell>
        </row>
        <row r="5481">
          <cell r="A5481">
            <v>5301033</v>
          </cell>
          <cell r="B5481" t="str">
            <v>SICRO OUTUBRO / 2025</v>
          </cell>
          <cell r="C5481" t="str">
            <v>IMPLANTAÇÃO DE PLACA DE SINALIZAÇÃO NÁUTICA EM MARGEM - EQUIPAMENTOS E MÃO DE OBRA</v>
          </cell>
          <cell r="D5481" t="str">
            <v>UN</v>
          </cell>
          <cell r="F5481">
            <v>85.75</v>
          </cell>
        </row>
        <row r="5482">
          <cell r="A5482">
            <v>5301034</v>
          </cell>
          <cell r="B5482" t="str">
            <v>SICRO OUTUBRO / 2025</v>
          </cell>
          <cell r="C5482" t="str">
            <v>IMPLANTAÇÃO DE PLACA DE SINALIZAÇÃO NÁUTICA EM MARGEM - EQUIPAMENTOS E MÃO DE OBRA - COM EMBARCAÇÃO</v>
          </cell>
          <cell r="D5482" t="str">
            <v>UN</v>
          </cell>
          <cell r="F5482">
            <v>595.66</v>
          </cell>
        </row>
        <row r="5483">
          <cell r="A5483">
            <v>5301073</v>
          </cell>
          <cell r="B5483" t="str">
            <v>SICRO OUTUBRO / 2025</v>
          </cell>
          <cell r="C5483" t="str">
            <v>IMPLANTAÇÃO DE PLACA DE SINALIZAÇÃO NÁUTICA EM OBRA DE ARTE ESPECIAL - EQUIPAMENTOS E MÃO DE OBRA</v>
          </cell>
          <cell r="D5483" t="str">
            <v>UN</v>
          </cell>
          <cell r="F5483">
            <v>471.62</v>
          </cell>
        </row>
        <row r="5484">
          <cell r="A5484">
            <v>5301074</v>
          </cell>
          <cell r="B5484" t="str">
            <v>SICRO OUTUBRO / 2025</v>
          </cell>
          <cell r="C5484" t="str">
            <v>IMPLANTAÇÃO DE PLACA DE SINALIZAÇÃO NÁUTICA EM OBRA DE ARTE ESPECIAL - EQUIPAMENTOS E MÃO DE OBRA - COM EMBARCAÇÃO</v>
          </cell>
          <cell r="D5484" t="str">
            <v>UN</v>
          </cell>
          <cell r="F5484">
            <v>1702.43</v>
          </cell>
        </row>
        <row r="5485">
          <cell r="A5485">
            <v>5301015</v>
          </cell>
          <cell r="B5485" t="str">
            <v>SICRO OUTUBRO / 2025</v>
          </cell>
          <cell r="C5485" t="str">
            <v>LANÇAMENTO DE BOIA DE SINALIZAÇÃO NÁUTICA COM SISTEMA DE FUNDEIO - EQUIPAMENTOS E MÃO DE OBRA</v>
          </cell>
          <cell r="D5485" t="str">
            <v>UN</v>
          </cell>
          <cell r="F5485">
            <v>1066.23</v>
          </cell>
        </row>
        <row r="5486">
          <cell r="A5486">
            <v>5300992</v>
          </cell>
          <cell r="B5486" t="str">
            <v>SICRO OUTUBRO / 2025</v>
          </cell>
          <cell r="C5486" t="str">
            <v>PINTURA COM EPÓXI ÓXIDO DE FERRO EM CHAPA METÁLICA COM PISTOLA A AR COMPRIMIDO, UMA DEMÃO, ESPESSURA DE 35 µM</v>
          </cell>
          <cell r="D5486" t="str">
            <v>M²</v>
          </cell>
          <cell r="F5486">
            <v>12.04</v>
          </cell>
        </row>
        <row r="5487">
          <cell r="A5487">
            <v>5300994</v>
          </cell>
          <cell r="B5487" t="str">
            <v>SICRO OUTUBRO / 2025</v>
          </cell>
          <cell r="C5487" t="str">
            <v>PINTURA COM ESMALTE POLIURETANO DE DOIS COMPONENTES EM CHAPA METÁLICA COM PISTOLA A AR COMPRIMIDO, UMA DEMÃO, ESPESSURA DE 35 µM</v>
          </cell>
          <cell r="D5487" t="str">
            <v>M²</v>
          </cell>
          <cell r="F5487">
            <v>9.83</v>
          </cell>
        </row>
        <row r="5488">
          <cell r="A5488">
            <v>5300993</v>
          </cell>
          <cell r="B5488" t="str">
            <v>SICRO OUTUBRO / 2025</v>
          </cell>
          <cell r="C5488" t="str">
            <v>PINTURA COM FUNDO FOSFATIZANTE, UMA DEMÃO, EM CHAPA DE ALUMÍNIO COM PISTOLA A AR COMPRIMIDO</v>
          </cell>
          <cell r="D5488" t="str">
            <v>M²</v>
          </cell>
          <cell r="F5488">
            <v>10.18</v>
          </cell>
        </row>
        <row r="5489">
          <cell r="A5489">
            <v>5301088</v>
          </cell>
          <cell r="B5489" t="str">
            <v>SICRO OUTUBRO / 2025</v>
          </cell>
          <cell r="C5489" t="str">
            <v>POITA DE CONCRETO COM 1.000 KG PARA BOIA DE SINALIZAÇÃO NÁUTICA</v>
          </cell>
          <cell r="D5489" t="str">
            <v>UN</v>
          </cell>
          <cell r="F5489">
            <v>349.94</v>
          </cell>
        </row>
        <row r="5490">
          <cell r="A5490">
            <v>5301004</v>
          </cell>
          <cell r="B5490" t="str">
            <v>SICRO OUTUBRO / 2025</v>
          </cell>
          <cell r="C5490" t="str">
            <v>POITA DE CONCRETO COM 1.500 KG PARA BOIA DE SINALIZAÇÃO NÁUTICA</v>
          </cell>
          <cell r="D5490" t="str">
            <v>UN</v>
          </cell>
          <cell r="F5490">
            <v>498.36</v>
          </cell>
        </row>
        <row r="5491">
          <cell r="A5491">
            <v>5301087</v>
          </cell>
          <cell r="B5491" t="str">
            <v>SICRO OUTUBRO / 2025</v>
          </cell>
          <cell r="C5491" t="str">
            <v>POITA DE CONCRETO COM 500 KG PARA BOIA DE SINALIZAÇÃO NÁUTICA</v>
          </cell>
          <cell r="D5491" t="str">
            <v>UN</v>
          </cell>
          <cell r="F5491">
            <v>205.32</v>
          </cell>
        </row>
        <row r="5492">
          <cell r="A5492">
            <v>5301005</v>
          </cell>
          <cell r="B5492" t="str">
            <v>SICRO OUTUBRO / 2025</v>
          </cell>
          <cell r="C5492" t="str">
            <v>REFORMA DE CORPO DE BOIA FLUTUANTE CILÍNDRICO D = 1,10M</v>
          </cell>
          <cell r="D5492" t="str">
            <v>UN</v>
          </cell>
          <cell r="F5492">
            <v>324.36</v>
          </cell>
        </row>
        <row r="5493">
          <cell r="A5493">
            <v>5301006</v>
          </cell>
          <cell r="B5493" t="str">
            <v>SICRO OUTUBRO / 2025</v>
          </cell>
          <cell r="C5493" t="str">
            <v>REFORMA DE CORPO DE BOIA FLUTUANTE CILÍNDRICO D = 1,10M - COM LASTRO</v>
          </cell>
          <cell r="D5493" t="str">
            <v>UN</v>
          </cell>
          <cell r="F5493">
            <v>398.65</v>
          </cell>
        </row>
        <row r="5494">
          <cell r="A5494">
            <v>5301008</v>
          </cell>
          <cell r="B5494" t="str">
            <v>SICRO OUTUBRO / 2025</v>
          </cell>
          <cell r="C5494" t="str">
            <v>REFORMA DE CORPO DE BOIA FLUTUANTE CILÍNDRICO D = 1,42M - BOIA DE AMARRAÇÃO</v>
          </cell>
          <cell r="D5494" t="str">
            <v>UN</v>
          </cell>
          <cell r="F5494">
            <v>715.9</v>
          </cell>
        </row>
        <row r="5495">
          <cell r="A5495">
            <v>5301007</v>
          </cell>
          <cell r="B5495" t="str">
            <v>SICRO OUTUBRO / 2025</v>
          </cell>
          <cell r="C5495" t="str">
            <v>REFORMA DE CORPO DE BOIA FLUTUANTE CILÍNDRICO D = 1,43M - COM LASTRO</v>
          </cell>
          <cell r="D5495" t="str">
            <v>UN</v>
          </cell>
          <cell r="F5495">
            <v>654.29999999999995</v>
          </cell>
        </row>
        <row r="5496">
          <cell r="A5496">
            <v>5301009</v>
          </cell>
          <cell r="B5496" t="str">
            <v>SICRO OUTUBRO / 2025</v>
          </cell>
          <cell r="C5496" t="str">
            <v>REFORMA DE MANGRULHO H = 0,90M</v>
          </cell>
          <cell r="D5496" t="str">
            <v>UN</v>
          </cell>
          <cell r="F5496">
            <v>201.72</v>
          </cell>
        </row>
        <row r="5497">
          <cell r="A5497">
            <v>5301010</v>
          </cell>
          <cell r="B5497" t="str">
            <v>SICRO OUTUBRO / 2025</v>
          </cell>
          <cell r="C5497" t="str">
            <v>REFORMA DE MANGRULHO H = 1,50M</v>
          </cell>
          <cell r="D5497" t="str">
            <v>UN</v>
          </cell>
          <cell r="F5497">
            <v>302.43</v>
          </cell>
        </row>
        <row r="5498">
          <cell r="A5498">
            <v>5301011</v>
          </cell>
          <cell r="B5498" t="str">
            <v>SICRO OUTUBRO / 2025</v>
          </cell>
          <cell r="C5498" t="str">
            <v>REFORMA DE MARCA DE TOPE DE BOMBORDO</v>
          </cell>
          <cell r="D5498" t="str">
            <v>UN</v>
          </cell>
          <cell r="F5498">
            <v>263.47000000000003</v>
          </cell>
        </row>
        <row r="5499">
          <cell r="A5499">
            <v>5301012</v>
          </cell>
          <cell r="B5499" t="str">
            <v>SICRO OUTUBRO / 2025</v>
          </cell>
          <cell r="C5499" t="str">
            <v>REFORMA DE MARCA DE TOPE DE BORESTE</v>
          </cell>
          <cell r="D5499" t="str">
            <v>UN</v>
          </cell>
          <cell r="F5499">
            <v>186.63</v>
          </cell>
        </row>
        <row r="5500">
          <cell r="A5500">
            <v>5301013</v>
          </cell>
          <cell r="B5500" t="str">
            <v>SICRO OUTUBRO / 2025</v>
          </cell>
          <cell r="C5500" t="str">
            <v>REFORMA DE MARCA DE TOPE ESPECIAL</v>
          </cell>
          <cell r="D5500" t="str">
            <v>UN</v>
          </cell>
          <cell r="F5500">
            <v>162.41</v>
          </cell>
        </row>
        <row r="5501">
          <cell r="A5501">
            <v>5301016</v>
          </cell>
          <cell r="B5501" t="str">
            <v>SICRO OUTUBRO / 2025</v>
          </cell>
          <cell r="C5501" t="str">
            <v>SUBSTITUIÇÃO DE BOIA DE SINALIZAÇÃO NÁUTICA COM SISTEMA DE FUNDEIO - EQUIPAMENTOS E MÃO DE OBRA</v>
          </cell>
          <cell r="D5501" t="str">
            <v>UN</v>
          </cell>
          <cell r="F5501">
            <v>1762.1</v>
          </cell>
        </row>
        <row r="5502">
          <cell r="A5502">
            <v>5301017</v>
          </cell>
          <cell r="B5502" t="str">
            <v>SICRO OUTUBRO / 2025</v>
          </cell>
          <cell r="C5502" t="str">
            <v>SUBSTITUIÇÃO DE BOIA DE SINALIZAÇÃO NÁUTICA SEM SISTEMA DE FUNDEIO - EQUIPAMENTOS E MÃO DE OBRA</v>
          </cell>
          <cell r="D5502" t="str">
            <v>UN</v>
          </cell>
          <cell r="F5502">
            <v>1290.3800000000001</v>
          </cell>
        </row>
        <row r="5503">
          <cell r="A5503">
            <v>5301035</v>
          </cell>
          <cell r="B5503" t="str">
            <v>SICRO OUTUBRO / 2025</v>
          </cell>
          <cell r="C5503" t="str">
            <v>SUBSTITUIÇÃO DE PLACA DE SINALIZAÇÃO NÁUTICA EM MARGEM - EQUIPAMENTOS E MÃO DE OBRA</v>
          </cell>
          <cell r="D5503" t="str">
            <v>UN</v>
          </cell>
          <cell r="F5503">
            <v>124.12</v>
          </cell>
        </row>
        <row r="5504">
          <cell r="A5504">
            <v>5301036</v>
          </cell>
          <cell r="B5504" t="str">
            <v>SICRO OUTUBRO / 2025</v>
          </cell>
          <cell r="C5504" t="str">
            <v>SUBSTITUIÇÃO DE PLACA DE SINALIZAÇÃO NÁUTICA EM MARGEM - EQUIPAMENTOS E MÃO DE OBRA - COM EMBARCAÇÃO</v>
          </cell>
          <cell r="D5504" t="str">
            <v>UN</v>
          </cell>
          <cell r="F5504">
            <v>1191.32</v>
          </cell>
        </row>
        <row r="5505">
          <cell r="A5505">
            <v>5301075</v>
          </cell>
          <cell r="B5505" t="str">
            <v>SICRO OUTUBRO / 2025</v>
          </cell>
          <cell r="C5505" t="str">
            <v>SUBSTITUIÇÃO DE PLACA DE SINALIZAÇÃO NÁUTICA EM OBRA DE ARTE ESPECIAL - EQUIPAMENTOS E MÃO DE OBRA</v>
          </cell>
          <cell r="D5505" t="str">
            <v>UN</v>
          </cell>
          <cell r="F5505">
            <v>544.11</v>
          </cell>
        </row>
        <row r="5506">
          <cell r="A5506">
            <v>5301076</v>
          </cell>
          <cell r="B5506" t="str">
            <v>SICRO OUTUBRO / 2025</v>
          </cell>
          <cell r="C5506" t="str">
            <v>SUBSTITUIÇÃO DE PLACA DE SINALIZAÇÃO NÁUTICA EM OBRA DE ARTE ESPECIAL - EQUIPAMENTOS E MÃO DE OBRA - COM EMBARCAÇÃO</v>
          </cell>
          <cell r="D5506" t="str">
            <v>UN</v>
          </cell>
          <cell r="F5506">
            <v>1886.08</v>
          </cell>
        </row>
        <row r="5507">
          <cell r="A5507">
            <v>5405977</v>
          </cell>
          <cell r="B5507" t="str">
            <v>SICRO OUTUBRO / 2025</v>
          </cell>
          <cell r="C5507" t="str">
            <v>ATERRO COMPACTADO EM SOLO REFORÇADO COM FITA METÁLICA GALVANIZADA - TAXA 1,65 KG/M³ - MATERIAL DE JAZIDA</v>
          </cell>
          <cell r="D5507" t="str">
            <v>M³</v>
          </cell>
          <cell r="F5507">
            <v>40.01</v>
          </cell>
        </row>
        <row r="5508">
          <cell r="A5508">
            <v>5406044</v>
          </cell>
          <cell r="B5508" t="str">
            <v>SICRO OUTUBRO / 2025</v>
          </cell>
          <cell r="C5508" t="str">
            <v>ATERRO COMPACTADO EM SOLO REFORÇADO COM FITA METÁLICA GALVANIZADA - TAXA 12,40 KG/M³ - MATERIAL DE JAZIDA</v>
          </cell>
          <cell r="D5508" t="str">
            <v>M³</v>
          </cell>
          <cell r="F5508">
            <v>222.76</v>
          </cell>
        </row>
        <row r="5509">
          <cell r="A5509">
            <v>5406045</v>
          </cell>
          <cell r="B5509" t="str">
            <v>SICRO OUTUBRO / 2025</v>
          </cell>
          <cell r="C5509" t="str">
            <v>ATERRO COMPACTADO EM SOLO REFORÇADO COM FITA METÁLICA GALVANIZADA - TAXA 13,23 KG/M³ - MATERIAL DE JAZIDA</v>
          </cell>
          <cell r="D5509" t="str">
            <v>M³</v>
          </cell>
          <cell r="F5509">
            <v>236.87</v>
          </cell>
        </row>
        <row r="5510">
          <cell r="A5510">
            <v>5406046</v>
          </cell>
          <cell r="B5510" t="str">
            <v>SICRO OUTUBRO / 2025</v>
          </cell>
          <cell r="C5510" t="str">
            <v>ATERRO COMPACTADO EM SOLO REFORÇADO COM FITA METÁLICA GALVANIZADA - TAXA 14,88 KG/M³ - MATERIAL DE JAZIDA</v>
          </cell>
          <cell r="D5510" t="str">
            <v>M³</v>
          </cell>
          <cell r="F5510">
            <v>264.92</v>
          </cell>
        </row>
        <row r="5511">
          <cell r="A5511">
            <v>5406047</v>
          </cell>
          <cell r="B5511" t="str">
            <v>SICRO OUTUBRO / 2025</v>
          </cell>
          <cell r="C5511" t="str">
            <v>ATERRO COMPACTADO EM SOLO REFORÇADO COM FITA METÁLICA GALVANIZADA - TAXA 19,84 KG/M³ - MATERIAL DE JAZIDA</v>
          </cell>
          <cell r="D5511" t="str">
            <v>M³</v>
          </cell>
          <cell r="F5511">
            <v>349.23</v>
          </cell>
        </row>
        <row r="5512">
          <cell r="A5512">
            <v>5405978</v>
          </cell>
          <cell r="B5512" t="str">
            <v>SICRO OUTUBRO / 2025</v>
          </cell>
          <cell r="C5512" t="str">
            <v>ATERRO COMPACTADO EM SOLO REFORÇADO COM FITA METÁLICA GALVANIZADA - TAXA 3,31 KG/M³ - MATERIAL DE JAZIDA</v>
          </cell>
          <cell r="D5512" t="str">
            <v>M³</v>
          </cell>
          <cell r="F5512">
            <v>68.23</v>
          </cell>
        </row>
        <row r="5513">
          <cell r="A5513">
            <v>5405982</v>
          </cell>
          <cell r="B5513" t="str">
            <v>SICRO OUTUBRO / 2025</v>
          </cell>
          <cell r="C5513" t="str">
            <v>ATERRO COMPACTADO EM SOLO REFORÇADO COM FITA METÁLICA GALVANIZADA - TAXA 4,13 KG/M³ - MATERIAL DE JAZIDA</v>
          </cell>
          <cell r="D5513" t="str">
            <v>M³</v>
          </cell>
          <cell r="F5513">
            <v>82.17</v>
          </cell>
        </row>
        <row r="5514">
          <cell r="A5514">
            <v>5405983</v>
          </cell>
          <cell r="B5514" t="str">
            <v>SICRO OUTUBRO / 2025</v>
          </cell>
          <cell r="C5514" t="str">
            <v>ATERRO COMPACTADO EM SOLO REFORÇADO COM FITA METÁLICA GALVANIZADA - TAXA 4,96 KG/M³ - MATERIAL DE JAZIDA</v>
          </cell>
          <cell r="D5514" t="str">
            <v>M³</v>
          </cell>
          <cell r="F5514">
            <v>96.28</v>
          </cell>
        </row>
        <row r="5515">
          <cell r="A5515">
            <v>5405984</v>
          </cell>
          <cell r="B5515" t="str">
            <v>SICRO OUTUBRO / 2025</v>
          </cell>
          <cell r="C5515" t="str">
            <v>ATERRO COMPACTADO EM SOLO REFORÇADO COM FITA METÁLICA GALVANIZADA - TAXA 6,61 KG/M³ - MATERIAL DE JAZIDA</v>
          </cell>
          <cell r="D5515" t="str">
            <v>M³</v>
          </cell>
          <cell r="F5515">
            <v>124.33</v>
          </cell>
        </row>
        <row r="5516">
          <cell r="A5516">
            <v>5405985</v>
          </cell>
          <cell r="B5516" t="str">
            <v>SICRO OUTUBRO / 2025</v>
          </cell>
          <cell r="C5516" t="str">
            <v>ATERRO COMPACTADO EM SOLO REFORÇADO COM FITA METÁLICA GALVANIZADA - TAXA 8,27 KG/M³ - MATERIAL DE JAZIDA</v>
          </cell>
          <cell r="D5516" t="str">
            <v>M³</v>
          </cell>
          <cell r="F5516">
            <v>152.55000000000001</v>
          </cell>
        </row>
        <row r="5517">
          <cell r="A5517">
            <v>5406043</v>
          </cell>
          <cell r="B5517" t="str">
            <v>SICRO OUTUBRO / 2025</v>
          </cell>
          <cell r="C5517" t="str">
            <v>ATERRO COMPACTADO EM SOLO REFORÇADO COM FITA METÁLICA GALVANIZADA - TAXA 9,92 KG/M³ - MATERIAL DE JAZIDA</v>
          </cell>
          <cell r="D5517" t="str">
            <v>M³</v>
          </cell>
          <cell r="F5517">
            <v>180.6</v>
          </cell>
        </row>
        <row r="5518">
          <cell r="A5518">
            <v>5405975</v>
          </cell>
          <cell r="B5518" t="str">
            <v>SICRO OUTUBRO / 2025</v>
          </cell>
          <cell r="C5518" t="str">
            <v>ESCORAMENTO DA PRIMEIRA LINHA DE ESCAMAS DE CONCRETO ARMADO EM SOLO REFORÇADO COM FITA METÁLICA – UTILIZAÇÃO DE 3 VEZES - CONFECÇÃO, INSTALAÇÃO E RETIRADA</v>
          </cell>
          <cell r="D5518" t="str">
            <v>M²</v>
          </cell>
          <cell r="F5518">
            <v>43.16</v>
          </cell>
        </row>
        <row r="5519">
          <cell r="A5519">
            <v>5405970</v>
          </cell>
          <cell r="B5519" t="str">
            <v>SICRO OUTUBRO / 2025</v>
          </cell>
          <cell r="C5519" t="str">
            <v>FABRICAÇÃO DE ESCAMA DE CONCRETO ARMADO PARA SOLO REFORÇADO COM FITA METÁLICA - 2 A 5 LIGAÇÕES - AREIA E BRITA COMERCIAIS</v>
          </cell>
          <cell r="D5519" t="str">
            <v>M³</v>
          </cell>
          <cell r="F5519">
            <v>1470.59</v>
          </cell>
        </row>
        <row r="5520">
          <cell r="A5520">
            <v>5405972</v>
          </cell>
          <cell r="B5520" t="str">
            <v>SICRO OUTUBRO / 2025</v>
          </cell>
          <cell r="C5520" t="str">
            <v>FABRICAÇÃO DE ESCAMA DE CONCRETO ARMADO PARA SOLO REFORÇADO COM FITA METÁLICA - 2 A 5 LIGAÇÕES - AREIA EXTRAÍDA E BRITA PRODUZIDA</v>
          </cell>
          <cell r="D5520" t="str">
            <v>M³</v>
          </cell>
          <cell r="F5520">
            <v>1353.73</v>
          </cell>
        </row>
        <row r="5521">
          <cell r="A5521">
            <v>5405971</v>
          </cell>
          <cell r="B5521" t="str">
            <v>SICRO OUTUBRO / 2025</v>
          </cell>
          <cell r="C5521" t="str">
            <v>FABRICAÇÃO DE ESCAMA DE CONCRETO ARMADO PARA SOLO REFORÇADO COM FITA METÁLICA - 6 A 8 LIGAÇÕES - AREIA E BRITA COMERCIAIS</v>
          </cell>
          <cell r="D5521" t="str">
            <v>M³</v>
          </cell>
          <cell r="F5521">
            <v>1648.6</v>
          </cell>
        </row>
        <row r="5522">
          <cell r="A5522">
            <v>5405973</v>
          </cell>
          <cell r="B5522" t="str">
            <v>SICRO OUTUBRO / 2025</v>
          </cell>
          <cell r="C5522" t="str">
            <v>FABRICAÇÃO DE ESCAMA DE CONCRETO ARMADO PARA SOLO REFORÇADO COM FITA METÁLICA - 6 A 8 LIGAÇÕES - AREIA EXTRAÍDA E BRITA PRODUZIDA</v>
          </cell>
          <cell r="D5522" t="str">
            <v>M³</v>
          </cell>
          <cell r="F5522">
            <v>1531.74</v>
          </cell>
        </row>
        <row r="5523">
          <cell r="A5523">
            <v>5405986</v>
          </cell>
          <cell r="B5523" t="str">
            <v>SICRO OUTUBRO / 2025</v>
          </cell>
          <cell r="C5523" t="str">
            <v>MOLDES METÁLICOS PARA ESCAMA DE CONCRETO ARMADO PARA SOLO REFORÇADO COM FITA METÁLICA - FORMATO CRUCIFORME DE 1,50 X 1,50 M - UTILIZAÇÃO DE 100 VEZES</v>
          </cell>
          <cell r="D5523" t="str">
            <v>M²</v>
          </cell>
          <cell r="F5523">
            <v>9.67</v>
          </cell>
        </row>
        <row r="5524">
          <cell r="A5524">
            <v>5405976</v>
          </cell>
          <cell r="B5524" t="str">
            <v>SICRO OUTUBRO / 2025</v>
          </cell>
          <cell r="C5524" t="str">
            <v>MONTAGEM DAS ESCAMAS DE CONCRETO ARMADO EM SOLO REFORÇADO COM FITA METÁLICA</v>
          </cell>
          <cell r="D5524" t="str">
            <v>M²</v>
          </cell>
          <cell r="F5524">
            <v>131.66</v>
          </cell>
        </row>
        <row r="5525">
          <cell r="A5525">
            <v>5406023</v>
          </cell>
          <cell r="B5525" t="str">
            <v>SICRO OUTUBRO / 2025</v>
          </cell>
          <cell r="C5525" t="str">
            <v>MURO DE ESCAMA DE CONCRETO ARMADO EM SOLO REFORÇADO COM FITA METÁLICA COM ALTURA ATÉ 4 M - TIPO 1 - AREIA E BRITA COMERCIAIS</v>
          </cell>
          <cell r="D5525" t="str">
            <v>M²</v>
          </cell>
          <cell r="F5525">
            <v>361.82</v>
          </cell>
        </row>
        <row r="5526">
          <cell r="A5526">
            <v>5406033</v>
          </cell>
          <cell r="B5526" t="str">
            <v>SICRO OUTUBRO / 2025</v>
          </cell>
          <cell r="C5526" t="str">
            <v>MURO DE ESCAMA DE CONCRETO ARMADO EM SOLO REFORÇADO COM FITA METÁLICA COM ALTURA ATÉ 4 M - TIPO 1 - AREIA EXTRAÍDA E BRITA PRODUZIDA</v>
          </cell>
          <cell r="D5526" t="str">
            <v>M²</v>
          </cell>
          <cell r="F5526">
            <v>345.46</v>
          </cell>
        </row>
        <row r="5527">
          <cell r="A5527">
            <v>5406024</v>
          </cell>
          <cell r="B5527" t="str">
            <v>SICRO OUTUBRO / 2025</v>
          </cell>
          <cell r="C5527" t="str">
            <v>MURO DE ESCAMA DE CONCRETO ARMADO EM SOLO REFORÇADO COM FITA METÁLICA COM ALTURA ATÉ 4 M - TIPO 2 - AREIA E BRITA COMERCIAIS</v>
          </cell>
          <cell r="D5527" t="str">
            <v>M²</v>
          </cell>
          <cell r="F5527">
            <v>386.74</v>
          </cell>
        </row>
        <row r="5528">
          <cell r="A5528">
            <v>5406034</v>
          </cell>
          <cell r="B5528" t="str">
            <v>SICRO OUTUBRO / 2025</v>
          </cell>
          <cell r="C5528" t="str">
            <v>MURO DE ESCAMA DE CONCRETO ARMADO EM SOLO REFORÇADO COM FITA METÁLICA COM ALTURA ATÉ 4 M - TIPO 2 - AREIA EXTRAÍDA E BRITA PRODUZIDA</v>
          </cell>
          <cell r="D5528" t="str">
            <v>M²</v>
          </cell>
          <cell r="F5528">
            <v>370.38</v>
          </cell>
        </row>
        <row r="5529">
          <cell r="A5529">
            <v>5406031</v>
          </cell>
          <cell r="B5529" t="str">
            <v>SICRO OUTUBRO / 2025</v>
          </cell>
          <cell r="C5529" t="str">
            <v>MURO DE ESCAMA DE CONCRETO ARMADO EM SOLO REFORÇADO COM FITA METÁLICA COM ALTURA DE 10,0 A 12 M - TIPO 1 - AREIA E BRITA COMERCIAIS</v>
          </cell>
          <cell r="D5529" t="str">
            <v>M²</v>
          </cell>
          <cell r="F5529">
            <v>341.96</v>
          </cell>
        </row>
        <row r="5530">
          <cell r="A5530">
            <v>5406041</v>
          </cell>
          <cell r="B5530" t="str">
            <v>SICRO OUTUBRO / 2025</v>
          </cell>
          <cell r="C5530" t="str">
            <v>MURO DE ESCAMA DE CONCRETO ARMADO EM SOLO REFORÇADO COM FITA METÁLICA COM ALTURA DE 10,0 A 12 M - TIPO 1 - AREIA EXTRAÍDA E BRITA PRODUZIDA</v>
          </cell>
          <cell r="D5530" t="str">
            <v>M²</v>
          </cell>
          <cell r="F5530">
            <v>325.60000000000002</v>
          </cell>
        </row>
        <row r="5531">
          <cell r="A5531">
            <v>5406032</v>
          </cell>
          <cell r="B5531" t="str">
            <v>SICRO OUTUBRO / 2025</v>
          </cell>
          <cell r="C5531" t="str">
            <v>MURO DE ESCAMA DE CONCRETO ARMADO EM SOLO REFORÇADO COM FITA METÁLICA COM ALTURA DE 10,0 A 12 M - TIPO 2 - AREIA E BRITA COMERCIAIS</v>
          </cell>
          <cell r="D5531" t="str">
            <v>M²</v>
          </cell>
          <cell r="F5531">
            <v>366.88</v>
          </cell>
        </row>
        <row r="5532">
          <cell r="A5532">
            <v>5406042</v>
          </cell>
          <cell r="B5532" t="str">
            <v>SICRO OUTUBRO / 2025</v>
          </cell>
          <cell r="C5532" t="str">
            <v>MURO DE ESCAMA DE CONCRETO ARMADO EM SOLO REFORÇADO COM FITA METÁLICA COM ALTURA DE 10,0 A 12 M - TIPO 2 - AREIA EXTRAÍDA E BRITA PRODUZIDA</v>
          </cell>
          <cell r="D5532" t="str">
            <v>M²</v>
          </cell>
          <cell r="F5532">
            <v>350.52</v>
          </cell>
        </row>
        <row r="5533">
          <cell r="A5533">
            <v>5406025</v>
          </cell>
          <cell r="B5533" t="str">
            <v>SICRO OUTUBRO / 2025</v>
          </cell>
          <cell r="C5533" t="str">
            <v>MURO DE ESCAMA DE CONCRETO ARMADO EM SOLO REFORÇADO COM FITA METÁLICA COM ALTURA DE 4,0 A 6 M - TIPO 1 - AREIA E BRITA COMERCIAIS</v>
          </cell>
          <cell r="D5533" t="str">
            <v>M²</v>
          </cell>
          <cell r="F5533">
            <v>347.25</v>
          </cell>
        </row>
        <row r="5534">
          <cell r="A5534">
            <v>5406035</v>
          </cell>
          <cell r="B5534" t="str">
            <v>SICRO OUTUBRO / 2025</v>
          </cell>
          <cell r="C5534" t="str">
            <v>MURO DE ESCAMA DE CONCRETO ARMADO EM SOLO REFORÇADO COM FITA METÁLICA COM ALTURA DE 4,0 A 6 M - TIPO 1 - AREIA EXTRAÍDA E BRITA PRODUZIDA</v>
          </cell>
          <cell r="D5534" t="str">
            <v>M²</v>
          </cell>
          <cell r="F5534">
            <v>330.89</v>
          </cell>
        </row>
        <row r="5535">
          <cell r="A5535">
            <v>5406026</v>
          </cell>
          <cell r="B5535" t="str">
            <v>SICRO OUTUBRO / 2025</v>
          </cell>
          <cell r="C5535" t="str">
            <v>MURO DE ESCAMA DE CONCRETO ARMADO EM SOLO REFORÇADO COM FITA METÁLICA COM ALTURA DE 4,0 A 6 M - TIPO 2 - AREIA E BRITA COMERCIAIS</v>
          </cell>
          <cell r="D5535" t="str">
            <v>M²</v>
          </cell>
          <cell r="F5535">
            <v>372.18</v>
          </cell>
        </row>
        <row r="5536">
          <cell r="A5536">
            <v>5406036</v>
          </cell>
          <cell r="B5536" t="str">
            <v>SICRO OUTUBRO / 2025</v>
          </cell>
          <cell r="C5536" t="str">
            <v>MURO DE ESCAMA DE CONCRETO ARMADO EM SOLO REFORÇADO COM FITA METÁLICA COM ALTURA DE 4,0 A 6 M - TIPO 2 - AREIA EXTRAÍDA E BRITA PRODUZIDA</v>
          </cell>
          <cell r="D5536" t="str">
            <v>M²</v>
          </cell>
          <cell r="F5536">
            <v>355.81</v>
          </cell>
        </row>
        <row r="5537">
          <cell r="A5537">
            <v>5406027</v>
          </cell>
          <cell r="B5537" t="str">
            <v>SICRO OUTUBRO / 2025</v>
          </cell>
          <cell r="C5537" t="str">
            <v>MURO DE ESCAMA DE CONCRETO ARMADO EM SOLO REFORÇADO COM FITA METÁLICA COM ALTURA DE 6,0 A 8 M - TIPO 1 - AREIA E BRITA COMERCIAIS</v>
          </cell>
          <cell r="D5537" t="str">
            <v>M²</v>
          </cell>
          <cell r="F5537">
            <v>344.48</v>
          </cell>
        </row>
        <row r="5538">
          <cell r="A5538">
            <v>5406037</v>
          </cell>
          <cell r="B5538" t="str">
            <v>SICRO OUTUBRO / 2025</v>
          </cell>
          <cell r="C5538" t="str">
            <v>MURO DE ESCAMA DE CONCRETO ARMADO EM SOLO REFORÇADO COM FITA METÁLICA COM ALTURA DE 6,0 A 8 M - TIPO 1 - AREIA EXTRAÍDA E BRITA PRODUZIDA</v>
          </cell>
          <cell r="D5538" t="str">
            <v>M²</v>
          </cell>
          <cell r="F5538">
            <v>328.12</v>
          </cell>
        </row>
        <row r="5539">
          <cell r="A5539">
            <v>5406028</v>
          </cell>
          <cell r="B5539" t="str">
            <v>SICRO OUTUBRO / 2025</v>
          </cell>
          <cell r="C5539" t="str">
            <v>MURO DE ESCAMA DE CONCRETO ARMADO EM SOLO REFORÇADO COM FITA METÁLICA COM ALTURA DE 6,0 A 8 M - TIPO 2 - AREIA E BRITA COMERCIAIS</v>
          </cell>
          <cell r="D5539" t="str">
            <v>M²</v>
          </cell>
          <cell r="F5539">
            <v>369.4</v>
          </cell>
        </row>
        <row r="5540">
          <cell r="A5540">
            <v>5406038</v>
          </cell>
          <cell r="B5540" t="str">
            <v>SICRO OUTUBRO / 2025</v>
          </cell>
          <cell r="C5540" t="str">
            <v>MURO DE ESCAMA DE CONCRETO ARMADO EM SOLO REFORÇADO COM FITA METÁLICA COM ALTURA DE 6,0 A 8 M - TIPO 2 - AREIA EXTRAÍDA E BRITA PRODUZIDA</v>
          </cell>
          <cell r="D5540" t="str">
            <v>M²</v>
          </cell>
          <cell r="F5540">
            <v>353.04</v>
          </cell>
        </row>
        <row r="5541">
          <cell r="A5541">
            <v>5406029</v>
          </cell>
          <cell r="B5541" t="str">
            <v>SICRO OUTUBRO / 2025</v>
          </cell>
          <cell r="C5541" t="str">
            <v>MURO DE ESCAMA DE CONCRETO ARMADO EM SOLO REFORÇADO COM FITA METÁLICA COM ALTURA DE 8,0 A 10 M - TIPO 1 - AREIA E BRITA COMERCIAIS</v>
          </cell>
          <cell r="D5541" t="str">
            <v>M²</v>
          </cell>
          <cell r="F5541">
            <v>342.94</v>
          </cell>
        </row>
        <row r="5542">
          <cell r="A5542">
            <v>5406039</v>
          </cell>
          <cell r="B5542" t="str">
            <v>SICRO OUTUBRO / 2025</v>
          </cell>
          <cell r="C5542" t="str">
            <v>MURO DE ESCAMA DE CONCRETO ARMADO EM SOLO REFORÇADO COM FITA METÁLICA COM ALTURA DE 8,0 A 10 M - TIPO 1 - AREIA EXTRAÍDA E BRITA PRODUZIDA</v>
          </cell>
          <cell r="D5542" t="str">
            <v>M²</v>
          </cell>
          <cell r="F5542">
            <v>326.58</v>
          </cell>
        </row>
        <row r="5543">
          <cell r="A5543">
            <v>5406030</v>
          </cell>
          <cell r="B5543" t="str">
            <v>SICRO OUTUBRO / 2025</v>
          </cell>
          <cell r="C5543" t="str">
            <v>MURO DE ESCAMA DE CONCRETO ARMADO EM SOLO REFORÇADO COM FITA METÁLICA COM ALTURA DE 8,0 A 10 M - TIPO 2 - AREIA E BRITA COMERCIAIS</v>
          </cell>
          <cell r="D5543" t="str">
            <v>M²</v>
          </cell>
          <cell r="F5543">
            <v>367.86</v>
          </cell>
        </row>
        <row r="5544">
          <cell r="A5544">
            <v>5406040</v>
          </cell>
          <cell r="B5544" t="str">
            <v>SICRO OUTUBRO / 2025</v>
          </cell>
          <cell r="C5544" t="str">
            <v>MURO DE ESCAMA DE CONCRETO ARMADO EM SOLO REFORÇADO COM FITA METÁLICA COM ALTURA DE 8,0 A 10 M - TIPO 2 - AREIA EXTRAÍDA E BRITA PRODUZIDA</v>
          </cell>
          <cell r="D5544" t="str">
            <v>M²</v>
          </cell>
          <cell r="F5544">
            <v>351.5</v>
          </cell>
        </row>
        <row r="5545">
          <cell r="A5545">
            <v>5405987</v>
          </cell>
          <cell r="B5545" t="str">
            <v>SICRO OUTUBRO / 2025</v>
          </cell>
          <cell r="C5545" t="str">
            <v>TRAVADOR DE MADEIRA PARA ESCAMA DE CONCRETO ARMADO - UTILIZAÇÃO DE 10 VEZES</v>
          </cell>
          <cell r="D5545" t="str">
            <v>UN</v>
          </cell>
          <cell r="F5545">
            <v>9.6199999999999992</v>
          </cell>
        </row>
        <row r="5546">
          <cell r="A5546">
            <v>5405979</v>
          </cell>
          <cell r="B5546" t="str">
            <v>SICRO OUTUBRO / 2025</v>
          </cell>
          <cell r="C5546" t="str">
            <v>TRAVAMENTO E NIVELAMENTO DE ESCAMA DE CONCRETO ARMADO EM SOLO REFORÇADO COM FITA METÁLICA</v>
          </cell>
          <cell r="D5546" t="str">
            <v>M²</v>
          </cell>
          <cell r="F5546">
            <v>17.43</v>
          </cell>
        </row>
        <row r="5547">
          <cell r="A5547">
            <v>5502806</v>
          </cell>
          <cell r="B5547" t="str">
            <v>SICRO OUTUBRO / 2025</v>
          </cell>
          <cell r="C5547" t="str">
            <v>CAMADA DRENANTE COM CONFORMAÇÃO DE TRATOR DE ESTEIRA - AREIA COMERCIAL</v>
          </cell>
          <cell r="D5547" t="str">
            <v>M³</v>
          </cell>
          <cell r="F5547">
            <v>127.51</v>
          </cell>
        </row>
        <row r="5548">
          <cell r="A5548">
            <v>5502807</v>
          </cell>
          <cell r="B5548" t="str">
            <v>SICRO OUTUBRO / 2025</v>
          </cell>
          <cell r="C5548" t="str">
            <v>CAMADA DRENANTE COM CONFORMAÇÃO DE TRATOR DE ESTEIRA - AREIA EXTRAÍDA</v>
          </cell>
          <cell r="D5548" t="str">
            <v>M³</v>
          </cell>
          <cell r="F5548">
            <v>17.32</v>
          </cell>
        </row>
        <row r="5549">
          <cell r="A5549">
            <v>5503041</v>
          </cell>
          <cell r="B5549" t="str">
            <v>SICRO OUTUBRO / 2025</v>
          </cell>
          <cell r="C5549" t="str">
            <v>COMPACTAÇÃO DE ATERROS A 100% DO PROCTOR INTERMEDIÁRIO</v>
          </cell>
          <cell r="D5549" t="str">
            <v>M³</v>
          </cell>
          <cell r="F5549">
            <v>6.65</v>
          </cell>
        </row>
        <row r="5550">
          <cell r="A5550">
            <v>5502978</v>
          </cell>
          <cell r="B5550" t="str">
            <v>SICRO OUTUBRO / 2025</v>
          </cell>
          <cell r="C5550" t="str">
            <v>COMPACTAÇÃO DE ATERROS A 100% DO PROCTOR NORMAL</v>
          </cell>
          <cell r="D5550" t="str">
            <v>M³</v>
          </cell>
          <cell r="F5550">
            <v>5.73</v>
          </cell>
        </row>
        <row r="5551">
          <cell r="A5551">
            <v>5502822</v>
          </cell>
          <cell r="B5551" t="str">
            <v>SICRO OUTUBRO / 2025</v>
          </cell>
          <cell r="C5551" t="str">
            <v>COMPACTAÇÃO DE CAMADA FINAL DE ATERRO DE ROCHA</v>
          </cell>
          <cell r="D5551" t="str">
            <v>M³</v>
          </cell>
          <cell r="F5551">
            <v>42.28</v>
          </cell>
        </row>
        <row r="5552">
          <cell r="A5552">
            <v>5502979</v>
          </cell>
          <cell r="B5552" t="str">
            <v>SICRO OUTUBRO / 2025</v>
          </cell>
          <cell r="C5552" t="str">
            <v>CONSTRUÇÃO DE CORPO DE ATERRO COM MATERIAL DE 3ª CATEGORIA ORIUNDO DE CORTE</v>
          </cell>
          <cell r="D5552" t="str">
            <v>M³</v>
          </cell>
          <cell r="F5552">
            <v>21.93</v>
          </cell>
        </row>
        <row r="5553">
          <cell r="A5553">
            <v>5501700</v>
          </cell>
          <cell r="B5553" t="str">
            <v>SICRO OUTUBRO / 2025</v>
          </cell>
          <cell r="C5553" t="str">
            <v>DESMATAMENTO, DESTOCAMENTO E LIMPEZA DE ÁREA COM ÁRVORES DE DIÂMETRO ATÉ 0,15 M</v>
          </cell>
          <cell r="D5553" t="str">
            <v>M²</v>
          </cell>
          <cell r="F5553">
            <v>0.72</v>
          </cell>
        </row>
        <row r="5554">
          <cell r="A5554">
            <v>5500991</v>
          </cell>
          <cell r="B5554" t="str">
            <v>SICRO OUTUBRO / 2025</v>
          </cell>
          <cell r="C5554" t="str">
            <v>DESMONTE DE BLOCOS DE ROCHA COM MARTELETE PNEUMÁTICO</v>
          </cell>
          <cell r="D5554" t="str">
            <v>M³</v>
          </cell>
          <cell r="F5554">
            <v>176.74</v>
          </cell>
        </row>
        <row r="5555">
          <cell r="A5555">
            <v>5515739</v>
          </cell>
          <cell r="B5555" t="str">
            <v>SICRO OUTUBRO / 2025</v>
          </cell>
          <cell r="C5555" t="str">
            <v>DESMONTE DE MATACÕES OU BLOCO DE ROCHA POR MEIO DE EXPLOSIVOS</v>
          </cell>
          <cell r="D5555" t="str">
            <v>M³</v>
          </cell>
          <cell r="F5555">
            <v>45.89</v>
          </cell>
        </row>
        <row r="5556">
          <cell r="A5556">
            <v>5505766</v>
          </cell>
          <cell r="B5556" t="str">
            <v>SICRO OUTUBRO / 2025</v>
          </cell>
          <cell r="C5556" t="str">
            <v>DESMONTE DE MATERIAL DE 3ª CATEGORIA A FRIO COM ARGAMASSA EXPANSIVA A CÉU ABERTO</v>
          </cell>
          <cell r="D5556" t="str">
            <v>M³</v>
          </cell>
          <cell r="F5556">
            <v>391.91</v>
          </cell>
        </row>
        <row r="5557">
          <cell r="A5557">
            <v>5501701</v>
          </cell>
          <cell r="B5557" t="str">
            <v>SICRO OUTUBRO / 2025</v>
          </cell>
          <cell r="C5557" t="str">
            <v>DESTOCAMENTO DE ÁRVORES COM DIÂMETRO DE 0,15 A 0,30 M</v>
          </cell>
          <cell r="D5557" t="str">
            <v>UN</v>
          </cell>
          <cell r="F5557">
            <v>53.47</v>
          </cell>
        </row>
        <row r="5558">
          <cell r="A5558">
            <v>5501702</v>
          </cell>
          <cell r="B5558" t="str">
            <v>SICRO OUTUBRO / 2025</v>
          </cell>
          <cell r="C5558" t="str">
            <v>DESTOCAMENTO DE ÁRVORES COM DIÂMETRO MAIOR QUE 0,30 M</v>
          </cell>
          <cell r="D5558" t="str">
            <v>UN</v>
          </cell>
          <cell r="F5558">
            <v>133.66999999999999</v>
          </cell>
        </row>
        <row r="5559">
          <cell r="A5559">
            <v>5502972</v>
          </cell>
          <cell r="B5559" t="str">
            <v>SICRO OUTUBRO / 2025</v>
          </cell>
          <cell r="C5559" t="str">
            <v>ESCAVAÇÃO DE VALA EM MATERIAL DE 3ª CATEGORIA - RESISTÊNCIA À COMPRESSÃO ACIMA DE 110 MPA - COM ESCAVADEIRA E ROMPEDOR HIDRÁULICO 1.700 KG</v>
          </cell>
          <cell r="D5559" t="str">
            <v>M³</v>
          </cell>
          <cell r="E5559">
            <v>207.99</v>
          </cell>
          <cell r="F5559">
            <v>208.84</v>
          </cell>
        </row>
        <row r="5560">
          <cell r="A5560">
            <v>5502968</v>
          </cell>
          <cell r="B5560" t="str">
            <v>SICRO OUTUBRO / 2025</v>
          </cell>
          <cell r="C5560" t="str">
            <v>ESCAVAÇÃO DE VALA EM MATERIAL DE 3ª CATEGORIA - RESISTÊNCIA À COMPRESSÃO ATÉ 50 MPA - COM ESCAVADEIRA E ROMPEDOR HIDRÁULICO 1.700 KG</v>
          </cell>
          <cell r="D5560" t="str">
            <v>M³</v>
          </cell>
          <cell r="F5560">
            <v>23.54</v>
          </cell>
        </row>
        <row r="5561">
          <cell r="A5561">
            <v>5502969</v>
          </cell>
          <cell r="B5561" t="str">
            <v>SICRO OUTUBRO / 2025</v>
          </cell>
          <cell r="C5561" t="str">
            <v>ESCAVAÇÃO DE VALA EM MATERIAL DE 3ª CATEGORIA - RESISTÊNCIA À COMPRESSÃO DE 50 A 70 MPA - COM ESCAVADEIRA E ROMPEDOR HIDRÁULICO 1.700 KG</v>
          </cell>
          <cell r="D5561" t="str">
            <v>M³</v>
          </cell>
          <cell r="F5561">
            <v>29.7</v>
          </cell>
        </row>
        <row r="5562">
          <cell r="A5562">
            <v>5502970</v>
          </cell>
          <cell r="B5562" t="str">
            <v>SICRO OUTUBRO / 2025</v>
          </cell>
          <cell r="C5562" t="str">
            <v>ESCAVAÇÃO DE VALA EM MATERIAL DE 3ª CATEGORIA - RESISTÊNCIA À COMPRESSÃO DE 70 A 90 MPA - COM ESCAVADEIRA E ROMPEDOR HIDRÁULICO 1.700 KG</v>
          </cell>
          <cell r="D5562" t="str">
            <v>M³</v>
          </cell>
          <cell r="F5562">
            <v>54.42</v>
          </cell>
        </row>
        <row r="5563">
          <cell r="A5563">
            <v>5502971</v>
          </cell>
          <cell r="B5563" t="str">
            <v>SICRO OUTUBRO / 2025</v>
          </cell>
          <cell r="C5563" t="str">
            <v>ESCAVAÇÃO DE VALA EM MATERIAL DE 3ª CATEGORIA - RESISTÊNCIA À COMPRESSÃO DE 90 A 110 MPA - COM ESCAVADEIRA E ROMPEDOR HIDRÁULICO 1.700 KG</v>
          </cell>
          <cell r="D5563" t="str">
            <v>M³</v>
          </cell>
          <cell r="F5563">
            <v>101.34</v>
          </cell>
        </row>
        <row r="5564">
          <cell r="A5564">
            <v>5502663</v>
          </cell>
          <cell r="B5564" t="str">
            <v>SICRO OUTUBRO / 2025</v>
          </cell>
          <cell r="C5564" t="str">
            <v>ESCAVAÇÃO E TRANSPORTE DE MATERIAL DE 3ª CATEGORIA - DMT DE 0 A 50 M</v>
          </cell>
          <cell r="D5564" t="str">
            <v>M³</v>
          </cell>
          <cell r="F5564">
            <v>37.83</v>
          </cell>
        </row>
        <row r="5565">
          <cell r="A5565">
            <v>5502993</v>
          </cell>
          <cell r="B5565" t="str">
            <v>SICRO OUTUBRO / 2025</v>
          </cell>
          <cell r="C5565" t="str">
            <v>ESCAVAÇÃO EM MATERIAL DE 3ª CATEGORIA</v>
          </cell>
          <cell r="D5565" t="str">
            <v>M³</v>
          </cell>
          <cell r="F5565">
            <v>26.39</v>
          </cell>
        </row>
        <row r="5566">
          <cell r="A5566">
            <v>5502967</v>
          </cell>
          <cell r="B5566" t="str">
            <v>SICRO OUTUBRO / 2025</v>
          </cell>
          <cell r="C5566" t="str">
            <v>ESCAVAÇÃO EM MATERIAL DE 3ª CATEGORIA - RESISTÊNCIA À COMPRESSÃO ACIMA DE 110 MPA - COM ESCAVADEIRA E ROMPEDOR HIDRÁULICO 1.700 KG</v>
          </cell>
          <cell r="D5566" t="str">
            <v>M³</v>
          </cell>
          <cell r="F5566">
            <v>115.56</v>
          </cell>
        </row>
        <row r="5567">
          <cell r="A5567">
            <v>5502963</v>
          </cell>
          <cell r="B5567" t="str">
            <v>SICRO OUTUBRO / 2025</v>
          </cell>
          <cell r="C5567" t="str">
            <v>ESCAVAÇÃO EM MATERIAL DE 3ª CATEGORIA - RESISTÊNCIA À COMPRESSÃO ATÉ 50 MPA - COM ESCAVADEIRA E ROMPEDOR HIDRÁULICO 1.700 KG</v>
          </cell>
          <cell r="D5567" t="str">
            <v>M³</v>
          </cell>
          <cell r="F5567">
            <v>14.09</v>
          </cell>
        </row>
        <row r="5568">
          <cell r="A5568">
            <v>5502964</v>
          </cell>
          <cell r="B5568" t="str">
            <v>SICRO OUTUBRO / 2025</v>
          </cell>
          <cell r="C5568" t="str">
            <v>ESCAVAÇÃO EM MATERIAL DE 3ª CATEGORIA - RESISTÊNCIA À COMPRESSÃO DE 50 A 70 MPA - COM ESCAVADEIRA E ROMPEDOR HIDRÁULICO 1.700 KG</v>
          </cell>
          <cell r="D5568" t="str">
            <v>M³</v>
          </cell>
          <cell r="F5568">
            <v>17.649999999999999</v>
          </cell>
        </row>
        <row r="5569">
          <cell r="A5569">
            <v>5502965</v>
          </cell>
          <cell r="B5569" t="str">
            <v>SICRO OUTUBRO / 2025</v>
          </cell>
          <cell r="C5569" t="str">
            <v>ESCAVAÇÃO EM MATERIAL DE 3ª CATEGORIA - RESISTÊNCIA À COMPRESSÃO DE 70 A 90 MPA - COM ESCAVADEIRA E ROMPEDOR HIDRÁULICO 1.700 KG</v>
          </cell>
          <cell r="D5569" t="str">
            <v>M³</v>
          </cell>
          <cell r="F5569">
            <v>31.79</v>
          </cell>
        </row>
        <row r="5570">
          <cell r="A5570">
            <v>5502966</v>
          </cell>
          <cell r="B5570" t="str">
            <v>SICRO OUTUBRO / 2025</v>
          </cell>
          <cell r="C5570" t="str">
            <v>ESCAVAÇÃO EM MATERIAL DE 3ª CATEGORIA - RESISTÊNCIA À COMPRESSÃO DE 90 A 110 MPA - COM ESCAVADEIRA E ROMPEDOR HIDRÁULICO 1.700 KG</v>
          </cell>
          <cell r="D5570" t="str">
            <v>M³</v>
          </cell>
          <cell r="F5570">
            <v>58.29</v>
          </cell>
        </row>
        <row r="5571">
          <cell r="A5571">
            <v>5501706</v>
          </cell>
          <cell r="B5571" t="str">
            <v>SICRO OUTUBRO / 2025</v>
          </cell>
          <cell r="C5571" t="str">
            <v>ESCAVAÇÃO MECÂNICA COM RETROESCAVADEIRA EM MATERIAL DE 1ª CATEGORIA</v>
          </cell>
          <cell r="D5571" t="str">
            <v>M³</v>
          </cell>
          <cell r="F5571">
            <v>7.1</v>
          </cell>
        </row>
        <row r="5572">
          <cell r="A5572">
            <v>5501880</v>
          </cell>
          <cell r="B5572" t="str">
            <v>SICRO OUTUBRO / 2025</v>
          </cell>
          <cell r="C5572" t="str">
            <v>ESCAVAÇÃO, CARGA E TRANSPORTE DE MATERIAL DE 1ª CATEGORIA - DMT DE 1.000 A 1.200 M - CAMINHO DE SERVIÇO EM LEITO NATURAL - COM CARREGADEIRA E CAMINHÃO BASCULANTE DE 14 M³</v>
          </cell>
          <cell r="D5572" t="str">
            <v>M³</v>
          </cell>
          <cell r="F5572">
            <v>13.81</v>
          </cell>
        </row>
        <row r="5573">
          <cell r="A5573">
            <v>5502114</v>
          </cell>
          <cell r="B5573" t="str">
            <v>SICRO OUTUBRO / 2025</v>
          </cell>
          <cell r="C5573" t="str">
            <v>ESCAVAÇÃO, CARGA E TRANSPORTE DE MATERIAL DE 1ª CATEGORIA - DMT DE 1.000 A 1.200 M - CAMINHO DE SERVIÇO EM LEITO NATURAL - COM ESCAVADEIRA E CAMINHÃO BASCULANTE DE 14 M³</v>
          </cell>
          <cell r="D5573" t="str">
            <v>M³</v>
          </cell>
          <cell r="E5573">
            <v>8.41</v>
          </cell>
          <cell r="F5573">
            <v>8.5</v>
          </cell>
        </row>
        <row r="5574">
          <cell r="A5574">
            <v>5501906</v>
          </cell>
          <cell r="B5574" t="str">
            <v>SICRO OUTUBRO / 2025</v>
          </cell>
          <cell r="C5574" t="str">
            <v>ESCAVAÇÃO, CARGA E TRANSPORTE DE MATERIAL DE 1ª CATEGORIA - DMT DE 1.000 A 1.200 M - CAMINHO DE SERVIÇO EM REVESTIMENTO PRIMÁRIO - COM CARREGADEIRA E CAMINHÃO BASCULANTE DE 14 M³</v>
          </cell>
          <cell r="D5574" t="str">
            <v>M³</v>
          </cell>
          <cell r="F5574">
            <v>12.48</v>
          </cell>
        </row>
        <row r="5575">
          <cell r="A5575">
            <v>5502140</v>
          </cell>
          <cell r="B5575" t="str">
            <v>SICRO OUTUBRO / 2025</v>
          </cell>
          <cell r="C5575" t="str">
            <v>ESCAVAÇÃO, CARGA E TRANSPORTE DE MATERIAL DE 1ª CATEGORIA - DMT DE 1.000 A 1.200 M - CAMINHO DE SERVIÇO EM REVESTIMENTO PRIMÁRIO - COM ESCAVADEIRA E CAMINHÃO BASCULANTE DE 14 M³</v>
          </cell>
          <cell r="D5575" t="str">
            <v>M³</v>
          </cell>
          <cell r="F5575">
            <v>7.16</v>
          </cell>
        </row>
        <row r="5576">
          <cell r="A5576">
            <v>5501932</v>
          </cell>
          <cell r="B5576" t="str">
            <v>SICRO OUTUBRO / 2025</v>
          </cell>
          <cell r="C5576" t="str">
            <v>ESCAVAÇÃO, CARGA E TRANSPORTE DE MATERIAL DE 1ª CATEGORIA - DMT DE 1.000 A 1.200 M - CAMINHO DE SERVIÇO PAVIMENTADO - COM CARREGADEIRA E CAMINHÃO BASCULANTE DE 14 M³</v>
          </cell>
          <cell r="D5576" t="str">
            <v>M³</v>
          </cell>
          <cell r="F5576">
            <v>12.48</v>
          </cell>
        </row>
        <row r="5577">
          <cell r="A5577">
            <v>5502166</v>
          </cell>
          <cell r="B5577" t="str">
            <v>SICRO OUTUBRO / 2025</v>
          </cell>
          <cell r="C5577" t="str">
            <v>ESCAVAÇÃO, CARGA E TRANSPORTE DE MATERIAL DE 1ª CATEGORIA - DMT DE 1.000 A 1.200 M - CAMINHO DE SERVIÇO PAVIMENTADO - COM ESCAVADEIRA E CAMINHÃO BASCULANTE DE 14 M³</v>
          </cell>
          <cell r="D5577" t="str">
            <v>M³</v>
          </cell>
          <cell r="F5577">
            <v>7.65</v>
          </cell>
        </row>
        <row r="5578">
          <cell r="A5578">
            <v>5501881</v>
          </cell>
          <cell r="B5578" t="str">
            <v>SICRO OUTUBRO / 2025</v>
          </cell>
          <cell r="C5578" t="str">
            <v>ESCAVAÇÃO, CARGA E TRANSPORTE DE MATERIAL DE 1ª CATEGORIA - DMT DE 1.200 A 1.400 M - CAMINHO DE SERVIÇO EM LEITO NATURAL - COM CARREGADEIRA E CAMINHÃO BASCULANTE DE 14 M³</v>
          </cell>
          <cell r="D5578" t="str">
            <v>M³</v>
          </cell>
          <cell r="F5578">
            <v>14.08</v>
          </cell>
        </row>
        <row r="5579">
          <cell r="A5579">
            <v>5502115</v>
          </cell>
          <cell r="B5579" t="str">
            <v>SICRO OUTUBRO / 2025</v>
          </cell>
          <cell r="C5579" t="str">
            <v>ESCAVAÇÃO, CARGA E TRANSPORTE DE MATERIAL DE 1ª CATEGORIA - DMT DE 1.200 A 1.400 M - CAMINHO DE SERVIÇO EM LEITO NATURAL - COM ESCAVADEIRA E CAMINHÃO BASCULANTE DE 14 M³</v>
          </cell>
          <cell r="D5579" t="str">
            <v>M³</v>
          </cell>
          <cell r="F5579">
            <v>9.26</v>
          </cell>
        </row>
        <row r="5580">
          <cell r="A5580">
            <v>5501907</v>
          </cell>
          <cell r="B5580" t="str">
            <v>SICRO OUTUBRO / 2025</v>
          </cell>
          <cell r="C5580" t="str">
            <v>ESCAVAÇÃO, CARGA E TRANSPORTE DE MATERIAL DE 1ª CATEGORIA - DMT DE 1.200 A 1.400 M - CAMINHO DE SERVIÇO EM REVESTIMENTO PRIMÁRIO - COM CARREGADEIRA E CAMINHÃO BASCULANTE DE 14 M³</v>
          </cell>
          <cell r="D5580" t="str">
            <v>M³</v>
          </cell>
          <cell r="F5580">
            <v>12.66</v>
          </cell>
        </row>
        <row r="5581">
          <cell r="A5581">
            <v>5502141</v>
          </cell>
          <cell r="B5581" t="str">
            <v>SICRO OUTUBRO / 2025</v>
          </cell>
          <cell r="C5581" t="str">
            <v>ESCAVAÇÃO, CARGA E TRANSPORTE DE MATERIAL DE 1ª CATEGORIA - DMT DE 1.200 A 1.400 M - CAMINHO DE SERVIÇO EM REVESTIMENTO PRIMÁRIO - COM ESCAVADEIRA E CAMINHÃO BASCULANTE DE 14 M³</v>
          </cell>
          <cell r="D5581" t="str">
            <v>M³</v>
          </cell>
          <cell r="F5581">
            <v>7.79</v>
          </cell>
        </row>
        <row r="5582">
          <cell r="A5582">
            <v>5501933</v>
          </cell>
          <cell r="B5582" t="str">
            <v>SICRO OUTUBRO / 2025</v>
          </cell>
          <cell r="C5582" t="str">
            <v>ESCAVAÇÃO, CARGA E TRANSPORTE DE MATERIAL DE 1ª CATEGORIA - DMT DE 1.200 A 1.400 M - CAMINHO DE SERVIÇO PAVIMENTADO - COM CARREGADEIRA E CAMINHÃO BASCULANTE DE 14 M³</v>
          </cell>
          <cell r="D5582" t="str">
            <v>M³</v>
          </cell>
          <cell r="F5582">
            <v>12.66</v>
          </cell>
        </row>
        <row r="5583">
          <cell r="A5583">
            <v>5502167</v>
          </cell>
          <cell r="B5583" t="str">
            <v>SICRO OUTUBRO / 2025</v>
          </cell>
          <cell r="C5583" t="str">
            <v>ESCAVAÇÃO, CARGA E TRANSPORTE DE MATERIAL DE 1ª CATEGORIA - DMT DE 1.200 A 1.400 M - CAMINHO DE SERVIÇO PAVIMENTADO - COM ESCAVADEIRA E CAMINHÃO BASCULANTE DE 14 M³</v>
          </cell>
          <cell r="D5583" t="str">
            <v>M³</v>
          </cell>
          <cell r="F5583">
            <v>7.79</v>
          </cell>
        </row>
        <row r="5584">
          <cell r="A5584">
            <v>5501882</v>
          </cell>
          <cell r="B5584" t="str">
            <v>SICRO OUTUBRO / 2025</v>
          </cell>
          <cell r="C5584" t="str">
            <v>ESCAVAÇÃO, CARGA E TRANSPORTE DE MATERIAL DE 1ª CATEGORIA - DMT DE 1.400 A 1.600 M - CAMINHO DE SERVIÇO EM LEITO NATURAL - COM CARREGADEIRA E CAMINHÃO BASCULANTE DE 14 M³</v>
          </cell>
          <cell r="D5584" t="str">
            <v>M³</v>
          </cell>
          <cell r="F5584">
            <v>14.35</v>
          </cell>
        </row>
        <row r="5585">
          <cell r="A5585">
            <v>5502116</v>
          </cell>
          <cell r="B5585" t="str">
            <v>SICRO OUTUBRO / 2025</v>
          </cell>
          <cell r="C5585" t="str">
            <v>ESCAVAÇÃO, CARGA E TRANSPORTE DE MATERIAL DE 1ª CATEGORIA - DMT DE 1.400 A 1.600 M - CAMINHO DE SERVIÇO EM LEITO NATURAL - COM ESCAVADEIRA E CAMINHÃO BASCULANTE DE 14 M³</v>
          </cell>
          <cell r="D5585" t="str">
            <v>M³</v>
          </cell>
          <cell r="F5585">
            <v>9.48</v>
          </cell>
        </row>
        <row r="5586">
          <cell r="A5586">
            <v>5501908</v>
          </cell>
          <cell r="B5586" t="str">
            <v>SICRO OUTUBRO / 2025</v>
          </cell>
          <cell r="C5586" t="str">
            <v>ESCAVAÇÃO, CARGA E TRANSPORTE DE MATERIAL DE 1ª CATEGORIA - DMT DE 1.400 A 1.600 M - CAMINHO DE SERVIÇO EM REVESTIMENTO PRIMÁRIO - COM CARREGADEIRA E CAMINHÃO BASCULANTE DE 14 M³</v>
          </cell>
          <cell r="D5586" t="str">
            <v>M³</v>
          </cell>
          <cell r="F5586">
            <v>12.84</v>
          </cell>
        </row>
        <row r="5587">
          <cell r="A5587">
            <v>5502142</v>
          </cell>
          <cell r="B5587" t="str">
            <v>SICRO OUTUBRO / 2025</v>
          </cell>
          <cell r="C5587" t="str">
            <v>ESCAVAÇÃO, CARGA E TRANSPORTE DE MATERIAL DE 1ª CATEGORIA - DMT DE 1.400 A 1.600 M - CAMINHO DE SERVIÇO EM REVESTIMENTO PRIMÁRIO - COM ESCAVADEIRA E CAMINHÃO BASCULANTE DE 14 M³</v>
          </cell>
          <cell r="D5587" t="str">
            <v>M³</v>
          </cell>
          <cell r="F5587">
            <v>7.98</v>
          </cell>
        </row>
        <row r="5588">
          <cell r="A5588">
            <v>5501934</v>
          </cell>
          <cell r="B5588" t="str">
            <v>SICRO OUTUBRO / 2025</v>
          </cell>
          <cell r="C5588" t="str">
            <v>ESCAVAÇÃO, CARGA E TRANSPORTE DE MATERIAL DE 1ª CATEGORIA - DMT DE 1.400 A 1.600 M - CAMINHO DE SERVIÇO PAVIMENTADO - COM CARREGADEIRA E CAMINHÃO BASCULANTE DE 14 M³</v>
          </cell>
          <cell r="D5588" t="str">
            <v>M³</v>
          </cell>
          <cell r="F5588">
            <v>12.79</v>
          </cell>
        </row>
        <row r="5589">
          <cell r="A5589">
            <v>5502168</v>
          </cell>
          <cell r="B5589" t="str">
            <v>SICRO OUTUBRO / 2025</v>
          </cell>
          <cell r="C5589" t="str">
            <v>ESCAVAÇÃO, CARGA E TRANSPORTE DE MATERIAL DE 1ª CATEGORIA - DMT DE 1.400 A 1.600 M - CAMINHO DE SERVIÇO PAVIMENTADO - COM ESCAVADEIRA E CAMINHÃO BASCULANTE DE 14 M³</v>
          </cell>
          <cell r="D5589" t="str">
            <v>M³</v>
          </cell>
          <cell r="F5589">
            <v>7.93</v>
          </cell>
        </row>
        <row r="5590">
          <cell r="A5590">
            <v>5501883</v>
          </cell>
          <cell r="B5590" t="str">
            <v>SICRO OUTUBRO / 2025</v>
          </cell>
          <cell r="C5590" t="str">
            <v>ESCAVAÇÃO, CARGA E TRANSPORTE DE MATERIAL DE 1ª CATEGORIA - DMT DE 1.600 A 1.800 M - CAMINHO DE SERVIÇO EM LEITO NATURAL - COM CARREGADEIRA E CAMINHÃO BASCULANTE DE 14 M³</v>
          </cell>
          <cell r="D5590" t="str">
            <v>M³</v>
          </cell>
          <cell r="F5590">
            <v>14.62</v>
          </cell>
        </row>
        <row r="5591">
          <cell r="A5591">
            <v>5502117</v>
          </cell>
          <cell r="B5591" t="str">
            <v>SICRO OUTUBRO / 2025</v>
          </cell>
          <cell r="C5591" t="str">
            <v>ESCAVAÇÃO, CARGA E TRANSPORTE DE MATERIAL DE 1ª CATEGORIA - DMT DE 1.600 A 1.800 M - CAMINHO DE SERVIÇO EM LEITO NATURAL - COM ESCAVADEIRA E CAMINHÃO BASCULANTE DE 14 M³</v>
          </cell>
          <cell r="D5591" t="str">
            <v>M³</v>
          </cell>
          <cell r="F5591">
            <v>9.77</v>
          </cell>
        </row>
        <row r="5592">
          <cell r="A5592">
            <v>5501909</v>
          </cell>
          <cell r="B5592" t="str">
            <v>SICRO OUTUBRO / 2025</v>
          </cell>
          <cell r="C5592" t="str">
            <v>ESCAVAÇÃO, CARGA E TRANSPORTE DE MATERIAL DE 1ª CATEGORIA - DMT DE 1.600 A 1.800 M - CAMINHO DE SERVIÇO EM REVESTIMENTO PRIMÁRIO - COM CARREGADEIRA E CAMINHÃO BASCULANTE DE 14 M³</v>
          </cell>
          <cell r="D5592" t="str">
            <v>M³</v>
          </cell>
          <cell r="F5592">
            <v>13.02</v>
          </cell>
        </row>
        <row r="5593">
          <cell r="A5593">
            <v>5502143</v>
          </cell>
          <cell r="B5593" t="str">
            <v>SICRO OUTUBRO / 2025</v>
          </cell>
          <cell r="C5593" t="str">
            <v>ESCAVAÇÃO, CARGA E TRANSPORTE DE MATERIAL DE 1ª CATEGORIA - DMT DE 1.600 A 1.800 M - CAMINHO DE SERVIÇO EM REVESTIMENTO PRIMÁRIO - COM ESCAVADEIRA E CAMINHÃO BASCULANTE DE 14 M³</v>
          </cell>
          <cell r="D5593" t="str">
            <v>M³</v>
          </cell>
          <cell r="F5593">
            <v>8.17</v>
          </cell>
        </row>
        <row r="5594">
          <cell r="A5594">
            <v>5501935</v>
          </cell>
          <cell r="B5594" t="str">
            <v>SICRO OUTUBRO / 2025</v>
          </cell>
          <cell r="C5594" t="str">
            <v>ESCAVAÇÃO, CARGA E TRANSPORTE DE MATERIAL DE 1ª CATEGORIA - DMT DE 1.600 A 1.800 M - CAMINHO DE SERVIÇO PAVIMENTADO - COM CARREGADEIRA E CAMINHÃO BASCULANTE DE 14 M³</v>
          </cell>
          <cell r="D5594" t="str">
            <v>M³</v>
          </cell>
          <cell r="F5594">
            <v>12.97</v>
          </cell>
        </row>
        <row r="5595">
          <cell r="A5595">
            <v>5502169</v>
          </cell>
          <cell r="B5595" t="str">
            <v>SICRO OUTUBRO / 2025</v>
          </cell>
          <cell r="C5595" t="str">
            <v>ESCAVAÇÃO, CARGA E TRANSPORTE DE MATERIAL DE 1ª CATEGORIA - DMT DE 1.600 A 1.800 M - CAMINHO DE SERVIÇO PAVIMENTADO - COM ESCAVADEIRA E CAMINHÃO BASCULANTE DE 14 M³</v>
          </cell>
          <cell r="D5595" t="str">
            <v>M³</v>
          </cell>
          <cell r="F5595">
            <v>8.1199999999999992</v>
          </cell>
        </row>
        <row r="5596">
          <cell r="A5596">
            <v>5501884</v>
          </cell>
          <cell r="B5596" t="str">
            <v>SICRO OUTUBRO / 2025</v>
          </cell>
          <cell r="C5596" t="str">
            <v>ESCAVAÇÃO, CARGA E TRANSPORTE DE MATERIAL DE 1ª CATEGORIA - DMT DE 1.800 A 2.000 M - CAMINHO DE SERVIÇO EM LEITO NATURAL - COM CARREGADEIRA E CAMINHÃO BASCULANTE DE 14 M³</v>
          </cell>
          <cell r="D5596" t="str">
            <v>M³</v>
          </cell>
          <cell r="F5596">
            <v>15.32</v>
          </cell>
        </row>
        <row r="5597">
          <cell r="A5597">
            <v>5502118</v>
          </cell>
          <cell r="B5597" t="str">
            <v>SICRO OUTUBRO / 2025</v>
          </cell>
          <cell r="C5597" t="str">
            <v>ESCAVAÇÃO, CARGA E TRANSPORTE DE MATERIAL DE 1ª CATEGORIA - DMT DE 1.800 A 2.000 M - CAMINHO DE SERVIÇO EM LEITO NATURAL - COM ESCAVADEIRA E CAMINHÃO BASCULANTE DE 14 M³</v>
          </cell>
          <cell r="D5597" t="str">
            <v>M³</v>
          </cell>
          <cell r="F5597">
            <v>10.050000000000001</v>
          </cell>
        </row>
        <row r="5598">
          <cell r="A5598">
            <v>5501910</v>
          </cell>
          <cell r="B5598" t="str">
            <v>SICRO OUTUBRO / 2025</v>
          </cell>
          <cell r="C5598" t="str">
            <v>ESCAVAÇÃO, CARGA E TRANSPORTE DE MATERIAL DE 1ª CATEGORIA - DMT DE 1.800 A 2.000 M - CAMINHO DE SERVIÇO EM REVESTIMENTO PRIMÁRIO - COM CARREGADEIRA E CAMINHÃO BASCULANTE DE 14 M³</v>
          </cell>
          <cell r="D5598" t="str">
            <v>M³</v>
          </cell>
          <cell r="F5598">
            <v>13.2</v>
          </cell>
        </row>
        <row r="5599">
          <cell r="A5599">
            <v>5502144</v>
          </cell>
          <cell r="B5599" t="str">
            <v>SICRO OUTUBRO / 2025</v>
          </cell>
          <cell r="C5599" t="str">
            <v>ESCAVAÇÃO, CARGA E TRANSPORTE DE MATERIAL DE 1ª CATEGORIA - DMT DE 1.800 A 2.000 M - CAMINHO DE SERVIÇO EM REVESTIMENTO PRIMÁRIO - COM ESCAVADEIRA E CAMINHÃO BASCULANTE DE 14 M³</v>
          </cell>
          <cell r="D5599" t="str">
            <v>M³</v>
          </cell>
          <cell r="F5599">
            <v>8.31</v>
          </cell>
        </row>
        <row r="5600">
          <cell r="A5600">
            <v>5501936</v>
          </cell>
          <cell r="B5600" t="str">
            <v>SICRO OUTUBRO / 2025</v>
          </cell>
          <cell r="C5600" t="str">
            <v>ESCAVAÇÃO, CARGA E TRANSPORTE DE MATERIAL DE 1ª CATEGORIA - DMT DE 1.800 A 2.000 M - CAMINHO DE SERVIÇO PAVIMENTADO - COM CARREGADEIRA E CAMINHÃO BASCULANTE DE 14 M³</v>
          </cell>
          <cell r="D5600" t="str">
            <v>M³</v>
          </cell>
          <cell r="F5600">
            <v>13.11</v>
          </cell>
        </row>
        <row r="5601">
          <cell r="A5601">
            <v>5502170</v>
          </cell>
          <cell r="B5601" t="str">
            <v>SICRO OUTUBRO / 2025</v>
          </cell>
          <cell r="C5601" t="str">
            <v>ESCAVAÇÃO, CARGA E TRANSPORTE DE MATERIAL DE 1ª CATEGORIA - DMT DE 1.800 A 2.000 M - CAMINHO DE SERVIÇO PAVIMENTADO - COM ESCAVADEIRA E CAMINHÃO BASCULANTE DE 14 M³</v>
          </cell>
          <cell r="D5601" t="str">
            <v>M³</v>
          </cell>
          <cell r="F5601">
            <v>8.26</v>
          </cell>
        </row>
        <row r="5602">
          <cell r="A5602">
            <v>5501885</v>
          </cell>
          <cell r="B5602" t="str">
            <v>SICRO OUTUBRO / 2025</v>
          </cell>
          <cell r="C5602" t="str">
            <v>ESCAVAÇÃO, CARGA E TRANSPORTE DE MATERIAL DE 1ª CATEGORIA - DMT DE 2.000 A 2.500 M - CAMINHO DE SERVIÇO EM LEITO NATURAL - COM CARREGADEIRA E CAMINHÃO BASCULANTE DE 14 M³</v>
          </cell>
          <cell r="D5602" t="str">
            <v>M³</v>
          </cell>
          <cell r="F5602">
            <v>15.83</v>
          </cell>
        </row>
        <row r="5603">
          <cell r="A5603">
            <v>5502119</v>
          </cell>
          <cell r="B5603" t="str">
            <v>SICRO OUTUBRO / 2025</v>
          </cell>
          <cell r="C5603" t="str">
            <v>ESCAVAÇÃO, CARGA E TRANSPORTE DE MATERIAL DE 1ª CATEGORIA - DMT DE 2.000 A 2.500 M - CAMINHO DE SERVIÇO EM LEITO NATURAL - COM ESCAVADEIRA E CAMINHÃO BASCULANTE DE 14 M³</v>
          </cell>
          <cell r="D5603" t="str">
            <v>M³</v>
          </cell>
          <cell r="F5603">
            <v>11</v>
          </cell>
        </row>
        <row r="5604">
          <cell r="A5604">
            <v>5501911</v>
          </cell>
          <cell r="B5604" t="str">
            <v>SICRO OUTUBRO / 2025</v>
          </cell>
          <cell r="C5604" t="str">
            <v>ESCAVAÇÃO, CARGA E TRANSPORTE DE MATERIAL DE 1ª CATEGORIA - DMT DE 2.000 A 2.500 M - CAMINHO DE SERVIÇO EM REVESTIMENTO PRIMÁRIO - COM CARREGADEIRA E CAMINHÃO BASCULANTE DE 14 M³</v>
          </cell>
          <cell r="D5604" t="str">
            <v>M³</v>
          </cell>
          <cell r="F5604">
            <v>13.92</v>
          </cell>
        </row>
        <row r="5605">
          <cell r="A5605">
            <v>5502145</v>
          </cell>
          <cell r="B5605" t="str">
            <v>SICRO OUTUBRO / 2025</v>
          </cell>
          <cell r="C5605" t="str">
            <v>ESCAVAÇÃO, CARGA E TRANSPORTE DE MATERIAL DE 1ª CATEGORIA - DMT DE 2.000 A 2.500 M - CAMINHO DE SERVIÇO EM REVESTIMENTO PRIMÁRIO - COM ESCAVADEIRA E CAMINHÃO BASCULANTE DE 14 M³</v>
          </cell>
          <cell r="D5605" t="str">
            <v>M³</v>
          </cell>
          <cell r="F5605">
            <v>8.64</v>
          </cell>
        </row>
        <row r="5606">
          <cell r="A5606">
            <v>5501937</v>
          </cell>
          <cell r="B5606" t="str">
            <v>SICRO OUTUBRO / 2025</v>
          </cell>
          <cell r="C5606" t="str">
            <v>ESCAVAÇÃO, CARGA E TRANSPORTE DE MATERIAL DE 1ª CATEGORIA - DMT DE 2.000 A 2.500 M - CAMINHO DE SERVIÇO PAVIMENTADO - COM CARREGADEIRA E CAMINHÃO BASCULANTE DE 14 M³</v>
          </cell>
          <cell r="D5606" t="str">
            <v>M³</v>
          </cell>
          <cell r="F5606">
            <v>13.87</v>
          </cell>
        </row>
        <row r="5607">
          <cell r="A5607">
            <v>5502171</v>
          </cell>
          <cell r="B5607" t="str">
            <v>SICRO OUTUBRO / 2025</v>
          </cell>
          <cell r="C5607" t="str">
            <v>ESCAVAÇÃO, CARGA E TRANSPORTE DE MATERIAL DE 1ª CATEGORIA - DMT DE 2.000 A 2.500 M - CAMINHO DE SERVIÇO PAVIMENTADO - COM ESCAVADEIRA E CAMINHÃO BASCULANTE DE 14 M³</v>
          </cell>
          <cell r="D5607" t="str">
            <v>M³</v>
          </cell>
          <cell r="F5607">
            <v>8.5500000000000007</v>
          </cell>
        </row>
        <row r="5608">
          <cell r="A5608">
            <v>5501886</v>
          </cell>
          <cell r="B5608" t="str">
            <v>SICRO OUTUBRO / 2025</v>
          </cell>
          <cell r="C5608" t="str">
            <v>ESCAVAÇÃO, CARGA E TRANSPORTE DE MATERIAL DE 1ª CATEGORIA - DMT DE 2.500 A 3.000 M - CAMINHO DE SERVIÇO EM LEITO NATURAL - COM CARREGADEIRA E CAMINHÃO BASCULANTE DE 14 M³</v>
          </cell>
          <cell r="D5608" t="str">
            <v>M³</v>
          </cell>
          <cell r="F5608">
            <v>17</v>
          </cell>
        </row>
        <row r="5609">
          <cell r="A5609">
            <v>5502120</v>
          </cell>
          <cell r="B5609" t="str">
            <v>SICRO OUTUBRO / 2025</v>
          </cell>
          <cell r="C5609" t="str">
            <v>ESCAVAÇÃO, CARGA E TRANSPORTE DE MATERIAL DE 1ª CATEGORIA - DMT DE 2.500 A 3.000 M - CAMINHO DE SERVIÇO EM LEITO NATURAL - COM ESCAVADEIRA E CAMINHÃO BASCULANTE DE 14 M³</v>
          </cell>
          <cell r="D5609" t="str">
            <v>M³</v>
          </cell>
          <cell r="F5609">
            <v>12.19</v>
          </cell>
        </row>
        <row r="5610">
          <cell r="A5610">
            <v>5501912</v>
          </cell>
          <cell r="B5610" t="str">
            <v>SICRO OUTUBRO / 2025</v>
          </cell>
          <cell r="C5610" t="str">
            <v>ESCAVAÇÃO, CARGA E TRANSPORTE DE MATERIAL DE 1ª CATEGORIA - DMT DE 2.500 A 3.000 M - CAMINHO DE SERVIÇO EM REVESTIMENTO PRIMÁRIO - COM CARREGADEIRA E CAMINHÃO BASCULANTE DE 14 M³</v>
          </cell>
          <cell r="D5610" t="str">
            <v>M³</v>
          </cell>
          <cell r="F5610">
            <v>14.4</v>
          </cell>
        </row>
        <row r="5611">
          <cell r="A5611">
            <v>5502146</v>
          </cell>
          <cell r="B5611" t="str">
            <v>SICRO OUTUBRO / 2025</v>
          </cell>
          <cell r="C5611" t="str">
            <v>ESCAVAÇÃO, CARGA E TRANSPORTE DE MATERIAL DE 1ª CATEGORIA - DMT DE 2.500 A 3.000 M - CAMINHO DE SERVIÇO EM REVESTIMENTO PRIMÁRIO - COM ESCAVADEIRA E CAMINHÃO BASCULANTE DE 14 M³</v>
          </cell>
          <cell r="D5611" t="str">
            <v>M³</v>
          </cell>
          <cell r="F5611">
            <v>9.6</v>
          </cell>
        </row>
        <row r="5612">
          <cell r="A5612">
            <v>5501938</v>
          </cell>
          <cell r="B5612" t="str">
            <v>SICRO OUTUBRO / 2025</v>
          </cell>
          <cell r="C5612" t="str">
            <v>ESCAVAÇÃO, CARGA E TRANSPORTE DE MATERIAL DE 1ª CATEGORIA - DMT DE 2.500 A 3.000 M - CAMINHO DE SERVIÇO PAVIMENTADO - COM CARREGADEIRA E CAMINHÃO BASCULANTE DE 14 M³</v>
          </cell>
          <cell r="D5612" t="str">
            <v>M³</v>
          </cell>
          <cell r="F5612">
            <v>14.3</v>
          </cell>
        </row>
        <row r="5613">
          <cell r="A5613">
            <v>5502172</v>
          </cell>
          <cell r="B5613" t="str">
            <v>SICRO OUTUBRO / 2025</v>
          </cell>
          <cell r="C5613" t="str">
            <v>ESCAVAÇÃO, CARGA E TRANSPORTE DE MATERIAL DE 1ª CATEGORIA - DMT DE 2.500 A 3.000 M - CAMINHO DE SERVIÇO PAVIMENTADO - COM ESCAVADEIRA E CAMINHÃO BASCULANTE DE 14 M³</v>
          </cell>
          <cell r="D5613" t="str">
            <v>M³</v>
          </cell>
          <cell r="F5613">
            <v>9.48</v>
          </cell>
        </row>
        <row r="5614">
          <cell r="A5614">
            <v>5501876</v>
          </cell>
          <cell r="B5614" t="str">
            <v>SICRO OUTUBRO / 2025</v>
          </cell>
          <cell r="C5614" t="str">
            <v>ESCAVAÇÃO, CARGA E TRANSPORTE DE MATERIAL DE 1ª CATEGORIA - DMT DE 200 A 400 M - CAMINHO DE SERVIÇO EM LEITO NATURAL - COM CARREGADEIRA E CAMINHÃO BASCULANTE DE 14 M³</v>
          </cell>
          <cell r="D5614" t="str">
            <v>M³</v>
          </cell>
          <cell r="F5614">
            <v>11.67</v>
          </cell>
        </row>
        <row r="5615">
          <cell r="A5615">
            <v>5502110</v>
          </cell>
          <cell r="B5615" t="str">
            <v>SICRO OUTUBRO / 2025</v>
          </cell>
          <cell r="C5615" t="str">
            <v>ESCAVAÇÃO, CARGA E TRANSPORTE DE MATERIAL DE 1ª CATEGORIA - DMT DE 200 A 400 M - CAMINHO DE SERVIÇO EM LEITO NATURAL - COM ESCAVADEIRA E CAMINHÃO BASCULANTE DE 14 M³</v>
          </cell>
          <cell r="D5615" t="str">
            <v>M³</v>
          </cell>
          <cell r="F5615">
            <v>6.78</v>
          </cell>
        </row>
        <row r="5616">
          <cell r="A5616">
            <v>5501902</v>
          </cell>
          <cell r="B5616" t="str">
            <v>SICRO OUTUBRO / 2025</v>
          </cell>
          <cell r="C5616" t="str">
            <v>ESCAVAÇÃO, CARGA E TRANSPORTE DE MATERIAL DE 1ª CATEGORIA - DMT DE 200 A 400 M - CAMINHO DE SERVIÇO EM REVESTIMENTO PRIMÁRIO - COM CARREGADEIRA E CAMINHÃO BASCULANTE DE 14 M³</v>
          </cell>
          <cell r="D5616" t="str">
            <v>M³</v>
          </cell>
          <cell r="F5616">
            <v>11.24</v>
          </cell>
        </row>
        <row r="5617">
          <cell r="A5617">
            <v>5502136</v>
          </cell>
          <cell r="B5617" t="str">
            <v>SICRO OUTUBRO / 2025</v>
          </cell>
          <cell r="C5617" t="str">
            <v>ESCAVAÇÃO, CARGA E TRANSPORTE DE MATERIAL DE 1ª CATEGORIA - DMT DE 200 A 400 M - CAMINHO DE SERVIÇO EM REVESTIMENTO PRIMÁRIO - COM ESCAVADEIRA E CAMINHÃO BASCULANTE DE 14 M³</v>
          </cell>
          <cell r="D5617" t="str">
            <v>M³</v>
          </cell>
          <cell r="F5617">
            <v>6.36</v>
          </cell>
        </row>
        <row r="5618">
          <cell r="A5618">
            <v>5501928</v>
          </cell>
          <cell r="B5618" t="str">
            <v>SICRO OUTUBRO / 2025</v>
          </cell>
          <cell r="C5618" t="str">
            <v>ESCAVAÇÃO, CARGA E TRANSPORTE DE MATERIAL DE 1ª CATEGORIA - DMT DE 200 A 400 M - CAMINHO DE SERVIÇO PAVIMENTADO - COM CARREGADEIRA E CAMINHÃO BASCULANTE DE 14 M³</v>
          </cell>
          <cell r="D5618" t="str">
            <v>M³</v>
          </cell>
          <cell r="F5618">
            <v>11.31</v>
          </cell>
        </row>
        <row r="5619">
          <cell r="A5619">
            <v>5502162</v>
          </cell>
          <cell r="B5619" t="str">
            <v>SICRO OUTUBRO / 2025</v>
          </cell>
          <cell r="C5619" t="str">
            <v>ESCAVAÇÃO, CARGA E TRANSPORTE DE MATERIAL DE 1ª CATEGORIA - DMT DE 200 A 400 M - CAMINHO DE SERVIÇO PAVIMENTADO - COM ESCAVADEIRA E CAMINHÃO BASCULANTE DE 14 M³</v>
          </cell>
          <cell r="D5619" t="str">
            <v>M³</v>
          </cell>
          <cell r="F5619">
            <v>6.43</v>
          </cell>
        </row>
        <row r="5620">
          <cell r="A5620">
            <v>5501877</v>
          </cell>
          <cell r="B5620" t="str">
            <v>SICRO OUTUBRO / 2025</v>
          </cell>
          <cell r="C5620" t="str">
            <v>ESCAVAÇÃO, CARGA E TRANSPORTE DE MATERIAL DE 1ª CATEGORIA - DMT DE 400 A 600 M - CAMINHO DE SERVIÇO EM LEITO NATURAL - COM CARREGADEIRA E CAMINHÃO BASCULANTE DE 14 M³</v>
          </cell>
          <cell r="D5620" t="str">
            <v>M³</v>
          </cell>
          <cell r="F5620">
            <v>12.48</v>
          </cell>
        </row>
        <row r="5621">
          <cell r="A5621">
            <v>5502111</v>
          </cell>
          <cell r="B5621" t="str">
            <v>SICRO OUTUBRO / 2025</v>
          </cell>
          <cell r="C5621" t="str">
            <v>ESCAVAÇÃO, CARGA E TRANSPORTE DE MATERIAL DE 1ª CATEGORIA - DMT DE 400 A 600 M - CAMINHO DE SERVIÇO EM LEITO NATURAL - COM ESCAVADEIRA E CAMINHÃO BASCULANTE DE 14 M³</v>
          </cell>
          <cell r="D5621" t="str">
            <v>M³</v>
          </cell>
          <cell r="F5621">
            <v>7.16</v>
          </cell>
        </row>
        <row r="5622">
          <cell r="A5622">
            <v>5501903</v>
          </cell>
          <cell r="B5622" t="str">
            <v>SICRO OUTUBRO / 2025</v>
          </cell>
          <cell r="C5622" t="str">
            <v>ESCAVAÇÃO, CARGA E TRANSPORTE DE MATERIAL DE 1ª CATEGORIA - DMT DE 400 A 600 M - CAMINHO DE SERVIÇO EM REVESTIMENTO PRIMÁRIO - COM CARREGADEIRA E CAMINHÃO BASCULANTE DE 14 M³</v>
          </cell>
          <cell r="D5622" t="str">
            <v>M³</v>
          </cell>
          <cell r="F5622">
            <v>11.49</v>
          </cell>
        </row>
        <row r="5623">
          <cell r="A5623">
            <v>5502137</v>
          </cell>
          <cell r="B5623" t="str">
            <v>SICRO OUTUBRO / 2025</v>
          </cell>
          <cell r="C5623" t="str">
            <v>ESCAVAÇÃO, CARGA E TRANSPORTE DE MATERIAL DE 1ª CATEGORIA - DMT DE 400 A 600 M - CAMINHO DE SERVIÇO EM REVESTIMENTO PRIMÁRIO - COM ESCAVADEIRA E CAMINHÃO BASCULANTE DE 14 M³</v>
          </cell>
          <cell r="D5623" t="str">
            <v>M³</v>
          </cell>
          <cell r="F5623">
            <v>6.59</v>
          </cell>
        </row>
        <row r="5624">
          <cell r="A5624">
            <v>5501929</v>
          </cell>
          <cell r="B5624" t="str">
            <v>SICRO OUTUBRO / 2025</v>
          </cell>
          <cell r="C5624" t="str">
            <v>ESCAVAÇÃO, CARGA E TRANSPORTE DE MATERIAL DE 1ª CATEGORIA - DMT DE 400 A 600 M - CAMINHO DE SERVIÇO PAVIMENTADO - COM CARREGADEIRA E CAMINHÃO BASCULANTE DE 14 M³</v>
          </cell>
          <cell r="D5624" t="str">
            <v>M³</v>
          </cell>
          <cell r="F5624">
            <v>11.52</v>
          </cell>
        </row>
        <row r="5625">
          <cell r="A5625">
            <v>5502163</v>
          </cell>
          <cell r="B5625" t="str">
            <v>SICRO OUTUBRO / 2025</v>
          </cell>
          <cell r="C5625" t="str">
            <v>ESCAVAÇÃO, CARGA E TRANSPORTE DE MATERIAL DE 1ª CATEGORIA - DMT DE 400 A 600 M - CAMINHO DE SERVIÇO PAVIMENTADO - COM ESCAVADEIRA E CAMINHÃO BASCULANTE DE 14 M³</v>
          </cell>
          <cell r="D5625" t="str">
            <v>M³</v>
          </cell>
          <cell r="F5625">
            <v>6.62</v>
          </cell>
        </row>
        <row r="5626">
          <cell r="A5626">
            <v>5501875</v>
          </cell>
          <cell r="B5626" t="str">
            <v>SICRO OUTUBRO / 2025</v>
          </cell>
          <cell r="C5626" t="str">
            <v>ESCAVAÇÃO, CARGA E TRANSPORTE DE MATERIAL DE 1ª CATEGORIA - DMT DE 50 A 200 M - CAMINHO DE SERVIÇO EM LEITO NATURAL - COM CARREGADEIRA E CAMINHÃO BASCULANTE DE 14 M³</v>
          </cell>
          <cell r="D5626" t="str">
            <v>M³</v>
          </cell>
          <cell r="F5626">
            <v>11.24</v>
          </cell>
        </row>
        <row r="5627">
          <cell r="A5627">
            <v>5502109</v>
          </cell>
          <cell r="B5627" t="str">
            <v>SICRO OUTUBRO / 2025</v>
          </cell>
          <cell r="C5627" t="str">
            <v>ESCAVAÇÃO, CARGA E TRANSPORTE DE MATERIAL DE 1ª CATEGORIA - DMT DE 50 A 200 M - CAMINHO DE SERVIÇO EM LEITO NATURAL - COM ESCAVADEIRA E CAMINHÃO BASCULANTE DE 14 M³</v>
          </cell>
          <cell r="D5627" t="str">
            <v>M³</v>
          </cell>
          <cell r="F5627">
            <v>6.36</v>
          </cell>
        </row>
        <row r="5628">
          <cell r="A5628">
            <v>5501901</v>
          </cell>
          <cell r="B5628" t="str">
            <v>SICRO OUTUBRO / 2025</v>
          </cell>
          <cell r="C5628" t="str">
            <v>ESCAVAÇÃO, CARGA E TRANSPORTE DE MATERIAL DE 1ª CATEGORIA - DMT DE 50 A 200 M - CAMINHO DE SERVIÇO EM REVESTIMENTO PRIMÁRIO - COM CARREGADEIRA E CAMINHÃO BASCULANTE DE 14 M³</v>
          </cell>
          <cell r="D5628" t="str">
            <v>M³</v>
          </cell>
          <cell r="F5628">
            <v>10.51</v>
          </cell>
        </row>
        <row r="5629">
          <cell r="A5629">
            <v>5502135</v>
          </cell>
          <cell r="B5629" t="str">
            <v>SICRO OUTUBRO / 2025</v>
          </cell>
          <cell r="C5629" t="str">
            <v>ESCAVAÇÃO, CARGA E TRANSPORTE DE MATERIAL DE 1ª CATEGORIA - DMT DE 50 A 200 M - CAMINHO DE SERVIÇO EM REVESTIMENTO PRIMÁRIO - COM ESCAVADEIRA E CAMINHÃO BASCULANTE DE 14 M³</v>
          </cell>
          <cell r="D5629" t="str">
            <v>M³</v>
          </cell>
          <cell r="F5629">
            <v>5.59</v>
          </cell>
        </row>
        <row r="5630">
          <cell r="A5630">
            <v>5501927</v>
          </cell>
          <cell r="B5630" t="str">
            <v>SICRO OUTUBRO / 2025</v>
          </cell>
          <cell r="C5630" t="str">
            <v>ESCAVAÇÃO, CARGA E TRANSPORTE DE MATERIAL DE 1ª CATEGORIA - DMT DE 50 A 200 M - CAMINHO DE SERVIÇO PAVIMENTADO - COM CARREGADEIRA E CAMINHÃO BASCULANTE DE 14 M³</v>
          </cell>
          <cell r="D5630" t="str">
            <v>M³</v>
          </cell>
          <cell r="F5630">
            <v>11.06</v>
          </cell>
        </row>
        <row r="5631">
          <cell r="A5631">
            <v>5502161</v>
          </cell>
          <cell r="B5631" t="str">
            <v>SICRO OUTUBRO / 2025</v>
          </cell>
          <cell r="C5631" t="str">
            <v>ESCAVAÇÃO, CARGA E TRANSPORTE DE MATERIAL DE 1ª CATEGORIA - DMT DE 50 A 200 M - CAMINHO DE SERVIÇO PAVIMENTADO - COM ESCAVADEIRA E CAMINHÃO BASCULANTE DE 14 M³</v>
          </cell>
          <cell r="D5631" t="str">
            <v>M³</v>
          </cell>
          <cell r="F5631">
            <v>5.68</v>
          </cell>
        </row>
        <row r="5632">
          <cell r="A5632">
            <v>5501878</v>
          </cell>
          <cell r="B5632" t="str">
            <v>SICRO OUTUBRO / 2025</v>
          </cell>
          <cell r="C5632" t="str">
            <v>ESCAVAÇÃO, CARGA E TRANSPORTE DE MATERIAL DE 1ª CATEGORIA - DMT DE 600 A 800 M - CAMINHO DE SERVIÇO EM LEITO NATURAL - COM CARREGADEIRA E CAMINHÃO BASCULANTE DE 14 M³</v>
          </cell>
          <cell r="D5632" t="str">
            <v>M³</v>
          </cell>
          <cell r="F5632">
            <v>12.79</v>
          </cell>
        </row>
        <row r="5633">
          <cell r="A5633">
            <v>5502112</v>
          </cell>
          <cell r="B5633" t="str">
            <v>SICRO OUTUBRO / 2025</v>
          </cell>
          <cell r="C5633" t="str">
            <v>ESCAVAÇÃO, CARGA E TRANSPORTE DE MATERIAL DE 1ª CATEGORIA - DMT DE 600 A 800 M - CAMINHO DE SERVIÇO EM LEITO NATURAL - COM ESCAVADEIRA E CAMINHÃO BASCULANTE DE 14 M³</v>
          </cell>
          <cell r="D5633" t="str">
            <v>M³</v>
          </cell>
          <cell r="F5633">
            <v>7.93</v>
          </cell>
        </row>
        <row r="5634">
          <cell r="A5634">
            <v>5501904</v>
          </cell>
          <cell r="B5634" t="str">
            <v>SICRO OUTUBRO / 2025</v>
          </cell>
          <cell r="C5634" t="str">
            <v>ESCAVAÇÃO, CARGA E TRANSPORTE DE MATERIAL DE 1ª CATEGORIA - DMT DE 600 A 800 M - CAMINHO DE SERVIÇO EM REVESTIMENTO PRIMÁRIO - COM CARREGADEIRA E CAMINHÃO BASCULANTE DE 14 M³</v>
          </cell>
          <cell r="D5634" t="str">
            <v>M³</v>
          </cell>
          <cell r="F5634">
            <v>11.67</v>
          </cell>
        </row>
        <row r="5635">
          <cell r="A5635">
            <v>5502138</v>
          </cell>
          <cell r="B5635" t="str">
            <v>SICRO OUTUBRO / 2025</v>
          </cell>
          <cell r="C5635" t="str">
            <v>ESCAVAÇÃO, CARGA E TRANSPORTE DE MATERIAL DE 1ª CATEGORIA - DMT DE 600 A 800 M - CAMINHO DE SERVIÇO EM REVESTIMENTO PRIMÁRIO - COM ESCAVADEIRA E CAMINHÃO BASCULANTE DE 14 M³</v>
          </cell>
          <cell r="D5635" t="str">
            <v>M³</v>
          </cell>
          <cell r="F5635">
            <v>6.81</v>
          </cell>
        </row>
        <row r="5636">
          <cell r="A5636">
            <v>5501930</v>
          </cell>
          <cell r="B5636" t="str">
            <v>SICRO OUTUBRO / 2025</v>
          </cell>
          <cell r="C5636" t="str">
            <v>ESCAVAÇÃO, CARGA E TRANSPORTE DE MATERIAL DE 1ª CATEGORIA - DMT DE 600 A 800 M - CAMINHO DE SERVIÇO PAVIMENTADO - COM CARREGADEIRA E CAMINHÃO BASCULANTE DE 14 M³</v>
          </cell>
          <cell r="D5636" t="str">
            <v>M³</v>
          </cell>
          <cell r="F5636">
            <v>11.7</v>
          </cell>
        </row>
        <row r="5637">
          <cell r="A5637">
            <v>5502164</v>
          </cell>
          <cell r="B5637" t="str">
            <v>SICRO OUTUBRO / 2025</v>
          </cell>
          <cell r="C5637" t="str">
            <v>ESCAVAÇÃO, CARGA E TRANSPORTE DE MATERIAL DE 1ª CATEGORIA - DMT DE 600 A 800 M - CAMINHO DE SERVIÇO PAVIMENTADO - COM ESCAVADEIRA E CAMINHÃO BASCULANTE DE 14 M³</v>
          </cell>
          <cell r="D5637" t="str">
            <v>M³</v>
          </cell>
          <cell r="F5637">
            <v>6.81</v>
          </cell>
        </row>
        <row r="5638">
          <cell r="A5638">
            <v>5501879</v>
          </cell>
          <cell r="B5638" t="str">
            <v>SICRO OUTUBRO / 2025</v>
          </cell>
          <cell r="C5638" t="str">
            <v>ESCAVAÇÃO, CARGA E TRANSPORTE DE MATERIAL DE 1ª CATEGORIA - DMT DE 800 A 1.000 M - CAMINHO DE SERVIÇO EM LEITO NATURAL - COM CARREGADEIRA E CAMINHÃO BASCULANTE DE 14 M³</v>
          </cell>
          <cell r="D5638" t="str">
            <v>M³</v>
          </cell>
          <cell r="F5638">
            <v>13.11</v>
          </cell>
        </row>
        <row r="5639">
          <cell r="A5639">
            <v>5502113</v>
          </cell>
          <cell r="B5639" t="str">
            <v>SICRO OUTUBRO / 2025</v>
          </cell>
          <cell r="C5639" t="str">
            <v>ESCAVAÇÃO, CARGA E TRANSPORTE DE MATERIAL DE 1ª CATEGORIA - DMT DE 800 A 1.000 M - CAMINHO DE SERVIÇO EM LEITO NATURAL - COM ESCAVADEIRA E CAMINHÃO BASCULANTE DE 14 M³</v>
          </cell>
          <cell r="D5639" t="str">
            <v>M³</v>
          </cell>
          <cell r="F5639">
            <v>8.2200000000000006</v>
          </cell>
        </row>
        <row r="5640">
          <cell r="A5640">
            <v>5501905</v>
          </cell>
          <cell r="B5640" t="str">
            <v>SICRO OUTUBRO / 2025</v>
          </cell>
          <cell r="C5640" t="str">
            <v>ESCAVAÇÃO, CARGA E TRANSPORTE DE MATERIAL DE 1ª CATEGORIA - DMT DE 800 A 1.000 M - CAMINHO DE SERVIÇO EM REVESTIMENTO PRIMÁRIO - COM CARREGADEIRA E CAMINHÃO BASCULANTE DE 14 M³</v>
          </cell>
          <cell r="D5640" t="str">
            <v>M³</v>
          </cell>
          <cell r="F5640">
            <v>11.88</v>
          </cell>
        </row>
        <row r="5641">
          <cell r="A5641">
            <v>5502139</v>
          </cell>
          <cell r="B5641" t="str">
            <v>SICRO OUTUBRO / 2025</v>
          </cell>
          <cell r="C5641" t="str">
            <v>ESCAVAÇÃO, CARGA E TRANSPORTE DE MATERIAL DE 1ª CATEGORIA - DMT DE 800 A 1.000 M - CAMINHO DE SERVIÇO EM REVESTIMENTO PRIMÁRIO - COM ESCAVADEIRA E CAMINHÃO BASCULANTE DE 14 M³</v>
          </cell>
          <cell r="D5641" t="str">
            <v>M³</v>
          </cell>
          <cell r="F5641">
            <v>7</v>
          </cell>
        </row>
        <row r="5642">
          <cell r="A5642">
            <v>5501931</v>
          </cell>
          <cell r="B5642" t="str">
            <v>SICRO OUTUBRO / 2025</v>
          </cell>
          <cell r="C5642" t="str">
            <v>ESCAVAÇÃO, CARGA E TRANSPORTE DE MATERIAL DE 1ª CATEGORIA - DMT DE 800 A 1.000 M - CAMINHO DE SERVIÇO PAVIMENTADO - COM CARREGADEIRA E CAMINHÃO BASCULANTE DE 14 M³</v>
          </cell>
          <cell r="D5642" t="str">
            <v>M³</v>
          </cell>
          <cell r="F5642">
            <v>12.34</v>
          </cell>
        </row>
        <row r="5643">
          <cell r="A5643">
            <v>5502165</v>
          </cell>
          <cell r="B5643" t="str">
            <v>SICRO OUTUBRO / 2025</v>
          </cell>
          <cell r="C5643" t="str">
            <v>ESCAVAÇÃO, CARGA E TRANSPORTE DE MATERIAL DE 1ª CATEGORIA - DMT DE 800 A 1.000 M - CAMINHO DE SERVIÇO PAVIMENTADO - COM ESCAVADEIRA E CAMINHÃO BASCULANTE DE 14 M³</v>
          </cell>
          <cell r="D5643" t="str">
            <v>M³</v>
          </cell>
          <cell r="F5643">
            <v>7</v>
          </cell>
        </row>
        <row r="5644">
          <cell r="A5644">
            <v>5502825</v>
          </cell>
          <cell r="B5644" t="str">
            <v>SICRO OUTUBRO / 2025</v>
          </cell>
          <cell r="C5644" t="str">
            <v>ESCAVAÇÃO, CARGA E TRANSPORTE DE MATERIAL DE 1ª CATEGORIA NA DISTÂNCIA DE 3.000 M - CAMINHO DE SERVIÇO EM LEITO NATURAL - COM CARREGADEIRA E CAMINHÃO BASCULANTE DE 14 M³</v>
          </cell>
          <cell r="D5644" t="str">
            <v>M³</v>
          </cell>
          <cell r="F5644">
            <v>17.89</v>
          </cell>
        </row>
        <row r="5645">
          <cell r="A5645">
            <v>5502834</v>
          </cell>
          <cell r="B5645" t="str">
            <v>SICRO OUTUBRO / 2025</v>
          </cell>
          <cell r="C5645" t="str">
            <v>ESCAVAÇÃO, CARGA E TRANSPORTE DE MATERIAL DE 1ª CATEGORIA NA DISTÂNCIA DE 3.000 M - CAMINHO DE SERVIÇO EM LEITO NATURAL - COM ESCAVADEIRA E CAMINHÃO BASCULANTE DE 14 M³</v>
          </cell>
          <cell r="D5645" t="str">
            <v>M³</v>
          </cell>
          <cell r="F5645">
            <v>12.65</v>
          </cell>
        </row>
        <row r="5646">
          <cell r="A5646">
            <v>5502826</v>
          </cell>
          <cell r="B5646" t="str">
            <v>SICRO OUTUBRO / 2025</v>
          </cell>
          <cell r="C5646" t="str">
            <v>ESCAVAÇÃO, CARGA E TRANSPORTE DE MATERIAL DE 1ª CATEGORIA NA DISTÂNCIA DE 3.000 M - CAMINHO DE SERVIÇO EM REVESTIMENTO PRIMÁRIO - COM CARREGADEIRA E CAMINHÃO BASCULANTE DE 14 M³</v>
          </cell>
          <cell r="D5646" t="str">
            <v>M³</v>
          </cell>
          <cell r="F5646">
            <v>14.67</v>
          </cell>
        </row>
        <row r="5647">
          <cell r="A5647">
            <v>5502835</v>
          </cell>
          <cell r="B5647" t="str">
            <v>SICRO OUTUBRO / 2025</v>
          </cell>
          <cell r="C5647" t="str">
            <v>ESCAVAÇÃO, CARGA E TRANSPORTE DE MATERIAL DE 1ª CATEGORIA NA DISTÂNCIA DE 3.000 M - CAMINHO DE SERVIÇO EM REVESTIMENTO PRIMÁRIO - COM ESCAVADEIRA E CAMINHÃO BASCULANTE DE 14 M³</v>
          </cell>
          <cell r="D5647" t="str">
            <v>M³</v>
          </cell>
          <cell r="F5647">
            <v>9.8800000000000008</v>
          </cell>
        </row>
        <row r="5648">
          <cell r="A5648">
            <v>5502827</v>
          </cell>
          <cell r="B5648" t="str">
            <v>SICRO OUTUBRO / 2025</v>
          </cell>
          <cell r="C5648" t="str">
            <v>ESCAVAÇÃO, CARGA E TRANSPORTE DE MATERIAL DE 1ª CATEGORIA NA DISTÂNCIA DE 3.000 M - CAMINHO DE SERVIÇO PAVIMENTADO - COM CARREGADEIRA E CAMINHÃO BASCULANTE DE 14 M³</v>
          </cell>
          <cell r="D5648" t="str">
            <v>M³</v>
          </cell>
          <cell r="F5648">
            <v>14.51</v>
          </cell>
        </row>
        <row r="5649">
          <cell r="A5649">
            <v>5502836</v>
          </cell>
          <cell r="B5649" t="str">
            <v>SICRO OUTUBRO / 2025</v>
          </cell>
          <cell r="C5649" t="str">
            <v>ESCAVAÇÃO, CARGA E TRANSPORTE DE MATERIAL DE 1ª CATEGORIA NA DISTÂNCIA DE 3.000 M - CAMINHO DE SERVIÇO PAVIMENTADO - COM ESCAVADEIRA E CAMINHÃO BASCULANTE DE 14 M³</v>
          </cell>
          <cell r="D5649" t="str">
            <v>M³</v>
          </cell>
          <cell r="F5649">
            <v>9.7100000000000009</v>
          </cell>
        </row>
        <row r="5650">
          <cell r="A5650">
            <v>5502356</v>
          </cell>
          <cell r="B5650" t="str">
            <v>SICRO OUTUBRO / 2025</v>
          </cell>
          <cell r="C5650" t="str">
            <v>ESCAVAÇÃO, CARGA E TRANSPORTE DE MATERIAL DE 2ª CATEGORIA - DMT DE 1.000 A 1.200 M - CAMINHO DE SERVIÇO EM LEITO NATURAL - COM CARREGADEIRA E CAMINHÃO BASCULANTE DE 14 M³</v>
          </cell>
          <cell r="D5650" t="str">
            <v>M³</v>
          </cell>
          <cell r="F5650">
            <v>22.33</v>
          </cell>
        </row>
        <row r="5651">
          <cell r="A5651">
            <v>5502590</v>
          </cell>
          <cell r="B5651" t="str">
            <v>SICRO OUTUBRO / 2025</v>
          </cell>
          <cell r="C5651" t="str">
            <v>ESCAVAÇÃO, CARGA E TRANSPORTE DE MATERIAL DE 2ª CATEGORIA - DMT DE 1.000 A 1.200 M - CAMINHO DE SERVIÇO EM LEITO NATURAL - COM ESCAVADEIRA E CAMINHÃO BASCULANTE DE 14 M³</v>
          </cell>
          <cell r="D5651" t="str">
            <v>M³</v>
          </cell>
          <cell r="F5651">
            <v>11.72</v>
          </cell>
        </row>
        <row r="5652">
          <cell r="A5652">
            <v>5502382</v>
          </cell>
          <cell r="B5652" t="str">
            <v>SICRO OUTUBRO / 2025</v>
          </cell>
          <cell r="C5652" t="str">
            <v>ESCAVAÇÃO, CARGA E TRANSPORTE DE MATERIAL DE 2ª CATEGORIA - DMT DE 1.000 A 1.200 M - CAMINHO DE SERVIÇO EM REVESTIMENTO PRIMÁRIO - COM CARREGADEIRA E CAMINHÃO BASCULANTE DE 14 M³</v>
          </cell>
          <cell r="D5652" t="str">
            <v>M³</v>
          </cell>
          <cell r="F5652">
            <v>20.77</v>
          </cell>
        </row>
        <row r="5653">
          <cell r="A5653">
            <v>5502616</v>
          </cell>
          <cell r="B5653" t="str">
            <v>SICRO OUTUBRO / 2025</v>
          </cell>
          <cell r="C5653" t="str">
            <v>ESCAVAÇÃO, CARGA E TRANSPORTE DE MATERIAL DE 2ª CATEGORIA - DMT DE 1.000 A 1.200 M - CAMINHO DE SERVIÇO EM REVESTIMENTO PRIMÁRIO - COM ESCAVADEIRA E CAMINHÃO BASCULANTE DE 14 M³</v>
          </cell>
          <cell r="D5653" t="str">
            <v>M³</v>
          </cell>
          <cell r="F5653">
            <v>9.98</v>
          </cell>
        </row>
        <row r="5654">
          <cell r="A5654">
            <v>5502408</v>
          </cell>
          <cell r="B5654" t="str">
            <v>SICRO OUTUBRO / 2025</v>
          </cell>
          <cell r="C5654" t="str">
            <v>ESCAVAÇÃO, CARGA E TRANSPORTE DE MATERIAL DE 2ª CATEGORIA - DMT DE 1.000 A 1.200 M - CAMINHO DE SERVIÇO PAVIMENTADO - COM CARREGADEIRA E CAMINHÃO BASCULANTE DE 14 M³</v>
          </cell>
          <cell r="D5654" t="str">
            <v>M³</v>
          </cell>
          <cell r="F5654">
            <v>20.77</v>
          </cell>
        </row>
        <row r="5655">
          <cell r="A5655">
            <v>5502642</v>
          </cell>
          <cell r="B5655" t="str">
            <v>SICRO OUTUBRO / 2025</v>
          </cell>
          <cell r="C5655" t="str">
            <v>ESCAVAÇÃO, CARGA E TRANSPORTE DE MATERIAL DE 2ª CATEGORIA - DMT DE 1.000 A 1.200 M - CAMINHO DE SERVIÇO PAVIMENTADO - COM ESCAVADEIRA E CAMINHÃO BASCULANTE DE 14 M³</v>
          </cell>
          <cell r="D5655" t="str">
            <v>M³</v>
          </cell>
          <cell r="F5655">
            <v>9.93</v>
          </cell>
        </row>
        <row r="5656">
          <cell r="A5656">
            <v>5502357</v>
          </cell>
          <cell r="B5656" t="str">
            <v>SICRO OUTUBRO / 2025</v>
          </cell>
          <cell r="C5656" t="str">
            <v>ESCAVAÇÃO, CARGA E TRANSPORTE DE MATERIAL DE 2ª CATEGORIA - DMT DE 1.200 A 1.400 M - CAMINHO DE SERVIÇO EM LEITO NATURAL - COM CARREGADEIRA E CAMINHÃO BASCULANTE DE 14 M³</v>
          </cell>
          <cell r="D5656" t="str">
            <v>M³</v>
          </cell>
          <cell r="F5656">
            <v>22.64</v>
          </cell>
        </row>
        <row r="5657">
          <cell r="A5657">
            <v>5502591</v>
          </cell>
          <cell r="B5657" t="str">
            <v>SICRO OUTUBRO / 2025</v>
          </cell>
          <cell r="C5657" t="str">
            <v>ESCAVAÇÃO, CARGA E TRANSPORTE DE MATERIAL DE 2ª CATEGORIA - DMT DE 1.200 A 1.400 M - CAMINHO DE SERVIÇO EM LEITO NATURAL - COM ESCAVADEIRA E CAMINHÃO BASCULANTE DE 14 M³</v>
          </cell>
          <cell r="D5657" t="str">
            <v>M³</v>
          </cell>
          <cell r="F5657">
            <v>12.05</v>
          </cell>
        </row>
        <row r="5658">
          <cell r="A5658">
            <v>5502383</v>
          </cell>
          <cell r="B5658" t="str">
            <v>SICRO OUTUBRO / 2025</v>
          </cell>
          <cell r="C5658" t="str">
            <v>ESCAVAÇÃO, CARGA E TRANSPORTE DE MATERIAL DE 2ª CATEGORIA - DMT DE 1.200 A 1.400 M - CAMINHO DE SERVIÇO EM REVESTIMENTO PRIMÁRIO - COM CARREGADEIRA E CAMINHÃO BASCULANTE DE 14 M³</v>
          </cell>
          <cell r="D5658" t="str">
            <v>M³</v>
          </cell>
          <cell r="F5658">
            <v>20.97</v>
          </cell>
        </row>
        <row r="5659">
          <cell r="A5659">
            <v>5502617</v>
          </cell>
          <cell r="B5659" t="str">
            <v>SICRO OUTUBRO / 2025</v>
          </cell>
          <cell r="C5659" t="str">
            <v>ESCAVAÇÃO, CARGA E TRANSPORTE DE MATERIAL DE 2ª CATEGORIA - DMT DE 1.200 A 1.400 M - CAMINHO DE SERVIÇO EM REVESTIMENTO PRIMÁRIO - COM ESCAVADEIRA E CAMINHÃO BASCULANTE DE 14 M³</v>
          </cell>
          <cell r="D5659" t="str">
            <v>M³</v>
          </cell>
          <cell r="F5659">
            <v>10.130000000000001</v>
          </cell>
        </row>
        <row r="5660">
          <cell r="A5660">
            <v>5502409</v>
          </cell>
          <cell r="B5660" t="str">
            <v>SICRO OUTUBRO / 2025</v>
          </cell>
          <cell r="C5660" t="str">
            <v>ESCAVAÇÃO, CARGA E TRANSPORTE DE MATERIAL DE 2ª CATEGORIA - DMT DE 1.200 A 1.400 M - CAMINHO DE SERVIÇO PAVIMENTADO - COM CARREGADEIRA E CAMINHÃO BASCULANTE DE 14 M³</v>
          </cell>
          <cell r="D5660" t="str">
            <v>M³</v>
          </cell>
          <cell r="F5660">
            <v>20.92</v>
          </cell>
        </row>
        <row r="5661">
          <cell r="A5661">
            <v>5502643</v>
          </cell>
          <cell r="B5661" t="str">
            <v>SICRO OUTUBRO / 2025</v>
          </cell>
          <cell r="C5661" t="str">
            <v>ESCAVAÇÃO, CARGA E TRANSPORTE DE MATERIAL DE 2ª CATEGORIA - DMT DE 1.200 A 1.400 M - CAMINHO DE SERVIÇO PAVIMENTADO - COM ESCAVADEIRA E CAMINHÃO BASCULANTE DE 14 M³</v>
          </cell>
          <cell r="D5661" t="str">
            <v>M³</v>
          </cell>
          <cell r="F5661">
            <v>10.130000000000001</v>
          </cell>
        </row>
        <row r="5662">
          <cell r="A5662">
            <v>5502358</v>
          </cell>
          <cell r="B5662" t="str">
            <v>SICRO OUTUBRO / 2025</v>
          </cell>
          <cell r="C5662" t="str">
            <v>ESCAVAÇÃO, CARGA E TRANSPORTE DE MATERIAL DE 2ª CATEGORIA - DMT DE 1.400 A 1.600 M - CAMINHO DE SERVIÇO EM LEITO NATURAL - COM CARREGADEIRA E CAMINHÃO BASCULANTE DE 14 M³</v>
          </cell>
          <cell r="D5662" t="str">
            <v>M³</v>
          </cell>
          <cell r="F5662">
            <v>22.95</v>
          </cell>
        </row>
        <row r="5663">
          <cell r="A5663">
            <v>5502592</v>
          </cell>
          <cell r="B5663" t="str">
            <v>SICRO OUTUBRO / 2025</v>
          </cell>
          <cell r="C5663" t="str">
            <v>ESCAVAÇÃO, CARGA E TRANSPORTE DE MATERIAL DE 2ª CATEGORIA - DMT DE 1.400 A 1.600 M - CAMINHO DE SERVIÇO EM LEITO NATURAL - COM ESCAVADEIRA E CAMINHÃO BASCULANTE DE 14 M³</v>
          </cell>
          <cell r="D5663" t="str">
            <v>M³</v>
          </cell>
          <cell r="F5663">
            <v>12.32</v>
          </cell>
        </row>
        <row r="5664">
          <cell r="A5664">
            <v>5502384</v>
          </cell>
          <cell r="B5664" t="str">
            <v>SICRO OUTUBRO / 2025</v>
          </cell>
          <cell r="C5664" t="str">
            <v>ESCAVAÇÃO, CARGA E TRANSPORTE DE MATERIAL DE 2ª CATEGORIA - DMT DE 1.400 A 1.600 M - CAMINHO DE SERVIÇO EM REVESTIMENTO PRIMÁRIO - COM CARREGADEIRA E CAMINHÃO BASCULANTE DE 14 M³</v>
          </cell>
          <cell r="D5664" t="str">
            <v>M³</v>
          </cell>
          <cell r="F5664">
            <v>21.17</v>
          </cell>
        </row>
        <row r="5665">
          <cell r="A5665">
            <v>5502618</v>
          </cell>
          <cell r="B5665" t="str">
            <v>SICRO OUTUBRO / 2025</v>
          </cell>
          <cell r="C5665" t="str">
            <v>ESCAVAÇÃO, CARGA E TRANSPORTE DE MATERIAL DE 2ª CATEGORIA - DMT DE 1.400 A 1.600 M - CAMINHO DE SERVIÇO EM REVESTIMENTO PRIMÁRIO - COM ESCAVADEIRA E CAMINHÃO BASCULANTE DE 14 M³</v>
          </cell>
          <cell r="D5665" t="str">
            <v>M³</v>
          </cell>
          <cell r="F5665">
            <v>11.19</v>
          </cell>
        </row>
        <row r="5666">
          <cell r="A5666">
            <v>5502410</v>
          </cell>
          <cell r="B5666" t="str">
            <v>SICRO OUTUBRO / 2025</v>
          </cell>
          <cell r="C5666" t="str">
            <v>ESCAVAÇÃO, CARGA E TRANSPORTE DE MATERIAL DE 2ª CATEGORIA - DMT DE 1.400 A 1.600 M - CAMINHO DE SERVIÇO PAVIMENTADO - COM CARREGADEIRA E CAMINHÃO BASCULANTE DE 14 M³</v>
          </cell>
          <cell r="D5666" t="str">
            <v>M³</v>
          </cell>
          <cell r="F5666">
            <v>21.12</v>
          </cell>
        </row>
        <row r="5667">
          <cell r="A5667">
            <v>5502644</v>
          </cell>
          <cell r="B5667" t="str">
            <v>SICRO OUTUBRO / 2025</v>
          </cell>
          <cell r="C5667" t="str">
            <v>ESCAVAÇÃO, CARGA E TRANSPORTE DE MATERIAL DE 2ª CATEGORIA - DMT DE 1.400 A 1.600 M - CAMINHO DE SERVIÇO PAVIMENTADO - COM ESCAVADEIRA E CAMINHÃO BASCULANTE DE 14 M³</v>
          </cell>
          <cell r="D5667" t="str">
            <v>M³</v>
          </cell>
          <cell r="F5667">
            <v>11.12</v>
          </cell>
        </row>
        <row r="5668">
          <cell r="A5668">
            <v>5502359</v>
          </cell>
          <cell r="B5668" t="str">
            <v>SICRO OUTUBRO / 2025</v>
          </cell>
          <cell r="C5668" t="str">
            <v>ESCAVAÇÃO, CARGA E TRANSPORTE DE MATERIAL DE 2ª CATEGORIA - DMT DE 1.600 A 1.800 M - CAMINHO DE SERVIÇO EM LEITO NATURAL - COM CARREGADEIRA E CAMINHÃO BASCULANTE DE 14 M³</v>
          </cell>
          <cell r="D5668" t="str">
            <v>M³</v>
          </cell>
          <cell r="F5668">
            <v>23.26</v>
          </cell>
        </row>
        <row r="5669">
          <cell r="A5669">
            <v>5502593</v>
          </cell>
          <cell r="B5669" t="str">
            <v>SICRO OUTUBRO / 2025</v>
          </cell>
          <cell r="C5669" t="str">
            <v>ESCAVAÇÃO, CARGA E TRANSPORTE DE MATERIAL DE 2ª CATEGORIA - DMT DE 1.600 A 1.800 M - CAMINHO DE SERVIÇO EM LEITO NATURAL - COM ESCAVADEIRA E CAMINHÃO BASCULANTE DE 14 M³</v>
          </cell>
          <cell r="D5669" t="str">
            <v>M³</v>
          </cell>
          <cell r="F5669">
            <v>12.65</v>
          </cell>
        </row>
        <row r="5670">
          <cell r="A5670">
            <v>5502385</v>
          </cell>
          <cell r="B5670" t="str">
            <v>SICRO OUTUBRO / 2025</v>
          </cell>
          <cell r="C5670" t="str">
            <v>ESCAVAÇÃO, CARGA E TRANSPORTE DE MATERIAL DE 2ª CATEGORIA - DMT DE 1.600 A 1.800 M - CAMINHO DE SERVIÇO EM REVESTIMENTO PRIMÁRIO - COM CARREGADEIRA E CAMINHÃO BASCULANTE DE 14 M³</v>
          </cell>
          <cell r="D5670" t="str">
            <v>M³</v>
          </cell>
          <cell r="F5670">
            <v>21.36</v>
          </cell>
        </row>
        <row r="5671">
          <cell r="A5671">
            <v>5502619</v>
          </cell>
          <cell r="B5671" t="str">
            <v>SICRO OUTUBRO / 2025</v>
          </cell>
          <cell r="C5671" t="str">
            <v>ESCAVAÇÃO, CARGA E TRANSPORTE DE MATERIAL DE 2ª CATEGORIA - DMT DE 1.600 A 1.800 M - CAMINHO DE SERVIÇO EM REVESTIMENTO PRIMÁRIO - COM ESCAVADEIRA E CAMINHÃO BASCULANTE DE 14 M³</v>
          </cell>
          <cell r="D5671" t="str">
            <v>M³</v>
          </cell>
          <cell r="F5671">
            <v>11.38</v>
          </cell>
        </row>
        <row r="5672">
          <cell r="A5672">
            <v>5502411</v>
          </cell>
          <cell r="B5672" t="str">
            <v>SICRO OUTUBRO / 2025</v>
          </cell>
          <cell r="C5672" t="str">
            <v>ESCAVAÇÃO, CARGA E TRANSPORTE DE MATERIAL DE 2ª CATEGORIA - DMT DE 1.600 A 1.800 M - CAMINHO DE SERVIÇO PAVIMENTADO - COM CARREGADEIRA E CAMINHÃO BASCULANTE DE 14 M³</v>
          </cell>
          <cell r="D5672" t="str">
            <v>M³</v>
          </cell>
          <cell r="F5672">
            <v>21.31</v>
          </cell>
        </row>
        <row r="5673">
          <cell r="A5673">
            <v>5502645</v>
          </cell>
          <cell r="B5673" t="str">
            <v>SICRO OUTUBRO / 2025</v>
          </cell>
          <cell r="C5673" t="str">
            <v>ESCAVAÇÃO, CARGA E TRANSPORTE DE MATERIAL DE 2ª CATEGORIA - DMT DE 1.600 A 1.800 M - CAMINHO DE SERVIÇO PAVIMENTADO - COM ESCAVADEIRA E CAMINHÃO BASCULANTE DE 14 M³</v>
          </cell>
          <cell r="D5673" t="str">
            <v>M³</v>
          </cell>
          <cell r="F5673">
            <v>11.32</v>
          </cell>
        </row>
        <row r="5674">
          <cell r="A5674">
            <v>5502360</v>
          </cell>
          <cell r="B5674" t="str">
            <v>SICRO OUTUBRO / 2025</v>
          </cell>
          <cell r="C5674" t="str">
            <v>ESCAVAÇÃO, CARGA E TRANSPORTE DE MATERIAL DE 2ª CATEGORIA - DMT DE 1.800 A 2.000 M - CAMINHO DE SERVIÇO EM LEITO NATURAL - COM CARREGADEIRA E CAMINHÃO BASCULANTE DE 14 M³</v>
          </cell>
          <cell r="D5674" t="str">
            <v>M³</v>
          </cell>
          <cell r="F5674">
            <v>24.14</v>
          </cell>
        </row>
        <row r="5675">
          <cell r="A5675">
            <v>5502594</v>
          </cell>
          <cell r="B5675" t="str">
            <v>SICRO OUTUBRO / 2025</v>
          </cell>
          <cell r="C5675" t="str">
            <v>ESCAVAÇÃO, CARGA E TRANSPORTE DE MATERIAL DE 2ª CATEGORIA - DMT DE 1.800 A 2.000 M - CAMINHO DE SERVIÇO EM LEITO NATURAL - COM ESCAVADEIRA E CAMINHÃO BASCULANTE DE 14 M³</v>
          </cell>
          <cell r="D5675" t="str">
            <v>M³</v>
          </cell>
          <cell r="F5675">
            <v>13.79</v>
          </cell>
        </row>
        <row r="5676">
          <cell r="A5676">
            <v>5502386</v>
          </cell>
          <cell r="B5676" t="str">
            <v>SICRO OUTUBRO / 2025</v>
          </cell>
          <cell r="C5676" t="str">
            <v>ESCAVAÇÃO, CARGA E TRANSPORTE DE MATERIAL DE 2ª CATEGORIA - DMT DE 1.800 A 2.000 M - CAMINHO DE SERVIÇO EM REVESTIMENTO PRIMÁRIO - COM CARREGADEIRA E CAMINHÃO BASCULANTE DE 14 M³</v>
          </cell>
          <cell r="D5676" t="str">
            <v>M³</v>
          </cell>
          <cell r="F5676">
            <v>22.15</v>
          </cell>
        </row>
        <row r="5677">
          <cell r="A5677">
            <v>5502620</v>
          </cell>
          <cell r="B5677" t="str">
            <v>SICRO OUTUBRO / 2025</v>
          </cell>
          <cell r="C5677" t="str">
            <v>ESCAVAÇÃO, CARGA E TRANSPORTE DE MATERIAL DE 2ª CATEGORIA - DMT DE 1.800 A 2.000 M - CAMINHO DE SERVIÇO EM REVESTIMENTO PRIMÁRIO - COM ESCAVADEIRA E CAMINHÃO BASCULANTE DE 14 M³</v>
          </cell>
          <cell r="D5677" t="str">
            <v>M³</v>
          </cell>
          <cell r="F5677">
            <v>11.52</v>
          </cell>
        </row>
        <row r="5678">
          <cell r="A5678">
            <v>5502412</v>
          </cell>
          <cell r="B5678" t="str">
            <v>SICRO OUTUBRO / 2025</v>
          </cell>
          <cell r="C5678" t="str">
            <v>ESCAVAÇÃO, CARGA E TRANSPORTE DE MATERIAL DE 2ª CATEGORIA - DMT DE 1.800 A 2.000 M - CAMINHO DE SERVIÇO PAVIMENTADO - COM CARREGADEIRA E CAMINHÃO BASCULANTE DE 14 M³</v>
          </cell>
          <cell r="D5678" t="str">
            <v>M³</v>
          </cell>
          <cell r="F5678">
            <v>22.09</v>
          </cell>
        </row>
        <row r="5679">
          <cell r="A5679">
            <v>5502646</v>
          </cell>
          <cell r="B5679" t="str">
            <v>SICRO OUTUBRO / 2025</v>
          </cell>
          <cell r="C5679" t="str">
            <v>ESCAVAÇÃO, CARGA E TRANSPORTE DE MATERIAL DE 2ª CATEGORIA - DMT DE 1.800 A 2.000 M - CAMINHO DE SERVIÇO PAVIMENTADO - COM ESCAVADEIRA E CAMINHÃO BASCULANTE DE 14 M³</v>
          </cell>
          <cell r="D5679" t="str">
            <v>M³</v>
          </cell>
          <cell r="F5679">
            <v>11.45</v>
          </cell>
        </row>
        <row r="5680">
          <cell r="A5680">
            <v>5502361</v>
          </cell>
          <cell r="B5680" t="str">
            <v>SICRO OUTUBRO / 2025</v>
          </cell>
          <cell r="C5680" t="str">
            <v>ESCAVAÇÃO, CARGA E TRANSPORTE DE MATERIAL DE 2ª CATEGORIA - DMT DE 2.000 A 2.500 M - CAMINHO DE SERVIÇO EM LEITO NATURAL - COM CARREGADEIRA E CAMINHÃO BASCULANTE DE 14 M³</v>
          </cell>
          <cell r="D5680" t="str">
            <v>M³</v>
          </cell>
          <cell r="F5680">
            <v>24.66</v>
          </cell>
        </row>
        <row r="5681">
          <cell r="A5681">
            <v>5502595</v>
          </cell>
          <cell r="B5681" t="str">
            <v>SICRO OUTUBRO / 2025</v>
          </cell>
          <cell r="C5681" t="str">
            <v>ESCAVAÇÃO, CARGA E TRANSPORTE DE MATERIAL DE 2ª CATEGORIA - DMT DE 2.000 A 2.500 M - CAMINHO DE SERVIÇO EM LEITO NATURAL - COM ESCAVADEIRA E CAMINHÃO BASCULANTE DE 14 M³</v>
          </cell>
          <cell r="D5681" t="str">
            <v>M³</v>
          </cell>
          <cell r="F5681">
            <v>14.29</v>
          </cell>
        </row>
        <row r="5682">
          <cell r="A5682">
            <v>5502387</v>
          </cell>
          <cell r="B5682" t="str">
            <v>SICRO OUTUBRO / 2025</v>
          </cell>
          <cell r="C5682" t="str">
            <v>ESCAVAÇÃO, CARGA E TRANSPORTE DE MATERIAL DE 2ª CATEGORIA - DMT DE 2.000 A 2.500 M - CAMINHO DE SERVIÇO EM REVESTIMENTO PRIMÁRIO - COM CARREGADEIRA E CAMINHÃO BASCULANTE DE 14 M³</v>
          </cell>
          <cell r="D5682" t="str">
            <v>M³</v>
          </cell>
          <cell r="F5682">
            <v>22.52</v>
          </cell>
        </row>
        <row r="5683">
          <cell r="A5683">
            <v>5502621</v>
          </cell>
          <cell r="B5683" t="str">
            <v>SICRO OUTUBRO / 2025</v>
          </cell>
          <cell r="C5683" t="str">
            <v>ESCAVAÇÃO, CARGA E TRANSPORTE DE MATERIAL DE 2ª CATEGORIA - DMT DE 2.000 A 2.500 M - CAMINHO DE SERVIÇO EM REVESTIMENTO PRIMÁRIO - COM ESCAVADEIRA E CAMINHÃO BASCULANTE DE 14 M³</v>
          </cell>
          <cell r="D5683" t="str">
            <v>M³</v>
          </cell>
          <cell r="F5683">
            <v>11.92</v>
          </cell>
        </row>
        <row r="5684">
          <cell r="A5684">
            <v>5502413</v>
          </cell>
          <cell r="B5684" t="str">
            <v>SICRO OUTUBRO / 2025</v>
          </cell>
          <cell r="C5684" t="str">
            <v>ESCAVAÇÃO, CARGA E TRANSPORTE DE MATERIAL DE 2ª CATEGORIA - DMT DE 2.000 A 2.500 M - CAMINHO DE SERVIÇO PAVIMENTADO - COM CARREGADEIRA E CAMINHÃO BASCULANTE DE 14 M³</v>
          </cell>
          <cell r="D5684" t="str">
            <v>M³</v>
          </cell>
          <cell r="F5684">
            <v>22.39</v>
          </cell>
        </row>
        <row r="5685">
          <cell r="A5685">
            <v>5502647</v>
          </cell>
          <cell r="B5685" t="str">
            <v>SICRO OUTUBRO / 2025</v>
          </cell>
          <cell r="C5685" t="str">
            <v>ESCAVAÇÃO, CARGA E TRANSPORTE DE MATERIAL DE 2ª CATEGORIA - DMT DE 2.000 A 2.500 M - CAMINHO DE SERVIÇO PAVIMENTADO - COM ESCAVADEIRA E CAMINHÃO BASCULANTE DE 14 M³</v>
          </cell>
          <cell r="D5685" t="str">
            <v>M³</v>
          </cell>
          <cell r="F5685">
            <v>11.78</v>
          </cell>
        </row>
        <row r="5686">
          <cell r="A5686">
            <v>5502362</v>
          </cell>
          <cell r="B5686" t="str">
            <v>SICRO OUTUBRO / 2025</v>
          </cell>
          <cell r="C5686" t="str">
            <v>ESCAVAÇÃO, CARGA E TRANSPORTE DE MATERIAL DE 2ª CATEGORIA - DMT DE 2.500 A 3.000 M - CAMINHO DE SERVIÇO EM LEITO NATURAL - COM CARREGADEIRA E CAMINHÃO BASCULANTE DE 14 M³</v>
          </cell>
          <cell r="D5686" t="str">
            <v>M³</v>
          </cell>
          <cell r="F5686">
            <v>26.17</v>
          </cell>
        </row>
        <row r="5687">
          <cell r="A5687">
            <v>5502596</v>
          </cell>
          <cell r="B5687" t="str">
            <v>SICRO OUTUBRO / 2025</v>
          </cell>
          <cell r="C5687" t="str">
            <v>ESCAVAÇÃO, CARGA E TRANSPORTE DE MATERIAL DE 2ª CATEGORIA - DMT DE 2.500 A 3.000 M - CAMINHO DE SERVIÇO EM LEITO NATURAL - COM ESCAVADEIRA E CAMINHÃO BASCULANTE DE 14 M³</v>
          </cell>
          <cell r="D5687" t="str">
            <v>M³</v>
          </cell>
          <cell r="F5687">
            <v>15.12</v>
          </cell>
        </row>
        <row r="5688">
          <cell r="A5688">
            <v>5502388</v>
          </cell>
          <cell r="B5688" t="str">
            <v>SICRO OUTUBRO / 2025</v>
          </cell>
          <cell r="C5688" t="str">
            <v>ESCAVAÇÃO, CARGA E TRANSPORTE DE MATERIAL DE 2ª CATEGORIA - DMT DE 2.500 A 3.000 M - CAMINHO DE SERVIÇO EM REVESTIMENTO PRIMÁRIO - COM CARREGADEIRA E CAMINHÃO BASCULANTE DE 14 M³</v>
          </cell>
          <cell r="D5688" t="str">
            <v>M³</v>
          </cell>
          <cell r="F5688">
            <v>23.01</v>
          </cell>
        </row>
        <row r="5689">
          <cell r="A5689">
            <v>5502622</v>
          </cell>
          <cell r="B5689" t="str">
            <v>SICRO OUTUBRO / 2025</v>
          </cell>
          <cell r="C5689" t="str">
            <v>ESCAVAÇÃO, CARGA E TRANSPORTE DE MATERIAL DE 2ª CATEGORIA - DMT DE 2.500 A 3.000 M - CAMINHO DE SERVIÇO EM REVESTIMENTO PRIMÁRIO - COM ESCAVADEIRA E CAMINHÃO BASCULANTE DE 14 M³</v>
          </cell>
          <cell r="D5689" t="str">
            <v>M³</v>
          </cell>
          <cell r="F5689">
            <v>12.45</v>
          </cell>
        </row>
        <row r="5690">
          <cell r="A5690">
            <v>5502414</v>
          </cell>
          <cell r="B5690" t="str">
            <v>SICRO OUTUBRO / 2025</v>
          </cell>
          <cell r="C5690" t="str">
            <v>ESCAVAÇÃO, CARGA E TRANSPORTE DE MATERIAL DE 2ª CATEGORIA - DMT DE 2.500 A 3.000 M - CAMINHO DE SERVIÇO PAVIMENTADO - COM CARREGADEIRA E CAMINHÃO BASCULANTE DE 14 M³</v>
          </cell>
          <cell r="D5690" t="str">
            <v>M³</v>
          </cell>
          <cell r="F5690">
            <v>22.89</v>
          </cell>
        </row>
        <row r="5691">
          <cell r="A5691">
            <v>5502648</v>
          </cell>
          <cell r="B5691" t="str">
            <v>SICRO OUTUBRO / 2025</v>
          </cell>
          <cell r="C5691" t="str">
            <v>ESCAVAÇÃO, CARGA E TRANSPORTE DE MATERIAL DE 2ª CATEGORIA - DMT DE 2.500 A 3.000 M - CAMINHO DE SERVIÇO PAVIMENTADO - COM ESCAVADEIRA E CAMINHÃO BASCULANTE DE 14 M³</v>
          </cell>
          <cell r="D5691" t="str">
            <v>M³</v>
          </cell>
          <cell r="F5691">
            <v>12.32</v>
          </cell>
        </row>
        <row r="5692">
          <cell r="A5692">
            <v>5502352</v>
          </cell>
          <cell r="B5692" t="str">
            <v>SICRO OUTUBRO / 2025</v>
          </cell>
          <cell r="C5692" t="str">
            <v>ESCAVAÇÃO, CARGA E TRANSPORTE DE MATERIAL DE 2ª CATEGORIA - DMT DE 200 A 400 M - CAMINHO DE SERVIÇO EM LEITO NATURAL - COM CARREGADEIRA E CAMINHÃO BASCULANTE DE 14 M³</v>
          </cell>
          <cell r="D5692" t="str">
            <v>M³</v>
          </cell>
          <cell r="F5692">
            <v>20.329999999999998</v>
          </cell>
        </row>
        <row r="5693">
          <cell r="A5693">
            <v>5502586</v>
          </cell>
          <cell r="B5693" t="str">
            <v>SICRO OUTUBRO / 2025</v>
          </cell>
          <cell r="C5693" t="str">
            <v>ESCAVAÇÃO, CARGA E TRANSPORTE DE MATERIAL DE 2ª CATEGORIA - DMT DE 200 A 400 M - CAMINHO DE SERVIÇO EM LEITO NATURAL - COM ESCAVADEIRA E CAMINHÃO BASCULANTE DE 14 M³</v>
          </cell>
          <cell r="D5693" t="str">
            <v>M³</v>
          </cell>
          <cell r="F5693">
            <v>9.5299999999999994</v>
          </cell>
        </row>
        <row r="5694">
          <cell r="A5694">
            <v>5502378</v>
          </cell>
          <cell r="B5694" t="str">
            <v>SICRO OUTUBRO / 2025</v>
          </cell>
          <cell r="C5694" t="str">
            <v>ESCAVAÇÃO, CARGA E TRANSPORTE DE MATERIAL DE 2ª CATEGORIA - DMT DE 200 A 400 M - CAMINHO DE SERVIÇO EM REVESTIMENTO PRIMÁRIO - COM CARREGADEIRA E CAMINHÃO BASCULANTE DE 14 M³</v>
          </cell>
          <cell r="D5694" t="str">
            <v>M³</v>
          </cell>
          <cell r="F5694">
            <v>19.23</v>
          </cell>
        </row>
        <row r="5695">
          <cell r="A5695">
            <v>5502612</v>
          </cell>
          <cell r="B5695" t="str">
            <v>SICRO OUTUBRO / 2025</v>
          </cell>
          <cell r="C5695" t="str">
            <v>ESCAVAÇÃO, CARGA E TRANSPORTE DE MATERIAL DE 2ª CATEGORIA - DMT DE 200 A 400 M - CAMINHO DE SERVIÇO EM REVESTIMENTO PRIMÁRIO - COM ESCAVADEIRA E CAMINHÃO BASCULANTE DE 14 M³</v>
          </cell>
          <cell r="D5695" t="str">
            <v>M³</v>
          </cell>
          <cell r="F5695">
            <v>9.0299999999999994</v>
          </cell>
        </row>
        <row r="5696">
          <cell r="A5696">
            <v>5502404</v>
          </cell>
          <cell r="B5696" t="str">
            <v>SICRO OUTUBRO / 2025</v>
          </cell>
          <cell r="C5696" t="str">
            <v>ESCAVAÇÃO, CARGA E TRANSPORTE DE MATERIAL DE 2ª CATEGORIA - DMT DE 200 A 400 M - CAMINHO DE SERVIÇO PAVIMENTADO - COM CARREGADEIRA E CAMINHÃO BASCULANTE DE 14 M³</v>
          </cell>
          <cell r="D5696" t="str">
            <v>M³</v>
          </cell>
          <cell r="F5696">
            <v>19.309999999999999</v>
          </cell>
        </row>
        <row r="5697">
          <cell r="A5697">
            <v>5502638</v>
          </cell>
          <cell r="B5697" t="str">
            <v>SICRO OUTUBRO / 2025</v>
          </cell>
          <cell r="C5697" t="str">
            <v>ESCAVAÇÃO, CARGA E TRANSPORTE DE MATERIAL DE 2ª CATEGORIA - DMT DE 200 A 400 M - CAMINHO DE SERVIÇO PAVIMENTADO - COM ESCAVADEIRA E CAMINHÃO BASCULANTE DE 14 M³</v>
          </cell>
          <cell r="D5697" t="str">
            <v>M³</v>
          </cell>
          <cell r="F5697">
            <v>9.1300000000000008</v>
          </cell>
        </row>
        <row r="5698">
          <cell r="A5698">
            <v>5502353</v>
          </cell>
          <cell r="B5698" t="str">
            <v>SICRO OUTUBRO / 2025</v>
          </cell>
          <cell r="C5698" t="str">
            <v>ESCAVAÇÃO, CARGA E TRANSPORTE DE MATERIAL DE 2ª CATEGORIA - DMT DE 400 A 600 M - CAMINHO DE SERVIÇO EM LEITO NATURAL - COM CARREGADEIRA E CAMINHÃO BASCULANTE DE 14 M³</v>
          </cell>
          <cell r="D5698" t="str">
            <v>M³</v>
          </cell>
          <cell r="F5698">
            <v>20.72</v>
          </cell>
        </row>
        <row r="5699">
          <cell r="A5699">
            <v>5502587</v>
          </cell>
          <cell r="B5699" t="str">
            <v>SICRO OUTUBRO / 2025</v>
          </cell>
          <cell r="C5699" t="str">
            <v>ESCAVAÇÃO, CARGA E TRANSPORTE DE MATERIAL DE 2ª CATEGORIA - DMT DE 400 A 600 M - CAMINHO DE SERVIÇO EM LEITO NATURAL - COM ESCAVADEIRA E CAMINHÃO BASCULANTE DE 14 M³</v>
          </cell>
          <cell r="D5699" t="str">
            <v>M³</v>
          </cell>
          <cell r="F5699">
            <v>9.93</v>
          </cell>
        </row>
        <row r="5700">
          <cell r="A5700">
            <v>5502379</v>
          </cell>
          <cell r="B5700" t="str">
            <v>SICRO OUTUBRO / 2025</v>
          </cell>
          <cell r="C5700" t="str">
            <v>ESCAVAÇÃO, CARGA E TRANSPORTE DE MATERIAL DE 2ª CATEGORIA - DMT DE 400 A 600 M - CAMINHO DE SERVIÇO EM REVESTIMENTO PRIMÁRIO - COM CARREGADEIRA E CAMINHÃO BASCULANTE DE 14 M³</v>
          </cell>
          <cell r="D5700" t="str">
            <v>M³</v>
          </cell>
          <cell r="F5700">
            <v>19.53</v>
          </cell>
        </row>
        <row r="5701">
          <cell r="A5701">
            <v>5502613</v>
          </cell>
          <cell r="B5701" t="str">
            <v>SICRO OUTUBRO / 2025</v>
          </cell>
          <cell r="C5701" t="str">
            <v>ESCAVAÇÃO, CARGA E TRANSPORTE DE MATERIAL DE 2ª CATEGORIA - DMT DE 400 A 600 M - CAMINHO DE SERVIÇO EM REVESTIMENTO PRIMÁRIO - COM ESCAVADEIRA E CAMINHÃO BASCULANTE DE 14 M³</v>
          </cell>
          <cell r="D5701" t="str">
            <v>M³</v>
          </cell>
          <cell r="F5701">
            <v>9.33</v>
          </cell>
        </row>
        <row r="5702">
          <cell r="A5702">
            <v>5502405</v>
          </cell>
          <cell r="B5702" t="str">
            <v>SICRO OUTUBRO / 2025</v>
          </cell>
          <cell r="C5702" t="str">
            <v>ESCAVAÇÃO, CARGA E TRANSPORTE DE MATERIAL DE 2ª CATEGORIA - DMT DE 400 A 600 M - CAMINHO DE SERVIÇO PAVIMENTADO - COM CARREGADEIRA E CAMINHÃO BASCULANTE DE 14 M³</v>
          </cell>
          <cell r="D5702" t="str">
            <v>M³</v>
          </cell>
          <cell r="F5702">
            <v>20.18</v>
          </cell>
        </row>
        <row r="5703">
          <cell r="A5703">
            <v>5502639</v>
          </cell>
          <cell r="B5703" t="str">
            <v>SICRO OUTUBRO / 2025</v>
          </cell>
          <cell r="C5703" t="str">
            <v>ESCAVAÇÃO, CARGA E TRANSPORTE DE MATERIAL DE 2ª CATEGORIA - DMT DE 400 A 600 M - CAMINHO DE SERVIÇO PAVIMENTADO - COM ESCAVADEIRA E CAMINHÃO BASCULANTE DE 14 M³</v>
          </cell>
          <cell r="D5703" t="str">
            <v>M³</v>
          </cell>
          <cell r="F5703">
            <v>9.3800000000000008</v>
          </cell>
        </row>
        <row r="5704">
          <cell r="A5704">
            <v>5502351</v>
          </cell>
          <cell r="B5704" t="str">
            <v>SICRO OUTUBRO / 2025</v>
          </cell>
          <cell r="C5704" t="str">
            <v>ESCAVAÇÃO, CARGA E TRANSPORTE DE MATERIAL DE 2ª CATEGORIA - DMT DE 50 A 200 M - CAMINHO DE SERVIÇO EM LEITO NATURAL - COM CARREGADEIRA E CAMINHÃO BASCULANTE DE 14 M³</v>
          </cell>
          <cell r="D5704" t="str">
            <v>M³</v>
          </cell>
          <cell r="F5704">
            <v>19.23</v>
          </cell>
        </row>
        <row r="5705">
          <cell r="A5705">
            <v>5502585</v>
          </cell>
          <cell r="B5705" t="str">
            <v>SICRO OUTUBRO / 2025</v>
          </cell>
          <cell r="C5705" t="str">
            <v>ESCAVAÇÃO, CARGA E TRANSPORTE DE MATERIAL DE 2ª CATEGORIA - DMT DE 50 A 200 M - CAMINHO DE SERVIÇO EM LEITO NATURAL - COM ESCAVADEIRA E CAMINHÃO BASCULANTE DE 14 M³</v>
          </cell>
          <cell r="D5705" t="str">
            <v>M³</v>
          </cell>
          <cell r="F5705">
            <v>9.0299999999999994</v>
          </cell>
        </row>
        <row r="5706">
          <cell r="A5706">
            <v>5502377</v>
          </cell>
          <cell r="B5706" t="str">
            <v>SICRO OUTUBRO / 2025</v>
          </cell>
          <cell r="C5706" t="str">
            <v>ESCAVAÇÃO, CARGA E TRANSPORTE DE MATERIAL DE 2ª CATEGORIA - DMT DE 50 A 200 M - CAMINHO DE SERVIÇO EM REVESTIMENTO PRIMÁRIO - COM CARREGADEIRA E CAMINHÃO BASCULANTE DE 14 M³</v>
          </cell>
          <cell r="D5706" t="str">
            <v>M³</v>
          </cell>
          <cell r="F5706">
            <v>18.940000000000001</v>
          </cell>
        </row>
        <row r="5707">
          <cell r="A5707">
            <v>5502611</v>
          </cell>
          <cell r="B5707" t="str">
            <v>SICRO OUTUBRO / 2025</v>
          </cell>
          <cell r="C5707" t="str">
            <v>ESCAVAÇÃO, CARGA E TRANSPORTE DE MATERIAL DE 2ª CATEGORIA - DMT DE 50 A 200 M - CAMINHO DE SERVIÇO EM REVESTIMENTO PRIMÁRIO - COM ESCAVADEIRA E CAMINHÃO BASCULANTE DE 14 M³</v>
          </cell>
          <cell r="D5707" t="str">
            <v>M³</v>
          </cell>
          <cell r="F5707">
            <v>8.73</v>
          </cell>
        </row>
        <row r="5708">
          <cell r="A5708">
            <v>5502403</v>
          </cell>
          <cell r="B5708" t="str">
            <v>SICRO OUTUBRO / 2025</v>
          </cell>
          <cell r="C5708" t="str">
            <v>ESCAVAÇÃO, CARGA E TRANSPORTE DE MATERIAL DE 2ª CATEGORIA - DMT DE 50 A 200 M - CAMINHO DE SERVIÇO PAVIMENTADO - COM CARREGADEIRA E CAMINHÃO BASCULANTE DE 14 M³</v>
          </cell>
          <cell r="D5708" t="str">
            <v>M³</v>
          </cell>
          <cell r="F5708">
            <v>19.05</v>
          </cell>
        </row>
        <row r="5709">
          <cell r="A5709">
            <v>5502637</v>
          </cell>
          <cell r="B5709" t="str">
            <v>SICRO OUTUBRO / 2025</v>
          </cell>
          <cell r="C5709" t="str">
            <v>ESCAVAÇÃO, CARGA E TRANSPORTE DE MATERIAL DE 2ª CATEGORIA - DMT DE 50 A 200 M - CAMINHO DE SERVIÇO PAVIMENTADO - COM ESCAVADEIRA E CAMINHÃO BASCULANTE DE 14 M³</v>
          </cell>
          <cell r="D5709" t="str">
            <v>M³</v>
          </cell>
          <cell r="F5709">
            <v>8.83</v>
          </cell>
        </row>
        <row r="5710">
          <cell r="A5710">
            <v>5502187</v>
          </cell>
          <cell r="B5710" t="str">
            <v>SICRO OUTUBRO / 2025</v>
          </cell>
          <cell r="C5710" t="str">
            <v>ESCAVAÇÃO, CARGA E TRANSPORTE DE MATERIAL DE 2ª CATEGORIA - DMT DE 50 M</v>
          </cell>
          <cell r="D5710" t="str">
            <v>M³</v>
          </cell>
          <cell r="F5710">
            <v>9.9</v>
          </cell>
        </row>
        <row r="5711">
          <cell r="A5711">
            <v>5502354</v>
          </cell>
          <cell r="B5711" t="str">
            <v>SICRO OUTUBRO / 2025</v>
          </cell>
          <cell r="C5711" t="str">
            <v>ESCAVAÇÃO, CARGA E TRANSPORTE DE MATERIAL DE 2ª CATEGORIA - DMT DE 600 A 800 M - CAMINHO DE SERVIÇO EM LEITO NATURAL - COM CARREGADEIRA E CAMINHÃO BASCULANTE DE 14 M³</v>
          </cell>
          <cell r="D5711" t="str">
            <v>M³</v>
          </cell>
          <cell r="F5711">
            <v>21.12</v>
          </cell>
        </row>
        <row r="5712">
          <cell r="A5712">
            <v>5502588</v>
          </cell>
          <cell r="B5712" t="str">
            <v>SICRO OUTUBRO / 2025</v>
          </cell>
          <cell r="C5712" t="str">
            <v>ESCAVAÇÃO, CARGA E TRANSPORTE DE MATERIAL DE 2ª CATEGORIA - DMT DE 600 A 800 M - CAMINHO DE SERVIÇO EM LEITO NATURAL - COM ESCAVADEIRA E CAMINHÃO BASCULANTE DE 14 M³</v>
          </cell>
          <cell r="D5712" t="str">
            <v>M³</v>
          </cell>
          <cell r="F5712">
            <v>11.12</v>
          </cell>
        </row>
        <row r="5713">
          <cell r="A5713">
            <v>5502380</v>
          </cell>
          <cell r="B5713" t="str">
            <v>SICRO OUTUBRO / 2025</v>
          </cell>
          <cell r="C5713" t="str">
            <v>ESCAVAÇÃO, CARGA E TRANSPORTE DE MATERIAL DE 2ª CATEGORIA - DMT DE 600 A 800 M - CAMINHO DE SERVIÇO EM REVESTIMENTO PRIMÁRIO - COM CARREGADEIRA E CAMINHÃO BASCULANTE DE 14 M³</v>
          </cell>
          <cell r="D5713" t="str">
            <v>M³</v>
          </cell>
          <cell r="F5713">
            <v>20.38</v>
          </cell>
        </row>
        <row r="5714">
          <cell r="A5714">
            <v>5502614</v>
          </cell>
          <cell r="B5714" t="str">
            <v>SICRO OUTUBRO / 2025</v>
          </cell>
          <cell r="C5714" t="str">
            <v>ESCAVAÇÃO, CARGA E TRANSPORTE DE MATERIAL DE 2ª CATEGORIA - DMT DE 600 A 800 M - CAMINHO DE SERVIÇO EM REVESTIMENTO PRIMÁRIO - COM ESCAVADEIRA E CAMINHÃO BASCULANTE DE 14 M³</v>
          </cell>
          <cell r="D5714" t="str">
            <v>M³</v>
          </cell>
          <cell r="F5714">
            <v>9.5299999999999994</v>
          </cell>
        </row>
        <row r="5715">
          <cell r="A5715">
            <v>5502406</v>
          </cell>
          <cell r="B5715" t="str">
            <v>SICRO OUTUBRO / 2025</v>
          </cell>
          <cell r="C5715" t="str">
            <v>ESCAVAÇÃO, CARGA E TRANSPORTE DE MATERIAL DE 2ª CATEGORIA - DMT DE 600 A 800 M - CAMINHO DE SERVIÇO PAVIMENTADO - COM CARREGADEIRA E CAMINHÃO BASCULANTE DE 14 M³</v>
          </cell>
          <cell r="D5715" t="str">
            <v>M³</v>
          </cell>
          <cell r="F5715">
            <v>20.38</v>
          </cell>
        </row>
        <row r="5716">
          <cell r="A5716">
            <v>5502640</v>
          </cell>
          <cell r="B5716" t="str">
            <v>SICRO OUTUBRO / 2025</v>
          </cell>
          <cell r="C5716" t="str">
            <v>ESCAVAÇÃO, CARGA E TRANSPORTE DE MATERIAL DE 2ª CATEGORIA - DMT DE 600 A 800 M - CAMINHO DE SERVIÇO PAVIMENTADO - COM ESCAVADEIRA E CAMINHÃO BASCULANTE DE 14 M³</v>
          </cell>
          <cell r="D5716" t="str">
            <v>M³</v>
          </cell>
          <cell r="F5716">
            <v>9.58</v>
          </cell>
        </row>
        <row r="5717">
          <cell r="A5717">
            <v>5502355</v>
          </cell>
          <cell r="B5717" t="str">
            <v>SICRO OUTUBRO / 2025</v>
          </cell>
          <cell r="C5717" t="str">
            <v>ESCAVAÇÃO, CARGA E TRANSPORTE DE MATERIAL DE 2ª CATEGORIA - DMT DE 800 A 1.000 M - CAMINHO DE SERVIÇO EM LEITO NATURAL - COM CARREGADEIRA E CAMINHÃO BASCULANTE DE 14 M³</v>
          </cell>
          <cell r="D5717" t="str">
            <v>M³</v>
          </cell>
          <cell r="F5717">
            <v>21.41</v>
          </cell>
        </row>
        <row r="5718">
          <cell r="A5718">
            <v>5502589</v>
          </cell>
          <cell r="B5718" t="str">
            <v>SICRO OUTUBRO / 2025</v>
          </cell>
          <cell r="C5718" t="str">
            <v>ESCAVAÇÃO, CARGA E TRANSPORTE DE MATERIAL DE 2ª CATEGORIA - DMT DE 800 A 1.000 M - CAMINHO DE SERVIÇO EM LEITO NATURAL - COM ESCAVADEIRA E CAMINHÃO BASCULANTE DE 14 M³</v>
          </cell>
          <cell r="D5718" t="str">
            <v>M³</v>
          </cell>
          <cell r="F5718">
            <v>11.45</v>
          </cell>
        </row>
        <row r="5719">
          <cell r="A5719">
            <v>5502381</v>
          </cell>
          <cell r="B5719" t="str">
            <v>SICRO OUTUBRO / 2025</v>
          </cell>
          <cell r="C5719" t="str">
            <v>ESCAVAÇÃO, CARGA E TRANSPORTE DE MATERIAL DE 2ª CATEGORIA - DMT DE 800 A 1.000 M - CAMINHO DE SERVIÇO EM REVESTIMENTO PRIMÁRIO - COM CARREGADEIRA E CAMINHÃO BASCULANTE DE 14 M³</v>
          </cell>
          <cell r="D5719" t="str">
            <v>M³</v>
          </cell>
          <cell r="F5719">
            <v>20.57</v>
          </cell>
        </row>
        <row r="5720">
          <cell r="A5720">
            <v>5502615</v>
          </cell>
          <cell r="B5720" t="str">
            <v>SICRO OUTUBRO / 2025</v>
          </cell>
          <cell r="C5720" t="str">
            <v>ESCAVAÇÃO, CARGA E TRANSPORTE DE MATERIAL DE 2ª CATEGORIA - DMT DE 800 A 1.000 M - CAMINHO DE SERVIÇO EM REVESTIMENTO PRIMÁRIO - COM ESCAVADEIRA E CAMINHÃO BASCULANTE DE 14 M³</v>
          </cell>
          <cell r="D5720" t="str">
            <v>M³</v>
          </cell>
          <cell r="F5720">
            <v>9.7799999999999994</v>
          </cell>
        </row>
        <row r="5721">
          <cell r="A5721">
            <v>5502407</v>
          </cell>
          <cell r="B5721" t="str">
            <v>SICRO OUTUBRO / 2025</v>
          </cell>
          <cell r="C5721" t="str">
            <v>ESCAVAÇÃO, CARGA E TRANSPORTE DE MATERIAL DE 2ª CATEGORIA - DMT DE 800 A 1.000 M - CAMINHO DE SERVIÇO PAVIMENTADO - COM CARREGADEIRA E CAMINHÃO BASCULANTE DE 14 M³</v>
          </cell>
          <cell r="D5721" t="str">
            <v>M³</v>
          </cell>
          <cell r="F5721">
            <v>20.57</v>
          </cell>
        </row>
        <row r="5722">
          <cell r="A5722">
            <v>5502641</v>
          </cell>
          <cell r="B5722" t="str">
            <v>SICRO OUTUBRO / 2025</v>
          </cell>
          <cell r="C5722" t="str">
            <v>ESCAVAÇÃO, CARGA E TRANSPORTE DE MATERIAL DE 2ª CATEGORIA - DMT DE 800 A 1.000 M - CAMINHO DE SERVIÇO PAVIMENTADO - COM ESCAVADEIRA E CAMINHÃO BASCULANTE DE 14 M³</v>
          </cell>
          <cell r="D5722" t="str">
            <v>M³</v>
          </cell>
          <cell r="F5722">
            <v>9.7799999999999994</v>
          </cell>
        </row>
        <row r="5723">
          <cell r="A5723">
            <v>5502880</v>
          </cell>
          <cell r="B5723" t="str">
            <v>SICRO OUTUBRO / 2025</v>
          </cell>
          <cell r="C5723" t="str">
            <v>ESCAVAÇÃO, CARGA E TRANSPORTE DE MATERIAL DE 2ª CATEGORIA NA DISTÂNCIA DE 3.000 M - CAMINHO DE SERVIÇO EM LEITO NATURAL - COM ESCAVADEIRA E CAMINHÃO BASCULANTE DE 14 M³</v>
          </cell>
          <cell r="D5723" t="str">
            <v>M³</v>
          </cell>
          <cell r="F5723">
            <v>16.39</v>
          </cell>
        </row>
        <row r="5724">
          <cell r="A5724">
            <v>5502857</v>
          </cell>
          <cell r="B5724" t="str">
            <v>SICRO OUTUBRO / 2025</v>
          </cell>
          <cell r="C5724" t="str">
            <v>ESCAVAÇÃO, CARGA E TRANSPORTE DE MATERIAL DE 2ª CATEGORIA NA DISTÂNCIA DE 3.000 M - CAMINHO DE SERVIÇO EM LEITO NATURAL COM CARREGADEIRA E CAMINHÃO BASCULANTE DE 14 M³</v>
          </cell>
          <cell r="D5724" t="str">
            <v>M³</v>
          </cell>
          <cell r="F5724">
            <v>26.6</v>
          </cell>
        </row>
        <row r="5725">
          <cell r="A5725">
            <v>5502881</v>
          </cell>
          <cell r="B5725" t="str">
            <v>SICRO OUTUBRO / 2025</v>
          </cell>
          <cell r="C5725" t="str">
            <v>ESCAVAÇÃO, CARGA E TRANSPORTE DE MATERIAL DE 2ª CATEGORIA NA DISTÂNCIA DE 3.000 M - CAMINHO DE SERVIÇO EM REVESTIMENTO PRIMÁRIO - COM ESCAVADEIRA E CAMINHÃO BASCULANTE DE 14 M³</v>
          </cell>
          <cell r="D5725" t="str">
            <v>M³</v>
          </cell>
          <cell r="F5725">
            <v>12.71</v>
          </cell>
        </row>
        <row r="5726">
          <cell r="A5726">
            <v>5502859</v>
          </cell>
          <cell r="B5726" t="str">
            <v>SICRO OUTUBRO / 2025</v>
          </cell>
          <cell r="C5726" t="str">
            <v>ESCAVAÇÃO, CARGA E TRANSPORTE DE MATERIAL DE 2ª CATEGORIA NA DISTÂNCIA DE 3.000 M - CAMINHO DE SERVIÇO PAVIMENTADO - COM CARREGADEIRA E CAMINHÃO BASCULANTE DE 14 M³</v>
          </cell>
          <cell r="D5726" t="str">
            <v>M³</v>
          </cell>
          <cell r="F5726">
            <v>23.13</v>
          </cell>
        </row>
        <row r="5727">
          <cell r="A5727">
            <v>5502882</v>
          </cell>
          <cell r="B5727" t="str">
            <v>SICRO OUTUBRO / 2025</v>
          </cell>
          <cell r="C5727" t="str">
            <v>ESCAVAÇÃO, CARGA E TRANSPORTE DE MATERIAL DE 2ª CATEGORIA NA DISTÂNCIA DE 3.000 M - CAMINHO DE SERVIÇO PAVIMENTADO - COM ESCAVADEIRA E CAMINHÃO BASCULANTE DE 14 M³</v>
          </cell>
          <cell r="D5727" t="str">
            <v>M³</v>
          </cell>
          <cell r="F5727">
            <v>12.58</v>
          </cell>
        </row>
        <row r="5728">
          <cell r="A5728">
            <v>5502858</v>
          </cell>
          <cell r="B5728" t="str">
            <v>SICRO OUTUBRO / 2025</v>
          </cell>
          <cell r="C5728" t="str">
            <v>ESCAVAÇÃO, CARGA E TRANSPORTE DE MATERIAL DE 2ª CATEGORIA NA DISTÂNCIA DE 3.000 M -CAMINHO DE SERVIÇO COM REVESTIMENTO PRIMÁRIO COM CARREGADEIRA E CAMINHÃO BASCULANTE DE 14 M³</v>
          </cell>
          <cell r="D5728" t="str">
            <v>M³</v>
          </cell>
          <cell r="F5728">
            <v>23.92</v>
          </cell>
        </row>
        <row r="5729">
          <cell r="A5729">
            <v>5502747</v>
          </cell>
          <cell r="B5729" t="str">
            <v>SICRO OUTUBRO / 2025</v>
          </cell>
          <cell r="C5729" t="str">
            <v>ESCAVAÇÃO, CARGA E TRANSPORTE DE MATERIAL DE 3ª CATEGORIA - DMT DE 1.000 A 1.200 M - CAMINHO DE SERVIÇO EM LEITO NATURAL COM CAMINHÃO BASCULANTE DE 12 M³</v>
          </cell>
          <cell r="D5729" t="str">
            <v>M³</v>
          </cell>
          <cell r="F5729">
            <v>50.34</v>
          </cell>
        </row>
        <row r="5730">
          <cell r="A5730">
            <v>5502773</v>
          </cell>
          <cell r="B5730" t="str">
            <v>SICRO OUTUBRO / 2025</v>
          </cell>
          <cell r="C5730" t="str">
            <v>ESCAVAÇÃO, CARGA E TRANSPORTE DE MATERIAL DE 3ª CATEGORIA - DMT DE 1.000 A 1.200 M - CAMINHO DE SERVIÇO EM REVESTIMENTO PRIMÁRIO - COM CAMINHÃO BASCULANTE DE 12 M³</v>
          </cell>
          <cell r="D5730" t="str">
            <v>M³</v>
          </cell>
          <cell r="F5730">
            <v>48.83</v>
          </cell>
        </row>
        <row r="5731">
          <cell r="A5731">
            <v>5502799</v>
          </cell>
          <cell r="B5731" t="str">
            <v>SICRO OUTUBRO / 2025</v>
          </cell>
          <cell r="C5731" t="str">
            <v>ESCAVAÇÃO, CARGA E TRANSPORTE DE MATERIAL DE 3ª CATEGORIA - DMT DE 1.000 A 1.200 M - CAMINHO DE SERVIÇO PAVIMENTADO - COM CAMINHÃO BASCULANTE DE 12 M³</v>
          </cell>
          <cell r="D5731" t="str">
            <v>M³</v>
          </cell>
          <cell r="F5731">
            <v>45.81</v>
          </cell>
        </row>
        <row r="5732">
          <cell r="A5732">
            <v>5502748</v>
          </cell>
          <cell r="B5732" t="str">
            <v>SICRO OUTUBRO / 2025</v>
          </cell>
          <cell r="C5732" t="str">
            <v>ESCAVAÇÃO, CARGA E TRANSPORTE DE MATERIAL DE 3ª CATEGORIA - DMT DE 1.200 A 1.400 M - CAMINHO DE SERVIÇO EM LEITO NATURAL COM CAMINHÃO BASCULANTE DE 12 M³</v>
          </cell>
          <cell r="D5732" t="str">
            <v>M³</v>
          </cell>
          <cell r="F5732">
            <v>50.88</v>
          </cell>
        </row>
        <row r="5733">
          <cell r="A5733">
            <v>5502774</v>
          </cell>
          <cell r="B5733" t="str">
            <v>SICRO OUTUBRO / 2025</v>
          </cell>
          <cell r="C5733" t="str">
            <v>ESCAVAÇÃO, CARGA E TRANSPORTE DE MATERIAL DE 3ª CATEGORIA - DMT DE 1.200 A 1.400 M - CAMINHO DE SERVIÇO EM REVESTIMENTO PRIMÁRIO - COM CAMINHÃO BASCULANTE DE 12 M³</v>
          </cell>
          <cell r="D5733" t="str">
            <v>M³</v>
          </cell>
          <cell r="F5733">
            <v>49.16</v>
          </cell>
        </row>
        <row r="5734">
          <cell r="A5734">
            <v>5502800</v>
          </cell>
          <cell r="B5734" t="str">
            <v>SICRO OUTUBRO / 2025</v>
          </cell>
          <cell r="C5734" t="str">
            <v>ESCAVAÇÃO, CARGA E TRANSPORTE DE MATERIAL DE 3ª CATEGORIA - DMT DE 1.200 A 1.400 M - CAMINHO DE SERVIÇO PAVIMENTADO - COM CAMINHÃO BASCULANTE DE 12 M³</v>
          </cell>
          <cell r="D5734" t="str">
            <v>M³</v>
          </cell>
          <cell r="F5734">
            <v>47.87</v>
          </cell>
        </row>
        <row r="5735">
          <cell r="A5735">
            <v>5502749</v>
          </cell>
          <cell r="B5735" t="str">
            <v>SICRO OUTUBRO / 2025</v>
          </cell>
          <cell r="C5735" t="str">
            <v>ESCAVAÇÃO, CARGA E TRANSPORTE DE MATERIAL DE 3ª CATEGORIA - DMT DE 1.400 A 1.600 M - CAMINHO DE SERVIÇO EM LEITO NATURAL COM CAMINHÃO BASCULANTE DE 12 M³</v>
          </cell>
          <cell r="D5735" t="str">
            <v>M³</v>
          </cell>
          <cell r="F5735">
            <v>51.32</v>
          </cell>
        </row>
        <row r="5736">
          <cell r="A5736">
            <v>5502775</v>
          </cell>
          <cell r="B5736" t="str">
            <v>SICRO OUTUBRO / 2025</v>
          </cell>
          <cell r="C5736" t="str">
            <v>ESCAVAÇÃO, CARGA E TRANSPORTE DE MATERIAL DE 3ª CATEGORIA - DMT DE 1.400 A 1.600 M - CAMINHO DE SERVIÇO EM REVESTIMENTO PRIMÁRIO - COM CAMINHÃO BASCULANTE DE 12 M³</v>
          </cell>
          <cell r="D5736" t="str">
            <v>M³</v>
          </cell>
          <cell r="F5736">
            <v>49.48</v>
          </cell>
        </row>
        <row r="5737">
          <cell r="A5737">
            <v>5502801</v>
          </cell>
          <cell r="B5737" t="str">
            <v>SICRO OUTUBRO / 2025</v>
          </cell>
          <cell r="C5737" t="str">
            <v>ESCAVAÇÃO, CARGA E TRANSPORTE DE MATERIAL DE 3ª CATEGORIA - DMT DE 1.400 A 1.600 M - CAMINHO DE SERVIÇO PAVIMENTADO - COM CAMINHÃO BASCULANTE DE 12 M³</v>
          </cell>
          <cell r="D5737" t="str">
            <v>M³</v>
          </cell>
          <cell r="F5737">
            <v>48.2</v>
          </cell>
        </row>
        <row r="5738">
          <cell r="A5738">
            <v>5502750</v>
          </cell>
          <cell r="B5738" t="str">
            <v>SICRO OUTUBRO / 2025</v>
          </cell>
          <cell r="C5738" t="str">
            <v>ESCAVAÇÃO, CARGA E TRANSPORTE DE MATERIAL DE 3ª CATEGORIA - DMT DE 1.600 A 1.800 M - CAMINHO DE SERVIÇO EM LEITO NATURAL COM CAMINHÃO BASCULANTE DE 12 M³</v>
          </cell>
          <cell r="D5738" t="str">
            <v>M³</v>
          </cell>
          <cell r="F5738">
            <v>51.75</v>
          </cell>
        </row>
        <row r="5739">
          <cell r="A5739">
            <v>5502776</v>
          </cell>
          <cell r="B5739" t="str">
            <v>SICRO OUTUBRO / 2025</v>
          </cell>
          <cell r="C5739" t="str">
            <v>ESCAVAÇÃO, CARGA E TRANSPORTE DE MATERIAL DE 3ª CATEGORIA - DMT DE 1.600 A 1.800 M - CAMINHO DE SERVIÇO EM REVESTIMENTO PRIMÁRIO - COM CAMINHÃO BASCULANTE DE 12 M³</v>
          </cell>
          <cell r="D5739" t="str">
            <v>M³</v>
          </cell>
          <cell r="F5739">
            <v>49.8</v>
          </cell>
        </row>
        <row r="5740">
          <cell r="A5740">
            <v>5502802</v>
          </cell>
          <cell r="B5740" t="str">
            <v>SICRO OUTUBRO / 2025</v>
          </cell>
          <cell r="C5740" t="str">
            <v>ESCAVAÇÃO, CARGA E TRANSPORTE DE MATERIAL DE 3ª CATEGORIA - DMT DE 1.600 A 1.800 M - CAMINHO DE SERVIÇO PAVIMENTADO - COM CAMINHÃO BASCULANTE DE 12 M³</v>
          </cell>
          <cell r="D5740" t="str">
            <v>M³</v>
          </cell>
          <cell r="F5740">
            <v>48.41</v>
          </cell>
        </row>
        <row r="5741">
          <cell r="A5741">
            <v>5502751</v>
          </cell>
          <cell r="B5741" t="str">
            <v>SICRO OUTUBRO / 2025</v>
          </cell>
          <cell r="C5741" t="str">
            <v>ESCAVAÇÃO, CARGA E TRANSPORTE DE MATERIAL DE 3ª CATEGORIA - DMT DE 1.800 A 2.000 M - CAMINHO DE SERVIÇO EM LEITO NATURAL COM CAMINHÃO BASCULANTE DE 12 M³</v>
          </cell>
          <cell r="D5741" t="str">
            <v>M³</v>
          </cell>
          <cell r="F5741">
            <v>54.24</v>
          </cell>
        </row>
        <row r="5742">
          <cell r="A5742">
            <v>5502777</v>
          </cell>
          <cell r="B5742" t="str">
            <v>SICRO OUTUBRO / 2025</v>
          </cell>
          <cell r="C5742" t="str">
            <v>ESCAVAÇÃO, CARGA E TRANSPORTE DE MATERIAL DE 3ª CATEGORIA - DMT DE 1.800 A 2.000 M - CAMINHO DE SERVIÇO EM REVESTIMENTO PRIMÁRIO - COM CAMINHÃO BASCULANTE DE 12 M³</v>
          </cell>
          <cell r="D5742" t="str">
            <v>M³</v>
          </cell>
          <cell r="F5742">
            <v>50.02</v>
          </cell>
        </row>
        <row r="5743">
          <cell r="A5743">
            <v>5502803</v>
          </cell>
          <cell r="B5743" t="str">
            <v>SICRO OUTUBRO / 2025</v>
          </cell>
          <cell r="C5743" t="str">
            <v>ESCAVAÇÃO, CARGA E TRANSPORTE DE MATERIAL DE 3ª CATEGORIA - DMT DE 1.800 A 2.000 M - CAMINHO DE SERVIÇO PAVIMENTADO - COM CAMINHÃO BASCULANTE DE 12 M³</v>
          </cell>
          <cell r="D5743" t="str">
            <v>M³</v>
          </cell>
          <cell r="F5743">
            <v>48.74</v>
          </cell>
        </row>
        <row r="5744">
          <cell r="A5744">
            <v>5502752</v>
          </cell>
          <cell r="B5744" t="str">
            <v>SICRO OUTUBRO / 2025</v>
          </cell>
          <cell r="C5744" t="str">
            <v>ESCAVAÇÃO, CARGA E TRANSPORTE DE MATERIAL DE 3ª CATEGORIA - DMT DE 2.000 A 2.500 M - CAMINHO DE SERVIÇO EM LEITO NATURAL COM CAMINHÃO BASCULANTE DE 12 M³</v>
          </cell>
          <cell r="D5744" t="str">
            <v>M³</v>
          </cell>
          <cell r="F5744">
            <v>54.96</v>
          </cell>
        </row>
        <row r="5745">
          <cell r="A5745">
            <v>5502778</v>
          </cell>
          <cell r="B5745" t="str">
            <v>SICRO OUTUBRO / 2025</v>
          </cell>
          <cell r="C5745" t="str">
            <v>ESCAVAÇÃO, CARGA E TRANSPORTE DE MATERIAL DE 3ª CATEGORIA - DMT DE 2.000 A 2.500 M - CAMINHO DE SERVIÇO EM REVESTIMENTO PRIMÁRIO - COM CAMINHÃO BASCULANTE DE 12 M³</v>
          </cell>
          <cell r="D5745" t="str">
            <v>M³</v>
          </cell>
          <cell r="F5745">
            <v>50.67</v>
          </cell>
        </row>
        <row r="5746">
          <cell r="A5746">
            <v>5502804</v>
          </cell>
          <cell r="B5746" t="str">
            <v>SICRO OUTUBRO / 2025</v>
          </cell>
          <cell r="C5746" t="str">
            <v>ESCAVAÇÃO, CARGA E TRANSPORTE DE MATERIAL DE 3ª CATEGORIA - DMT DE 2.000 A 2.500 M - CAMINHO DE SERVIÇO PAVIMENTADO - COM CAMINHÃO BASCULANTE DE 12 M³</v>
          </cell>
          <cell r="D5746" t="str">
            <v>M³</v>
          </cell>
          <cell r="F5746">
            <v>49.17</v>
          </cell>
        </row>
        <row r="5747">
          <cell r="A5747">
            <v>5502753</v>
          </cell>
          <cell r="B5747" t="str">
            <v>SICRO OUTUBRO / 2025</v>
          </cell>
          <cell r="C5747" t="str">
            <v>ESCAVAÇÃO, CARGA E TRANSPORTE DE MATERIAL DE 3ª CATEGORIA - DMT DE 2.500 A 3.000 M - CAMINHO DE SERVIÇO EM LEITO NATURAL COM CAMINHÃO BASCULANTE DE 12 M³</v>
          </cell>
          <cell r="D5747" t="str">
            <v>M³</v>
          </cell>
          <cell r="F5747">
            <v>56.4</v>
          </cell>
        </row>
        <row r="5748">
          <cell r="A5748">
            <v>5502779</v>
          </cell>
          <cell r="B5748" t="str">
            <v>SICRO OUTUBRO / 2025</v>
          </cell>
          <cell r="C5748" t="str">
            <v>ESCAVAÇÃO, CARGA E TRANSPORTE DE MATERIAL DE 3ª CATEGORIA - DMT DE 2.500 A 3.000 M - CAMINHO DE SERVIÇO EM REVESTIMENTO PRIMÁRIO - COM CAMINHÃO BASCULANTE DE 12 M³</v>
          </cell>
          <cell r="D5748" t="str">
            <v>M³</v>
          </cell>
          <cell r="F5748">
            <v>51.42</v>
          </cell>
        </row>
        <row r="5749">
          <cell r="A5749">
            <v>5502805</v>
          </cell>
          <cell r="B5749" t="str">
            <v>SICRO OUTUBRO / 2025</v>
          </cell>
          <cell r="C5749" t="str">
            <v>ESCAVAÇÃO, CARGA E TRANSPORTE DE MATERIAL DE 3ª CATEGORIA - DMT DE 2.500 A 3.000 M - CAMINHO DE SERVIÇO PAVIMENTADO - COM CAMINHÃO BASCULANTE DE 12 M³</v>
          </cell>
          <cell r="D5749" t="str">
            <v>M³</v>
          </cell>
          <cell r="F5749">
            <v>49.93</v>
          </cell>
        </row>
        <row r="5750">
          <cell r="A5750">
            <v>5502743</v>
          </cell>
          <cell r="B5750" t="str">
            <v>SICRO OUTUBRO / 2025</v>
          </cell>
          <cell r="C5750" t="str">
            <v>ESCAVAÇÃO, CARGA E TRANSPORTE DE MATERIAL DE 3ª CATEGORIA - DMT DE 200 A 400 M - CAMINHO DE SERVIÇO EM LEITO NATURAL COM CAMINHÃO BASCULANTE DE 12 M³</v>
          </cell>
          <cell r="D5750" t="str">
            <v>M³</v>
          </cell>
          <cell r="F5750">
            <v>46.3</v>
          </cell>
        </row>
        <row r="5751">
          <cell r="A5751">
            <v>5502769</v>
          </cell>
          <cell r="B5751" t="str">
            <v>SICRO OUTUBRO / 2025</v>
          </cell>
          <cell r="C5751" t="str">
            <v>ESCAVAÇÃO, CARGA E TRANSPORTE DE MATERIAL DE 3ª CATEGORIA - DMT DE 200 A 400 M - CAMINHO DE SERVIÇO EM REVESTIMENTO PRIMÁRIO - COM CAMINHÃO BASCULANTE DE 12 M³</v>
          </cell>
          <cell r="D5751" t="str">
            <v>M³</v>
          </cell>
          <cell r="F5751">
            <v>45.51</v>
          </cell>
        </row>
        <row r="5752">
          <cell r="A5752">
            <v>5502795</v>
          </cell>
          <cell r="B5752" t="str">
            <v>SICRO OUTUBRO / 2025</v>
          </cell>
          <cell r="C5752" t="str">
            <v>ESCAVAÇÃO, CARGA E TRANSPORTE DE MATERIAL DE 3ª CATEGORIA - DMT DE 200 A 400 M - CAMINHO DE SERVIÇO PAVIMENTADO - COM CAMINHÃO BASCULANTE DE 12 M³</v>
          </cell>
          <cell r="D5752" t="str">
            <v>M³</v>
          </cell>
          <cell r="F5752">
            <v>44.59</v>
          </cell>
        </row>
        <row r="5753">
          <cell r="A5753">
            <v>5502744</v>
          </cell>
          <cell r="B5753" t="str">
            <v>SICRO OUTUBRO / 2025</v>
          </cell>
          <cell r="C5753" t="str">
            <v>ESCAVAÇÃO, CARGA E TRANSPORTE DE MATERIAL DE 3ª CATEGORIA - DMT DE 400 A 600 M - CAMINHO DE SERVIÇO EM LEITO NATURAL COM CAMINHÃO BASCULANTE DE 12 M³</v>
          </cell>
          <cell r="D5753" t="str">
            <v>M³</v>
          </cell>
          <cell r="F5753">
            <v>48.83</v>
          </cell>
        </row>
        <row r="5754">
          <cell r="A5754">
            <v>5502770</v>
          </cell>
          <cell r="B5754" t="str">
            <v>SICRO OUTUBRO / 2025</v>
          </cell>
          <cell r="C5754" t="str">
            <v>ESCAVAÇÃO, CARGA E TRANSPORTE DE MATERIAL DE 3ª CATEGORIA - DMT DE 400 A 600 M - CAMINHO DE SERVIÇO EM REVESTIMENTO PRIMÁRIO - COM CAMINHÃO BASCULANTE DE 12 M³</v>
          </cell>
          <cell r="D5754" t="str">
            <v>M³</v>
          </cell>
          <cell r="F5754">
            <v>45.94</v>
          </cell>
        </row>
        <row r="5755">
          <cell r="A5755">
            <v>5502796</v>
          </cell>
          <cell r="B5755" t="str">
            <v>SICRO OUTUBRO / 2025</v>
          </cell>
          <cell r="C5755" t="str">
            <v>ESCAVAÇÃO, CARGA E TRANSPORTE DE MATERIAL DE 3ª CATEGORIA - DMT DE 400 A 600 M - CAMINHO DE SERVIÇO PAVIMENTADO - COM CAMINHÃO BASCULANTE DE 12 M³</v>
          </cell>
          <cell r="D5755" t="str">
            <v>M³</v>
          </cell>
          <cell r="F5755">
            <v>44.95</v>
          </cell>
        </row>
        <row r="5756">
          <cell r="A5756">
            <v>5502742</v>
          </cell>
          <cell r="B5756" t="str">
            <v>SICRO OUTUBRO / 2025</v>
          </cell>
          <cell r="C5756" t="str">
            <v>ESCAVAÇÃO, CARGA E TRANSPORTE DE MATERIAL DE 3ª CATEGORIA - DMT DE 50 A 200 M - CAMINHO DE SERVIÇO EM LEITO NATURAL COM CAMINHÃO BASCULANTE DE 12 M³</v>
          </cell>
          <cell r="D5756" t="str">
            <v>M³</v>
          </cell>
          <cell r="F5756">
            <v>45.51</v>
          </cell>
        </row>
        <row r="5757">
          <cell r="A5757">
            <v>5502768</v>
          </cell>
          <cell r="B5757" t="str">
            <v>SICRO OUTUBRO / 2025</v>
          </cell>
          <cell r="C5757" t="str">
            <v>ESCAVAÇÃO, CARGA E TRANSPORTE DE MATERIAL DE 3ª CATEGORIA - DMT DE 50 A 200 M - CAMINHO DE SERVIÇO EM REVESTIMENTO PRIMÁRIO - COM CAMINHÃO BASCULANTE DE 12 M³</v>
          </cell>
          <cell r="D5757" t="str">
            <v>M³</v>
          </cell>
          <cell r="F5757">
            <v>45.01</v>
          </cell>
        </row>
        <row r="5758">
          <cell r="A5758">
            <v>5502794</v>
          </cell>
          <cell r="B5758" t="str">
            <v>SICRO OUTUBRO / 2025</v>
          </cell>
          <cell r="C5758" t="str">
            <v>ESCAVAÇÃO, CARGA E TRANSPORTE DE MATERIAL DE 3ª CATEGORIA - DMT DE 50 A 200 M - CAMINHO DE SERVIÇO PAVIMENTADO - COM CAMINHÃO BASCULANTE DE 12 M³</v>
          </cell>
          <cell r="D5758" t="str">
            <v>M³</v>
          </cell>
          <cell r="F5758">
            <v>44.15</v>
          </cell>
        </row>
        <row r="5759">
          <cell r="A5759">
            <v>5502745</v>
          </cell>
          <cell r="B5759" t="str">
            <v>SICRO OUTUBRO / 2025</v>
          </cell>
          <cell r="C5759" t="str">
            <v>ESCAVAÇÃO, CARGA E TRANSPORTE DE MATERIAL DE 3ª CATEGORIA - DMT DE 600 A 800 M - CAMINHO DE SERVIÇO EM LEITO NATURAL COM CAMINHÃO BASCULANTE DE 12 M³</v>
          </cell>
          <cell r="D5759" t="str">
            <v>M³</v>
          </cell>
          <cell r="F5759">
            <v>49.37</v>
          </cell>
        </row>
        <row r="5760">
          <cell r="A5760">
            <v>5502771</v>
          </cell>
          <cell r="B5760" t="str">
            <v>SICRO OUTUBRO / 2025</v>
          </cell>
          <cell r="C5760" t="str">
            <v>ESCAVAÇÃO, CARGA E TRANSPORTE DE MATERIAL DE 3ª CATEGORIA - DMT DE 600 A 800 M - CAMINHO DE SERVIÇO EM REVESTIMENTO PRIMÁRIO - COM CAMINHÃO BASCULANTE DE 12 M³</v>
          </cell>
          <cell r="D5760" t="str">
            <v>M³</v>
          </cell>
          <cell r="F5760">
            <v>46.3</v>
          </cell>
        </row>
        <row r="5761">
          <cell r="A5761">
            <v>5502797</v>
          </cell>
          <cell r="B5761" t="str">
            <v>SICRO OUTUBRO / 2025</v>
          </cell>
          <cell r="C5761" t="str">
            <v>ESCAVAÇÃO, CARGA E TRANSPORTE DE MATERIAL DE 3ª CATEGORIA - DMT DE 600 A 800 M - CAMINHO DE SERVIÇO PAVIMENTADO - COM CAMINHÃO BASCULANTE DE 12 M³</v>
          </cell>
          <cell r="D5761" t="str">
            <v>M³</v>
          </cell>
          <cell r="F5761">
            <v>45.31</v>
          </cell>
        </row>
        <row r="5762">
          <cell r="A5762">
            <v>5502746</v>
          </cell>
          <cell r="B5762" t="str">
            <v>SICRO OUTUBRO / 2025</v>
          </cell>
          <cell r="C5762" t="str">
            <v>ESCAVAÇÃO, CARGA E TRANSPORTE DE MATERIAL DE 3ª CATEGORIA - DMT DE 800 A 1.000 M - CAMINHO DE SERVIÇO EM LEITO NATURAL COM CAMINHÃO BASCULANTE DE 12 M³</v>
          </cell>
          <cell r="D5762" t="str">
            <v>M³</v>
          </cell>
          <cell r="F5762">
            <v>49.91</v>
          </cell>
        </row>
        <row r="5763">
          <cell r="A5763">
            <v>5502772</v>
          </cell>
          <cell r="B5763" t="str">
            <v>SICRO OUTUBRO / 2025</v>
          </cell>
          <cell r="C5763" t="str">
            <v>ESCAVAÇÃO, CARGA E TRANSPORTE DE MATERIAL DE 3ª CATEGORIA - DMT DE 800 A 1.000 M - CAMINHO DE SERVIÇO EM REVESTIMENTO PRIMÁRIO - COM CAMINHÃO BASCULANTE DE 12 M³</v>
          </cell>
          <cell r="D5763" t="str">
            <v>M³</v>
          </cell>
          <cell r="F5763">
            <v>46.66</v>
          </cell>
        </row>
        <row r="5764">
          <cell r="A5764">
            <v>5502798</v>
          </cell>
          <cell r="B5764" t="str">
            <v>SICRO OUTUBRO / 2025</v>
          </cell>
          <cell r="C5764" t="str">
            <v>ESCAVAÇÃO, CARGA E TRANSPORTE DE MATERIAL DE 3ª CATEGORIA - DMT DE 800 A 1.000 M - CAMINHO DE SERVIÇO PAVIMENTADO - COM CAMINHÃO BASCULANTE DE 12 M³</v>
          </cell>
          <cell r="D5764" t="str">
            <v>M³</v>
          </cell>
          <cell r="F5764">
            <v>45.59</v>
          </cell>
        </row>
        <row r="5765">
          <cell r="A5765">
            <v>5502886</v>
          </cell>
          <cell r="B5765" t="str">
            <v>SICRO OUTUBRO / 2025</v>
          </cell>
          <cell r="C5765" t="str">
            <v>ESCAVAÇÃO, CARGA E TRANSPORTE DE MATERIAL DE 3ª CATEGORIA NA DISTÂNCIA DE 3.000 M - CAMINHO DE SERVIÇO EM LEITO NATURAL COM CAMINHÃO BASCULANTE DE 12 M³</v>
          </cell>
          <cell r="D5765" t="str">
            <v>M³</v>
          </cell>
          <cell r="F5765">
            <v>57.12</v>
          </cell>
        </row>
        <row r="5766">
          <cell r="A5766">
            <v>5502887</v>
          </cell>
          <cell r="B5766" t="str">
            <v>SICRO OUTUBRO / 2025</v>
          </cell>
          <cell r="C5766" t="str">
            <v>ESCAVAÇÃO, CARGA E TRANSPORTE DE MATERIAL DE 3ª CATEGORIA NA DISTÂNCIA DE 3.000 M - CAMINHO DE SERVIÇO EM REVESTIMENTO PRIMÁRIO - COM CAMINHÃO BASCULANTE DE 12 M³</v>
          </cell>
          <cell r="D5766" t="str">
            <v>M³</v>
          </cell>
          <cell r="F5766">
            <v>51.96</v>
          </cell>
        </row>
        <row r="5767">
          <cell r="A5767">
            <v>5502888</v>
          </cell>
          <cell r="B5767" t="str">
            <v>SICRO OUTUBRO / 2025</v>
          </cell>
          <cell r="C5767" t="str">
            <v>ESCAVAÇÃO, CARGA E TRANSPORTE DE MATERIAL DE 3ª CATEGORIA NA DISTÂNCIA DE 3.000 M - CAMINHO DE SERVIÇO PAVIMENTADO - COM CAMINHÃO BASCULANTE DE 12 M³</v>
          </cell>
          <cell r="D5767" t="str">
            <v>M³</v>
          </cell>
          <cell r="F5767">
            <v>50.36</v>
          </cell>
        </row>
        <row r="5768">
          <cell r="A5768">
            <v>5502820</v>
          </cell>
          <cell r="B5768" t="str">
            <v>SICRO OUTUBRO / 2025</v>
          </cell>
          <cell r="C5768" t="str">
            <v>ESCAVAÇÃO, CARGA E TRANSPORTE DE SOLOS MOLES - DMT DE 0 A 50 M</v>
          </cell>
          <cell r="D5768" t="str">
            <v>M³</v>
          </cell>
          <cell r="F5768">
            <v>7.74</v>
          </cell>
        </row>
        <row r="5769">
          <cell r="A5769">
            <v>5502904</v>
          </cell>
          <cell r="B5769" t="str">
            <v>SICRO OUTUBRO / 2025</v>
          </cell>
          <cell r="C5769" t="str">
            <v>ESCAVAÇÃO, CARGA E TRANSPORTE DE SOLOS MOLES - DMT DE 1.000 A 1.200 M - CAMINHO DE SERVIÇO EM LEITO NATURAL - COM CAMINHÃO BASCULANTE DE 14 M³</v>
          </cell>
          <cell r="D5769" t="str">
            <v>M³</v>
          </cell>
          <cell r="F5769">
            <v>21.85</v>
          </cell>
        </row>
        <row r="5770">
          <cell r="A5770">
            <v>5502930</v>
          </cell>
          <cell r="B5770" t="str">
            <v>SICRO OUTUBRO / 2025</v>
          </cell>
          <cell r="C5770" t="str">
            <v>ESCAVAÇÃO, CARGA E TRANSPORTE DE SOLOS MOLES - DMT DE 1.000 A 1.200 M - CAMINHO DE SERVIÇO EM REVESTIMENTO PRIMÁRIO - COM CAMINHÃO BASCULANTE DE 14 M³</v>
          </cell>
          <cell r="D5770" t="str">
            <v>M³</v>
          </cell>
          <cell r="F5770">
            <v>20.79</v>
          </cell>
        </row>
        <row r="5771">
          <cell r="A5771">
            <v>5502956</v>
          </cell>
          <cell r="B5771" t="str">
            <v>SICRO OUTUBRO / 2025</v>
          </cell>
          <cell r="C5771" t="str">
            <v>ESCAVAÇÃO, CARGA E TRANSPORTE DE SOLOS MOLES - DMT DE 1.000 A 1.200 M - CAMINHO DE SERVIÇO PAVIMENTADO - COM CAMINHÃO BASCULANTE DE 14 M³</v>
          </cell>
          <cell r="D5771" t="str">
            <v>M³</v>
          </cell>
          <cell r="F5771">
            <v>20.399999999999999</v>
          </cell>
        </row>
        <row r="5772">
          <cell r="A5772">
            <v>5502905</v>
          </cell>
          <cell r="B5772" t="str">
            <v>SICRO OUTUBRO / 2025</v>
          </cell>
          <cell r="C5772" t="str">
            <v>ESCAVAÇÃO, CARGA E TRANSPORTE DE SOLOS MOLES - DMT DE 1.200 A 1.400 M - CAMINHO DE SERVIÇO EM LEITO NATURAL - COM CAMINHÃO BASCULANTE DE 14 M³</v>
          </cell>
          <cell r="D5772" t="str">
            <v>M³</v>
          </cell>
          <cell r="F5772">
            <v>24.57</v>
          </cell>
        </row>
        <row r="5773">
          <cell r="A5773">
            <v>5502931</v>
          </cell>
          <cell r="B5773" t="str">
            <v>SICRO OUTUBRO / 2025</v>
          </cell>
          <cell r="C5773" t="str">
            <v>ESCAVAÇÃO, CARGA E TRANSPORTE DE SOLOS MOLES - DMT DE 1.200 A 1.400 M - CAMINHO DE SERVIÇO EM REVESTIMENTO PRIMÁRIO - COM CAMINHÃO BASCULANTE DE 14 M³</v>
          </cell>
          <cell r="D5773" t="str">
            <v>M³</v>
          </cell>
          <cell r="F5773">
            <v>20.98</v>
          </cell>
        </row>
        <row r="5774">
          <cell r="A5774">
            <v>5502957</v>
          </cell>
          <cell r="B5774" t="str">
            <v>SICRO OUTUBRO / 2025</v>
          </cell>
          <cell r="C5774" t="str">
            <v>ESCAVAÇÃO, CARGA E TRANSPORTE DE SOLOS MOLES - DMT DE 1.200 A 1.400 M - CAMINHO DE SERVIÇO PAVIMENTADO - COM CAMINHÃO BASCULANTE DE 14 M³</v>
          </cell>
          <cell r="D5774" t="str">
            <v>M³</v>
          </cell>
          <cell r="F5774">
            <v>20.6</v>
          </cell>
        </row>
        <row r="5775">
          <cell r="A5775">
            <v>5502906</v>
          </cell>
          <cell r="B5775" t="str">
            <v>SICRO OUTUBRO / 2025</v>
          </cell>
          <cell r="C5775" t="str">
            <v>ESCAVAÇÃO, CARGA E TRANSPORTE DE SOLOS MOLES - DMT DE 1.400 A 1.600 M - CAMINHO DE SERVIÇO EM LEITO NATURAL - COM CAMINHÃO BASCULANTE DE 14 M³</v>
          </cell>
          <cell r="D5775" t="str">
            <v>M³</v>
          </cell>
          <cell r="F5775">
            <v>24.86</v>
          </cell>
        </row>
        <row r="5776">
          <cell r="A5776">
            <v>5502932</v>
          </cell>
          <cell r="B5776" t="str">
            <v>SICRO OUTUBRO / 2025</v>
          </cell>
          <cell r="C5776" t="str">
            <v>ESCAVAÇÃO, CARGA E TRANSPORTE DE SOLOS MOLES - DMT DE 1.400 A 1.600 M - CAMINHO DE SERVIÇO EM REVESTIMENTO PRIMÁRIO - COM CAMINHÃO BASCULANTE DE 14 M³</v>
          </cell>
          <cell r="D5776" t="str">
            <v>M³</v>
          </cell>
          <cell r="F5776">
            <v>21.17</v>
          </cell>
        </row>
        <row r="5777">
          <cell r="A5777">
            <v>5502958</v>
          </cell>
          <cell r="B5777" t="str">
            <v>SICRO OUTUBRO / 2025</v>
          </cell>
          <cell r="C5777" t="str">
            <v>ESCAVAÇÃO, CARGA E TRANSPORTE DE SOLOS MOLES - DMT DE 1.400 A 1.600 M - CAMINHO DE SERVIÇO PAVIMENTADO - COM CAMINHÃO BASCULANTE DE 14 M³</v>
          </cell>
          <cell r="D5777" t="str">
            <v>M³</v>
          </cell>
          <cell r="F5777">
            <v>20.79</v>
          </cell>
        </row>
        <row r="5778">
          <cell r="A5778">
            <v>5502907</v>
          </cell>
          <cell r="B5778" t="str">
            <v>SICRO OUTUBRO / 2025</v>
          </cell>
          <cell r="C5778" t="str">
            <v>ESCAVAÇÃO, CARGA E TRANSPORTE DE SOLOS MOLES - DMT DE 1.600 A 1.800 M - CAMINHO DE SERVIÇO EM LEITO NATURAL - COM CAMINHÃO BASCULANTE DE 14 M³</v>
          </cell>
          <cell r="D5778" t="str">
            <v>M³</v>
          </cell>
          <cell r="F5778">
            <v>25.29</v>
          </cell>
        </row>
        <row r="5779">
          <cell r="A5779">
            <v>5502933</v>
          </cell>
          <cell r="B5779" t="str">
            <v>SICRO OUTUBRO / 2025</v>
          </cell>
          <cell r="C5779" t="str">
            <v>ESCAVAÇÃO, CARGA E TRANSPORTE DE SOLOS MOLES - DMT DE 1.600 A 1.800 M - CAMINHO DE SERVIÇO EM REVESTIMENTO PRIMÁRIO - COM CAMINHÃO BASCULANTE DE 14 M³</v>
          </cell>
          <cell r="D5779" t="str">
            <v>M³</v>
          </cell>
          <cell r="F5779">
            <v>21.46</v>
          </cell>
        </row>
        <row r="5780">
          <cell r="A5780">
            <v>5502959</v>
          </cell>
          <cell r="B5780" t="str">
            <v>SICRO OUTUBRO / 2025</v>
          </cell>
          <cell r="C5780" t="str">
            <v>ESCAVAÇÃO, CARGA E TRANSPORTE DE SOLOS MOLES - DMT DE 1.600 A 1.800 M - CAMINHO DE SERVIÇO PAVIMENTADO - COM CAMINHÃO BASCULANTE DE 14 M³</v>
          </cell>
          <cell r="D5780" t="str">
            <v>M³</v>
          </cell>
          <cell r="F5780">
            <v>20.98</v>
          </cell>
        </row>
        <row r="5781">
          <cell r="A5781">
            <v>5502908</v>
          </cell>
          <cell r="B5781" t="str">
            <v>SICRO OUTUBRO / 2025</v>
          </cell>
          <cell r="C5781" t="str">
            <v>ESCAVAÇÃO, CARGA E TRANSPORTE DE SOLOS MOLES - DMT DE 1.800 A 2.000 M - CAMINHO DE SERVIÇO EM LEITO NATURAL - COM CAMINHÃO BASCULANTE DE 14 M³</v>
          </cell>
          <cell r="D5781" t="str">
            <v>M³</v>
          </cell>
          <cell r="F5781">
            <v>25.58</v>
          </cell>
        </row>
        <row r="5782">
          <cell r="A5782">
            <v>5502934</v>
          </cell>
          <cell r="B5782" t="str">
            <v>SICRO OUTUBRO / 2025</v>
          </cell>
          <cell r="C5782" t="str">
            <v>ESCAVAÇÃO, CARGA E TRANSPORTE DE SOLOS MOLES - DMT DE 1.800 A 2.000 M - CAMINHO DE SERVIÇO EM REVESTIMENTO PRIMÁRIO - COM CAMINHÃO BASCULANTE DE 14 M³</v>
          </cell>
          <cell r="D5782" t="str">
            <v>M³</v>
          </cell>
          <cell r="F5782">
            <v>21.65</v>
          </cell>
        </row>
        <row r="5783">
          <cell r="A5783">
            <v>5502960</v>
          </cell>
          <cell r="B5783" t="str">
            <v>SICRO OUTUBRO / 2025</v>
          </cell>
          <cell r="C5783" t="str">
            <v>ESCAVAÇÃO, CARGA E TRANSPORTE DE SOLOS MOLES - DMT DE 1.800 A 2.000 M - CAMINHO DE SERVIÇO PAVIMENTADO - COM CAMINHÃO BASCULANTE DE 14 M³</v>
          </cell>
          <cell r="D5783" t="str">
            <v>M³</v>
          </cell>
          <cell r="F5783">
            <v>21.08</v>
          </cell>
        </row>
        <row r="5784">
          <cell r="A5784">
            <v>5502909</v>
          </cell>
          <cell r="B5784" t="str">
            <v>SICRO OUTUBRO / 2025</v>
          </cell>
          <cell r="C5784" t="str">
            <v>ESCAVAÇÃO, CARGA E TRANSPORTE DE SOLOS MOLES - DMT DE 2.000 A 2.500 M - CAMINHO DE SERVIÇO EM LEITO NATURAL - COM CAMINHÃO BASCULANTE DE 14 M³</v>
          </cell>
          <cell r="D5784" t="str">
            <v>M³</v>
          </cell>
          <cell r="F5784">
            <v>26.16</v>
          </cell>
        </row>
        <row r="5785">
          <cell r="A5785">
            <v>5502935</v>
          </cell>
          <cell r="B5785" t="str">
            <v>SICRO OUTUBRO / 2025</v>
          </cell>
          <cell r="C5785" t="str">
            <v>ESCAVAÇÃO, CARGA E TRANSPORTE DE SOLOS MOLES - DMT DE 2.000 A 2.500 M - CAMINHO DE SERVIÇO EM REVESTIMENTO PRIMÁRIO - COM CAMINHÃO BASCULANTE DE 14 M³</v>
          </cell>
          <cell r="D5785" t="str">
            <v>M³</v>
          </cell>
          <cell r="F5785">
            <v>22.04</v>
          </cell>
        </row>
        <row r="5786">
          <cell r="A5786">
            <v>5502961</v>
          </cell>
          <cell r="B5786" t="str">
            <v>SICRO OUTUBRO / 2025</v>
          </cell>
          <cell r="C5786" t="str">
            <v>ESCAVAÇÃO, CARGA E TRANSPORTE DE SOLOS MOLES - DMT DE 2.000 A 2.500 M - CAMINHO DE SERVIÇO PAVIMENTADO - COM CAMINHÃO BASCULANTE DE 14 M³</v>
          </cell>
          <cell r="D5786" t="str">
            <v>M³</v>
          </cell>
          <cell r="F5786">
            <v>21.46</v>
          </cell>
        </row>
        <row r="5787">
          <cell r="A5787">
            <v>5502910</v>
          </cell>
          <cell r="B5787" t="str">
            <v>SICRO OUTUBRO / 2025</v>
          </cell>
          <cell r="C5787" t="str">
            <v>ESCAVAÇÃO, CARGA E TRANSPORTE DE SOLOS MOLES - DMT DE 2.500 A 3.000 M - CAMINHO DE SERVIÇO EM LEITO NATURAL - COM CAMINHÃO BASCULANTE DE 14 M³</v>
          </cell>
          <cell r="D5787" t="str">
            <v>M³</v>
          </cell>
          <cell r="F5787">
            <v>27.17</v>
          </cell>
        </row>
        <row r="5788">
          <cell r="A5788">
            <v>5502936</v>
          </cell>
          <cell r="B5788" t="str">
            <v>SICRO OUTUBRO / 2025</v>
          </cell>
          <cell r="C5788" t="str">
            <v>ESCAVAÇÃO, CARGA E TRANSPORTE DE SOLOS MOLES - DMT DE 2.500 A 3.000 M - CAMINHO DE SERVIÇO EM REVESTIMENTO PRIMÁRIO - COM CAMINHÃO BASCULANTE DE 14 M³</v>
          </cell>
          <cell r="D5788" t="str">
            <v>M³</v>
          </cell>
          <cell r="F5788">
            <v>25</v>
          </cell>
        </row>
        <row r="5789">
          <cell r="A5789">
            <v>5502962</v>
          </cell>
          <cell r="B5789" t="str">
            <v>SICRO OUTUBRO / 2025</v>
          </cell>
          <cell r="C5789" t="str">
            <v>ESCAVAÇÃO, CARGA E TRANSPORTE DE SOLOS MOLES - DMT DE 2.500 A 3.000 M - CAMINHO DE SERVIÇO PAVIMENTADO - COM CAMINHÃO BASCULANTE DE 14 M³</v>
          </cell>
          <cell r="D5789" t="str">
            <v>M³</v>
          </cell>
          <cell r="F5789">
            <v>21.94</v>
          </cell>
        </row>
        <row r="5790">
          <cell r="A5790">
            <v>5502900</v>
          </cell>
          <cell r="B5790" t="str">
            <v>SICRO OUTUBRO / 2025</v>
          </cell>
          <cell r="C5790" t="str">
            <v>ESCAVAÇÃO, CARGA E TRANSPORTE DE SOLOS MOLES - DMT DE 200 A 400 M - CAMINHO DE SERVIÇO EM LEITO NATURAL - COM CAMINHÃO BASCULANTE DE 14 M³</v>
          </cell>
          <cell r="D5790" t="str">
            <v>M³</v>
          </cell>
          <cell r="F5790">
            <v>20.309999999999999</v>
          </cell>
        </row>
        <row r="5791">
          <cell r="A5791">
            <v>5502926</v>
          </cell>
          <cell r="B5791" t="str">
            <v>SICRO OUTUBRO / 2025</v>
          </cell>
          <cell r="C5791" t="str">
            <v>ESCAVAÇÃO, CARGA E TRANSPORTE DE SOLOS MOLES - DMT DE 200 A 400 M - CAMINHO DE SERVIÇO EM REVESTIMENTO PRIMÁRIO - COM CAMINHÃO BASCULANTE DE 14 M³</v>
          </cell>
          <cell r="D5791" t="str">
            <v>M³</v>
          </cell>
          <cell r="F5791">
            <v>19.73</v>
          </cell>
        </row>
        <row r="5792">
          <cell r="A5792">
            <v>5502952</v>
          </cell>
          <cell r="B5792" t="str">
            <v>SICRO OUTUBRO / 2025</v>
          </cell>
          <cell r="C5792" t="str">
            <v>ESCAVAÇÃO, CARGA E TRANSPORTE DE SOLOS MOLES - DMT DE 200 A 400 M - CAMINHO DE SERVIÇO PAVIMENTADO - COM CAMINHÃO BASCULANTE DE 14 M³</v>
          </cell>
          <cell r="D5792" t="str">
            <v>M³</v>
          </cell>
          <cell r="F5792">
            <v>19.54</v>
          </cell>
        </row>
        <row r="5793">
          <cell r="A5793">
            <v>5502901</v>
          </cell>
          <cell r="B5793" t="str">
            <v>SICRO OUTUBRO / 2025</v>
          </cell>
          <cell r="C5793" t="str">
            <v>ESCAVAÇÃO, CARGA E TRANSPORTE DE SOLOS MOLES - DMT DE 400 A 600 M - CAMINHO DE SERVIÇO EM LEITO NATURAL - COM CAMINHÃO BASCULANTE DE 14 M³</v>
          </cell>
          <cell r="D5793" t="str">
            <v>M³</v>
          </cell>
          <cell r="F5793">
            <v>20.69</v>
          </cell>
        </row>
        <row r="5794">
          <cell r="A5794">
            <v>5502927</v>
          </cell>
          <cell r="B5794" t="str">
            <v>SICRO OUTUBRO / 2025</v>
          </cell>
          <cell r="C5794" t="str">
            <v>ESCAVAÇÃO, CARGA E TRANSPORTE DE SOLOS MOLES - DMT DE 400 A 600 M - CAMINHO DE SERVIÇO EM REVESTIMENTO PRIMÁRIO - COM CAMINHÃO BASCULANTE DE 14 M³</v>
          </cell>
          <cell r="D5794" t="str">
            <v>M³</v>
          </cell>
          <cell r="F5794">
            <v>20.02</v>
          </cell>
        </row>
        <row r="5795">
          <cell r="A5795">
            <v>5502953</v>
          </cell>
          <cell r="B5795" t="str">
            <v>SICRO OUTUBRO / 2025</v>
          </cell>
          <cell r="C5795" t="str">
            <v>ESCAVAÇÃO, CARGA E TRANSPORTE DE SOLOS MOLES - DMT DE 400 A 600 M - CAMINHO DE SERVIÇO PAVIMENTADO - COM CAMINHÃO BASCULANTE DE 14 M³</v>
          </cell>
          <cell r="D5795" t="str">
            <v>M³</v>
          </cell>
          <cell r="F5795">
            <v>19.829999999999998</v>
          </cell>
        </row>
        <row r="5796">
          <cell r="A5796">
            <v>5502899</v>
          </cell>
          <cell r="B5796" t="str">
            <v>SICRO OUTUBRO / 2025</v>
          </cell>
          <cell r="C5796" t="str">
            <v>ESCAVAÇÃO, CARGA E TRANSPORTE DE SOLOS MOLES - DMT DE 50 A 200 M - CAMINHO DE SERVIÇO EM LEITO NATURAL - COM CAMINHÃO BASCULANTE DE 14 M³</v>
          </cell>
          <cell r="D5796" t="str">
            <v>M³</v>
          </cell>
          <cell r="F5796">
            <v>19.73</v>
          </cell>
        </row>
        <row r="5797">
          <cell r="A5797">
            <v>5502925</v>
          </cell>
          <cell r="B5797" t="str">
            <v>SICRO OUTUBRO / 2025</v>
          </cell>
          <cell r="C5797" t="str">
            <v>ESCAVAÇÃO, CARGA E TRANSPORTE DE SOLOS MOLES - DMT DE 50 A 200 M - CAMINHO DE SERVIÇO EM REVESTIMENTO PRIMÁRIO - COM CAMINHÃO BASCULANTE DE 14 M³</v>
          </cell>
          <cell r="D5797" t="str">
            <v>M³</v>
          </cell>
          <cell r="F5797">
            <v>19.440000000000001</v>
          </cell>
        </row>
        <row r="5798">
          <cell r="A5798">
            <v>5502951</v>
          </cell>
          <cell r="B5798" t="str">
            <v>SICRO OUTUBRO / 2025</v>
          </cell>
          <cell r="C5798" t="str">
            <v>ESCAVAÇÃO, CARGA E TRANSPORTE DE SOLOS MOLES - DMT DE 50 A 200 M - CAMINHO DE SERVIÇO PAVIMENTADO - COM CAMINHÃO BASCULANTE DE 14 M³</v>
          </cell>
          <cell r="D5798" t="str">
            <v>M³</v>
          </cell>
          <cell r="F5798">
            <v>19.25</v>
          </cell>
        </row>
        <row r="5799">
          <cell r="A5799">
            <v>5502902</v>
          </cell>
          <cell r="B5799" t="str">
            <v>SICRO OUTUBRO / 2025</v>
          </cell>
          <cell r="C5799" t="str">
            <v>ESCAVAÇÃO, CARGA E TRANSPORTE DE SOLOS MOLES - DMT DE 600 A 800 M - CAMINHO DE SERVIÇO EM LEITO NATURAL - COM CAMINHÃO BASCULANTE DE 14 M³</v>
          </cell>
          <cell r="D5799" t="str">
            <v>M³</v>
          </cell>
          <cell r="F5799">
            <v>21.17</v>
          </cell>
        </row>
        <row r="5800">
          <cell r="A5800">
            <v>5502928</v>
          </cell>
          <cell r="B5800" t="str">
            <v>SICRO OUTUBRO / 2025</v>
          </cell>
          <cell r="C5800" t="str">
            <v>ESCAVAÇÃO, CARGA E TRANSPORTE DE SOLOS MOLES - DMT DE 600 A 800 M - CAMINHO DE SERVIÇO EM REVESTIMENTO PRIMÁRIO - COM CAMINHÃO BASCULANTE DE 14 M³</v>
          </cell>
          <cell r="D5800" t="str">
            <v>M³</v>
          </cell>
          <cell r="F5800">
            <v>20.309999999999999</v>
          </cell>
        </row>
        <row r="5801">
          <cell r="A5801">
            <v>5502954</v>
          </cell>
          <cell r="B5801" t="str">
            <v>SICRO OUTUBRO / 2025</v>
          </cell>
          <cell r="C5801" t="str">
            <v>ESCAVAÇÃO, CARGA E TRANSPORTE DE SOLOS MOLES - DMT DE 600 A 800 M - CAMINHO DE SERVIÇO PAVIMENTADO - COM CAMINHÃO BASCULANTE DE 14 M³</v>
          </cell>
          <cell r="D5801" t="str">
            <v>M³</v>
          </cell>
          <cell r="F5801">
            <v>20.02</v>
          </cell>
        </row>
        <row r="5802">
          <cell r="A5802">
            <v>5502903</v>
          </cell>
          <cell r="B5802" t="str">
            <v>SICRO OUTUBRO / 2025</v>
          </cell>
          <cell r="C5802" t="str">
            <v>ESCAVAÇÃO, CARGA E TRANSPORTE DE SOLOS MOLES - DMT DE 800 A 1.000 M - CAMINHO DE SERVIÇO EM LEITO NATURAL - COM CAMINHÃO BASCULANTE DE 14 M³</v>
          </cell>
          <cell r="D5802" t="str">
            <v>M³</v>
          </cell>
          <cell r="F5802">
            <v>21.46</v>
          </cell>
        </row>
        <row r="5803">
          <cell r="A5803">
            <v>5502929</v>
          </cell>
          <cell r="B5803" t="str">
            <v>SICRO OUTUBRO / 2025</v>
          </cell>
          <cell r="C5803" t="str">
            <v>ESCAVAÇÃO, CARGA E TRANSPORTE DE SOLOS MOLES - DMT DE 800 A 1.000 M - CAMINHO DE SERVIÇO EM REVESTIMENTO PRIMÁRIO - COM CAMINHÃO BASCULANTE DE 14 M³</v>
          </cell>
          <cell r="D5803" t="str">
            <v>M³</v>
          </cell>
          <cell r="F5803">
            <v>20.5</v>
          </cell>
        </row>
        <row r="5804">
          <cell r="A5804">
            <v>5502955</v>
          </cell>
          <cell r="B5804" t="str">
            <v>SICRO OUTUBRO / 2025</v>
          </cell>
          <cell r="C5804" t="str">
            <v>ESCAVAÇÃO, CARGA E TRANSPORTE DE SOLOS MOLES - DMT DE 800 A 1.000 M - CAMINHO DE SERVIÇO PAVIMENTADO - COM CAMINHÃO BASCULANTE DE 14 M³</v>
          </cell>
          <cell r="D5804" t="str">
            <v>M³</v>
          </cell>
          <cell r="F5804">
            <v>20.21</v>
          </cell>
        </row>
        <row r="5805">
          <cell r="A5805">
            <v>5502889</v>
          </cell>
          <cell r="B5805" t="str">
            <v>SICRO OUTUBRO / 2025</v>
          </cell>
          <cell r="C5805" t="str">
            <v>ESCAVAÇÃO, CARGA E TRANSPORTE DE SOLOS MOLES NA DISTÂNCIA DE 3.000 M - CAMINHO DE SERVIÇO EM LEITO NATURAL - COM CAMINHÃO BASCULANTE DE 14 M³</v>
          </cell>
          <cell r="D5805" t="str">
            <v>M³</v>
          </cell>
          <cell r="F5805">
            <v>27.6</v>
          </cell>
        </row>
        <row r="5806">
          <cell r="A5806">
            <v>5502996</v>
          </cell>
          <cell r="B5806" t="str">
            <v>SICRO OUTUBRO / 2025</v>
          </cell>
          <cell r="C5806" t="str">
            <v>ESCAVAÇÃO, CARGA E TRANSPORTE DE SOLOS MOLES NA DISTÂNCIA DE 3.000 M - CAMINHO DE SERVIÇO EM REVESTIMENTO PRIMÁRIO - COM CAMINHÃO BASCULANTE DE 14 M³</v>
          </cell>
          <cell r="D5806" t="str">
            <v>M³</v>
          </cell>
          <cell r="F5806">
            <v>25.29</v>
          </cell>
        </row>
        <row r="5807">
          <cell r="A5807">
            <v>5502997</v>
          </cell>
          <cell r="B5807" t="str">
            <v>SICRO OUTUBRO / 2025</v>
          </cell>
          <cell r="C5807" t="str">
            <v>ESCAVAÇÃO, CARGA E TRANSPORTE DE SOLOS MOLES NA DISTÂNCIA DE 3.000 M - CAMINHO DE SERVIÇO PAVIMENTADO - COM CAMINHÃO BASCULANTE DE 14 M³</v>
          </cell>
          <cell r="D5807" t="str">
            <v>M³</v>
          </cell>
          <cell r="F5807">
            <v>24.57</v>
          </cell>
        </row>
        <row r="5808">
          <cell r="A5808">
            <v>5501716</v>
          </cell>
          <cell r="B5808" t="str">
            <v>SICRO OUTUBRO / 2025</v>
          </cell>
          <cell r="C5808" t="str">
            <v>ESCAVAÇÃO, CARGA E TRANSPORTE EM MATERIAL DE 1ª CATEGORIA - DMT DE 1.000 A 1.200 M COM MOTOSCRAPER</v>
          </cell>
          <cell r="D5808" t="str">
            <v>M³</v>
          </cell>
          <cell r="F5808">
            <v>23.33</v>
          </cell>
        </row>
        <row r="5809">
          <cell r="A5809">
            <v>5501717</v>
          </cell>
          <cell r="B5809" t="str">
            <v>SICRO OUTUBRO / 2025</v>
          </cell>
          <cell r="C5809" t="str">
            <v>ESCAVAÇÃO, CARGA E TRANSPORTE EM MATERIAL DE 1ª CATEGORIA - DMT DE 1.200 A 1.400 M COM MOTOSCRAPER</v>
          </cell>
          <cell r="D5809" t="str">
            <v>M³</v>
          </cell>
          <cell r="F5809">
            <v>26.23</v>
          </cell>
        </row>
        <row r="5810">
          <cell r="A5810">
            <v>5501712</v>
          </cell>
          <cell r="B5810" t="str">
            <v>SICRO OUTUBRO / 2025</v>
          </cell>
          <cell r="C5810" t="str">
            <v>ESCAVAÇÃO, CARGA E TRANSPORTE EM MATERIAL DE 1ª CATEGORIA - DMT DE 200 A 400 M COM MOTOSCRAPER</v>
          </cell>
          <cell r="D5810" t="str">
            <v>M³</v>
          </cell>
          <cell r="F5810">
            <v>13.79</v>
          </cell>
        </row>
        <row r="5811">
          <cell r="A5811">
            <v>5501713</v>
          </cell>
          <cell r="B5811" t="str">
            <v>SICRO OUTUBRO / 2025</v>
          </cell>
          <cell r="C5811" t="str">
            <v>ESCAVAÇÃO, CARGA E TRANSPORTE EM MATERIAL DE 1ª CATEGORIA - DMT DE 400 A 600 M COM MOTOSCRAPER</v>
          </cell>
          <cell r="D5811" t="str">
            <v>M³</v>
          </cell>
          <cell r="F5811">
            <v>15.16</v>
          </cell>
        </row>
        <row r="5812">
          <cell r="A5812">
            <v>5501711</v>
          </cell>
          <cell r="B5812" t="str">
            <v>SICRO OUTUBRO / 2025</v>
          </cell>
          <cell r="C5812" t="str">
            <v>ESCAVAÇÃO, CARGA E TRANSPORTE EM MATERIAL DE 1ª CATEGORIA - DMT DE 50 A 200 M COM MOTOSCRAPER</v>
          </cell>
          <cell r="D5812" t="str">
            <v>M³</v>
          </cell>
          <cell r="F5812">
            <v>11.14</v>
          </cell>
        </row>
        <row r="5813">
          <cell r="A5813">
            <v>5501710</v>
          </cell>
          <cell r="B5813" t="str">
            <v>SICRO OUTUBRO / 2025</v>
          </cell>
          <cell r="C5813" t="str">
            <v>ESCAVAÇÃO, CARGA E TRANSPORTE EM MATERIAL DE 1ª CATEGORIA - DMT DE 50 M</v>
          </cell>
          <cell r="D5813" t="str">
            <v>M³</v>
          </cell>
          <cell r="F5813">
            <v>3.77</v>
          </cell>
        </row>
        <row r="5814">
          <cell r="A5814">
            <v>5501714</v>
          </cell>
          <cell r="B5814" t="str">
            <v>SICRO OUTUBRO / 2025</v>
          </cell>
          <cell r="C5814" t="str">
            <v>ESCAVAÇÃO, CARGA E TRANSPORTE EM MATERIAL DE 1ª CATEGORIA - DMT DE 600 A 800 M COM MOTOSCRAPER</v>
          </cell>
          <cell r="D5814" t="str">
            <v>M³</v>
          </cell>
          <cell r="F5814">
            <v>17.78</v>
          </cell>
        </row>
        <row r="5815">
          <cell r="A5815">
            <v>5501715</v>
          </cell>
          <cell r="B5815" t="str">
            <v>SICRO OUTUBRO / 2025</v>
          </cell>
          <cell r="C5815" t="str">
            <v>ESCAVAÇÃO, CARGA E TRANSPORTE EM MATERIAL DE 1ª CATEGORIA - DMT DE 800 A 1.000 M COM MOTOSCRAPER</v>
          </cell>
          <cell r="D5815" t="str">
            <v>M³</v>
          </cell>
          <cell r="F5815">
            <v>20.420000000000002</v>
          </cell>
        </row>
        <row r="5816">
          <cell r="A5816">
            <v>5502986</v>
          </cell>
          <cell r="B5816" t="str">
            <v>SICRO OUTUBRO / 2025</v>
          </cell>
          <cell r="C5816" t="str">
            <v>EXPURGO DE JAZIDA</v>
          </cell>
          <cell r="D5816" t="str">
            <v>M³</v>
          </cell>
          <cell r="F5816">
            <v>4.47</v>
          </cell>
        </row>
        <row r="5817">
          <cell r="A5817">
            <v>5502977</v>
          </cell>
          <cell r="B5817" t="str">
            <v>SICRO OUTUBRO / 2025</v>
          </cell>
          <cell r="C5817" t="str">
            <v>FRAGMENTAÇÃO DE BLOCOS DE ROCHA COM ESCAVADEIRA E ROMPEDOR HIDRÁULICO 1.700 KG</v>
          </cell>
          <cell r="D5817" t="str">
            <v>M³</v>
          </cell>
          <cell r="F5817">
            <v>9.07</v>
          </cell>
        </row>
        <row r="5818">
          <cell r="A5818">
            <v>5502985</v>
          </cell>
          <cell r="B5818" t="str">
            <v>SICRO OUTUBRO / 2025</v>
          </cell>
          <cell r="C5818" t="str">
            <v>LIMPEZA MECANIZADA DA CAMADA VEGETAL</v>
          </cell>
          <cell r="D5818" t="str">
            <v>M²</v>
          </cell>
          <cell r="F5818">
            <v>0.79</v>
          </cell>
        </row>
        <row r="5819">
          <cell r="A5819">
            <v>5503018</v>
          </cell>
          <cell r="B5819" t="str">
            <v>SICRO OUTUBRO / 2025</v>
          </cell>
          <cell r="C5819" t="str">
            <v>MANUTENÇÃO DE CAMINHO DE SERVIÇO</v>
          </cell>
          <cell r="D5819" t="str">
            <v>KM</v>
          </cell>
          <cell r="F5819">
            <v>80.180000000000007</v>
          </cell>
        </row>
        <row r="5820">
          <cell r="A5820">
            <v>5505768</v>
          </cell>
          <cell r="B5820" t="str">
            <v>SICRO OUTUBRO / 2025</v>
          </cell>
          <cell r="C5820" t="str">
            <v>PRÉ-FISSURAMENTO DE MATERIAL DE 3ª CATEGORIA</v>
          </cell>
          <cell r="D5820" t="str">
            <v>M²</v>
          </cell>
          <cell r="F5820">
            <v>93.93</v>
          </cell>
        </row>
        <row r="5821">
          <cell r="A5821">
            <v>5503020</v>
          </cell>
          <cell r="B5821" t="str">
            <v>SICRO OUTUBRO / 2025</v>
          </cell>
          <cell r="C5821" t="str">
            <v>UMEDECIMENTO DE CAMINHO DE SERVIÇO</v>
          </cell>
          <cell r="D5821" t="str">
            <v>KM</v>
          </cell>
          <cell r="F5821">
            <v>320.41000000000003</v>
          </cell>
        </row>
        <row r="5822">
          <cell r="A5822">
            <v>5605798</v>
          </cell>
          <cell r="B5822" t="str">
            <v>SICRO OUTUBRO / 2025</v>
          </cell>
          <cell r="C5822" t="str">
            <v>CHUMBADOR DE AÇO CA-50 - D = 20 MM COM PERFURATRIZ SOBRE PNEUS - ANCORADO NA ROCHA COM CARTUCHO DE CIMENTO - FORNECIMENTO, PERFURAÇÃO E INSTALAÇÃO</v>
          </cell>
          <cell r="D5822" t="str">
            <v>M</v>
          </cell>
          <cell r="F5822">
            <v>116.11</v>
          </cell>
        </row>
        <row r="5823">
          <cell r="A5823">
            <v>5605925</v>
          </cell>
          <cell r="B5823" t="str">
            <v>SICRO OUTUBRO / 2025</v>
          </cell>
          <cell r="C5823" t="str">
            <v>CHUMBADOR DE AÇO CA-50 - D = 20 MM COM PERFURATRIZ SOBRE PNEUS - ANCORADO NA ROCHA COM INJEÇÃO DE NATA DE CIMENTO - FORNECIMENTO, PERFURAÇÃO E INSTALAÇÃO</v>
          </cell>
          <cell r="D5823" t="str">
            <v>M</v>
          </cell>
          <cell r="F5823">
            <v>110.28</v>
          </cell>
        </row>
        <row r="5824">
          <cell r="A5824">
            <v>5605799</v>
          </cell>
          <cell r="B5824" t="str">
            <v>SICRO OUTUBRO / 2025</v>
          </cell>
          <cell r="C5824" t="str">
            <v>CHUMBADOR DE AÇO CA-50 - D = 22 MM COM PERFURATRIZ SOBRE PNEUS - ANCORADO NA ROCHA COM CARTUCHO DE CIMENTO - FORNECIMENTO, PERFURAÇÃO E INSTALAÇÃO</v>
          </cell>
          <cell r="D5824" t="str">
            <v>M</v>
          </cell>
          <cell r="F5824">
            <v>124.29</v>
          </cell>
        </row>
        <row r="5825">
          <cell r="A5825">
            <v>5605800</v>
          </cell>
          <cell r="B5825" t="str">
            <v>SICRO OUTUBRO / 2025</v>
          </cell>
          <cell r="C5825" t="str">
            <v>CHUMBADOR DE AÇO CA-50 - D = 25 MM COM PERFURATRIZ SOBRE PNEUS - ANCORADO NA ROCHA COM CARTUCHO DE CIMENTO - FORNECIMENTO, PERFURAÇÃO E INSTALAÇÃO</v>
          </cell>
          <cell r="D5825" t="str">
            <v>M</v>
          </cell>
          <cell r="F5825">
            <v>137.44999999999999</v>
          </cell>
        </row>
        <row r="5826">
          <cell r="A5826">
            <v>5613944</v>
          </cell>
          <cell r="B5826" t="str">
            <v>SICRO OUTUBRO / 2025</v>
          </cell>
          <cell r="C5826" t="str">
            <v>CHUMBADOR DE AÇO CA-50 - D = 32 MM COM MARTELETE PERFURADOR MANUAL - ANCORADO NA ROCHA COM CARTUCHO DE CIMENTO - FORNECIMENTO, PERFURAÇÃO E INSTALAÇÃO</v>
          </cell>
          <cell r="D5826" t="str">
            <v>M</v>
          </cell>
          <cell r="F5826">
            <v>152.41</v>
          </cell>
        </row>
        <row r="5827">
          <cell r="A5827">
            <v>5605894</v>
          </cell>
          <cell r="B5827" t="str">
            <v>SICRO OUTUBRO / 2025</v>
          </cell>
          <cell r="C5827" t="str">
            <v>GRAMPO DE AÇO CA-50 D = 12,5 MM PARA SOLO GRAMPEADO COM CAPACIDADE DE 30 KN - FORNECIMENTO, PERFURAÇÃO E INSTALAÇÃO</v>
          </cell>
          <cell r="D5827" t="str">
            <v>M</v>
          </cell>
          <cell r="F5827">
            <v>58.39</v>
          </cell>
        </row>
        <row r="5828">
          <cell r="A5828">
            <v>5605895</v>
          </cell>
          <cell r="B5828" t="str">
            <v>SICRO OUTUBRO / 2025</v>
          </cell>
          <cell r="C5828" t="str">
            <v>GRAMPO DE AÇO CA-50 D = 16 MM PARA SOLO GRAMPEADO COM CAPACIDADE DE 50 KN - FORNECIMENTO, PERFURAÇÃO E INSTALAÇÃO</v>
          </cell>
          <cell r="D5828" t="str">
            <v>M</v>
          </cell>
          <cell r="F5828">
            <v>62.41</v>
          </cell>
        </row>
        <row r="5829">
          <cell r="A5829">
            <v>5605896</v>
          </cell>
          <cell r="B5829" t="str">
            <v>SICRO OUTUBRO / 2025</v>
          </cell>
          <cell r="C5829" t="str">
            <v>GRAMPO DE AÇO CA-50 D = 20 MM PARA SOLO GRAMPEADO COM CAPACIDADE DE 80 KN - FORNECIMENTO, PERFURAÇÃO E INSTALAÇÃO</v>
          </cell>
          <cell r="D5829" t="str">
            <v>M</v>
          </cell>
          <cell r="F5829">
            <v>68.48</v>
          </cell>
        </row>
        <row r="5830">
          <cell r="A5830">
            <v>5605911</v>
          </cell>
          <cell r="B5830" t="str">
            <v>SICRO OUTUBRO / 2025</v>
          </cell>
          <cell r="C5830" t="str">
            <v>PERFURAÇÃO PARA TIRANTE PERMANENTE PROTENDIDO AUTOINJETÁVEL EM MATERIAL DE 1ª CATEGORIA COM DIÂMETRO DE ATÉ 120 MM</v>
          </cell>
          <cell r="D5830" t="str">
            <v>M</v>
          </cell>
          <cell r="F5830">
            <v>49.47</v>
          </cell>
        </row>
        <row r="5831">
          <cell r="A5831">
            <v>5605912</v>
          </cell>
          <cell r="B5831" t="str">
            <v>SICRO OUTUBRO / 2025</v>
          </cell>
          <cell r="C5831" t="str">
            <v>PERFURAÇÃO PARA TIRANTE PERMANENTE PROTENDIDO AUTOINJETÁVEL EM MATERIAL DE 2ª CATEGORIA COM DIÂMETRO DE ATÉ 87 MM</v>
          </cell>
          <cell r="D5831" t="str">
            <v>M</v>
          </cell>
          <cell r="F5831">
            <v>81.87</v>
          </cell>
        </row>
        <row r="5832">
          <cell r="A5832">
            <v>5605938</v>
          </cell>
          <cell r="B5832" t="str">
            <v>SICRO OUTUBRO / 2025</v>
          </cell>
          <cell r="C5832" t="str">
            <v>PERFURAÇÃO PARA TIRANTES EM MATERIAL DE 1ª CATEGORIA COM DIÂMETRO DE ATÉ 120 MM</v>
          </cell>
          <cell r="D5832" t="str">
            <v>M</v>
          </cell>
          <cell r="F5832">
            <v>31.98</v>
          </cell>
        </row>
        <row r="5833">
          <cell r="A5833">
            <v>5605939</v>
          </cell>
          <cell r="B5833" t="str">
            <v>SICRO OUTUBRO / 2025</v>
          </cell>
          <cell r="C5833" t="str">
            <v>PERFURAÇÃO PARA TIRANTES EM MATERIAL DE 2ª CATEGORIA COM DIÂMETRO DE ATÉ 120 MM</v>
          </cell>
          <cell r="D5833" t="str">
            <v>M</v>
          </cell>
          <cell r="F5833">
            <v>38.409999999999997</v>
          </cell>
        </row>
        <row r="5834">
          <cell r="A5834">
            <v>5605940</v>
          </cell>
          <cell r="B5834" t="str">
            <v>SICRO OUTUBRO / 2025</v>
          </cell>
          <cell r="C5834" t="str">
            <v>PERFURAÇÃO PARA TIRANTES EM MATERIAL DE 3ª CATEGORIA COM DIÂMETRO DE ATÉ 120 MM</v>
          </cell>
          <cell r="D5834" t="str">
            <v>M</v>
          </cell>
          <cell r="F5834">
            <v>85.15</v>
          </cell>
        </row>
        <row r="5835">
          <cell r="A5835">
            <v>5605942</v>
          </cell>
          <cell r="B5835" t="str">
            <v>SICRO OUTUBRO / 2025</v>
          </cell>
          <cell r="C5835" t="str">
            <v>PINTURA ELETROSTÁTICA COM TINTA EM PÓ À BASE DE RESINA EPÓXI - E = 200 µM</v>
          </cell>
          <cell r="D5835" t="str">
            <v>M²</v>
          </cell>
          <cell r="F5835">
            <v>51.99</v>
          </cell>
        </row>
        <row r="5836">
          <cell r="A5836">
            <v>5605955</v>
          </cell>
          <cell r="B5836" t="str">
            <v>SICRO OUTUBRO / 2025</v>
          </cell>
          <cell r="C5836" t="str">
            <v>PROTENSÃO DE TIRANTE COM 10 CORDOALHAS D = 12,7 MM AÇO CP 190 RB, COM CAPACIDADE DE 860 KN - INCLUSIVE ANCORAGEM E GRAUTEAMENTO DA CABEÇA</v>
          </cell>
          <cell r="D5836" t="str">
            <v>UN</v>
          </cell>
          <cell r="F5836">
            <v>1085.76</v>
          </cell>
        </row>
        <row r="5837">
          <cell r="A5837">
            <v>5605956</v>
          </cell>
          <cell r="B5837" t="str">
            <v>SICRO OUTUBRO / 2025</v>
          </cell>
          <cell r="C5837" t="str">
            <v>PROTENSÃO DE TIRANTE COM 12 CORDOALHAS D = 12,7 MM AÇO CP 190 RB, COM CAPACIDADE DE 1.040 KN - INCLUSIVE ANCORAGEM E GRAUTEAMENTO DA CABEÇA</v>
          </cell>
          <cell r="D5837" t="str">
            <v>UN</v>
          </cell>
          <cell r="F5837">
            <v>1174.7</v>
          </cell>
        </row>
        <row r="5838">
          <cell r="A5838">
            <v>5605953</v>
          </cell>
          <cell r="B5838" t="str">
            <v>SICRO OUTUBRO / 2025</v>
          </cell>
          <cell r="C5838" t="str">
            <v>PROTENSÃO DE TIRANTE COM 6 CORDOALHAS D = 12,7 MM AÇO CP 190 RB, COM CAPACIDADE DE 520 KN - INCLUSIVE ANCORAGEM E GRAUTEAMENTO DA CABEÇA</v>
          </cell>
          <cell r="D5838" t="str">
            <v>UN</v>
          </cell>
          <cell r="F5838">
            <v>755.36</v>
          </cell>
        </row>
        <row r="5839">
          <cell r="A5839">
            <v>5605954</v>
          </cell>
          <cell r="B5839" t="str">
            <v>SICRO OUTUBRO / 2025</v>
          </cell>
          <cell r="C5839" t="str">
            <v>PROTENSÃO DE TIRANTE COM 8 CORDOALHAS D = 12,7 MM AÇO CP 190 RB, COM CAPACIDADE DE 690 KN - INCLUSIVE ANCORAGEM E GRAUTEAMENTO DA CABEÇA</v>
          </cell>
          <cell r="D5839" t="str">
            <v>UN</v>
          </cell>
          <cell r="F5839">
            <v>863.12</v>
          </cell>
        </row>
        <row r="5840">
          <cell r="A5840">
            <v>5605909</v>
          </cell>
          <cell r="B5840" t="str">
            <v>SICRO OUTUBRO / 2025</v>
          </cell>
          <cell r="C5840" t="str">
            <v>PROTENSÃO DE TIRANTE PERMANENTE AUTOINJETÁVEL DE AÇO D = 40 MM, SEÇÃO DE 684 MM², TENSÃO DE ESCOAMENTO = 440 MPA E TENSÃO DE RUPTURA = 580 MPA - INCLUSIVE ANCORAGEM E GRAUTEAMENTO DA CABEÇA</v>
          </cell>
          <cell r="D5840" t="str">
            <v>UN</v>
          </cell>
          <cell r="F5840">
            <v>569.98</v>
          </cell>
        </row>
        <row r="5841">
          <cell r="A5841">
            <v>5605908</v>
          </cell>
          <cell r="B5841" t="str">
            <v>SICRO OUTUBRO / 2025</v>
          </cell>
          <cell r="C5841" t="str">
            <v>PROTENSÃO DE TIRANTE PERMANENTE AUTOINJETÁVEL DE AÇO D = 40 MM, SEÇÃO DE 822 MM², TENSÃO DE ESCOAMENTO = 470 MPA E TENSÃO DE RUPTURA = 600 MPA - INCLUSIVE ANCORAGEM E GRAUTEAMENTO DA CABEÇA</v>
          </cell>
          <cell r="D5841" t="str">
            <v>UN</v>
          </cell>
          <cell r="F5841">
            <v>569.98</v>
          </cell>
        </row>
        <row r="5842">
          <cell r="A5842">
            <v>5605907</v>
          </cell>
          <cell r="B5842" t="str">
            <v>SICRO OUTUBRO / 2025</v>
          </cell>
          <cell r="C5842" t="str">
            <v>PROTENSÃO DE TIRANTE PERMANENTE AUTOINJETÁVEL DE AÇO D = 40 MM, SEÇÃO DE 936 MM², TENSÃO DE ESCOAMENTO = 700 MPA E TENSÃO DE RUPTURA = 830 MPA - INCLUSIVE ANCORAGEM E GRAUTEAMENTO DA CABEÇA</v>
          </cell>
          <cell r="D5842" t="str">
            <v>UN</v>
          </cell>
          <cell r="F5842">
            <v>609.63</v>
          </cell>
        </row>
        <row r="5843">
          <cell r="A5843">
            <v>5605906</v>
          </cell>
          <cell r="B5843" t="str">
            <v>SICRO OUTUBRO / 2025</v>
          </cell>
          <cell r="C5843" t="str">
            <v>PROTENSÃO DE TIRANTE PERMANENTE AUTOINJETÁVEL DE AÇO D = 50 MM, SEÇÃO DE 1.330 MM², TENSÃO DE ESCOAMENTO = 630 MPA E TENSÃO DE RUPTURA = 740 MPA - INCLUSIVE ANCORAGEM E GRAUTEAMENTO DA CABEÇA</v>
          </cell>
          <cell r="D5843" t="str">
            <v>UN</v>
          </cell>
          <cell r="F5843">
            <v>737.83</v>
          </cell>
        </row>
        <row r="5844">
          <cell r="A5844">
            <v>5605905</v>
          </cell>
          <cell r="B5844" t="str">
            <v>SICRO OUTUBRO / 2025</v>
          </cell>
          <cell r="C5844" t="str">
            <v>PROTENSÃO DE TIRANTE PERMANENTE AUTOINJETÁVEL DE AÇO D = 50 MM, SEÇÃO DE 1.569 MM², TENSÃO DE ESCOAMENTO = 630 MPA E TENSÃO DE RUPTURA = 740 MP - INCLUSIVE ANCORAGEM E GRAUTEAMENTO DA CABEÇA</v>
          </cell>
          <cell r="D5844" t="str">
            <v>UN</v>
          </cell>
          <cell r="F5844">
            <v>860.69</v>
          </cell>
        </row>
        <row r="5845">
          <cell r="A5845">
            <v>5605944</v>
          </cell>
          <cell r="B5845" t="str">
            <v>SICRO OUTUBRO / 2025</v>
          </cell>
          <cell r="C5845" t="str">
            <v>PROTENSÃO DE TIRANTE PERMANENTE PROTENDIDO DE AÇO D = 30 MM, TENSÃO DE ESCOAMENTO = 600 MPA E TENSÃO DE RUPTURA = 720 MPA - INCLUSIVE ANCORAGEM E GRAUTEAMENTO DA CABEÇA</v>
          </cell>
          <cell r="D5845" t="str">
            <v>UN</v>
          </cell>
          <cell r="F5845">
            <v>506.46</v>
          </cell>
        </row>
        <row r="5846">
          <cell r="A5846">
            <v>5605910</v>
          </cell>
          <cell r="B5846" t="str">
            <v>SICRO OUTUBRO / 2025</v>
          </cell>
          <cell r="C5846" t="str">
            <v>PROTENSÃO DE TIRANTE PERMANENTE PROTENDIDO DE AÇO D = 32 MM, TENSÃO DE ESCOAMENTO = 520 MPA E TENSÃO DE RUPTURA = 690 MPA - INCLUSIVE ANCORAGEM E GRAUTEAMENTO DA CABEÇA</v>
          </cell>
          <cell r="D5846" t="str">
            <v>UN</v>
          </cell>
          <cell r="F5846">
            <v>567.67999999999995</v>
          </cell>
        </row>
        <row r="5847">
          <cell r="A5847">
            <v>5605945</v>
          </cell>
          <cell r="B5847" t="str">
            <v>SICRO OUTUBRO / 2025</v>
          </cell>
          <cell r="C5847" t="str">
            <v>PROTENSÃO DE TIRANTE PERMANENTE PROTENDIDO DE AÇO D = 32 MM, TENSÃO DE ESCOAMENTO = 950 MPA E TENSÃO DE RUPTURA = 1.050 MPA - INCLUSIVE ANCORAGEM E GRAUTEAMENTO DA CABEÇA</v>
          </cell>
          <cell r="D5847" t="str">
            <v>UN</v>
          </cell>
          <cell r="F5847">
            <v>593.41</v>
          </cell>
        </row>
        <row r="5848">
          <cell r="A5848">
            <v>5605946</v>
          </cell>
          <cell r="B5848" t="str">
            <v>SICRO OUTUBRO / 2025</v>
          </cell>
          <cell r="C5848" t="str">
            <v>PROTENSÃO DE TIRANTE PERMANENTE PROTENDIDO DE AÇO D = 40 MM, TENSÃO DE ESCOAMENTO = 600 MPA E TENSÃO DE RUPTURA = 720 MPA - INCLUSIVE ANCORAGEM E GRAUTEAMENTO DA CABEÇA</v>
          </cell>
          <cell r="D5848" t="str">
            <v>UN</v>
          </cell>
          <cell r="F5848">
            <v>609.63</v>
          </cell>
        </row>
        <row r="5849">
          <cell r="A5849">
            <v>5605947</v>
          </cell>
          <cell r="B5849" t="str">
            <v>SICRO OUTUBRO / 2025</v>
          </cell>
          <cell r="C5849" t="str">
            <v>PROTENSÃO DE TIRANTE PERMANENTE PROTENDIDO DE AÇO D = 44 MM, TENSÃO DE ESCOAMENTO = 680 MPA E TENSÃO DE RUPTURA = 870 MPA - INCLUSIVE ANCORAGEM E GRAUTEAMENTO DA CABEÇA</v>
          </cell>
          <cell r="D5849" t="str">
            <v>UN</v>
          </cell>
          <cell r="F5849">
            <v>684.23</v>
          </cell>
        </row>
        <row r="5850">
          <cell r="A5850">
            <v>5605948</v>
          </cell>
          <cell r="B5850" t="str">
            <v>SICRO OUTUBRO / 2025</v>
          </cell>
          <cell r="C5850" t="str">
            <v>PROTENSÃO DE TIRANTE PERMANENTE PROTENDIDO DE AÇO D = 50 MM, TENSÃO DE ESCOAMENTO = 600 MPA E TENSÃO DE RUPTURA = 720 MPA - INCLUSIVE ANCORAGEM E GRAUTEAMENTO DA CABEÇA</v>
          </cell>
          <cell r="D5850" t="str">
            <v>UN</v>
          </cell>
          <cell r="F5850">
            <v>860.69</v>
          </cell>
        </row>
        <row r="5851">
          <cell r="A5851">
            <v>5605949</v>
          </cell>
          <cell r="B5851" t="str">
            <v>SICRO OUTUBRO / 2025</v>
          </cell>
          <cell r="C5851" t="str">
            <v>PROTENSÃO DE TIRANTE PERMANENTE PROTENDIDO DE AÇO D = 53 MM, TENSÃO DE ESCOAMENTO = 600 MPA E TENSÃO DE RUPTURA = 720 MPA - INCLUSIVE ANCORAGEM E GRAUTEAMENTO DA CABEÇA</v>
          </cell>
          <cell r="D5851" t="str">
            <v>UN</v>
          </cell>
          <cell r="F5851">
            <v>1122.45</v>
          </cell>
        </row>
        <row r="5852">
          <cell r="A5852">
            <v>5605950</v>
          </cell>
          <cell r="B5852" t="str">
            <v>SICRO OUTUBRO / 2025</v>
          </cell>
          <cell r="C5852" t="str">
            <v>PROTENSÃO DE TIRANTE PERMANENTE PROTENDIDO DE AÇO D = 57 MM, TENSÃO DE ESCOAMENTO = 600 MPA E TENSÃO DE RUPTURA = 720 MPA - INCLUSIVE ANCORAGEM E GRAUTEAMENTO DA CABEÇA</v>
          </cell>
          <cell r="D5852" t="str">
            <v>UN</v>
          </cell>
          <cell r="F5852">
            <v>1273.2</v>
          </cell>
        </row>
        <row r="5853">
          <cell r="A5853">
            <v>5605951</v>
          </cell>
          <cell r="B5853" t="str">
            <v>SICRO OUTUBRO / 2025</v>
          </cell>
          <cell r="C5853" t="str">
            <v>PROTENSÃO DE TIRANTE PERMANENTE PROTENDIDO DE AÇO D = 63 MM, TENSÃO DE ESCOAMENTO = 600 MPA E TENSÃO DE RUPTURA = 720 MPA - INCLUSIVE ANCORAGEM E GRAUTEAMENTO DA CABEÇA</v>
          </cell>
          <cell r="D5853" t="str">
            <v>UN</v>
          </cell>
          <cell r="F5853">
            <v>2034.66</v>
          </cell>
        </row>
        <row r="5854">
          <cell r="A5854">
            <v>5605952</v>
          </cell>
          <cell r="B5854" t="str">
            <v>SICRO OUTUBRO / 2025</v>
          </cell>
          <cell r="C5854" t="str">
            <v>PROTENSÃO DE TIRANTE PERMANENTE PROTENDIDO DE AÇO D = 69 MM, TENSÃO DE ESCOAMENTO = 600 MPA E TENSÃO DE RUPTURA = 720 MPA - INCLUSIVE ANCORAGEM E GRAUTEAMENTO DA CABEÇA</v>
          </cell>
          <cell r="D5854" t="str">
            <v>UN</v>
          </cell>
          <cell r="F5854">
            <v>3112.56</v>
          </cell>
        </row>
        <row r="5855">
          <cell r="A5855">
            <v>5605932</v>
          </cell>
          <cell r="B5855" t="str">
            <v>SICRO OUTUBRO / 2025</v>
          </cell>
          <cell r="C5855" t="str">
            <v>TIRANTE DE BARRA DE AÇO ANCORADO NA ROCHA COM RESINA DE POLIÉSTER, D = 19 MM, TENSÃO DE ESCOAMENTO = 700 MPA E TENSÃO DE RUPTURA = 800 MPA - FORNECIMENTO, PERFURAÇÃO E INSTALAÇÃO</v>
          </cell>
          <cell r="D5855" t="str">
            <v>M</v>
          </cell>
          <cell r="F5855">
            <v>160.66</v>
          </cell>
        </row>
        <row r="5856">
          <cell r="A5856">
            <v>5605934</v>
          </cell>
          <cell r="B5856" t="str">
            <v>SICRO OUTUBRO / 2025</v>
          </cell>
          <cell r="C5856" t="str">
            <v>TIRANTE DE BARRA DE AÇO ANCORADO NA ROCHA COM RESINA DE POLIÉSTER, D = 22 MM, TENSÃO DE ESCOAMENTO = 700 MPA E TENSÃO DE RUPTURA = 800 MPA - FORNECIMENTO, PERFURAÇÃO E INSTALAÇÃO</v>
          </cell>
          <cell r="D5856" t="str">
            <v>M</v>
          </cell>
          <cell r="F5856">
            <v>175.82</v>
          </cell>
        </row>
        <row r="5857">
          <cell r="A5857">
            <v>5605928</v>
          </cell>
          <cell r="B5857" t="str">
            <v>SICRO OUTUBRO / 2025</v>
          </cell>
          <cell r="C5857" t="str">
            <v>TIRANTE DE BARRA DE AÇO ANCORADO NA ROCHA COM RESINA DE POLIÉSTER, D = 25 MM, TENSÃO DE ESCOAMENTO = 520 MPA E TENSÃO DE RUPTURA = 690 MPA - FORNECIMENTO, PERFURAÇÃO E INSTALAÇÃO</v>
          </cell>
          <cell r="D5857" t="str">
            <v>M</v>
          </cell>
          <cell r="F5857">
            <v>178.23</v>
          </cell>
        </row>
        <row r="5858">
          <cell r="A5858">
            <v>5605935</v>
          </cell>
          <cell r="B5858" t="str">
            <v>SICRO OUTUBRO / 2025</v>
          </cell>
          <cell r="C5858" t="str">
            <v>TIRANTE DE BARRA DE AÇO ANCORADO NA ROCHA COM RESINA DE POLIÉSTER, D = 25 MM, TENSÃO DE ESCOAMENTO = 700 MPA, TENSÃO DE RUPTURA = 800 MPA - FORNECIMENTO, PERFURAÇÃO E INSTALAÇÃO</v>
          </cell>
          <cell r="D5858" t="str">
            <v>M</v>
          </cell>
          <cell r="F5858">
            <v>202.42</v>
          </cell>
        </row>
        <row r="5859">
          <cell r="A5859">
            <v>5605936</v>
          </cell>
          <cell r="B5859" t="str">
            <v>SICRO OUTUBRO / 2025</v>
          </cell>
          <cell r="C5859" t="str">
            <v>TIRANTE DE BARRA DE AÇO ANCORADO NA ROCHA COM RESINA DE POLIÉSTER, D = 32 MM, TENSÃO DE ESCOAMENTO = 700 MPA, TENSÃO DE RUPTURA = 800 MPA - FORNECIMENTO, PERFURAÇÃO E INSTALAÇÃO</v>
          </cell>
          <cell r="D5859" t="str">
            <v>M</v>
          </cell>
          <cell r="F5859">
            <v>296.95999999999998</v>
          </cell>
        </row>
        <row r="5860">
          <cell r="A5860">
            <v>5605937</v>
          </cell>
          <cell r="B5860" t="str">
            <v>SICRO OUTUBRO / 2025</v>
          </cell>
          <cell r="C5860" t="str">
            <v>TIRANTE DE BARRA DE AÇO ANCORADO NA ROCHA COM RESINA DE POLIÉSTER, D = 36 MM, TENSÃO DE ESCOAMENTO = 700 MPA E TENSÃO DE RUPTURA = 800 MPA - FORNECIMENTO, PERFURAÇÃO E INSTALAÇÃO</v>
          </cell>
          <cell r="D5860" t="str">
            <v>M</v>
          </cell>
          <cell r="F5860">
            <v>379.57</v>
          </cell>
        </row>
        <row r="5861">
          <cell r="A5861">
            <v>5605957</v>
          </cell>
          <cell r="B5861" t="str">
            <v>SICRO OUTUBRO / 2025</v>
          </cell>
          <cell r="C5861" t="str">
            <v>TIRANTE PERMANENTE PROTENDIDO AUTOINJETÁVEL DE AÇO D = 40 MM, SEÇÃO DE 684 MM², TENSÃO DE ESCOAMENTO = 440 MPA E TENSÃO DE RUPTURA = 580 MPA - EXCETO PERFURAÇÃO</v>
          </cell>
          <cell r="D5861" t="str">
            <v>M</v>
          </cell>
          <cell r="F5861">
            <v>304.43</v>
          </cell>
        </row>
        <row r="5862">
          <cell r="A5862">
            <v>5605958</v>
          </cell>
          <cell r="B5862" t="str">
            <v>SICRO OUTUBRO / 2025</v>
          </cell>
          <cell r="C5862" t="str">
            <v>TIRANTE PERMANENTE PROTENDIDO AUTOINJETÁVEL DE AÇO D = 40 MM, SEÇÃO DE 822 MM², TENSÃO DE ESCOAMENTO = 470 MPA E TENSÃO DE RUPTURA = 600 MPA - EXCETO PERFURAÇÃO</v>
          </cell>
          <cell r="D5862" t="str">
            <v>M</v>
          </cell>
          <cell r="F5862">
            <v>345.72</v>
          </cell>
        </row>
        <row r="5863">
          <cell r="A5863">
            <v>5605959</v>
          </cell>
          <cell r="B5863" t="str">
            <v>SICRO OUTUBRO / 2025</v>
          </cell>
          <cell r="C5863" t="str">
            <v>TIRANTE PERMANENTE PROTENDIDO AUTOINJETÁVEL DE AÇO D = 40 MM, SEÇÃO DE 936 MM², TENSÃO DE ESCOAMENTO = 700 MPA E TENSÃO DE RUPTURA = 830 MPA - EXCETO PERFURAÇÃO</v>
          </cell>
          <cell r="D5863" t="str">
            <v>M</v>
          </cell>
          <cell r="F5863">
            <v>387.15</v>
          </cell>
        </row>
        <row r="5864">
          <cell r="A5864">
            <v>5605960</v>
          </cell>
          <cell r="B5864" t="str">
            <v>SICRO OUTUBRO / 2025</v>
          </cell>
          <cell r="C5864" t="str">
            <v>TIRANTE PERMANENTE PROTENDIDO AUTOINJETÁVEL DE AÇO D = 50 MM, SEÇÃO DE 1.330 MM², TENSÃO DE ESCOAMENTO = 630 MPA E TENSÃO DE RUPTURA = 740 MPA - EXCETO PERFURAÇÃO</v>
          </cell>
          <cell r="D5864" t="str">
            <v>M</v>
          </cell>
          <cell r="F5864">
            <v>510.83</v>
          </cell>
        </row>
        <row r="5865">
          <cell r="A5865">
            <v>5605961</v>
          </cell>
          <cell r="B5865" t="str">
            <v>SICRO OUTUBRO / 2025</v>
          </cell>
          <cell r="C5865" t="str">
            <v>TIRANTE PERMANENTE PROTENDIDO AUTOINJETÁVEL DE AÇO D = 50 MM, SEÇÃO DE 1.569 MM², TENSÃO DE ESCOAMENTO = 630 MPA E TENSÃO DE RUPTURA = 740 MPA - EXCETO PERFURAÇÃO</v>
          </cell>
          <cell r="D5865" t="str">
            <v>M</v>
          </cell>
          <cell r="F5865">
            <v>591.45000000000005</v>
          </cell>
        </row>
        <row r="5866">
          <cell r="A5866">
            <v>5605885</v>
          </cell>
          <cell r="B5866" t="str">
            <v>SICRO OUTUBRO / 2025</v>
          </cell>
          <cell r="C5866" t="str">
            <v>TIRANTE PERMANENTE PROTENDIDO COM 10 CORDOALHAS D = 12,7 MM, AÇO CP 190 RB, COM CAPACIDADE DE 860 KN - EXCETO PERFURAÇÃO</v>
          </cell>
          <cell r="D5866" t="str">
            <v>M</v>
          </cell>
          <cell r="F5866">
            <v>234</v>
          </cell>
        </row>
        <row r="5867">
          <cell r="A5867">
            <v>5605886</v>
          </cell>
          <cell r="B5867" t="str">
            <v>SICRO OUTUBRO / 2025</v>
          </cell>
          <cell r="C5867" t="str">
            <v>TIRANTE PERMANENTE PROTENDIDO COM 12 CORDOALHAS D = 12,7 MM, AÇO CP 190 RB, COM CAPACIDADE DE 1.030 KN - EXCETO PERFURAÇÃO</v>
          </cell>
          <cell r="D5867" t="str">
            <v>M</v>
          </cell>
          <cell r="F5867">
            <v>253.08</v>
          </cell>
        </row>
        <row r="5868">
          <cell r="A5868">
            <v>5605883</v>
          </cell>
          <cell r="B5868" t="str">
            <v>SICRO OUTUBRO / 2025</v>
          </cell>
          <cell r="C5868" t="str">
            <v>TIRANTE PERMANENTE PROTENDIDO COM 6 CORDOALHAS D = 12,7 MM, AÇO CP 190 RB, COM CAPACIDADE DE 510 KN - EXCETO PERFURAÇÃO</v>
          </cell>
          <cell r="D5868" t="str">
            <v>M</v>
          </cell>
          <cell r="F5868">
            <v>191.43</v>
          </cell>
        </row>
        <row r="5869">
          <cell r="A5869">
            <v>5605884</v>
          </cell>
          <cell r="B5869" t="str">
            <v>SICRO OUTUBRO / 2025</v>
          </cell>
          <cell r="C5869" t="str">
            <v>TIRANTE PERMANENTE PROTENDIDO COM 8 CORDOALHAS D = 12,7 MM, AÇO CP 190 RB, COM CAPACIDADE DE 690 KN - EXCETO PERFURAÇÃO</v>
          </cell>
          <cell r="D5869" t="str">
            <v>M</v>
          </cell>
          <cell r="F5869">
            <v>210.52</v>
          </cell>
        </row>
        <row r="5870">
          <cell r="A5870">
            <v>5605962</v>
          </cell>
          <cell r="B5870" t="str">
            <v>SICRO OUTUBRO / 2025</v>
          </cell>
          <cell r="C5870" t="str">
            <v>TIRANTE PERMANENTE PROTENDIDO DE AÇO D = 30 MM, TENSÃO DE ESCOAMENTO = 600 MPA E TENSÃO DE RUPTURA = 720 MPA - EXCETO PERFURAÇÃO</v>
          </cell>
          <cell r="D5870" t="str">
            <v>M</v>
          </cell>
          <cell r="F5870">
            <v>202.11</v>
          </cell>
        </row>
        <row r="5871">
          <cell r="A5871">
            <v>5605881</v>
          </cell>
          <cell r="B5871" t="str">
            <v>SICRO OUTUBRO / 2025</v>
          </cell>
          <cell r="C5871" t="str">
            <v>TIRANTE PERMANENTE PROTENDIDO DE AÇO D = 32 MM, TENSÃO DE ESCOAMENTO = 520 MPA E TENSÃO DE RUPTURA = 690 MPA - EXCETO PERFURAÇÃO</v>
          </cell>
          <cell r="D5871" t="str">
            <v>M</v>
          </cell>
          <cell r="F5871">
            <v>255.84</v>
          </cell>
        </row>
        <row r="5872">
          <cell r="A5872">
            <v>5605882</v>
          </cell>
          <cell r="B5872" t="str">
            <v>SICRO OUTUBRO / 2025</v>
          </cell>
          <cell r="C5872" t="str">
            <v>TIRANTE PERMANENTE PROTENDIDO DE AÇO D = 32 MM, TENSÃO DE ESCOAMENTO = 950 MPA E TENSÃO DE RUPTURA = 1.050 MPA - EXCETO PERFURAÇÃO</v>
          </cell>
          <cell r="D5872" t="str">
            <v>M</v>
          </cell>
          <cell r="F5872">
            <v>389.18</v>
          </cell>
        </row>
        <row r="5873">
          <cell r="A5873">
            <v>5605963</v>
          </cell>
          <cell r="B5873" t="str">
            <v>SICRO OUTUBRO / 2025</v>
          </cell>
          <cell r="C5873" t="str">
            <v>TIRANTE PERMANENTE PROTENDIDO DE AÇO D = 40 MM, TENSÃO DE ESCOAMENTO = 600 MPA E TENSÃO DE RUPTURA = 720 MPA - EXCETO PERFURAÇÃO</v>
          </cell>
          <cell r="D5873" t="str">
            <v>M</v>
          </cell>
          <cell r="F5873">
            <v>321.48</v>
          </cell>
        </row>
        <row r="5874">
          <cell r="A5874">
            <v>5605964</v>
          </cell>
          <cell r="B5874" t="str">
            <v>SICRO OUTUBRO / 2025</v>
          </cell>
          <cell r="C5874" t="str">
            <v>TIRANTE PERMANENTE PROTENDIDO DE AÇO D = 44 MM, TENSÃO DE ESCOAMENTO = 680 MPA E TENSÃO DE RUPTURA = 870 MPA - EXCETO PERFURAÇÃO</v>
          </cell>
          <cell r="D5874" t="str">
            <v>M</v>
          </cell>
          <cell r="F5874">
            <v>388.06</v>
          </cell>
        </row>
        <row r="5875">
          <cell r="A5875">
            <v>5605965</v>
          </cell>
          <cell r="B5875" t="str">
            <v>SICRO OUTUBRO / 2025</v>
          </cell>
          <cell r="C5875" t="str">
            <v>TIRANTE PERMANENTE PROTENDIDO DE AÇO D = 50 MM, TENSÃO DE ESCOAMENTO = 600 MPA E TENSÃO DE RUPTURA = 720 MPA - EXCETO PERFURAÇÃO</v>
          </cell>
          <cell r="D5875" t="str">
            <v>M</v>
          </cell>
          <cell r="F5875">
            <v>438.96</v>
          </cell>
        </row>
        <row r="5876">
          <cell r="A5876">
            <v>5605966</v>
          </cell>
          <cell r="B5876" t="str">
            <v>SICRO OUTUBRO / 2025</v>
          </cell>
          <cell r="C5876" t="str">
            <v>TIRANTE PERMANENTE PROTENDIDO DE AÇO D = 53MM, TENSÃO DE ESCOAMENTO = 600 MPA E TENSÃO DE RUPTURA = 720 MPA - EXCETO PERFURAÇÃO</v>
          </cell>
          <cell r="D5876" t="str">
            <v>M</v>
          </cell>
          <cell r="F5876">
            <v>446.26</v>
          </cell>
        </row>
        <row r="5877">
          <cell r="A5877">
            <v>5605967</v>
          </cell>
          <cell r="B5877" t="str">
            <v>SICRO OUTUBRO / 2025</v>
          </cell>
          <cell r="C5877" t="str">
            <v>TIRANTE PERMANENTE PROTENDIDO DE AÇO D = 57 MM, TENSÃO DE ESCOAMENTO = 600 MPA E TENSÃO DE RUPTURA = 720 MPA - EXCETO PERFURAÇÃO</v>
          </cell>
          <cell r="D5877" t="str">
            <v>M</v>
          </cell>
          <cell r="F5877">
            <v>615.34</v>
          </cell>
        </row>
        <row r="5878">
          <cell r="A5878">
            <v>5605968</v>
          </cell>
          <cell r="B5878" t="str">
            <v>SICRO OUTUBRO / 2025</v>
          </cell>
          <cell r="C5878" t="str">
            <v>TIRANTE PERMANENTE PROTENDIDO DE AÇO D = 63 MM, TENSÃO DE ESCOAMENTO = 600 MPA E TENSÃO DE RUPTURA = 720 MPA - EXCETO PERFURAÇÃO</v>
          </cell>
          <cell r="D5878" t="str">
            <v>M</v>
          </cell>
          <cell r="F5878">
            <v>754.57</v>
          </cell>
        </row>
        <row r="5879">
          <cell r="A5879">
            <v>5605969</v>
          </cell>
          <cell r="B5879" t="str">
            <v>SICRO OUTUBRO / 2025</v>
          </cell>
          <cell r="C5879" t="str">
            <v>TIRANTE PERMANENTE PROTENDIDO DE AÇO D = 69 MM, TENSÃO DE ESCOAMENTO = 600 MPA E TENSÃO DE RUPTURA = 720 MPA - EXCETO PERFURAÇÃO</v>
          </cell>
          <cell r="D5879" t="str">
            <v>M</v>
          </cell>
          <cell r="F5879">
            <v>915.24</v>
          </cell>
        </row>
        <row r="5880">
          <cell r="A5880">
            <v>5909130</v>
          </cell>
          <cell r="B5880" t="str">
            <v>SICRO OUTUBRO / 2025</v>
          </cell>
          <cell r="C5880" t="str">
            <v>CARGA E MANOBRA DE ADUELAS DE CONCRETO PRÉ-MOLDADAS EM CAVALO MECÂNICO COM SEMIRREBOQUE 20 T - CARGA COM CAMINHÃO GUINDAUTO COM CAPACIDADE DE ELEVAÇÃO DE 11,9 T</v>
          </cell>
          <cell r="D5880" t="str">
            <v>T</v>
          </cell>
          <cell r="F5880">
            <v>26.8</v>
          </cell>
        </row>
        <row r="5881">
          <cell r="A5881">
            <v>5914703</v>
          </cell>
          <cell r="B5881" t="str">
            <v>SICRO OUTUBRO / 2025</v>
          </cell>
          <cell r="C5881" t="str">
            <v>CARGA E MANOBRA DE BRITA PARA LASTRO COM LOCOMOTIVA DIESEL-ELÉTRICA EM VAGÃO HOPPER ABERTO COM CAPACIDADE DE 45 M³ - CARGA COM CARREGADEIRA E DESCARGA AUTOMÁTICA - BITOLA MÉTRICA</v>
          </cell>
          <cell r="D5881" t="str">
            <v>T</v>
          </cell>
          <cell r="F5881">
            <v>5.72</v>
          </cell>
        </row>
        <row r="5882">
          <cell r="A5882">
            <v>5914704</v>
          </cell>
          <cell r="B5882" t="str">
            <v>SICRO OUTUBRO / 2025</v>
          </cell>
          <cell r="C5882" t="str">
            <v>CARGA E MANOBRA DE BRITA PARA LASTRO COM LOCOMOTIVA DIESEL-ELÉTRICA EM VAGÃO HOPPER ABERTO COM CAPACIDADE DE 63 M³ - CARGA COM CARREGADEIRA E DESCARGA AUTOMÁTICA - BITOLA LARGA</v>
          </cell>
          <cell r="D5882" t="str">
            <v>T</v>
          </cell>
          <cell r="F5882">
            <v>5.87</v>
          </cell>
        </row>
        <row r="5883">
          <cell r="A5883">
            <v>5914710</v>
          </cell>
          <cell r="B5883" t="str">
            <v>SICRO OUTUBRO / 2025</v>
          </cell>
          <cell r="C5883" t="str">
            <v>CARGA E MANOBRA DE DORMENTES DE CONCRETO DE BITOLA LARGA COM LOCOMOTIVA DIESEL-ELÉTRICA E VAGÃO PLATAFORMA COM CAPACIDADE DE 98 T - CARGA COM CARREGADEIRA - BITOLA LARGA</v>
          </cell>
          <cell r="D5883" t="str">
            <v>T</v>
          </cell>
          <cell r="F5883">
            <v>11.08</v>
          </cell>
        </row>
        <row r="5884">
          <cell r="A5884">
            <v>5914711</v>
          </cell>
          <cell r="B5884" t="str">
            <v>SICRO OUTUBRO / 2025</v>
          </cell>
          <cell r="C5884" t="str">
            <v>CARGA E MANOBRA DE DORMENTES DE CONCRETO DE BITOLA MÉTRICA COM LOCOMOTIVA DIESEL-ELÉTRICA E VAGÃO PLATAFORMA COM CAPACIDADE DE 82 T - CARGA COM CARREGADEIRA - BITOLA MÉTRICA</v>
          </cell>
          <cell r="D5884" t="str">
            <v>T</v>
          </cell>
          <cell r="F5884">
            <v>9.92</v>
          </cell>
        </row>
        <row r="5885">
          <cell r="A5885">
            <v>5914712</v>
          </cell>
          <cell r="B5885" t="str">
            <v>SICRO OUTUBRO / 2025</v>
          </cell>
          <cell r="C5885" t="str">
            <v>CARGA E MANOBRA DE DORMENTES DE CONCRETO DE BITOLA MISTA COM LOCOMOTIVA DIESEL-ELÉTRICA E VAGÃO PLATAFORMA COM CAPACIDADE DE 98 T - CARGA COM CARREGADEIRA - BITOLA LARGA</v>
          </cell>
          <cell r="D5885" t="str">
            <v>T</v>
          </cell>
          <cell r="F5885">
            <v>10.050000000000001</v>
          </cell>
        </row>
        <row r="5886">
          <cell r="A5886">
            <v>5915369</v>
          </cell>
          <cell r="B5886" t="str">
            <v>SICRO OUTUBRO / 2025</v>
          </cell>
          <cell r="C5886" t="str">
            <v>CARGA, DESCARGA E MANOBRA DE VIGAS PRÉ-MOLDADAS DE 1.000 A 1.250 KN EM CAVALO MECÂNICO COM REBOQUES DE 5 E 4 EIXOS COM CAPACIDADE DE 130 T</v>
          </cell>
          <cell r="D5886" t="str">
            <v>UN</v>
          </cell>
          <cell r="F5886">
            <v>7143.69</v>
          </cell>
        </row>
        <row r="5887">
          <cell r="A5887">
            <v>5915401</v>
          </cell>
          <cell r="B5887" t="str">
            <v>SICRO OUTUBRO / 2025</v>
          </cell>
          <cell r="C5887" t="str">
            <v>CARGA, DESCARGA E MANOBRA DE VIGAS PRÉ-MOLDADAS DE 500 A 750 KN EM CAVALO MECÂNICO COM DOLLYS DE 3 E 4 EIXOS COM CAPACIDADE DE 77 T</v>
          </cell>
          <cell r="D5887" t="str">
            <v>UN</v>
          </cell>
          <cell r="F5887">
            <v>6265.59</v>
          </cell>
        </row>
        <row r="5888">
          <cell r="A5888">
            <v>5915402</v>
          </cell>
          <cell r="B5888" t="str">
            <v>SICRO OUTUBRO / 2025</v>
          </cell>
          <cell r="C5888" t="str">
            <v>CARGA, DESCARGA E MANOBRA DE VIGAS PRÉ-MOLDADAS DE 750 A 1.000 KN EM CAVALO MECÂNICO COM DOLLYS DE 5 E 4 EIXOS COM CAPACIDADE DE 111 T</v>
          </cell>
          <cell r="D5888" t="str">
            <v>UN</v>
          </cell>
          <cell r="F5888">
            <v>3780.42</v>
          </cell>
        </row>
        <row r="5889">
          <cell r="A5889">
            <v>5915400</v>
          </cell>
          <cell r="B5889" t="str">
            <v>SICRO OUTUBRO / 2025</v>
          </cell>
          <cell r="C5889" t="str">
            <v>CARGA, DESCARGA E MANOBRA DE VIGAS PRÉ-MOLDADAS DE ATÉ 500 KN EM CAVALO MECÂNICO COM DOLLY DE 4 EIXOS COM CAPACIDADE DE 57 T</v>
          </cell>
          <cell r="D5889" t="str">
            <v>UN</v>
          </cell>
          <cell r="F5889">
            <v>3301.1</v>
          </cell>
        </row>
        <row r="5890">
          <cell r="A5890">
            <v>5914651</v>
          </cell>
          <cell r="B5890" t="str">
            <v>SICRO OUTUBRO / 2025</v>
          </cell>
          <cell r="C5890" t="str">
            <v>CARGA, MANOBRA E DESCARGA DE AGREGADOS OU SOLOS EM CAMINHÃO BASCULANTE DE 10 M³ - CARGA COM CARREGADEIRA DE 3,40 M³ (EXCLUSA) E DESCARGA EM DISTRIBUIDOR AUTOPROPELIDO</v>
          </cell>
          <cell r="D5890" t="str">
            <v>T</v>
          </cell>
          <cell r="F5890">
            <v>2.64</v>
          </cell>
        </row>
        <row r="5891">
          <cell r="A5891">
            <v>5914648</v>
          </cell>
          <cell r="B5891" t="str">
            <v>SICRO OUTUBRO / 2025</v>
          </cell>
          <cell r="C5891" t="str">
            <v>CARGA, MANOBRA E DESCARGA DE AGREGADOS OU SOLOS EM CAMINHÃO BASCULANTE DE 10 M³ - CARGA COM CARREGADEIRA DE 3,40 M³ (EXCLUSA) E DESCARGA EM DISTRIBUIDOR REBOCÁVEL</v>
          </cell>
          <cell r="D5891" t="str">
            <v>T</v>
          </cell>
          <cell r="F5891">
            <v>7.99</v>
          </cell>
        </row>
        <row r="5892">
          <cell r="A5892">
            <v>5914647</v>
          </cell>
          <cell r="B5892" t="str">
            <v>SICRO OUTUBRO / 2025</v>
          </cell>
          <cell r="C5892" t="str">
            <v>CARGA, MANOBRA E DESCARGA DE AGREGADOS OU SOLOS EM CAMINHÃO BASCULANTE DE 10 M³ - CARGA COM CARREGADEIRA DE 3,40 M³ (EXCLUSA) E DESCARGA LIVRE</v>
          </cell>
          <cell r="D5892" t="str">
            <v>T</v>
          </cell>
          <cell r="E5892">
            <v>1.82</v>
          </cell>
          <cell r="F5892">
            <v>1.84</v>
          </cell>
        </row>
        <row r="5893">
          <cell r="A5893">
            <v>5915411</v>
          </cell>
          <cell r="B5893" t="str">
            <v>SICRO OUTUBRO / 2025</v>
          </cell>
          <cell r="C5893" t="str">
            <v>CARGA, MANOBRA E DESCARGA DE AGREGADOS OU SOLOS EM CAMINHÃO BASCULANTE DE 10 M³ - CARGA COM CARREGADEIRA DE 3,40 M³ E DESCARGA EM DISTRIBUIDOR AUTOPROPELIDO</v>
          </cell>
          <cell r="D5893" t="str">
            <v>T</v>
          </cell>
          <cell r="F5893">
            <v>3.79</v>
          </cell>
        </row>
        <row r="5894">
          <cell r="A5894">
            <v>5915409</v>
          </cell>
          <cell r="B5894" t="str">
            <v>SICRO OUTUBRO / 2025</v>
          </cell>
          <cell r="C5894" t="str">
            <v>CARGA, MANOBRA E DESCARGA DE AGREGADOS OU SOLOS EM CAMINHÃO BASCULANTE DE 10 M³ - CARGA COM CARREGADEIRA DE 3,40 M³ E DESCARGA EM DISTRIBUIDOR REBOCÁVEL</v>
          </cell>
          <cell r="D5894" t="str">
            <v>T</v>
          </cell>
          <cell r="F5894">
            <v>9.14</v>
          </cell>
        </row>
        <row r="5895">
          <cell r="A5895">
            <v>5915407</v>
          </cell>
          <cell r="B5895" t="str">
            <v>SICRO OUTUBRO / 2025</v>
          </cell>
          <cell r="C5895" t="str">
            <v>CARGA, MANOBRA E DESCARGA DE AGREGADOS OU SOLOS EM CAMINHÃO BASCULANTE DE 10 M³ - CARGA COM CARREGADEIRA DE 3,40 M³ E DESCARGA LIVRE</v>
          </cell>
          <cell r="D5895" t="str">
            <v>T</v>
          </cell>
          <cell r="F5895">
            <v>2.99</v>
          </cell>
        </row>
        <row r="5896">
          <cell r="A5896">
            <v>5914354</v>
          </cell>
          <cell r="B5896" t="str">
            <v>SICRO OUTUBRO / 2025</v>
          </cell>
          <cell r="C5896" t="str">
            <v>CARGA, MANOBRA E DESCARGA DE AGREGADOS OU SOLOS EM CAMINHÃO BASCULANTE DE 10 M³ - CARGA COM ESCAVADEIRA DE 1,56 M³ (EXCLUSA) E DESCARGA LIVRE</v>
          </cell>
          <cell r="D5896" t="str">
            <v>T</v>
          </cell>
          <cell r="F5896">
            <v>1.92</v>
          </cell>
        </row>
        <row r="5897">
          <cell r="A5897">
            <v>5915406</v>
          </cell>
          <cell r="B5897" t="str">
            <v>SICRO OUTUBRO / 2025</v>
          </cell>
          <cell r="C5897" t="str">
            <v>CARGA, MANOBRA E DESCARGA DE AGREGADOS OU SOLOS EM CAMINHÃO BASCULANTE DE 10 M³ - CARGA EM USINA DE 60 T/H (PMF) E DESCARGA LIVRE</v>
          </cell>
          <cell r="D5897" t="str">
            <v>T</v>
          </cell>
          <cell r="F5897">
            <v>9.83</v>
          </cell>
        </row>
        <row r="5898">
          <cell r="A5898">
            <v>5914652</v>
          </cell>
          <cell r="B5898" t="str">
            <v>SICRO OUTUBRO / 2025</v>
          </cell>
          <cell r="C5898" t="str">
            <v>CARGA, MANOBRA E DESCARGA DE AGREGADOS OU SOLOS EM CAMINHÃO BASCULANTE DE 10 M³ - CARGA EM USINA DE SOLOS DE 300 T/H E DESCARGA EM DISTRIBUIDOR AUTOPROPELIDO</v>
          </cell>
          <cell r="D5898" t="str">
            <v>T</v>
          </cell>
          <cell r="F5898">
            <v>3.54</v>
          </cell>
        </row>
        <row r="5899">
          <cell r="A5899">
            <v>5915417</v>
          </cell>
          <cell r="B5899" t="str">
            <v>SICRO OUTUBRO / 2025</v>
          </cell>
          <cell r="C5899" t="str">
            <v>CARGA, MANOBRA E DESCARGA DE AGREGADOS OU SOLOS EM CAMINHÃO BASCULANTE DE 10 M³ - CARGA EM USINA DE SOLOS DE 300 T/H E DESCARGA EM VIBROACABADORA</v>
          </cell>
          <cell r="D5899" t="str">
            <v>T</v>
          </cell>
          <cell r="F5899">
            <v>5.6</v>
          </cell>
        </row>
        <row r="5900">
          <cell r="A5900">
            <v>5915414</v>
          </cell>
          <cell r="B5900" t="str">
            <v>SICRO OUTUBRO / 2025</v>
          </cell>
          <cell r="C5900" t="str">
            <v>CARGA, MANOBRA E DESCARGA DE AGREGADOS OU SOLOS EM CAMINHÃO BASCULANTE DE 10 M³ - CARGA EM USINA DE SOLOS DE 300 T/H E DESCARGA LIVRE</v>
          </cell>
          <cell r="D5900" t="str">
            <v>T</v>
          </cell>
          <cell r="F5900">
            <v>2.95</v>
          </cell>
        </row>
        <row r="5901">
          <cell r="A5901">
            <v>5914351</v>
          </cell>
          <cell r="B5901" t="str">
            <v>SICRO OUTUBRO / 2025</v>
          </cell>
          <cell r="C5901" t="str">
            <v>CARGA, MANOBRA E DESCARGA DE AGREGADOS OU SOLOS EM CAMINHÃO BASCULANTE DE 14 M³ - CARGA COM CARREGADEIRA DE 3,40 M³ E DESCARGA LIVRE</v>
          </cell>
          <cell r="D5901" t="str">
            <v>T</v>
          </cell>
          <cell r="F5901">
            <v>2.94</v>
          </cell>
        </row>
        <row r="5902">
          <cell r="A5902">
            <v>5914645</v>
          </cell>
          <cell r="B5902" t="str">
            <v>SICRO OUTUBRO / 2025</v>
          </cell>
          <cell r="C5902" t="str">
            <v>CARGA, MANOBRA E DESCARGA DE AGREGADOS OU SOLOS EM CAMINHÃO BASCULANTE DE 6 M³ - CARGA COM CARREGADEIRA DE 1,72 M³ (EXCLUSA) E DESCARGA EM DISTRIBUIDOR AUTOPROPELIDO</v>
          </cell>
          <cell r="D5902" t="str">
            <v>T</v>
          </cell>
          <cell r="F5902">
            <v>3.15</v>
          </cell>
        </row>
        <row r="5903">
          <cell r="A5903">
            <v>5914642</v>
          </cell>
          <cell r="B5903" t="str">
            <v>SICRO OUTUBRO / 2025</v>
          </cell>
          <cell r="C5903" t="str">
            <v>CARGA, MANOBRA E DESCARGA DE AGREGADOS OU SOLOS EM CAMINHÃO BASCULANTE DE 6 M³ - CARGA COM CARREGADEIRA DE 1,72 M³ (EXCLUSA) E DESCARGA EM DISTRIBUIDOR REBOCÁVEL</v>
          </cell>
          <cell r="D5903" t="str">
            <v>T</v>
          </cell>
          <cell r="F5903">
            <v>6.08</v>
          </cell>
        </row>
        <row r="5904">
          <cell r="A5904">
            <v>5914641</v>
          </cell>
          <cell r="B5904" t="str">
            <v>SICRO OUTUBRO / 2025</v>
          </cell>
          <cell r="C5904" t="str">
            <v>CARGA, MANOBRA E DESCARGA DE AGREGADOS OU SOLOS EM CAMINHÃO BASCULANTE DE 6 M³ - CARGA COM CARREGADEIRA DE 1,72 M³ (EXCLUSA) E DESCARGA LIVRE</v>
          </cell>
          <cell r="D5904" t="str">
            <v>T</v>
          </cell>
          <cell r="F5904">
            <v>2.2000000000000002</v>
          </cell>
        </row>
        <row r="5905">
          <cell r="A5905">
            <v>5915456</v>
          </cell>
          <cell r="B5905" t="str">
            <v>SICRO OUTUBRO / 2025</v>
          </cell>
          <cell r="C5905" t="str">
            <v>CARGA, MANOBRA E DESCARGA DE AGREGADOS OU SOLOS EM CAMINHÃO BASCULANTE DE 6 M³ - CARGA COM CARREGADEIRA DE 1,72 M³ E DESCARGA EM DISTRIBUIDOR AUTOPROPELIDO</v>
          </cell>
          <cell r="D5905" t="str">
            <v>T</v>
          </cell>
          <cell r="F5905">
            <v>4.0999999999999996</v>
          </cell>
        </row>
        <row r="5906">
          <cell r="A5906">
            <v>5915454</v>
          </cell>
          <cell r="B5906" t="str">
            <v>SICRO OUTUBRO / 2025</v>
          </cell>
          <cell r="C5906" t="str">
            <v>CARGA, MANOBRA E DESCARGA DE AGREGADOS OU SOLOS EM CAMINHÃO BASCULANTE DE 6 M³ - CARGA COM CARREGADEIRA DE 1,72 M³ E DESCARGA EM DISTRIBUIDOR REBOCÁVEL</v>
          </cell>
          <cell r="D5906" t="str">
            <v>T</v>
          </cell>
          <cell r="F5906">
            <v>7.03</v>
          </cell>
        </row>
        <row r="5907">
          <cell r="A5907">
            <v>5915399</v>
          </cell>
          <cell r="B5907" t="str">
            <v>SICRO OUTUBRO / 2025</v>
          </cell>
          <cell r="C5907" t="str">
            <v>CARGA, MANOBRA E DESCARGA DE AGREGADOS OU SOLOS EM CAMINHÃO BASCULANTE DE 6 M³ - CARGA COM CARREGADEIRA DE 1,72 M³ E DESCARGA LIVRE</v>
          </cell>
          <cell r="D5907" t="str">
            <v>T</v>
          </cell>
          <cell r="F5907">
            <v>3.14</v>
          </cell>
        </row>
        <row r="5908">
          <cell r="A5908">
            <v>5914353</v>
          </cell>
          <cell r="B5908" t="str">
            <v>SICRO OUTUBRO / 2025</v>
          </cell>
          <cell r="C5908" t="str">
            <v>CARGA, MANOBRA E DESCARGA DE AGREGADOS OU SOLOS EM CAMINHÃO BASCULANTE DE 6 M³ - CARGA COM ESCAVADEIRA DE 1,56 M³ (EXCLUSA) E DESCARGA LIVRE</v>
          </cell>
          <cell r="D5908" t="str">
            <v>T</v>
          </cell>
          <cell r="F5908">
            <v>1.64</v>
          </cell>
        </row>
        <row r="5909">
          <cell r="A5909">
            <v>5915470</v>
          </cell>
          <cell r="B5909" t="str">
            <v>SICRO OUTUBRO / 2025</v>
          </cell>
          <cell r="C5909" t="str">
            <v>CARGA, MANOBRA E DESCARGA DE AGREGADOS OU SOLOS EM CAMINHÃO BASCULANTE DE 6 M³ - CARGA COM ESCAVADEIRA DE 1,56 M³ E DESCARGA LIVRE</v>
          </cell>
          <cell r="D5909" t="str">
            <v>T</v>
          </cell>
          <cell r="F5909">
            <v>2.42</v>
          </cell>
        </row>
        <row r="5910">
          <cell r="A5910">
            <v>5915459</v>
          </cell>
          <cell r="B5910" t="str">
            <v>SICRO OUTUBRO / 2025</v>
          </cell>
          <cell r="C5910" t="str">
            <v>CARGA, MANOBRA E DESCARGA DE AGREGADOS OU SOLOS EM CAMINHÃO BASCULANTE DE 6 M³ - CARGA COM MINICARREGADEIRA DE 0,45 M³ E DESCARGA LIVRE</v>
          </cell>
          <cell r="D5910" t="str">
            <v>T</v>
          </cell>
          <cell r="F5910">
            <v>8.15</v>
          </cell>
        </row>
        <row r="5911">
          <cell r="A5911">
            <v>5915476</v>
          </cell>
          <cell r="B5911" t="str">
            <v>SICRO OUTUBRO / 2025</v>
          </cell>
          <cell r="C5911" t="str">
            <v>CARGA, MANOBRA E DESCARGA DE AGREGADOS OU SOLOS EM CAMINHÃO BASCULANTE DE 6 M³ - CARGA MANUAL E DESCARGA LIVRE</v>
          </cell>
          <cell r="D5911" t="str">
            <v>T</v>
          </cell>
          <cell r="F5911">
            <v>31.32</v>
          </cell>
        </row>
        <row r="5912">
          <cell r="A5912">
            <v>5914702</v>
          </cell>
          <cell r="B5912" t="str">
            <v>SICRO OUTUBRO / 2025</v>
          </cell>
          <cell r="C5912" t="str">
            <v>CARGA, MANOBRA E DESCARGA DE BARRAS DE TRILHO DE 12 M COM LOCOMOTIVA DIESEL-ELÉTRICA EM VAGÃO PLATAFORMA COM CAPACIDADE DE 82 T - CARGA E DESCARGA COM CARREGADEIRA - BITOLA MÉTRICA</v>
          </cell>
          <cell r="D5912" t="str">
            <v>T</v>
          </cell>
          <cell r="F5912">
            <v>14.81</v>
          </cell>
        </row>
        <row r="5913">
          <cell r="A5913">
            <v>5914701</v>
          </cell>
          <cell r="B5913" t="str">
            <v>SICRO OUTUBRO / 2025</v>
          </cell>
          <cell r="C5913" t="str">
            <v>CARGA, MANOBRA E DESCARGA DE BARRAS DE TRILHO DE 12 M COM LOCOMOTIVA DIESEL-ELÉTRICA EM VAGÃO PLATAFORMA COM CAPACIDADE DE 98 T - CARGA E DESCARGA COM CARREGADEIRA - BITOLA LARGA</v>
          </cell>
          <cell r="D5913" t="str">
            <v>T</v>
          </cell>
          <cell r="F5913">
            <v>15.36</v>
          </cell>
        </row>
        <row r="5914">
          <cell r="A5914">
            <v>5915018</v>
          </cell>
          <cell r="B5914" t="str">
            <v>SICRO OUTUBRO / 2025</v>
          </cell>
          <cell r="C5914" t="str">
            <v>CARGA, MANOBRA E DESCARGA DE BARRAS DE TRILHO DE 12 M EM CAVALO MECÂNICO COM SEMIRREBOQUE COM CAPACIDADE DE 32 T - CARGA E DESCARGA COM CARREGADEIRA</v>
          </cell>
          <cell r="D5914" t="str">
            <v>T</v>
          </cell>
          <cell r="F5914">
            <v>8.7200000000000006</v>
          </cell>
        </row>
        <row r="5915">
          <cell r="A5915">
            <v>5906592</v>
          </cell>
          <cell r="B5915" t="str">
            <v>SICRO OUTUBRO / 2025</v>
          </cell>
          <cell r="C5915" t="str">
            <v>CARGA, MANOBRA E DESCARGA DE BLOCOS ARTIFICIAIS DE CONCRETO COM 10 A 12 T PARA MOLHE EM CAVALO MECÂNICO COM SEMIRREBOQUE COM CAPACIDADE DE 32 T - CARGA E DESCARGA COM GUINDASTE COM PINÇA</v>
          </cell>
          <cell r="D5915" t="str">
            <v>UN</v>
          </cell>
          <cell r="F5915">
            <v>41.93</v>
          </cell>
        </row>
        <row r="5916">
          <cell r="A5916">
            <v>5906591</v>
          </cell>
          <cell r="B5916" t="str">
            <v>SICRO OUTUBRO / 2025</v>
          </cell>
          <cell r="C5916" t="str">
            <v>CARGA, MANOBRA E DESCARGA DE BLOCOS ARTIFICIAIS DE CONCRETO COM 8 A 9 T PARA MOLHE EM CAVALO MECÂNICO COM SEMIRREBOQUE COM CAPACIDADE DE 32 T - CARGA E DESCARGA COM GUINDASTE COM PINÇA</v>
          </cell>
          <cell r="D5916" t="str">
            <v>UN</v>
          </cell>
          <cell r="F5916">
            <v>40.119999999999997</v>
          </cell>
        </row>
        <row r="5917">
          <cell r="A5917">
            <v>5914653</v>
          </cell>
          <cell r="B5917" t="str">
            <v>SICRO OUTUBRO / 2025</v>
          </cell>
          <cell r="C5917" t="str">
            <v>CARGA, MANOBRA E DESCARGA DE BLOCOS DE ROCHA EM CAMINHÃO BASCULANTE DE 8 M³ - CARGA COM CARREGADEIRA DE 1,72 M³ (EXCLUSA) E DESCARGA LIVRE</v>
          </cell>
          <cell r="D5917" t="str">
            <v>T</v>
          </cell>
          <cell r="F5917">
            <v>3.77</v>
          </cell>
        </row>
        <row r="5918">
          <cell r="A5918">
            <v>5915405</v>
          </cell>
          <cell r="B5918" t="str">
            <v>SICRO OUTUBRO / 2025</v>
          </cell>
          <cell r="C5918" t="str">
            <v>CARGA, MANOBRA E DESCARGA DE BLOCOS DE ROCHA EM CAMINHÃO BASCULANTE DE 8 M³ - CARGA COM CARREGADEIRA DE 1,72 M³ E DESCARGA LIVRE</v>
          </cell>
          <cell r="D5918" t="str">
            <v>T</v>
          </cell>
          <cell r="F5918">
            <v>5.7</v>
          </cell>
        </row>
        <row r="5919">
          <cell r="A5919">
            <v>5914657</v>
          </cell>
          <cell r="B5919" t="str">
            <v>SICRO OUTUBRO / 2025</v>
          </cell>
          <cell r="C5919" t="str">
            <v>CARGA, MANOBRA E DESCARGA DE BLOCOS DE ROCHA EM CAMINHÃO BASCULANTE DE 8 M³ - CARGA COM RETROESCAVADEIRA DE 0,29 M³ E DESCARGA LIVRE</v>
          </cell>
          <cell r="D5919" t="str">
            <v>T</v>
          </cell>
          <cell r="F5919">
            <v>19.170000000000002</v>
          </cell>
        </row>
        <row r="5920">
          <cell r="A5920">
            <v>5914363</v>
          </cell>
          <cell r="B5920" t="str">
            <v>SICRO OUTUBRO / 2025</v>
          </cell>
          <cell r="C5920" t="str">
            <v>CARGA, MANOBRA E DESCARGA DE CIMENTO OU CAL HIDRATADA A GRANEL EM CAMINHÃO SILO DE 30 M³</v>
          </cell>
          <cell r="D5920" t="str">
            <v>T</v>
          </cell>
          <cell r="E5920">
            <v>18.78</v>
          </cell>
          <cell r="F5920">
            <v>18.86</v>
          </cell>
        </row>
        <row r="5921">
          <cell r="A5921">
            <v>5914646</v>
          </cell>
          <cell r="B5921" t="str">
            <v>SICRO OUTUBRO / 2025</v>
          </cell>
          <cell r="C5921" t="str">
            <v>CARGA, MANOBRA E DESCARGA DE CONCRETO ASFÁLTICO COM BORRACHA EM CAMINHÃO BASCULANTE DE 10 M³ - CARGA EM USINA DE ASFALTO 100/140 T/H E DESCARGA EM VIBROACABADORA</v>
          </cell>
          <cell r="D5921" t="str">
            <v>T</v>
          </cell>
          <cell r="F5921">
            <v>9.1199999999999992</v>
          </cell>
        </row>
        <row r="5922">
          <cell r="A5922">
            <v>5919535</v>
          </cell>
          <cell r="B5922" t="str">
            <v>SICRO OUTUBRO / 2025</v>
          </cell>
          <cell r="C5922" t="str">
            <v>CARGA, MANOBRA E DESCARGA DE CONCRETO COM CAMINHÃO BETONEIRA - CARGA EM CENTRAL DE CONCRETO DE 30 M³/H E DESCARGA EM EXTRUSORA DE BARREIRA DE CONCRETO</v>
          </cell>
          <cell r="D5922" t="str">
            <v>T</v>
          </cell>
          <cell r="F5922">
            <v>23.98</v>
          </cell>
        </row>
        <row r="5923">
          <cell r="A5923">
            <v>5919533</v>
          </cell>
          <cell r="B5923" t="str">
            <v>SICRO OUTUBRO / 2025</v>
          </cell>
          <cell r="C5923" t="str">
            <v>CARGA, MANOBRA E DESCARGA DE CONCRETO COM CAMINHÃO BETONEIRA - CARGA EM CENTRAL DE CONCRETO DE 30 M³/H E DESCARGA EM EXTRUSORA DE MEIO-FIO</v>
          </cell>
          <cell r="D5923" t="str">
            <v>T</v>
          </cell>
          <cell r="F5923">
            <v>80.3</v>
          </cell>
        </row>
        <row r="5924">
          <cell r="A5924">
            <v>5919534</v>
          </cell>
          <cell r="B5924" t="str">
            <v>SICRO OUTUBRO / 2025</v>
          </cell>
          <cell r="C5924" t="str">
            <v>CARGA, MANOBRA E DESCARGA DE CONCRETO COM CAMINHÃO BETONEIRA - CARGA EM CENTRAL DE CONCRETO DE 30 M³/H E DESCARGA EM EXTRUSORA DE SARJETA</v>
          </cell>
          <cell r="D5924" t="str">
            <v>T</v>
          </cell>
          <cell r="F5924">
            <v>73.319999999999993</v>
          </cell>
        </row>
        <row r="5925">
          <cell r="A5925">
            <v>5909007</v>
          </cell>
          <cell r="B5925" t="str">
            <v>SICRO OUTUBRO / 2025</v>
          </cell>
          <cell r="C5925" t="str">
            <v>CARGA, MANOBRA E DESCARGA DE CONCRETO COM CAMINHÃO BETONEIRA - CARGA EM CENTRAL DE CONCRETO DE 30 M³/H E DESCARGA LIVRE</v>
          </cell>
          <cell r="D5925" t="str">
            <v>T</v>
          </cell>
          <cell r="F5925">
            <v>22.18</v>
          </cell>
        </row>
        <row r="5926">
          <cell r="A5926">
            <v>5919538</v>
          </cell>
          <cell r="B5926" t="str">
            <v>SICRO OUTUBRO / 2025</v>
          </cell>
          <cell r="C5926" t="str">
            <v>CARGA, MANOBRA E DESCARGA DE CONCRETO COM CAMINHÃO BETONEIRA - CARGA EM CENTRAL DE CONCRETO DE 40 M³/H E DESCARGA LIVRE</v>
          </cell>
          <cell r="D5926" t="str">
            <v>T</v>
          </cell>
          <cell r="F5926">
            <v>18.7</v>
          </cell>
        </row>
        <row r="5927">
          <cell r="A5927">
            <v>5919540</v>
          </cell>
          <cell r="B5927" t="str">
            <v>SICRO OUTUBRO / 2025</v>
          </cell>
          <cell r="C5927" t="str">
            <v>CARGA, MANOBRA E DESCARGA DE CONCRETO DE CIMENTO EM CAMINHÃO BASCULANTE DE 10 M³ - CARGA EM CENTRAL DE CONCRETO DE 150 M³/H E DESCARGA EM VIBROACABADORA</v>
          </cell>
          <cell r="D5927" t="str">
            <v>T</v>
          </cell>
          <cell r="F5927">
            <v>3.12</v>
          </cell>
        </row>
        <row r="5928">
          <cell r="A5928">
            <v>5914705</v>
          </cell>
          <cell r="B5928" t="str">
            <v>SICRO OUTUBRO / 2025</v>
          </cell>
          <cell r="C5928" t="str">
            <v>CARGA, MANOBRA E DESCARGA DE DORMENTES DE CONCRETO DE BITOLA LARGA COM LOCOMOTIVA DIESEL-ELÉTRICA E VAGÃO PLATAFORMA COM CAPACIDADE DE 98 T - CARGA E DESCARGA COM CARREGADEIRA - BITOLA LARGA</v>
          </cell>
          <cell r="D5928" t="str">
            <v>T</v>
          </cell>
          <cell r="F5928">
            <v>22.25</v>
          </cell>
        </row>
        <row r="5929">
          <cell r="A5929">
            <v>5914706</v>
          </cell>
          <cell r="B5929" t="str">
            <v>SICRO OUTUBRO / 2025</v>
          </cell>
          <cell r="C5929" t="str">
            <v>CARGA, MANOBRA E DESCARGA DE DORMENTES DE CONCRETO DE BITOLA MÉTRICA COM LOCOMOTIVA DIESEL-ELÉTRICA E VAGÃO PLATAFORMA COM CAPACIDADE DE 82 T - CARGA E DESCARGA COM CARREGADEIRA - BITOLA MÉTRICA</v>
          </cell>
          <cell r="D5929" t="str">
            <v>T</v>
          </cell>
          <cell r="F5929">
            <v>19.91</v>
          </cell>
        </row>
        <row r="5930">
          <cell r="A5930">
            <v>5914707</v>
          </cell>
          <cell r="B5930" t="str">
            <v>SICRO OUTUBRO / 2025</v>
          </cell>
          <cell r="C5930" t="str">
            <v>CARGA, MANOBRA E DESCARGA DE DORMENTES DE CONCRETO DE BITOLA MISTA COM LOCOMOTIVA DIESEL-ELÉTRICA E VAGÃO PLATAFORMA COM CAPACIDADE DE 98 T - CARGA E DESCARGA COM CARREGADEIRA - BITOLA LARGA</v>
          </cell>
          <cell r="D5930" t="str">
            <v>T</v>
          </cell>
          <cell r="F5930">
            <v>20.18</v>
          </cell>
        </row>
        <row r="5931">
          <cell r="A5931">
            <v>5914677</v>
          </cell>
          <cell r="B5931" t="str">
            <v>SICRO OUTUBRO / 2025</v>
          </cell>
          <cell r="C5931" t="str">
            <v>CARGA, MANOBRA E DESCARGA DE DORMENTES DE MADEIRA COM LOCOMOTIVA DIESEL-ELÉTRICA EM VAGÃO PLATAFORMA COM CAPACIDADE DE 82 T - CARGA E DESCARGA COM CARREGADEIRA - BITOLA MÉTRICA</v>
          </cell>
          <cell r="D5931" t="str">
            <v>T</v>
          </cell>
          <cell r="F5931">
            <v>29.7</v>
          </cell>
        </row>
        <row r="5932">
          <cell r="A5932">
            <v>5914676</v>
          </cell>
          <cell r="B5932" t="str">
            <v>SICRO OUTUBRO / 2025</v>
          </cell>
          <cell r="C5932" t="str">
            <v>CARGA, MANOBRA E DESCARGA DE DORMENTES DE MADEIRA COM LOCOMOTIVA DIESEL-ELÉTRICA EM VAGÃO PLATAFORMA COM CAPACIDADE DE 98 T - CARGA E DESCARGA COM CARREGADEIRA - BITOLA LARGA</v>
          </cell>
          <cell r="D5932" t="str">
            <v>T</v>
          </cell>
          <cell r="F5932">
            <v>25.32</v>
          </cell>
        </row>
        <row r="5933">
          <cell r="A5933">
            <v>5915016</v>
          </cell>
          <cell r="B5933" t="str">
            <v>SICRO OUTUBRO / 2025</v>
          </cell>
          <cell r="C5933" t="str">
            <v>CARGA, MANOBRA E DESCARGA DE DORMENTES DE MADEIRA DE BITOLA LARGA OU MISTA EM CAVALO MECÂNICO COM SEMIRREBOQUE COM CAPACIDADE DE 32 T - CARGA E DESCARGA COM CARREGADEIRA</v>
          </cell>
          <cell r="D5933" t="str">
            <v>T</v>
          </cell>
          <cell r="F5933">
            <v>14.17</v>
          </cell>
        </row>
        <row r="5934">
          <cell r="A5934">
            <v>5915017</v>
          </cell>
          <cell r="B5934" t="str">
            <v>SICRO OUTUBRO / 2025</v>
          </cell>
          <cell r="C5934" t="str">
            <v>CARGA, MANOBRA E DESCARGA DE DORMENTES DE MADEIRA DE BITOLA MÉTRICA EM CAVALO MECÂNICO COM SEMIRREBOQUE COM CAPACIDADE DE 32 T - CARGA E DESCARGA COM CARREGADEIRA</v>
          </cell>
          <cell r="D5934" t="str">
            <v>T</v>
          </cell>
          <cell r="F5934">
            <v>17.5</v>
          </cell>
        </row>
        <row r="5935">
          <cell r="A5935">
            <v>5914678</v>
          </cell>
          <cell r="B5935" t="str">
            <v>SICRO OUTUBRO / 2025</v>
          </cell>
          <cell r="C5935" t="str">
            <v>CARGA, MANOBRA E DESCARGA DE JOGO DE DORMENTES DE CONCRETO PARA AMV DE BITOLA LARGA OU MISTA, QUALQUER ABERTURA, COM LOCOMOTIVA DIESEL-ELÉTRICA EM VAGÃO PLATAFORMA COM CAPACIDADE DE 98 T - CARGA E DESCARGA COM CARREGADEIRA - BITOLA LARGA</v>
          </cell>
          <cell r="D5935" t="str">
            <v>T</v>
          </cell>
          <cell r="F5935">
            <v>35.39</v>
          </cell>
        </row>
        <row r="5936">
          <cell r="A5936">
            <v>5914679</v>
          </cell>
          <cell r="B5936" t="str">
            <v>SICRO OUTUBRO / 2025</v>
          </cell>
          <cell r="C5936" t="str">
            <v>CARGA, MANOBRA E DESCARGA DE JOGO DE DORMENTES DE CONCRETO PARA AMV DE BITOLA MÉTRICA, QUALQUER ABERTURA, COM LOCOMOTIVA DIESEL-ELÉTRICA EM VAGÃO PLATAFORMA COM CAPACIDADE DE 82 T - CARGA E DESCARGA COM CARREGADEIRA - BITOLA MÉTRICA</v>
          </cell>
          <cell r="D5936" t="str">
            <v>T</v>
          </cell>
          <cell r="F5936">
            <v>55.74</v>
          </cell>
        </row>
        <row r="5937">
          <cell r="A5937">
            <v>5914681</v>
          </cell>
          <cell r="B5937" t="str">
            <v>SICRO OUTUBRO / 2025</v>
          </cell>
          <cell r="C5937" t="str">
            <v>CARGA, MANOBRA E DESCARGA DE JOGO DE DORMENTES DE MADEIRA PARA AMV BITOLA MÉTRICA, QUALQUER ABERTURA, COM LOCOMOTIVA DIESEL-ELÉTRICA EM VAGÃO PLATAFORMA COM CAPACIDADE DE 82 T - CARGA E DESCARGA COM CARREGADEIRA - BITOLA MÉTRICA</v>
          </cell>
          <cell r="D5937" t="str">
            <v>T</v>
          </cell>
          <cell r="F5937">
            <v>66.7</v>
          </cell>
        </row>
        <row r="5938">
          <cell r="A5938">
            <v>5914680</v>
          </cell>
          <cell r="B5938" t="str">
            <v>SICRO OUTUBRO / 2025</v>
          </cell>
          <cell r="C5938" t="str">
            <v>CARGA, MANOBRA E DESCARGA DE JOGO DE DORMENTES DE MADEIRA PARA AMV DE BITOLA LARGA OU MISTA, QUALQUER ABERTURA, COM LOCOMOTIVA DIESEL-ELÉTRICA EM VAGÃO PLATAFORMA COM CAPACIDADE DE 98 T - CARGA E DESCARGA COM CARREGADEIRA - BITOLA LARGA</v>
          </cell>
          <cell r="D5938" t="str">
            <v>T</v>
          </cell>
          <cell r="F5938">
            <v>46.94</v>
          </cell>
        </row>
        <row r="5939">
          <cell r="A5939">
            <v>5915015</v>
          </cell>
          <cell r="B5939" t="str">
            <v>SICRO OUTUBRO / 2025</v>
          </cell>
          <cell r="C5939" t="str">
            <v>CARGA, MANOBRA E DESCARGA DE MATERIAIS DIVERSOS EM CAMINHÃO CARROCERIA COM CAPACIDADE DE 11,5 T E COM GUINDAUTO COM CAPACIDADE DE ELEVAÇÃO DE 11,9 T</v>
          </cell>
          <cell r="D5939" t="str">
            <v>T</v>
          </cell>
          <cell r="F5939">
            <v>21.11</v>
          </cell>
        </row>
        <row r="5940">
          <cell r="A5940">
            <v>5915373</v>
          </cell>
          <cell r="B5940" t="str">
            <v>SICRO OUTUBRO / 2025</v>
          </cell>
          <cell r="C5940" t="str">
            <v>CARGA, MANOBRA E DESCARGA DE MATERIAIS DIVERSOS EM CAMINHÃO CARROCERIA COM CAPACIDADE DE 7 T E COM GUINDAUTO COM CAPACIDADE DE ELEVAÇÃO DE 6,2 T</v>
          </cell>
          <cell r="D5940" t="str">
            <v>T</v>
          </cell>
          <cell r="F5940">
            <v>18.88</v>
          </cell>
        </row>
        <row r="5941">
          <cell r="A5941">
            <v>5914333</v>
          </cell>
          <cell r="B5941" t="str">
            <v>SICRO OUTUBRO / 2025</v>
          </cell>
          <cell r="C5941" t="str">
            <v>CARGA, MANOBRA E DESCARGA DE MATERIAIS DIVERSOS EM CAMINHÃO CARROCERIA DE 15 T - CARGA E DESCARGA COM CAMINHÃO GUINDAUTO COM CAPACIDADE DE ELEVAÇÃO DE 6,2 T</v>
          </cell>
          <cell r="D5941" t="str">
            <v>T</v>
          </cell>
          <cell r="F5941">
            <v>34.33</v>
          </cell>
        </row>
        <row r="5942">
          <cell r="A5942">
            <v>5914655</v>
          </cell>
          <cell r="B5942" t="str">
            <v>SICRO OUTUBRO / 2025</v>
          </cell>
          <cell r="C5942" t="str">
            <v>CARGA, MANOBRA E DESCARGA DE MATERIAIS DIVERSOS EM CAMINHÃO CARROCERIA DE 15 T - CARGA E DESCARGA MANUAIS</v>
          </cell>
          <cell r="D5942" t="str">
            <v>T</v>
          </cell>
          <cell r="F5942">
            <v>34.380000000000003</v>
          </cell>
        </row>
        <row r="5943">
          <cell r="A5943">
            <v>5915474</v>
          </cell>
          <cell r="B5943" t="str">
            <v>SICRO OUTUBRO / 2025</v>
          </cell>
          <cell r="C5943" t="str">
            <v>CARGA, MANOBRA E DESCARGA DE MATERIAIS DIVERSOS EM CAMINHÃO CARROCERIA DE 5 T - CARGA E DESCARGA MANUAIS</v>
          </cell>
          <cell r="D5943" t="str">
            <v>T</v>
          </cell>
          <cell r="F5943">
            <v>35</v>
          </cell>
        </row>
        <row r="5944">
          <cell r="A5944">
            <v>5914654</v>
          </cell>
          <cell r="B5944" t="str">
            <v>SICRO OUTUBRO / 2025</v>
          </cell>
          <cell r="C5944" t="str">
            <v>CARGA, MANOBRA E DESCARGA DE MATERIAIS DIVERSOS EM CAMINHÃO CARROCERIA DE 9 T - CARGA E DESCARGA MANUAIS</v>
          </cell>
          <cell r="D5944" t="str">
            <v>T</v>
          </cell>
          <cell r="F5944">
            <v>28.13</v>
          </cell>
        </row>
        <row r="5945">
          <cell r="A5945">
            <v>5914686</v>
          </cell>
          <cell r="B5945" t="str">
            <v>SICRO OUTUBRO / 2025</v>
          </cell>
          <cell r="C5945" t="str">
            <v>CARGA, MANOBRA E DESCARGA DE MATERIAIS METÁLICOS E ACESSÓRIOS DIVERSOS COM LOCOMOTIVA DIESEL-ELÉTRICA EM VAGÃO FECHADO COM CAPACIDADE DE 64 T - CARGA E DESCARGA COM CARREGADEIRA - BITOLA MÉTRICA</v>
          </cell>
          <cell r="D5945" t="str">
            <v>T</v>
          </cell>
          <cell r="F5945">
            <v>24.75</v>
          </cell>
        </row>
        <row r="5946">
          <cell r="A5946">
            <v>5914685</v>
          </cell>
          <cell r="B5946" t="str">
            <v>SICRO OUTUBRO / 2025</v>
          </cell>
          <cell r="C5946" t="str">
            <v>CARGA, MANOBRA E DESCARGA DE MATERIAIS METÁLICOS E ACESSÓRIOS DIVERSOS COM LOCOMOTIVA DIESEL-ELÉTRICA EM VAGÃO FECHADO COM CAPACIDADE DE 99 T - CARGA E DESCARGA COM CARREGADEIRA - BITOLA LARGA</v>
          </cell>
          <cell r="D5946" t="str">
            <v>T</v>
          </cell>
          <cell r="F5946">
            <v>25.2</v>
          </cell>
        </row>
        <row r="5947">
          <cell r="A5947">
            <v>5914682</v>
          </cell>
          <cell r="B5947" t="str">
            <v>SICRO OUTUBRO / 2025</v>
          </cell>
          <cell r="C5947" t="str">
            <v>CARGA, MANOBRA E DESCARGA DE MATERIAIS METÁLICOS PARA AMV DE BITOLA LARGA, QUALQUER ABERTURA, COM LOCOMOTIVA DIESEL-ELÉTRICA EM VAGÃO PLATAFORMA COM CAPACIDADE DE 98 T - CARGA E DESCARGA COM CARREGADEIRA - BITOLA LARGA</v>
          </cell>
          <cell r="D5947" t="str">
            <v>T</v>
          </cell>
          <cell r="F5947">
            <v>32.299999999999997</v>
          </cell>
        </row>
        <row r="5948">
          <cell r="A5948">
            <v>5915019</v>
          </cell>
          <cell r="B5948" t="str">
            <v>SICRO OUTUBRO / 2025</v>
          </cell>
          <cell r="C5948" t="str">
            <v>CARGA, MANOBRA E DESCARGA DE MATERIAIS METÁLICOS PARA AMV DE BITOLA LARGA, QUALQUER ABERTURA, EM CAVALO MECÂNICO COM SEMIRREBOQUE COM CAPACIDADE DE 32 T - CARGA E DESCARGA COM CARREGADEIRA</v>
          </cell>
          <cell r="D5948" t="str">
            <v>T</v>
          </cell>
          <cell r="F5948">
            <v>14.51</v>
          </cell>
        </row>
        <row r="5949">
          <cell r="A5949">
            <v>5914683</v>
          </cell>
          <cell r="B5949" t="str">
            <v>SICRO OUTUBRO / 2025</v>
          </cell>
          <cell r="C5949" t="str">
            <v>CARGA, MANOBRA E DESCARGA DE MATERIAIS METÁLICOS PARA AMV DE BITOLA MÉTRICA, QUALQUER ABERTURA, COM LOCOMOTIVA DIESEL-ELÉTRICA EM VAGÃO PLATAFORMA COM CAPACIDADE DE 82 T - CARGA E DESCARGA COM CARREGADEIRA - BITOLA MÉTRICA</v>
          </cell>
          <cell r="D5949" t="str">
            <v>T</v>
          </cell>
          <cell r="F5949">
            <v>36.68</v>
          </cell>
        </row>
        <row r="5950">
          <cell r="A5950">
            <v>5915020</v>
          </cell>
          <cell r="B5950" t="str">
            <v>SICRO OUTUBRO / 2025</v>
          </cell>
          <cell r="C5950" t="str">
            <v>CARGA, MANOBRA E DESCARGA DE MATERIAIS METÁLICOS PARA AMV DE BITOLA MÉTRICA, QUALQUER ABERTURA, EM CAVALO MECÂNICO COM SEMIRREBOQUE COM CAPACIDADE DE 32 T - CARGA E DESCARGA COM CARREGADEIRA</v>
          </cell>
          <cell r="D5950" t="str">
            <v>T</v>
          </cell>
          <cell r="F5950">
            <v>16.68</v>
          </cell>
        </row>
        <row r="5951">
          <cell r="A5951">
            <v>5914684</v>
          </cell>
          <cell r="B5951" t="str">
            <v>SICRO OUTUBRO / 2025</v>
          </cell>
          <cell r="C5951" t="str">
            <v>CARGA, MANOBRA E DESCARGA DE MATERIAIS METÁLICOS PARA AMV DE BITOLA MISTA, QUALQUER ABERTURA, COM LOCOMOTIVA DIESEL-ELÉTRICA E VAGÃO PLATAFORMA COM CAPACIDADE DE 98 T - CARGA E DESCARGA COM CARREGADEIRA</v>
          </cell>
          <cell r="D5951" t="str">
            <v>T</v>
          </cell>
          <cell r="F5951">
            <v>27.99</v>
          </cell>
        </row>
        <row r="5952">
          <cell r="A5952">
            <v>5915021</v>
          </cell>
          <cell r="B5952" t="str">
            <v>SICRO OUTUBRO / 2025</v>
          </cell>
          <cell r="C5952" t="str">
            <v>CARGA, MANOBRA E DESCARGA DE MATERIAIS METÁLICOS PARA AMV DE BITOLA MISTA, QUALQUER ABERTURA, EM CAVALO MECÂNICO COM SEMIRREBOQUE COM CAPACIDADE DE 32 T - CARGA E DESCARGA COM CARREGADEIRA</v>
          </cell>
          <cell r="D5952" t="str">
            <v>T</v>
          </cell>
          <cell r="F5952">
            <v>12.57</v>
          </cell>
        </row>
        <row r="5953">
          <cell r="A5953">
            <v>5914675</v>
          </cell>
          <cell r="B5953" t="str">
            <v>SICRO OUTUBRO / 2025</v>
          </cell>
          <cell r="C5953" t="str">
            <v>CARGA, MANOBRA E DESCARGA DE MATERIAL DEMOLIDO EM CAMINHÃO BASCULANTE DE 6 M³ - CARGA COM CARREGADEIRA DE 1,72 M³ E DESCARGA LIVRE</v>
          </cell>
          <cell r="D5953" t="str">
            <v>T</v>
          </cell>
          <cell r="F5953">
            <v>3.27</v>
          </cell>
        </row>
        <row r="5954">
          <cell r="A5954">
            <v>5915433</v>
          </cell>
          <cell r="B5954" t="str">
            <v>SICRO OUTUBRO / 2025</v>
          </cell>
          <cell r="C5954" t="str">
            <v>CARGA, MANOBRA E DESCARGA DE MATERIAL DEMOLIDO EM CAMINHÃO BASCULANTE DE 6 M³ - CARGA MANUAL E DESCARGA LIVRE</v>
          </cell>
          <cell r="D5954" t="str">
            <v>T</v>
          </cell>
          <cell r="F5954">
            <v>37.869999999999997</v>
          </cell>
        </row>
        <row r="5955">
          <cell r="A5955">
            <v>5914304</v>
          </cell>
          <cell r="B5955" t="str">
            <v>SICRO OUTUBRO / 2025</v>
          </cell>
          <cell r="C5955" t="str">
            <v>CARGA, MANOBRA E DESCARGA DE MATERIAL FRESADO EM CAMINHÃO BASCULANTE DE 10 M³ - FRESAGEM CONTÍNUA EM ESPESSURA DE 3 CM - CARGA COM FRESADORA E DESCARGA LIVRE</v>
          </cell>
          <cell r="D5955" t="str">
            <v>T</v>
          </cell>
          <cell r="F5955">
            <v>3.7</v>
          </cell>
        </row>
        <row r="5956">
          <cell r="A5956">
            <v>5914305</v>
          </cell>
          <cell r="B5956" t="str">
            <v>SICRO OUTUBRO / 2025</v>
          </cell>
          <cell r="C5956" t="str">
            <v>CARGA, MANOBRA E DESCARGA DE MATERIAL FRESADO EM CAMINHÃO BASCULANTE DE 10 M³ - FRESAGEM CONTÍNUA EM ESPESSURA DE 4 CM - CARGA COM FRESADORA E DESCARGA LIVRE</v>
          </cell>
          <cell r="D5956" t="str">
            <v>T</v>
          </cell>
          <cell r="F5956">
            <v>3.66</v>
          </cell>
        </row>
        <row r="5957">
          <cell r="A5957">
            <v>5915440</v>
          </cell>
          <cell r="B5957" t="str">
            <v>SICRO OUTUBRO / 2025</v>
          </cell>
          <cell r="C5957" t="str">
            <v>CARGA, MANOBRA E DESCARGA DE MATERIAL FRESADO EM CAMINHÃO BASCULANTE DE 10 M³ - FRESAGEM CONTÍNUA EM ESPESSURA DE 5 CM - CARGA COM FRESADORA E DESCARGA LIVRE</v>
          </cell>
          <cell r="D5957" t="str">
            <v>T</v>
          </cell>
          <cell r="F5957">
            <v>3.27</v>
          </cell>
        </row>
        <row r="5958">
          <cell r="A5958">
            <v>5914306</v>
          </cell>
          <cell r="B5958" t="str">
            <v>SICRO OUTUBRO / 2025</v>
          </cell>
          <cell r="C5958" t="str">
            <v>CARGA, MANOBRA E DESCARGA DE MATERIAL FRESADO EM CAMINHÃO BASCULANTE DE 10 M³ - FRESAGEM CONTÍNUA EM ESPESSURA DE 6 CM - CARGA COM FRESADORA E DESCARGA LIVRE</v>
          </cell>
          <cell r="D5958" t="str">
            <v>T</v>
          </cell>
          <cell r="F5958">
            <v>3.04</v>
          </cell>
        </row>
        <row r="5959">
          <cell r="A5959">
            <v>5914307</v>
          </cell>
          <cell r="B5959" t="str">
            <v>SICRO OUTUBRO / 2025</v>
          </cell>
          <cell r="C5959" t="str">
            <v>CARGA, MANOBRA E DESCARGA DE MATERIAL FRESADO EM CAMINHÃO BASCULANTE DE 10 M³ - FRESAGEM CONTÍNUA EM ESPESSURA DE 7 CM - CARGA COM FRESADORA E DESCARGA LIVRE</v>
          </cell>
          <cell r="D5959" t="str">
            <v>T</v>
          </cell>
          <cell r="F5959">
            <v>2.88</v>
          </cell>
        </row>
        <row r="5960">
          <cell r="A5960">
            <v>5914308</v>
          </cell>
          <cell r="B5960" t="str">
            <v>SICRO OUTUBRO / 2025</v>
          </cell>
          <cell r="C5960" t="str">
            <v>CARGA, MANOBRA E DESCARGA DE MATERIAL FRESADO EM CAMINHÃO BASCULANTE DE 10 M³ - FRESAGEM CONTÍNUA EM ESPESSURA DE 8 CM - CARGA COM FRESADORA E DESCARGA LIVRE</v>
          </cell>
          <cell r="D5960" t="str">
            <v>T</v>
          </cell>
          <cell r="F5960">
            <v>2.78</v>
          </cell>
        </row>
        <row r="5961">
          <cell r="A5961">
            <v>5914309</v>
          </cell>
          <cell r="B5961" t="str">
            <v>SICRO OUTUBRO / 2025</v>
          </cell>
          <cell r="C5961" t="str">
            <v>CARGA, MANOBRA E DESCARGA DE MATERIAL FRESADO EM CAMINHÃO BASCULANTE DE 10 M³ - FRESAGEM DESCONTÍNUA EM ESPESSURA DE 3 CM - CARGA COM FRESADORA E DESCARGA LIVRE</v>
          </cell>
          <cell r="D5961" t="str">
            <v>T</v>
          </cell>
          <cell r="F5961">
            <v>6.15</v>
          </cell>
        </row>
        <row r="5962">
          <cell r="A5962">
            <v>5914310</v>
          </cell>
          <cell r="B5962" t="str">
            <v>SICRO OUTUBRO / 2025</v>
          </cell>
          <cell r="C5962" t="str">
            <v>CARGA, MANOBRA E DESCARGA DE MATERIAL FRESADO EM CAMINHÃO BASCULANTE DE 10 M³ - FRESAGEM DESCONTÍNUA EM ESPESSURA DE 4 CM - CARGA COM FRESADORA E DESCARGA LIVRE</v>
          </cell>
          <cell r="D5962" t="str">
            <v>T</v>
          </cell>
          <cell r="F5962">
            <v>5.13</v>
          </cell>
        </row>
        <row r="5963">
          <cell r="A5963">
            <v>5914352</v>
          </cell>
          <cell r="B5963" t="str">
            <v>SICRO OUTUBRO / 2025</v>
          </cell>
          <cell r="C5963" t="str">
            <v>CARGA, MANOBRA E DESCARGA DE MATERIAL FRESADO EM CAMINHÃO BASCULANTE DE 10 M³ - FRESAGEM DESCONTÍNUA EM ESPESSURA DE 5 CM - CARGA COM FRESADORA E DESCARGA LIVRE</v>
          </cell>
          <cell r="D5963" t="str">
            <v>T</v>
          </cell>
          <cell r="F5963">
            <v>4.57</v>
          </cell>
        </row>
        <row r="5964">
          <cell r="A5964">
            <v>5914311</v>
          </cell>
          <cell r="B5964" t="str">
            <v>SICRO OUTUBRO / 2025</v>
          </cell>
          <cell r="C5964" t="str">
            <v>CARGA, MANOBRA E DESCARGA DE MATERIAL FRESADO EM CAMINHÃO BASCULANTE DE 10 M³ - FRESAGEM DESCONTÍNUA EM ESPESSURA DE 6 CM - CARGA COM FRESADORA E DESCARGA LIVRE</v>
          </cell>
          <cell r="D5964" t="str">
            <v>T</v>
          </cell>
          <cell r="F5964">
            <v>4.2</v>
          </cell>
        </row>
        <row r="5965">
          <cell r="A5965">
            <v>5914312</v>
          </cell>
          <cell r="B5965" t="str">
            <v>SICRO OUTUBRO / 2025</v>
          </cell>
          <cell r="C5965" t="str">
            <v>CARGA, MANOBRA E DESCARGA DE MATERIAL FRESADO EM CAMINHÃO BASCULANTE DE 10 M³ - FRESAGEM DESCONTÍNUA EM ESPESSURA DE 7 CM - CARGA COM FRESADORA E DESCARGA LIVRE</v>
          </cell>
          <cell r="D5965" t="str">
            <v>T</v>
          </cell>
          <cell r="F5965">
            <v>3.97</v>
          </cell>
        </row>
        <row r="5966">
          <cell r="A5966">
            <v>5914313</v>
          </cell>
          <cell r="B5966" t="str">
            <v>SICRO OUTUBRO / 2025</v>
          </cell>
          <cell r="C5966" t="str">
            <v>CARGA, MANOBRA E DESCARGA DE MATERIAL FRESADO EM CAMINHÃO BASCULANTE DE 10 M³ - FRESAGEM DESCONTÍNUA EM ESPESSURA DE 8 CM - CARGA COM FRESADORA E DESCARGA LIVRE</v>
          </cell>
          <cell r="D5966" t="str">
            <v>T</v>
          </cell>
          <cell r="F5966">
            <v>3.8</v>
          </cell>
        </row>
        <row r="5967">
          <cell r="A5967">
            <v>5914339</v>
          </cell>
          <cell r="B5967" t="str">
            <v>SICRO OUTUBRO / 2025</v>
          </cell>
          <cell r="C5967" t="str">
            <v>CARGA, MANOBRA E DESCARGA DE MATERIAL FRESADO EM CAMINHÃO BASCULANTE DE 6 M³ - FRESAGEM DESCONTÍNUA EM ESPESSURA DE 5 CM - CARGA COM FRESADORA E DESCARGA LIVRE</v>
          </cell>
          <cell r="D5967" t="str">
            <v>T</v>
          </cell>
          <cell r="F5967">
            <v>10.35</v>
          </cell>
        </row>
        <row r="5968">
          <cell r="A5968">
            <v>5914650</v>
          </cell>
          <cell r="B5968" t="str">
            <v>SICRO OUTUBRO / 2025</v>
          </cell>
          <cell r="C5968" t="str">
            <v>CARGA, MANOBRA E DESCARGA DE MISTURA BETUMINOSA A FRIO EM CAMINHÃO BASCULANTE DE 10 M³ - CARGA EM USINA DE 60 T/H (PMF) E DESCARGA EM VIBROACABADORA</v>
          </cell>
          <cell r="D5968" t="str">
            <v>T</v>
          </cell>
          <cell r="F5968">
            <v>11.71</v>
          </cell>
        </row>
        <row r="5969">
          <cell r="A5969">
            <v>5914358</v>
          </cell>
          <cell r="B5969" t="str">
            <v>SICRO OUTUBRO / 2025</v>
          </cell>
          <cell r="C5969" t="str">
            <v>CARGA, MANOBRA E DESCARGA DE MISTURA BETUMINOSA A FRIO EM CAMINHÃO BASCULANTE DE 6 M³ - CARGA EM USINA DE 60 T/H (PMF) E DESCARGA EM VIBROACABADORA</v>
          </cell>
          <cell r="D5969" t="str">
            <v>T</v>
          </cell>
          <cell r="F5969">
            <v>9.84</v>
          </cell>
        </row>
        <row r="5970">
          <cell r="A5970">
            <v>5915421</v>
          </cell>
          <cell r="B5970" t="str">
            <v>SICRO OUTUBRO / 2025</v>
          </cell>
          <cell r="C5970" t="str">
            <v>CARGA, MANOBRA E DESCARGA DE MISTURA BETUMINOSA A FRIO EM CAMINHÃO BASCULANTE DE 6 M³ - CARGA EM USINA DE 60 T/H (PMF) E DESCARGA MANUAL</v>
          </cell>
          <cell r="D5970" t="str">
            <v>T</v>
          </cell>
          <cell r="F5970">
            <v>27.88</v>
          </cell>
        </row>
        <row r="5971">
          <cell r="A5971">
            <v>5914649</v>
          </cell>
          <cell r="B5971" t="str">
            <v>SICRO OUTUBRO / 2025</v>
          </cell>
          <cell r="C5971" t="str">
            <v>CARGA, MANOBRA E DESCARGA DE MISTURA BETUMINOSA A QUENTE EM CAMINHÃO BASCULANTE DE 10 M³ - CARGA EM USINA DE ASFALTO 100/140 T/H E DESCARGA EM VIBROACABADORA</v>
          </cell>
          <cell r="D5971" t="str">
            <v>T</v>
          </cell>
          <cell r="F5971">
            <v>8.14</v>
          </cell>
        </row>
        <row r="5972">
          <cell r="A5972">
            <v>5914643</v>
          </cell>
          <cell r="B5972" t="str">
            <v>SICRO OUTUBRO / 2025</v>
          </cell>
          <cell r="C5972" t="str">
            <v>CARGA, MANOBRA E DESCARGA DE MISTURA BETUMINOSA A QUENTE EM CAMINHÃO BASCULANTE DE 6 M³ - CARGA EM USINA DE ASFALTO 100/140 T/H E DESCARGA EM VIBROACABADORA</v>
          </cell>
          <cell r="D5972" t="str">
            <v>T</v>
          </cell>
          <cell r="F5972">
            <v>5.88</v>
          </cell>
        </row>
        <row r="5973">
          <cell r="A5973">
            <v>5914328</v>
          </cell>
          <cell r="B5973" t="str">
            <v>SICRO OUTUBRO / 2025</v>
          </cell>
          <cell r="C5973" t="str">
            <v>CARGA, MANOBRA E DESCARGA DE MISTURA BETUMINOSA A QUENTE EM CAMINHÃO BASCULANTE DE 6 M³ - CARGA EM USINA DE ASFALTO 100/140 T/H E DESCARGA MANUAL</v>
          </cell>
          <cell r="D5973" t="str">
            <v>T</v>
          </cell>
          <cell r="F5973">
            <v>29.02</v>
          </cell>
        </row>
        <row r="5974">
          <cell r="A5974">
            <v>5914610</v>
          </cell>
          <cell r="B5974" t="str">
            <v>SICRO OUTUBRO / 2025</v>
          </cell>
          <cell r="C5974" t="str">
            <v>CARGA, MANOBRA E DESCARGA DE MISTURA BETUMINOSA A QUENTE EM CAMINHÃO COM CAÇAMBA TÉRMICA DE 6 M³ - CARGA EM USINA DE ASFALTO DE 100/140 T/H E DESCARGA MANUAL</v>
          </cell>
          <cell r="D5974" t="str">
            <v>T</v>
          </cell>
          <cell r="F5974">
            <v>29.36</v>
          </cell>
        </row>
        <row r="5975">
          <cell r="A5975">
            <v>5915408</v>
          </cell>
          <cell r="B5975" t="str">
            <v>SICRO OUTUBRO / 2025</v>
          </cell>
          <cell r="C5975" t="str">
            <v>CARGA, MANOBRA E DESCARGA DE MISTURA RECICLADA COM ESPUMA DE ASFALTO EM CAMINHÃO BASCULANTE DE 10 M³ - CARGA EM USINA DE RECICLAGEM A FRIO E DESCARGA EM VIBROACABADORA</v>
          </cell>
          <cell r="D5975" t="str">
            <v>T</v>
          </cell>
          <cell r="F5975">
            <v>5.85</v>
          </cell>
        </row>
        <row r="5976">
          <cell r="A5976">
            <v>5915306</v>
          </cell>
          <cell r="B5976" t="str">
            <v>SICRO OUTUBRO / 2025</v>
          </cell>
          <cell r="C5976" t="str">
            <v>CARGA, MANOBRA E DESCARGA DE TETRÁPODES EM CAVALO MECÂNICO COM SEMIRREBOQUE COM CAPACIDADE DE 32 T - CARGA E DESCARGA COM GUINDASTE</v>
          </cell>
          <cell r="D5976" t="str">
            <v>UN</v>
          </cell>
          <cell r="F5976">
            <v>39.39</v>
          </cell>
        </row>
        <row r="5977">
          <cell r="A5977">
            <v>5914708</v>
          </cell>
          <cell r="B5977" t="str">
            <v>SICRO OUTUBRO / 2025</v>
          </cell>
          <cell r="C5977" t="str">
            <v>CARGA, MANOBRA E DESCARGA DE TLS DE TR45 DE 120 M COM LOCOMOTIVA DIESEL-ELÉTRICA EM VAGÃO PLATAFORMA COM CAPACIDADE DE 82 T - CARGA E DESCARGA COM MANIPULADOR DE TLS - BITOLA MÉTRICA</v>
          </cell>
          <cell r="D5977" t="str">
            <v>T</v>
          </cell>
          <cell r="F5977">
            <v>40.57</v>
          </cell>
        </row>
        <row r="5978">
          <cell r="A5978">
            <v>5914687</v>
          </cell>
          <cell r="B5978" t="str">
            <v>SICRO OUTUBRO / 2025</v>
          </cell>
          <cell r="C5978" t="str">
            <v>CARGA, MANOBRA E DESCARGA DE TLS DE TR45 DE 120 M COM LOCOMOTIVA DIESEL-ELÉTRICA EM VAGÃO PLATAFORMA COM CAPACIDADE DE 98 T - CARGA E DESCARGA COM MANIPULADOR DE TLS - BITOLA LARGA</v>
          </cell>
          <cell r="D5978" t="str">
            <v>T</v>
          </cell>
          <cell r="F5978">
            <v>41.18</v>
          </cell>
        </row>
        <row r="5979">
          <cell r="A5979">
            <v>5914709</v>
          </cell>
          <cell r="B5979" t="str">
            <v>SICRO OUTUBRO / 2025</v>
          </cell>
          <cell r="C5979" t="str">
            <v>CARGA, MANOBRA E DESCARGA DE TLS DE TR45 DE 240 M COM LOCOMOTIVA DIESEL-ELÉTRICA EM VAGÃO PLATAFORMA COM CAPACIDADE DE 82 T - CARGA E DESCARGA COM MANIPULADOR DE TLS - BITOLA MÉTRICA</v>
          </cell>
          <cell r="D5979" t="str">
            <v>T</v>
          </cell>
          <cell r="F5979">
            <v>44.83</v>
          </cell>
        </row>
        <row r="5980">
          <cell r="A5980">
            <v>5914688</v>
          </cell>
          <cell r="B5980" t="str">
            <v>SICRO OUTUBRO / 2025</v>
          </cell>
          <cell r="C5980" t="str">
            <v>CARGA, MANOBRA E DESCARGA DE TLS DE TR45 DE 240 M COM LOCOMOTIVA DIESEL-ELÉTRICA EM VAGÃO PLATAFORMA COM CAPACIDADE DE 98 T - CARGA E DESCARGA COM MANIPULADOR DE TLS - BITOLA LARGA</v>
          </cell>
          <cell r="D5980" t="str">
            <v>T</v>
          </cell>
          <cell r="F5980">
            <v>44.94</v>
          </cell>
        </row>
        <row r="5981">
          <cell r="A5981">
            <v>5914695</v>
          </cell>
          <cell r="B5981" t="str">
            <v>SICRO OUTUBRO / 2025</v>
          </cell>
          <cell r="C5981" t="str">
            <v>CARGA, MANOBRA E DESCARGA DE TLS DE TR57 DE 120 M COM LOCOMOTIVA DIESEL-ELÉTRICA EM VAGÃO PLATAFORMA COM CAPACIDADE DE 82 T - CARGA E DESCARGA COM MANIPULADOR DE TLS - BITOLA MÉTRICA</v>
          </cell>
          <cell r="D5981" t="str">
            <v>T</v>
          </cell>
          <cell r="F5981">
            <v>31.83</v>
          </cell>
        </row>
        <row r="5982">
          <cell r="A5982">
            <v>5914689</v>
          </cell>
          <cell r="B5982" t="str">
            <v>SICRO OUTUBRO / 2025</v>
          </cell>
          <cell r="C5982" t="str">
            <v>CARGA, MANOBRA E DESCARGA DE TLS DE TR57 DE 120 M COM LOCOMOTIVA DIESEL-ELÉTRICA EM VAGÃO PLATAFORMA COM CAPACIDADE DE 98 T - CARGA E DESCARGA COM MANIPULADOR DE TLS - BITOLA LARGA</v>
          </cell>
          <cell r="D5982" t="str">
            <v>T</v>
          </cell>
          <cell r="F5982">
            <v>32.31</v>
          </cell>
        </row>
        <row r="5983">
          <cell r="A5983">
            <v>5914696</v>
          </cell>
          <cell r="B5983" t="str">
            <v>SICRO OUTUBRO / 2025</v>
          </cell>
          <cell r="C5983" t="str">
            <v>CARGA, MANOBRA E DESCARGA DE TLS DE TR57 DE 240 M COM LOCOMOTIVA DIESEL-ELÉTRICA EM VAGÃO PLATAFORMA COM CAPACIDADE DE 82 T - CARGA E DESCARGA COM MANIPULADOR DE TLS - BITOLA MÉTRICA</v>
          </cell>
          <cell r="D5983" t="str">
            <v>T</v>
          </cell>
          <cell r="F5983">
            <v>35.18</v>
          </cell>
        </row>
        <row r="5984">
          <cell r="A5984">
            <v>5914690</v>
          </cell>
          <cell r="B5984" t="str">
            <v>SICRO OUTUBRO / 2025</v>
          </cell>
          <cell r="C5984" t="str">
            <v>CARGA, MANOBRA E DESCARGA DE TLS DE TR57 DE 240 M COM LOCOMOTIVA DIESEL-ELÉTRICA EM VAGÃO PLATAFORMA COM CAPACIDADE DE 98 T - CARGA E DESCARGA COM MANIPULADOR DE TLS - BITOLA LARGA</v>
          </cell>
          <cell r="D5984" t="str">
            <v>T</v>
          </cell>
          <cell r="F5984">
            <v>35.26</v>
          </cell>
        </row>
        <row r="5985">
          <cell r="A5985">
            <v>5914697</v>
          </cell>
          <cell r="B5985" t="str">
            <v>SICRO OUTUBRO / 2025</v>
          </cell>
          <cell r="C5985" t="str">
            <v>CARGA, MANOBRA E DESCARGA DE TLS DE TR68 DE 120 M COM LOCOMOTIVA DIESEL-ELÉTRICA EM VAGÃO PLATAFORMA COM CAPACIDADE DE 82 T - CARGA E DESCARGA COM MANIPULADOR DE TLS - BITOLA MÉTRICA</v>
          </cell>
          <cell r="D5985" t="str">
            <v>T</v>
          </cell>
          <cell r="F5985">
            <v>26.87</v>
          </cell>
        </row>
        <row r="5986">
          <cell r="A5986">
            <v>5914691</v>
          </cell>
          <cell r="B5986" t="str">
            <v>SICRO OUTUBRO / 2025</v>
          </cell>
          <cell r="C5986" t="str">
            <v>CARGA, MANOBRA E DESCARGA DE TLS DE TR68 DE 120 M COM LOCOMOTIVA DIESEL-ELÉTRICA EM VAGÃO PLATAFORMA COM CAPACIDADE DE 98 T - CARGA E DESCARGA COM MANIPULADOR DE TLS - BITOLA LARGA</v>
          </cell>
          <cell r="D5986" t="str">
            <v>T</v>
          </cell>
          <cell r="F5986">
            <v>27.28</v>
          </cell>
        </row>
        <row r="5987">
          <cell r="A5987">
            <v>5914698</v>
          </cell>
          <cell r="B5987" t="str">
            <v>SICRO OUTUBRO / 2025</v>
          </cell>
          <cell r="C5987" t="str">
            <v>CARGA, MANOBRA E DESCARGA DE TLS DE TR68 DE 240 M COM LOCOMOTIVA DIESEL-ELÉTRICA EM VAGÃO PLATAFORMA COM CAPACIDADE DE 82 T - CARGA E DESCARGA COM MANIPULADOR DE TLS - BITOLA MÉTRICA</v>
          </cell>
          <cell r="D5987" t="str">
            <v>T</v>
          </cell>
          <cell r="F5987">
            <v>29.69</v>
          </cell>
        </row>
        <row r="5988">
          <cell r="A5988">
            <v>5914692</v>
          </cell>
          <cell r="B5988" t="str">
            <v>SICRO OUTUBRO / 2025</v>
          </cell>
          <cell r="C5988" t="str">
            <v>CARGA, MANOBRA E DESCARGA DE TLS DE TR68 DE 240 M COM LOCOMOTIVA DIESEL-ELÉTRICA EM VAGÃO PLATAFORMA COM CAPACIDADE DE 98 T - CARGA E DESCARGA COM MANIPULADOR DE TLS - BITOLA LARGA</v>
          </cell>
          <cell r="D5988" t="str">
            <v>T</v>
          </cell>
          <cell r="F5988">
            <v>29.77</v>
          </cell>
        </row>
        <row r="5989">
          <cell r="A5989">
            <v>5914699</v>
          </cell>
          <cell r="B5989" t="str">
            <v>SICRO OUTUBRO / 2025</v>
          </cell>
          <cell r="C5989" t="str">
            <v>CARGA, MANOBRA E DESCARGA DE TLS DE UIC60 DE 120 M COM LOCOMOTIVA DIESEL-ELÉTRICA EM VAGÃO PLATAFORMA COM CAPACIDADE DE 82 T - CARGA E DESCARGA COM MANIPULADOR DE TLS - BITOLA MÉTRICA</v>
          </cell>
          <cell r="D5989" t="str">
            <v>T</v>
          </cell>
          <cell r="F5989">
            <v>30.08</v>
          </cell>
        </row>
        <row r="5990">
          <cell r="A5990">
            <v>5914693</v>
          </cell>
          <cell r="B5990" t="str">
            <v>SICRO OUTUBRO / 2025</v>
          </cell>
          <cell r="C5990" t="str">
            <v>CARGA, MANOBRA E DESCARGA DE TLS DE UIC60 DE 120 M COM LOCOMOTIVA DIESEL-ELÉTRICA EM VAGÃO PLATAFORMA COM CAPACIDADE DE 98 T - CARGA E DESCARGA COM MANIPULADOR DE TLS - BITOLA LARGA</v>
          </cell>
          <cell r="D5990" t="str">
            <v>T</v>
          </cell>
          <cell r="F5990">
            <v>30.54</v>
          </cell>
        </row>
        <row r="5991">
          <cell r="A5991">
            <v>5914700</v>
          </cell>
          <cell r="B5991" t="str">
            <v>SICRO OUTUBRO / 2025</v>
          </cell>
          <cell r="C5991" t="str">
            <v>CARGA, MANOBRA E DESCARGA DE TLS DE UIC60 DE 240 M COM LOCOMOTIVA DIESEL-ELÉTRICA EM VAGÃO PLATAFORMA COM CAPACIDADE DE 82 T - CARGA E DESCARGA COM MANIPULADOR DE TLS - BITOLA MÉTRICA</v>
          </cell>
          <cell r="D5991" t="str">
            <v>T</v>
          </cell>
          <cell r="F5991">
            <v>33.24</v>
          </cell>
        </row>
        <row r="5992">
          <cell r="A5992">
            <v>5914694</v>
          </cell>
          <cell r="B5992" t="str">
            <v>SICRO OUTUBRO / 2025</v>
          </cell>
          <cell r="C5992" t="str">
            <v>CARGA, MANOBRA E DESCARGA DE TLS DE UIC60 DE 240 M COM LOCOMOTIVA DIESEL-ELÉTRICA EM VAGÃO PLATAFORMA COM CAPACIDADE DE 98 T - CARGA E DESCARGA COM MANIPULADOR DE TLS - BITOLA LARGA</v>
          </cell>
          <cell r="D5992" t="str">
            <v>T</v>
          </cell>
          <cell r="F5992">
            <v>33.33</v>
          </cell>
        </row>
        <row r="5993">
          <cell r="A5993">
            <v>5915441</v>
          </cell>
          <cell r="B5993" t="str">
            <v>SICRO OUTUBRO / 2025</v>
          </cell>
          <cell r="C5993" t="str">
            <v>CARGA, MANOBRA E DESCARGA DE TRITURAÇÃO DE GALHOS E TRONCOS EM CAMINHÃO BASCULANTE DE 6 M³ - CARGA COM TRITURADORA E DESCARGA LIVRE</v>
          </cell>
          <cell r="D5993" t="str">
            <v>T</v>
          </cell>
          <cell r="F5993">
            <v>110.59</v>
          </cell>
        </row>
        <row r="5994">
          <cell r="A5994">
            <v>5901639</v>
          </cell>
          <cell r="B5994" t="str">
            <v>SICRO OUTUBRO / 2025</v>
          </cell>
          <cell r="C5994" t="str">
            <v>TRANSPORTE COM CAMINHÃO BASCULANTE COM CAÇAMBA ESTANQUE COM CAPACIDADE DE 14 M³ - RODOVIA EM LEITO NATURAL</v>
          </cell>
          <cell r="D5994" t="str">
            <v>TKM</v>
          </cell>
          <cell r="F5994">
            <v>0.93</v>
          </cell>
        </row>
        <row r="5995">
          <cell r="A5995">
            <v>5901638</v>
          </cell>
          <cell r="B5995" t="str">
            <v>SICRO OUTUBRO / 2025</v>
          </cell>
          <cell r="C5995" t="str">
            <v>TRANSPORTE COM CAMINHÃO BASCULANTE COM CAÇAMBA ESTANQUE COM CAPACIDADE DE 14 M³ - RODOVIA EM REVESTIMENTO PRIMÁRIO</v>
          </cell>
          <cell r="D5995" t="str">
            <v>TKM</v>
          </cell>
          <cell r="F5995">
            <v>0.74</v>
          </cell>
        </row>
        <row r="5996">
          <cell r="A5996">
            <v>5901640</v>
          </cell>
          <cell r="B5996" t="str">
            <v>SICRO OUTUBRO / 2025</v>
          </cell>
          <cell r="C5996" t="str">
            <v>TRANSPORTE COM CAMINHÃO BASCULANTE COM CAÇAMBA ESTANQUE COM CAPACIDADE DE 14 M³ - RODOVIA PAVIMENTADA</v>
          </cell>
          <cell r="D5996" t="str">
            <v>TKM</v>
          </cell>
          <cell r="F5996">
            <v>0.68</v>
          </cell>
        </row>
        <row r="5997">
          <cell r="A5997">
            <v>5914359</v>
          </cell>
          <cell r="B5997" t="str">
            <v>SICRO OUTUBRO / 2025</v>
          </cell>
          <cell r="C5997" t="str">
            <v>TRANSPORTE COM CAMINHÃO BASCULANTE DE 10 M³ - RODOVIA EM LEITO NATURAL</v>
          </cell>
          <cell r="D5997" t="str">
            <v>TKM</v>
          </cell>
          <cell r="F5997">
            <v>1.25</v>
          </cell>
        </row>
        <row r="5998">
          <cell r="A5998">
            <v>5914374</v>
          </cell>
          <cell r="B5998" t="str">
            <v>SICRO OUTUBRO / 2025</v>
          </cell>
          <cell r="C5998" t="str">
            <v>TRANSPORTE COM CAMINHÃO BASCULANTE DE 10 M³ - RODOVIA EM REVESTIMENTO PRIMÁRIO</v>
          </cell>
          <cell r="D5998" t="str">
            <v>TKM</v>
          </cell>
          <cell r="F5998">
            <v>1</v>
          </cell>
        </row>
        <row r="5999">
          <cell r="A5999">
            <v>5914389</v>
          </cell>
          <cell r="B5999" t="str">
            <v>SICRO OUTUBRO / 2025</v>
          </cell>
          <cell r="C5999" t="str">
            <v>TRANSPORTE COM CAMINHÃO BASCULANTE DE 10 M³ - RODOVIA PAVIMENTADA</v>
          </cell>
          <cell r="D5999" t="str">
            <v>TKM</v>
          </cell>
          <cell r="F5999">
            <v>0.83</v>
          </cell>
        </row>
        <row r="6000">
          <cell r="A6000">
            <v>5915319</v>
          </cell>
          <cell r="B6000" t="str">
            <v>SICRO OUTUBRO / 2025</v>
          </cell>
          <cell r="C6000" t="str">
            <v>TRANSPORTE COM CAMINHÃO BASCULANTE DE 14 M³ - RODOVIA EM LEITO NATURAL</v>
          </cell>
          <cell r="D6000" t="str">
            <v>TKM</v>
          </cell>
          <cell r="F6000">
            <v>0.93</v>
          </cell>
        </row>
        <row r="6001">
          <cell r="A6001">
            <v>5915320</v>
          </cell>
          <cell r="B6001" t="str">
            <v>SICRO OUTUBRO / 2025</v>
          </cell>
          <cell r="C6001" t="str">
            <v>TRANSPORTE COM CAMINHÃO BASCULANTE DE 14 M³ - RODOVIA EM REVESTIMENTO PRIMÁRIO</v>
          </cell>
          <cell r="D6001" t="str">
            <v>TKM</v>
          </cell>
          <cell r="F6001">
            <v>0.74</v>
          </cell>
        </row>
        <row r="6002">
          <cell r="A6002">
            <v>5915321</v>
          </cell>
          <cell r="B6002" t="str">
            <v>SICRO OUTUBRO / 2025</v>
          </cell>
          <cell r="C6002" t="str">
            <v>TRANSPORTE COM CAMINHÃO BASCULANTE DE 14 M³ - RODOVIA PAVIMENTADA</v>
          </cell>
          <cell r="D6002" t="str">
            <v>TKM</v>
          </cell>
          <cell r="F6002">
            <v>0.68</v>
          </cell>
        </row>
        <row r="6003">
          <cell r="A6003">
            <v>5914314</v>
          </cell>
          <cell r="B6003" t="str">
            <v>SICRO OUTUBRO / 2025</v>
          </cell>
          <cell r="C6003" t="str">
            <v>TRANSPORTE COM CAMINHÃO BASCULANTE DE 6 M³ - RODOVIA EM LEITO NATURAL</v>
          </cell>
          <cell r="D6003" t="str">
            <v>TKM</v>
          </cell>
          <cell r="F6003">
            <v>1.35</v>
          </cell>
        </row>
        <row r="6004">
          <cell r="A6004">
            <v>5914329</v>
          </cell>
          <cell r="B6004" t="str">
            <v>SICRO OUTUBRO / 2025</v>
          </cell>
          <cell r="C6004" t="str">
            <v>TRANSPORTE COM CAMINHÃO BASCULANTE DE 6 M³ - RODOVIA EM REVESTIMENTO PRIMÁRIO</v>
          </cell>
          <cell r="D6004" t="str">
            <v>TKM</v>
          </cell>
          <cell r="F6004">
            <v>1.08</v>
          </cell>
        </row>
        <row r="6005">
          <cell r="A6005">
            <v>5914344</v>
          </cell>
          <cell r="B6005" t="str">
            <v>SICRO OUTUBRO / 2025</v>
          </cell>
          <cell r="C6005" t="str">
            <v>TRANSPORTE COM CAMINHÃO BASCULANTE DE 6 M³ - RODOVIA PAVIMENTADA</v>
          </cell>
          <cell r="D6005" t="str">
            <v>TKM</v>
          </cell>
          <cell r="F6005">
            <v>0.9</v>
          </cell>
        </row>
        <row r="6006">
          <cell r="A6006">
            <v>5914539</v>
          </cell>
          <cell r="B6006" t="str">
            <v>SICRO OUTUBRO / 2025</v>
          </cell>
          <cell r="C6006" t="str">
            <v>TRANSPORTE COM CAMINHÃO BETONEIRA - RODOVIA EM LEITO NATURAL</v>
          </cell>
          <cell r="D6006" t="str">
            <v>TKM</v>
          </cell>
          <cell r="F6006">
            <v>1.2</v>
          </cell>
        </row>
        <row r="6007">
          <cell r="A6007">
            <v>5914554</v>
          </cell>
          <cell r="B6007" t="str">
            <v>SICRO OUTUBRO / 2025</v>
          </cell>
          <cell r="C6007" t="str">
            <v>TRANSPORTE COM CAMINHÃO BETONEIRA - RODOVIA EM REVESTIMENTO PRIMÁRIO</v>
          </cell>
          <cell r="D6007" t="str">
            <v>TKM</v>
          </cell>
          <cell r="F6007">
            <v>0.96</v>
          </cell>
        </row>
        <row r="6008">
          <cell r="A6008">
            <v>5914569</v>
          </cell>
          <cell r="B6008" t="str">
            <v>SICRO OUTUBRO / 2025</v>
          </cell>
          <cell r="C6008" t="str">
            <v>TRANSPORTE COM CAMINHÃO BETONEIRA - RODOVIA PAVIMENTADA</v>
          </cell>
          <cell r="D6008" t="str">
            <v>TKM</v>
          </cell>
          <cell r="F6008">
            <v>0.8</v>
          </cell>
        </row>
        <row r="6009">
          <cell r="A6009">
            <v>5915012</v>
          </cell>
          <cell r="B6009" t="str">
            <v>SICRO OUTUBRO / 2025</v>
          </cell>
          <cell r="C6009" t="str">
            <v>TRANSPORTE COM CAMINHÃO CARROCERIA COM CAPACIDADE DE 11,5 T E COM GUINDAUTO COM CAPACIDADE DE ELEVAÇÃO DE 11,9 T - RODOVIA EM LEITO NATURAL</v>
          </cell>
          <cell r="D6009" t="str">
            <v>TKM</v>
          </cell>
          <cell r="F6009">
            <v>1.98</v>
          </cell>
        </row>
        <row r="6010">
          <cell r="A6010">
            <v>5915013</v>
          </cell>
          <cell r="B6010" t="str">
            <v>SICRO OUTUBRO / 2025</v>
          </cell>
          <cell r="C6010" t="str">
            <v>TRANSPORTE COM CAMINHÃO CARROCERIA COM CAPACIDADE DE 11,5 T E COM GUINDAUTO COM CAPACIDADE DE ELEVAÇÃO DE 11,9 T - RODOVIA EM REVESTIMENTO PRIMÁRIO</v>
          </cell>
          <cell r="D6010" t="str">
            <v>TKM</v>
          </cell>
          <cell r="F6010">
            <v>1.58</v>
          </cell>
        </row>
        <row r="6011">
          <cell r="A6011">
            <v>5915014</v>
          </cell>
          <cell r="B6011" t="str">
            <v>SICRO OUTUBRO / 2025</v>
          </cell>
          <cell r="C6011" t="str">
            <v>TRANSPORTE COM CAMINHÃO CARROCERIA COM CAPACIDADE DE 11,5 T E COM GUINDAUTO COM CAPACIDADE DE ELEVAÇÃO DE 11,9 T - RODOVIA PAVIMENTADA</v>
          </cell>
          <cell r="D6011" t="str">
            <v>TKM</v>
          </cell>
          <cell r="F6011">
            <v>1.31</v>
          </cell>
        </row>
        <row r="6012">
          <cell r="A6012">
            <v>5914584</v>
          </cell>
          <cell r="B6012" t="str">
            <v>SICRO OUTUBRO / 2025</v>
          </cell>
          <cell r="C6012" t="str">
            <v>TRANSPORTE COM CAMINHÃO CARROCERIA COM CAPACIDADE DE 7 T E COM GUINDAUTO COM CAPACIDADE DE ELEVAÇÃO DE 6,2 T - RODOVIA EM LEITO NATURAL</v>
          </cell>
          <cell r="D6012" t="str">
            <v>TKM</v>
          </cell>
          <cell r="F6012">
            <v>2.74</v>
          </cell>
        </row>
        <row r="6013">
          <cell r="A6013">
            <v>5914599</v>
          </cell>
          <cell r="B6013" t="str">
            <v>SICRO OUTUBRO / 2025</v>
          </cell>
          <cell r="C6013" t="str">
            <v>TRANSPORTE COM CAMINHÃO CARROCERIA COM CAPACIDADE DE 7 T E COM GUINDAUTO COM CAPACIDADE DE ELEVAÇÃO DE 6,2 T - RODOVIA EM REVESTIMENTO PRIMÁRIO</v>
          </cell>
          <cell r="D6013" t="str">
            <v>TKM</v>
          </cell>
          <cell r="F6013">
            <v>2.19</v>
          </cell>
        </row>
        <row r="6014">
          <cell r="A6014">
            <v>5914614</v>
          </cell>
          <cell r="B6014" t="str">
            <v>SICRO OUTUBRO / 2025</v>
          </cell>
          <cell r="C6014" t="str">
            <v>TRANSPORTE COM CAMINHÃO CARROCERIA COM CAPACIDADE DE 7 T E COM GUINDAUTO COM CAPACIDADE DE ELEVAÇÃO DE 6,2 T - RODOVIA PAVIMENTADA</v>
          </cell>
          <cell r="D6014" t="str">
            <v>TKM</v>
          </cell>
          <cell r="F6014">
            <v>1.81</v>
          </cell>
        </row>
        <row r="6015">
          <cell r="A6015">
            <v>5914581</v>
          </cell>
          <cell r="B6015" t="str">
            <v>SICRO OUTUBRO / 2025</v>
          </cell>
          <cell r="C6015" t="str">
            <v>TRANSPORTE COM CAMINHÃO CARROCERIA COM CAPACIDADE DE 8,5 T E COM GUINDAUTO COM CAPACIDADE DE ELEVAÇÃO DE 5,7 T - RODOVIA EM LEITO NATURAL</v>
          </cell>
          <cell r="D6015" t="str">
            <v>TKM</v>
          </cell>
          <cell r="F6015">
            <v>2.0099999999999998</v>
          </cell>
        </row>
        <row r="6016">
          <cell r="A6016">
            <v>5914582</v>
          </cell>
          <cell r="B6016" t="str">
            <v>SICRO OUTUBRO / 2025</v>
          </cell>
          <cell r="C6016" t="str">
            <v>TRANSPORTE COM CAMINHÃO CARROCERIA COM CAPACIDADE DE 8,5 T E COM GUINDAUTO COM CAPACIDADE DE ELEVAÇÃO DE 5,7 T - RODOVIA EM REVESTIMENTO PRIMÁRIO</v>
          </cell>
          <cell r="D6016" t="str">
            <v>TKM</v>
          </cell>
          <cell r="F6016">
            <v>1.61</v>
          </cell>
        </row>
        <row r="6017">
          <cell r="A6017">
            <v>5914583</v>
          </cell>
          <cell r="B6017" t="str">
            <v>SICRO OUTUBRO / 2025</v>
          </cell>
          <cell r="C6017" t="str">
            <v>TRANSPORTE COM CAMINHÃO CARROCERIA COM CAPACIDADE DE 8,5 T E COM GUINDAUTO COM CAPACIDADE DE ELEVAÇÃO DE 5,7 T - RODOVIA PAVIMENTADA</v>
          </cell>
          <cell r="D6017" t="str">
            <v>TKM</v>
          </cell>
          <cell r="F6017">
            <v>1.33</v>
          </cell>
        </row>
        <row r="6018">
          <cell r="A6018">
            <v>5914449</v>
          </cell>
          <cell r="B6018" t="str">
            <v>SICRO OUTUBRO / 2025</v>
          </cell>
          <cell r="C6018" t="str">
            <v>TRANSPORTE COM CAMINHÃO CARROCERIA DE 15 T - RODOVIA EM LEITO NATURAL</v>
          </cell>
          <cell r="D6018" t="str">
            <v>TKM</v>
          </cell>
          <cell r="F6018">
            <v>1.0900000000000001</v>
          </cell>
        </row>
        <row r="6019">
          <cell r="A6019">
            <v>5914464</v>
          </cell>
          <cell r="B6019" t="str">
            <v>SICRO OUTUBRO / 2025</v>
          </cell>
          <cell r="C6019" t="str">
            <v>TRANSPORTE COM CAMINHÃO CARROCERIA DE 15 T - RODOVIA EM REVESTIMENTO PRIMÁRIO</v>
          </cell>
          <cell r="D6019" t="str">
            <v>TKM</v>
          </cell>
          <cell r="F6019">
            <v>0.87</v>
          </cell>
        </row>
        <row r="6020">
          <cell r="A6020">
            <v>5914479</v>
          </cell>
          <cell r="B6020" t="str">
            <v>SICRO OUTUBRO / 2025</v>
          </cell>
          <cell r="C6020" t="str">
            <v>TRANSPORTE COM CAMINHÃO CARROCERIA DE 15 T - RODOVIA PAVIMENTADA</v>
          </cell>
          <cell r="D6020" t="str">
            <v>TKM</v>
          </cell>
          <cell r="F6020">
            <v>0.72</v>
          </cell>
        </row>
        <row r="6021">
          <cell r="A6021">
            <v>5915322</v>
          </cell>
          <cell r="B6021" t="str">
            <v>SICRO OUTUBRO / 2025</v>
          </cell>
          <cell r="C6021" t="str">
            <v>TRANSPORTE COM CAMINHÃO CARROCERIA DE 5 T - RODOVIA EM LEITO NATURAL</v>
          </cell>
          <cell r="D6021" t="str">
            <v>TKM</v>
          </cell>
          <cell r="F6021">
            <v>2.11</v>
          </cell>
        </row>
        <row r="6022">
          <cell r="A6022">
            <v>5915323</v>
          </cell>
          <cell r="B6022" t="str">
            <v>SICRO OUTUBRO / 2025</v>
          </cell>
          <cell r="C6022" t="str">
            <v>TRANSPORTE COM CAMINHÃO CARROCERIA DE 5 T - RODOVIA EM REVESTIMENTO PRIMÁRIO</v>
          </cell>
          <cell r="D6022" t="str">
            <v>TKM</v>
          </cell>
          <cell r="F6022">
            <v>1.69</v>
          </cell>
        </row>
        <row r="6023">
          <cell r="A6023">
            <v>5915324</v>
          </cell>
          <cell r="B6023" t="str">
            <v>SICRO OUTUBRO / 2025</v>
          </cell>
          <cell r="C6023" t="str">
            <v>TRANSPORTE COM CAMINHÃO CARROCERIA DE 5 T - RODOVIA PAVIMENTADA</v>
          </cell>
          <cell r="D6023" t="str">
            <v>TKM</v>
          </cell>
          <cell r="F6023">
            <v>1.4</v>
          </cell>
        </row>
        <row r="6024">
          <cell r="A6024">
            <v>5914404</v>
          </cell>
          <cell r="B6024" t="str">
            <v>SICRO OUTUBRO / 2025</v>
          </cell>
          <cell r="C6024" t="str">
            <v>TRANSPORTE COM CAMINHÃO CARROCERIA DE 9 T - RODOVIA EM LEITO NATURAL</v>
          </cell>
          <cell r="D6024" t="str">
            <v>TKM</v>
          </cell>
          <cell r="F6024">
            <v>1.27</v>
          </cell>
        </row>
        <row r="6025">
          <cell r="A6025">
            <v>5914419</v>
          </cell>
          <cell r="B6025" t="str">
            <v>SICRO OUTUBRO / 2025</v>
          </cell>
          <cell r="C6025" t="str">
            <v>TRANSPORTE COM CAMINHÃO CARROCERIA DE 9 T - RODOVIA EM REVESTIMENTO PRIMÁRIO</v>
          </cell>
          <cell r="D6025" t="str">
            <v>TKM</v>
          </cell>
          <cell r="F6025">
            <v>1.02</v>
          </cell>
        </row>
        <row r="6026">
          <cell r="A6026">
            <v>5914434</v>
          </cell>
          <cell r="B6026" t="str">
            <v>SICRO OUTUBRO / 2025</v>
          </cell>
          <cell r="C6026" t="str">
            <v>TRANSPORTE COM CAMINHÃO CARROCERIA DE 9 T - RODOVIA PAVIMENTADA</v>
          </cell>
          <cell r="D6026" t="str">
            <v>TKM</v>
          </cell>
          <cell r="F6026">
            <v>0.84</v>
          </cell>
        </row>
        <row r="6027">
          <cell r="A6027">
            <v>5914635</v>
          </cell>
          <cell r="B6027" t="str">
            <v>SICRO OUTUBRO / 2025</v>
          </cell>
          <cell r="C6027" t="str">
            <v>TRANSPORTE COM CAVALO MECÂNICO COM SEMIRREBOQUE COM CAPACIDADE DE 20 T - RODOVIA EM LEITO NATURAL</v>
          </cell>
          <cell r="D6027" t="str">
            <v>TKM</v>
          </cell>
          <cell r="F6027">
            <v>1.24</v>
          </cell>
        </row>
        <row r="6028">
          <cell r="A6028">
            <v>5914636</v>
          </cell>
          <cell r="B6028" t="str">
            <v>SICRO OUTUBRO / 2025</v>
          </cell>
          <cell r="C6028" t="str">
            <v>TRANSPORTE COM CAVALO MECÂNICO COM SEMIRREBOQUE COM CAPACIDADE DE 20 T - RODOVIA EM REVESTIMENTO PRIMÁRIO</v>
          </cell>
          <cell r="D6028" t="str">
            <v>TKM</v>
          </cell>
          <cell r="F6028">
            <v>0.99</v>
          </cell>
        </row>
        <row r="6029">
          <cell r="A6029">
            <v>5914637</v>
          </cell>
          <cell r="B6029" t="str">
            <v>SICRO OUTUBRO / 2025</v>
          </cell>
          <cell r="C6029" t="str">
            <v>TRANSPORTE COM CAVALO MECÂNICO COM SEMIRREBOQUE COM CAPACIDADE DE 20 T - RODOVIA PAVIMENTADA</v>
          </cell>
          <cell r="D6029" t="str">
            <v>TKM</v>
          </cell>
          <cell r="F6029">
            <v>0.82</v>
          </cell>
        </row>
        <row r="6030">
          <cell r="A6030">
            <v>5914638</v>
          </cell>
          <cell r="B6030" t="str">
            <v>SICRO OUTUBRO / 2025</v>
          </cell>
          <cell r="C6030" t="str">
            <v>TRANSPORTE COM CAVALO MECÂNICO COM SEMIRREBOQUE COM CAPACIDADE DE 32 T - RODOVIA EM LEITO NATURAL</v>
          </cell>
          <cell r="D6030" t="str">
            <v>TKM</v>
          </cell>
          <cell r="F6030">
            <v>0.87</v>
          </cell>
        </row>
        <row r="6031">
          <cell r="A6031">
            <v>5914639</v>
          </cell>
          <cell r="B6031" t="str">
            <v>SICRO OUTUBRO / 2025</v>
          </cell>
          <cell r="C6031" t="str">
            <v>TRANSPORTE COM CAVALO MECÂNICO COM SEMIRREBOQUE COM CAPACIDADE DE 32 T - RODOVIA EM REVESTIMENTO PRIMÁRIO</v>
          </cell>
          <cell r="D6031" t="str">
            <v>TKM</v>
          </cell>
          <cell r="F6031">
            <v>0.7</v>
          </cell>
        </row>
        <row r="6032">
          <cell r="A6032">
            <v>5914640</v>
          </cell>
          <cell r="B6032" t="str">
            <v>SICRO OUTUBRO / 2025</v>
          </cell>
          <cell r="C6032" t="str">
            <v>TRANSPORTE COM CAVALO MECÂNICO COM SEMIRREBOQUE COM CAPACIDADE DE 32 T - RODOVIA PAVIMENTADA</v>
          </cell>
          <cell r="D6032" t="str">
            <v>TKM</v>
          </cell>
          <cell r="F6032">
            <v>0.57999999999999996</v>
          </cell>
        </row>
        <row r="6033">
          <cell r="A6033">
            <v>5915466</v>
          </cell>
          <cell r="B6033" t="str">
            <v>SICRO OUTUBRO / 2025</v>
          </cell>
          <cell r="C6033" t="str">
            <v>TRANSPORTE DE ÁGUA COM CAMINHÃO TANQUE DE 10.000 L - RODOVIA EM LEITO NATURAL</v>
          </cell>
          <cell r="D6033" t="str">
            <v>TKM</v>
          </cell>
          <cell r="F6033">
            <v>2.15</v>
          </cell>
        </row>
        <row r="6034">
          <cell r="A6034">
            <v>5915467</v>
          </cell>
          <cell r="B6034" t="str">
            <v>SICRO OUTUBRO / 2025</v>
          </cell>
          <cell r="C6034" t="str">
            <v>TRANSPORTE DE ÁGUA COM CAMINHÃO TANQUE DE 10.000 L - RODOVIA EM REVESTIMENTO PRIMÁRIO</v>
          </cell>
          <cell r="D6034" t="str">
            <v>TKM</v>
          </cell>
          <cell r="F6034">
            <v>1.72</v>
          </cell>
        </row>
        <row r="6035">
          <cell r="A6035">
            <v>5915468</v>
          </cell>
          <cell r="B6035" t="str">
            <v>SICRO OUTUBRO / 2025</v>
          </cell>
          <cell r="C6035" t="str">
            <v>TRANSPORTE DE ÁGUA COM CAMINHÃO TANQUE DE 10.000 L - RODOVIA PAVIMENTADA</v>
          </cell>
          <cell r="D6035" t="str">
            <v>TKM</v>
          </cell>
          <cell r="F6035">
            <v>1.43</v>
          </cell>
        </row>
        <row r="6036">
          <cell r="A6036">
            <v>5914617</v>
          </cell>
          <cell r="B6036" t="str">
            <v>SICRO OUTUBRO / 2025</v>
          </cell>
          <cell r="C6036" t="str">
            <v>TRANSPORTE DE ÁGUA COM CAMINHÃO TANQUE DE 13.000 L - RODOVIA EM LEITO NATURAL</v>
          </cell>
          <cell r="D6036" t="str">
            <v>TKM</v>
          </cell>
          <cell r="F6036">
            <v>1.66</v>
          </cell>
        </row>
        <row r="6037">
          <cell r="A6037">
            <v>5914618</v>
          </cell>
          <cell r="B6037" t="str">
            <v>SICRO OUTUBRO / 2025</v>
          </cell>
          <cell r="C6037" t="str">
            <v>TRANSPORTE DE ÁGUA COM CAMINHÃO TANQUE DE 13.000 L - RODOVIA EM REVESTIMENTO PRIMÁRIO</v>
          </cell>
          <cell r="D6037" t="str">
            <v>TKM</v>
          </cell>
          <cell r="F6037">
            <v>1.33</v>
          </cell>
        </row>
        <row r="6038">
          <cell r="A6038">
            <v>5914619</v>
          </cell>
          <cell r="B6038" t="str">
            <v>SICRO OUTUBRO / 2025</v>
          </cell>
          <cell r="C6038" t="str">
            <v>TRANSPORTE DE ÁGUA COM CAMINHÃO TANQUE DE 13.000 L - RODOVIA PAVIMENTADA</v>
          </cell>
          <cell r="D6038" t="str">
            <v>TKM</v>
          </cell>
          <cell r="F6038">
            <v>1.1000000000000001</v>
          </cell>
        </row>
        <row r="6039">
          <cell r="A6039">
            <v>5915451</v>
          </cell>
          <cell r="B6039" t="str">
            <v>SICRO OUTUBRO / 2025</v>
          </cell>
          <cell r="C6039" t="str">
            <v>TRANSPORTE DE ÁGUA COM CAMINHÃO TANQUE DE 6.000 L - RODOVIA EM LEITO NATURAL</v>
          </cell>
          <cell r="D6039" t="str">
            <v>TKM</v>
          </cell>
          <cell r="F6039">
            <v>2.82</v>
          </cell>
        </row>
        <row r="6040">
          <cell r="A6040">
            <v>5915452</v>
          </cell>
          <cell r="B6040" t="str">
            <v>SICRO OUTUBRO / 2025</v>
          </cell>
          <cell r="C6040" t="str">
            <v>TRANSPORTE DE ÁGUA COM CAMINHÃO TANQUE DE 6.000 L - RODOVIA EM REVESTIMENTO PRIMÁRIO</v>
          </cell>
          <cell r="D6040" t="str">
            <v>TKM</v>
          </cell>
          <cell r="F6040">
            <v>2.2599999999999998</v>
          </cell>
        </row>
        <row r="6041">
          <cell r="A6041">
            <v>5915453</v>
          </cell>
          <cell r="B6041" t="str">
            <v>SICRO OUTUBRO / 2025</v>
          </cell>
          <cell r="C6041" t="str">
            <v>TRANSPORTE DE ÁGUA COM CAMINHÃO TANQUE DE 6.000 L - RODOVIA PAVIMENTADA</v>
          </cell>
          <cell r="D6041" t="str">
            <v>TKM</v>
          </cell>
          <cell r="F6041">
            <v>1.87</v>
          </cell>
        </row>
        <row r="6042">
          <cell r="A6042">
            <v>5915448</v>
          </cell>
          <cell r="B6042" t="str">
            <v>SICRO OUTUBRO / 2025</v>
          </cell>
          <cell r="C6042" t="str">
            <v>TRANSPORTE DE ÁGUA COM CAMINHÃO TANQUE DE 8.000 L - RODOVIA EM LEITO NATURAL</v>
          </cell>
          <cell r="D6042" t="str">
            <v>TKM</v>
          </cell>
          <cell r="F6042">
            <v>2.13</v>
          </cell>
        </row>
        <row r="6043">
          <cell r="A6043">
            <v>5915449</v>
          </cell>
          <cell r="B6043" t="str">
            <v>SICRO OUTUBRO / 2025</v>
          </cell>
          <cell r="C6043" t="str">
            <v>TRANSPORTE DE ÁGUA COM CAMINHÃO TANQUE DE 8.000 L - RODOVIA EM REVESTIMENTO PRIMÁRIO</v>
          </cell>
          <cell r="D6043" t="str">
            <v>TKM</v>
          </cell>
          <cell r="F6043">
            <v>1.71</v>
          </cell>
        </row>
        <row r="6044">
          <cell r="A6044">
            <v>5915450</v>
          </cell>
          <cell r="B6044" t="str">
            <v>SICRO OUTUBRO / 2025</v>
          </cell>
          <cell r="C6044" t="str">
            <v>TRANSPORTE DE ÁGUA COM CAMINHÃO TANQUE DE 8.000 L - RODOVIA PAVIMENTADA</v>
          </cell>
          <cell r="D6044" t="str">
            <v>TKM</v>
          </cell>
          <cell r="F6044">
            <v>1.41</v>
          </cell>
        </row>
        <row r="6045">
          <cell r="A6045">
            <v>5901641</v>
          </cell>
          <cell r="B6045" t="str">
            <v>SICRO OUTUBRO / 2025</v>
          </cell>
          <cell r="C6045" t="str">
            <v>TRANSPORTE DE AREIA FINA COM DRAGA HOPPER - CAPACIDADE DA CISTERNA DE 1.000 M³</v>
          </cell>
          <cell r="D6045" t="str">
            <v>M³KM</v>
          </cell>
          <cell r="F6045">
            <v>2.11</v>
          </cell>
        </row>
        <row r="6046">
          <cell r="A6046">
            <v>5901642</v>
          </cell>
          <cell r="B6046" t="str">
            <v>SICRO OUTUBRO / 2025</v>
          </cell>
          <cell r="C6046" t="str">
            <v>TRANSPORTE DE AREIA FINA COM DRAGA HOPPER - CAPACIDADE DA CISTERNA DE 10.000 M³</v>
          </cell>
          <cell r="D6046" t="str">
            <v>M³KM</v>
          </cell>
          <cell r="F6046">
            <v>0.52</v>
          </cell>
        </row>
        <row r="6047">
          <cell r="A6047">
            <v>5901643</v>
          </cell>
          <cell r="B6047" t="str">
            <v>SICRO OUTUBRO / 2025</v>
          </cell>
          <cell r="C6047" t="str">
            <v>TRANSPORTE DE AREIA FINA COM DRAGA HOPPER - CAPACIDADE DA CISTERNA DE 15.000 M³</v>
          </cell>
          <cell r="D6047" t="str">
            <v>M³KM</v>
          </cell>
          <cell r="F6047">
            <v>0.48</v>
          </cell>
        </row>
        <row r="6048">
          <cell r="A6048">
            <v>5901644</v>
          </cell>
          <cell r="B6048" t="str">
            <v>SICRO OUTUBRO / 2025</v>
          </cell>
          <cell r="C6048" t="str">
            <v>TRANSPORTE DE AREIA FINA COM DRAGA HOPPER - CAPACIDADE DA CISTERNA DE 2.000 M³</v>
          </cell>
          <cell r="D6048" t="str">
            <v>M³KM</v>
          </cell>
          <cell r="F6048">
            <v>1.23</v>
          </cell>
        </row>
        <row r="6049">
          <cell r="A6049">
            <v>5901645</v>
          </cell>
          <cell r="B6049" t="str">
            <v>SICRO OUTUBRO / 2025</v>
          </cell>
          <cell r="C6049" t="str">
            <v>TRANSPORTE DE AREIA FINA COM DRAGA HOPPER - CAPACIDADE DA CISTERNA DE 20.000 M³</v>
          </cell>
          <cell r="D6049" t="str">
            <v>M³KM</v>
          </cell>
          <cell r="F6049">
            <v>0.47</v>
          </cell>
        </row>
        <row r="6050">
          <cell r="A6050">
            <v>5901646</v>
          </cell>
          <cell r="B6050" t="str">
            <v>SICRO OUTUBRO / 2025</v>
          </cell>
          <cell r="C6050" t="str">
            <v>TRANSPORTE DE AREIA FINA COM DRAGA HOPPER - CAPACIDADE DA CISTERNA DE 3.000 M³</v>
          </cell>
          <cell r="D6050" t="str">
            <v>M³KM</v>
          </cell>
          <cell r="F6050">
            <v>0.95</v>
          </cell>
        </row>
        <row r="6051">
          <cell r="A6051">
            <v>5901647</v>
          </cell>
          <cell r="B6051" t="str">
            <v>SICRO OUTUBRO / 2025</v>
          </cell>
          <cell r="C6051" t="str">
            <v>TRANSPORTE DE AREIA FINA COM DRAGA HOPPER - CAPACIDADE DA CISTERNA DE 4.000 M³</v>
          </cell>
          <cell r="D6051" t="str">
            <v>M³KM</v>
          </cell>
          <cell r="F6051">
            <v>0.82</v>
          </cell>
        </row>
        <row r="6052">
          <cell r="A6052">
            <v>5901648</v>
          </cell>
          <cell r="B6052" t="str">
            <v>SICRO OUTUBRO / 2025</v>
          </cell>
          <cell r="C6052" t="str">
            <v>TRANSPORTE DE AREIA FINA COM DRAGA HOPPER - CAPACIDADE DA CISTERNA DE 5.000 M³</v>
          </cell>
          <cell r="D6052" t="str">
            <v>M³KM</v>
          </cell>
          <cell r="F6052">
            <v>0.72</v>
          </cell>
        </row>
        <row r="6053">
          <cell r="A6053">
            <v>5901649</v>
          </cell>
          <cell r="B6053" t="str">
            <v>SICRO OUTUBRO / 2025</v>
          </cell>
          <cell r="C6053" t="str">
            <v>TRANSPORTE DE AREIA FINA COM DRAGA HOPPER - CAPACIDADE DA CISTERNA DE 750 M³</v>
          </cell>
          <cell r="D6053" t="str">
            <v>M³KM</v>
          </cell>
          <cell r="F6053">
            <v>3.09</v>
          </cell>
        </row>
        <row r="6054">
          <cell r="A6054">
            <v>5901650</v>
          </cell>
          <cell r="B6054" t="str">
            <v>SICRO OUTUBRO / 2025</v>
          </cell>
          <cell r="C6054" t="str">
            <v>TRANSPORTE DE AREIA GROSSA COM DRAGA HOPPER - CAPACIDADE DA CISTERNA DE 1.000 M³</v>
          </cell>
          <cell r="D6054" t="str">
            <v>M³KM</v>
          </cell>
          <cell r="F6054">
            <v>2.06</v>
          </cell>
        </row>
        <row r="6055">
          <cell r="A6055">
            <v>5901651</v>
          </cell>
          <cell r="B6055" t="str">
            <v>SICRO OUTUBRO / 2025</v>
          </cell>
          <cell r="C6055" t="str">
            <v>TRANSPORTE DE AREIA GROSSA COM DRAGA HOPPER - CAPACIDADE DA CISTERNA DE 10.000 M³</v>
          </cell>
          <cell r="D6055" t="str">
            <v>M³KM</v>
          </cell>
          <cell r="F6055">
            <v>0.5</v>
          </cell>
        </row>
        <row r="6056">
          <cell r="A6056">
            <v>5901652</v>
          </cell>
          <cell r="B6056" t="str">
            <v>SICRO OUTUBRO / 2025</v>
          </cell>
          <cell r="C6056" t="str">
            <v>TRANSPORTE DE AREIA GROSSA COM DRAGA HOPPER - CAPACIDADE DA CISTERNA DE 15.000 M³</v>
          </cell>
          <cell r="D6056" t="str">
            <v>M³KM</v>
          </cell>
          <cell r="F6056">
            <v>0.47</v>
          </cell>
        </row>
        <row r="6057">
          <cell r="A6057">
            <v>5901653</v>
          </cell>
          <cell r="B6057" t="str">
            <v>SICRO OUTUBRO / 2025</v>
          </cell>
          <cell r="C6057" t="str">
            <v>TRANSPORTE DE AREIA GROSSA COM DRAGA HOPPER - CAPACIDADE DA CISTERNA DE 2.000 M³</v>
          </cell>
          <cell r="D6057" t="str">
            <v>M³KM</v>
          </cell>
          <cell r="F6057">
            <v>1.2</v>
          </cell>
        </row>
        <row r="6058">
          <cell r="A6058">
            <v>5901654</v>
          </cell>
          <cell r="B6058" t="str">
            <v>SICRO OUTUBRO / 2025</v>
          </cell>
          <cell r="C6058" t="str">
            <v>TRANSPORTE DE AREIA GROSSA COM DRAGA HOPPER - CAPACIDADE DA CISTERNA DE 20.000 M³</v>
          </cell>
          <cell r="D6058" t="str">
            <v>M³KM</v>
          </cell>
          <cell r="F6058">
            <v>0.46</v>
          </cell>
        </row>
        <row r="6059">
          <cell r="A6059">
            <v>5901655</v>
          </cell>
          <cell r="B6059" t="str">
            <v>SICRO OUTUBRO / 2025</v>
          </cell>
          <cell r="C6059" t="str">
            <v>TRANSPORTE DE AREIA GROSSA COM DRAGA HOPPER - CAPACIDADE DA CISTERNA DE 3.000 M³</v>
          </cell>
          <cell r="D6059" t="str">
            <v>M³KM</v>
          </cell>
          <cell r="F6059">
            <v>0.93</v>
          </cell>
        </row>
        <row r="6060">
          <cell r="A6060">
            <v>5901656</v>
          </cell>
          <cell r="B6060" t="str">
            <v>SICRO OUTUBRO / 2025</v>
          </cell>
          <cell r="C6060" t="str">
            <v>TRANSPORTE DE AREIA GROSSA COM DRAGA HOPPER - CAPACIDADE DA CISTERNA DE 4.000 M³</v>
          </cell>
          <cell r="D6060" t="str">
            <v>M³KM</v>
          </cell>
          <cell r="F6060">
            <v>0.8</v>
          </cell>
        </row>
        <row r="6061">
          <cell r="A6061">
            <v>5901657</v>
          </cell>
          <cell r="B6061" t="str">
            <v>SICRO OUTUBRO / 2025</v>
          </cell>
          <cell r="C6061" t="str">
            <v>TRANSPORTE DE AREIA GROSSA COM DRAGA HOPPER - CAPACIDADE DA CISTERNA DE 5.000 M³</v>
          </cell>
          <cell r="D6061" t="str">
            <v>M³KM</v>
          </cell>
          <cell r="F6061">
            <v>0.7</v>
          </cell>
        </row>
        <row r="6062">
          <cell r="A6062">
            <v>5901658</v>
          </cell>
          <cell r="B6062" t="str">
            <v>SICRO OUTUBRO / 2025</v>
          </cell>
          <cell r="C6062" t="str">
            <v>TRANSPORTE DE AREIA GROSSA COM DRAGA HOPPER - CAPACIDADE DA CISTERNA DE 750 M³</v>
          </cell>
          <cell r="D6062" t="str">
            <v>M³KM</v>
          </cell>
          <cell r="F6062">
            <v>3.01</v>
          </cell>
        </row>
        <row r="6063">
          <cell r="A6063">
            <v>5901659</v>
          </cell>
          <cell r="B6063" t="str">
            <v>SICRO OUTUBRO / 2025</v>
          </cell>
          <cell r="C6063" t="str">
            <v>TRANSPORTE DE AREIA MÉDIA COM DRAGA HOPPER - CAPACIDADE DA CISTERNA DE 1.000 M³</v>
          </cell>
          <cell r="D6063" t="str">
            <v>M³KM</v>
          </cell>
          <cell r="F6063">
            <v>2.08</v>
          </cell>
        </row>
        <row r="6064">
          <cell r="A6064">
            <v>5901660</v>
          </cell>
          <cell r="B6064" t="str">
            <v>SICRO OUTUBRO / 2025</v>
          </cell>
          <cell r="C6064" t="str">
            <v>TRANSPORTE DE AREIA MÉDIA COM DRAGA HOPPER - CAPACIDADE DA CISTERNA DE 10.000 M³</v>
          </cell>
          <cell r="D6064" t="str">
            <v>M³KM</v>
          </cell>
          <cell r="F6064">
            <v>0.51</v>
          </cell>
        </row>
        <row r="6065">
          <cell r="A6065">
            <v>5901661</v>
          </cell>
          <cell r="B6065" t="str">
            <v>SICRO OUTUBRO / 2025</v>
          </cell>
          <cell r="C6065" t="str">
            <v>TRANSPORTE DE AREIA MÉDIA COM DRAGA HOPPER - CAPACIDADE DA CISTERNA DE 15.000 M³</v>
          </cell>
          <cell r="D6065" t="str">
            <v>M³KM</v>
          </cell>
          <cell r="F6065">
            <v>0.48</v>
          </cell>
        </row>
        <row r="6066">
          <cell r="A6066">
            <v>5901662</v>
          </cell>
          <cell r="B6066" t="str">
            <v>SICRO OUTUBRO / 2025</v>
          </cell>
          <cell r="C6066" t="str">
            <v>TRANSPORTE DE AREIA MÉDIA COM DRAGA HOPPER - CAPACIDADE DA CISTERNA DE 2.000 M³</v>
          </cell>
          <cell r="D6066" t="str">
            <v>M³KM</v>
          </cell>
          <cell r="F6066">
            <v>1.21</v>
          </cell>
        </row>
        <row r="6067">
          <cell r="A6067">
            <v>5901663</v>
          </cell>
          <cell r="B6067" t="str">
            <v>SICRO OUTUBRO / 2025</v>
          </cell>
          <cell r="C6067" t="str">
            <v>TRANSPORTE DE AREIA MÉDIA COM DRAGA HOPPER - CAPACIDADE DA CISTERNA DE 20.000 M³</v>
          </cell>
          <cell r="D6067" t="str">
            <v>M³KM</v>
          </cell>
          <cell r="F6067">
            <v>0.46</v>
          </cell>
        </row>
        <row r="6068">
          <cell r="A6068">
            <v>5901664</v>
          </cell>
          <cell r="B6068" t="str">
            <v>SICRO OUTUBRO / 2025</v>
          </cell>
          <cell r="C6068" t="str">
            <v>TRANSPORTE DE AREIA MÉDIA COM DRAGA HOPPER - CAPACIDADE DA CISTERNA DE 3.000 M³</v>
          </cell>
          <cell r="D6068" t="str">
            <v>M³KM</v>
          </cell>
          <cell r="F6068">
            <v>0.94</v>
          </cell>
        </row>
        <row r="6069">
          <cell r="A6069">
            <v>5901665</v>
          </cell>
          <cell r="B6069" t="str">
            <v>SICRO OUTUBRO / 2025</v>
          </cell>
          <cell r="C6069" t="str">
            <v>TRANSPORTE DE AREIA MÉDIA COM DRAGA HOPPER - CAPACIDADE DA CISTERNA DE 4.000 M³</v>
          </cell>
          <cell r="D6069" t="str">
            <v>M³KM</v>
          </cell>
          <cell r="F6069">
            <v>0.81</v>
          </cell>
        </row>
        <row r="6070">
          <cell r="A6070">
            <v>5901666</v>
          </cell>
          <cell r="B6070" t="str">
            <v>SICRO OUTUBRO / 2025</v>
          </cell>
          <cell r="C6070" t="str">
            <v>TRANSPORTE DE AREIA MÉDIA COM DRAGA HOPPER - CAPACIDADE DA CISTERNA DE 5.000 M³</v>
          </cell>
          <cell r="D6070" t="str">
            <v>M³KM</v>
          </cell>
          <cell r="F6070">
            <v>0.71</v>
          </cell>
        </row>
        <row r="6071">
          <cell r="A6071">
            <v>5901667</v>
          </cell>
          <cell r="B6071" t="str">
            <v>SICRO OUTUBRO / 2025</v>
          </cell>
          <cell r="C6071" t="str">
            <v>TRANSPORTE DE AREIA MÉDIA COM DRAGA HOPPER - CAPACIDADE DA CISTERNA DE 750 M³</v>
          </cell>
          <cell r="D6071" t="str">
            <v>M³KM</v>
          </cell>
          <cell r="F6071">
            <v>3.04</v>
          </cell>
        </row>
        <row r="6072">
          <cell r="A6072">
            <v>5914511</v>
          </cell>
          <cell r="B6072" t="str">
            <v>SICRO OUTUBRO / 2025</v>
          </cell>
          <cell r="C6072" t="str">
            <v>TRANSPORTE DE BARRAS DE TRILHO DE 12 M COM LOCOMOTIVA DIESEL-ELÉTRICA EM VAGÃO PLATAFORMA COM CAPACIDADE DE 82 T - BITOLA MÉTRICA</v>
          </cell>
          <cell r="D6072" t="str">
            <v>TKM</v>
          </cell>
          <cell r="F6072">
            <v>0.27</v>
          </cell>
        </row>
        <row r="6073">
          <cell r="A6073">
            <v>5914510</v>
          </cell>
          <cell r="B6073" t="str">
            <v>SICRO OUTUBRO / 2025</v>
          </cell>
          <cell r="C6073" t="str">
            <v>TRANSPORTE DE BARRAS DE TRILHO DE 12 M COM LOCOMOTIVA DIESEL-ELÉTRICA EM VAGÃO PLATAFORMA COM CAPACIDADE DE 98 T - BITOLA LARGA</v>
          </cell>
          <cell r="D6073" t="str">
            <v>TKM</v>
          </cell>
          <cell r="F6073">
            <v>0.24</v>
          </cell>
        </row>
        <row r="6074">
          <cell r="A6074">
            <v>5906597</v>
          </cell>
          <cell r="B6074" t="str">
            <v>SICRO OUTUBRO / 2025</v>
          </cell>
          <cell r="C6074" t="str">
            <v>TRANSPORTE DE BLOCOS ARTIFICIAIS DE CONCRETO COM 10 A 12 T PARA A EXECUÇÃO DE MOLHE COM CAVALO MECÂNICO COM SEMIRREBOQUE COM CAPACIDADE DE 32 T - RODOVIA EM LEITO NATURAL</v>
          </cell>
          <cell r="D6074" t="str">
            <v>UNKM</v>
          </cell>
          <cell r="F6074">
            <v>14.04</v>
          </cell>
        </row>
        <row r="6075">
          <cell r="A6075">
            <v>5906598</v>
          </cell>
          <cell r="B6075" t="str">
            <v>SICRO OUTUBRO / 2025</v>
          </cell>
          <cell r="C6075" t="str">
            <v>TRANSPORTE DE BLOCOS ARTIFICIAIS DE CONCRETO COM 10 A 12 T PARA A EXECUÇÃO DE MOLHE COM CAVALO MECÂNICO COM SEMIRREBOQUE COM CAPACIDADE DE 32 T - RODOVIA EM REVESTIMENTO PRIMÁRIO</v>
          </cell>
          <cell r="D6075" t="str">
            <v>UNKM</v>
          </cell>
          <cell r="F6075">
            <v>11.23</v>
          </cell>
        </row>
        <row r="6076">
          <cell r="A6076">
            <v>5906599</v>
          </cell>
          <cell r="B6076" t="str">
            <v>SICRO OUTUBRO / 2025</v>
          </cell>
          <cell r="C6076" t="str">
            <v>TRANSPORTE DE BLOCOS ARTIFICIAIS DE CONCRETO COM 10 A 12 T PARA A EXECUÇÃO DE MOLHE COM CAVALO MECÂNICO COM SEMIRREBOQUE COM CAPACIDADE DE 32 T - RODOVIA PAVIMENTADA</v>
          </cell>
          <cell r="D6076" t="str">
            <v>UNKM</v>
          </cell>
          <cell r="F6076">
            <v>9.32</v>
          </cell>
        </row>
        <row r="6077">
          <cell r="A6077">
            <v>5906594</v>
          </cell>
          <cell r="B6077" t="str">
            <v>SICRO OUTUBRO / 2025</v>
          </cell>
          <cell r="C6077" t="str">
            <v>TRANSPORTE DE BLOCOS ARTIFICIAIS DE CONCRETO COM 8 A 9 T PARA A EXECUÇÃO DE MOLHE COM CAVALO MECÂNICO COM SEMIRREBOQUE COM CAPACIDADE DE 32 T - RODOVIA EM LEITO NATURAL</v>
          </cell>
          <cell r="D6077" t="str">
            <v>UNKM</v>
          </cell>
          <cell r="F6077">
            <v>9.36</v>
          </cell>
        </row>
        <row r="6078">
          <cell r="A6078">
            <v>5906595</v>
          </cell>
          <cell r="B6078" t="str">
            <v>SICRO OUTUBRO / 2025</v>
          </cell>
          <cell r="C6078" t="str">
            <v>TRANSPORTE DE BLOCOS ARTIFICIAIS DE CONCRETO COM 8 A 9 T PARA A EXECUÇÃO DE MOLHE COM CAVALO MECÂNICO COM SEMIRREBOQUE COM CAPACIDADE DE 32 T - RODOVIA EM REVESTIMENTO PRIMÁRIO</v>
          </cell>
          <cell r="D6078" t="str">
            <v>UNKM</v>
          </cell>
          <cell r="F6078">
            <v>7.49</v>
          </cell>
        </row>
        <row r="6079">
          <cell r="A6079">
            <v>5906596</v>
          </cell>
          <cell r="B6079" t="str">
            <v>SICRO OUTUBRO / 2025</v>
          </cell>
          <cell r="C6079" t="str">
            <v>TRANSPORTE DE BLOCOS ARTIFICIAIS DE CONCRETO COM 8 A 9 T PARA A EXECUÇÃO DE MOLHE COM CAVALO MECÂNICO COM SEMIRREBOQUE COM CAPACIDADE DE 32 T - RODOVIA PAVIMENTADA</v>
          </cell>
          <cell r="D6079" t="str">
            <v>UNKM</v>
          </cell>
          <cell r="F6079">
            <v>6.21</v>
          </cell>
        </row>
        <row r="6080">
          <cell r="A6080">
            <v>5901668</v>
          </cell>
          <cell r="B6080" t="str">
            <v>SICRO OUTUBRO / 2025</v>
          </cell>
          <cell r="C6080" t="str">
            <v>TRANSPORTE DE CASCALHO COM DRAGA HOPPER - CAPACIDADE DA CISTERNA DE 1.000 M³</v>
          </cell>
          <cell r="D6080" t="str">
            <v>M³KM</v>
          </cell>
          <cell r="F6080">
            <v>2.13</v>
          </cell>
        </row>
        <row r="6081">
          <cell r="A6081">
            <v>5901669</v>
          </cell>
          <cell r="B6081" t="str">
            <v>SICRO OUTUBRO / 2025</v>
          </cell>
          <cell r="C6081" t="str">
            <v>TRANSPORTE DE CASCALHO COM DRAGA HOPPER - CAPACIDADE DA CISTERNA DE 10.000 M³</v>
          </cell>
          <cell r="D6081" t="str">
            <v>M³KM</v>
          </cell>
          <cell r="F6081">
            <v>0.52</v>
          </cell>
        </row>
        <row r="6082">
          <cell r="A6082">
            <v>5901670</v>
          </cell>
          <cell r="B6082" t="str">
            <v>SICRO OUTUBRO / 2025</v>
          </cell>
          <cell r="C6082" t="str">
            <v>TRANSPORTE DE CASCALHO COM DRAGA HOPPER - CAPACIDADE DA CISTERNA DE 15.000 M³</v>
          </cell>
          <cell r="D6082" t="str">
            <v>M³KM</v>
          </cell>
          <cell r="F6082">
            <v>0.49</v>
          </cell>
        </row>
        <row r="6083">
          <cell r="A6083">
            <v>5901671</v>
          </cell>
          <cell r="B6083" t="str">
            <v>SICRO OUTUBRO / 2025</v>
          </cell>
          <cell r="C6083" t="str">
            <v>TRANSPORTE DE CASCALHO COM DRAGA HOPPER - CAPACIDADE DA CISTERNA DE 2.000 M³</v>
          </cell>
          <cell r="D6083" t="str">
            <v>M³KM</v>
          </cell>
          <cell r="F6083">
            <v>1.24</v>
          </cell>
        </row>
        <row r="6084">
          <cell r="A6084">
            <v>5901672</v>
          </cell>
          <cell r="B6084" t="str">
            <v>SICRO OUTUBRO / 2025</v>
          </cell>
          <cell r="C6084" t="str">
            <v>TRANSPORTE DE CASCALHO COM DRAGA HOPPER - CAPACIDADE DA CISTERNA DE 20.000 M³</v>
          </cell>
          <cell r="D6084" t="str">
            <v>M³KM</v>
          </cell>
          <cell r="F6084">
            <v>0.47</v>
          </cell>
        </row>
        <row r="6085">
          <cell r="A6085">
            <v>5901673</v>
          </cell>
          <cell r="B6085" t="str">
            <v>SICRO OUTUBRO / 2025</v>
          </cell>
          <cell r="C6085" t="str">
            <v>TRANSPORTE DE CASCALHO COM DRAGA HOPPER - CAPACIDADE DA CISTERNA DE 3.000 M³</v>
          </cell>
          <cell r="D6085" t="str">
            <v>M³KM</v>
          </cell>
          <cell r="F6085">
            <v>0.96</v>
          </cell>
        </row>
        <row r="6086">
          <cell r="A6086">
            <v>5901674</v>
          </cell>
          <cell r="B6086" t="str">
            <v>SICRO OUTUBRO / 2025</v>
          </cell>
          <cell r="C6086" t="str">
            <v>TRANSPORTE DE CASCALHO COM DRAGA HOPPER - CAPACIDADE DA CISTERNA DE 4.000 M³</v>
          </cell>
          <cell r="D6086" t="str">
            <v>M³KM</v>
          </cell>
          <cell r="F6086">
            <v>0.83</v>
          </cell>
        </row>
        <row r="6087">
          <cell r="A6087">
            <v>5901675</v>
          </cell>
          <cell r="B6087" t="str">
            <v>SICRO OUTUBRO / 2025</v>
          </cell>
          <cell r="C6087" t="str">
            <v>TRANSPORTE DE CASCALHO COM DRAGA HOPPER - CAPACIDADE DA CISTERNA DE 5.000 M³</v>
          </cell>
          <cell r="D6087" t="str">
            <v>M³KM</v>
          </cell>
          <cell r="F6087">
            <v>0.72</v>
          </cell>
        </row>
        <row r="6088">
          <cell r="A6088">
            <v>5901676</v>
          </cell>
          <cell r="B6088" t="str">
            <v>SICRO OUTUBRO / 2025</v>
          </cell>
          <cell r="C6088" t="str">
            <v>TRANSPORTE DE CASCALHO COM DRAGA HOPPER - CAPACIDADE DA CISTERNA DE 750 M³</v>
          </cell>
          <cell r="D6088" t="str">
            <v>M³KM</v>
          </cell>
          <cell r="F6088">
            <v>3.12</v>
          </cell>
        </row>
        <row r="6089">
          <cell r="A6089">
            <v>5901677</v>
          </cell>
          <cell r="B6089" t="str">
            <v>SICRO OUTUBRO / 2025</v>
          </cell>
          <cell r="C6089" t="str">
            <v>TRANSPORTE DE CASCALHO FINO COM DRAGA HOPPER - CAPACIDADE DA CISTERNA DE 1.000 M³</v>
          </cell>
          <cell r="D6089" t="str">
            <v>M³KM</v>
          </cell>
          <cell r="F6089">
            <v>2.09</v>
          </cell>
        </row>
        <row r="6090">
          <cell r="A6090">
            <v>5901678</v>
          </cell>
          <cell r="B6090" t="str">
            <v>SICRO OUTUBRO / 2025</v>
          </cell>
          <cell r="C6090" t="str">
            <v>TRANSPORTE DE CASCALHO FINO COM DRAGA HOPPER - CAPACIDADE DA CISTERNA DE 10.000 M³</v>
          </cell>
          <cell r="D6090" t="str">
            <v>M³KM</v>
          </cell>
          <cell r="F6090">
            <v>0.51</v>
          </cell>
        </row>
        <row r="6091">
          <cell r="A6091">
            <v>5901679</v>
          </cell>
          <cell r="B6091" t="str">
            <v>SICRO OUTUBRO / 2025</v>
          </cell>
          <cell r="C6091" t="str">
            <v>TRANSPORTE DE CASCALHO FINO COM DRAGA HOPPER - CAPACIDADE DA CISTERNA DE 15.000 M³</v>
          </cell>
          <cell r="D6091" t="str">
            <v>M³KM</v>
          </cell>
          <cell r="F6091">
            <v>0.48</v>
          </cell>
        </row>
        <row r="6092">
          <cell r="A6092">
            <v>5901680</v>
          </cell>
          <cell r="B6092" t="str">
            <v>SICRO OUTUBRO / 2025</v>
          </cell>
          <cell r="C6092" t="str">
            <v>TRANSPORTE DE CASCALHO FINO COM DRAGA HOPPER - CAPACIDADE DA CISTERNA DE 2.000 M³</v>
          </cell>
          <cell r="D6092" t="str">
            <v>M³KM</v>
          </cell>
          <cell r="F6092">
            <v>1.22</v>
          </cell>
        </row>
        <row r="6093">
          <cell r="A6093">
            <v>5901681</v>
          </cell>
          <cell r="B6093" t="str">
            <v>SICRO OUTUBRO / 2025</v>
          </cell>
          <cell r="C6093" t="str">
            <v>TRANSPORTE DE CASCALHO FINO COM DRAGA HOPPER - CAPACIDADE DA CISTERNA DE 20.000 M³</v>
          </cell>
          <cell r="D6093" t="str">
            <v>M³KM</v>
          </cell>
          <cell r="F6093">
            <v>0.46</v>
          </cell>
        </row>
        <row r="6094">
          <cell r="A6094">
            <v>5901682</v>
          </cell>
          <cell r="B6094" t="str">
            <v>SICRO OUTUBRO / 2025</v>
          </cell>
          <cell r="C6094" t="str">
            <v>TRANSPORTE DE CASCALHO FINO COM DRAGA HOPPER - CAPACIDADE DA CISTERNA DE 3.000 M³</v>
          </cell>
          <cell r="D6094" t="str">
            <v>M³KM</v>
          </cell>
          <cell r="F6094">
            <v>0.95</v>
          </cell>
        </row>
        <row r="6095">
          <cell r="A6095">
            <v>5901683</v>
          </cell>
          <cell r="B6095" t="str">
            <v>SICRO OUTUBRO / 2025</v>
          </cell>
          <cell r="C6095" t="str">
            <v>TRANSPORTE DE CASCALHO FINO COM DRAGA HOPPER - CAPACIDADE DA CISTERNA DE 4.000 M³</v>
          </cell>
          <cell r="D6095" t="str">
            <v>M³KM</v>
          </cell>
          <cell r="F6095">
            <v>0.81</v>
          </cell>
        </row>
        <row r="6096">
          <cell r="A6096">
            <v>5901684</v>
          </cell>
          <cell r="B6096" t="str">
            <v>SICRO OUTUBRO / 2025</v>
          </cell>
          <cell r="C6096" t="str">
            <v>TRANSPORTE DE CASCALHO FINO COM DRAGA HOPPER - CAPACIDADE DA CISTERNA DE 5.000 M³</v>
          </cell>
          <cell r="D6096" t="str">
            <v>M³KM</v>
          </cell>
          <cell r="F6096">
            <v>0.71</v>
          </cell>
        </row>
        <row r="6097">
          <cell r="A6097">
            <v>5901685</v>
          </cell>
          <cell r="B6097" t="str">
            <v>SICRO OUTUBRO / 2025</v>
          </cell>
          <cell r="C6097" t="str">
            <v>TRANSPORTE DE CASCALHO FINO COM DRAGA HOPPER - CAPACIDADE DA CISTERNA DE 750 M³</v>
          </cell>
          <cell r="D6097" t="str">
            <v>M³KM</v>
          </cell>
          <cell r="F6097">
            <v>3.06</v>
          </cell>
        </row>
        <row r="6098">
          <cell r="A6098">
            <v>5914360</v>
          </cell>
          <cell r="B6098" t="str">
            <v>SICRO OUTUBRO / 2025</v>
          </cell>
          <cell r="C6098" t="str">
            <v>TRANSPORTE DE CIMENTO OU CAL COM CAMINHÃO DISTRIBUIDOR DE 15 M³ - RODOVIA EM LEITO NATURAL</v>
          </cell>
          <cell r="D6098" t="str">
            <v>TKM</v>
          </cell>
          <cell r="F6098">
            <v>1.29</v>
          </cell>
        </row>
        <row r="6099">
          <cell r="A6099">
            <v>5914361</v>
          </cell>
          <cell r="B6099" t="str">
            <v>SICRO OUTUBRO / 2025</v>
          </cell>
          <cell r="C6099" t="str">
            <v>TRANSPORTE DE CIMENTO OU CAL COM CAMINHÃO DISTRIBUIDOR DE 15 M³ - RODOVIA EM REVESTIMENTO PRIMÁRIO</v>
          </cell>
          <cell r="D6099" t="str">
            <v>TKM</v>
          </cell>
          <cell r="F6099">
            <v>1.04</v>
          </cell>
        </row>
        <row r="6100">
          <cell r="A6100">
            <v>5914362</v>
          </cell>
          <cell r="B6100" t="str">
            <v>SICRO OUTUBRO / 2025</v>
          </cell>
          <cell r="C6100" t="str">
            <v>TRANSPORTE DE CIMENTO OU CAL COM CAMINHÃO DISTRIBUIDOR DE 15 M³ - RODOVIA PAVIMENTADA</v>
          </cell>
          <cell r="D6100" t="str">
            <v>TKM</v>
          </cell>
          <cell r="F6100">
            <v>0.97</v>
          </cell>
        </row>
        <row r="6101">
          <cell r="A6101">
            <v>5914364</v>
          </cell>
          <cell r="B6101" t="str">
            <v>SICRO OUTUBRO / 2025</v>
          </cell>
          <cell r="C6101" t="str">
            <v>TRANSPORTE DE CIMENTO OU CAL HIDRATADA A GRANEL COM CAMINHÃO SILO DE 30 M³ - RODOVIA EM LEITO NATURAL</v>
          </cell>
          <cell r="D6101" t="str">
            <v>TKM</v>
          </cell>
          <cell r="F6101">
            <v>0.94</v>
          </cell>
        </row>
        <row r="6102">
          <cell r="A6102">
            <v>5914365</v>
          </cell>
          <cell r="B6102" t="str">
            <v>SICRO OUTUBRO / 2025</v>
          </cell>
          <cell r="C6102" t="str">
            <v>TRANSPORTE DE CIMENTO OU CAL HIDRATADA A GRANEL COM CAMINHÃO SILO DE 30 M³ - RODOVIA EM REVESTIMENTO PRIMÁRIO</v>
          </cell>
          <cell r="D6102" t="str">
            <v>TKM</v>
          </cell>
          <cell r="F6102">
            <v>0.75</v>
          </cell>
        </row>
        <row r="6103">
          <cell r="A6103">
            <v>5914366</v>
          </cell>
          <cell r="B6103" t="str">
            <v>SICRO OUTUBRO / 2025</v>
          </cell>
          <cell r="C6103" t="str">
            <v>TRANSPORTE DE CIMENTO OU CAL HIDRATADA A GRANEL COM CAMINHÃO SILO DE 30 M³ - RODOVIA PAVIMENTADA</v>
          </cell>
          <cell r="D6103" t="str">
            <v>TKM</v>
          </cell>
          <cell r="F6103">
            <v>0.67</v>
          </cell>
        </row>
        <row r="6104">
          <cell r="A6104">
            <v>5914315</v>
          </cell>
          <cell r="B6104" t="str">
            <v>SICRO OUTUBRO / 2025</v>
          </cell>
          <cell r="C6104" t="str">
            <v>TRANSPORTE DE CONCRETO COM CAMINHÃO BASCULANTE DE 10 M³ - RODOVIA EM LEITO NATURAL</v>
          </cell>
          <cell r="D6104" t="str">
            <v>TKM</v>
          </cell>
          <cell r="F6104">
            <v>0.91</v>
          </cell>
        </row>
        <row r="6105">
          <cell r="A6105">
            <v>5914330</v>
          </cell>
          <cell r="B6105" t="str">
            <v>SICRO OUTUBRO / 2025</v>
          </cell>
          <cell r="C6105" t="str">
            <v>TRANSPORTE DE CONCRETO COM CAMINHÃO BASCULANTE DE 10 M³ - RODOVIA EM REVESTIMENTO PRIMÁRIO</v>
          </cell>
          <cell r="D6105" t="str">
            <v>TKM</v>
          </cell>
          <cell r="F6105">
            <v>0.73</v>
          </cell>
        </row>
        <row r="6106">
          <cell r="A6106">
            <v>5914345</v>
          </cell>
          <cell r="B6106" t="str">
            <v>SICRO OUTUBRO / 2025</v>
          </cell>
          <cell r="C6106" t="str">
            <v>TRANSPORTE DE CONCRETO COM CAMINHÃO BASCULANTE DE 10 M³ - RODOVIA PAVIMENTADA</v>
          </cell>
          <cell r="D6106" t="str">
            <v>TKM</v>
          </cell>
          <cell r="F6106">
            <v>0.67</v>
          </cell>
        </row>
        <row r="6107">
          <cell r="A6107">
            <v>5914367</v>
          </cell>
          <cell r="B6107" t="str">
            <v>SICRO OUTUBRO / 2025</v>
          </cell>
          <cell r="C6107" t="str">
            <v>TRANSPORTE DE DETRITOS COM CAMINHÃO DE HIDROJATEAMENTO DE ALTA PRESSÃO E VÁCUO DE 9 M³ - RODOVIA EM LEITO NATURAL</v>
          </cell>
          <cell r="D6107" t="str">
            <v>TKM</v>
          </cell>
          <cell r="F6107">
            <v>1.83</v>
          </cell>
        </row>
        <row r="6108">
          <cell r="A6108">
            <v>5914368</v>
          </cell>
          <cell r="B6108" t="str">
            <v>SICRO OUTUBRO / 2025</v>
          </cell>
          <cell r="C6108" t="str">
            <v>TRANSPORTE DE DETRITOS COM CAMINHÃO DE HIDROJATEAMENTO DE ALTA PRESSÃO E VÁCUO DE 9 M³ - RODOVIA EM REVESTIMENTO PRIMÁRIO</v>
          </cell>
          <cell r="D6108" t="str">
            <v>TKM</v>
          </cell>
          <cell r="F6108">
            <v>1.47</v>
          </cell>
        </row>
        <row r="6109">
          <cell r="A6109">
            <v>5914369</v>
          </cell>
          <cell r="B6109" t="str">
            <v>SICRO OUTUBRO / 2025</v>
          </cell>
          <cell r="C6109" t="str">
            <v>TRANSPORTE DE DETRITOS COM CAMINHÃO DE HIDROJATEAMENTO DE ALTA PRESSÃO E VÁCUO DE 9 M³ - RODOVIA PAVIMENTADA</v>
          </cell>
          <cell r="D6109" t="str">
            <v>TKM</v>
          </cell>
          <cell r="F6109">
            <v>1.22</v>
          </cell>
        </row>
        <row r="6110">
          <cell r="A6110">
            <v>5914489</v>
          </cell>
          <cell r="B6110" t="str">
            <v>SICRO OUTUBRO / 2025</v>
          </cell>
          <cell r="C6110" t="str">
            <v>TRANSPORTE DE DORMENTES DE CONCRETO MONOBLOCO PROTENDIDO DE BITOLA LARGA COM LOCOMOTIVA DIESEL-ELÉTRICA EM VAGÃO PLATAFORMA COM CAPACIDADE DE 98 T - BITOLA LARGA</v>
          </cell>
          <cell r="D6110" t="str">
            <v>TKM</v>
          </cell>
          <cell r="F6110">
            <v>0.25</v>
          </cell>
        </row>
        <row r="6111">
          <cell r="A6111">
            <v>5914491</v>
          </cell>
          <cell r="B6111" t="str">
            <v>SICRO OUTUBRO / 2025</v>
          </cell>
          <cell r="C6111" t="str">
            <v>TRANSPORTE DE DORMENTES DE CONCRETO MONOBLOCO PROTENDIDO DE BITOLA MÉTRICA COM LOCOMOTIVA DIESEL-ELÉTRICA EM VAGÃO PLATAFORMA COM CAPACIDADE DE 82 T - BITOLA MÉTRICA</v>
          </cell>
          <cell r="D6111" t="str">
            <v>TKM</v>
          </cell>
          <cell r="F6111">
            <v>0.27</v>
          </cell>
        </row>
        <row r="6112">
          <cell r="A6112">
            <v>5914490</v>
          </cell>
          <cell r="B6112" t="str">
            <v>SICRO OUTUBRO / 2025</v>
          </cell>
          <cell r="C6112" t="str">
            <v>TRANSPORTE DE DORMENTES DE CONCRETO MONOBLOCO PROTENDIDO DE BITOLA MISTA COM LOCOMOTIVA DIESEL-ELÉTRICA EM VAGÃO PLATAFORMA COM CAPACIDADE DE 98 T - BITOLA LARGA</v>
          </cell>
          <cell r="D6112" t="str">
            <v>TKM</v>
          </cell>
          <cell r="F6112">
            <v>0.25</v>
          </cell>
        </row>
        <row r="6113">
          <cell r="A6113">
            <v>5914495</v>
          </cell>
          <cell r="B6113" t="str">
            <v>SICRO OUTUBRO / 2025</v>
          </cell>
          <cell r="C6113" t="str">
            <v>TRANSPORTE DE DORMENTES DE CONCRETO MONOBLOCO PROTENDIDO PARA AMV DE BITOLA LARGA OU MISTA COM LOCOMOTIVA DIESEL-ELÉTRICA EM VAGÃO PLATAFORMA COM CAPACIDADE DE 98 T - BITOLA LARGA</v>
          </cell>
          <cell r="D6113" t="str">
            <v>TKM</v>
          </cell>
          <cell r="F6113">
            <v>1.58</v>
          </cell>
        </row>
        <row r="6114">
          <cell r="A6114">
            <v>5914494</v>
          </cell>
          <cell r="B6114" t="str">
            <v>SICRO OUTUBRO / 2025</v>
          </cell>
          <cell r="C6114" t="str">
            <v>TRANSPORTE DE DORMENTES DE CONCRETO MONOBLOCO PROTENDIDO PARA AMV DE BITOLA MÉTRICA COM LOCOMOTIVA DIESEL-ELÉTRICA EM VAGÃO PLATAFORMA COM CAPACIDADE DE 82 T - BITOLA MÉTRICA</v>
          </cell>
          <cell r="D6114" t="str">
            <v>TKM</v>
          </cell>
          <cell r="F6114">
            <v>3.46</v>
          </cell>
        </row>
        <row r="6115">
          <cell r="A6115">
            <v>5914487</v>
          </cell>
          <cell r="B6115" t="str">
            <v>SICRO OUTUBRO / 2025</v>
          </cell>
          <cell r="C6115" t="str">
            <v>TRANSPORTE DE DORMENTES DE MADEIRA DE BITOLA LARGA COM LOCOMOTIVA DIESEL-ELÉTRICA EM VAGÃO PLATAFORMA COM CAPACIDADE DE 98 T - BITOLA LARGA</v>
          </cell>
          <cell r="D6115" t="str">
            <v>TKM</v>
          </cell>
          <cell r="F6115">
            <v>0.24</v>
          </cell>
        </row>
        <row r="6116">
          <cell r="A6116">
            <v>5914488</v>
          </cell>
          <cell r="B6116" t="str">
            <v>SICRO OUTUBRO / 2025</v>
          </cell>
          <cell r="C6116" t="str">
            <v>TRANSPORTE DE DORMENTES DE MADEIRA DE BITOLA MÉTRICA COM LOCOMOTIVA DIESEL-ELÉTRICA EM VAGÃO PLATAFORMA COM CAPACIDADE DE 82 T - BITOLA MÉTRICA</v>
          </cell>
          <cell r="D6116" t="str">
            <v>TKM</v>
          </cell>
          <cell r="F6116">
            <v>0.27</v>
          </cell>
        </row>
        <row r="6117">
          <cell r="A6117">
            <v>5914493</v>
          </cell>
          <cell r="B6117" t="str">
            <v>SICRO OUTUBRO / 2025</v>
          </cell>
          <cell r="C6117" t="str">
            <v>TRANSPORTE DE DORMENTES DE MADEIRA PARA AMV DE BITOLA LARGA OU MISTA COM LOCOMOTIVA DIESEL-ELÉTRICA EM VAGÃO PLATAFORMA COM CAPACIDADE DE 98 T - BITOLA LARGA</v>
          </cell>
          <cell r="D6117" t="str">
            <v>TKM</v>
          </cell>
          <cell r="F6117">
            <v>5.82</v>
          </cell>
        </row>
        <row r="6118">
          <cell r="A6118">
            <v>5914492</v>
          </cell>
          <cell r="B6118" t="str">
            <v>SICRO OUTUBRO / 2025</v>
          </cell>
          <cell r="C6118" t="str">
            <v>TRANSPORTE DE DORMENTES DE MADEIRA PARA AMV DE BITOLA MÉTRICA COM LOCOMOTIVA DIESEL-ELÉTRICA EM VAGÃO PLATAFORMA COM CAPACIDADE DE 82 T - BITOLA MÉTRICA</v>
          </cell>
          <cell r="D6118" t="str">
            <v>TKM</v>
          </cell>
          <cell r="F6118">
            <v>13.75</v>
          </cell>
        </row>
        <row r="6119">
          <cell r="A6119">
            <v>5914482</v>
          </cell>
          <cell r="B6119" t="str">
            <v>SICRO OUTUBRO / 2025</v>
          </cell>
          <cell r="C6119" t="str">
            <v>TRANSPORTE DE LASTRO DE BRITA COM LOCOMOTIVA DIESEL-ELÉTRICA EM VAGÃO HOPPER ABERTO COM CAPACIDADE DE 45 M³ - BITOLA MÉTRICA</v>
          </cell>
          <cell r="D6119" t="str">
            <v>TKM</v>
          </cell>
          <cell r="F6119">
            <v>0.62</v>
          </cell>
        </row>
        <row r="6120">
          <cell r="A6120">
            <v>5914483</v>
          </cell>
          <cell r="B6120" t="str">
            <v>SICRO OUTUBRO / 2025</v>
          </cell>
          <cell r="C6120" t="str">
            <v>TRANSPORTE DE LASTRO DE BRITA COM LOCOMOTIVA DIESEL-ELÉTRICA EM VAGÃO HOPPER ABERTO COM CAPACIDADE DE 63 M³ - BITOLA LARGA</v>
          </cell>
          <cell r="D6120" t="str">
            <v>TKM</v>
          </cell>
          <cell r="F6120">
            <v>0.46</v>
          </cell>
        </row>
        <row r="6121">
          <cell r="A6121">
            <v>5914480</v>
          </cell>
          <cell r="B6121" t="str">
            <v>SICRO OUTUBRO / 2025</v>
          </cell>
          <cell r="C6121" t="str">
            <v>TRANSPORTE DE MATERIAIS METÁLICOS E ACESSÓRIOS DIVERSOS COM LOCOMOTIVA DIESEL-ELÉTRICA EM VAGÃO FECHADO COM CAPACIDADE DE 64 T - BITOLA MÉTRICA</v>
          </cell>
          <cell r="D6121" t="str">
            <v>TKM</v>
          </cell>
          <cell r="F6121">
            <v>0.64</v>
          </cell>
        </row>
        <row r="6122">
          <cell r="A6122">
            <v>5914481</v>
          </cell>
          <cell r="B6122" t="str">
            <v>SICRO OUTUBRO / 2025</v>
          </cell>
          <cell r="C6122" t="str">
            <v>TRANSPORTE DE MATERIAIS METÁLICOS E ACESSÓRIOS DIVERSOS COM LOCOMOTIVA DIESEL-ELÉTRICA EM VAGÃO FECHADO COM CAPACIDADE DE 99 T - BITOLA LARGA</v>
          </cell>
          <cell r="D6122" t="str">
            <v>TKM</v>
          </cell>
          <cell r="F6122">
            <v>0.42</v>
          </cell>
        </row>
        <row r="6123">
          <cell r="A6123">
            <v>5914485</v>
          </cell>
          <cell r="B6123" t="str">
            <v>SICRO OUTUBRO / 2025</v>
          </cell>
          <cell r="C6123" t="str">
            <v>TRANSPORTE DE MATERIAIS METÁLICOS PARA AMV DE BITOLA LARGA COM LOCOMOTIVA DIESEL-ELÉTRICA EM VAGÃO PLATAFORMA COM CAPACIDADE DE 98 T - BITOLA LARGA</v>
          </cell>
          <cell r="D6123" t="str">
            <v>TKM</v>
          </cell>
          <cell r="F6123">
            <v>4.01</v>
          </cell>
        </row>
        <row r="6124">
          <cell r="A6124">
            <v>5914486</v>
          </cell>
          <cell r="B6124" t="str">
            <v>SICRO OUTUBRO / 2025</v>
          </cell>
          <cell r="C6124" t="str">
            <v>TRANSPORTE DE MATERIAIS METÁLICOS PARA AMV DE BITOLA MÉTRICA COM LOCOMOTIVA DIESEL-ELÉTRICA EM VAGÃO PLATAFORMA COM CAPACIDADE DE 82 T - BITOLA MÉTRICA</v>
          </cell>
          <cell r="D6124" t="str">
            <v>TKM</v>
          </cell>
          <cell r="F6124">
            <v>4.95</v>
          </cell>
        </row>
        <row r="6125">
          <cell r="A6125">
            <v>5914484</v>
          </cell>
          <cell r="B6125" t="str">
            <v>SICRO OUTUBRO / 2025</v>
          </cell>
          <cell r="C6125" t="str">
            <v>TRANSPORTE DE MATERIAIS METÁLICOS PARA AMV DE BITOLA MISTA COM LOCOMOTIVA DIESEL-ELÉTRICA EM VAGÃO PLATAFORMA COM CAPACIDADE DE 98 T - BITOLA LARGA</v>
          </cell>
          <cell r="D6125" t="str">
            <v>TKM</v>
          </cell>
          <cell r="F6125">
            <v>3.47</v>
          </cell>
        </row>
        <row r="6126">
          <cell r="A6126">
            <v>5914620</v>
          </cell>
          <cell r="B6126" t="str">
            <v>SICRO OUTUBRO / 2025</v>
          </cell>
          <cell r="C6126" t="str">
            <v>TRANSPORTE DE MATERIAL BETUMINOSO COM CAMINHÃO TANQUE DISTRIBUIDOR - RODOVIA EM LEITO NATURAL</v>
          </cell>
          <cell r="D6126" t="str">
            <v>TKM</v>
          </cell>
          <cell r="F6126">
            <v>3.37</v>
          </cell>
        </row>
        <row r="6127">
          <cell r="A6127">
            <v>5914621</v>
          </cell>
          <cell r="B6127" t="str">
            <v>SICRO OUTUBRO / 2025</v>
          </cell>
          <cell r="C6127" t="str">
            <v>TRANSPORTE DE MATERIAL BETUMINOSO COM CAMINHÃO TANQUE DISTRIBUIDOR - RODOVIA EM REVESTIMENTO PRIMÁRIO</v>
          </cell>
          <cell r="D6127" t="str">
            <v>TKM</v>
          </cell>
          <cell r="F6127">
            <v>2.7</v>
          </cell>
        </row>
        <row r="6128">
          <cell r="A6128">
            <v>5914622</v>
          </cell>
          <cell r="B6128" t="str">
            <v>SICRO OUTUBRO / 2025</v>
          </cell>
          <cell r="C6128" t="str">
            <v>TRANSPORTE DE MATERIAL BETUMINOSO COM CAMINHÃO TANQUE DISTRIBUIDOR - RODOVIA PAVIMENTADA</v>
          </cell>
          <cell r="D6128" t="str">
            <v>TKM</v>
          </cell>
          <cell r="F6128">
            <v>2.23</v>
          </cell>
        </row>
        <row r="6129">
          <cell r="A6129">
            <v>5901695</v>
          </cell>
          <cell r="B6129" t="str">
            <v>SICRO OUTUBRO / 2025</v>
          </cell>
          <cell r="C6129" t="str">
            <v>TRANSPORTE DE MATERIAL DE 1ª CATEGORIA COM BATELÃO AUTOPROPELIDO COM CAPACIDADE DE 300 M³</v>
          </cell>
          <cell r="D6129" t="str">
            <v>M³KM</v>
          </cell>
          <cell r="F6129">
            <v>1.1499999999999999</v>
          </cell>
        </row>
        <row r="6130">
          <cell r="A6130">
            <v>5901696</v>
          </cell>
          <cell r="B6130" t="str">
            <v>SICRO OUTUBRO / 2025</v>
          </cell>
          <cell r="C6130" t="str">
            <v>TRANSPORTE DE MATERIAL DE 1ª CATEGORIA COM BATELÃO AUTOPROPELIDO COM CAPACIDADE DE 500 M³</v>
          </cell>
          <cell r="D6130" t="str">
            <v>M³KM</v>
          </cell>
          <cell r="F6130">
            <v>0.85</v>
          </cell>
        </row>
        <row r="6131">
          <cell r="A6131">
            <v>5901697</v>
          </cell>
          <cell r="B6131" t="str">
            <v>SICRO OUTUBRO / 2025</v>
          </cell>
          <cell r="C6131" t="str">
            <v>TRANSPORTE DE MATERIAL DE 1ª CATEGORIA COM BATELÃO REBOCADO COM CAPACIDADE DE 66 M³</v>
          </cell>
          <cell r="D6131" t="str">
            <v>M³KM</v>
          </cell>
          <cell r="F6131">
            <v>2.39</v>
          </cell>
        </row>
        <row r="6132">
          <cell r="A6132">
            <v>5901698</v>
          </cell>
          <cell r="B6132" t="str">
            <v>SICRO OUTUBRO / 2025</v>
          </cell>
          <cell r="C6132" t="str">
            <v>TRANSPORTE DE MATERIAL DE 1ª CATEGORIA COM BATELÃO REBOCADO MONTADO NA OBRA COM CAPACIDADE DE 66 M³</v>
          </cell>
          <cell r="D6132" t="str">
            <v>M³KM</v>
          </cell>
          <cell r="F6132">
            <v>2.39</v>
          </cell>
        </row>
        <row r="6133">
          <cell r="A6133">
            <v>5916654</v>
          </cell>
          <cell r="B6133" t="str">
            <v>SICRO OUTUBRO / 2025</v>
          </cell>
          <cell r="C6133" t="str">
            <v>TRANSPORTE DE MATERIAL DE 3ª CATEGORIA COM BATELÃO AUTOPROPELIDO COM CAPACIDADE DE 300 M³</v>
          </cell>
          <cell r="D6133" t="str">
            <v>M³KM</v>
          </cell>
          <cell r="F6133">
            <v>2.08</v>
          </cell>
        </row>
        <row r="6134">
          <cell r="A6134">
            <v>5916637</v>
          </cell>
          <cell r="B6134" t="str">
            <v>SICRO OUTUBRO / 2025</v>
          </cell>
          <cell r="C6134" t="str">
            <v>TRANSPORTE DE MATERIAL DE 3ª CATEGORIA COM BATELÃO REBOCADO COM CAPACIDADE DE 66 M³</v>
          </cell>
          <cell r="D6134" t="str">
            <v>M³KM</v>
          </cell>
          <cell r="F6134">
            <v>6.83</v>
          </cell>
        </row>
        <row r="6135">
          <cell r="A6135">
            <v>5916618</v>
          </cell>
          <cell r="B6135" t="str">
            <v>SICRO OUTUBRO / 2025</v>
          </cell>
          <cell r="C6135" t="str">
            <v>TRANSPORTE DE MATERIAL DE 3ª CATEGORIA COM BATELÃO REBOCADO MONTADO NA OBRA COM CAPACIDADE DE 66 M³</v>
          </cell>
          <cell r="D6135" t="str">
            <v>M³KM</v>
          </cell>
          <cell r="F6135">
            <v>6.83</v>
          </cell>
        </row>
        <row r="6136">
          <cell r="A6136">
            <v>5914334</v>
          </cell>
          <cell r="B6136" t="str">
            <v>SICRO OUTUBRO / 2025</v>
          </cell>
          <cell r="C6136" t="str">
            <v>TRANSPORTE DE MATERIAL DE 3ª CATEGORIA COM CAMINHÃO BASCULANTE DE 12 M³ PARA ROCHA - RODOVIA EM LEITO NATURAL</v>
          </cell>
          <cell r="D6136" t="str">
            <v>TKM</v>
          </cell>
          <cell r="F6136">
            <v>1.18</v>
          </cell>
        </row>
        <row r="6137">
          <cell r="A6137">
            <v>5914335</v>
          </cell>
          <cell r="B6137" t="str">
            <v>SICRO OUTUBRO / 2025</v>
          </cell>
          <cell r="C6137" t="str">
            <v>TRANSPORTE DE MATERIAL DE 3ª CATEGORIA COM CAMINHÃO BASCULANTE DE 12 M³ PARA ROCHA - RODOVIA EM REVESTIMENTO PRIMÁRIO</v>
          </cell>
          <cell r="D6137" t="str">
            <v>TKM</v>
          </cell>
          <cell r="F6137">
            <v>0.94</v>
          </cell>
        </row>
        <row r="6138">
          <cell r="A6138">
            <v>5914336</v>
          </cell>
          <cell r="B6138" t="str">
            <v>SICRO OUTUBRO / 2025</v>
          </cell>
          <cell r="C6138" t="str">
            <v>TRANSPORTE DE MATERIAL DE 3ª CATEGORIA COM CAMINHÃO BASCULANTE DE 12 M³ PARA ROCHA - RODOVIA PAVIMENTADA</v>
          </cell>
          <cell r="D6138" t="str">
            <v>TKM</v>
          </cell>
          <cell r="F6138">
            <v>0.82</v>
          </cell>
        </row>
        <row r="6139">
          <cell r="A6139">
            <v>5914346</v>
          </cell>
          <cell r="B6139" t="str">
            <v>SICRO OUTUBRO / 2025</v>
          </cell>
          <cell r="C6139" t="str">
            <v>TRANSPORTE DE MATERIAL DE 3ª CATEGORIA COM CAMINHÃO BASCULANTE DE 8 M³ PARA ROCHA - RODOVIA EM LEITO NATURAL</v>
          </cell>
          <cell r="D6139" t="str">
            <v>TKM</v>
          </cell>
          <cell r="F6139">
            <v>1.65</v>
          </cell>
        </row>
        <row r="6140">
          <cell r="A6140">
            <v>5914347</v>
          </cell>
          <cell r="B6140" t="str">
            <v>SICRO OUTUBRO / 2025</v>
          </cell>
          <cell r="C6140" t="str">
            <v>TRANSPORTE DE MATERIAL DE 3ª CATEGORIA COM CAMINHÃO BASCULANTE DE 8 M³ PARA ROCHA - RODOVIA EM REVESTIMENTO PRIMÁRIO</v>
          </cell>
          <cell r="D6140" t="str">
            <v>TKM</v>
          </cell>
          <cell r="F6140">
            <v>1.32</v>
          </cell>
        </row>
        <row r="6141">
          <cell r="A6141">
            <v>5914348</v>
          </cell>
          <cell r="B6141" t="str">
            <v>SICRO OUTUBRO / 2025</v>
          </cell>
          <cell r="C6141" t="str">
            <v>TRANSPORTE DE MATERIAL DE 3ª CATEGORIA COM CAMINHÃO BASCULANTE DE 8 M³ PARA ROCHA - RODOVIA PAVIMENTADA</v>
          </cell>
          <cell r="D6141" t="str">
            <v>TKM</v>
          </cell>
          <cell r="F6141">
            <v>1.0900000000000001</v>
          </cell>
        </row>
        <row r="6142">
          <cell r="A6142">
            <v>5914611</v>
          </cell>
          <cell r="B6142" t="str">
            <v>SICRO OUTUBRO / 2025</v>
          </cell>
          <cell r="C6142" t="str">
            <v>TRANSPORTE DE MISTURA BETUMINOSA A QUENTE COM CAMINHÃO COM CAÇAMBA TÉRMICA DE 6 M³ - RODOVIA EM LEITO NATURAL</v>
          </cell>
          <cell r="D6142" t="str">
            <v>TKM</v>
          </cell>
          <cell r="F6142">
            <v>1.37</v>
          </cell>
        </row>
        <row r="6143">
          <cell r="A6143">
            <v>5914613</v>
          </cell>
          <cell r="B6143" t="str">
            <v>SICRO OUTUBRO / 2025</v>
          </cell>
          <cell r="C6143" t="str">
            <v>TRANSPORTE DE MISTURA BETUMINOSA A QUENTE COM CAMINHÃO COM CAÇAMBA TÉRMICA DE 6 M³ - RODOVIA EM REVESTIMENTO PRIMÁRIO</v>
          </cell>
          <cell r="D6143" t="str">
            <v>TKM</v>
          </cell>
          <cell r="F6143">
            <v>1.1000000000000001</v>
          </cell>
        </row>
        <row r="6144">
          <cell r="A6144">
            <v>5914612</v>
          </cell>
          <cell r="B6144" t="str">
            <v>SICRO OUTUBRO / 2025</v>
          </cell>
          <cell r="C6144" t="str">
            <v>TRANSPORTE DE MISTURA BETUMINOSA A QUENTE COM CAMINHÃO COM CAÇAMBA TÉRMICA DE 6 M³ - RODOVIA PAVIMENTADA</v>
          </cell>
          <cell r="D6144" t="str">
            <v>TKM</v>
          </cell>
          <cell r="F6144">
            <v>0.91</v>
          </cell>
        </row>
        <row r="6145">
          <cell r="A6145">
            <v>5901686</v>
          </cell>
          <cell r="B6145" t="str">
            <v>SICRO OUTUBRO / 2025</v>
          </cell>
          <cell r="C6145" t="str">
            <v>TRANSPORTE DE SILTE COM DRAGA HOPPER - CAPACIDADE DA CISTERNA DE 1.000 M³</v>
          </cell>
          <cell r="D6145" t="str">
            <v>M³KM</v>
          </cell>
          <cell r="F6145">
            <v>6.05</v>
          </cell>
        </row>
        <row r="6146">
          <cell r="A6146">
            <v>5901687</v>
          </cell>
          <cell r="B6146" t="str">
            <v>SICRO OUTUBRO / 2025</v>
          </cell>
          <cell r="C6146" t="str">
            <v>TRANSPORTE DE SILTE COM DRAGA HOPPER - CAPACIDADE DA CISTERNA DE 10.000 M³</v>
          </cell>
          <cell r="D6146" t="str">
            <v>M³KM</v>
          </cell>
          <cell r="F6146">
            <v>1.48</v>
          </cell>
        </row>
        <row r="6147">
          <cell r="A6147">
            <v>5901688</v>
          </cell>
          <cell r="B6147" t="str">
            <v>SICRO OUTUBRO / 2025</v>
          </cell>
          <cell r="C6147" t="str">
            <v>TRANSPORTE DE SILTE COM DRAGA HOPPER - CAPACIDADE DA CISTERNA DE 15.000 M³</v>
          </cell>
          <cell r="D6147" t="str">
            <v>M³KM</v>
          </cell>
          <cell r="F6147">
            <v>1.39</v>
          </cell>
        </row>
        <row r="6148">
          <cell r="A6148">
            <v>5901689</v>
          </cell>
          <cell r="B6148" t="str">
            <v>SICRO OUTUBRO / 2025</v>
          </cell>
          <cell r="C6148" t="str">
            <v>TRANSPORTE DE SILTE COM DRAGA HOPPER - CAPACIDADE DA CISTERNA DE 2.000 M³</v>
          </cell>
          <cell r="D6148" t="str">
            <v>M³KM</v>
          </cell>
          <cell r="F6148">
            <v>3.52</v>
          </cell>
        </row>
        <row r="6149">
          <cell r="A6149">
            <v>5901690</v>
          </cell>
          <cell r="B6149" t="str">
            <v>SICRO OUTUBRO / 2025</v>
          </cell>
          <cell r="C6149" t="str">
            <v>TRANSPORTE DE SILTE COM DRAGA HOPPER - CAPACIDADE DA CISTERNA DE 20.000 M³</v>
          </cell>
          <cell r="D6149" t="str">
            <v>M³KM</v>
          </cell>
          <cell r="F6149">
            <v>1.34</v>
          </cell>
        </row>
        <row r="6150">
          <cell r="A6150">
            <v>5901691</v>
          </cell>
          <cell r="B6150" t="str">
            <v>SICRO OUTUBRO / 2025</v>
          </cell>
          <cell r="C6150" t="str">
            <v>TRANSPORTE DE SILTE COM DRAGA HOPPER - CAPACIDADE DA CISTERNA DE 3.000 M³</v>
          </cell>
          <cell r="D6150" t="str">
            <v>M³KM</v>
          </cell>
          <cell r="F6150">
            <v>2.74</v>
          </cell>
        </row>
        <row r="6151">
          <cell r="A6151">
            <v>5901692</v>
          </cell>
          <cell r="B6151" t="str">
            <v>SICRO OUTUBRO / 2025</v>
          </cell>
          <cell r="C6151" t="str">
            <v>TRANSPORTE DE SILTE COM DRAGA HOPPER - CAPACIDADE DA CISTERNA DE 4.000 M³</v>
          </cell>
          <cell r="D6151" t="str">
            <v>M³KM</v>
          </cell>
          <cell r="F6151">
            <v>2.35</v>
          </cell>
        </row>
        <row r="6152">
          <cell r="A6152">
            <v>5901693</v>
          </cell>
          <cell r="B6152" t="str">
            <v>SICRO OUTUBRO / 2025</v>
          </cell>
          <cell r="C6152" t="str">
            <v>TRANSPORTE DE SILTE COM DRAGA HOPPER - CAPACIDADE DA CISTERNA DE 5.000 M³</v>
          </cell>
          <cell r="D6152" t="str">
            <v>M³KM</v>
          </cell>
          <cell r="F6152">
            <v>2.0499999999999998</v>
          </cell>
        </row>
        <row r="6153">
          <cell r="A6153">
            <v>5901694</v>
          </cell>
          <cell r="B6153" t="str">
            <v>SICRO OUTUBRO / 2025</v>
          </cell>
          <cell r="C6153" t="str">
            <v>TRANSPORTE DE SILTE COM DRAGA HOPPER - CAPACIDADE DA CISTERNA DE 750 M³</v>
          </cell>
          <cell r="D6153" t="str">
            <v>M³KM</v>
          </cell>
          <cell r="F6153">
            <v>8.85</v>
          </cell>
        </row>
        <row r="6154">
          <cell r="A6154">
            <v>5914512</v>
          </cell>
          <cell r="B6154" t="str">
            <v>SICRO OUTUBRO / 2025</v>
          </cell>
          <cell r="C6154" t="str">
            <v>TRANSPORTE DE TLS TR45 DE 120 M COM LOCOMOTIVA DIESEL-ELÉTRICA EM VAGÃO PLATAFORMA COM CAPACIDADE DE 82 T - BITOLA MÉTRICA</v>
          </cell>
          <cell r="D6154" t="str">
            <v>TKM</v>
          </cell>
          <cell r="F6154">
            <v>1.47</v>
          </cell>
        </row>
        <row r="6155">
          <cell r="A6155">
            <v>5914496</v>
          </cell>
          <cell r="B6155" t="str">
            <v>SICRO OUTUBRO / 2025</v>
          </cell>
          <cell r="C6155" t="str">
            <v>TRANSPORTE DE TLS TR45 DE 120 M COM LOCOMOTIVA DIESEL-ELÉTRICA EM VAGÃO PLATAFORMA COM CAPACIDADE DE 98 T - BITOLA LARGA</v>
          </cell>
          <cell r="D6155" t="str">
            <v>TKM</v>
          </cell>
          <cell r="F6155">
            <v>1.1599999999999999</v>
          </cell>
        </row>
        <row r="6156">
          <cell r="A6156">
            <v>5914513</v>
          </cell>
          <cell r="B6156" t="str">
            <v>SICRO OUTUBRO / 2025</v>
          </cell>
          <cell r="C6156" t="str">
            <v>TRANSPORTE DE TLS TR45 DE 240 M COM LOCOMOTIVA DIESEL-ELÉTRICA EM VAGÃO PLATAFORMA COM CAPACIDADE DE 82 T - BITOLA MÉTRICA</v>
          </cell>
          <cell r="D6156" t="str">
            <v>TKM</v>
          </cell>
          <cell r="F6156">
            <v>0.82</v>
          </cell>
        </row>
        <row r="6157">
          <cell r="A6157">
            <v>5914497</v>
          </cell>
          <cell r="B6157" t="str">
            <v>SICRO OUTUBRO / 2025</v>
          </cell>
          <cell r="C6157" t="str">
            <v>TRANSPORTE DE TLS TR45 DE 240 M COM LOCOMOTIVA DIESEL-ELÉTRICA EM VAGÃO PLATAFORMA COM CAPACIDADE DE 98 T - BITOLA LARGA</v>
          </cell>
          <cell r="D6157" t="str">
            <v>TKM</v>
          </cell>
          <cell r="F6157">
            <v>0.64</v>
          </cell>
        </row>
        <row r="6158">
          <cell r="A6158">
            <v>5914500</v>
          </cell>
          <cell r="B6158" t="str">
            <v>SICRO OUTUBRO / 2025</v>
          </cell>
          <cell r="C6158" t="str">
            <v>TRANSPORTE DE TLS TR57 DE 120 M COM LOCOMOTIVA DIESEL-ELÉTRICA EM VAGÃO PLATAFORMA COM CAPACIDADE DE 82 T - BITOLA MÉTRICA</v>
          </cell>
          <cell r="D6158" t="str">
            <v>TKM</v>
          </cell>
          <cell r="F6158">
            <v>1.1499999999999999</v>
          </cell>
        </row>
        <row r="6159">
          <cell r="A6159">
            <v>5914498</v>
          </cell>
          <cell r="B6159" t="str">
            <v>SICRO OUTUBRO / 2025</v>
          </cell>
          <cell r="C6159" t="str">
            <v>TRANSPORTE DE TLS TR57 DE 120 M COM LOCOMOTIVA DIESEL-ELÉTRICA EM VAGÃO PLATAFORMA COM CAPACIDADE DE 98 T - BITOLA LARGA</v>
          </cell>
          <cell r="D6159" t="str">
            <v>TKM</v>
          </cell>
          <cell r="F6159">
            <v>0.91</v>
          </cell>
        </row>
        <row r="6160">
          <cell r="A6160">
            <v>5914501</v>
          </cell>
          <cell r="B6160" t="str">
            <v>SICRO OUTUBRO / 2025</v>
          </cell>
          <cell r="C6160" t="str">
            <v>TRANSPORTE DE TLS TR57 DE 240 M COM LOCOMOTIVA DIESEL-ELÉTRICA EM VAGÃO PLATAFORMA COM CAPACIDADE DE 82 T - BITOLA MÉTRICA</v>
          </cell>
          <cell r="D6160" t="str">
            <v>TKM</v>
          </cell>
          <cell r="F6160">
            <v>0.65</v>
          </cell>
        </row>
        <row r="6161">
          <cell r="A6161">
            <v>5914499</v>
          </cell>
          <cell r="B6161" t="str">
            <v>SICRO OUTUBRO / 2025</v>
          </cell>
          <cell r="C6161" t="str">
            <v>TRANSPORTE DE TLS TR57 DE 240 M COM LOCOMOTIVA DIESEL-ELÉTRICA EM VAGÃO PLATAFORMA COM CAPACIDADE DE 98 T - BITOLA LARGA</v>
          </cell>
          <cell r="D6161" t="str">
            <v>TKM</v>
          </cell>
          <cell r="F6161">
            <v>0.5</v>
          </cell>
        </row>
        <row r="6162">
          <cell r="A6162">
            <v>5914504</v>
          </cell>
          <cell r="B6162" t="str">
            <v>SICRO OUTUBRO / 2025</v>
          </cell>
          <cell r="C6162" t="str">
            <v>TRANSPORTE DE TLS TR68 DE 120 M COM LOCOMOTIVA DIESEL-ELÉTRICA EM VAGÃO PLATAFORMA COM CAPACIDADE DE 82 T - BITOLA MÉTRICA</v>
          </cell>
          <cell r="D6162" t="str">
            <v>TKM</v>
          </cell>
          <cell r="F6162">
            <v>0.97</v>
          </cell>
        </row>
        <row r="6163">
          <cell r="A6163">
            <v>5914502</v>
          </cell>
          <cell r="B6163" t="str">
            <v>SICRO OUTUBRO / 2025</v>
          </cell>
          <cell r="C6163" t="str">
            <v>TRANSPORTE DE TLS TR68 DE 120 M COM LOCOMOTIVA DIESEL-ELÉTRICA EM VAGÃO PLATAFORMA COM CAPACIDADE DE 98 T - BITOLA LARGA</v>
          </cell>
          <cell r="D6163" t="str">
            <v>TKM</v>
          </cell>
          <cell r="F6163">
            <v>0.77</v>
          </cell>
        </row>
        <row r="6164">
          <cell r="A6164">
            <v>5914505</v>
          </cell>
          <cell r="B6164" t="str">
            <v>SICRO OUTUBRO / 2025</v>
          </cell>
          <cell r="C6164" t="str">
            <v>TRANSPORTE DE TLS TR68 DE 240 M COM LOCOMOTIVA DIESEL-ELÉTRICA EM VAGÃO PLATAFORMA COM CAPACIDADE DE 82 T - BITOLA MÉTRICA</v>
          </cell>
          <cell r="D6164" t="str">
            <v>TKM</v>
          </cell>
          <cell r="F6164">
            <v>0.55000000000000004</v>
          </cell>
        </row>
        <row r="6165">
          <cell r="A6165">
            <v>5914503</v>
          </cell>
          <cell r="B6165" t="str">
            <v>SICRO OUTUBRO / 2025</v>
          </cell>
          <cell r="C6165" t="str">
            <v>TRANSPORTE DE TLS TR68 DE 240 M COM LOCOMOTIVA DIESEL-ELÉTRICA EM VAGÃO PLATAFORMA COM CAPACIDADE DE 98 T - BITOLA LARGA</v>
          </cell>
          <cell r="D6165" t="str">
            <v>TKM</v>
          </cell>
          <cell r="F6165">
            <v>0.42</v>
          </cell>
        </row>
        <row r="6166">
          <cell r="A6166">
            <v>5914508</v>
          </cell>
          <cell r="B6166" t="str">
            <v>SICRO OUTUBRO / 2025</v>
          </cell>
          <cell r="C6166" t="str">
            <v>TRANSPORTE DE TLS UIC60 DE 120 M COM LOCOMOTIVA DIESEL-ELÉTRICA EM VAGÃO PLATAFORMA COM CAPACIDADE DE 82 T - BITOLA MÉTRICA</v>
          </cell>
          <cell r="D6166" t="str">
            <v>TKM</v>
          </cell>
          <cell r="F6166">
            <v>1.0900000000000001</v>
          </cell>
        </row>
        <row r="6167">
          <cell r="A6167">
            <v>5914506</v>
          </cell>
          <cell r="B6167" t="str">
            <v>SICRO OUTUBRO / 2025</v>
          </cell>
          <cell r="C6167" t="str">
            <v>TRANSPORTE DE TLS UIC60 DE 120 M COM LOCOMOTIVA DIESEL-ELÉTRICA EM VAGÃO PLATAFORMA COM CAPACIDADE DE 98 T - BITOLA LARGA</v>
          </cell>
          <cell r="D6167" t="str">
            <v>TKM</v>
          </cell>
          <cell r="F6167">
            <v>0.86</v>
          </cell>
        </row>
        <row r="6168">
          <cell r="A6168">
            <v>5914509</v>
          </cell>
          <cell r="B6168" t="str">
            <v>SICRO OUTUBRO / 2025</v>
          </cell>
          <cell r="C6168" t="str">
            <v>TRANSPORTE DE TLS UIC60 DE 240 M COM LOCOMOTIVA DIESEL-ELÉTRICA EM VAGÃO PLATAFORMA COM CAPACIDADE DE 82 T - BITOLA MÉTRICA</v>
          </cell>
          <cell r="D6168" t="str">
            <v>TKM</v>
          </cell>
          <cell r="F6168">
            <v>0.61</v>
          </cell>
        </row>
        <row r="6169">
          <cell r="A6169">
            <v>5914507</v>
          </cell>
          <cell r="B6169" t="str">
            <v>SICRO OUTUBRO / 2025</v>
          </cell>
          <cell r="C6169" t="str">
            <v>TRANSPORTE DE TLS UIC60 DE 240 M COM LOCOMOTIVA DIESEL-ELÉTRICA EM VAGÃO PLATAFORMA COM CAPACIDADE DE 98 T - BITOLA LARGA</v>
          </cell>
          <cell r="D6169" t="str">
            <v>TKM</v>
          </cell>
          <cell r="F6169">
            <v>0.48</v>
          </cell>
        </row>
        <row r="6170">
          <cell r="A6170">
            <v>5915491</v>
          </cell>
          <cell r="B6170" t="str">
            <v>SICRO OUTUBRO / 2025</v>
          </cell>
          <cell r="C6170" t="str">
            <v>TRANSPORTE DE VEÍCULOS DE MÉDIO PORTE COM GUINCHO DE RESGATE DE 20 T - RODOVIA EM LEITO NATURAL</v>
          </cell>
          <cell r="D6170" t="str">
            <v>KM</v>
          </cell>
          <cell r="F6170">
            <v>24.41</v>
          </cell>
        </row>
        <row r="6171">
          <cell r="A6171">
            <v>5915492</v>
          </cell>
          <cell r="B6171" t="str">
            <v>SICRO OUTUBRO / 2025</v>
          </cell>
          <cell r="C6171" t="str">
            <v>TRANSPORTE DE VEÍCULOS DE MÉDIO PORTE COM GUINCHO DE RESGATE DE 20 T - RODOVIA EM REVESTIMENTO PRIMÁRIO</v>
          </cell>
          <cell r="D6171" t="str">
            <v>KM</v>
          </cell>
          <cell r="F6171">
            <v>19.53</v>
          </cell>
        </row>
        <row r="6172">
          <cell r="A6172">
            <v>5915493</v>
          </cell>
          <cell r="B6172" t="str">
            <v>SICRO OUTUBRO / 2025</v>
          </cell>
          <cell r="C6172" t="str">
            <v>TRANSPORTE DE VEÍCULOS DE MÉDIO PORTE COM GUINCHO DE RESGATE DE 20 T - RODOVIA PAVIMENTADA</v>
          </cell>
          <cell r="D6172" t="str">
            <v>KM</v>
          </cell>
          <cell r="F6172">
            <v>16.21</v>
          </cell>
        </row>
        <row r="6173">
          <cell r="A6173">
            <v>5915488</v>
          </cell>
          <cell r="B6173" t="str">
            <v>SICRO OUTUBRO / 2025</v>
          </cell>
          <cell r="C6173" t="str">
            <v>TRANSPORTE DE VEÍCULOS LEVES COM GUINCHO DE RESGATE DE 5 T - RODOVIA EM LEITO NATURAL</v>
          </cell>
          <cell r="D6173" t="str">
            <v>KM</v>
          </cell>
          <cell r="F6173">
            <v>15.6</v>
          </cell>
        </row>
        <row r="6174">
          <cell r="A6174">
            <v>5915489</v>
          </cell>
          <cell r="B6174" t="str">
            <v>SICRO OUTUBRO / 2025</v>
          </cell>
          <cell r="C6174" t="str">
            <v>TRANSPORTE DE VEÍCULOS LEVES COM GUINCHO DE RESGATE DE 5 T - RODOVIA EM REVESTIMENTO PRIMÁRIO</v>
          </cell>
          <cell r="D6174" t="str">
            <v>KM</v>
          </cell>
          <cell r="F6174">
            <v>12.48</v>
          </cell>
        </row>
        <row r="6175">
          <cell r="A6175">
            <v>5915490</v>
          </cell>
          <cell r="B6175" t="str">
            <v>SICRO OUTUBRO / 2025</v>
          </cell>
          <cell r="C6175" t="str">
            <v>TRANSPORTE DE VEÍCULOS LEVES COM GUINCHO DE RESGATE DE 5 T - RODOVIA PAVIMENTADA</v>
          </cell>
          <cell r="D6175" t="str">
            <v>KM</v>
          </cell>
          <cell r="F6175">
            <v>10.35</v>
          </cell>
        </row>
        <row r="6176">
          <cell r="A6176">
            <v>5915494</v>
          </cell>
          <cell r="B6176" t="str">
            <v>SICRO OUTUBRO / 2025</v>
          </cell>
          <cell r="C6176" t="str">
            <v>TRANSPORTE DE VEÍCULOS PESADOS COM GUINCHO DE RESGATE DE 35 T - RODOVIA EM LEITO NATURAL</v>
          </cell>
          <cell r="D6176" t="str">
            <v>KM</v>
          </cell>
          <cell r="F6176">
            <v>33.58</v>
          </cell>
        </row>
        <row r="6177">
          <cell r="A6177">
            <v>5915495</v>
          </cell>
          <cell r="B6177" t="str">
            <v>SICRO OUTUBRO / 2025</v>
          </cell>
          <cell r="C6177" t="str">
            <v>TRANSPORTE DE VEÍCULOS PESADOS COM GUINCHO DE RESGATE DE 35 T - RODOVIA EM REVESTIMENTO PRIMÁRIO</v>
          </cell>
          <cell r="D6177" t="str">
            <v>KM</v>
          </cell>
          <cell r="F6177">
            <v>26.87</v>
          </cell>
        </row>
        <row r="6178">
          <cell r="A6178">
            <v>5915496</v>
          </cell>
          <cell r="B6178" t="str">
            <v>SICRO OUTUBRO / 2025</v>
          </cell>
          <cell r="C6178" t="str">
            <v>TRANSPORTE DE VEÍCULOS PESADOS COM GUINCHO DE RESGATE DE 35 T - RODOVIA PAVIMENTADA</v>
          </cell>
          <cell r="D6178" t="str">
            <v>KM</v>
          </cell>
          <cell r="F6178">
            <v>22.29</v>
          </cell>
        </row>
        <row r="6179">
          <cell r="A6179">
            <v>5915325</v>
          </cell>
          <cell r="B6179" t="str">
            <v>SICRO OUTUBRO / 2025</v>
          </cell>
          <cell r="C6179" t="str">
            <v>TRANSPORTE EM CAVALO MECÂNICO COM DOLLY DE 4 EIXOS COM CAPACIDADE DE 57 T - RODOVIA EM LEITO NATURAL</v>
          </cell>
          <cell r="D6179" t="str">
            <v>KM</v>
          </cell>
          <cell r="F6179">
            <v>77.95</v>
          </cell>
        </row>
        <row r="6180">
          <cell r="A6180">
            <v>5915326</v>
          </cell>
          <cell r="B6180" t="str">
            <v>SICRO OUTUBRO / 2025</v>
          </cell>
          <cell r="C6180" t="str">
            <v>TRANSPORTE EM CAVALO MECÂNICO COM DOLLY DE 4 EIXOS COM CAPACIDADE DE 57 T - RODOVIA EM REVESTIMENTO PRIMÁRIO</v>
          </cell>
          <cell r="D6180" t="str">
            <v>KM</v>
          </cell>
          <cell r="F6180">
            <v>62.35</v>
          </cell>
        </row>
        <row r="6181">
          <cell r="A6181">
            <v>5915327</v>
          </cell>
          <cell r="B6181" t="str">
            <v>SICRO OUTUBRO / 2025</v>
          </cell>
          <cell r="C6181" t="str">
            <v>TRANSPORTE EM CAVALO MECÂNICO COM DOLLY DE 4 EIXOS COM CAPACIDADE DE 57 T - RODOVIA PAVIMENTADA</v>
          </cell>
          <cell r="D6181" t="str">
            <v>KM</v>
          </cell>
          <cell r="F6181">
            <v>51.71</v>
          </cell>
        </row>
        <row r="6182">
          <cell r="A6182">
            <v>5915328</v>
          </cell>
          <cell r="B6182" t="str">
            <v>SICRO OUTUBRO / 2025</v>
          </cell>
          <cell r="C6182" t="str">
            <v>TRANSPORTE EM CAVALO MECÂNICO COM DOLLYS DE 3 E 4 EIXOS COM CAPACIDADE DE 77 T - RODOVIA EM LEITO NATURAL</v>
          </cell>
          <cell r="D6182" t="str">
            <v>KM</v>
          </cell>
          <cell r="F6182">
            <v>88.05</v>
          </cell>
        </row>
        <row r="6183">
          <cell r="A6183">
            <v>5915329</v>
          </cell>
          <cell r="B6183" t="str">
            <v>SICRO OUTUBRO / 2025</v>
          </cell>
          <cell r="C6183" t="str">
            <v>TRANSPORTE EM CAVALO MECÂNICO COM DOLLYS DE 3 E 4 EIXOS COM CAPACIDADE DE 77 T - RODOVIA EM REVESTIMENTO PRIMÁRIO</v>
          </cell>
          <cell r="D6183" t="str">
            <v>KM</v>
          </cell>
          <cell r="F6183">
            <v>70.430000000000007</v>
          </cell>
        </row>
        <row r="6184">
          <cell r="A6184">
            <v>5915330</v>
          </cell>
          <cell r="B6184" t="str">
            <v>SICRO OUTUBRO / 2025</v>
          </cell>
          <cell r="C6184" t="str">
            <v>TRANSPORTE EM CAVALO MECÂNICO COM DOLLYS DE 3 E 4 EIXOS COM CAPACIDADE DE 77 T - RODOVIA PAVIMENTADA</v>
          </cell>
          <cell r="D6184" t="str">
            <v>KM</v>
          </cell>
          <cell r="F6184">
            <v>58.4</v>
          </cell>
        </row>
        <row r="6185">
          <cell r="A6185">
            <v>5915331</v>
          </cell>
          <cell r="B6185" t="str">
            <v>SICRO OUTUBRO / 2025</v>
          </cell>
          <cell r="C6185" t="str">
            <v>TRANSPORTE EM CAVALO MECÂNICO COM DOLLYS DE 5 E 4 EIXOS COM CAPACIDADE DE 111 T - RODOVIA EM LEITO NATURAL</v>
          </cell>
          <cell r="D6185" t="str">
            <v>KM</v>
          </cell>
          <cell r="F6185">
            <v>174.47</v>
          </cell>
        </row>
        <row r="6186">
          <cell r="A6186">
            <v>5915332</v>
          </cell>
          <cell r="B6186" t="str">
            <v>SICRO OUTUBRO / 2025</v>
          </cell>
          <cell r="C6186" t="str">
            <v>TRANSPORTE EM CAVALO MECÂNICO COM DOLLYS DE 5 E 4 EIXOS COM CAPACIDADE DE 111 T - RODOVIA EM REVESTIMENTO PRIMÁRIO</v>
          </cell>
          <cell r="D6186" t="str">
            <v>KM</v>
          </cell>
          <cell r="F6186">
            <v>139.58000000000001</v>
          </cell>
        </row>
        <row r="6187">
          <cell r="A6187">
            <v>5915333</v>
          </cell>
          <cell r="B6187" t="str">
            <v>SICRO OUTUBRO / 2025</v>
          </cell>
          <cell r="C6187" t="str">
            <v>TRANSPORTE EM CAVALO MECÂNICO COM DOLLYS DE 5 E 4 EIXOS COM CAPACIDADE DE 111 T - RODOVIA PAVIMENTADA</v>
          </cell>
          <cell r="D6187" t="str">
            <v>KM</v>
          </cell>
          <cell r="F6187">
            <v>115.62</v>
          </cell>
        </row>
        <row r="6188">
          <cell r="A6188">
            <v>5915364</v>
          </cell>
          <cell r="B6188" t="str">
            <v>SICRO OUTUBRO / 2025</v>
          </cell>
          <cell r="C6188" t="str">
            <v>TRANSPORTE EM CAVALO MECÂNICO COM REBOQUES DE 5 E 4 EIXOS COM CAPACIDADE DE 130 T - RODOVIA EM LEITO NATURAL</v>
          </cell>
          <cell r="D6188" t="str">
            <v>KM</v>
          </cell>
          <cell r="F6188">
            <v>235.45</v>
          </cell>
        </row>
        <row r="6189">
          <cell r="A6189">
            <v>5915365</v>
          </cell>
          <cell r="B6189" t="str">
            <v>SICRO OUTUBRO / 2025</v>
          </cell>
          <cell r="C6189" t="str">
            <v>TRANSPORTE EM CAVALO MECÂNICO COM REBOQUES DE 5 E 4 EIXOS COM CAPACIDADE DE 130 T - RODOVIA EM REVESTIMENTO PRIMÁRIO</v>
          </cell>
          <cell r="D6189" t="str">
            <v>KM</v>
          </cell>
          <cell r="F6189">
            <v>188.37</v>
          </cell>
        </row>
        <row r="6190">
          <cell r="A6190">
            <v>5915361</v>
          </cell>
          <cell r="B6190" t="str">
            <v>SICRO OUTUBRO / 2025</v>
          </cell>
          <cell r="C6190" t="str">
            <v>TRANSPORTE EM CAVALO MECÂNICO COM REBOQUES DE 5 E 4 EIXOS COM CAPACIDADE DE 130 T - RODOVIA PAVIMENTADA</v>
          </cell>
          <cell r="D6190" t="str">
            <v>KM</v>
          </cell>
          <cell r="F6190">
            <v>155.96</v>
          </cell>
        </row>
        <row r="6191">
          <cell r="A6191">
            <v>5919716</v>
          </cell>
          <cell r="B6191" t="str">
            <v>SICRO OUTUBRO / 2025</v>
          </cell>
          <cell r="C6191" t="str">
            <v>TRANSPORTE FLUVIAL DE MATERIAIS DIVERSOS COM PONTÃO FLUTUANTE - CAPACIDADE DE 500 T</v>
          </cell>
          <cell r="D6191" t="str">
            <v>KM</v>
          </cell>
          <cell r="F6191">
            <v>204.06</v>
          </cell>
        </row>
        <row r="6192">
          <cell r="A6192">
            <v>5919717</v>
          </cell>
          <cell r="B6192" t="str">
            <v>SICRO OUTUBRO / 2025</v>
          </cell>
          <cell r="C6192" t="str">
            <v>TRANSPORTE FLUVIAL DO FLUTUANTE</v>
          </cell>
          <cell r="D6192" t="str">
            <v>KM</v>
          </cell>
          <cell r="F6192">
            <v>167.48</v>
          </cell>
        </row>
        <row r="6193">
          <cell r="A6193">
            <v>6106220</v>
          </cell>
          <cell r="B6193" t="str">
            <v>SICRO OUTUBRO / 2025</v>
          </cell>
          <cell r="C6193" t="str">
            <v>ARMAÇÃO DE FUSTE DE TUBULÃO EM AÇO CA-50 COM APOIO DE GUINDASTE - FORNECIMENTO, PREPARO E COLOCAÇÃO</v>
          </cell>
          <cell r="D6193" t="str">
            <v>KG</v>
          </cell>
          <cell r="F6193">
            <v>12.26</v>
          </cell>
        </row>
        <row r="6194">
          <cell r="A6194">
            <v>6106183</v>
          </cell>
          <cell r="B6194" t="str">
            <v>SICRO OUTUBRO / 2025</v>
          </cell>
          <cell r="C6194" t="str">
            <v>ESCAVAÇÃO MANUAL DE BASE ALARGADA DE TUBULÃO A CÉU ABERTO EM MATERIAL DE 1ª CATEGORIA NA PROFUNDIDADE DE 10 A 15 M</v>
          </cell>
          <cell r="D6194" t="str">
            <v>M³</v>
          </cell>
          <cell r="F6194">
            <v>346.94</v>
          </cell>
        </row>
        <row r="6195">
          <cell r="A6195">
            <v>6106182</v>
          </cell>
          <cell r="B6195" t="str">
            <v>SICRO OUTUBRO / 2025</v>
          </cell>
          <cell r="C6195" t="str">
            <v>ESCAVAÇÃO MANUAL DE BASE ALARGADA DE TUBULÃO A CÉU ABERTO EM MATERIAL DE 1ª CATEGORIA NA PROFUNDIDADE DE ATÉ 10 M</v>
          </cell>
          <cell r="D6195" t="str">
            <v>M³</v>
          </cell>
          <cell r="F6195">
            <v>297.38</v>
          </cell>
        </row>
        <row r="6196">
          <cell r="A6196">
            <v>6106194</v>
          </cell>
          <cell r="B6196" t="str">
            <v>SICRO OUTUBRO / 2025</v>
          </cell>
          <cell r="C6196" t="str">
            <v>ESCAVAÇÃO MANUAL DE BASE ALARGADA DE TUBULÃO A CÉU ABERTO EM MATERIAL DE 2ª CATEGORIA NA PROFUNDIDADE ATÉ 10 M</v>
          </cell>
          <cell r="D6196" t="str">
            <v>M³</v>
          </cell>
          <cell r="F6196">
            <v>851.67</v>
          </cell>
        </row>
        <row r="6197">
          <cell r="A6197">
            <v>6106195</v>
          </cell>
          <cell r="B6197" t="str">
            <v>SICRO OUTUBRO / 2025</v>
          </cell>
          <cell r="C6197" t="str">
            <v>ESCAVAÇÃO MANUAL DE BASE ALARGADA DE TUBULÃO A CÉU ABERTO EM MATERIAL DE 2ª CATEGORIA NA PROFUNDIDADE DE 10 A 15 M</v>
          </cell>
          <cell r="D6197" t="str">
            <v>M³</v>
          </cell>
          <cell r="F6197">
            <v>944.11</v>
          </cell>
        </row>
        <row r="6198">
          <cell r="A6198">
            <v>6106331</v>
          </cell>
          <cell r="B6198" t="str">
            <v>SICRO OUTUBRO / 2025</v>
          </cell>
          <cell r="C6198" t="str">
            <v>ESCAVAÇÃO MANUAL DE BASE ALARGADA DE TUBULÃO A CÉU ABERTO EM MATERIAL DE 3ª CATEGORIA A FRIO NA PROFUNDIDADE ATÉ 10 M</v>
          </cell>
          <cell r="D6198" t="str">
            <v>M³</v>
          </cell>
          <cell r="F6198">
            <v>2086.12</v>
          </cell>
        </row>
        <row r="6199">
          <cell r="A6199">
            <v>6106332</v>
          </cell>
          <cell r="B6199" t="str">
            <v>SICRO OUTUBRO / 2025</v>
          </cell>
          <cell r="C6199" t="str">
            <v>ESCAVAÇÃO MANUAL DE BASE ALARGADA DE TUBULÃO A CÉU ABERTO EM MATERIAL DE 3ª CATEGORIA A FRIO NA PROFUNDIDADE DE 10 A 15 M</v>
          </cell>
          <cell r="D6199" t="str">
            <v>M³</v>
          </cell>
          <cell r="F6199">
            <v>2219.44</v>
          </cell>
        </row>
        <row r="6200">
          <cell r="A6200">
            <v>6106206</v>
          </cell>
          <cell r="B6200" t="str">
            <v>SICRO OUTUBRO / 2025</v>
          </cell>
          <cell r="C6200" t="str">
            <v>ESCAVAÇÃO MANUAL DE BASE ALARGADA DE TUBULÃO A CÉU ABERTO EM MATERIAL DE 3ª CATEGORIA NA PROFUNDIDADE ATÉ 10 M</v>
          </cell>
          <cell r="D6200" t="str">
            <v>M³</v>
          </cell>
          <cell r="F6200">
            <v>2384.0100000000002</v>
          </cell>
        </row>
        <row r="6201">
          <cell r="A6201">
            <v>6106207</v>
          </cell>
          <cell r="B6201" t="str">
            <v>SICRO OUTUBRO / 2025</v>
          </cell>
          <cell r="C6201" t="str">
            <v>ESCAVAÇÃO MANUAL DE BASE ALARGADA DE TUBULÃO A CÉU ABERTO EM MATERIAL DE 3ª CATEGORIA NA PROFUNDIDADE DE 10 A 15 M</v>
          </cell>
          <cell r="D6201" t="str">
            <v>M³</v>
          </cell>
          <cell r="F6201">
            <v>2541.86</v>
          </cell>
        </row>
        <row r="6202">
          <cell r="A6202">
            <v>6106222</v>
          </cell>
          <cell r="B6202" t="str">
            <v>SICRO OUTUBRO / 2025</v>
          </cell>
          <cell r="C6202" t="str">
            <v>ESCAVAÇÃO MANUAL DE FUSTE DE TUBULÃO A CÉU ABERTO EM MATERIAL DE 1ª CATEGORIA NA PROFUNDIDADE DE 10 A 15 M</v>
          </cell>
          <cell r="D6202" t="str">
            <v>M³</v>
          </cell>
          <cell r="F6202">
            <v>346.94</v>
          </cell>
        </row>
        <row r="6203">
          <cell r="A6203">
            <v>6106221</v>
          </cell>
          <cell r="B6203" t="str">
            <v>SICRO OUTUBRO / 2025</v>
          </cell>
          <cell r="C6203" t="str">
            <v>ESCAVAÇÃO MANUAL DE FUSTE DE TUBULÃO A CÉU ABERTO EM MATERIAL DE 1ª CATEGORIA NA PROFUNDIDADE DE ATÉ 10 M</v>
          </cell>
          <cell r="D6203" t="str">
            <v>M³</v>
          </cell>
          <cell r="F6203">
            <v>297.38</v>
          </cell>
        </row>
        <row r="6204">
          <cell r="A6204">
            <v>6106224</v>
          </cell>
          <cell r="B6204" t="str">
            <v>SICRO OUTUBRO / 2025</v>
          </cell>
          <cell r="C6204" t="str">
            <v>ESCAVAÇÃO MANUAL DE FUSTE DE TUBULÃO A CÉU ABERTO EM MATERIAL DE 2ª CATEGORIA NA PROFUNDIDADE ATÉ 10 M</v>
          </cell>
          <cell r="D6204" t="str">
            <v>M³</v>
          </cell>
          <cell r="F6204">
            <v>851.67</v>
          </cell>
        </row>
        <row r="6205">
          <cell r="A6205">
            <v>6106225</v>
          </cell>
          <cell r="B6205" t="str">
            <v>SICRO OUTUBRO / 2025</v>
          </cell>
          <cell r="C6205" t="str">
            <v>ESCAVAÇÃO MANUAL DE FUSTE DE TUBULÃO A CÉU ABERTO EM MATERIAL DE 2ª CATEGORIA NA PROFUNDIDADE DE 10 A 15 M</v>
          </cell>
          <cell r="D6205" t="str">
            <v>M³</v>
          </cell>
          <cell r="F6205">
            <v>944.11</v>
          </cell>
        </row>
        <row r="6206">
          <cell r="A6206">
            <v>6106228</v>
          </cell>
          <cell r="B6206" t="str">
            <v>SICRO OUTUBRO / 2025</v>
          </cell>
          <cell r="C6206" t="str">
            <v>ESCAVAÇÃO MANUAL DE FUSTE DE TUBULÃO A CÉU ABERTO EM MATERIAL DE 3ª CATEGORIA NA PROFUNDIDADE ATÉ 10 M</v>
          </cell>
          <cell r="D6206" t="str">
            <v>M³</v>
          </cell>
          <cell r="F6206">
            <v>2157.2399999999998</v>
          </cell>
        </row>
        <row r="6207">
          <cell r="A6207">
            <v>6106229</v>
          </cell>
          <cell r="B6207" t="str">
            <v>SICRO OUTUBRO / 2025</v>
          </cell>
          <cell r="C6207" t="str">
            <v>ESCAVAÇÃO MANUAL DE FUSTE DE TUBULÃO A CÉU ABERTO EM MATERIAL DE 3ª CATEGORIA NA PROFUNDIDADE DE 10 A 15 M</v>
          </cell>
          <cell r="D6207" t="str">
            <v>M³</v>
          </cell>
          <cell r="F6207">
            <v>2298.89</v>
          </cell>
        </row>
        <row r="6208">
          <cell r="A6208">
            <v>6106328</v>
          </cell>
          <cell r="B6208" t="str">
            <v>SICRO OUTUBRO / 2025</v>
          </cell>
          <cell r="C6208" t="str">
            <v>ESCAVAÇÃO MECÂNICA DE FUSTE DE TUBULÃO COM CAÇAMBA PARA ROCHA EM MATERIAL DE 2ª CATEGORIA</v>
          </cell>
          <cell r="D6208" t="str">
            <v>M³</v>
          </cell>
          <cell r="F6208">
            <v>196.77</v>
          </cell>
        </row>
        <row r="6209">
          <cell r="A6209">
            <v>6106330</v>
          </cell>
          <cell r="B6209" t="str">
            <v>SICRO OUTUBRO / 2025</v>
          </cell>
          <cell r="C6209" t="str">
            <v>ESCAVAÇÃO MECÂNICA DE FUSTE DE TUBULÃO COM CAÇAMBA PARA ROCHA EM MATERIAL DE 3ª CATEGORIA</v>
          </cell>
          <cell r="D6209" t="str">
            <v>M³</v>
          </cell>
          <cell r="F6209">
            <v>979.64</v>
          </cell>
        </row>
        <row r="6210">
          <cell r="A6210">
            <v>6106326</v>
          </cell>
          <cell r="B6210" t="str">
            <v>SICRO OUTUBRO / 2025</v>
          </cell>
          <cell r="C6210" t="str">
            <v>ESCAVAÇÃO MECÂNICA DE FUSTE DE TUBULÃO COM CAÇAMBA PARA SOLOS EM MATERIAL DE 1ª CATEGORIA</v>
          </cell>
          <cell r="D6210" t="str">
            <v>M³</v>
          </cell>
          <cell r="F6210">
            <v>81.400000000000006</v>
          </cell>
        </row>
        <row r="6211">
          <cell r="A6211">
            <v>6106324</v>
          </cell>
          <cell r="B6211" t="str">
            <v>SICRO OUTUBRO / 2025</v>
          </cell>
          <cell r="C6211" t="str">
            <v>ESCAVAÇÃO MECÂNICA DE FUSTE DE TUBULÃO COM HAMMER GRAB EM MATERIAL DE 1ª CATEGORIA</v>
          </cell>
          <cell r="D6211" t="str">
            <v>M³</v>
          </cell>
          <cell r="F6211">
            <v>42.24</v>
          </cell>
        </row>
        <row r="6212">
          <cell r="A6212">
            <v>6106327</v>
          </cell>
          <cell r="B6212" t="str">
            <v>SICRO OUTUBRO / 2025</v>
          </cell>
          <cell r="C6212" t="str">
            <v>ESCAVAÇÃO MECÂNICA DE FUSTE DE TUBULÃO COM TRADO PARA ROCHA EM MATERIAL DE 2ª CATEGORIA</v>
          </cell>
          <cell r="D6212" t="str">
            <v>M³</v>
          </cell>
          <cell r="F6212">
            <v>196.87</v>
          </cell>
        </row>
        <row r="6213">
          <cell r="A6213">
            <v>6106329</v>
          </cell>
          <cell r="B6213" t="str">
            <v>SICRO OUTUBRO / 2025</v>
          </cell>
          <cell r="C6213" t="str">
            <v>ESCAVAÇÃO MECÂNICA DE FUSTE DE TUBULÃO COM TRADO PARA ROCHA EM MATERIAL DE 3ª CATEGORIA</v>
          </cell>
          <cell r="D6213" t="str">
            <v>M³</v>
          </cell>
          <cell r="F6213">
            <v>981.32</v>
          </cell>
        </row>
        <row r="6214">
          <cell r="A6214">
            <v>6106325</v>
          </cell>
          <cell r="B6214" t="str">
            <v>SICRO OUTUBRO / 2025</v>
          </cell>
          <cell r="C6214" t="str">
            <v>ESCAVAÇÃO MECÂNICA DE FUSTE DE TUBULÃO COM TRADO PARA SOLOS EM MATERIAL DE 1ª CATEGORIA</v>
          </cell>
          <cell r="D6214" t="str">
            <v>M³</v>
          </cell>
          <cell r="F6214">
            <v>81.61</v>
          </cell>
        </row>
        <row r="6215">
          <cell r="A6215">
            <v>6208126</v>
          </cell>
          <cell r="B6215" t="str">
            <v>SICRO OUTUBRO / 2025</v>
          </cell>
          <cell r="C6215" t="str">
            <v>ARMAÇÃO DE TELA DE AÇO ELETROSSOLDADA EM TÚNEIS COM AUXÍLIO DE PLATAFORMA PANTOGRÁFICA - CONFECÇÃO E INSTALAÇÃO</v>
          </cell>
          <cell r="D6215" t="str">
            <v>KG</v>
          </cell>
          <cell r="F6215">
            <v>21.37</v>
          </cell>
        </row>
        <row r="6216">
          <cell r="A6216">
            <v>6205797</v>
          </cell>
          <cell r="B6216" t="str">
            <v>SICRO OUTUBRO / 2025</v>
          </cell>
          <cell r="C6216" t="str">
            <v>CAMBOTAS METÁLICAS TRELIÇADAS - CONFECÇÃO E INSTALAÇÃO</v>
          </cell>
          <cell r="D6216" t="str">
            <v>KG</v>
          </cell>
          <cell r="F6216">
            <v>13.76</v>
          </cell>
        </row>
        <row r="6217">
          <cell r="A6217">
            <v>6205791</v>
          </cell>
          <cell r="B6217" t="str">
            <v>SICRO OUTUBRO / 2025</v>
          </cell>
          <cell r="C6217" t="str">
            <v>COLUNA DE JET GROUTING HORIZONTAL CCPH EM SOLO - D = 40 CM - PERFURAÇÃO E INJEÇÃO</v>
          </cell>
          <cell r="D6217" t="str">
            <v>M</v>
          </cell>
          <cell r="F6217">
            <v>475.8</v>
          </cell>
        </row>
        <row r="6218">
          <cell r="A6218">
            <v>6205792</v>
          </cell>
          <cell r="B6218" t="str">
            <v>SICRO OUTUBRO / 2025</v>
          </cell>
          <cell r="C6218" t="str">
            <v>COLUNA DE JET GROUTING HORIZONTAL CCPH EM SOLO - D = 50 CM - PERFURAÇÃO E INJEÇÃO</v>
          </cell>
          <cell r="D6218" t="str">
            <v>M</v>
          </cell>
          <cell r="F6218">
            <v>568.39</v>
          </cell>
        </row>
        <row r="6219">
          <cell r="A6219">
            <v>6205793</v>
          </cell>
          <cell r="B6219" t="str">
            <v>SICRO OUTUBRO / 2025</v>
          </cell>
          <cell r="C6219" t="str">
            <v>COLUNA DE JET GROUTING HORIZONTAL CCPH EM SOLO - D = 60 CM - PERFURAÇÃO E INJEÇÃO</v>
          </cell>
          <cell r="D6219" t="str">
            <v>M</v>
          </cell>
          <cell r="F6219">
            <v>665.35</v>
          </cell>
        </row>
        <row r="6220">
          <cell r="A6220">
            <v>6205796</v>
          </cell>
          <cell r="B6220" t="str">
            <v>SICRO OUTUBRO / 2025</v>
          </cell>
          <cell r="C6220" t="str">
            <v>COLUNA DE JET GROUTING VERTICAL EM SOLO - D = 100 CM - PERFURAÇÃO E INJEÇÃO</v>
          </cell>
          <cell r="D6220" t="str">
            <v>M</v>
          </cell>
          <cell r="F6220">
            <v>1159.92</v>
          </cell>
        </row>
        <row r="6221">
          <cell r="A6221">
            <v>6219451</v>
          </cell>
          <cell r="B6221" t="str">
            <v>SICRO OUTUBRO / 2025</v>
          </cell>
          <cell r="C6221" t="str">
            <v>COLUNA DE JET GROUTING VERTICAL EM SOLO - D = 110 CM - PERFURAÇÃO E INJEÇÃO</v>
          </cell>
          <cell r="D6221" t="str">
            <v>M</v>
          </cell>
          <cell r="F6221">
            <v>1241.94</v>
          </cell>
        </row>
        <row r="6222">
          <cell r="A6222">
            <v>6219452</v>
          </cell>
          <cell r="B6222" t="str">
            <v>SICRO OUTUBRO / 2025</v>
          </cell>
          <cell r="C6222" t="str">
            <v>COLUNA DE JET GROUTING VERTICAL EM SOLO - D = 120 CM - PERFURAÇÃO E INJEÇÃO</v>
          </cell>
          <cell r="D6222" t="str">
            <v>M</v>
          </cell>
          <cell r="F6222">
            <v>1328.34</v>
          </cell>
        </row>
        <row r="6223">
          <cell r="A6223">
            <v>6205794</v>
          </cell>
          <cell r="B6223" t="str">
            <v>SICRO OUTUBRO / 2025</v>
          </cell>
          <cell r="C6223" t="str">
            <v>COLUNA DE JET GROUTING VERTICAL EM SOLO - D = 80 CM - PERFURAÇÃO E INJEÇÃO</v>
          </cell>
          <cell r="D6223" t="str">
            <v>M</v>
          </cell>
          <cell r="F6223">
            <v>1009</v>
          </cell>
        </row>
        <row r="6224">
          <cell r="A6224">
            <v>6205795</v>
          </cell>
          <cell r="B6224" t="str">
            <v>SICRO OUTUBRO / 2025</v>
          </cell>
          <cell r="C6224" t="str">
            <v>COLUNA DE JET GROUTING VERTICAL EM SOLO - D = 90 CM - PERFURAÇÃO E INJEÇÃO</v>
          </cell>
          <cell r="D6224" t="str">
            <v>M</v>
          </cell>
          <cell r="F6224">
            <v>1082.27</v>
          </cell>
        </row>
        <row r="6225">
          <cell r="A6225">
            <v>6219521</v>
          </cell>
          <cell r="B6225" t="str">
            <v>SICRO OUTUBRO / 2025</v>
          </cell>
          <cell r="C6225" t="str">
            <v>DESMONTE A FRIO E CARGA DE ROCHA EM TÚNEL COM CUNHA HIDRÁULICA - DMT DE 0 A 200 M</v>
          </cell>
          <cell r="D6225" t="str">
            <v>M³</v>
          </cell>
          <cell r="F6225">
            <v>211.26</v>
          </cell>
        </row>
        <row r="6226">
          <cell r="A6226">
            <v>6219527</v>
          </cell>
          <cell r="B6226" t="str">
            <v>SICRO OUTUBRO / 2025</v>
          </cell>
          <cell r="C6226" t="str">
            <v>DRENAGEM DE TÚNEL COM MANTA DRENANTE DE MALHA DE POLIETILENO E GEOTÊXTIL EM FACE REVESTIDA COM ARGAMASSA POLIMÉRICA COM ESPESSURA DE 25 MM</v>
          </cell>
          <cell r="D6226" t="str">
            <v>M²</v>
          </cell>
          <cell r="F6226">
            <v>473.28</v>
          </cell>
        </row>
        <row r="6227">
          <cell r="A6227">
            <v>6219526</v>
          </cell>
          <cell r="B6227" t="str">
            <v>SICRO OUTUBRO / 2025</v>
          </cell>
          <cell r="C6227" t="str">
            <v>DRENO FILTRANTE EM TUBOS DE PVC D = 40 MM APLICADO EM PAREDES E TETOS DE TÚNEL - FORNECIMENTO E INSTALAÇÃO</v>
          </cell>
          <cell r="D6227" t="str">
            <v>M</v>
          </cell>
          <cell r="F6227">
            <v>72.540000000000006</v>
          </cell>
        </row>
        <row r="6228">
          <cell r="A6228">
            <v>6219525</v>
          </cell>
          <cell r="B6228" t="str">
            <v>SICRO OUTUBRO / 2025</v>
          </cell>
          <cell r="C6228" t="str">
            <v>DRENO NÃO FILTRANTE EM TUBOS DE PVC D = 40 MM APLICADO EM PAREDES E TETOS DE TÚNEL - FORNECIMENTO E INSTALAÇÃO</v>
          </cell>
          <cell r="D6228" t="str">
            <v>M</v>
          </cell>
          <cell r="F6228">
            <v>67.88</v>
          </cell>
        </row>
        <row r="6229">
          <cell r="A6229">
            <v>6219508</v>
          </cell>
          <cell r="B6229" t="str">
            <v>SICRO OUTUBRO / 2025</v>
          </cell>
          <cell r="C6229" t="str">
            <v>ENFILAGEM TUBULAR SISTEMA AUTOPERFURANTE - D = 76 MM</v>
          </cell>
          <cell r="D6229" t="str">
            <v>M</v>
          </cell>
          <cell r="F6229">
            <v>412.12</v>
          </cell>
        </row>
        <row r="6230">
          <cell r="A6230">
            <v>6219511</v>
          </cell>
          <cell r="B6230" t="str">
            <v>SICRO OUTUBRO / 2025</v>
          </cell>
          <cell r="C6230" t="str">
            <v>ENFILAGEM TUBULAR SISTEMA CONVENCIONAL SCHEDULE 40 - D = 65 MM</v>
          </cell>
          <cell r="D6230" t="str">
            <v>M</v>
          </cell>
          <cell r="F6230">
            <v>307.97000000000003</v>
          </cell>
        </row>
        <row r="6231">
          <cell r="A6231">
            <v>6219500</v>
          </cell>
          <cell r="B6231" t="str">
            <v>SICRO OUTUBRO / 2025</v>
          </cell>
          <cell r="C6231" t="str">
            <v>ESCAVAÇÃO SUBTERRÂNEA E CARREGAMENTO DO MATERIAL DA CALOTA EM TÚNEL CLASSE I - DMT DE 0 A 200 M - SEÇÃO ACIMA DE 90 M²</v>
          </cell>
          <cell r="D6231" t="str">
            <v>M³</v>
          </cell>
          <cell r="F6231">
            <v>146.28</v>
          </cell>
        </row>
        <row r="6232">
          <cell r="A6232">
            <v>6219418</v>
          </cell>
          <cell r="B6232" t="str">
            <v>SICRO OUTUBRO / 2025</v>
          </cell>
          <cell r="C6232" t="str">
            <v>ESCAVAÇÃO SUBTERRÂNEA E CARREGAMENTO DO MATERIAL DA CALOTA EM TÚNEL CLASSE I - DMT DE 0 A 200 M - SEÇÃO DE 20 A 40 M²</v>
          </cell>
          <cell r="D6232" t="str">
            <v>M³</v>
          </cell>
          <cell r="F6232">
            <v>320.35000000000002</v>
          </cell>
        </row>
        <row r="6233">
          <cell r="A6233">
            <v>6219412</v>
          </cell>
          <cell r="B6233" t="str">
            <v>SICRO OUTUBRO / 2025</v>
          </cell>
          <cell r="C6233" t="str">
            <v>ESCAVAÇÃO SUBTERRÂNEA E CARREGAMENTO DO MATERIAL DA CALOTA EM TÚNEL CLASSE I - DMT DE 0 A 200 M - SEÇÃO DE 40 A 60 M²</v>
          </cell>
          <cell r="D6233" t="str">
            <v>M³</v>
          </cell>
          <cell r="F6233">
            <v>223.78</v>
          </cell>
        </row>
        <row r="6234">
          <cell r="A6234">
            <v>6219406</v>
          </cell>
          <cell r="B6234" t="str">
            <v>SICRO OUTUBRO / 2025</v>
          </cell>
          <cell r="C6234" t="str">
            <v>ESCAVAÇÃO SUBTERRÂNEA E CARREGAMENTO DO MATERIAL DA CALOTA EM TÚNEL CLASSE I - DMT DE 0 A 200 M - SEÇÃO DE 60 A 90 M²</v>
          </cell>
          <cell r="D6234" t="str">
            <v>M³</v>
          </cell>
          <cell r="F6234">
            <v>157.22</v>
          </cell>
        </row>
        <row r="6235">
          <cell r="A6235">
            <v>6219501</v>
          </cell>
          <cell r="B6235" t="str">
            <v>SICRO OUTUBRO / 2025</v>
          </cell>
          <cell r="C6235" t="str">
            <v>ESCAVAÇÃO SUBTERRÂNEA E CARREGAMENTO DO MATERIAL DA CALOTA EM TÚNEL CLASSE II - DMT DE 0 A 200 M - SEÇÃO ACIMA DE 90 M²</v>
          </cell>
          <cell r="D6235" t="str">
            <v>M³</v>
          </cell>
          <cell r="F6235">
            <v>158.68</v>
          </cell>
        </row>
        <row r="6236">
          <cell r="A6236">
            <v>6219419</v>
          </cell>
          <cell r="B6236" t="str">
            <v>SICRO OUTUBRO / 2025</v>
          </cell>
          <cell r="C6236" t="str">
            <v>ESCAVAÇÃO SUBTERRÂNEA E CARREGAMENTO DO MATERIAL DA CALOTA EM TÚNEL CLASSE II - DMT DE 0 A 200 M - SEÇÃO DE 20 A 40 M²</v>
          </cell>
          <cell r="D6236" t="str">
            <v>M³</v>
          </cell>
          <cell r="F6236">
            <v>353.57</v>
          </cell>
        </row>
        <row r="6237">
          <cell r="A6237">
            <v>6219413</v>
          </cell>
          <cell r="B6237" t="str">
            <v>SICRO OUTUBRO / 2025</v>
          </cell>
          <cell r="C6237" t="str">
            <v>ESCAVAÇÃO SUBTERRÂNEA E CARREGAMENTO DO MATERIAL DA CALOTA EM TÚNEL CLASSE II - DMT DE 0 A 200 M - SEÇÃO DE 40 A 60 M²</v>
          </cell>
          <cell r="D6237" t="str">
            <v>M³</v>
          </cell>
          <cell r="F6237">
            <v>244.58</v>
          </cell>
        </row>
        <row r="6238">
          <cell r="A6238">
            <v>6219407</v>
          </cell>
          <cell r="B6238" t="str">
            <v>SICRO OUTUBRO / 2025</v>
          </cell>
          <cell r="C6238" t="str">
            <v>ESCAVAÇÃO SUBTERRÂNEA E CARREGAMENTO DO MATERIAL DA CALOTA EM TÚNEL CLASSE II - DMT DE 0 A 200 M - SEÇÃO DE 60 A 90 M²</v>
          </cell>
          <cell r="D6238" t="str">
            <v>M³</v>
          </cell>
          <cell r="F6238">
            <v>170.76</v>
          </cell>
        </row>
        <row r="6239">
          <cell r="A6239">
            <v>6219502</v>
          </cell>
          <cell r="B6239" t="str">
            <v>SICRO OUTUBRO / 2025</v>
          </cell>
          <cell r="C6239" t="str">
            <v>ESCAVAÇÃO SUBTERRÂNEA E CARREGAMENTO DO MATERIAL DA CALOTA EM TÚNEL CLASSE III - DMT DE 0 A 200 M - SEÇÃO ACIMA DE 90 M²</v>
          </cell>
          <cell r="D6239" t="str">
            <v>M³</v>
          </cell>
          <cell r="F6239">
            <v>171.58</v>
          </cell>
        </row>
        <row r="6240">
          <cell r="A6240">
            <v>6219420</v>
          </cell>
          <cell r="B6240" t="str">
            <v>SICRO OUTUBRO / 2025</v>
          </cell>
          <cell r="C6240" t="str">
            <v>ESCAVAÇÃO SUBTERRÂNEA E CARREGAMENTO DO MATERIAL DA CALOTA EM TÚNEL CLASSE III - DMT DE 0 A 200 M - SEÇÃO DE 20 A 40 M²</v>
          </cell>
          <cell r="D6240" t="str">
            <v>M³</v>
          </cell>
          <cell r="F6240">
            <v>396.27</v>
          </cell>
        </row>
        <row r="6241">
          <cell r="A6241">
            <v>6219414</v>
          </cell>
          <cell r="B6241" t="str">
            <v>SICRO OUTUBRO / 2025</v>
          </cell>
          <cell r="C6241" t="str">
            <v>ESCAVAÇÃO SUBTERRÂNEA E CARREGAMENTO DO MATERIAL DA CALOTA EM TÚNEL CLASSE III - DMT DE 0 A 200 M - SEÇÃO DE 40 A 60 M²</v>
          </cell>
          <cell r="D6241" t="str">
            <v>M³</v>
          </cell>
          <cell r="F6241">
            <v>269.69</v>
          </cell>
        </row>
        <row r="6242">
          <cell r="A6242">
            <v>6219408</v>
          </cell>
          <cell r="B6242" t="str">
            <v>SICRO OUTUBRO / 2025</v>
          </cell>
          <cell r="C6242" t="str">
            <v>ESCAVAÇÃO SUBTERRÂNEA E CARREGAMENTO DO MATERIAL DA CALOTA EM TÚNEL CLASSE III - DMT DE 0 A 200 M - SEÇÃO DE 60 A 90 M²</v>
          </cell>
          <cell r="D6242" t="str">
            <v>M³</v>
          </cell>
          <cell r="F6242">
            <v>184.68</v>
          </cell>
        </row>
        <row r="6243">
          <cell r="A6243">
            <v>6219503</v>
          </cell>
          <cell r="B6243" t="str">
            <v>SICRO OUTUBRO / 2025</v>
          </cell>
          <cell r="C6243" t="str">
            <v>ESCAVAÇÃO SUBTERRÂNEA E CARREGAMENTO DO MATERIAL DA CALOTA EM TÚNEL CLASSE IV - DMT DE 0 A 200 M - SEÇÃO ACIMA DE 90 M²</v>
          </cell>
          <cell r="D6243" t="str">
            <v>M³</v>
          </cell>
          <cell r="F6243">
            <v>198.86</v>
          </cell>
        </row>
        <row r="6244">
          <cell r="A6244">
            <v>6219421</v>
          </cell>
          <cell r="B6244" t="str">
            <v>SICRO OUTUBRO / 2025</v>
          </cell>
          <cell r="C6244" t="str">
            <v>ESCAVAÇÃO SUBTERRÂNEA E CARREGAMENTO DO MATERIAL DA CALOTA EM TÚNEL CLASSE IV - DMT DE 0 A 200 M - SEÇÃO DE 20 A 40 M²</v>
          </cell>
          <cell r="D6244" t="str">
            <v>M³</v>
          </cell>
          <cell r="F6244">
            <v>471.71</v>
          </cell>
        </row>
        <row r="6245">
          <cell r="A6245">
            <v>6219415</v>
          </cell>
          <cell r="B6245" t="str">
            <v>SICRO OUTUBRO / 2025</v>
          </cell>
          <cell r="C6245" t="str">
            <v>ESCAVAÇÃO SUBTERRÂNEA E CARREGAMENTO DO MATERIAL DA CALOTA EM TÚNEL CLASSE IV - DMT DE 0 A 200 M - SEÇÃO DE 40 A 60 M²</v>
          </cell>
          <cell r="D6245" t="str">
            <v>M³</v>
          </cell>
          <cell r="F6245">
            <v>314.98</v>
          </cell>
        </row>
        <row r="6246">
          <cell r="A6246">
            <v>6219409</v>
          </cell>
          <cell r="B6246" t="str">
            <v>SICRO OUTUBRO / 2025</v>
          </cell>
          <cell r="C6246" t="str">
            <v>ESCAVAÇÃO SUBTERRÂNEA E CARREGAMENTO DO MATERIAL DA CALOTA EM TÚNEL CLASSE IV - DMT DE 0 A 200 M - SEÇÃO DE 60 A 90 M²</v>
          </cell>
          <cell r="D6246" t="str">
            <v>M³</v>
          </cell>
          <cell r="F6246">
            <v>215.55</v>
          </cell>
        </row>
        <row r="6247">
          <cell r="A6247">
            <v>6219518</v>
          </cell>
          <cell r="B6247" t="str">
            <v>SICRO OUTUBRO / 2025</v>
          </cell>
          <cell r="C6247" t="str">
            <v>ESCAVAÇÃO SUBTERRÂNEA E CARREGAMENTO DO MATERIAL DO REBAIXO EM TÚNEL CLASSE I A IV - DMT DE 0 A 200 M</v>
          </cell>
          <cell r="D6247" t="str">
            <v>M³</v>
          </cell>
          <cell r="F6247">
            <v>60.57</v>
          </cell>
        </row>
        <row r="6248">
          <cell r="A6248">
            <v>6219504</v>
          </cell>
          <cell r="B6248" t="str">
            <v>SICRO OUTUBRO / 2025</v>
          </cell>
          <cell r="C6248" t="str">
            <v>ESCAVAÇÃO SUBTERRÂNEA E CARREGAMENTO EM TÚNEL CLASSE V - DMT DE 0 A 200 M - SEÇÃO ACIMA DE 90 M²</v>
          </cell>
          <cell r="D6248" t="str">
            <v>M³</v>
          </cell>
          <cell r="F6248">
            <v>113.61</v>
          </cell>
        </row>
        <row r="6249">
          <cell r="A6249">
            <v>6219422</v>
          </cell>
          <cell r="B6249" t="str">
            <v>SICRO OUTUBRO / 2025</v>
          </cell>
          <cell r="C6249" t="str">
            <v>ESCAVAÇÃO SUBTERRÂNEA E CARREGAMENTO EM TÚNEL CLASSE V - DMT DE 0 A 200 M - SEÇÃO DE 20 A 40 M²</v>
          </cell>
          <cell r="D6249" t="str">
            <v>M³</v>
          </cell>
          <cell r="F6249">
            <v>255.1</v>
          </cell>
        </row>
        <row r="6250">
          <cell r="A6250">
            <v>6219416</v>
          </cell>
          <cell r="B6250" t="str">
            <v>SICRO OUTUBRO / 2025</v>
          </cell>
          <cell r="C6250" t="str">
            <v>ESCAVAÇÃO SUBTERRÂNEA E CARREGAMENTO EM TÚNEL CLASSE V - DMT DE 0 A 200 M - SEÇÃO DE 40 A 60 M²</v>
          </cell>
          <cell r="D6250" t="str">
            <v>M³</v>
          </cell>
          <cell r="F6250">
            <v>195.43</v>
          </cell>
        </row>
        <row r="6251">
          <cell r="A6251">
            <v>6219410</v>
          </cell>
          <cell r="B6251" t="str">
            <v>SICRO OUTUBRO / 2025</v>
          </cell>
          <cell r="C6251" t="str">
            <v>ESCAVAÇÃO SUBTERRÂNEA E CARREGAMENTO EM TÚNEL CLASSE V - DMT DE 0 A 200 M - SEÇÃO DE 60 A 90 M²</v>
          </cell>
          <cell r="D6251" t="str">
            <v>M³</v>
          </cell>
          <cell r="F6251">
            <v>135.86000000000001</v>
          </cell>
        </row>
        <row r="6252">
          <cell r="A6252">
            <v>6219505</v>
          </cell>
          <cell r="B6252" t="str">
            <v>SICRO OUTUBRO / 2025</v>
          </cell>
          <cell r="C6252" t="str">
            <v>ESCAVAÇÃO SUBTERRÂNEA E CARREGAMENTO EM TÚNEL CLASSE VI - DMT DE 0 A 200 M - SEÇÃO ACIMA DE 90 M²</v>
          </cell>
          <cell r="D6252" t="str">
            <v>M³</v>
          </cell>
          <cell r="F6252">
            <v>110.42</v>
          </cell>
        </row>
        <row r="6253">
          <cell r="A6253">
            <v>6219423</v>
          </cell>
          <cell r="B6253" t="str">
            <v>SICRO OUTUBRO / 2025</v>
          </cell>
          <cell r="C6253" t="str">
            <v>ESCAVAÇÃO SUBTERRÂNEA E CARREGAMENTO EM TÚNEL CLASSE VI - DMT DE 0 A 200 M - SEÇÃO DE 20 A 40 M²</v>
          </cell>
          <cell r="D6253" t="str">
            <v>M³</v>
          </cell>
          <cell r="F6253">
            <v>260.25</v>
          </cell>
        </row>
        <row r="6254">
          <cell r="A6254">
            <v>6219417</v>
          </cell>
          <cell r="B6254" t="str">
            <v>SICRO OUTUBRO / 2025</v>
          </cell>
          <cell r="C6254" t="str">
            <v>ESCAVAÇÃO SUBTERRÂNEA E CARREGAMENTO EM TÚNEL CLASSE VI - DMT DE 0 A 200 M - SEÇÃO DE 40 A 60 M²</v>
          </cell>
          <cell r="D6254" t="str">
            <v>M³</v>
          </cell>
          <cell r="F6254">
            <v>196.96</v>
          </cell>
        </row>
        <row r="6255">
          <cell r="A6255">
            <v>6219411</v>
          </cell>
          <cell r="B6255" t="str">
            <v>SICRO OUTUBRO / 2025</v>
          </cell>
          <cell r="C6255" t="str">
            <v>ESCAVAÇÃO SUBTERRÂNEA E CARREGAMENTO EM TÚNEL CLASSE VI - DMT DE 0 A 200 M - SEÇÃO DE 60 A 90 M²</v>
          </cell>
          <cell r="D6255" t="str">
            <v>M³</v>
          </cell>
          <cell r="F6255">
            <v>133.78</v>
          </cell>
        </row>
        <row r="6256">
          <cell r="A6256">
            <v>6219520</v>
          </cell>
          <cell r="B6256" t="str">
            <v>SICRO OUTUBRO / 2025</v>
          </cell>
          <cell r="C6256" t="str">
            <v>PRÉ-FISSURAMENTO EM TÚNEL</v>
          </cell>
          <cell r="D6256" t="str">
            <v>M²</v>
          </cell>
          <cell r="F6256">
            <v>64.25</v>
          </cell>
        </row>
        <row r="6257">
          <cell r="A6257">
            <v>6219433</v>
          </cell>
          <cell r="B6257" t="str">
            <v>SICRO OUTUBRO / 2025</v>
          </cell>
          <cell r="C6257" t="str">
            <v>PREGAGEM DA FRENTE COM VERGALHÃO DE FIBRA DE VIDRO D = 25 MM COM PERFURAÇÃO EM D = 75 MM E INJEÇÃO DE CALDA DE CIMENTO</v>
          </cell>
          <cell r="D6257" t="str">
            <v>M</v>
          </cell>
          <cell r="F6257">
            <v>134.16999999999999</v>
          </cell>
        </row>
        <row r="6258">
          <cell r="A6258">
            <v>6205801</v>
          </cell>
          <cell r="B6258" t="str">
            <v>SICRO OUTUBRO / 2025</v>
          </cell>
          <cell r="C6258" t="str">
            <v>PREGAGEM DA FRENTE EM TUBO DE PVC D = 50 MM COM PERFURAÇÃO EM D = 100 MM E INJEÇÃO DE ARGAMASSA DE CIMENTO E AREIA 1:1</v>
          </cell>
          <cell r="D6258" t="str">
            <v>M</v>
          </cell>
          <cell r="F6258">
            <v>96.99</v>
          </cell>
        </row>
        <row r="6259">
          <cell r="A6259">
            <v>6219524</v>
          </cell>
          <cell r="B6259" t="str">
            <v>SICRO OUTUBRO / 2025</v>
          </cell>
          <cell r="C6259" t="str">
            <v>PREGO GUIA PARA CONTROLE DE ESPESSURA DE CONCRETO PROJETADO D = 16 MM EM TÚNEL - FORNECIMENTO E INSTALAÇÃO</v>
          </cell>
          <cell r="D6259" t="str">
            <v>UN</v>
          </cell>
          <cell r="F6259">
            <v>14.6</v>
          </cell>
        </row>
        <row r="6260">
          <cell r="A6260">
            <v>6416036</v>
          </cell>
          <cell r="B6260" t="str">
            <v>SICRO OUTUBRO / 2025</v>
          </cell>
          <cell r="C6260" t="str">
            <v>USINAGEM DE AGREGADOS PARA MICRORREVESTIMENTO A FRIO - FAIXA II - BRITA COMERCIAL</v>
          </cell>
          <cell r="D6260" t="str">
            <v>M³</v>
          </cell>
          <cell r="F6260">
            <v>124.82</v>
          </cell>
        </row>
        <row r="6261">
          <cell r="A6261">
            <v>6416038</v>
          </cell>
          <cell r="B6261" t="str">
            <v>SICRO OUTUBRO / 2025</v>
          </cell>
          <cell r="C6261" t="str">
            <v>USINAGEM DE AGREGADOS PARA MICRORREVESTIMENTO A FRIO - FAIXA II - BRITA PRODUZIDA</v>
          </cell>
          <cell r="D6261" t="str">
            <v>M³</v>
          </cell>
          <cell r="F6261">
            <v>72.16</v>
          </cell>
        </row>
        <row r="6262">
          <cell r="A6262">
            <v>6416037</v>
          </cell>
          <cell r="B6262" t="str">
            <v>SICRO OUTUBRO / 2025</v>
          </cell>
          <cell r="C6262" t="str">
            <v>USINAGEM DE AGREGADOS PARA MICRORREVESTIMENTO A FRIO - FAIXA III - BRITA COMERCIAL</v>
          </cell>
          <cell r="D6262" t="str">
            <v>M³</v>
          </cell>
          <cell r="F6262">
            <v>136.86000000000001</v>
          </cell>
        </row>
        <row r="6263">
          <cell r="A6263">
            <v>6416035</v>
          </cell>
          <cell r="B6263" t="str">
            <v>SICRO OUTUBRO / 2025</v>
          </cell>
          <cell r="C6263" t="str">
            <v>USINAGEM DE AGREGADOS PARA MICRORREVESTIMENTO A FRIO - FAIXA III - BRITA PRODUZIDA</v>
          </cell>
          <cell r="D6263" t="str">
            <v>M³</v>
          </cell>
          <cell r="F6263">
            <v>82.76</v>
          </cell>
        </row>
        <row r="6264">
          <cell r="A6264">
            <v>6416076</v>
          </cell>
          <cell r="B6264" t="str">
            <v>SICRO OUTUBRO / 2025</v>
          </cell>
          <cell r="C6264" t="str">
            <v>USINAGEM DE AREIA-ASFALTO A QUENTE - FAIXA A - AREIA COMERCIAL</v>
          </cell>
          <cell r="D6264" t="str">
            <v>T</v>
          </cell>
          <cell r="F6264">
            <v>184.93</v>
          </cell>
        </row>
        <row r="6265">
          <cell r="A6265">
            <v>6416075</v>
          </cell>
          <cell r="B6265" t="str">
            <v>SICRO OUTUBRO / 2025</v>
          </cell>
          <cell r="C6265" t="str">
            <v>USINAGEM DE AREIA-ASFALTO A QUENTE - FAIXA A - AREIA EXTRAÍDA</v>
          </cell>
          <cell r="D6265" t="str">
            <v>T</v>
          </cell>
          <cell r="F6265">
            <v>123.67</v>
          </cell>
        </row>
        <row r="6266">
          <cell r="A6266">
            <v>6416226</v>
          </cell>
          <cell r="B6266" t="str">
            <v>SICRO OUTUBRO / 2025</v>
          </cell>
          <cell r="C6266" t="str">
            <v>USINAGEM DE AREIA-ASFALTO A QUENTE - FAIXA B - AREIA COMERCIAL</v>
          </cell>
          <cell r="D6266" t="str">
            <v>T</v>
          </cell>
          <cell r="F6266">
            <v>172.94</v>
          </cell>
        </row>
        <row r="6267">
          <cell r="A6267">
            <v>6416225</v>
          </cell>
          <cell r="B6267" t="str">
            <v>SICRO OUTUBRO / 2025</v>
          </cell>
          <cell r="C6267" t="str">
            <v>USINAGEM DE AREIA-ASFALTO A QUENTE - FAIXA B - AREIA EXTRAÍDA</v>
          </cell>
          <cell r="D6267" t="str">
            <v>T</v>
          </cell>
          <cell r="F6267">
            <v>110.34</v>
          </cell>
        </row>
        <row r="6268">
          <cell r="A6268">
            <v>6416084</v>
          </cell>
          <cell r="B6268" t="str">
            <v>SICRO OUTUBRO / 2025</v>
          </cell>
          <cell r="C6268" t="str">
            <v>USINAGEM DE AREIA-ASFALTO A QUENTE COM ASFALTO POLÍMERO - FAIXA A - AREIA COMERCIAL</v>
          </cell>
          <cell r="D6268" t="str">
            <v>T</v>
          </cell>
          <cell r="F6268">
            <v>175.56</v>
          </cell>
        </row>
        <row r="6269">
          <cell r="A6269">
            <v>6416083</v>
          </cell>
          <cell r="B6269" t="str">
            <v>SICRO OUTUBRO / 2025</v>
          </cell>
          <cell r="C6269" t="str">
            <v>USINAGEM DE AREIA-ASFALTO A QUENTE COM ASFALTO POLÍMERO - FAIXA A - AREIA EXTRAÍDA</v>
          </cell>
          <cell r="D6269" t="str">
            <v>T</v>
          </cell>
          <cell r="F6269">
            <v>111.19</v>
          </cell>
        </row>
        <row r="6270">
          <cell r="A6270">
            <v>6416234</v>
          </cell>
          <cell r="B6270" t="str">
            <v>SICRO OUTUBRO / 2025</v>
          </cell>
          <cell r="C6270" t="str">
            <v>USINAGEM DE AREIA-ASFALTO A QUENTE COM ASFALTO POLÍMERO - FAIXA B - AREIA COMERCIAL</v>
          </cell>
          <cell r="D6270" t="str">
            <v>T</v>
          </cell>
          <cell r="F6270">
            <v>182.41</v>
          </cell>
        </row>
        <row r="6271">
          <cell r="A6271">
            <v>6416233</v>
          </cell>
          <cell r="B6271" t="str">
            <v>SICRO OUTUBRO / 2025</v>
          </cell>
          <cell r="C6271" t="str">
            <v>USINAGEM DE AREIA-ASFALTO A QUENTE COM ASFALTO POLÍMERO - FAIXA B - AREIA EXTRAÍDA</v>
          </cell>
          <cell r="D6271" t="str">
            <v>T</v>
          </cell>
          <cell r="F6271">
            <v>119.19</v>
          </cell>
        </row>
        <row r="6272">
          <cell r="A6272">
            <v>6416236</v>
          </cell>
          <cell r="B6272" t="str">
            <v>SICRO OUTUBRO / 2025</v>
          </cell>
          <cell r="C6272" t="str">
            <v>USINAGEM DE AREIA-ASFALTO A QUENTE COM ASFALTO POLÍMERO - FAIXA C - AREIA COMERCIAL</v>
          </cell>
          <cell r="D6272" t="str">
            <v>T</v>
          </cell>
          <cell r="F6272">
            <v>186.88</v>
          </cell>
        </row>
        <row r="6273">
          <cell r="A6273">
            <v>6416235</v>
          </cell>
          <cell r="B6273" t="str">
            <v>SICRO OUTUBRO / 2025</v>
          </cell>
          <cell r="C6273" t="str">
            <v>USINAGEM DE AREIA-ASFALTO A QUENTE COM ASFALTO POLÍMERO - FAIXA C - AREIA EXTRAÍDA</v>
          </cell>
          <cell r="D6273" t="str">
            <v>T</v>
          </cell>
          <cell r="F6273">
            <v>124.47</v>
          </cell>
        </row>
        <row r="6274">
          <cell r="A6274">
            <v>6416040</v>
          </cell>
          <cell r="B6274" t="str">
            <v>SICRO OUTUBRO / 2025</v>
          </cell>
          <cell r="C6274" t="str">
            <v>USINAGEM DE BRITA GRADUADA COM BRITA COMERCIAL EM USINA DE 300 T/H</v>
          </cell>
          <cell r="D6274" t="str">
            <v>M³</v>
          </cell>
          <cell r="F6274">
            <v>193.79</v>
          </cell>
        </row>
        <row r="6275">
          <cell r="A6275">
            <v>6416039</v>
          </cell>
          <cell r="B6275" t="str">
            <v>SICRO OUTUBRO / 2025</v>
          </cell>
          <cell r="C6275" t="str">
            <v>USINAGEM DE BRITA GRADUADA COM BRITA PRODUZIDA EM USINA DE 300 T/H</v>
          </cell>
          <cell r="D6275" t="str">
            <v>M³</v>
          </cell>
          <cell r="F6275">
            <v>100.83</v>
          </cell>
        </row>
        <row r="6276">
          <cell r="A6276">
            <v>6416042</v>
          </cell>
          <cell r="B6276" t="str">
            <v>SICRO OUTUBRO / 2025</v>
          </cell>
          <cell r="C6276" t="str">
            <v>USINAGEM DE BRITA GRADUADA TRATADA COM CIMENTO E BRITA COMERCIAL EM USINA DE 300 T/H</v>
          </cell>
          <cell r="D6276" t="str">
            <v>M³</v>
          </cell>
          <cell r="F6276">
            <v>246.13</v>
          </cell>
        </row>
        <row r="6277">
          <cell r="A6277">
            <v>6416041</v>
          </cell>
          <cell r="B6277" t="str">
            <v>SICRO OUTUBRO / 2025</v>
          </cell>
          <cell r="C6277" t="str">
            <v>USINAGEM DE BRITA GRADUADA TRATADA COM CIMENTO E BRITA PRODUZIDA EM USINA DE 300 T/H</v>
          </cell>
          <cell r="D6277" t="str">
            <v>M³</v>
          </cell>
          <cell r="F6277">
            <v>153.72</v>
          </cell>
        </row>
        <row r="6278">
          <cell r="A6278">
            <v>6416080</v>
          </cell>
          <cell r="B6278" t="str">
            <v>SICRO OUTUBRO / 2025</v>
          </cell>
          <cell r="C6278" t="str">
            <v>USINAGEM DE CONCRETO ASFÁLTICO - FAIXA A-25 - AREIA E BRITA COMERCIAIS</v>
          </cell>
          <cell r="D6278" t="str">
            <v>T</v>
          </cell>
          <cell r="F6278">
            <v>168.65</v>
          </cell>
        </row>
        <row r="6279">
          <cell r="A6279">
            <v>6416079</v>
          </cell>
          <cell r="B6279" t="str">
            <v>SICRO OUTUBRO / 2025</v>
          </cell>
          <cell r="C6279" t="str">
            <v>USINAGEM DE CONCRETO ASFÁLTICO - FAIXA A-25 - AREIA EXTRAÍDA E BRITA PRODUZIDA</v>
          </cell>
          <cell r="D6279" t="str">
            <v>T</v>
          </cell>
          <cell r="F6279">
            <v>127.14</v>
          </cell>
        </row>
        <row r="6280">
          <cell r="A6280">
            <v>6416143</v>
          </cell>
          <cell r="B6280" t="str">
            <v>SICRO OUTUBRO / 2025</v>
          </cell>
          <cell r="C6280" t="str">
            <v>USINAGEM DE CONCRETO ASFÁLTICO - FAIXA B-19 - AREIA E BRITA COMERCIAIS</v>
          </cell>
          <cell r="D6280" t="str">
            <v>T</v>
          </cell>
          <cell r="F6280">
            <v>167.32</v>
          </cell>
        </row>
        <row r="6281">
          <cell r="A6281">
            <v>6416262</v>
          </cell>
          <cell r="B6281" t="str">
            <v>SICRO OUTUBRO / 2025</v>
          </cell>
          <cell r="C6281" t="str">
            <v>USINAGEM DE CONCRETO ASFÁLTICO - FAIXA B-19 - AREIA EXTRAÍDA E BRITA PRODUZIDA</v>
          </cell>
          <cell r="D6281" t="str">
            <v>T</v>
          </cell>
          <cell r="F6281">
            <v>126.77</v>
          </cell>
        </row>
        <row r="6282">
          <cell r="A6282">
            <v>6416078</v>
          </cell>
          <cell r="B6282" t="str">
            <v>SICRO OUTUBRO / 2025</v>
          </cell>
          <cell r="C6282" t="str">
            <v>USINAGEM DE CONCRETO ASFÁLTICO - FAIXA C-12,5 - AREIA E BRITA COMERCIAIS (ADAPTADO)</v>
          </cell>
          <cell r="D6282" t="str">
            <v>T</v>
          </cell>
          <cell r="E6282">
            <v>403.06</v>
          </cell>
          <cell r="F6282">
            <v>403.22</v>
          </cell>
        </row>
        <row r="6283">
          <cell r="A6283">
            <v>6416077</v>
          </cell>
          <cell r="B6283" t="str">
            <v>SICRO OUTUBRO / 2025</v>
          </cell>
          <cell r="C6283" t="str">
            <v>USINAGEM DE CONCRETO ASFÁLTICO - FAIXA C-12,5 - AREIA EXTRAÍDA E BRITA PRODUZIDA</v>
          </cell>
          <cell r="D6283" t="str">
            <v>T</v>
          </cell>
          <cell r="F6283">
            <v>126.37</v>
          </cell>
        </row>
        <row r="6284">
          <cell r="A6284">
            <v>6416071</v>
          </cell>
          <cell r="B6284" t="str">
            <v>SICRO OUTUBRO / 2025</v>
          </cell>
          <cell r="C6284" t="str">
            <v>USINAGEM DE CONCRETO ASFÁLTICO - FAIXA D-9,5 - AREIA E BRITA COMERCIAIS</v>
          </cell>
          <cell r="D6284" t="str">
            <v>T</v>
          </cell>
          <cell r="F6284">
            <v>163.85</v>
          </cell>
        </row>
        <row r="6285">
          <cell r="A6285">
            <v>6416072</v>
          </cell>
          <cell r="B6285" t="str">
            <v>SICRO OUTUBRO / 2025</v>
          </cell>
          <cell r="C6285" t="str">
            <v>USINAGEM DE CONCRETO ASFÁLTICO - FAIXA D-9,5 - AREIA EXTRAÍDA E BRITA PRODUZIDA</v>
          </cell>
          <cell r="D6285" t="str">
            <v>T</v>
          </cell>
          <cell r="F6285">
            <v>126.41</v>
          </cell>
        </row>
        <row r="6286">
          <cell r="A6286">
            <v>6416088</v>
          </cell>
          <cell r="B6286" t="str">
            <v>SICRO OUTUBRO / 2025</v>
          </cell>
          <cell r="C6286" t="str">
            <v>USINAGEM DE CONCRETO ASFÁLTICO COM ASFALTO POLÍMERO - FAIXA A - AREIA E BRITA COMERCIAIS</v>
          </cell>
          <cell r="D6286" t="str">
            <v>T</v>
          </cell>
          <cell r="F6286">
            <v>186.55</v>
          </cell>
        </row>
        <row r="6287">
          <cell r="A6287">
            <v>6416087</v>
          </cell>
          <cell r="B6287" t="str">
            <v>SICRO OUTUBRO / 2025</v>
          </cell>
          <cell r="C6287" t="str">
            <v>USINAGEM DE CONCRETO ASFÁLTICO COM ASFALTO POLÍMERO - FAIXA A - AREIA EXTRAÍDA E BRITA PRODUZIDA</v>
          </cell>
          <cell r="D6287" t="str">
            <v>T</v>
          </cell>
          <cell r="F6287">
            <v>134.35</v>
          </cell>
        </row>
        <row r="6288">
          <cell r="A6288">
            <v>6416246</v>
          </cell>
          <cell r="B6288" t="str">
            <v>SICRO OUTUBRO / 2025</v>
          </cell>
          <cell r="C6288" t="str">
            <v>USINAGEM DE CONCRETO ASFÁLTICO COM ASFALTO POLÍMERO - FAIXA B - AREIA E BRITA COMERCIAIS</v>
          </cell>
          <cell r="D6288" t="str">
            <v>T</v>
          </cell>
          <cell r="F6288">
            <v>190.41</v>
          </cell>
        </row>
        <row r="6289">
          <cell r="A6289">
            <v>6416245</v>
          </cell>
          <cell r="B6289" t="str">
            <v>SICRO OUTUBRO / 2025</v>
          </cell>
          <cell r="C6289" t="str">
            <v>USINAGEM DE CONCRETO ASFÁLTICO COM ASFALTO POLÍMERO - FAIXA B - AREIA EXTRAÍDA E BRITA PRODUZIDA</v>
          </cell>
          <cell r="D6289" t="str">
            <v>T</v>
          </cell>
          <cell r="F6289">
            <v>137.76</v>
          </cell>
        </row>
        <row r="6290">
          <cell r="A6290">
            <v>6416248</v>
          </cell>
          <cell r="B6290" t="str">
            <v>SICRO OUTUBRO / 2025</v>
          </cell>
          <cell r="C6290" t="str">
            <v>USINAGEM DE CONCRETO ASFÁLTICO COM ASFALTO POLÍMERO - FAIXA C - AREIA E BRITA COMERCIAIS</v>
          </cell>
          <cell r="D6290" t="str">
            <v>T</v>
          </cell>
          <cell r="F6290">
            <v>197.76</v>
          </cell>
        </row>
        <row r="6291">
          <cell r="A6291">
            <v>6416247</v>
          </cell>
          <cell r="B6291" t="str">
            <v>SICRO OUTUBRO / 2025</v>
          </cell>
          <cell r="C6291" t="str">
            <v>USINAGEM DE CONCRETO ASFÁLTICO COM ASFALTO POLÍMERO - FAIXA C - AREIA EXTRAÍDA E BRITA PRODUZIDA</v>
          </cell>
          <cell r="D6291" t="str">
            <v>T</v>
          </cell>
          <cell r="F6291">
            <v>141.76</v>
          </cell>
        </row>
        <row r="6292">
          <cell r="A6292">
            <v>6416214</v>
          </cell>
          <cell r="B6292" t="str">
            <v>SICRO OUTUBRO / 2025</v>
          </cell>
          <cell r="C6292" t="str">
            <v>USINAGEM DE CONCRETO ASFÁLTICO COM BORRACHA (GAP GRADED) - BRITA COMERCIAL</v>
          </cell>
          <cell r="D6292" t="str">
            <v>T</v>
          </cell>
          <cell r="F6292">
            <v>228.61</v>
          </cell>
        </row>
        <row r="6293">
          <cell r="A6293">
            <v>6416218</v>
          </cell>
          <cell r="B6293" t="str">
            <v>SICRO OUTUBRO / 2025</v>
          </cell>
          <cell r="C6293" t="str">
            <v>USINAGEM DE CONCRETO ASFÁLTICO COM BORRACHA (GAP GRADED) - BRITA PRODUZIDA</v>
          </cell>
          <cell r="D6293" t="str">
            <v>T</v>
          </cell>
          <cell r="F6293">
            <v>187.39</v>
          </cell>
        </row>
        <row r="6294">
          <cell r="A6294">
            <v>6416211</v>
          </cell>
          <cell r="B6294" t="str">
            <v>SICRO OUTUBRO / 2025</v>
          </cell>
          <cell r="C6294" t="str">
            <v>USINAGEM DE CONCRETO ASFÁLTICO COM BORRACHA - FAIXA A - BRITA COMERCIAL</v>
          </cell>
          <cell r="D6294" t="str">
            <v>T</v>
          </cell>
          <cell r="F6294">
            <v>226.56</v>
          </cell>
        </row>
        <row r="6295">
          <cell r="A6295">
            <v>6416215</v>
          </cell>
          <cell r="B6295" t="str">
            <v>SICRO OUTUBRO / 2025</v>
          </cell>
          <cell r="C6295" t="str">
            <v>USINAGEM DE CONCRETO ASFÁLTICO COM BORRACHA - FAIXA A - BRITA PRODUZIDA</v>
          </cell>
          <cell r="D6295" t="str">
            <v>T</v>
          </cell>
          <cell r="F6295">
            <v>187.98</v>
          </cell>
        </row>
        <row r="6296">
          <cell r="A6296">
            <v>6416212</v>
          </cell>
          <cell r="B6296" t="str">
            <v>SICRO OUTUBRO / 2025</v>
          </cell>
          <cell r="C6296" t="str">
            <v>USINAGEM DE CONCRETO ASFÁLTICO COM BORRACHA - FAIXA B - BRITA COMERCIAL</v>
          </cell>
          <cell r="D6296" t="str">
            <v>T</v>
          </cell>
          <cell r="F6296">
            <v>230.83</v>
          </cell>
        </row>
        <row r="6297">
          <cell r="A6297">
            <v>6416216</v>
          </cell>
          <cell r="B6297" t="str">
            <v>SICRO OUTUBRO / 2025</v>
          </cell>
          <cell r="C6297" t="str">
            <v>USINAGEM DE CONCRETO ASFÁLTICO COM BORRACHA - FAIXA B - BRITA PRODUZIDA</v>
          </cell>
          <cell r="D6297" t="str">
            <v>T</v>
          </cell>
          <cell r="F6297">
            <v>192.84</v>
          </cell>
        </row>
        <row r="6298">
          <cell r="A6298">
            <v>6416213</v>
          </cell>
          <cell r="B6298" t="str">
            <v>SICRO OUTUBRO / 2025</v>
          </cell>
          <cell r="C6298" t="str">
            <v>USINAGEM DE CONCRETO ASFÁLTICO COM BORRACHA - FAIXA C - BRITA COMERCIAL</v>
          </cell>
          <cell r="D6298" t="str">
            <v>T</v>
          </cell>
          <cell r="F6298">
            <v>231.12</v>
          </cell>
        </row>
        <row r="6299">
          <cell r="A6299">
            <v>6416217</v>
          </cell>
          <cell r="B6299" t="str">
            <v>SICRO OUTUBRO / 2025</v>
          </cell>
          <cell r="C6299" t="str">
            <v>USINAGEM DE CONCRETO ASFÁLTICO COM BORRACHA - FAIXA C - BRITA PRODUZIDA</v>
          </cell>
          <cell r="D6299" t="str">
            <v>T</v>
          </cell>
          <cell r="F6299">
            <v>195.24</v>
          </cell>
        </row>
        <row r="6300">
          <cell r="A6300">
            <v>6416289</v>
          </cell>
          <cell r="B6300" t="str">
            <v>SICRO OUTUBRO / 2025</v>
          </cell>
          <cell r="C6300" t="str">
            <v>USINAGEM DE CONCRETO ASFÁLTICO RECICLADO A FRIO COM ESPUMA DE ASFALTO, AGREGADO COMERCIAL E CIMENTO</v>
          </cell>
          <cell r="D6300" t="str">
            <v>M³</v>
          </cell>
          <cell r="F6300">
            <v>134.93</v>
          </cell>
        </row>
        <row r="6301">
          <cell r="A6301">
            <v>6416288</v>
          </cell>
          <cell r="B6301" t="str">
            <v>SICRO OUTUBRO / 2025</v>
          </cell>
          <cell r="C6301" t="str">
            <v>USINAGEM DE CONCRETO ASFÁLTICO RECICLADO A FRIO COM ESPUMA DE ASFALTO, AGREGADO PRODUZIDO E CIMENTO</v>
          </cell>
          <cell r="D6301" t="str">
            <v>M³</v>
          </cell>
          <cell r="F6301">
            <v>108.08</v>
          </cell>
        </row>
        <row r="6302">
          <cell r="A6302">
            <v>6416098</v>
          </cell>
          <cell r="B6302" t="str">
            <v>SICRO OUTUBRO / 2025</v>
          </cell>
          <cell r="C6302" t="str">
            <v>USINAGEM DE CONCRETO ASFÁLTICO RECICLADO EM USINA FIXA COM ADIÇÃO DE MATERIAL FRESADO E BRITA COMERCIAL</v>
          </cell>
          <cell r="D6302" t="str">
            <v>T</v>
          </cell>
          <cell r="F6302">
            <v>159.79</v>
          </cell>
        </row>
        <row r="6303">
          <cell r="A6303">
            <v>6416097</v>
          </cell>
          <cell r="B6303" t="str">
            <v>SICRO OUTUBRO / 2025</v>
          </cell>
          <cell r="C6303" t="str">
            <v>USINAGEM DE CONCRETO ASFÁLTICO RECICLADO EM USINA FIXA COM ADIÇÃO DE MATERIAL FRESADO E BRITA PRODUZIDA</v>
          </cell>
          <cell r="D6303" t="str">
            <v>T</v>
          </cell>
          <cell r="F6303">
            <v>131.91</v>
          </cell>
        </row>
        <row r="6304">
          <cell r="A6304">
            <v>6416258</v>
          </cell>
          <cell r="B6304" t="str">
            <v>SICRO OUTUBRO / 2025</v>
          </cell>
          <cell r="C6304" t="str">
            <v>USINAGEM DE MICRO PRÉ-MISTURADO A QUENTE COM ASFALTO POLÍMERO - BRITA COMERCIAL</v>
          </cell>
          <cell r="D6304" t="str">
            <v>T</v>
          </cell>
          <cell r="F6304">
            <v>170.36</v>
          </cell>
        </row>
        <row r="6305">
          <cell r="A6305">
            <v>6416259</v>
          </cell>
          <cell r="B6305" t="str">
            <v>SICRO OUTUBRO / 2025</v>
          </cell>
          <cell r="C6305" t="str">
            <v>USINAGEM DE MICRO PRÉ-MISTURADO A QUENTE COM ASFALTO POLÍMERO - BRITA PRODUZIDA</v>
          </cell>
          <cell r="D6305" t="str">
            <v>T</v>
          </cell>
          <cell r="F6305">
            <v>136.06</v>
          </cell>
        </row>
        <row r="6306">
          <cell r="A6306">
            <v>6416074</v>
          </cell>
          <cell r="B6306" t="str">
            <v>SICRO OUTUBRO / 2025</v>
          </cell>
          <cell r="C6306" t="str">
            <v>USINAGEM DE PRÉ-MISTURADO A FRIO - FAIXA A - AREIA E BRITA COMERCIAIS</v>
          </cell>
          <cell r="D6306" t="str">
            <v>M³</v>
          </cell>
          <cell r="F6306">
            <v>255.21</v>
          </cell>
        </row>
        <row r="6307">
          <cell r="A6307">
            <v>6416073</v>
          </cell>
          <cell r="B6307" t="str">
            <v>SICRO OUTUBRO / 2025</v>
          </cell>
          <cell r="C6307" t="str">
            <v>USINAGEM DE PRÉ-MISTURADO A FRIO - FAIXA A - AREIA EXTRAÍDA E BRITA PRODUZIDA</v>
          </cell>
          <cell r="D6307" t="str">
            <v>M³</v>
          </cell>
          <cell r="F6307">
            <v>138.81</v>
          </cell>
        </row>
        <row r="6308">
          <cell r="A6308">
            <v>6416220</v>
          </cell>
          <cell r="B6308" t="str">
            <v>SICRO OUTUBRO / 2025</v>
          </cell>
          <cell r="C6308" t="str">
            <v>USINAGEM DE PRÉ-MISTURADO A FRIO - FAIXA B - AREIA E BRITA COMERCIAIS</v>
          </cell>
          <cell r="D6308" t="str">
            <v>M³</v>
          </cell>
          <cell r="F6308">
            <v>257.70999999999998</v>
          </cell>
        </row>
        <row r="6309">
          <cell r="A6309">
            <v>6416219</v>
          </cell>
          <cell r="B6309" t="str">
            <v>SICRO OUTUBRO / 2025</v>
          </cell>
          <cell r="C6309" t="str">
            <v>USINAGEM DE PRÉ-MISTURADO A FRIO - FAIXA B - AREIA EXTRAÍDA E BRITA PRODUZIDA</v>
          </cell>
          <cell r="D6309" t="str">
            <v>M³</v>
          </cell>
          <cell r="F6309">
            <v>135.63999999999999</v>
          </cell>
        </row>
        <row r="6310">
          <cell r="A6310">
            <v>6416222</v>
          </cell>
          <cell r="B6310" t="str">
            <v>SICRO OUTUBRO / 2025</v>
          </cell>
          <cell r="C6310" t="str">
            <v>USINAGEM DE PRÉ-MISTURADO A FRIO - FAIXA C - AREIA E BRITA COMERCIAIS</v>
          </cell>
          <cell r="D6310" t="str">
            <v>M³</v>
          </cell>
          <cell r="F6310">
            <v>271.18</v>
          </cell>
        </row>
        <row r="6311">
          <cell r="A6311">
            <v>6416221</v>
          </cell>
          <cell r="B6311" t="str">
            <v>SICRO OUTUBRO / 2025</v>
          </cell>
          <cell r="C6311" t="str">
            <v>USINAGEM DE PRÉ-MISTURADO A FRIO - FAIXA C - AREIA EXTRAÍDA E BRITA PRODUZIDA</v>
          </cell>
          <cell r="D6311" t="str">
            <v>M³</v>
          </cell>
          <cell r="F6311">
            <v>152.93</v>
          </cell>
        </row>
        <row r="6312">
          <cell r="A6312">
            <v>6416224</v>
          </cell>
          <cell r="B6312" t="str">
            <v>SICRO OUTUBRO / 2025</v>
          </cell>
          <cell r="C6312" t="str">
            <v>USINAGEM DE PRÉ-MISTURADO A FRIO - FAIXA D - AREIA E BRITA COMERCIAIS</v>
          </cell>
          <cell r="D6312" t="str">
            <v>M³</v>
          </cell>
          <cell r="F6312">
            <v>274.02</v>
          </cell>
        </row>
        <row r="6313">
          <cell r="A6313">
            <v>6416223</v>
          </cell>
          <cell r="B6313" t="str">
            <v>SICRO OUTUBRO / 2025</v>
          </cell>
          <cell r="C6313" t="str">
            <v>USINAGEM DE PRÉ-MISTURADO A FRIO - FAIXA D - AREIA EXTRAÍDA E BRITA PRODUZIDA</v>
          </cell>
          <cell r="D6313" t="str">
            <v>M³</v>
          </cell>
          <cell r="F6313">
            <v>149.75</v>
          </cell>
        </row>
        <row r="6314">
          <cell r="A6314">
            <v>6416082</v>
          </cell>
          <cell r="B6314" t="str">
            <v>SICRO OUTUBRO / 2025</v>
          </cell>
          <cell r="C6314" t="str">
            <v>USINAGEM DE PRÉ-MISTURADO A FRIO COM ASFALTO POLÍMERO - FAIXA A - AREIA E BRITA COMERCIAIS</v>
          </cell>
          <cell r="D6314" t="str">
            <v>M³</v>
          </cell>
          <cell r="F6314">
            <v>255.21</v>
          </cell>
        </row>
        <row r="6315">
          <cell r="A6315">
            <v>6416081</v>
          </cell>
          <cell r="B6315" t="str">
            <v>SICRO OUTUBRO / 2025</v>
          </cell>
          <cell r="C6315" t="str">
            <v>USINAGEM DE PRÉ-MISTURADO A FRIO COM ASFALTO POLÍMERO - FAIXA A - AREIA EXTRAÍDA E BRITA PRODUZIDA</v>
          </cell>
          <cell r="D6315" t="str">
            <v>M³</v>
          </cell>
          <cell r="F6315">
            <v>138.81</v>
          </cell>
        </row>
        <row r="6316">
          <cell r="A6316">
            <v>6416228</v>
          </cell>
          <cell r="B6316" t="str">
            <v>SICRO OUTUBRO / 2025</v>
          </cell>
          <cell r="C6316" t="str">
            <v>USINAGEM DE PRÉ-MISTURADO A FRIO COM ASFALTO POLÍMERO - FAIXA B - AREIA E BRITA COMERCIAIS</v>
          </cell>
          <cell r="D6316" t="str">
            <v>M³</v>
          </cell>
          <cell r="F6316">
            <v>257.70999999999998</v>
          </cell>
        </row>
        <row r="6317">
          <cell r="A6317">
            <v>6416227</v>
          </cell>
          <cell r="B6317" t="str">
            <v>SICRO OUTUBRO / 2025</v>
          </cell>
          <cell r="C6317" t="str">
            <v>USINAGEM DE PRÉ-MISTURADO A FRIO COM ASFALTO POLÍMERO - FAIXA B - AREIA EXTRAÍDA E BRITA PRODUZIDA</v>
          </cell>
          <cell r="D6317" t="str">
            <v>M³</v>
          </cell>
          <cell r="F6317">
            <v>135.63999999999999</v>
          </cell>
        </row>
        <row r="6318">
          <cell r="A6318">
            <v>6416230</v>
          </cell>
          <cell r="B6318" t="str">
            <v>SICRO OUTUBRO / 2025</v>
          </cell>
          <cell r="C6318" t="str">
            <v>USINAGEM DE PRÉ-MISTURADO A FRIO COM ASFALTO POLÍMERO - FAIXA C - AREIA E BRITA COMERCIAIS</v>
          </cell>
          <cell r="D6318" t="str">
            <v>M³</v>
          </cell>
          <cell r="F6318">
            <v>270.04000000000002</v>
          </cell>
        </row>
        <row r="6319">
          <cell r="A6319">
            <v>6416229</v>
          </cell>
          <cell r="B6319" t="str">
            <v>SICRO OUTUBRO / 2025</v>
          </cell>
          <cell r="C6319" t="str">
            <v>USINAGEM DE PRÉ-MISTURADO A FRIO COM ASFALTO POLÍMERO - FAIXA C - AREIA EXTRAÍDA E BRITA PRODUZIDA</v>
          </cell>
          <cell r="D6319" t="str">
            <v>M³</v>
          </cell>
          <cell r="F6319">
            <v>152.34</v>
          </cell>
        </row>
        <row r="6320">
          <cell r="A6320">
            <v>6416232</v>
          </cell>
          <cell r="B6320" t="str">
            <v>SICRO OUTUBRO / 2025</v>
          </cell>
          <cell r="C6320" t="str">
            <v>USINAGEM DE PRÉ-MISTURADO A FRIO COM ASFALTO POLÍMERO - FAIXA D - AREIA E BRITA COMERCIAIS</v>
          </cell>
          <cell r="D6320" t="str">
            <v>M³</v>
          </cell>
          <cell r="F6320">
            <v>272.85000000000002</v>
          </cell>
        </row>
        <row r="6321">
          <cell r="A6321">
            <v>6416231</v>
          </cell>
          <cell r="B6321" t="str">
            <v>SICRO OUTUBRO / 2025</v>
          </cell>
          <cell r="C6321" t="str">
            <v>USINAGEM DE PRÉ-MISTURADO A FRIO COM ASFALTO POLÍMERO - FAIXA D - AREIA EXTRAÍDA E BRITA PRODUZIDA</v>
          </cell>
          <cell r="D6321" t="str">
            <v>M³</v>
          </cell>
          <cell r="F6321">
            <v>149.18</v>
          </cell>
        </row>
        <row r="6322">
          <cell r="A6322">
            <v>6416086</v>
          </cell>
          <cell r="B6322" t="str">
            <v>SICRO OUTUBRO / 2025</v>
          </cell>
          <cell r="C6322" t="str">
            <v>USINAGEM DE PRÉ-MISTURADO A QUENTE COM ASFALTO POLÍMERO - FAIXA I - CAMADA POROSA DE ATRITO - AREIA E BRITA COMERCIAIS</v>
          </cell>
          <cell r="D6322" t="str">
            <v>T</v>
          </cell>
          <cell r="F6322">
            <v>186.77</v>
          </cell>
        </row>
        <row r="6323">
          <cell r="A6323">
            <v>6416085</v>
          </cell>
          <cell r="B6323" t="str">
            <v>SICRO OUTUBRO / 2025</v>
          </cell>
          <cell r="C6323" t="str">
            <v>USINAGEM DE PRÉ-MISTURADO A QUENTE COM ASFALTO POLÍMERO - FAIXA I - CAMADA POROSA DE ATRITO - AREIA EXTRAÍDA E BRITA PRODUZIDA</v>
          </cell>
          <cell r="D6323" t="str">
            <v>T</v>
          </cell>
          <cell r="F6323">
            <v>133.68</v>
          </cell>
        </row>
        <row r="6324">
          <cell r="A6324">
            <v>6416238</v>
          </cell>
          <cell r="B6324" t="str">
            <v>SICRO OUTUBRO / 2025</v>
          </cell>
          <cell r="C6324" t="str">
            <v>USINAGEM DE PRÉ-MISTURADO A QUENTE COM ASFALTO POLÍMERO - FAIXA II - CAMADA POROSA DE ATRITO - AREIA E BRITA COMERCIAIS</v>
          </cell>
          <cell r="D6324" t="str">
            <v>T</v>
          </cell>
          <cell r="F6324">
            <v>177.19</v>
          </cell>
        </row>
        <row r="6325">
          <cell r="A6325">
            <v>6416237</v>
          </cell>
          <cell r="B6325" t="str">
            <v>SICRO OUTUBRO / 2025</v>
          </cell>
          <cell r="C6325" t="str">
            <v>USINAGEM DE PRÉ-MISTURADO A QUENTE COM ASFALTO POLÍMERO - FAIXA II - CAMADA POROSA DE ATRITO - AREIA EXTRAÍDA E BRITA PRODUZIDA</v>
          </cell>
          <cell r="D6325" t="str">
            <v>T</v>
          </cell>
          <cell r="F6325">
            <v>122.73</v>
          </cell>
        </row>
        <row r="6326">
          <cell r="A6326">
            <v>6416240</v>
          </cell>
          <cell r="B6326" t="str">
            <v>SICRO OUTUBRO / 2025</v>
          </cell>
          <cell r="C6326" t="str">
            <v>USINAGEM DE PRÉ-MISTURADO A QUENTE COM ASFALTO POLÍMERO - FAIXA III - CAMADA POROSA DE ATRITO - AREIA E BRITA COMERCIAIS</v>
          </cell>
          <cell r="D6326" t="str">
            <v>T</v>
          </cell>
          <cell r="F6326">
            <v>187.6</v>
          </cell>
        </row>
        <row r="6327">
          <cell r="A6327">
            <v>6416239</v>
          </cell>
          <cell r="B6327" t="str">
            <v>SICRO OUTUBRO / 2025</v>
          </cell>
          <cell r="C6327" t="str">
            <v>USINAGEM DE PRÉ-MISTURADO A QUENTE COM ASFALTO POLÍMERO - FAIXA III - CAMADA POROSA DE ATRITO - AREIA EXTRAÍDA E BRITA PRODUZIDA</v>
          </cell>
          <cell r="D6327" t="str">
            <v>T</v>
          </cell>
          <cell r="F6327">
            <v>132.29</v>
          </cell>
        </row>
        <row r="6328">
          <cell r="A6328">
            <v>6416242</v>
          </cell>
          <cell r="B6328" t="str">
            <v>SICRO OUTUBRO / 2025</v>
          </cell>
          <cell r="C6328" t="str">
            <v>USINAGEM DE PRÉ-MISTURADO A QUENTE COM ASFALTO POLÍMERO - FAIXA IV - CAMADA POROSA DE ATRITO - AREIA E BRITA COMERCIAIS</v>
          </cell>
          <cell r="D6328" t="str">
            <v>T</v>
          </cell>
          <cell r="F6328">
            <v>190</v>
          </cell>
        </row>
        <row r="6329">
          <cell r="A6329">
            <v>6416241</v>
          </cell>
          <cell r="B6329" t="str">
            <v>SICRO OUTUBRO / 2025</v>
          </cell>
          <cell r="C6329" t="str">
            <v>USINAGEM DE PRÉ-MISTURADO A QUENTE COM ASFALTO POLÍMERO - FAIXA IV - CAMADA POROSA DE ATRITO - AREIA EXTRAÍDA E BRITA PRODUZIDA</v>
          </cell>
          <cell r="D6329" t="str">
            <v>T</v>
          </cell>
          <cell r="F6329">
            <v>138.49</v>
          </cell>
        </row>
        <row r="6330">
          <cell r="A6330">
            <v>6416244</v>
          </cell>
          <cell r="B6330" t="str">
            <v>SICRO OUTUBRO / 2025</v>
          </cell>
          <cell r="C6330" t="str">
            <v>USINAGEM DE PRÉ-MISTURADO A QUENTE COM ASFALTO POLÍMERO - FAIXA V - CAMADA POROSA DE ATRITO - AREIA E BRITA COMERCIAIS</v>
          </cell>
          <cell r="D6330" t="str">
            <v>T</v>
          </cell>
          <cell r="F6330">
            <v>189.02</v>
          </cell>
        </row>
        <row r="6331">
          <cell r="A6331">
            <v>6416243</v>
          </cell>
          <cell r="B6331" t="str">
            <v>SICRO OUTUBRO / 2025</v>
          </cell>
          <cell r="C6331" t="str">
            <v>USINAGEM DE PRÉ-MISTURADO A QUENTE COM ASFALTO POLÍMERO - FAIXA V - CAMADA POROSA DE ATRITO - AREIA EXTRAÍDA E BRITA PRODUZIDA</v>
          </cell>
          <cell r="D6331" t="str">
            <v>T</v>
          </cell>
          <cell r="F6331">
            <v>138.08000000000001</v>
          </cell>
        </row>
        <row r="6332">
          <cell r="A6332">
            <v>6416250</v>
          </cell>
          <cell r="B6332" t="str">
            <v>SICRO OUTUBRO / 2025</v>
          </cell>
          <cell r="C6332" t="str">
            <v>USINAGEM DE SOLO AREIA (70% - 30%) - MATERIAL DE JAZIDA E AREIA COMERCIAL</v>
          </cell>
          <cell r="D6332" t="str">
            <v>M³</v>
          </cell>
          <cell r="F6332">
            <v>63.52</v>
          </cell>
        </row>
        <row r="6333">
          <cell r="A6333">
            <v>6416153</v>
          </cell>
          <cell r="B6333" t="str">
            <v>SICRO OUTUBRO / 2025</v>
          </cell>
          <cell r="C6333" t="str">
            <v>USINAGEM DE SOLO AREIA (70% - 30%) - MATERIAL DE JAZIDA E AREIA EXTRAÍDA</v>
          </cell>
          <cell r="D6333" t="str">
            <v>M³</v>
          </cell>
          <cell r="F6333">
            <v>20.420000000000002</v>
          </cell>
        </row>
        <row r="6334">
          <cell r="A6334">
            <v>6416185</v>
          </cell>
          <cell r="B6334" t="str">
            <v>SICRO OUTUBRO / 2025</v>
          </cell>
          <cell r="C6334" t="str">
            <v>USINAGEM DE SOLO BRITA (70% - 30%) COM 3% CIMENTO - MATERIAL DE JAZIDA E BRITA COMERCIAL</v>
          </cell>
          <cell r="D6334" t="str">
            <v>M³</v>
          </cell>
          <cell r="F6334">
            <v>108.12</v>
          </cell>
        </row>
        <row r="6335">
          <cell r="A6335">
            <v>6416184</v>
          </cell>
          <cell r="B6335" t="str">
            <v>SICRO OUTUBRO / 2025</v>
          </cell>
          <cell r="C6335" t="str">
            <v>USINAGEM DE SOLO BRITA (70% - 30%) COM 3% CIMENTO - MATERIAL DE JAZIDA E BRITA PRODUZIDA</v>
          </cell>
          <cell r="D6335" t="str">
            <v>M³</v>
          </cell>
          <cell r="F6335">
            <v>80.19</v>
          </cell>
        </row>
        <row r="6336">
          <cell r="A6336">
            <v>6416030</v>
          </cell>
          <cell r="B6336" t="str">
            <v>SICRO OUTUBRO / 2025</v>
          </cell>
          <cell r="C6336" t="str">
            <v>USINAGEM DE SOLO BRITA (70% - 30%) COM MATERIAL DE JAZIDA E BRITA COMERCIAL EM USINA DE 300 T/H</v>
          </cell>
          <cell r="D6336" t="str">
            <v>M³</v>
          </cell>
          <cell r="F6336">
            <v>66.8</v>
          </cell>
        </row>
        <row r="6337">
          <cell r="A6337">
            <v>6416029</v>
          </cell>
          <cell r="B6337" t="str">
            <v>SICRO OUTUBRO / 2025</v>
          </cell>
          <cell r="C6337" t="str">
            <v>USINAGEM DE SOLO BRITA (70% - 30%) COM MATERIAL DE JAZIDA E BRITA PRODUZIDA EM USINA DE 300 T/H</v>
          </cell>
          <cell r="D6337" t="str">
            <v>M³</v>
          </cell>
          <cell r="F6337">
            <v>38</v>
          </cell>
        </row>
        <row r="6338">
          <cell r="A6338">
            <v>6416056</v>
          </cell>
          <cell r="B6338" t="str">
            <v>SICRO OUTUBRO / 2025</v>
          </cell>
          <cell r="C6338" t="str">
            <v>USINAGEM DE SOLO CIMENTO COM 7% DE CIMENTO COM MATERIAL DE JAZIDA EM USINA DE 300 T/H</v>
          </cell>
          <cell r="D6338" t="str">
            <v>M³</v>
          </cell>
          <cell r="F6338">
            <v>106.95</v>
          </cell>
        </row>
        <row r="6339">
          <cell r="A6339">
            <v>6416278</v>
          </cell>
          <cell r="B6339" t="str">
            <v>SICRO OUTUBRO / 2025</v>
          </cell>
          <cell r="C6339" t="str">
            <v>USINAGEM DE SOLO ESCÓRIA DE ACIARIA (50% - 50%) COM MATERIAL DE JAZIDA EM USINA DE 300 T/H</v>
          </cell>
          <cell r="D6339" t="str">
            <v>M³</v>
          </cell>
          <cell r="F6339">
            <v>28.84</v>
          </cell>
        </row>
        <row r="6340">
          <cell r="A6340">
            <v>6416047</v>
          </cell>
          <cell r="B6340" t="str">
            <v>SICRO OUTUBRO / 2025</v>
          </cell>
          <cell r="C6340" t="str">
            <v>USINAGEM DE SOLO MELHORADO COM 3% DE CIMENTO COM MATERIAL DE JAZIDA EM USINA DE 300 T/H</v>
          </cell>
          <cell r="D6340" t="str">
            <v>M³</v>
          </cell>
          <cell r="F6340">
            <v>54.27</v>
          </cell>
        </row>
        <row r="6341">
          <cell r="A6341">
            <v>6416090</v>
          </cell>
          <cell r="B6341" t="str">
            <v>SICRO OUTUBRO / 2025</v>
          </cell>
          <cell r="C6341" t="str">
            <v>USINAGEM PARA PAVIMENTO DE CONCRETO COM FÔRMAS DESLIZANTES - AREIA E BRITA COMERCIAIS</v>
          </cell>
          <cell r="D6341" t="str">
            <v>M³</v>
          </cell>
          <cell r="F6341">
            <v>404.3</v>
          </cell>
        </row>
        <row r="6342">
          <cell r="A6342">
            <v>6416089</v>
          </cell>
          <cell r="B6342" t="str">
            <v>SICRO OUTUBRO / 2025</v>
          </cell>
          <cell r="C6342" t="str">
            <v>USINAGEM PARA PAVIMENTO DE CONCRETO COM FÔRMAS DESLIZANTES - AREIA EXTRAÍDA E BRITA PRODUZIDA</v>
          </cell>
          <cell r="D6342" t="str">
            <v>M³</v>
          </cell>
          <cell r="F6342">
            <v>302.05</v>
          </cell>
        </row>
        <row r="6343">
          <cell r="A6343">
            <v>6416094</v>
          </cell>
          <cell r="B6343" t="str">
            <v>SICRO OUTUBRO / 2025</v>
          </cell>
          <cell r="C6343" t="str">
            <v>USINAGEM PARA PAVIMENTO DE CONCRETO COMPACTADO COM ROLO - BRITA COMERCIAL</v>
          </cell>
          <cell r="D6343" t="str">
            <v>M³</v>
          </cell>
          <cell r="F6343">
            <v>320.38</v>
          </cell>
        </row>
        <row r="6344">
          <cell r="A6344">
            <v>6416093</v>
          </cell>
          <cell r="B6344" t="str">
            <v>SICRO OUTUBRO / 2025</v>
          </cell>
          <cell r="C6344" t="str">
            <v>USINAGEM PARA PAVIMENTO DE CONCRETO COMPACTADO COM ROLO - BRITA PRODUZIDA</v>
          </cell>
          <cell r="D6344" t="str">
            <v>M³</v>
          </cell>
          <cell r="F6344">
            <v>231.31</v>
          </cell>
        </row>
        <row r="6345">
          <cell r="A6345">
            <v>6416092</v>
          </cell>
          <cell r="B6345" t="str">
            <v>SICRO OUTUBRO / 2025</v>
          </cell>
          <cell r="C6345" t="str">
            <v>USINAGEM PARA SUB-BASE DE CONCRETO COMPACTADO COM ROLO - BRITA COMERCIAL</v>
          </cell>
          <cell r="D6345" t="str">
            <v>M³</v>
          </cell>
          <cell r="F6345">
            <v>264.44</v>
          </cell>
        </row>
        <row r="6346">
          <cell r="A6346">
            <v>6416091</v>
          </cell>
          <cell r="B6346" t="str">
            <v>SICRO OUTUBRO / 2025</v>
          </cell>
          <cell r="C6346" t="str">
            <v>USINAGEM PARA SUB-BASE DE CONCRETO COMPACTADO COM ROLO - BRITA PRODUZIDA</v>
          </cell>
          <cell r="D6346" t="str">
            <v>M³</v>
          </cell>
          <cell r="F6346">
            <v>171.31</v>
          </cell>
        </row>
        <row r="6347">
          <cell r="A6347">
            <v>6817809</v>
          </cell>
          <cell r="B6347" t="str">
            <v>SICRO OUTUBRO / 2025</v>
          </cell>
          <cell r="C6347" t="str">
            <v>CONFECÇÃO DE BSCC - SEÇÃO CANAL DE 1,5 X 1,5 M - AREIA E BRITA COMERCIAIS</v>
          </cell>
          <cell r="D6347" t="str">
            <v>M</v>
          </cell>
          <cell r="F6347">
            <v>1033.8399999999999</v>
          </cell>
        </row>
        <row r="6348">
          <cell r="A6348">
            <v>6817810</v>
          </cell>
          <cell r="B6348" t="str">
            <v>SICRO OUTUBRO / 2025</v>
          </cell>
          <cell r="C6348" t="str">
            <v>CONFECÇÃO DE BSCC - SEÇÃO CANAL DE 1,5 X 1,5 M - AREIA EXTRAÍDA E BRITA PRODUZIDA</v>
          </cell>
          <cell r="D6348" t="str">
            <v>M</v>
          </cell>
          <cell r="F6348">
            <v>944.18</v>
          </cell>
        </row>
        <row r="6349">
          <cell r="A6349">
            <v>6817811</v>
          </cell>
          <cell r="B6349" t="str">
            <v>SICRO OUTUBRO / 2025</v>
          </cell>
          <cell r="C6349" t="str">
            <v>CONFECÇÃO DE BSCC - SEÇÃO CANAL DE 2,0 X 1,5 M - AREIA E BRITA COMERCIAIS</v>
          </cell>
          <cell r="D6349" t="str">
            <v>M</v>
          </cell>
          <cell r="F6349">
            <v>1104.72</v>
          </cell>
        </row>
        <row r="6350">
          <cell r="A6350">
            <v>6817812</v>
          </cell>
          <cell r="B6350" t="str">
            <v>SICRO OUTUBRO / 2025</v>
          </cell>
          <cell r="C6350" t="str">
            <v>CONFECÇÃO DE BSCC - SEÇÃO CANAL DE 2,0 X 1,5 M - AREIA EXTRAÍDA E BRITA PRODUZIDA</v>
          </cell>
          <cell r="D6350" t="str">
            <v>M</v>
          </cell>
          <cell r="F6350">
            <v>1005.62</v>
          </cell>
        </row>
        <row r="6351">
          <cell r="A6351">
            <v>6817813</v>
          </cell>
          <cell r="B6351" t="str">
            <v>SICRO OUTUBRO / 2025</v>
          </cell>
          <cell r="C6351" t="str">
            <v>CONFECÇÃO DE BSCC - SEÇÃO CANAL DE 2,0 X 2,0 M - TIPO I - AREIA E BRITA COMERCIAIS</v>
          </cell>
          <cell r="D6351" t="str">
            <v>M</v>
          </cell>
          <cell r="F6351">
            <v>1745.79</v>
          </cell>
        </row>
        <row r="6352">
          <cell r="A6352">
            <v>6817814</v>
          </cell>
          <cell r="B6352" t="str">
            <v>SICRO OUTUBRO / 2025</v>
          </cell>
          <cell r="C6352" t="str">
            <v>CONFECÇÃO DE BSCC - SEÇÃO CANAL DE 2,0 X 2,0 M - TIPO I - AREIA EXTRAÍDA E BRITA PRODUZIDA</v>
          </cell>
          <cell r="D6352" t="str">
            <v>M</v>
          </cell>
          <cell r="F6352">
            <v>1590.07</v>
          </cell>
        </row>
        <row r="6353">
          <cell r="A6353">
            <v>6817815</v>
          </cell>
          <cell r="B6353" t="str">
            <v>SICRO OUTUBRO / 2025</v>
          </cell>
          <cell r="C6353" t="str">
            <v>CONFECÇÃO DE BSCC - SEÇÃO CANAL DE 2,0 X 2,0 M - TIPO II - AREIA E BRITA COMERCIAIS</v>
          </cell>
          <cell r="D6353" t="str">
            <v>M</v>
          </cell>
          <cell r="F6353">
            <v>1464.23</v>
          </cell>
        </row>
        <row r="6354">
          <cell r="A6354">
            <v>6817816</v>
          </cell>
          <cell r="B6354" t="str">
            <v>SICRO OUTUBRO / 2025</v>
          </cell>
          <cell r="C6354" t="str">
            <v>CONFECÇÃO DE BSCC - SEÇÃO CANAL DE 2,0 X 2,0 M - TIPO II - AREIA EXTRAÍDA E BRITA PRODUZIDA</v>
          </cell>
          <cell r="D6354" t="str">
            <v>M</v>
          </cell>
          <cell r="F6354">
            <v>1308.51</v>
          </cell>
        </row>
        <row r="6355">
          <cell r="A6355">
            <v>6817817</v>
          </cell>
          <cell r="B6355" t="str">
            <v>SICRO OUTUBRO / 2025</v>
          </cell>
          <cell r="C6355" t="str">
            <v>CONFECÇÃO DE BSCC - SEÇÃO CANAL DE 2,5 X 1,5 M - AREIA E BRITA COMERCIAIS</v>
          </cell>
          <cell r="D6355" t="str">
            <v>M</v>
          </cell>
          <cell r="F6355">
            <v>1187.06</v>
          </cell>
        </row>
        <row r="6356">
          <cell r="A6356">
            <v>6817818</v>
          </cell>
          <cell r="B6356" t="str">
            <v>SICRO OUTUBRO / 2025</v>
          </cell>
          <cell r="C6356" t="str">
            <v>CONFECÇÃO DE BSCC - SEÇÃO CANAL DE 2,5 X 1,5 M - AREIA EXTRAÍDA E BRITA PRODUZIDA</v>
          </cell>
          <cell r="D6356" t="str">
            <v>M</v>
          </cell>
          <cell r="F6356">
            <v>1079.71</v>
          </cell>
        </row>
        <row r="6357">
          <cell r="A6357">
            <v>6817819</v>
          </cell>
          <cell r="B6357" t="str">
            <v>SICRO OUTUBRO / 2025</v>
          </cell>
          <cell r="C6357" t="str">
            <v>CONFECÇÃO DE BSCC - SEÇÃO CANAL DE 2,5 X 2,0 M - TIPO I - AREIA E BRITA COMERCIAIS</v>
          </cell>
          <cell r="D6357" t="str">
            <v>M</v>
          </cell>
          <cell r="F6357">
            <v>1833.36</v>
          </cell>
        </row>
        <row r="6358">
          <cell r="A6358">
            <v>6817820</v>
          </cell>
          <cell r="B6358" t="str">
            <v>SICRO OUTUBRO / 2025</v>
          </cell>
          <cell r="C6358" t="str">
            <v>CONFECÇÃO DE BSCC - SEÇÃO CANAL DE 2,5 X 2,0 M - TIPO I - AREIA EXTRAÍDA E BRITA PRODUZIDA</v>
          </cell>
          <cell r="D6358" t="str">
            <v>M</v>
          </cell>
          <cell r="F6358">
            <v>1665.85</v>
          </cell>
        </row>
        <row r="6359">
          <cell r="A6359">
            <v>6817821</v>
          </cell>
          <cell r="B6359" t="str">
            <v>SICRO OUTUBRO / 2025</v>
          </cell>
          <cell r="C6359" t="str">
            <v>CONFECÇÃO DE BSCC - SEÇÃO CANAL DE 2,5 X 2,0 M - TIPO II - AREIA E BRITA COMERCIAIS</v>
          </cell>
          <cell r="D6359" t="str">
            <v>M</v>
          </cell>
          <cell r="F6359">
            <v>1561.11</v>
          </cell>
        </row>
        <row r="6360">
          <cell r="A6360">
            <v>6817822</v>
          </cell>
          <cell r="B6360" t="str">
            <v>SICRO OUTUBRO / 2025</v>
          </cell>
          <cell r="C6360" t="str">
            <v>CONFECÇÃO DE BSCC - SEÇÃO CANAL DE 2,5 X 2,0 M - TIPO II - AREIA EXTRAÍDA E BRITA PRODUZIDA</v>
          </cell>
          <cell r="D6360" t="str">
            <v>M</v>
          </cell>
          <cell r="F6360">
            <v>1393.59</v>
          </cell>
        </row>
        <row r="6361">
          <cell r="A6361">
            <v>6817823</v>
          </cell>
          <cell r="B6361" t="str">
            <v>SICRO OUTUBRO / 2025</v>
          </cell>
          <cell r="C6361" t="str">
            <v>CONFECÇÃO DE BSCC - SEÇÃO CANAL DE 3,0 X 1,5 M - AREIA E BRITA COMERCIAIS</v>
          </cell>
          <cell r="D6361" t="str">
            <v>M</v>
          </cell>
          <cell r="F6361">
            <v>1274.01</v>
          </cell>
        </row>
        <row r="6362">
          <cell r="A6362">
            <v>6817824</v>
          </cell>
          <cell r="B6362" t="str">
            <v>SICRO OUTUBRO / 2025</v>
          </cell>
          <cell r="C6362" t="str">
            <v>CONFECÇÃO DE BSCC - SEÇÃO CANAL DE 3,0 X 1,5 M - AREIA EXTRAÍDA E BRITA PRODUZIDA</v>
          </cell>
          <cell r="D6362" t="str">
            <v>M</v>
          </cell>
          <cell r="F6362">
            <v>1157.22</v>
          </cell>
        </row>
        <row r="6363">
          <cell r="A6363">
            <v>6817825</v>
          </cell>
          <cell r="B6363" t="str">
            <v>SICRO OUTUBRO / 2025</v>
          </cell>
          <cell r="C6363" t="str">
            <v>CONFECÇÃO DE BSCC - SEÇÃO CANAL DE 3,0 X 2,0 M - TIPO I - AREIA E BRITA COMERCIAIS</v>
          </cell>
          <cell r="D6363" t="str">
            <v>M</v>
          </cell>
          <cell r="F6363">
            <v>1859.26</v>
          </cell>
        </row>
        <row r="6364">
          <cell r="A6364">
            <v>6817826</v>
          </cell>
          <cell r="B6364" t="str">
            <v>SICRO OUTUBRO / 2025</v>
          </cell>
          <cell r="C6364" t="str">
            <v>CONFECÇÃO DE BSCC - SEÇÃO CANAL DE 3,0 X 2,0 M - TIPO I - AREIA EXTRAÍDA E BRITA PRODUZIDA</v>
          </cell>
          <cell r="D6364" t="str">
            <v>M</v>
          </cell>
          <cell r="F6364">
            <v>1679.95</v>
          </cell>
        </row>
        <row r="6365">
          <cell r="A6365">
            <v>6817827</v>
          </cell>
          <cell r="B6365" t="str">
            <v>SICRO OUTUBRO / 2025</v>
          </cell>
          <cell r="C6365" t="str">
            <v>CONFECÇÃO DE BSCC - SEÇÃO CANAL DE 3,0 X 2,0 M - TIPO II - AREIA E BRITA COMERCIAIS</v>
          </cell>
          <cell r="D6365" t="str">
            <v>M</v>
          </cell>
          <cell r="F6365">
            <v>1657.98</v>
          </cell>
        </row>
        <row r="6366">
          <cell r="A6366">
            <v>6817828</v>
          </cell>
          <cell r="B6366" t="str">
            <v>SICRO OUTUBRO / 2025</v>
          </cell>
          <cell r="C6366" t="str">
            <v>CONFECÇÃO DE BSCC - SEÇÃO CANAL DE 3,0 X 2,0 M - TIPO II - AREIA EXTRAÍDA E BRITA PRODUZIDA</v>
          </cell>
          <cell r="D6366" t="str">
            <v>M</v>
          </cell>
          <cell r="F6366">
            <v>1478.66</v>
          </cell>
        </row>
        <row r="6367">
          <cell r="A6367">
            <v>6817753</v>
          </cell>
          <cell r="B6367" t="str">
            <v>SICRO OUTUBRO / 2025</v>
          </cell>
          <cell r="C6367" t="str">
            <v>CONFECÇÃO DE BSCC - SEÇÃO FECHADA DE 1,5 X 1,5 M - ALTURA DO ATERRO DE 0,25 A 1,00 M - AREIA E BRITA COMERCIAIS</v>
          </cell>
          <cell r="D6367" t="str">
            <v>M</v>
          </cell>
          <cell r="F6367">
            <v>1393.16</v>
          </cell>
        </row>
        <row r="6368">
          <cell r="A6368">
            <v>6817754</v>
          </cell>
          <cell r="B6368" t="str">
            <v>SICRO OUTUBRO / 2025</v>
          </cell>
          <cell r="C6368" t="str">
            <v>CONFECÇÃO DE BSCC - SEÇÃO FECHADA DE 1,5 X 1,5 M - ALTURA DO ATERRO DE 0,25 A 1,00 M - AREIA EXTRAÍDA E BRITA PRODUZIDA</v>
          </cell>
          <cell r="D6368" t="str">
            <v>M</v>
          </cell>
          <cell r="F6368">
            <v>1266.93</v>
          </cell>
        </row>
        <row r="6369">
          <cell r="A6369">
            <v>6817755</v>
          </cell>
          <cell r="B6369" t="str">
            <v>SICRO OUTUBRO / 2025</v>
          </cell>
          <cell r="C6369" t="str">
            <v>CONFECÇÃO DE BSCC - SEÇÃO FECHADA DE 1,5 X 1,5 M - ALTURA DO ATERRO DE 1,00 A 2,50 M - AREIA E BRITA COMERCIAIS</v>
          </cell>
          <cell r="D6369" t="str">
            <v>M</v>
          </cell>
          <cell r="F6369">
            <v>1330.95</v>
          </cell>
        </row>
        <row r="6370">
          <cell r="A6370">
            <v>6817756</v>
          </cell>
          <cell r="B6370" t="str">
            <v>SICRO OUTUBRO / 2025</v>
          </cell>
          <cell r="C6370" t="str">
            <v>CONFECÇÃO DE BSCC - SEÇÃO FECHADA DE 1,5 X 1,5 M - ALTURA DO ATERRO DE 1,00 A 2,50 M - AREIA EXTRAÍDA E BRITA PRODUZIDA</v>
          </cell>
          <cell r="D6370" t="str">
            <v>M</v>
          </cell>
          <cell r="F6370">
            <v>1204.73</v>
          </cell>
        </row>
        <row r="6371">
          <cell r="A6371">
            <v>6817763</v>
          </cell>
          <cell r="B6371" t="str">
            <v>SICRO OUTUBRO / 2025</v>
          </cell>
          <cell r="C6371" t="str">
            <v>CONFECÇÃO DE BSCC - SEÇÃO FECHADA DE 1,5 X 1,5 M - ALTURA DO ATERRO DE 10,00 A 12,50 M - AREIA E BRITA COMERCIAIS</v>
          </cell>
          <cell r="D6371" t="str">
            <v>M</v>
          </cell>
          <cell r="F6371">
            <v>1692.01</v>
          </cell>
        </row>
        <row r="6372">
          <cell r="A6372">
            <v>6817764</v>
          </cell>
          <cell r="B6372" t="str">
            <v>SICRO OUTUBRO / 2025</v>
          </cell>
          <cell r="C6372" t="str">
            <v>CONFECÇÃO DE BSCC - SEÇÃO FECHADA DE 1,5 X 1,5 M - ALTURA DO ATERRO DE 10,00 A 12,50 M - AREIA EXTRAÍDA E BRITA PRODUZIDA</v>
          </cell>
          <cell r="D6372" t="str">
            <v>M</v>
          </cell>
          <cell r="F6372">
            <v>1524.83</v>
          </cell>
        </row>
        <row r="6373">
          <cell r="A6373">
            <v>6817765</v>
          </cell>
          <cell r="B6373" t="str">
            <v>SICRO OUTUBRO / 2025</v>
          </cell>
          <cell r="C6373" t="str">
            <v>CONFECÇÃO DE BSCC - SEÇÃO FECHADA DE 1,5 X 1,5 M - ALTURA DO ATERRO DE 12,50 A 15,00 M - AREIA E BRITA COMERCIAIS</v>
          </cell>
          <cell r="D6373" t="str">
            <v>M</v>
          </cell>
          <cell r="F6373">
            <v>1981.31</v>
          </cell>
        </row>
        <row r="6374">
          <cell r="A6374">
            <v>6817766</v>
          </cell>
          <cell r="B6374" t="str">
            <v>SICRO OUTUBRO / 2025</v>
          </cell>
          <cell r="C6374" t="str">
            <v>CONFECÇÃO DE BSCC - SEÇÃO FECHADA DE 1,5 X 1,5 M - ALTURA DO ATERRO DE 12,50 A 15,00 M - AREIA EXTRAÍDA E BRITA PRODUZIDA</v>
          </cell>
          <cell r="D6374" t="str">
            <v>M</v>
          </cell>
          <cell r="F6374">
            <v>1825.02</v>
          </cell>
        </row>
        <row r="6375">
          <cell r="A6375">
            <v>6817757</v>
          </cell>
          <cell r="B6375" t="str">
            <v>SICRO OUTUBRO / 2025</v>
          </cell>
          <cell r="C6375" t="str">
            <v>CONFECÇÃO DE BSCC - SEÇÃO FECHADA DE 1,5 X 1,5 M - ALTURA DO ATERRO DE 2,50 A 5,00 M - AREIA E BRITA COMERCIAIS</v>
          </cell>
          <cell r="D6375" t="str">
            <v>M</v>
          </cell>
          <cell r="F6375">
            <v>1330.95</v>
          </cell>
        </row>
        <row r="6376">
          <cell r="A6376">
            <v>6817758</v>
          </cell>
          <cell r="B6376" t="str">
            <v>SICRO OUTUBRO / 2025</v>
          </cell>
          <cell r="C6376" t="str">
            <v>CONFECÇÃO DE BSCC - SEÇÃO FECHADA DE 1,5 X 1,5 M - ALTURA DO ATERRO DE 2,50 A 5,00 M - AREIA EXTRAÍDA E BRITA PRODUZIDA</v>
          </cell>
          <cell r="D6376" t="str">
            <v>M</v>
          </cell>
          <cell r="F6376">
            <v>1204.73</v>
          </cell>
        </row>
        <row r="6377">
          <cell r="A6377">
            <v>6817759</v>
          </cell>
          <cell r="B6377" t="str">
            <v>SICRO OUTUBRO / 2025</v>
          </cell>
          <cell r="C6377" t="str">
            <v>CONFECÇÃO DE BSCC - SEÇÃO FECHADA DE 1,5 X 1,5 M - ALTURA DO ATERRO DE 5,00 A 7,50 M - AREIA E BRITA COMERCIAIS</v>
          </cell>
          <cell r="D6377" t="str">
            <v>M</v>
          </cell>
          <cell r="F6377">
            <v>1454.96</v>
          </cell>
        </row>
        <row r="6378">
          <cell r="A6378">
            <v>6817760</v>
          </cell>
          <cell r="B6378" t="str">
            <v>SICRO OUTUBRO / 2025</v>
          </cell>
          <cell r="C6378" t="str">
            <v>CONFECÇÃO DE BSCC - SEÇÃO FECHADA DE 1,5 X 1,5 M - ALTURA DO ATERRO DE 5,00 A 7,50 M - AREIA EXTRAÍDA E BRITA PRODUZIDA</v>
          </cell>
          <cell r="D6378" t="str">
            <v>M</v>
          </cell>
          <cell r="F6378">
            <v>1330.74</v>
          </cell>
        </row>
        <row r="6379">
          <cell r="A6379">
            <v>6817761</v>
          </cell>
          <cell r="B6379" t="str">
            <v>SICRO OUTUBRO / 2025</v>
          </cell>
          <cell r="C6379" t="str">
            <v>CONFECÇÃO DE BSCC - SEÇÃO FECHADA DE 1,5 X 1,5 M - ALTURA DO ATERRO DE 7,50 A 10,00 M - AREIA E BRITA COMERCIAIS</v>
          </cell>
          <cell r="D6379" t="str">
            <v>M</v>
          </cell>
          <cell r="F6379">
            <v>1795.25</v>
          </cell>
        </row>
        <row r="6380">
          <cell r="A6380">
            <v>6817762</v>
          </cell>
          <cell r="B6380" t="str">
            <v>SICRO OUTUBRO / 2025</v>
          </cell>
          <cell r="C6380" t="str">
            <v>CONFECÇÃO DE BSCC - SEÇÃO FECHADA DE 1,5 X 1,5 M - ALTURA DO ATERRO DE 7,50 A 10,00 M - AREIA EXTRAÍDA E BRITA PRODUZIDA</v>
          </cell>
          <cell r="D6380" t="str">
            <v>M</v>
          </cell>
          <cell r="F6380">
            <v>1628.06</v>
          </cell>
        </row>
        <row r="6381">
          <cell r="A6381">
            <v>6817767</v>
          </cell>
          <cell r="B6381" t="str">
            <v>SICRO OUTUBRO / 2025</v>
          </cell>
          <cell r="C6381" t="str">
            <v>CONFECÇÃO DE BSCC - SEÇÃO FECHADA DE 2,0 X 2,0 M - ALTURA DO ATERRO DE 0,25 A 1,00 M - AREIA E BRITA COMERCIAIS</v>
          </cell>
          <cell r="D6381" t="str">
            <v>M</v>
          </cell>
          <cell r="F6381">
            <v>2048.5500000000002</v>
          </cell>
        </row>
        <row r="6382">
          <cell r="A6382">
            <v>6817768</v>
          </cell>
          <cell r="B6382" t="str">
            <v>SICRO OUTUBRO / 2025</v>
          </cell>
          <cell r="C6382" t="str">
            <v>CONFECÇÃO DE BSCC - SEÇÃO FECHADA DE 2,0 X 2,0 M - ALTURA DO ATERRO DE 0,25 A 1,00 M - AREIA EXTRAÍDA E BRITA PRODUZIDA</v>
          </cell>
          <cell r="D6382" t="str">
            <v>M</v>
          </cell>
          <cell r="F6382">
            <v>1886.93</v>
          </cell>
        </row>
        <row r="6383">
          <cell r="A6383">
            <v>6817769</v>
          </cell>
          <cell r="B6383" t="str">
            <v>SICRO OUTUBRO / 2025</v>
          </cell>
          <cell r="C6383" t="str">
            <v>CONFECÇÃO DE BSCC - SEÇÃO FECHADA DE 2,0 X 2,0 M - ALTURA DO ATERRO DE 1,00 A 2,50 M - AREIA E BRITA COMERCIAIS</v>
          </cell>
          <cell r="D6383" t="str">
            <v>M</v>
          </cell>
          <cell r="F6383">
            <v>1714.36</v>
          </cell>
        </row>
        <row r="6384">
          <cell r="A6384">
            <v>6817770</v>
          </cell>
          <cell r="B6384" t="str">
            <v>SICRO OUTUBRO / 2025</v>
          </cell>
          <cell r="C6384" t="str">
            <v>CONFECÇÃO DE BSCC - SEÇÃO FECHADA DE 2,0 X 2,0 M - ALTURA DO ATERRO DE 1,00 A 2,50 M - AREIA EXTRAÍDA E BRITA PRODUZIDA</v>
          </cell>
          <cell r="D6384" t="str">
            <v>M</v>
          </cell>
          <cell r="F6384">
            <v>1552.74</v>
          </cell>
        </row>
        <row r="6385">
          <cell r="A6385">
            <v>6817777</v>
          </cell>
          <cell r="B6385" t="str">
            <v>SICRO OUTUBRO / 2025</v>
          </cell>
          <cell r="C6385" t="str">
            <v>CONFECÇÃO DE BSCC - SEÇÃO FECHADA DE 2,0 X 2,0 M - ALTURA DO ATERRO DE 10,00 A 12,50 M - AREIA E BRITA COMERCIAIS</v>
          </cell>
          <cell r="D6385" t="str">
            <v>M</v>
          </cell>
          <cell r="F6385">
            <v>2871.81</v>
          </cell>
        </row>
        <row r="6386">
          <cell r="A6386">
            <v>6817778</v>
          </cell>
          <cell r="B6386" t="str">
            <v>SICRO OUTUBRO / 2025</v>
          </cell>
          <cell r="C6386" t="str">
            <v>CONFECÇÃO DE BSCC - SEÇÃO FECHADA DE 2,0 X 2,0 M - ALTURA DO ATERRO DE 10,00 A 12,50 M - AREIA EXTRAÍDA E BRITA PRODUZIDA</v>
          </cell>
          <cell r="D6386" t="str">
            <v>M</v>
          </cell>
          <cell r="F6386">
            <v>2677.87</v>
          </cell>
        </row>
        <row r="6387">
          <cell r="A6387">
            <v>6817779</v>
          </cell>
          <cell r="B6387" t="str">
            <v>SICRO OUTUBRO / 2025</v>
          </cell>
          <cell r="C6387" t="str">
            <v>CONFECÇÃO DE BSCC - SEÇÃO FECHADA DE 2,0 X 2,0 M - ALTURA DO ATERRO DE 12,50 A 15,00 M - AREIA E BRITA COMERCIAIS</v>
          </cell>
          <cell r="D6387" t="str">
            <v>M</v>
          </cell>
          <cell r="F6387">
            <v>3403.02</v>
          </cell>
        </row>
        <row r="6388">
          <cell r="A6388">
            <v>6817780</v>
          </cell>
          <cell r="B6388" t="str">
            <v>SICRO OUTUBRO / 2025</v>
          </cell>
          <cell r="C6388" t="str">
            <v>CONFECÇÃO DE BSCC - SEÇÃO FECHADA DE 2,0 X 2,0 M - ALTURA DO ATERRO DE 12,50 A 15,00 M - AREIA EXTRAÍDA E BRITA PRODUZIDA</v>
          </cell>
          <cell r="D6388" t="str">
            <v>M</v>
          </cell>
          <cell r="F6388">
            <v>3157.43</v>
          </cell>
        </row>
        <row r="6389">
          <cell r="A6389">
            <v>6817771</v>
          </cell>
          <cell r="B6389" t="str">
            <v>SICRO OUTUBRO / 2025</v>
          </cell>
          <cell r="C6389" t="str">
            <v>CONFECÇÃO DE BSCC - SEÇÃO FECHADA DE 2,0 X 2,0 M - ALTURA DO ATERRO DE 2,50 A 5,00 M - AREIA E BRITA COMERCIAIS</v>
          </cell>
          <cell r="D6389" t="str">
            <v>M</v>
          </cell>
          <cell r="F6389">
            <v>1977.15</v>
          </cell>
        </row>
        <row r="6390">
          <cell r="A6390">
            <v>6817772</v>
          </cell>
          <cell r="B6390" t="str">
            <v>SICRO OUTUBRO / 2025</v>
          </cell>
          <cell r="C6390" t="str">
            <v>CONFECÇÃO DE BSCC - SEÇÃO FECHADA DE 2,0 X 2,0 M - ALTURA DO ATERRO DE 2,50 A 5,00 M - AREIA EXTRAÍDA E BRITA PRODUZIDA</v>
          </cell>
          <cell r="D6390" t="str">
            <v>M</v>
          </cell>
          <cell r="F6390">
            <v>1818.1</v>
          </cell>
        </row>
        <row r="6391">
          <cell r="A6391">
            <v>6817773</v>
          </cell>
          <cell r="B6391" t="str">
            <v>SICRO OUTUBRO / 2025</v>
          </cell>
          <cell r="C6391" t="str">
            <v>CONFECÇÃO DE BSCC - SEÇÃO FECHADA DE 2,0 X 2,0 M - ALTURA DO ATERRO DE 5,00 A 7,50 M - AREIA E BRITA COMERCIAIS</v>
          </cell>
          <cell r="D6391" t="str">
            <v>M</v>
          </cell>
          <cell r="F6391">
            <v>2386.4699999999998</v>
          </cell>
        </row>
        <row r="6392">
          <cell r="A6392">
            <v>6817774</v>
          </cell>
          <cell r="B6392" t="str">
            <v>SICRO OUTUBRO / 2025</v>
          </cell>
          <cell r="C6392" t="str">
            <v>CONFECÇÃO DE BSCC - SEÇÃO FECHADA DE 2,0 X 2,0 M - ALTURA DO ATERRO DE 5,00 A 7,50 M - AREIA EXTRAÍDA E BRITA PRODUZIDA</v>
          </cell>
          <cell r="D6392" t="str">
            <v>M</v>
          </cell>
          <cell r="F6392">
            <v>2172.85</v>
          </cell>
        </row>
        <row r="6393">
          <cell r="A6393">
            <v>6817775</v>
          </cell>
          <cell r="B6393" t="str">
            <v>SICRO OUTUBRO / 2025</v>
          </cell>
          <cell r="C6393" t="str">
            <v>CONFECÇÃO DE BSCC - SEÇÃO FECHADA DE 2,0 X 2,0 M - ALTURA DO ATERRO DE 7,50 A 10,00 M - AREIA E BRITA COMERCIAIS</v>
          </cell>
          <cell r="D6393" t="str">
            <v>M</v>
          </cell>
          <cell r="F6393">
            <v>2632.84</v>
          </cell>
        </row>
        <row r="6394">
          <cell r="A6394">
            <v>6817776</v>
          </cell>
          <cell r="B6394" t="str">
            <v>SICRO OUTUBRO / 2025</v>
          </cell>
          <cell r="C6394" t="str">
            <v>CONFECÇÃO DE BSCC - SEÇÃO FECHADA DE 2,0 X 2,0 M - ALTURA DO ATERRO DE 7,50 A 10,00 M - AREIA EXTRAÍDA E BRITA PRODUZIDA</v>
          </cell>
          <cell r="D6394" t="str">
            <v>M</v>
          </cell>
          <cell r="F6394">
            <v>2433.14</v>
          </cell>
        </row>
        <row r="6395">
          <cell r="A6395">
            <v>6817781</v>
          </cell>
          <cell r="B6395" t="str">
            <v>SICRO OUTUBRO / 2025</v>
          </cell>
          <cell r="C6395" t="str">
            <v>CONFECÇÃO DE BSCC - SEÇÃO FECHADA DE 2,5 X 2,5 M - ALTURA DO ATERRO DE 0,25 A 1,00 M - AREIA E BRITA COMERCIAIS</v>
          </cell>
          <cell r="D6395" t="str">
            <v>M</v>
          </cell>
          <cell r="F6395">
            <v>2805.45</v>
          </cell>
        </row>
        <row r="6396">
          <cell r="A6396">
            <v>6817782</v>
          </cell>
          <cell r="B6396" t="str">
            <v>SICRO OUTUBRO / 2025</v>
          </cell>
          <cell r="C6396" t="str">
            <v>CONFECÇÃO DE BSCC - SEÇÃO FECHADA DE 2,5 X 2,5 M - ALTURA DO ATERRO DE 0,25 A 1,00 M - AREIA EXTRAÍDA E BRITA PRODUZIDA</v>
          </cell>
          <cell r="D6396" t="str">
            <v>M</v>
          </cell>
          <cell r="F6396">
            <v>2608.44</v>
          </cell>
        </row>
        <row r="6397">
          <cell r="A6397">
            <v>6817783</v>
          </cell>
          <cell r="B6397" t="str">
            <v>SICRO OUTUBRO / 2025</v>
          </cell>
          <cell r="C6397" t="str">
            <v>CONFECÇÃO DE BSCC - SEÇÃO FECHADA DE 2,5 X 2,5 M - ALTURA DO ATERRO DE 1,00 A 2,50 M - AREIA E BRITA COMERCIAIS</v>
          </cell>
          <cell r="D6397" t="str">
            <v>M</v>
          </cell>
          <cell r="F6397">
            <v>2280.6</v>
          </cell>
        </row>
        <row r="6398">
          <cell r="A6398">
            <v>6817784</v>
          </cell>
          <cell r="B6398" t="str">
            <v>SICRO OUTUBRO / 2025</v>
          </cell>
          <cell r="C6398" t="str">
            <v>CONFECÇÃO DE BSCC - SEÇÃO FECHADA DE 2,5 X 2,5 M - ALTURA DO ATERRO DE 1,00 A 2,50 M - AREIA EXTRAÍDA E BRITA PRODUZIDA</v>
          </cell>
          <cell r="D6398" t="str">
            <v>M</v>
          </cell>
          <cell r="F6398">
            <v>2083.59</v>
          </cell>
        </row>
        <row r="6399">
          <cell r="A6399">
            <v>6817791</v>
          </cell>
          <cell r="B6399" t="str">
            <v>SICRO OUTUBRO / 2025</v>
          </cell>
          <cell r="C6399" t="str">
            <v>CONFECÇÃO DE BSCC - SEÇÃO FECHADA DE 2,5 X 2,5 M - ALTURA DO ATERRO DE 10,00 A 12,50 M - AREIA E BRITA COMERCIAIS</v>
          </cell>
          <cell r="D6399" t="str">
            <v>M</v>
          </cell>
          <cell r="F6399">
            <v>4217.04</v>
          </cell>
        </row>
        <row r="6400">
          <cell r="A6400">
            <v>6817792</v>
          </cell>
          <cell r="B6400" t="str">
            <v>SICRO OUTUBRO / 2025</v>
          </cell>
          <cell r="C6400" t="str">
            <v>CONFECÇÃO DE BSCC - SEÇÃO FECHADA DE 2,5 X 2,5 M - ALTURA DO ATERRO DE 10,00 A 12,50 M - AREIA EXTRAÍDA E BRITA PRODUZIDA</v>
          </cell>
          <cell r="D6400" t="str">
            <v>M</v>
          </cell>
          <cell r="F6400">
            <v>3918.76</v>
          </cell>
        </row>
        <row r="6401">
          <cell r="A6401">
            <v>6817793</v>
          </cell>
          <cell r="B6401" t="str">
            <v>SICRO OUTUBRO / 2025</v>
          </cell>
          <cell r="C6401" t="str">
            <v>CONFECÇÃO DE BSCC - SEÇÃO FECHADA DE 2,5 X 2,5 M - ALTURA DO ATERRO DE 12,50 A 15,00 M - AREIA E BRITA COMERCIAIS</v>
          </cell>
          <cell r="D6401" t="str">
            <v>M</v>
          </cell>
          <cell r="F6401">
            <v>4804.1000000000004</v>
          </cell>
        </row>
        <row r="6402">
          <cell r="A6402">
            <v>6817794</v>
          </cell>
          <cell r="B6402" t="str">
            <v>SICRO OUTUBRO / 2025</v>
          </cell>
          <cell r="C6402" t="str">
            <v>CONFECÇÃO DE BSCC - SEÇÃO FECHADA DE 2,5 X 2,5 M - ALTURA DO ATERRO DE 12,50 A 15,00 M - AREIA EXTRAÍDA E BRITA PRODUZIDA</v>
          </cell>
          <cell r="D6402" t="str">
            <v>M</v>
          </cell>
          <cell r="F6402">
            <v>4505.8100000000004</v>
          </cell>
        </row>
        <row r="6403">
          <cell r="A6403">
            <v>6817785</v>
          </cell>
          <cell r="B6403" t="str">
            <v>SICRO OUTUBRO / 2025</v>
          </cell>
          <cell r="C6403" t="str">
            <v>CONFECÇÃO DE BSCC - SEÇÃO FECHADA DE 2,5 X 2,5 M - ALTURA DO ATERRO DE 2,50 A 5,00 M - AREIA E BRITA COMERCIAIS</v>
          </cell>
          <cell r="D6403" t="str">
            <v>M</v>
          </cell>
          <cell r="F6403">
            <v>2927.88</v>
          </cell>
        </row>
        <row r="6404">
          <cell r="A6404">
            <v>6817786</v>
          </cell>
          <cell r="B6404" t="str">
            <v>SICRO OUTUBRO / 2025</v>
          </cell>
          <cell r="C6404" t="str">
            <v>CONFECÇÃO DE BSCC - SEÇÃO FECHADA DE 2,5 X 2,5 M - ALTURA DO ATERRO DE 2,50 A 5,00 M - AREIA EXTRAÍDA E BRITA PRODUZIDA</v>
          </cell>
          <cell r="D6404" t="str">
            <v>M</v>
          </cell>
          <cell r="F6404">
            <v>2667.81</v>
          </cell>
        </row>
        <row r="6405">
          <cell r="A6405">
            <v>6817787</v>
          </cell>
          <cell r="B6405" t="str">
            <v>SICRO OUTUBRO / 2025</v>
          </cell>
          <cell r="C6405" t="str">
            <v>CONFECÇÃO DE BSCC - SEÇÃO FECHADA DE 2,5 X 2,5 M - ALTURA DO ATERRO DE 5,00 A 7,50 M - AREIA E BRITA COMERCIAIS</v>
          </cell>
          <cell r="D6405" t="str">
            <v>M</v>
          </cell>
          <cell r="F6405">
            <v>3409.42</v>
          </cell>
        </row>
        <row r="6406">
          <cell r="A6406">
            <v>6817788</v>
          </cell>
          <cell r="B6406" t="str">
            <v>SICRO OUTUBRO / 2025</v>
          </cell>
          <cell r="C6406" t="str">
            <v>CONFECÇÃO DE BSCC - SEÇÃO FECHADA DE 2,5 X 2,5 M - ALTURA DO ATERRO DE 5,00 A 7,50 M - AREIA EXTRAÍDA E BRITA PRODUZIDA</v>
          </cell>
          <cell r="D6406" t="str">
            <v>M</v>
          </cell>
          <cell r="F6406">
            <v>3166.32</v>
          </cell>
        </row>
        <row r="6407">
          <cell r="A6407">
            <v>6817789</v>
          </cell>
          <cell r="B6407" t="str">
            <v>SICRO OUTUBRO / 2025</v>
          </cell>
          <cell r="C6407" t="str">
            <v>CONFECÇÃO DE BSCC - SEÇÃO FECHADA DE 2,5 X 2,5 M - ALTURA DO ATERRO DE 7,50 A 10,00 M - AREIA E BRITA COMERCIAIS</v>
          </cell>
          <cell r="D6407" t="str">
            <v>M</v>
          </cell>
          <cell r="F6407">
            <v>3821</v>
          </cell>
        </row>
        <row r="6408">
          <cell r="A6408">
            <v>6817790</v>
          </cell>
          <cell r="B6408" t="str">
            <v>SICRO OUTUBRO / 2025</v>
          </cell>
          <cell r="C6408" t="str">
            <v>CONFECÇÃO DE BSCC - SEÇÃO FECHADA DE 2,5 X 2,5 M - ALTURA DO ATERRO DE 7,50 A 10,00 M - AREIA EXTRAÍDA E BRITA PRODUZIDA</v>
          </cell>
          <cell r="D6408" t="str">
            <v>M</v>
          </cell>
          <cell r="F6408">
            <v>3584.91</v>
          </cell>
        </row>
        <row r="6409">
          <cell r="A6409">
            <v>6817795</v>
          </cell>
          <cell r="B6409" t="str">
            <v>SICRO OUTUBRO / 2025</v>
          </cell>
          <cell r="C6409" t="str">
            <v>CONFECÇÃO DE BSCC - SEÇÃO FECHADA DE 3,0 X 3,0 M - ALTURA DO ATERRO DE 0,25 A 1,00 M - AREIA E BRITA COMERCIAIS</v>
          </cell>
          <cell r="D6409" t="str">
            <v>M</v>
          </cell>
          <cell r="F6409">
            <v>3625.8</v>
          </cell>
        </row>
        <row r="6410">
          <cell r="A6410">
            <v>6817796</v>
          </cell>
          <cell r="B6410" t="str">
            <v>SICRO OUTUBRO / 2025</v>
          </cell>
          <cell r="C6410" t="str">
            <v>CONFECÇÃO DE BSCC - SEÇÃO FECHADA DE 3,0 X 3,0 M - ALTURA DO ATERRO DE 0,25 A 1,00 M - AREIA EXTRAÍDA E BRITA PRODUZIDA</v>
          </cell>
          <cell r="D6410" t="str">
            <v>M</v>
          </cell>
          <cell r="F6410">
            <v>3397.08</v>
          </cell>
        </row>
        <row r="6411">
          <cell r="A6411">
            <v>6817797</v>
          </cell>
          <cell r="B6411" t="str">
            <v>SICRO OUTUBRO / 2025</v>
          </cell>
          <cell r="C6411" t="str">
            <v>CONFECÇÃO DE BSCC - SEÇÃO FECHADA DE 3,0 X 3,0 M - ALTURA DO ATERRO DE 1,00 A 2,50 M - AREIA E BRITA COMERCIAIS</v>
          </cell>
          <cell r="D6411" t="str">
            <v>M</v>
          </cell>
          <cell r="F6411">
            <v>3072.83</v>
          </cell>
        </row>
        <row r="6412">
          <cell r="A6412">
            <v>6817798</v>
          </cell>
          <cell r="B6412" t="str">
            <v>SICRO OUTUBRO / 2025</v>
          </cell>
          <cell r="C6412" t="str">
            <v>CONFECÇÃO DE BSCC - SEÇÃO FECHADA DE 3,0 X 3,0 M - ALTURA DO ATERRO DE 1,00 A 2,50 M - AREIA EXTRAÍDA E BRITA PRODUZIDA</v>
          </cell>
          <cell r="D6412" t="str">
            <v>M</v>
          </cell>
          <cell r="F6412">
            <v>2844.11</v>
          </cell>
        </row>
        <row r="6413">
          <cell r="A6413">
            <v>6817805</v>
          </cell>
          <cell r="B6413" t="str">
            <v>SICRO OUTUBRO / 2025</v>
          </cell>
          <cell r="C6413" t="str">
            <v>CONFECÇÃO DE BSCC - SEÇÃO FECHADA DE 3,0 X 3,0 M - ALTURA DO ATERRO DE 10,00 A 12,50 M - AREIA E BRITA COMERCIAIS</v>
          </cell>
          <cell r="D6413" t="str">
            <v>M</v>
          </cell>
          <cell r="F6413">
            <v>5950.59</v>
          </cell>
        </row>
        <row r="6414">
          <cell r="A6414">
            <v>6817806</v>
          </cell>
          <cell r="B6414" t="str">
            <v>SICRO OUTUBRO / 2025</v>
          </cell>
          <cell r="C6414" t="str">
            <v>CONFECÇÃO DE BSCC - SEÇÃO FECHADA DE 3,0 X 3,0 M - ALTURA DO ATERRO DE 10,00 A 12,50 M - AREIA EXTRAÍDA E BRITA PRODUZIDA</v>
          </cell>
          <cell r="D6414" t="str">
            <v>M</v>
          </cell>
          <cell r="F6414">
            <v>5599.61</v>
          </cell>
        </row>
        <row r="6415">
          <cell r="A6415">
            <v>6817807</v>
          </cell>
          <cell r="B6415" t="str">
            <v>SICRO OUTUBRO / 2025</v>
          </cell>
          <cell r="C6415" t="str">
            <v>CONFECÇÃO DE BSCC - SEÇÃO FECHADA DE 3,0 X 3,0 M - ALTURA DO ATERRO DE 12,50 A 15,00 M - AREIA E BRITA COMERCIAIS</v>
          </cell>
          <cell r="D6415" t="str">
            <v>M</v>
          </cell>
          <cell r="F6415">
            <v>6598.51</v>
          </cell>
        </row>
        <row r="6416">
          <cell r="A6416">
            <v>6817808</v>
          </cell>
          <cell r="B6416" t="str">
            <v>SICRO OUTUBRO / 2025</v>
          </cell>
          <cell r="C6416" t="str">
            <v>CONFECÇÃO DE BSCC - SEÇÃO FECHADA DE 3,0 X 3,0 M - ALTURA DO ATERRO DE 12,50 A 15,00 M - AREIA EXTRAÍDA E BRITA PRODUZIDA</v>
          </cell>
          <cell r="D6416" t="str">
            <v>M</v>
          </cell>
          <cell r="F6416">
            <v>6247.53</v>
          </cell>
        </row>
        <row r="6417">
          <cell r="A6417">
            <v>6817799</v>
          </cell>
          <cell r="B6417" t="str">
            <v>SICRO OUTUBRO / 2025</v>
          </cell>
          <cell r="C6417" t="str">
            <v>CONFECÇÃO DE BSCC - SEÇÃO FECHADA DE 3,0 X 3,0 M - ALTURA DO ATERRO DE 2,50 A 5,00 M - AREIA E BRITA COMERCIAIS</v>
          </cell>
          <cell r="D6417" t="str">
            <v>M</v>
          </cell>
          <cell r="F6417">
            <v>3865.88</v>
          </cell>
        </row>
        <row r="6418">
          <cell r="A6418">
            <v>6817800</v>
          </cell>
          <cell r="B6418" t="str">
            <v>SICRO OUTUBRO / 2025</v>
          </cell>
          <cell r="C6418" t="str">
            <v>CONFECÇÃO DE BSCC - SEÇÃO FECHADA DE 3,0 X 3,0 M - ALTURA DO ATERRO DE 2,50 A 5,00 M - AREIA EXTRAÍDA E BRITA PRODUZIDA</v>
          </cell>
          <cell r="D6418" t="str">
            <v>M</v>
          </cell>
          <cell r="F6418">
            <v>3559.37</v>
          </cell>
        </row>
        <row r="6419">
          <cell r="A6419">
            <v>6817801</v>
          </cell>
          <cell r="B6419" t="str">
            <v>SICRO OUTUBRO / 2025</v>
          </cell>
          <cell r="C6419" t="str">
            <v>CONFECÇÃO DE BSCC - SEÇÃO FECHADA DE 3,0 X 3,0 M - ALTURA DO ATERRO DE 5,00 A 7,50 M - AREIA E BRITA COMERCIAIS</v>
          </cell>
          <cell r="D6419" t="str">
            <v>M</v>
          </cell>
          <cell r="F6419">
            <v>4739.04</v>
          </cell>
        </row>
        <row r="6420">
          <cell r="A6420">
            <v>6817802</v>
          </cell>
          <cell r="B6420" t="str">
            <v>SICRO OUTUBRO / 2025</v>
          </cell>
          <cell r="C6420" t="str">
            <v>CONFECÇÃO DE BSCC - SEÇÃO FECHADA DE 3,0 X 3,0 M - ALTURA DO ATERRO DE 5,00 A 7,50 M - AREIA EXTRAÍDA E BRITA PRODUZIDA</v>
          </cell>
          <cell r="D6420" t="str">
            <v>M</v>
          </cell>
          <cell r="F6420">
            <v>4460.78</v>
          </cell>
        </row>
        <row r="6421">
          <cell r="A6421">
            <v>6817803</v>
          </cell>
          <cell r="B6421" t="str">
            <v>SICRO OUTUBRO / 2025</v>
          </cell>
          <cell r="C6421" t="str">
            <v>CONFECÇÃO DE BSCC - SEÇÃO FECHADA DE 3,0 X 3,0 M - ALTURA DO ATERRO DE 7,50 A 10,00 M - AREIA E BRITA COMERCIAIS</v>
          </cell>
          <cell r="D6421" t="str">
            <v>M</v>
          </cell>
          <cell r="F6421">
            <v>5375.12</v>
          </cell>
        </row>
        <row r="6422">
          <cell r="A6422">
            <v>6817804</v>
          </cell>
          <cell r="B6422" t="str">
            <v>SICRO OUTUBRO / 2025</v>
          </cell>
          <cell r="C6422" t="str">
            <v>CONFECÇÃO DE BSCC - SEÇÃO FECHADA DE 3,0 X 3,0 M - ALTURA DO ATERRO DE 7,50 A 10,00 M - AREIA EXTRAÍDA E BRITA PRODUZIDA</v>
          </cell>
          <cell r="D6422" t="str">
            <v>M</v>
          </cell>
          <cell r="F6422">
            <v>5024.1400000000003</v>
          </cell>
        </row>
        <row r="6423">
          <cell r="A6423">
            <v>6817885</v>
          </cell>
          <cell r="B6423" t="str">
            <v>SICRO OUTUBRO / 2025</v>
          </cell>
          <cell r="C6423" t="str">
            <v>CORPO DE BSCC - SEÇÃO CANAL DE 1,5 X 1,5 M - PRÉ-MOLDADO - AREIA E BRITA COMERCIAIS</v>
          </cell>
          <cell r="D6423" t="str">
            <v>M</v>
          </cell>
          <cell r="F6423">
            <v>1305.02</v>
          </cell>
        </row>
        <row r="6424">
          <cell r="A6424">
            <v>6817886</v>
          </cell>
          <cell r="B6424" t="str">
            <v>SICRO OUTUBRO / 2025</v>
          </cell>
          <cell r="C6424" t="str">
            <v>CORPO DE BSCC - SEÇÃO CANAL DE 1,5 X 1,5 M - PRÉ-MOLDADO - AREIA EXTRAÍDA E BRITA PRODUZIDA</v>
          </cell>
          <cell r="D6424" t="str">
            <v>M</v>
          </cell>
          <cell r="F6424">
            <v>1181.93</v>
          </cell>
        </row>
        <row r="6425">
          <cell r="A6425">
            <v>6817887</v>
          </cell>
          <cell r="B6425" t="str">
            <v>SICRO OUTUBRO / 2025</v>
          </cell>
          <cell r="C6425" t="str">
            <v>CORPO DE BSCC - SEÇÃO CANAL DE 2,0 X 1,5 M - PRÉ-MOLDADO - AREIA E BRITA COMERCIAIS</v>
          </cell>
          <cell r="D6425" t="str">
            <v>M</v>
          </cell>
          <cell r="F6425">
            <v>1420.03</v>
          </cell>
        </row>
        <row r="6426">
          <cell r="A6426">
            <v>6817888</v>
          </cell>
          <cell r="B6426" t="str">
            <v>SICRO OUTUBRO / 2025</v>
          </cell>
          <cell r="C6426" t="str">
            <v>CORPO DE BSCC - SEÇÃO CANAL DE 2,0 X 1,5 M - PRÉ-MOLDADO - AREIA EXTRAÍDA E BRITA PRODUZIDA</v>
          </cell>
          <cell r="D6426" t="str">
            <v>M</v>
          </cell>
          <cell r="F6426">
            <v>1279.5899999999999</v>
          </cell>
        </row>
        <row r="6427">
          <cell r="A6427">
            <v>6817889</v>
          </cell>
          <cell r="B6427" t="str">
            <v>SICRO OUTUBRO / 2025</v>
          </cell>
          <cell r="C6427" t="str">
            <v>CORPO DE BSCC - SEÇÃO CANAL DE 2,0 X 2,0 M - PRÉ-MOLDADO - TIPO I - AREIA E BRITA COMERCIAIS</v>
          </cell>
          <cell r="D6427" t="str">
            <v>M</v>
          </cell>
          <cell r="F6427">
            <v>2106.85</v>
          </cell>
        </row>
        <row r="6428">
          <cell r="A6428">
            <v>6817890</v>
          </cell>
          <cell r="B6428" t="str">
            <v>SICRO OUTUBRO / 2025</v>
          </cell>
          <cell r="C6428" t="str">
            <v>CORPO DE BSCC - SEÇÃO CANAL DE 2,0 X 2,0 M - PRÉ-MOLDADO - TIPO I - AREIA EXTRAÍDA E BRITA PRODUZIDA</v>
          </cell>
          <cell r="D6428" t="str">
            <v>M</v>
          </cell>
          <cell r="F6428">
            <v>1908.43</v>
          </cell>
        </row>
        <row r="6429">
          <cell r="A6429">
            <v>6817891</v>
          </cell>
          <cell r="B6429" t="str">
            <v>SICRO OUTUBRO / 2025</v>
          </cell>
          <cell r="C6429" t="str">
            <v>CORPO DE BSCC - SEÇÃO CANAL DE 2,0 X 2,0 M - PRÉ-MOLDADO - TIPO II - AREIA E BRITA COMERCIAIS</v>
          </cell>
          <cell r="D6429" t="str">
            <v>M</v>
          </cell>
          <cell r="F6429">
            <v>1825.29</v>
          </cell>
        </row>
        <row r="6430">
          <cell r="A6430">
            <v>6817892</v>
          </cell>
          <cell r="B6430" t="str">
            <v>SICRO OUTUBRO / 2025</v>
          </cell>
          <cell r="C6430" t="str">
            <v>CORPO DE BSCC - SEÇÃO CANAL DE 2,0 X 2,0 M - PRÉ-MOLDADO - TIPO II - AREIA EXTRAÍDA E BRITA PRODUZIDA</v>
          </cell>
          <cell r="D6430" t="str">
            <v>M</v>
          </cell>
          <cell r="F6430">
            <v>1626.87</v>
          </cell>
        </row>
        <row r="6431">
          <cell r="A6431">
            <v>6817893</v>
          </cell>
          <cell r="B6431" t="str">
            <v>SICRO OUTUBRO / 2025</v>
          </cell>
          <cell r="C6431" t="str">
            <v>CORPO DE BSCC - SEÇÃO CANAL DE 2,5 X 1,5 M - PRÉ-MOLDADO - AREIA E BRITA COMERCIAIS</v>
          </cell>
          <cell r="D6431" t="str">
            <v>M</v>
          </cell>
          <cell r="F6431">
            <v>1590.57</v>
          </cell>
        </row>
        <row r="6432">
          <cell r="A6432">
            <v>6817894</v>
          </cell>
          <cell r="B6432" t="str">
            <v>SICRO OUTUBRO / 2025</v>
          </cell>
          <cell r="C6432" t="str">
            <v>CORPO DE BSCC - SEÇÃO CANAL DE 2,5 X 1,5 M - PRÉ-MOLDADO - AREIA EXTRAÍDA E BRITA PRODUZIDA</v>
          </cell>
          <cell r="D6432" t="str">
            <v>M</v>
          </cell>
          <cell r="F6432">
            <v>1431.73</v>
          </cell>
        </row>
        <row r="6433">
          <cell r="A6433">
            <v>6817895</v>
          </cell>
          <cell r="B6433" t="str">
            <v>SICRO OUTUBRO / 2025</v>
          </cell>
          <cell r="C6433" t="str">
            <v>CORPO DE BSCC - SEÇÃO CANAL DE 2,5 X 2,0 M - PRÉ-MOLDADO - TIPO I - AREIA E BRITA COMERCIAIS</v>
          </cell>
          <cell r="D6433" t="str">
            <v>M</v>
          </cell>
          <cell r="F6433">
            <v>2266.7199999999998</v>
          </cell>
        </row>
        <row r="6434">
          <cell r="A6434">
            <v>6817896</v>
          </cell>
          <cell r="B6434" t="str">
            <v>SICRO OUTUBRO / 2025</v>
          </cell>
          <cell r="C6434" t="str">
            <v>CORPO DE BSCC - SEÇÃO CANAL DE 2,5 X 2,0 M - PRÉ-MOLDADO - TIPO I - AREIA EXTRAÍDA E BRITA PRODUZIDA</v>
          </cell>
          <cell r="D6434" t="str">
            <v>M</v>
          </cell>
          <cell r="F6434">
            <v>2047.47</v>
          </cell>
        </row>
        <row r="6435">
          <cell r="A6435">
            <v>6817897</v>
          </cell>
          <cell r="B6435" t="str">
            <v>SICRO OUTUBRO / 2025</v>
          </cell>
          <cell r="C6435" t="str">
            <v>CORPO DE BSCC - SEÇÃO CANAL DE 2,5 X 2,0 M - PRÉ-MOLDADO - TIPO II - AREIA E BRITA COMERCIAIS</v>
          </cell>
          <cell r="D6435" t="str">
            <v>M</v>
          </cell>
          <cell r="F6435">
            <v>1994.47</v>
          </cell>
        </row>
        <row r="6436">
          <cell r="A6436">
            <v>6817898</v>
          </cell>
          <cell r="B6436" t="str">
            <v>SICRO OUTUBRO / 2025</v>
          </cell>
          <cell r="C6436" t="str">
            <v>CORPO DE BSCC - SEÇÃO CANAL DE 2,5 X 2,0 M - PRÉ-MOLDADO - TIPO II - AREIA EXTRAÍDA E BRITA PRODUZIDA</v>
          </cell>
          <cell r="D6436" t="str">
            <v>M</v>
          </cell>
          <cell r="F6436">
            <v>1775.21</v>
          </cell>
        </row>
        <row r="6437">
          <cell r="A6437">
            <v>6817899</v>
          </cell>
          <cell r="B6437" t="str">
            <v>SICRO OUTUBRO / 2025</v>
          </cell>
          <cell r="C6437" t="str">
            <v>CORPO DE BSCC - SEÇÃO CANAL DE 3,0 X 1,5 M - PRÉ-MOLDADO - AREIA E BRITA COMERCIAIS</v>
          </cell>
          <cell r="D6437" t="str">
            <v>M</v>
          </cell>
          <cell r="F6437">
            <v>1749.08</v>
          </cell>
        </row>
        <row r="6438">
          <cell r="A6438">
            <v>6817900</v>
          </cell>
          <cell r="B6438" t="str">
            <v>SICRO OUTUBRO / 2025</v>
          </cell>
          <cell r="C6438" t="str">
            <v>CORPO DE BSCC - SEÇÃO CANAL DE 3,0 X 1,5 M - PRÉ-MOLDADO - AREIA EXTRAÍDA E BRITA PRODUZIDA</v>
          </cell>
          <cell r="D6438" t="str">
            <v>M</v>
          </cell>
          <cell r="F6438">
            <v>1571.75</v>
          </cell>
        </row>
        <row r="6439">
          <cell r="A6439">
            <v>6817901</v>
          </cell>
          <cell r="B6439" t="str">
            <v>SICRO OUTUBRO / 2025</v>
          </cell>
          <cell r="C6439" t="str">
            <v>CORPO DE BSCC - SEÇÃO CANAL DE 3,0 X 2,0 M - PRÉ-MOLDADO - TIPO I - AREIA E BRITA COMERCIAIS</v>
          </cell>
          <cell r="D6439" t="str">
            <v>M</v>
          </cell>
          <cell r="F6439">
            <v>2368.59</v>
          </cell>
        </row>
        <row r="6440">
          <cell r="A6440">
            <v>6817902</v>
          </cell>
          <cell r="B6440" t="str">
            <v>SICRO OUTUBRO / 2025</v>
          </cell>
          <cell r="C6440" t="str">
            <v>CORPO DE BSCC - SEÇÃO CANAL DE 3,0 X 2,0 M - PRÉ-MOLDADO - TIPO I - AREIA EXTRAÍDA E BRITA PRODUZIDA</v>
          </cell>
          <cell r="D6440" t="str">
            <v>M</v>
          </cell>
          <cell r="F6440">
            <v>2127.37</v>
          </cell>
        </row>
        <row r="6441">
          <cell r="A6441">
            <v>6817903</v>
          </cell>
          <cell r="B6441" t="str">
            <v>SICRO OUTUBRO / 2025</v>
          </cell>
          <cell r="C6441" t="str">
            <v>CORPO DE BSCC - SEÇÃO CANAL DE 3,0 X 2,0 M - PRÉ-MOLDADO - TIPO II - AREIA E BRITA COMERCIAIS</v>
          </cell>
          <cell r="D6441" t="str">
            <v>M</v>
          </cell>
          <cell r="F6441">
            <v>2167.31</v>
          </cell>
        </row>
        <row r="6442">
          <cell r="A6442">
            <v>6817904</v>
          </cell>
          <cell r="B6442" t="str">
            <v>SICRO OUTUBRO / 2025</v>
          </cell>
          <cell r="C6442" t="str">
            <v>CORPO DE BSCC - SEÇÃO CANAL DE 3,0 X 2,0 M - PRÉ-MOLDADO - TIPO II - AREIA EXTRAÍDA E BRITA PRODUZIDA</v>
          </cell>
          <cell r="D6442" t="str">
            <v>M</v>
          </cell>
          <cell r="F6442">
            <v>1926.08</v>
          </cell>
        </row>
        <row r="6443">
          <cell r="A6443">
            <v>6817829</v>
          </cell>
          <cell r="B6443" t="str">
            <v>SICRO OUTUBRO / 2025</v>
          </cell>
          <cell r="C6443" t="str">
            <v>CORPO DE BSCC - SEÇÃO FECHADA DE 1,5 X 1,5 M - PRÉ-MOLDADO - ALTURA DO ATERRO DE 0,25 A 1,00 M - AREIA E BRITA COMERCIAIS</v>
          </cell>
          <cell r="D6443" t="str">
            <v>M</v>
          </cell>
          <cell r="F6443">
            <v>1734.33</v>
          </cell>
        </row>
        <row r="6444">
          <cell r="A6444">
            <v>6817830</v>
          </cell>
          <cell r="B6444" t="str">
            <v>SICRO OUTUBRO / 2025</v>
          </cell>
          <cell r="C6444" t="str">
            <v>CORPO DE BSCC - SEÇÃO FECHADA DE 1,5 X 1,5 M - PRÉ-MOLDADO - ALTURA DO ATERRO DE 0,25 A 1,00 M - AREIA EXTRAÍDA E BRITA PRODUZIDA</v>
          </cell>
          <cell r="D6444" t="str">
            <v>M</v>
          </cell>
          <cell r="F6444">
            <v>1574.34</v>
          </cell>
        </row>
        <row r="6445">
          <cell r="A6445">
            <v>6817831</v>
          </cell>
          <cell r="B6445" t="str">
            <v>SICRO OUTUBRO / 2025</v>
          </cell>
          <cell r="C6445" t="str">
            <v>CORPO DE BSCC - SEÇÃO FECHADA DE 1,5 X 1,5 M - PRÉ-MOLDADO - ALTURA DO ATERRO DE 1,00 A 2,50 M - AREIA E BRITA COMERCIAIS</v>
          </cell>
          <cell r="D6445" t="str">
            <v>M</v>
          </cell>
          <cell r="F6445">
            <v>1672.12</v>
          </cell>
        </row>
        <row r="6446">
          <cell r="A6446">
            <v>6817832</v>
          </cell>
          <cell r="B6446" t="str">
            <v>SICRO OUTUBRO / 2025</v>
          </cell>
          <cell r="C6446" t="str">
            <v>CORPO DE BSCC - SEÇÃO FECHADA DE 1,5 X 1,5 M - PRÉ-MOLDADO - ALTURA DO ATERRO DE 1,00 A 2,50 M - AREIA EXTRAÍDA E BRITA PRODUZIDA</v>
          </cell>
          <cell r="D6446" t="str">
            <v>M</v>
          </cell>
          <cell r="F6446">
            <v>1512.14</v>
          </cell>
        </row>
        <row r="6447">
          <cell r="A6447">
            <v>6817839</v>
          </cell>
          <cell r="B6447" t="str">
            <v>SICRO OUTUBRO / 2025</v>
          </cell>
          <cell r="C6447" t="str">
            <v>CORPO DE BSCC - SEÇÃO FECHADA DE 1,5 X 1,5 M - PRÉ-MOLDADO - ALTURA DO ATERRO DE 10,00 A 12,50 M - AREIA E BRITA COMERCIAIS</v>
          </cell>
          <cell r="D6447" t="str">
            <v>M</v>
          </cell>
          <cell r="F6447">
            <v>2039.31</v>
          </cell>
        </row>
        <row r="6448">
          <cell r="A6448">
            <v>6817840</v>
          </cell>
          <cell r="B6448" t="str">
            <v>SICRO OUTUBRO / 2025</v>
          </cell>
          <cell r="C6448" t="str">
            <v>CORPO DE BSCC - SEÇÃO FECHADA DE 1,5 X 1,5 M - PRÉ-MOLDADO - ALTURA DO ATERRO DE 10,00 A 12,50 M - AREIA EXTRAÍDA E BRITA PRODUZIDA</v>
          </cell>
          <cell r="D6448" t="str">
            <v>M</v>
          </cell>
          <cell r="F6448">
            <v>1837.21</v>
          </cell>
        </row>
        <row r="6449">
          <cell r="A6449">
            <v>6817841</v>
          </cell>
          <cell r="B6449" t="str">
            <v>SICRO OUTUBRO / 2025</v>
          </cell>
          <cell r="C6449" t="str">
            <v>CORPO DE BSCC - SEÇÃO FECHADA DE 1,5 X 1,5 M - PRÉ-MOLDADO - ALTURA DO ATERRO DE 12,50 A 15,00 M - AREIA E BRITA COMERCIAIS</v>
          </cell>
          <cell r="D6449" t="str">
            <v>M</v>
          </cell>
          <cell r="F6449">
            <v>2328.61</v>
          </cell>
        </row>
        <row r="6450">
          <cell r="A6450">
            <v>6817842</v>
          </cell>
          <cell r="B6450" t="str">
            <v>SICRO OUTUBRO / 2025</v>
          </cell>
          <cell r="C6450" t="str">
            <v>CORPO DE BSCC - SEÇÃO FECHADA DE 1,5 X 1,5 M - PRÉ-MOLDADO - ALTURA DO ATERRO DE 12,50 A 15,00 M - AREIA EXTRAÍDA E BRITA PRODUZIDA</v>
          </cell>
          <cell r="D6450" t="str">
            <v>M</v>
          </cell>
          <cell r="F6450">
            <v>2137.4</v>
          </cell>
        </row>
        <row r="6451">
          <cell r="A6451">
            <v>6817833</v>
          </cell>
          <cell r="B6451" t="str">
            <v>SICRO OUTUBRO / 2025</v>
          </cell>
          <cell r="C6451" t="str">
            <v>CORPO DE BSCC - SEÇÃO FECHADA DE 1,5 X 1,5 M - PRÉ-MOLDADO - ALTURA DO ATERRO DE 2,50 A 5,00 M - AREIA E BRITA COMERCIAIS</v>
          </cell>
          <cell r="D6451" t="str">
            <v>M</v>
          </cell>
          <cell r="F6451">
            <v>1672.12</v>
          </cell>
        </row>
        <row r="6452">
          <cell r="A6452">
            <v>6817834</v>
          </cell>
          <cell r="B6452" t="str">
            <v>SICRO OUTUBRO / 2025</v>
          </cell>
          <cell r="C6452" t="str">
            <v>CORPO DE BSCC - SEÇÃO FECHADA DE 1,5 X 1,5 M - PRÉ-MOLDADO - ALTURA DO ATERRO DE 2,50 A 5,00 M - AREIA EXTRAÍDA E BRITA PRODUZIDA</v>
          </cell>
          <cell r="D6452" t="str">
            <v>M</v>
          </cell>
          <cell r="F6452">
            <v>1512.14</v>
          </cell>
        </row>
        <row r="6453">
          <cell r="A6453">
            <v>6817835</v>
          </cell>
          <cell r="B6453" t="str">
            <v>SICRO OUTUBRO / 2025</v>
          </cell>
          <cell r="C6453" t="str">
            <v>CORPO DE BSCC - SEÇÃO FECHADA DE 1,5 X 1,5 M - PRÉ-MOLDADO - ALTURA DO ATERRO DE 5,00 A 7,50 M - AREIA E BRITA COMERCIAIS</v>
          </cell>
          <cell r="D6453" t="str">
            <v>M</v>
          </cell>
          <cell r="F6453">
            <v>1796.13</v>
          </cell>
        </row>
        <row r="6454">
          <cell r="A6454">
            <v>6817836</v>
          </cell>
          <cell r="B6454" t="str">
            <v>SICRO OUTUBRO / 2025</v>
          </cell>
          <cell r="C6454" t="str">
            <v>CORPO DE BSCC - SEÇÃO FECHADA DE 1,5 X 1,5 M - PRÉ-MOLDADO - ALTURA DO ATERRO DE 5,00 A 7,50 M - AREIA EXTRAÍDA E BRITA PRODUZIDA</v>
          </cell>
          <cell r="D6454" t="str">
            <v>M</v>
          </cell>
          <cell r="F6454">
            <v>1638.15</v>
          </cell>
        </row>
        <row r="6455">
          <cell r="A6455">
            <v>6817837</v>
          </cell>
          <cell r="B6455" t="str">
            <v>SICRO OUTUBRO / 2025</v>
          </cell>
          <cell r="C6455" t="str">
            <v>CORPO DE BSCC - SEÇÃO FECHADA DE 1,5 X 1,5 M - PRÉ-MOLDADO - ALTURA DO ATERRO DE 7,50 A 10,00 M - AREIA E BRITA COMERCIAIS</v>
          </cell>
          <cell r="D6455" t="str">
            <v>M</v>
          </cell>
          <cell r="F6455">
            <v>2142.5500000000002</v>
          </cell>
        </row>
        <row r="6456">
          <cell r="A6456">
            <v>6817838</v>
          </cell>
          <cell r="B6456" t="str">
            <v>SICRO OUTUBRO / 2025</v>
          </cell>
          <cell r="C6456" t="str">
            <v>CORPO DE BSCC - SEÇÃO FECHADA DE 1,5 X 1,5 M - PRÉ-MOLDADO - ALTURA DO ATERRO DE 7,50 A 10,00 M - AREIA EXTRAÍDA E BRITA PRODUZIDA</v>
          </cell>
          <cell r="D6456" t="str">
            <v>M</v>
          </cell>
          <cell r="F6456">
            <v>1940.44</v>
          </cell>
        </row>
        <row r="6457">
          <cell r="A6457">
            <v>6817843</v>
          </cell>
          <cell r="B6457" t="str">
            <v>SICRO OUTUBRO / 2025</v>
          </cell>
          <cell r="C6457" t="str">
            <v>CORPO DE BSCC - SEÇÃO FECHADA DE 2,0 X 2,0 M - PRÉ-MOLDADO - ALTURA DO ATERRO DE 0,25 A 1,00 M - AREIA E BRITA COMERCIAIS</v>
          </cell>
          <cell r="D6457" t="str">
            <v>M</v>
          </cell>
          <cell r="F6457">
            <v>2460.42</v>
          </cell>
        </row>
        <row r="6458">
          <cell r="A6458">
            <v>6817844</v>
          </cell>
          <cell r="B6458" t="str">
            <v>SICRO OUTUBRO / 2025</v>
          </cell>
          <cell r="C6458" t="str">
            <v>CORPO DE BSCC - SEÇÃO FECHADA DE 2,0 X 2,0 M - PRÉ-MOLDADO - ALTURA DO ATERRO DE 0,25 A 1,00 M - AREIA EXTRAÍDA E BRITA PRODUZIDA</v>
          </cell>
          <cell r="D6458" t="str">
            <v>M</v>
          </cell>
          <cell r="F6458">
            <v>2256.8000000000002</v>
          </cell>
        </row>
        <row r="6459">
          <cell r="A6459">
            <v>6817845</v>
          </cell>
          <cell r="B6459" t="str">
            <v>SICRO OUTUBRO / 2025</v>
          </cell>
          <cell r="C6459" t="str">
            <v>CORPO DE BSCC - SEÇÃO FECHADA DE 2,0 X 2,0 M - PRÉ-MOLDADO - ALTURA DO ATERRO DE 1,00 A 2,50 M - AREIA E BRITA COMERCIAIS</v>
          </cell>
          <cell r="D6459" t="str">
            <v>M</v>
          </cell>
          <cell r="F6459">
            <v>2126.23</v>
          </cell>
        </row>
        <row r="6460">
          <cell r="A6460">
            <v>6817846</v>
          </cell>
          <cell r="B6460" t="str">
            <v>SICRO OUTUBRO / 2025</v>
          </cell>
          <cell r="C6460" t="str">
            <v>CORPO DE BSCC - SEÇÃO FECHADA DE 2,0 X 2,0 M - PRÉ-MOLDADO - ALTURA DO ATERRO DE 1,00 A 2,50 M - AREIA EXTRAÍDA E BRITA PRODUZIDA</v>
          </cell>
          <cell r="D6460" t="str">
            <v>M</v>
          </cell>
          <cell r="F6460">
            <v>1922.61</v>
          </cell>
        </row>
        <row r="6461">
          <cell r="A6461">
            <v>6817853</v>
          </cell>
          <cell r="B6461" t="str">
            <v>SICRO OUTUBRO / 2025</v>
          </cell>
          <cell r="C6461" t="str">
            <v>CORPO DE BSCC - SEÇÃO FECHADA DE 2,0 X 2,0 M - PRÉ-MOLDADO - ALTURA DO ATERRO DE 10,00 A 12,50 M - AREIA E BRITA COMERCIAIS</v>
          </cell>
          <cell r="D6461" t="str">
            <v>M</v>
          </cell>
          <cell r="F6461">
            <v>3294.22</v>
          </cell>
        </row>
        <row r="6462">
          <cell r="A6462">
            <v>6817854</v>
          </cell>
          <cell r="B6462" t="str">
            <v>SICRO OUTUBRO / 2025</v>
          </cell>
          <cell r="C6462" t="str">
            <v>CORPO DE BSCC - SEÇÃO FECHADA DE 2,0 X 2,0 M - PRÉ-MOLDADO - ALTURA DO ATERRO DE 10,00 A 12,50 M - AREIA EXTRAÍDA E BRITA PRODUZIDA</v>
          </cell>
          <cell r="D6462" t="str">
            <v>M</v>
          </cell>
          <cell r="F6462">
            <v>3055.99</v>
          </cell>
        </row>
        <row r="6463">
          <cell r="A6463">
            <v>6817855</v>
          </cell>
          <cell r="B6463" t="str">
            <v>SICRO OUTUBRO / 2025</v>
          </cell>
          <cell r="C6463" t="str">
            <v>CORPO DE BSCC - SEÇÃO FECHADA DE 2,0 X 2,0 M - PRÉ-MOLDADO - ALTURA DO ATERRO DE 12,50 A 15,00 M - AREIA E BRITA COMERCIAIS</v>
          </cell>
          <cell r="D6463" t="str">
            <v>M</v>
          </cell>
          <cell r="F6463">
            <v>3827.15</v>
          </cell>
        </row>
        <row r="6464">
          <cell r="A6464">
            <v>6817856</v>
          </cell>
          <cell r="B6464" t="str">
            <v>SICRO OUTUBRO / 2025</v>
          </cell>
          <cell r="C6464" t="str">
            <v>CORPO DE BSCC - SEÇÃO FECHADA DE 2,0 X 2,0 M - PRÉ-MOLDADO - ALTURA DO ATERRO DE 12,50 A 15,00 M - AREIA EXTRAÍDA E BRITA PRODUZIDA</v>
          </cell>
          <cell r="D6464" t="str">
            <v>M</v>
          </cell>
          <cell r="F6464">
            <v>3537.24</v>
          </cell>
        </row>
        <row r="6465">
          <cell r="A6465">
            <v>6817847</v>
          </cell>
          <cell r="B6465" t="str">
            <v>SICRO OUTUBRO / 2025</v>
          </cell>
          <cell r="C6465" t="str">
            <v>CORPO DE BSCC - SEÇÃO FECHADA DE 2,0 X 2,0 M - PRÉ-MOLDADO - ALTURA DO ATERRO DE 2,50 A 5,00 M - AREIA E BRITA COMERCIAIS</v>
          </cell>
          <cell r="D6465" t="str">
            <v>M</v>
          </cell>
          <cell r="F6465">
            <v>2393.44</v>
          </cell>
        </row>
        <row r="6466">
          <cell r="A6466">
            <v>6817848</v>
          </cell>
          <cell r="B6466" t="str">
            <v>SICRO OUTUBRO / 2025</v>
          </cell>
          <cell r="C6466" t="str">
            <v>CORPO DE BSCC - SEÇÃO FECHADA DE 2,0 X 2,0 M - PRÉ-MOLDADO - ALTURA DO ATERRO DE 2,50 A 5,00 M - AREIA EXTRAÍDA E BRITA PRODUZIDA</v>
          </cell>
          <cell r="D6466" t="str">
            <v>M</v>
          </cell>
          <cell r="F6466">
            <v>2191.2600000000002</v>
          </cell>
        </row>
        <row r="6467">
          <cell r="A6467">
            <v>6817849</v>
          </cell>
          <cell r="B6467" t="str">
            <v>SICRO OUTUBRO / 2025</v>
          </cell>
          <cell r="C6467" t="str">
            <v>CORPO DE BSCC - SEÇÃO FECHADA DE 2,0 X 2,0 M - PRÉ-MOLDADO - ALTURA DO ATERRO DE 5,00 A 7,50 M - AREIA E BRITA COMERCIAIS</v>
          </cell>
          <cell r="D6467" t="str">
            <v>M</v>
          </cell>
          <cell r="F6467">
            <v>2804.47</v>
          </cell>
        </row>
        <row r="6468">
          <cell r="A6468">
            <v>6817850</v>
          </cell>
          <cell r="B6468" t="str">
            <v>SICRO OUTUBRO / 2025</v>
          </cell>
          <cell r="C6468" t="str">
            <v>CORPO DE BSCC - SEÇÃO FECHADA DE 2,0 X 2,0 M - PRÉ-MOLDADO - ALTURA DO ATERRO DE 5,00 A 7,50 M - AREIA EXTRAÍDA E BRITA PRODUZIDA</v>
          </cell>
          <cell r="D6468" t="str">
            <v>M</v>
          </cell>
          <cell r="F6468">
            <v>2547.69</v>
          </cell>
        </row>
        <row r="6469">
          <cell r="A6469">
            <v>6817851</v>
          </cell>
          <cell r="B6469" t="str">
            <v>SICRO OUTUBRO / 2025</v>
          </cell>
          <cell r="C6469" t="str">
            <v>CORPO DE BSCC - SEÇÃO FECHADA DE 2,0 X 2,0 M - PRÉ-MOLDADO - ALTURA DO ATERRO DE 7,50 A 10,00 M - AREIA E BRITA COMERCIAIS</v>
          </cell>
          <cell r="D6469" t="str">
            <v>M</v>
          </cell>
          <cell r="F6469">
            <v>3055.25</v>
          </cell>
        </row>
        <row r="6470">
          <cell r="A6470">
            <v>6817852</v>
          </cell>
          <cell r="B6470" t="str">
            <v>SICRO OUTUBRO / 2025</v>
          </cell>
          <cell r="C6470" t="str">
            <v>CORPO DE BSCC - SEÇÃO FECHADA DE 2,0 X 2,0 M - PRÉ-MOLDADO - ALTURA DO ATERRO DE 7,50 A 10,00 M - AREIA EXTRAÍDA E BRITA PRODUZIDA</v>
          </cell>
          <cell r="D6470" t="str">
            <v>M</v>
          </cell>
          <cell r="F6470">
            <v>2811.26</v>
          </cell>
        </row>
        <row r="6471">
          <cell r="A6471">
            <v>6817857</v>
          </cell>
          <cell r="B6471" t="str">
            <v>SICRO OUTUBRO / 2025</v>
          </cell>
          <cell r="C6471" t="str">
            <v>CORPO DE BSCC - SEÇÃO FECHADA DE 2,5 X 2,5 M - PRÉ-MOLDADO - ALTURA DO ATERRO DE 0,25 A 1,00 M - AREIA E BRITA COMERCIAIS</v>
          </cell>
          <cell r="D6471" t="str">
            <v>M</v>
          </cell>
          <cell r="F6471">
            <v>3297.58</v>
          </cell>
        </row>
        <row r="6472">
          <cell r="A6472">
            <v>6817858</v>
          </cell>
          <cell r="B6472" t="str">
            <v>SICRO OUTUBRO / 2025</v>
          </cell>
          <cell r="C6472" t="str">
            <v>CORPO DE BSCC - SEÇÃO FECHADA DE 2,5 X 2,5 M - PRÉ-MOLDADO - ALTURA DO ATERRO DE 0,25 A 1,00 M - AREIA EXTRAÍDA E BRITA PRODUZIDA</v>
          </cell>
          <cell r="D6472" t="str">
            <v>M</v>
          </cell>
          <cell r="F6472">
            <v>3048.1</v>
          </cell>
        </row>
        <row r="6473">
          <cell r="A6473">
            <v>6817859</v>
          </cell>
          <cell r="B6473" t="str">
            <v>SICRO OUTUBRO / 2025</v>
          </cell>
          <cell r="C6473" t="str">
            <v>CORPO DE BSCC - SEÇÃO FECHADA DE 2,5 X 2,5 M - PRÉ-MOLDADO - ALTURA DO ATERRO DE 1,00 A 2,50 M - AREIA E BRITA COMERCIAIS</v>
          </cell>
          <cell r="D6473" t="str">
            <v>M</v>
          </cell>
          <cell r="F6473">
            <v>2772.73</v>
          </cell>
        </row>
        <row r="6474">
          <cell r="A6474">
            <v>6817860</v>
          </cell>
          <cell r="B6474" t="str">
            <v>SICRO OUTUBRO / 2025</v>
          </cell>
          <cell r="C6474" t="str">
            <v>CORPO DE BSCC - SEÇÃO FECHADA DE 2,5 X 2,5 M - PRÉ-MOLDADO - ALTURA DO ATERRO DE 1,00 A 2,50 M - AREIA EXTRAÍDA E BRITA PRODUZIDA</v>
          </cell>
          <cell r="D6474" t="str">
            <v>M</v>
          </cell>
          <cell r="F6474">
            <v>2523.25</v>
          </cell>
        </row>
        <row r="6475">
          <cell r="A6475">
            <v>6817867</v>
          </cell>
          <cell r="B6475" t="str">
            <v>SICRO OUTUBRO / 2025</v>
          </cell>
          <cell r="C6475" t="str">
            <v>CORPO DE BSCC - SEÇÃO FECHADA DE 2,5 X 2,5 M - PRÉ-MOLDADO - ALTURA DO ATERRO DE 10,00 A 12,50 M - AREIA E BRITA COMERCIAIS</v>
          </cell>
          <cell r="D6475" t="str">
            <v>M</v>
          </cell>
          <cell r="F6475">
            <v>4721.43</v>
          </cell>
        </row>
        <row r="6476">
          <cell r="A6476">
            <v>6817868</v>
          </cell>
          <cell r="B6476" t="str">
            <v>SICRO OUTUBRO / 2025</v>
          </cell>
          <cell r="C6476" t="str">
            <v>CORPO DE BSCC - SEÇÃO FECHADA DE 2,5 X 2,5 M - PRÉ-MOLDADO - ALTURA DO ATERRO DE 10,00 A 12,50 M - AREIA EXTRAÍDA E BRITA PRODUZIDA</v>
          </cell>
          <cell r="D6476" t="str">
            <v>M</v>
          </cell>
          <cell r="F6476">
            <v>4368.3500000000004</v>
          </cell>
        </row>
        <row r="6477">
          <cell r="A6477">
            <v>6817869</v>
          </cell>
          <cell r="B6477" t="str">
            <v>SICRO OUTUBRO / 2025</v>
          </cell>
          <cell r="C6477" t="str">
            <v>CORPO DE BSCC - SEÇÃO FECHADA DE 2,5 X 2,5 M - PRÉ-MOLDADO - ALTURA DO ATERRO DE 12,50 A 15,00 M - AREIA E BRITA COMERCIAIS</v>
          </cell>
          <cell r="D6477" t="str">
            <v>M</v>
          </cell>
          <cell r="F6477">
            <v>5312.91</v>
          </cell>
        </row>
        <row r="6478">
          <cell r="A6478">
            <v>6817870</v>
          </cell>
          <cell r="B6478" t="str">
            <v>SICRO OUTUBRO / 2025</v>
          </cell>
          <cell r="C6478" t="str">
            <v>CORPO DE BSCC - SEÇÃO FECHADA DE 2,5 X 2,5 M - PRÉ-MOLDADO - ALTURA DO ATERRO DE 12,50 A 15,00 M - AREIA EXTRAÍDA E BRITA PRODUZIDA</v>
          </cell>
          <cell r="D6478" t="str">
            <v>M</v>
          </cell>
          <cell r="F6478">
            <v>4958.6899999999996</v>
          </cell>
        </row>
        <row r="6479">
          <cell r="A6479">
            <v>6817861</v>
          </cell>
          <cell r="B6479" t="str">
            <v>SICRO OUTUBRO / 2025</v>
          </cell>
          <cell r="C6479" t="str">
            <v>CORPO DE BSCC - SEÇÃO FECHADA DE 2,5 X 2,5 M - PRÉ-MOLDADO - ALTURA DO ATERRO DE 2,50 A 5,00 M - AREIA E BRITA COMERCIAIS</v>
          </cell>
          <cell r="D6479" t="str">
            <v>M</v>
          </cell>
          <cell r="F6479">
            <v>3421.73</v>
          </cell>
        </row>
        <row r="6480">
          <cell r="A6480">
            <v>6817862</v>
          </cell>
          <cell r="B6480" t="str">
            <v>SICRO OUTUBRO / 2025</v>
          </cell>
          <cell r="C6480" t="str">
            <v>CORPO DE BSCC - SEÇÃO FECHADA DE 2,5 X 2,5 M - PRÉ-MOLDADO - ALTURA DO ATERRO DE 2,50 A 5,00 M - AREIA EXTRAÍDA E BRITA PRODUZIDA</v>
          </cell>
          <cell r="D6480" t="str">
            <v>M</v>
          </cell>
          <cell r="F6480">
            <v>3109.15</v>
          </cell>
        </row>
        <row r="6481">
          <cell r="A6481">
            <v>6817863</v>
          </cell>
          <cell r="B6481" t="str">
            <v>SICRO OUTUBRO / 2025</v>
          </cell>
          <cell r="C6481" t="str">
            <v>CORPO DE BSCC - SEÇÃO FECHADA DE 2,5 X 2,5 M - PRÉ-MOLDADO - ALTURA DO ATERRO DE 5,00 A 7,50 M - AREIA E BRITA COMERCIAIS</v>
          </cell>
          <cell r="D6481" t="str">
            <v>M</v>
          </cell>
          <cell r="F6481">
            <v>3907.69</v>
          </cell>
        </row>
        <row r="6482">
          <cell r="A6482">
            <v>6817864</v>
          </cell>
          <cell r="B6482" t="str">
            <v>SICRO OUTUBRO / 2025</v>
          </cell>
          <cell r="C6482" t="str">
            <v>CORPO DE BSCC - SEÇÃO FECHADA DE 2,5 X 2,5 M - PRÉ-MOLDADO - ALTURA DO ATERRO DE 5,00 A 7,50 M - AREIA EXTRAÍDA E BRITA PRODUZIDA</v>
          </cell>
          <cell r="D6482" t="str">
            <v>M</v>
          </cell>
          <cell r="F6482">
            <v>3610.95</v>
          </cell>
        </row>
        <row r="6483">
          <cell r="A6483">
            <v>6817865</v>
          </cell>
          <cell r="B6483" t="str">
            <v>SICRO OUTUBRO / 2025</v>
          </cell>
          <cell r="C6483" t="str">
            <v>CORPO DE BSCC - SEÇÃO FECHADA DE 2,5 X 2,5 M - PRÉ-MOLDADO - ALTURA DO ATERRO DE 7,50 A 10,00 M - AREIA E BRITA COMERCIAIS</v>
          </cell>
          <cell r="D6483" t="str">
            <v>M</v>
          </cell>
          <cell r="F6483">
            <v>4319.2700000000004</v>
          </cell>
        </row>
        <row r="6484">
          <cell r="A6484">
            <v>6817866</v>
          </cell>
          <cell r="B6484" t="str">
            <v>SICRO OUTUBRO / 2025</v>
          </cell>
          <cell r="C6484" t="str">
            <v>CORPO DE BSCC - SEÇÃO FECHADA DE 2,5 X 2,5 M - PRÉ-MOLDADO - ALTURA DO ATERRO DE 7,50 A 10,00 M - AREIA EXTRAÍDA E BRITA PRODUZIDA</v>
          </cell>
          <cell r="D6484" t="str">
            <v>M</v>
          </cell>
          <cell r="F6484">
            <v>4029.54</v>
          </cell>
        </row>
        <row r="6485">
          <cell r="A6485">
            <v>6817871</v>
          </cell>
          <cell r="B6485" t="str">
            <v>SICRO OUTUBRO / 2025</v>
          </cell>
          <cell r="C6485" t="str">
            <v>CORPO DE BSCC - SEÇÃO FECHADA DE 3,0 X 3,0 M - PRÉ-MOLDADO - ALTURA DO ATERRO DE 0,25 A 1,00 M - AREIA E BRITA COMERCIAIS</v>
          </cell>
          <cell r="D6485" t="str">
            <v>M</v>
          </cell>
          <cell r="F6485">
            <v>4221.82</v>
          </cell>
        </row>
        <row r="6486">
          <cell r="A6486">
            <v>6817872</v>
          </cell>
          <cell r="B6486" t="str">
            <v>SICRO OUTUBRO / 2025</v>
          </cell>
          <cell r="C6486" t="str">
            <v>CORPO DE BSCC - SEÇÃO FECHADA DE 3,0 X 3,0 M - PRÉ-MOLDADO - ALTURA DO ATERRO DE 0,25 A 1,00 M - AREIA EXTRAÍDA E BRITA PRODUZIDA</v>
          </cell>
          <cell r="D6486" t="str">
            <v>M</v>
          </cell>
          <cell r="F6486">
            <v>3931.25</v>
          </cell>
        </row>
        <row r="6487">
          <cell r="A6487">
            <v>6817873</v>
          </cell>
          <cell r="B6487" t="str">
            <v>SICRO OUTUBRO / 2025</v>
          </cell>
          <cell r="C6487" t="str">
            <v>CORPO DE BSCC - SEÇÃO FECHADA DE 3,0 X 3,0 M - PRÉ-MOLDADO - ALTURA DO ATERRO DE 1,00 A 2,50 M - AREIA E BRITA COMERCIAIS</v>
          </cell>
          <cell r="D6487" t="str">
            <v>M</v>
          </cell>
          <cell r="F6487">
            <v>3668.85</v>
          </cell>
        </row>
        <row r="6488">
          <cell r="A6488">
            <v>6817874</v>
          </cell>
          <cell r="B6488" t="str">
            <v>SICRO OUTUBRO / 2025</v>
          </cell>
          <cell r="C6488" t="str">
            <v>CORPO DE BSCC - SEÇÃO FECHADA DE 3,0 X 3,0 M - PRÉ-MOLDADO - ALTURA DO ATERRO DE 1,00 A 2,50 M - AREIA EXTRAÍDA E BRITA PRODUZIDA</v>
          </cell>
          <cell r="D6488" t="str">
            <v>M</v>
          </cell>
          <cell r="F6488">
            <v>3378.28</v>
          </cell>
        </row>
        <row r="6489">
          <cell r="A6489">
            <v>6817881</v>
          </cell>
          <cell r="B6489" t="str">
            <v>SICRO OUTUBRO / 2025</v>
          </cell>
          <cell r="C6489" t="str">
            <v>CORPO DE BSCC - SEÇÃO FECHADA DE 3,0 X 3,0 M - PRÉ-MOLDADO - ALTURA DO ATERRO DE 10,00 A 12,50 M - AREIA E BRITA COMERCIAIS</v>
          </cell>
          <cell r="D6489" t="str">
            <v>M</v>
          </cell>
          <cell r="F6489">
            <v>6558.74</v>
          </cell>
        </row>
        <row r="6490">
          <cell r="A6490">
            <v>6817882</v>
          </cell>
          <cell r="B6490" t="str">
            <v>SICRO OUTUBRO / 2025</v>
          </cell>
          <cell r="C6490" t="str">
            <v>CORPO DE BSCC - SEÇÃO FECHADA DE 3,0 X 3,0 M - PRÉ-MOLDADO - ALTURA DO ATERRO DE 10,00 A 12,50 M - AREIA EXTRAÍDA E BRITA PRODUZIDA</v>
          </cell>
          <cell r="D6490" t="str">
            <v>M</v>
          </cell>
          <cell r="F6490">
            <v>6143.62</v>
          </cell>
        </row>
        <row r="6491">
          <cell r="A6491">
            <v>6817883</v>
          </cell>
          <cell r="B6491" t="str">
            <v>SICRO OUTUBRO / 2025</v>
          </cell>
          <cell r="C6491" t="str">
            <v>CORPO DE BSCC - SEÇÃO FECHADA DE 3,0 X 3,0 M - PRÉ-MOLDADO - ALTURA DO ATERRO DE 12,50 A 15,00 M - AREIA E BRITA COMERCIAIS</v>
          </cell>
          <cell r="D6491" t="str">
            <v>M</v>
          </cell>
          <cell r="F6491">
            <v>7211.07</v>
          </cell>
        </row>
        <row r="6492">
          <cell r="A6492">
            <v>6817884</v>
          </cell>
          <cell r="B6492" t="str">
            <v>SICRO OUTUBRO / 2025</v>
          </cell>
          <cell r="C6492" t="str">
            <v>CORPO DE BSCC - SEÇÃO FECHADA DE 3,0 X 3,0 M - PRÉ-MOLDADO - ALTURA DO ATERRO DE 12,50 A 15,00 M - AREIA EXTRAÍDA E BRITA PRODUZIDA</v>
          </cell>
          <cell r="D6492" t="str">
            <v>M</v>
          </cell>
          <cell r="F6492">
            <v>6794.83</v>
          </cell>
        </row>
        <row r="6493">
          <cell r="A6493">
            <v>6817875</v>
          </cell>
          <cell r="B6493" t="str">
            <v>SICRO OUTUBRO / 2025</v>
          </cell>
          <cell r="C6493" t="str">
            <v>CORPO DE BSCC - SEÇÃO FECHADA DE 3,0 X 3,0 M - PRÉ-MOLDADO - ALTURA DO ATERRO DE 2,50 A 5,00 M - AREIA E BRITA COMERCIAIS</v>
          </cell>
          <cell r="D6493" t="str">
            <v>M</v>
          </cell>
          <cell r="F6493">
            <v>4468.0200000000004</v>
          </cell>
        </row>
        <row r="6494">
          <cell r="A6494">
            <v>6817876</v>
          </cell>
          <cell r="B6494" t="str">
            <v>SICRO OUTUBRO / 2025</v>
          </cell>
          <cell r="C6494" t="str">
            <v>CORPO DE BSCC - SEÇÃO FECHADA DE 3,0 X 3,0 M - PRÉ-MOLDADO - ALTURA DO ATERRO DE 2,50 A 5,00 M - AREIA EXTRAÍDA E BRITA PRODUZIDA</v>
          </cell>
          <cell r="D6494" t="str">
            <v>M</v>
          </cell>
          <cell r="F6494">
            <v>4098.51</v>
          </cell>
        </row>
        <row r="6495">
          <cell r="A6495">
            <v>6817877</v>
          </cell>
          <cell r="B6495" t="str">
            <v>SICRO OUTUBRO / 2025</v>
          </cell>
          <cell r="C6495" t="str">
            <v>CORPO DE BSCC - SEÇÃO FECHADA DE 3,0 X 3,0 M - PRÉ-MOLDADO - ALTURA DO ATERRO DE 5,00 A 7,50 M - AREIA E BRITA COMERCIAIS</v>
          </cell>
          <cell r="D6495" t="str">
            <v>M</v>
          </cell>
          <cell r="F6495">
            <v>5341.18</v>
          </cell>
        </row>
        <row r="6496">
          <cell r="A6496">
            <v>6817878</v>
          </cell>
          <cell r="B6496" t="str">
            <v>SICRO OUTUBRO / 2025</v>
          </cell>
          <cell r="C6496" t="str">
            <v>CORPO DE BSCC - SEÇÃO FECHADA DE 3,0 X 3,0 M - PRÉ-MOLDADO - ALTURA DO ATERRO DE 5,00 A 7,50 M - AREIA EXTRAÍDA E BRITA PRODUZIDA</v>
          </cell>
          <cell r="D6496" t="str">
            <v>M</v>
          </cell>
          <cell r="F6496">
            <v>4999.92</v>
          </cell>
        </row>
        <row r="6497">
          <cell r="A6497">
            <v>6817879</v>
          </cell>
          <cell r="B6497" t="str">
            <v>SICRO OUTUBRO / 2025</v>
          </cell>
          <cell r="C6497" t="str">
            <v>CORPO DE BSCC - SEÇÃO FECHADA DE 3,0 X 3,0 M - PRÉ-MOLDADO - ALTURA DO ATERRO DE 7,50 A 10,00 M - AREIA E BRITA COMERCIAIS</v>
          </cell>
          <cell r="D6497" t="str">
            <v>M</v>
          </cell>
          <cell r="F6497">
            <v>5983.39</v>
          </cell>
        </row>
        <row r="6498">
          <cell r="A6498">
            <v>6817880</v>
          </cell>
          <cell r="B6498" t="str">
            <v>SICRO OUTUBRO / 2025</v>
          </cell>
          <cell r="C6498" t="str">
            <v>CORPO DE BSCC - SEÇÃO FECHADA DE 3,0 X 3,0 M - PRÉ-MOLDADO - ALTURA DO ATERRO DE 7,50 A 10,00 M - AREIA EXTRAÍDA E BRITA PRODUZIDA</v>
          </cell>
          <cell r="D6498" t="str">
            <v>M</v>
          </cell>
          <cell r="F6498">
            <v>5568.24</v>
          </cell>
        </row>
        <row r="6499">
          <cell r="A6499">
            <v>7119788</v>
          </cell>
          <cell r="B6499" t="str">
            <v>SICRO OUTUBRO / 2025</v>
          </cell>
          <cell r="C6499" t="str">
            <v>ADMINISTRAÇÃO LOCAL DO ESTALEIRO DE BENEFICIAMENTO DO AÇO NAVAL PARA CONSTRUÇÃO DE INSTALAÇÕES PORTUÁRIAS DE PEQUENO PORTE</v>
          </cell>
          <cell r="D6499" t="str">
            <v>MÊS</v>
          </cell>
          <cell r="F6499">
            <v>203373.22</v>
          </cell>
        </row>
        <row r="6500">
          <cell r="A6500">
            <v>7107389</v>
          </cell>
          <cell r="B6500" t="str">
            <v>SICRO OUTUBRO / 2025</v>
          </cell>
          <cell r="C6500" t="str">
            <v>AMARRAÇÃO DO SISTEMA DE FUNDEIO COM MERGULHO PARA POITA DE 25 A 58,3 T (PESOS SUBMERSOS DE 15 A 35 T) - PROFUNDIDADE DE ATÉ 50 M</v>
          </cell>
          <cell r="D6500" t="str">
            <v>UN</v>
          </cell>
          <cell r="F6500">
            <v>4432.3599999999997</v>
          </cell>
        </row>
        <row r="6501">
          <cell r="A6501">
            <v>7107388</v>
          </cell>
          <cell r="B6501" t="str">
            <v>SICRO OUTUBRO / 2025</v>
          </cell>
          <cell r="C6501" t="str">
            <v>AMARRAÇÃO DO SISTEMA DE FUNDEIO COM MERGULHO PARA POITA DE ATÉ 25 T (PESO SUBMERSO = 15 T) - PROFUNDIDADE DE ATÉ 50 M</v>
          </cell>
          <cell r="D6501" t="str">
            <v>UN</v>
          </cell>
          <cell r="F6501">
            <v>3343.7</v>
          </cell>
        </row>
        <row r="6502">
          <cell r="A6502">
            <v>7107387</v>
          </cell>
          <cell r="B6502" t="str">
            <v>SICRO OUTUBRO / 2025</v>
          </cell>
          <cell r="C6502" t="str">
            <v>AMARRAÇÃO DO SISTEMA DE FUNDEIO PARA POITA DE 25 A 58,3 T (PESOS SUBMERSOS DE 15 A 35 T)</v>
          </cell>
          <cell r="D6502" t="str">
            <v>UN</v>
          </cell>
          <cell r="F6502">
            <v>1829.58</v>
          </cell>
        </row>
        <row r="6503">
          <cell r="A6503">
            <v>7107386</v>
          </cell>
          <cell r="B6503" t="str">
            <v>SICRO OUTUBRO / 2025</v>
          </cell>
          <cell r="C6503" t="str">
            <v>AMARRAÇÃO DO SISTEMA DE FUNDEIO PARA POITA DE ATÉ 25 T (PESO SUBMERSO = 15 T)</v>
          </cell>
          <cell r="D6503" t="str">
            <v>UN</v>
          </cell>
          <cell r="F6503">
            <v>740.52</v>
          </cell>
        </row>
        <row r="6504">
          <cell r="A6504">
            <v>7119715</v>
          </cell>
          <cell r="B6504" t="str">
            <v>SICRO OUTUBRO / 2025</v>
          </cell>
          <cell r="C6504" t="str">
            <v>ÂNODO DE SACRIFÍCIO PARA PROTEÇÃO DO CASCO - FORNECIMENTO E INSTALAÇÃO</v>
          </cell>
          <cell r="D6504" t="str">
            <v>UN</v>
          </cell>
          <cell r="F6504">
            <v>1402.85</v>
          </cell>
        </row>
        <row r="6505">
          <cell r="A6505">
            <v>7119678</v>
          </cell>
          <cell r="B6505" t="str">
            <v>SICRO OUTUBRO / 2025</v>
          </cell>
          <cell r="C6505" t="str">
            <v>BENEFICIAMENTO DE AÇO NAVAL PARA CONSTRUÇÃO DE INSTALAÇÕES PORTUÁRIAS DE PEQUENO PORTE - EXCLUSO O AÇO NAVAL</v>
          </cell>
          <cell r="D6505" t="str">
            <v>T</v>
          </cell>
          <cell r="F6505">
            <v>9323.7999999999993</v>
          </cell>
        </row>
        <row r="6506">
          <cell r="A6506">
            <v>7119712</v>
          </cell>
          <cell r="B6506" t="str">
            <v>SICRO OUTUBRO / 2025</v>
          </cell>
          <cell r="C6506" t="str">
            <v>CABO DE SEGURANÇA PARA CONEXÃO DA PONTE - FORNECIMENTO E INSTALAÇÃO</v>
          </cell>
          <cell r="D6506" t="str">
            <v>UN</v>
          </cell>
          <cell r="F6506">
            <v>9779.0300000000007</v>
          </cell>
        </row>
        <row r="6507">
          <cell r="A6507">
            <v>7119694</v>
          </cell>
          <cell r="B6507" t="str">
            <v>SICRO OUTUBRO / 2025</v>
          </cell>
          <cell r="C6507" t="str">
            <v>CONFECÇÃO DE MORTO DE CONCRETO DE 13 T</v>
          </cell>
          <cell r="D6507" t="str">
            <v>UN</v>
          </cell>
          <cell r="F6507">
            <v>8563.02</v>
          </cell>
        </row>
        <row r="6508">
          <cell r="A6508">
            <v>7119695</v>
          </cell>
          <cell r="B6508" t="str">
            <v>SICRO OUTUBRO / 2025</v>
          </cell>
          <cell r="C6508" t="str">
            <v>CONFECÇÃO DE MORTO DE CONCRETO DE 14 T</v>
          </cell>
          <cell r="D6508" t="str">
            <v>UN</v>
          </cell>
          <cell r="F6508">
            <v>9276.11</v>
          </cell>
        </row>
        <row r="6509">
          <cell r="A6509">
            <v>7119696</v>
          </cell>
          <cell r="B6509" t="str">
            <v>SICRO OUTUBRO / 2025</v>
          </cell>
          <cell r="C6509" t="str">
            <v>CONFECÇÃO DE MORTO DE CONCRETO DE 22 T</v>
          </cell>
          <cell r="D6509" t="str">
            <v>UN</v>
          </cell>
          <cell r="F6509">
            <v>14646.74</v>
          </cell>
        </row>
        <row r="6510">
          <cell r="A6510">
            <v>7119697</v>
          </cell>
          <cell r="B6510" t="str">
            <v>SICRO OUTUBRO / 2025</v>
          </cell>
          <cell r="C6510" t="str">
            <v>CONFECÇÃO DE MORTO DE CONCRETO DE 36 T</v>
          </cell>
          <cell r="D6510" t="str">
            <v>UN</v>
          </cell>
          <cell r="F6510">
            <v>23198.11</v>
          </cell>
        </row>
        <row r="6511">
          <cell r="A6511">
            <v>7119698</v>
          </cell>
          <cell r="B6511" t="str">
            <v>SICRO OUTUBRO / 2025</v>
          </cell>
          <cell r="C6511" t="str">
            <v>CONFECÇÃO DE MORTO DE CONCRETO DE 48 T</v>
          </cell>
          <cell r="D6511" t="str">
            <v>UN</v>
          </cell>
          <cell r="F6511">
            <v>29622.82</v>
          </cell>
        </row>
        <row r="6512">
          <cell r="A6512">
            <v>7119688</v>
          </cell>
          <cell r="B6512" t="str">
            <v>SICRO OUTUBRO / 2025</v>
          </cell>
          <cell r="C6512" t="str">
            <v>CONFECÇÃO DE POITA DE CONCRETO COM GARRAS METÁLICAS DE 13,3 T (PESO SUBMERSO = 8 T)</v>
          </cell>
          <cell r="D6512" t="str">
            <v>UN</v>
          </cell>
          <cell r="F6512">
            <v>8730.02</v>
          </cell>
        </row>
        <row r="6513">
          <cell r="A6513">
            <v>7119689</v>
          </cell>
          <cell r="B6513" t="str">
            <v>SICRO OUTUBRO / 2025</v>
          </cell>
          <cell r="C6513" t="str">
            <v>CONFECÇÃO DE POITA DE CONCRETO COM GARRAS METÁLICAS DE 25 T (PESO SUBMERSO = 15 T)</v>
          </cell>
          <cell r="D6513" t="str">
            <v>UN</v>
          </cell>
          <cell r="F6513">
            <v>16783.939999999999</v>
          </cell>
        </row>
        <row r="6514">
          <cell r="A6514">
            <v>7119690</v>
          </cell>
          <cell r="B6514" t="str">
            <v>SICRO OUTUBRO / 2025</v>
          </cell>
          <cell r="C6514" t="str">
            <v>CONFECÇÃO DE POITA DE CONCRETO COM GARRAS METÁLICAS DE 30 T (PESO SUBMERSO = 18 T)</v>
          </cell>
          <cell r="D6514" t="str">
            <v>UN</v>
          </cell>
          <cell r="F6514">
            <v>20033.62</v>
          </cell>
        </row>
        <row r="6515">
          <cell r="A6515">
            <v>7119691</v>
          </cell>
          <cell r="B6515" t="str">
            <v>SICRO OUTUBRO / 2025</v>
          </cell>
          <cell r="C6515" t="str">
            <v>CONFECÇÃO DE POITA DE CONCRETO COM GARRAS METÁLICAS DE 41,7 T (PESO SUBMERSO = 25 T)</v>
          </cell>
          <cell r="D6515" t="str">
            <v>UN</v>
          </cell>
          <cell r="F6515">
            <v>27757.41</v>
          </cell>
        </row>
        <row r="6516">
          <cell r="A6516">
            <v>7119692</v>
          </cell>
          <cell r="B6516" t="str">
            <v>SICRO OUTUBRO / 2025</v>
          </cell>
          <cell r="C6516" t="str">
            <v>CONFECÇÃO DE POITA DE CONCRETO COM GARRAS METÁLICAS DE 45,8 T (PESO SUBMERSO = 27,5 T)</v>
          </cell>
          <cell r="D6516" t="str">
            <v>UN</v>
          </cell>
          <cell r="F6516">
            <v>30513.62</v>
          </cell>
        </row>
        <row r="6517">
          <cell r="A6517">
            <v>7119693</v>
          </cell>
          <cell r="B6517" t="str">
            <v>SICRO OUTUBRO / 2025</v>
          </cell>
          <cell r="C6517" t="str">
            <v>CONFECÇÃO DE POITA DE CONCRETO COM GARRAS METÁLICAS DE 58,3 T (PESO SUBMERSO = 35 T)</v>
          </cell>
          <cell r="D6517" t="str">
            <v>UN</v>
          </cell>
          <cell r="F6517">
            <v>38773.769999999997</v>
          </cell>
        </row>
        <row r="6518">
          <cell r="A6518">
            <v>7119687</v>
          </cell>
          <cell r="B6518" t="str">
            <v>SICRO OUTUBRO / 2025</v>
          </cell>
          <cell r="C6518" t="str">
            <v>CONFECÇÃO DE POITA DE CONCRETO COM GARRAS METÁLICAS DE 6,7 T (PESO SUBMERSO = 4 T)</v>
          </cell>
          <cell r="D6518" t="str">
            <v>UN</v>
          </cell>
          <cell r="F6518">
            <v>4585.26</v>
          </cell>
        </row>
        <row r="6519">
          <cell r="A6519">
            <v>7119681</v>
          </cell>
          <cell r="B6519" t="str">
            <v>SICRO OUTUBRO / 2025</v>
          </cell>
          <cell r="C6519" t="str">
            <v>CONFECÇÃO DE POITA DE CONCRETO DE 13,3 T (PESO SUBMERSO = 8 T)</v>
          </cell>
          <cell r="D6519" t="str">
            <v>UN</v>
          </cell>
          <cell r="F6519">
            <v>9275.52</v>
          </cell>
        </row>
        <row r="6520">
          <cell r="A6520">
            <v>7119682</v>
          </cell>
          <cell r="B6520" t="str">
            <v>SICRO OUTUBRO / 2025</v>
          </cell>
          <cell r="C6520" t="str">
            <v>CONFECÇÃO DE POITA DE CONCRETO DE 25 T (PESO SUBMERSO = 15 T)</v>
          </cell>
          <cell r="D6520" t="str">
            <v>UN</v>
          </cell>
          <cell r="F6520">
            <v>17760.97</v>
          </cell>
        </row>
        <row r="6521">
          <cell r="A6521">
            <v>7119683</v>
          </cell>
          <cell r="B6521" t="str">
            <v>SICRO OUTUBRO / 2025</v>
          </cell>
          <cell r="C6521" t="str">
            <v>CONFECÇÃO DE POITA DE CONCRETO DE 30 T (PESO SUBMERSO = 18 T)</v>
          </cell>
          <cell r="D6521" t="str">
            <v>UN</v>
          </cell>
          <cell r="F6521">
            <v>21195.29</v>
          </cell>
        </row>
        <row r="6522">
          <cell r="A6522">
            <v>7119684</v>
          </cell>
          <cell r="B6522" t="str">
            <v>SICRO OUTUBRO / 2025</v>
          </cell>
          <cell r="C6522" t="str">
            <v>CONFECÇÃO DE POITA DE CONCRETO DE 41,7 T (PESO SUBMERSO = 25 T)</v>
          </cell>
          <cell r="D6522" t="str">
            <v>UN</v>
          </cell>
          <cell r="F6522">
            <v>29340.7</v>
          </cell>
        </row>
        <row r="6523">
          <cell r="A6523">
            <v>7119685</v>
          </cell>
          <cell r="B6523" t="str">
            <v>SICRO OUTUBRO / 2025</v>
          </cell>
          <cell r="C6523" t="str">
            <v>CONFECÇÃO DE POITA DE CONCRETO DE 45,8 T (PESO SUBMERSO = 27,5 T)</v>
          </cell>
          <cell r="D6523" t="str">
            <v>UN</v>
          </cell>
          <cell r="F6523">
            <v>32246.799999999999</v>
          </cell>
        </row>
        <row r="6524">
          <cell r="A6524">
            <v>7119686</v>
          </cell>
          <cell r="B6524" t="str">
            <v>SICRO OUTUBRO / 2025</v>
          </cell>
          <cell r="C6524" t="str">
            <v>CONFECÇÃO DE POITA DE CONCRETO DE 58,3 T (PESO SUBMERSO = 35 T)</v>
          </cell>
          <cell r="D6524" t="str">
            <v>UN</v>
          </cell>
          <cell r="F6524">
            <v>40959.83</v>
          </cell>
        </row>
        <row r="6525">
          <cell r="A6525">
            <v>7119680</v>
          </cell>
          <cell r="B6525" t="str">
            <v>SICRO OUTUBRO / 2025</v>
          </cell>
          <cell r="C6525" t="str">
            <v>CONFECÇÃO DE POITA DE CONCRETO DE 6,7 T (PESO SUBMERSO = 4 T)</v>
          </cell>
          <cell r="D6525" t="str">
            <v>UN</v>
          </cell>
          <cell r="F6525">
            <v>4872.2</v>
          </cell>
        </row>
        <row r="6526">
          <cell r="A6526">
            <v>7119710</v>
          </cell>
          <cell r="B6526" t="str">
            <v>SICRO OUTUBRO / 2025</v>
          </cell>
          <cell r="C6526" t="str">
            <v>DEFENSA DE PNEUS PARA PROTEÇÃO DO FLUTUANTE - CONFECÇÃO E INSTALAÇÃO</v>
          </cell>
          <cell r="D6526" t="str">
            <v>UN</v>
          </cell>
          <cell r="F6526">
            <v>717.77</v>
          </cell>
        </row>
        <row r="6527">
          <cell r="A6527">
            <v>7107375</v>
          </cell>
          <cell r="B6527" t="str">
            <v>SICRO OUTUBRO / 2025</v>
          </cell>
          <cell r="C6527" t="str">
            <v>FORNECIMENTO E INSTALAÇÃO DE RESERVATÓRIO METÁLICO TIPO TAÇA DE 10.000 LITROS PINTURA INTERNA E EXTERNA COM ESCADA DE ACESSO E BASE DE CONCRETO ARMADO - AREIA E BRITA COMERCIAIS</v>
          </cell>
          <cell r="D6527" t="str">
            <v>UN</v>
          </cell>
          <cell r="F6527">
            <v>27295.85</v>
          </cell>
        </row>
        <row r="6528">
          <cell r="A6528">
            <v>7107376</v>
          </cell>
          <cell r="B6528" t="str">
            <v>SICRO OUTUBRO / 2025</v>
          </cell>
          <cell r="C6528" t="str">
            <v>FORNECIMENTO E INSTALAÇÃO DE RESERVATÓRIO METÁLICO TIPO TAÇA DE 20.000 LITROS PINTURA INTERNA E EXTERNA COM ESCADA DE ACESSO E BASE DE CONCRETO ARMADO - AREIA E BRITA COMERCIAIS</v>
          </cell>
          <cell r="D6528" t="str">
            <v>UN</v>
          </cell>
          <cell r="F6528">
            <v>43756.63</v>
          </cell>
        </row>
        <row r="6529">
          <cell r="A6529">
            <v>7107377</v>
          </cell>
          <cell r="B6529" t="str">
            <v>SICRO OUTUBRO / 2025</v>
          </cell>
          <cell r="C6529" t="str">
            <v>FORNECIMENTO E INSTALAÇÃO DE RESERVATÓRIO METÁLICO TIPO TAÇA DE 30.000 LITROS PINTURA INTERNA E EXTERNA COM ESCADA DE ACESSO E BASE DE CONCRETO ARMADO - AREIA E BRITA COMERCIAIS</v>
          </cell>
          <cell r="D6529" t="str">
            <v>UN</v>
          </cell>
          <cell r="F6529">
            <v>60973.69</v>
          </cell>
        </row>
        <row r="6530">
          <cell r="A6530">
            <v>7107374</v>
          </cell>
          <cell r="B6530" t="str">
            <v>SICRO OUTUBRO / 2025</v>
          </cell>
          <cell r="C6530" t="str">
            <v>FORNECIMENTO E INSTALAÇÃO DE RESERVATÓRIO METÁLICO TIPO TAÇA DE 5.000 LITROS PINTURA INTERNA E EXTERNA COM ESCADA DE ACESSO E BASE DE CONCRETO ARMADO - AREIA E BRITA COMERCIAIS</v>
          </cell>
          <cell r="D6530" t="str">
            <v>UN</v>
          </cell>
          <cell r="F6530">
            <v>18693.32</v>
          </cell>
        </row>
        <row r="6531">
          <cell r="A6531">
            <v>7119708</v>
          </cell>
          <cell r="B6531" t="str">
            <v>SICRO OUTUBRO / 2025</v>
          </cell>
          <cell r="C6531" t="str">
            <v>GUINCHO MANUAL PARA SISTEMA DE FUNDEIO COM CAPACIDADE DE TRAÇÃO DE 100 KN - FORNECIMENTO E INSTALAÇÃO</v>
          </cell>
          <cell r="D6531" t="str">
            <v>UN</v>
          </cell>
          <cell r="F6531">
            <v>221240.52</v>
          </cell>
        </row>
        <row r="6532">
          <cell r="A6532">
            <v>7119709</v>
          </cell>
          <cell r="B6532" t="str">
            <v>SICRO OUTUBRO / 2025</v>
          </cell>
          <cell r="C6532" t="str">
            <v>GUINCHO MANUAL PARA SISTEMA DE FUNDEIO COM CAPACIDADE DE TRAÇÃO DE 200 KN - FORNECIMENTO E INSTALAÇÃO</v>
          </cell>
          <cell r="D6532" t="str">
            <v>UN</v>
          </cell>
          <cell r="F6532">
            <v>359942.36</v>
          </cell>
        </row>
        <row r="6533">
          <cell r="A6533">
            <v>7119706</v>
          </cell>
          <cell r="B6533" t="str">
            <v>SICRO OUTUBRO / 2025</v>
          </cell>
          <cell r="C6533" t="str">
            <v>IMPLANTAÇÃO DO SISTEMA NAVAL TIPO I - PONTE MÓVEL E FLUTUANTE PRINCIPAL</v>
          </cell>
          <cell r="D6533" t="str">
            <v>UN</v>
          </cell>
          <cell r="F6533">
            <v>54271.92</v>
          </cell>
        </row>
        <row r="6534">
          <cell r="A6534">
            <v>7119707</v>
          </cell>
          <cell r="B6534" t="str">
            <v>SICRO OUTUBRO / 2025</v>
          </cell>
          <cell r="C6534" t="str">
            <v>IMPLANTAÇÃO DO SISTEMA NAVAL TIPO II - PONTES MÓVEIS, FLUTUANTE INTERMEDIÁRIO E FLUTUANTE PRINCIPAL</v>
          </cell>
          <cell r="D6534" t="str">
            <v>UN</v>
          </cell>
          <cell r="F6534">
            <v>126781.48</v>
          </cell>
        </row>
        <row r="6535">
          <cell r="A6535">
            <v>7119648</v>
          </cell>
          <cell r="B6535" t="str">
            <v>SICRO OUTUBRO / 2025</v>
          </cell>
          <cell r="C6535" t="str">
            <v>LANÇAMENTO DA EMBARCAÇÃO COM USO DE AIRBAG</v>
          </cell>
          <cell r="D6535" t="str">
            <v>UN</v>
          </cell>
          <cell r="F6535">
            <v>2550.2399999999998</v>
          </cell>
        </row>
        <row r="6536">
          <cell r="A6536">
            <v>7107385</v>
          </cell>
          <cell r="B6536" t="str">
            <v>SICRO OUTUBRO / 2025</v>
          </cell>
          <cell r="C6536" t="str">
            <v>LANÇAMENTO DE POITA DE CONCRETO DE 15 A 35 T - PESO SUBMERSO</v>
          </cell>
          <cell r="D6536" t="str">
            <v>T</v>
          </cell>
          <cell r="F6536">
            <v>1102.8699999999999</v>
          </cell>
        </row>
        <row r="6537">
          <cell r="A6537">
            <v>7107390</v>
          </cell>
          <cell r="B6537" t="str">
            <v>SICRO OUTUBRO / 2025</v>
          </cell>
          <cell r="C6537" t="str">
            <v>LANÇAMENTO DE POITA DE CONCRETO DE ATÉ 15 T - PESO SUBMERSO</v>
          </cell>
          <cell r="D6537" t="str">
            <v>T</v>
          </cell>
          <cell r="F6537">
            <v>689.31</v>
          </cell>
        </row>
        <row r="6538">
          <cell r="A6538">
            <v>7119711</v>
          </cell>
          <cell r="B6538" t="str">
            <v>SICRO OUTUBRO / 2025</v>
          </cell>
          <cell r="C6538" t="str">
            <v>MANCAL DE CONEXÃO - CONFECÇÃO E INSTALAÇÃO</v>
          </cell>
          <cell r="D6538" t="str">
            <v>UN</v>
          </cell>
          <cell r="F6538">
            <v>904.1</v>
          </cell>
        </row>
        <row r="6539">
          <cell r="A6539">
            <v>7107379</v>
          </cell>
          <cell r="B6539" t="str">
            <v>SICRO OUTUBRO / 2025</v>
          </cell>
          <cell r="C6539" t="str">
            <v>MANUTENÇÃO DE TRATAMENTO SUPERFICIAL E PINTURA DA ÁREA INTERNA DO FLUTUANTE (TANQUES DE RESERVA DE FLUTUABILIDADE)</v>
          </cell>
          <cell r="D6539" t="str">
            <v>M²</v>
          </cell>
          <cell r="F6539">
            <v>49.2</v>
          </cell>
        </row>
        <row r="6540">
          <cell r="A6540">
            <v>7107381</v>
          </cell>
          <cell r="B6540" t="str">
            <v>SICRO OUTUBRO / 2025</v>
          </cell>
          <cell r="C6540" t="str">
            <v>MANUTENÇÃO DE TRATAMENTO SUPERFICIAL E PINTURA DA PARTE EXTERNA DO FLUTUANTE (COSTADOS E ESPELHOS DE PROA E POPA) - EXCETO FUNDO</v>
          </cell>
          <cell r="D6540" t="str">
            <v>M²</v>
          </cell>
          <cell r="F6540">
            <v>50.38</v>
          </cell>
        </row>
        <row r="6541">
          <cell r="A6541">
            <v>7107380</v>
          </cell>
          <cell r="B6541" t="str">
            <v>SICRO OUTUBRO / 2025</v>
          </cell>
          <cell r="C6541" t="str">
            <v>MANUTENÇÃO DE TRATAMENTO SUPERFICIAL E PINTURA DA PONTE, CONVÉS, CASARIAS E DEMAIS ESTRUTURAS METÁLICAS NAVAIS SOBRE OS FLUTUANTES</v>
          </cell>
          <cell r="D6541" t="str">
            <v>M²</v>
          </cell>
          <cell r="F6541">
            <v>55.21</v>
          </cell>
        </row>
        <row r="6542">
          <cell r="A6542">
            <v>7107382</v>
          </cell>
          <cell r="B6542" t="str">
            <v>SICRO OUTUBRO / 2025</v>
          </cell>
          <cell r="C6542" t="str">
            <v>MANUTENÇÃO DE TRATAMENTO SUPERFICIAL E PINTURA DO FUNDO DO FLUTUANTE</v>
          </cell>
          <cell r="D6542" t="str">
            <v>M²</v>
          </cell>
          <cell r="F6542">
            <v>133.66</v>
          </cell>
        </row>
        <row r="6543">
          <cell r="A6543">
            <v>7119713</v>
          </cell>
          <cell r="B6543" t="str">
            <v>SICRO OUTUBRO / 2025</v>
          </cell>
          <cell r="C6543" t="str">
            <v>MOLINETE MANUAL PARA SISTEMA DE FUNDEIO COM CAPACIDADE DE TRAÇÃO DE 70 KN - FORNECIMENTO E INSTALAÇÃO</v>
          </cell>
          <cell r="D6543" t="str">
            <v>UN</v>
          </cell>
          <cell r="F6543">
            <v>322025.40000000002</v>
          </cell>
        </row>
        <row r="6544">
          <cell r="A6544">
            <v>7119646</v>
          </cell>
          <cell r="B6544" t="str">
            <v>SICRO OUTUBRO / 2025</v>
          </cell>
          <cell r="C6544" t="str">
            <v>TRANSPORTE INTERNO EM ESTALEIRO</v>
          </cell>
          <cell r="D6544" t="str">
            <v>T</v>
          </cell>
          <cell r="F6544">
            <v>1720.44</v>
          </cell>
        </row>
        <row r="6545">
          <cell r="A6545">
            <v>7107384</v>
          </cell>
          <cell r="B6545" t="str">
            <v>SICRO OUTUBRO / 2025</v>
          </cell>
          <cell r="C6545" t="str">
            <v>TRATAMENTO SUPERFICIAL E PINTURA DA PONTE E DEMAIS ESTRUTURAS METÁLICAS NAVAIS - EXCETO FUNDO DO FLUTUANTE</v>
          </cell>
          <cell r="D6545" t="str">
            <v>M²</v>
          </cell>
          <cell r="F6545">
            <v>113.2</v>
          </cell>
        </row>
        <row r="6546">
          <cell r="A6546">
            <v>7107378</v>
          </cell>
          <cell r="B6546" t="str">
            <v>SICRO OUTUBRO / 2025</v>
          </cell>
          <cell r="C6546" t="str">
            <v>TRATAMENTO SUPERFICIAL E PINTURA DO FUNDO DO FLUTUANTE</v>
          </cell>
          <cell r="D6546" t="str">
            <v>M²</v>
          </cell>
          <cell r="F6546">
            <v>184.72</v>
          </cell>
        </row>
        <row r="6553">
          <cell r="A6553">
            <v>4268</v>
          </cell>
          <cell r="B6553" t="str">
            <v>ORSE NOVEMBRO / 2025</v>
          </cell>
          <cell r="C6553" t="str">
            <v>REMOÇÃO DE ÁRVORE, PORTE MÉDIO, COM UTILIZAÇÃO DE RETRO-ESCAVADEIRA</v>
          </cell>
          <cell r="D6553" t="str">
            <v>UN</v>
          </cell>
          <cell r="E6553">
            <v>106.85</v>
          </cell>
          <cell r="F6553">
            <v>106.85</v>
          </cell>
        </row>
        <row r="6554">
          <cell r="A6554">
            <v>10224</v>
          </cell>
          <cell r="B6554" t="str">
            <v>ORSE NOVEMBRO / 2025</v>
          </cell>
          <cell r="C6554" t="str">
            <v>CANALETA DE DRENAGEM EM CONCRETO, DIMENSÕES INTERNAS 40 X 50CM, COM TAMPA DE CONCRETO, INCLUSIVE ESCAVAÇÃO MANUAL</v>
          </cell>
          <cell r="D6554" t="str">
            <v>M</v>
          </cell>
          <cell r="E6554">
            <v>518.71</v>
          </cell>
          <cell r="F6554">
            <v>518.71</v>
          </cell>
        </row>
        <row r="6555">
          <cell r="A6555">
            <v>4659</v>
          </cell>
          <cell r="B6555" t="str">
            <v>ORSE NOVEMBRO / 2025</v>
          </cell>
          <cell r="C6555" t="str">
            <v>LOCAÇÃO DE CONTAINER - REFEITÓRIO SEM BANHEIRO - 6,00 X 2,40M - REV 02_02/2022</v>
          </cell>
          <cell r="D6555" t="str">
            <v>MÊS</v>
          </cell>
          <cell r="E6555">
            <v>1800</v>
          </cell>
          <cell r="F6555">
            <v>1800</v>
          </cell>
        </row>
      </sheetData>
      <sheetData sheetId="23"/>
      <sheetData sheetId="24"/>
      <sheetData sheetId="25">
        <row r="28">
          <cell r="D28">
            <v>0.2621</v>
          </cell>
        </row>
      </sheetData>
      <sheetData sheetId="26"/>
      <sheetData sheetId="27">
        <row r="28">
          <cell r="D28">
            <v>0.1961</v>
          </cell>
        </row>
      </sheetData>
      <sheetData sheetId="28"/>
      <sheetData sheetId="29">
        <row r="28">
          <cell r="D28">
            <v>0.184</v>
          </cell>
        </row>
      </sheetData>
      <sheetData sheetId="30"/>
      <sheetData sheetId="31">
        <row r="28">
          <cell r="D28">
            <v>0.15740000000000001</v>
          </cell>
        </row>
      </sheetData>
      <sheetData sheetId="32">
        <row r="1">
          <cell r="A1" t="str">
            <v>CÓDIGO</v>
          </cell>
          <cell r="B1" t="str">
            <v>DESCRIÇÃO</v>
          </cell>
          <cell r="C1" t="str">
            <v>UNIDADE</v>
          </cell>
          <cell r="D1" t="str">
            <v>CUSTO UNITÁRIO DESONERADO</v>
          </cell>
          <cell r="E1" t="str">
            <v>CUSTO UNITÁRIO NÃO DESONERADO</v>
          </cell>
        </row>
        <row r="2">
          <cell r="A2">
            <v>45333</v>
          </cell>
          <cell r="B2" t="str">
            <v>ABERTURA PARA ENCAIXE DE CUBA OU LAVATORIO EM BANCADA DE MARMORE/ GRANITO OU OUTRO TIPO DE PEDRA NATURAL</v>
          </cell>
          <cell r="C2" t="str">
            <v>UN</v>
          </cell>
          <cell r="D2">
            <v>199.02</v>
          </cell>
          <cell r="E2">
            <v>199.02</v>
          </cell>
          <cell r="F2" t="str">
            <v>SINAPI-I DEZEMBRO 2025</v>
          </cell>
        </row>
        <row r="3">
          <cell r="A3">
            <v>11270</v>
          </cell>
          <cell r="B3" t="str">
            <v>ABRACADEIRA DE LATAO PARA FIXACAO DE CABO PARA-RAIO, DIMENSOES 32 X 24 X 24 MM</v>
          </cell>
          <cell r="C3" t="str">
            <v>UN</v>
          </cell>
          <cell r="D3">
            <v>4.05</v>
          </cell>
          <cell r="E3">
            <v>4.05</v>
          </cell>
          <cell r="F3" t="str">
            <v>SINAPI-I DEZEMBRO 2025</v>
          </cell>
        </row>
        <row r="4">
          <cell r="A4">
            <v>412</v>
          </cell>
          <cell r="B4" t="str">
            <v>ABRACADEIRA DE NYLON PARA AMARRACAO DE CABOS, COMPRIMENTO DE *230* X *7,6* MM</v>
          </cell>
          <cell r="C4" t="str">
            <v>UN</v>
          </cell>
          <cell r="D4">
            <v>1.18</v>
          </cell>
          <cell r="E4">
            <v>1.18</v>
          </cell>
          <cell r="F4" t="str">
            <v>SINAPI-I DEZEMBRO 2025</v>
          </cell>
        </row>
        <row r="5">
          <cell r="A5">
            <v>414</v>
          </cell>
          <cell r="B5" t="str">
            <v>ABRACADEIRA DE NYLON PARA AMARRACAO DE CABOS, COMPRIMENTO DE 100 X 2,5 MM</v>
          </cell>
          <cell r="C5" t="str">
            <v>UN</v>
          </cell>
          <cell r="D5">
            <v>7.0000000000000007E-2</v>
          </cell>
          <cell r="E5">
            <v>7.0000000000000007E-2</v>
          </cell>
          <cell r="F5" t="str">
            <v>SINAPI-I DEZEMBRO 2025</v>
          </cell>
        </row>
        <row r="6">
          <cell r="A6">
            <v>410</v>
          </cell>
          <cell r="B6" t="str">
            <v>ABRACADEIRA DE NYLON PARA AMARRACAO DE CABOS, COMPRIMENTO DE 150 X *3,6* MM</v>
          </cell>
          <cell r="C6" t="str">
            <v>UN</v>
          </cell>
          <cell r="D6">
            <v>0.18</v>
          </cell>
          <cell r="E6">
            <v>0.18</v>
          </cell>
          <cell r="F6" t="str">
            <v>SINAPI-I DEZEMBRO 2025</v>
          </cell>
        </row>
        <row r="7">
          <cell r="A7">
            <v>411</v>
          </cell>
          <cell r="B7" t="str">
            <v>ABRACADEIRA DE NYLON PARA AMARRACAO DE CABOS, COMPRIMENTO DE 200 X *4,6* MM</v>
          </cell>
          <cell r="C7" t="str">
            <v>UN</v>
          </cell>
          <cell r="D7">
            <v>0.23</v>
          </cell>
          <cell r="E7">
            <v>0.23</v>
          </cell>
          <cell r="F7" t="str">
            <v>SINAPI-I DEZEMBRO 2025</v>
          </cell>
        </row>
        <row r="8">
          <cell r="A8">
            <v>408</v>
          </cell>
          <cell r="B8" t="str">
            <v>ABRACADEIRA DE NYLON PARA AMARRACAO DE CABOS, COMPRIMENTO DE 390 X *4,6* MM</v>
          </cell>
          <cell r="C8" t="str">
            <v>UN</v>
          </cell>
          <cell r="D8">
            <v>1.1399999999999999</v>
          </cell>
          <cell r="E8">
            <v>1.1399999999999999</v>
          </cell>
          <cell r="F8" t="str">
            <v>SINAPI-I DEZEMBRO 2025</v>
          </cell>
        </row>
        <row r="9">
          <cell r="A9">
            <v>39131</v>
          </cell>
          <cell r="B9" t="str">
            <v>ABRACADEIRA EM ACO PARA AMARRACAO DE ELETRODUTOS, TIPO D, COM 1 1/2" E CUNHA DE FIXACAO</v>
          </cell>
          <cell r="C9" t="str">
            <v>UN</v>
          </cell>
          <cell r="D9">
            <v>5.0999999999999996</v>
          </cell>
          <cell r="E9">
            <v>5.0999999999999996</v>
          </cell>
          <cell r="F9" t="str">
            <v>SINAPI-I DEZEMBRO 2025</v>
          </cell>
        </row>
        <row r="10">
          <cell r="A10">
            <v>394</v>
          </cell>
          <cell r="B10" t="str">
            <v>ABRACADEIRA EM ACO PARA AMARRACAO DE ELETRODUTOS, TIPO D, COM 1 1/2" E PARAFUSO DE FIXACAO</v>
          </cell>
          <cell r="C10" t="str">
            <v>UN</v>
          </cell>
          <cell r="D10">
            <v>5.17</v>
          </cell>
          <cell r="E10">
            <v>5.17</v>
          </cell>
          <cell r="F10" t="str">
            <v>SINAPI-I DEZEMBRO 2025</v>
          </cell>
        </row>
        <row r="11">
          <cell r="A11">
            <v>39130</v>
          </cell>
          <cell r="B11" t="str">
            <v>ABRACADEIRA EM ACO PARA AMARRACAO DE ELETRODUTOS, TIPO D, COM 1 1/4" E CUNHA DE FIXACAO</v>
          </cell>
          <cell r="C11" t="str">
            <v>UN</v>
          </cell>
          <cell r="D11">
            <v>4.6500000000000004</v>
          </cell>
          <cell r="E11">
            <v>4.6500000000000004</v>
          </cell>
          <cell r="F11" t="str">
            <v>SINAPI-I DEZEMBRO 2025</v>
          </cell>
        </row>
        <row r="12">
          <cell r="A12">
            <v>395</v>
          </cell>
          <cell r="B12" t="str">
            <v>ABRACADEIRA EM ACO PARA AMARRACAO DE ELETRODUTOS, TIPO D, COM 1 1/4" E PARAFUSO DE FIXACAO</v>
          </cell>
          <cell r="C12" t="str">
            <v>UN</v>
          </cell>
          <cell r="D12">
            <v>4.97</v>
          </cell>
          <cell r="E12">
            <v>4.97</v>
          </cell>
          <cell r="F12" t="str">
            <v>SINAPI-I DEZEMBRO 2025</v>
          </cell>
        </row>
        <row r="13">
          <cell r="A13">
            <v>39129</v>
          </cell>
          <cell r="B13" t="str">
            <v>ABRACADEIRA EM ACO PARA AMARRACAO DE ELETRODUTOS, TIPO D, COM 1" E CUNHA DE FIXACAO</v>
          </cell>
          <cell r="C13" t="str">
            <v>UN</v>
          </cell>
          <cell r="D13">
            <v>2.87</v>
          </cell>
          <cell r="E13">
            <v>2.87</v>
          </cell>
          <cell r="F13" t="str">
            <v>SINAPI-I DEZEMBRO 2025</v>
          </cell>
        </row>
        <row r="14">
          <cell r="A14">
            <v>393</v>
          </cell>
          <cell r="B14" t="str">
            <v>ABRACADEIRA EM ACO PARA AMARRACAO DE ELETRODUTOS, TIPO D, COM 1" E PARAFUSO DE FIXACAO</v>
          </cell>
          <cell r="C14" t="str">
            <v>UN</v>
          </cell>
          <cell r="D14">
            <v>3</v>
          </cell>
          <cell r="E14">
            <v>3</v>
          </cell>
          <cell r="F14" t="str">
            <v>SINAPI-I DEZEMBRO 2025</v>
          </cell>
        </row>
        <row r="15">
          <cell r="A15">
            <v>39127</v>
          </cell>
          <cell r="B15" t="str">
            <v>ABRACADEIRA EM ACO PARA AMARRACAO DE ELETRODUTOS, TIPO D, COM 1/2" E CUNHA DE FIXACAO</v>
          </cell>
          <cell r="C15" t="str">
            <v>UN</v>
          </cell>
          <cell r="D15">
            <v>2.4500000000000002</v>
          </cell>
          <cell r="E15">
            <v>2.4500000000000002</v>
          </cell>
          <cell r="F15" t="str">
            <v>SINAPI-I DEZEMBRO 2025</v>
          </cell>
        </row>
        <row r="16">
          <cell r="A16">
            <v>392</v>
          </cell>
          <cell r="B16" t="str">
            <v>ABRACADEIRA EM ACO PARA AMARRACAO DE ELETRODUTOS, TIPO D, COM 1/2" E PARAFUSO DE FIXACAO</v>
          </cell>
          <cell r="C16" t="str">
            <v>UN</v>
          </cell>
          <cell r="D16">
            <v>2.52</v>
          </cell>
          <cell r="E16">
            <v>2.52</v>
          </cell>
          <cell r="F16" t="str">
            <v>SINAPI-I DEZEMBRO 2025</v>
          </cell>
        </row>
        <row r="17">
          <cell r="A17">
            <v>39133</v>
          </cell>
          <cell r="B17" t="str">
            <v>ABRACADEIRA EM ACO PARA AMARRACAO DE ELETRODUTOS, TIPO D, COM 2 1/2" E CUNHA DE FIXACAO</v>
          </cell>
          <cell r="C17" t="str">
            <v>UN</v>
          </cell>
          <cell r="D17">
            <v>6.7</v>
          </cell>
          <cell r="E17">
            <v>6.7</v>
          </cell>
          <cell r="F17" t="str">
            <v>SINAPI-I DEZEMBRO 2025</v>
          </cell>
        </row>
        <row r="18">
          <cell r="A18">
            <v>397</v>
          </cell>
          <cell r="B18" t="str">
            <v>ABRACADEIRA EM ACO PARA AMARRACAO DE ELETRODUTOS, TIPO D, COM 2 1/2" E PARAFUSO DE FIXACAO</v>
          </cell>
          <cell r="C18" t="str">
            <v>UN</v>
          </cell>
          <cell r="D18">
            <v>7.4</v>
          </cell>
          <cell r="E18">
            <v>7.4</v>
          </cell>
          <cell r="F18" t="str">
            <v>SINAPI-I DEZEMBRO 2025</v>
          </cell>
        </row>
        <row r="19">
          <cell r="A19">
            <v>39132</v>
          </cell>
          <cell r="B19" t="str">
            <v>ABRACADEIRA EM ACO PARA AMARRACAO DE ELETRODUTOS, TIPO D, COM 2" E CUNHA DE FIXACAO</v>
          </cell>
          <cell r="C19" t="str">
            <v>UN</v>
          </cell>
          <cell r="D19">
            <v>5.36</v>
          </cell>
          <cell r="E19">
            <v>5.36</v>
          </cell>
          <cell r="F19" t="str">
            <v>SINAPI-I DEZEMBRO 2025</v>
          </cell>
        </row>
        <row r="20">
          <cell r="A20">
            <v>396</v>
          </cell>
          <cell r="B20" t="str">
            <v>ABRACADEIRA EM ACO PARA AMARRACAO DE ELETRODUTOS, TIPO D, COM 2" E PARAFUSO DE FIXACAO</v>
          </cell>
          <cell r="C20" t="str">
            <v>UN</v>
          </cell>
          <cell r="D20">
            <v>5.74</v>
          </cell>
          <cell r="E20">
            <v>5.74</v>
          </cell>
          <cell r="F20" t="str">
            <v>SINAPI-I DEZEMBRO 2025</v>
          </cell>
        </row>
        <row r="21">
          <cell r="A21">
            <v>39135</v>
          </cell>
          <cell r="B21" t="str">
            <v>ABRACADEIRA EM ACO PARA AMARRACAO DE ELETRODUTOS, TIPO D, COM 3 1/2" E CUNHA DE FIXACAO</v>
          </cell>
          <cell r="C21" t="str">
            <v>UN</v>
          </cell>
          <cell r="D21">
            <v>10.72</v>
          </cell>
          <cell r="E21">
            <v>10.72</v>
          </cell>
          <cell r="F21" t="str">
            <v>SINAPI-I DEZEMBRO 2025</v>
          </cell>
        </row>
        <row r="22">
          <cell r="A22">
            <v>39134</v>
          </cell>
          <cell r="B22" t="str">
            <v>ABRACADEIRA EM ACO PARA AMARRACAO DE ELETRODUTOS, TIPO D, COM 3" E CUNHA DE FIXACAO</v>
          </cell>
          <cell r="C22" t="str">
            <v>UN</v>
          </cell>
          <cell r="D22">
            <v>8.93</v>
          </cell>
          <cell r="E22">
            <v>8.93</v>
          </cell>
          <cell r="F22" t="str">
            <v>SINAPI-I DEZEMBRO 2025</v>
          </cell>
        </row>
        <row r="23">
          <cell r="A23">
            <v>398</v>
          </cell>
          <cell r="B23" t="str">
            <v>ABRACADEIRA EM ACO PARA AMARRACAO DE ELETRODUTOS, TIPO D, COM 3" E PARAFUSO DE FIXACAO</v>
          </cell>
          <cell r="C23" t="str">
            <v>UN</v>
          </cell>
          <cell r="D23">
            <v>8.23</v>
          </cell>
          <cell r="E23">
            <v>8.23</v>
          </cell>
          <cell r="F23" t="str">
            <v>SINAPI-I DEZEMBRO 2025</v>
          </cell>
        </row>
        <row r="24">
          <cell r="A24">
            <v>39128</v>
          </cell>
          <cell r="B24" t="str">
            <v>ABRACADEIRA EM ACO PARA AMARRACAO DE ELETRODUTOS, TIPO D, COM 3/4" E CUNHA DE FIXACAO</v>
          </cell>
          <cell r="C24" t="str">
            <v>UN</v>
          </cell>
          <cell r="D24">
            <v>2.68</v>
          </cell>
          <cell r="E24">
            <v>2.68</v>
          </cell>
          <cell r="F24" t="str">
            <v>SINAPI-I DEZEMBRO 2025</v>
          </cell>
        </row>
        <row r="25">
          <cell r="A25">
            <v>400</v>
          </cell>
          <cell r="B25" t="str">
            <v>ABRACADEIRA EM ACO PARA AMARRACAO DE ELETRODUTOS, TIPO D, COM 3/4" E PARAFUSO DE FIXACAO</v>
          </cell>
          <cell r="C25" t="str">
            <v>UN</v>
          </cell>
          <cell r="D25">
            <v>2.61</v>
          </cell>
          <cell r="E25">
            <v>2.61</v>
          </cell>
          <cell r="F25" t="str">
            <v>SINAPI-I DEZEMBRO 2025</v>
          </cell>
        </row>
        <row r="26">
          <cell r="A26">
            <v>39125</v>
          </cell>
          <cell r="B26" t="str">
            <v>ABRACADEIRA EM ACO PARA AMARRACAO DE ELETRODUTOS, TIPO D, COM 3/8" E PARAFUSO DE FIXACAO</v>
          </cell>
          <cell r="C26" t="str">
            <v>UN</v>
          </cell>
          <cell r="D26">
            <v>2.68</v>
          </cell>
          <cell r="E26">
            <v>2.68</v>
          </cell>
          <cell r="F26" t="str">
            <v>SINAPI-I DEZEMBRO 2025</v>
          </cell>
        </row>
        <row r="27">
          <cell r="A27">
            <v>39126</v>
          </cell>
          <cell r="B27" t="str">
            <v>ABRACADEIRA EM ACO PARA AMARRACAO DE ELETRODUTOS, TIPO D, COM 4" E CUNHA DE FIXACAO</v>
          </cell>
          <cell r="C27" t="str">
            <v>UN</v>
          </cell>
          <cell r="D27">
            <v>12.06</v>
          </cell>
          <cell r="E27">
            <v>12.06</v>
          </cell>
          <cell r="F27" t="str">
            <v>SINAPI-I DEZEMBRO 2025</v>
          </cell>
        </row>
        <row r="28">
          <cell r="A28">
            <v>399</v>
          </cell>
          <cell r="B28" t="str">
            <v>ABRACADEIRA EM ACO PARA AMARRACAO DE ELETRODUTOS, TIPO D, COM 4" E PARAFUSO DE FIXACAO</v>
          </cell>
          <cell r="C28" t="str">
            <v>UN</v>
          </cell>
          <cell r="D28">
            <v>10.62</v>
          </cell>
          <cell r="E28">
            <v>10.62</v>
          </cell>
          <cell r="F28" t="str">
            <v>SINAPI-I DEZEMBRO 2025</v>
          </cell>
        </row>
        <row r="29">
          <cell r="A29">
            <v>39158</v>
          </cell>
          <cell r="B29" t="str">
            <v>ABRACADEIRA EM ACO PARA AMARRACAO DE ELETRODUTOS, TIPO ECONOMICA (GOTA), COM 8"</v>
          </cell>
          <cell r="C29" t="str">
            <v>UN</v>
          </cell>
          <cell r="D29">
            <v>28.53</v>
          </cell>
          <cell r="E29">
            <v>28.53</v>
          </cell>
          <cell r="F29" t="str">
            <v>SINAPI-I DEZEMBRO 2025</v>
          </cell>
        </row>
        <row r="30">
          <cell r="A30">
            <v>39141</v>
          </cell>
          <cell r="B30" t="str">
            <v>ABRACADEIRA EM ACO PARA AMARRACAO DE ELETRODUTOS, TIPO U SIMPLES, COM 1 1/2"</v>
          </cell>
          <cell r="C30" t="str">
            <v>UN</v>
          </cell>
          <cell r="D30">
            <v>2.0699999999999998</v>
          </cell>
          <cell r="E30">
            <v>2.0699999999999998</v>
          </cell>
          <cell r="F30" t="str">
            <v>SINAPI-I DEZEMBRO 2025</v>
          </cell>
        </row>
        <row r="31">
          <cell r="A31">
            <v>39140</v>
          </cell>
          <cell r="B31" t="str">
            <v>ABRACADEIRA EM ACO PARA AMARRACAO DE ELETRODUTOS, TIPO U SIMPLES, COM 1 1/4"</v>
          </cell>
          <cell r="C31" t="str">
            <v>UN</v>
          </cell>
          <cell r="D31">
            <v>1.88</v>
          </cell>
          <cell r="E31">
            <v>1.88</v>
          </cell>
          <cell r="F31" t="str">
            <v>SINAPI-I DEZEMBRO 2025</v>
          </cell>
        </row>
        <row r="32">
          <cell r="A32">
            <v>39139</v>
          </cell>
          <cell r="B32" t="str">
            <v>ABRACADEIRA EM ACO PARA AMARRACAO DE ELETRODUTOS, TIPO U SIMPLES, COM 1"</v>
          </cell>
          <cell r="C32" t="str">
            <v>UN</v>
          </cell>
          <cell r="D32">
            <v>1.56</v>
          </cell>
          <cell r="E32">
            <v>1.56</v>
          </cell>
          <cell r="F32" t="str">
            <v>SINAPI-I DEZEMBRO 2025</v>
          </cell>
        </row>
        <row r="33">
          <cell r="A33">
            <v>39137</v>
          </cell>
          <cell r="B33" t="str">
            <v>ABRACADEIRA EM ACO PARA AMARRACAO DE ELETRODUTOS, TIPO U SIMPLES, COM 1/2"</v>
          </cell>
          <cell r="C33" t="str">
            <v>UN</v>
          </cell>
          <cell r="D33">
            <v>1.08</v>
          </cell>
          <cell r="E33">
            <v>1.08</v>
          </cell>
          <cell r="F33" t="str">
            <v>SINAPI-I DEZEMBRO 2025</v>
          </cell>
        </row>
        <row r="34">
          <cell r="A34">
            <v>39143</v>
          </cell>
          <cell r="B34" t="str">
            <v>ABRACADEIRA EM ACO PARA AMARRACAO DE ELETRODUTOS, TIPO U SIMPLES, COM 2 1/2"</v>
          </cell>
          <cell r="C34" t="str">
            <v>UN</v>
          </cell>
          <cell r="D34">
            <v>4.2699999999999996</v>
          </cell>
          <cell r="E34">
            <v>4.2699999999999996</v>
          </cell>
          <cell r="F34" t="str">
            <v>SINAPI-I DEZEMBRO 2025</v>
          </cell>
        </row>
        <row r="35">
          <cell r="A35">
            <v>39142</v>
          </cell>
          <cell r="B35" t="str">
            <v>ABRACADEIRA EM ACO PARA AMARRACAO DE ELETRODUTOS, TIPO U SIMPLES, COM 2"</v>
          </cell>
          <cell r="C35" t="str">
            <v>UN</v>
          </cell>
          <cell r="D35">
            <v>3.06</v>
          </cell>
          <cell r="E35">
            <v>3.06</v>
          </cell>
          <cell r="F35" t="str">
            <v>SINAPI-I DEZEMBRO 2025</v>
          </cell>
        </row>
        <row r="36">
          <cell r="A36">
            <v>39144</v>
          </cell>
          <cell r="B36" t="str">
            <v>ABRACADEIRA EM ACO PARA AMARRACAO DE ELETRODUTOS, TIPO U SIMPLES, COM 3"</v>
          </cell>
          <cell r="C36" t="str">
            <v>UN</v>
          </cell>
          <cell r="D36">
            <v>4.97</v>
          </cell>
          <cell r="E36">
            <v>4.97</v>
          </cell>
          <cell r="F36" t="str">
            <v>SINAPI-I DEZEMBRO 2025</v>
          </cell>
        </row>
        <row r="37">
          <cell r="A37">
            <v>39138</v>
          </cell>
          <cell r="B37" t="str">
            <v>ABRACADEIRA EM ACO PARA AMARRACAO DE ELETRODUTOS, TIPO U SIMPLES, COM 3/4"</v>
          </cell>
          <cell r="C37" t="str">
            <v>UN</v>
          </cell>
          <cell r="D37">
            <v>1.1399999999999999</v>
          </cell>
          <cell r="E37">
            <v>1.1399999999999999</v>
          </cell>
          <cell r="F37" t="str">
            <v>SINAPI-I DEZEMBRO 2025</v>
          </cell>
        </row>
        <row r="38">
          <cell r="A38">
            <v>39136</v>
          </cell>
          <cell r="B38" t="str">
            <v>ABRACADEIRA EM ACO PARA AMARRACAO DE ELETRODUTOS, TIPO U SIMPLES, COM 3/8"</v>
          </cell>
          <cell r="C38" t="str">
            <v>UN</v>
          </cell>
          <cell r="D38">
            <v>0.76</v>
          </cell>
          <cell r="E38">
            <v>0.76</v>
          </cell>
          <cell r="F38" t="str">
            <v>SINAPI-I DEZEMBRO 2025</v>
          </cell>
        </row>
        <row r="39">
          <cell r="A39">
            <v>39145</v>
          </cell>
          <cell r="B39" t="str">
            <v>ABRACADEIRA EM ACO PARA AMARRACAO DE ELETRODUTOS, TIPO U SIMPLES, COM 4"</v>
          </cell>
          <cell r="C39" t="str">
            <v>UN</v>
          </cell>
          <cell r="D39">
            <v>8.1999999999999993</v>
          </cell>
          <cell r="E39">
            <v>8.1999999999999993</v>
          </cell>
          <cell r="F39" t="str">
            <v>SINAPI-I DEZEMBRO 2025</v>
          </cell>
        </row>
        <row r="40">
          <cell r="A40">
            <v>12615</v>
          </cell>
          <cell r="B40" t="str">
            <v>ABRACADEIRA PVC, PARA CALHA PLUVIAL, DIAMETRO ENTRE *80 E 100* MM, PARA DRENAGEM PLUVIAL PREDIAL</v>
          </cell>
          <cell r="C40" t="str">
            <v>UN</v>
          </cell>
          <cell r="D40">
            <v>10.43</v>
          </cell>
          <cell r="E40">
            <v>10.43</v>
          </cell>
          <cell r="F40" t="str">
            <v>SINAPI-I DEZEMBRO 2025</v>
          </cell>
        </row>
        <row r="41">
          <cell r="A41">
            <v>11927</v>
          </cell>
          <cell r="B41" t="str">
            <v>ABRACADEIRA, GALVANIZADA/ZINCADA, ROSCA SEM FIM, PARAFUSO INOX, LARGURA FITA *12,6 A *14 MM, D = 2" A 2 1/2"</v>
          </cell>
          <cell r="C41" t="str">
            <v>UN</v>
          </cell>
          <cell r="D41">
            <v>12.1</v>
          </cell>
          <cell r="E41">
            <v>12.1</v>
          </cell>
          <cell r="F41" t="str">
            <v>SINAPI-I DEZEMBRO 2025</v>
          </cell>
        </row>
        <row r="42">
          <cell r="A42">
            <v>11928</v>
          </cell>
          <cell r="B42" t="str">
            <v>ABRACADEIRA, GALVANIZADA/ZINCADA, ROSCA SEM FIM, PARAFUSO INOX, LARGURA FITA *12,6 A *14 MM, D = 3" A 3 3/4"</v>
          </cell>
          <cell r="C42" t="str">
            <v>UN</v>
          </cell>
          <cell r="D42">
            <v>13.87</v>
          </cell>
          <cell r="E42">
            <v>13.87</v>
          </cell>
          <cell r="F42" t="str">
            <v>SINAPI-I DEZEMBRO 2025</v>
          </cell>
        </row>
        <row r="43">
          <cell r="A43">
            <v>11929</v>
          </cell>
          <cell r="B43" t="str">
            <v>ABRACADEIRA, GALVANIZADA/ZINCADA, ROSCA SEM FIM, PARAFUSO INOX, LARGURA FITA *12,6 A *14 MM, D = 4" A 4 3/4"</v>
          </cell>
          <cell r="C43" t="str">
            <v>UN</v>
          </cell>
          <cell r="D43">
            <v>21.45</v>
          </cell>
          <cell r="E43">
            <v>21.45</v>
          </cell>
          <cell r="F43" t="str">
            <v>SINAPI-I DEZEMBRO 2025</v>
          </cell>
        </row>
        <row r="44">
          <cell r="A44">
            <v>36801</v>
          </cell>
          <cell r="B44" t="str">
            <v>ACABAMENTO DE METAL CROMADO PARA REGISTRO PEQUENO, DE PAREDE, 1/2" OU 3/4"</v>
          </cell>
          <cell r="C44" t="str">
            <v>UN</v>
          </cell>
          <cell r="D44">
            <v>37.950000000000003</v>
          </cell>
          <cell r="E44">
            <v>37.950000000000003</v>
          </cell>
          <cell r="F44" t="str">
            <v>SINAPI-I DEZEMBRO 2025</v>
          </cell>
        </row>
        <row r="45">
          <cell r="A45">
            <v>36246</v>
          </cell>
          <cell r="B45" t="str">
            <v>ACABAMENTO SIMPLES/CONVENCIONAL PARA FORRO PVC, TIPO "U" OU "C", COR BRANCA, COMPRIMENTO 6 M</v>
          </cell>
          <cell r="C45" t="str">
            <v>M</v>
          </cell>
          <cell r="D45">
            <v>4.26</v>
          </cell>
          <cell r="E45">
            <v>4.26</v>
          </cell>
          <cell r="F45" t="str">
            <v>SINAPI-I DEZEMBRO 2025</v>
          </cell>
        </row>
        <row r="46">
          <cell r="A46">
            <v>37600</v>
          </cell>
          <cell r="B46" t="str">
            <v>ACESSORIO DE LIGACAO NAO ELETRICO PARA CARGAS EXPLOSIVAS, TUBO DE 6 M</v>
          </cell>
          <cell r="C46" t="str">
            <v>UN</v>
          </cell>
          <cell r="F46" t="str">
            <v>SINAPI-I DEZEMBRO 2025</v>
          </cell>
        </row>
        <row r="47">
          <cell r="A47">
            <v>37599</v>
          </cell>
          <cell r="B47" t="str">
            <v>ACESSORIO INICIADOR NAO ELETRICO, TUBO DE 6 M, TEMPO DE RETARDO DE *160* MS</v>
          </cell>
          <cell r="C47" t="str">
            <v>UN</v>
          </cell>
          <cell r="F47" t="str">
            <v>SINAPI-I DEZEMBRO 2025</v>
          </cell>
        </row>
        <row r="48">
          <cell r="A48">
            <v>1</v>
          </cell>
          <cell r="B48" t="str">
            <v>ACETILENO - RECARGA DE GAS PARA CILINDRO (NAO INCLUI TROCA/MANUTENCAO DO CILINDRO)</v>
          </cell>
          <cell r="C48" t="str">
            <v>KG</v>
          </cell>
          <cell r="F48" t="str">
            <v>SINAPI-I DEZEMBRO 2025</v>
          </cell>
        </row>
        <row r="49">
          <cell r="A49">
            <v>3</v>
          </cell>
          <cell r="B49" t="str">
            <v>ACIDO CLORIDRICO / ACIDO MURIATICO, DILUICAO 10% A 12% PARA USO EM LIMPEZA</v>
          </cell>
          <cell r="C49" t="str">
            <v>L</v>
          </cell>
          <cell r="D49">
            <v>26.92</v>
          </cell>
          <cell r="E49">
            <v>26.92</v>
          </cell>
          <cell r="F49" t="str">
            <v>SINAPI-I DEZEMBRO 2025</v>
          </cell>
        </row>
        <row r="50">
          <cell r="A50">
            <v>43054</v>
          </cell>
          <cell r="B50" t="str">
            <v>ACO CA-25, 10,0 MM, OU 12,5 MM, OU 16,0 MM, OU 20,0 MM, OU 25,0 MM, VERGALHAO</v>
          </cell>
          <cell r="C50" t="str">
            <v>KG</v>
          </cell>
          <cell r="D50">
            <v>8.02</v>
          </cell>
          <cell r="E50">
            <v>8.02</v>
          </cell>
          <cell r="F50" t="str">
            <v>SINAPI-I DEZEMBRO 2025</v>
          </cell>
        </row>
        <row r="51">
          <cell r="A51">
            <v>42402</v>
          </cell>
          <cell r="B51" t="str">
            <v>ACO CA-25, 16,0 MM, BARRA DE TRANSFERENCIA</v>
          </cell>
          <cell r="C51" t="str">
            <v>KG</v>
          </cell>
          <cell r="D51">
            <v>7.67</v>
          </cell>
          <cell r="E51">
            <v>7.67</v>
          </cell>
          <cell r="F51" t="str">
            <v>SINAPI-I DEZEMBRO 2025</v>
          </cell>
        </row>
        <row r="52">
          <cell r="A52">
            <v>42403</v>
          </cell>
          <cell r="B52" t="str">
            <v>ACO CA-25, 20,0 MM, BARRA DE TRANSFERENCIA</v>
          </cell>
          <cell r="C52" t="str">
            <v>KG</v>
          </cell>
          <cell r="D52">
            <v>9.84</v>
          </cell>
          <cell r="E52">
            <v>9.84</v>
          </cell>
          <cell r="F52" t="str">
            <v>SINAPI-I DEZEMBRO 2025</v>
          </cell>
        </row>
        <row r="53">
          <cell r="A53">
            <v>42404</v>
          </cell>
          <cell r="B53" t="str">
            <v>ACO CA-25, 25,0 MM, BARRA DE TRANSFERENCIA</v>
          </cell>
          <cell r="C53" t="str">
            <v>KG</v>
          </cell>
          <cell r="D53">
            <v>9.7799999999999994</v>
          </cell>
          <cell r="E53">
            <v>9.7799999999999994</v>
          </cell>
          <cell r="F53" t="str">
            <v>SINAPI-I DEZEMBRO 2025</v>
          </cell>
        </row>
        <row r="54">
          <cell r="A54">
            <v>42405</v>
          </cell>
          <cell r="B54" t="str">
            <v>ACO CA-25, 32,0 MM, BARRA DE TRANSFERENCIA</v>
          </cell>
          <cell r="C54" t="str">
            <v>KG</v>
          </cell>
          <cell r="D54">
            <v>10.42</v>
          </cell>
          <cell r="E54">
            <v>10.42</v>
          </cell>
          <cell r="F54" t="str">
            <v>SINAPI-I DEZEMBRO 2025</v>
          </cell>
        </row>
        <row r="55">
          <cell r="A55">
            <v>34341</v>
          </cell>
          <cell r="B55" t="str">
            <v>ACO CA-25, 32,0 MM, VERGALHAO</v>
          </cell>
          <cell r="C55" t="str">
            <v>KG</v>
          </cell>
          <cell r="D55">
            <v>9.0399999999999991</v>
          </cell>
          <cell r="E55">
            <v>9.0399999999999991</v>
          </cell>
          <cell r="F55" t="str">
            <v>SINAPI-I DEZEMBRO 2025</v>
          </cell>
        </row>
        <row r="56">
          <cell r="A56">
            <v>43053</v>
          </cell>
          <cell r="B56" t="str">
            <v>ACO CA-25, 6,3 MM OU 8,0 MM, VERGALHAO</v>
          </cell>
          <cell r="C56" t="str">
            <v>KG</v>
          </cell>
          <cell r="D56">
            <v>7.17</v>
          </cell>
          <cell r="E56">
            <v>7.17</v>
          </cell>
          <cell r="F56" t="str">
            <v>SINAPI-I DEZEMBRO 2025</v>
          </cell>
        </row>
        <row r="57">
          <cell r="A57">
            <v>43058</v>
          </cell>
          <cell r="B57" t="str">
            <v>ACO CA-50, 10,0 MM, OU 12,5 MM, OU 16,0 MM, OU 20,0 MM, DOBRADO E CORTADO</v>
          </cell>
          <cell r="C57" t="str">
            <v>KG</v>
          </cell>
          <cell r="D57">
            <v>7.43</v>
          </cell>
          <cell r="E57">
            <v>7.43</v>
          </cell>
          <cell r="F57" t="str">
            <v>SINAPI-I DEZEMBRO 2025</v>
          </cell>
        </row>
        <row r="58">
          <cell r="A58">
            <v>34</v>
          </cell>
          <cell r="B58" t="str">
            <v>ACO CA-50, 10,0 MM, VERGALHAO</v>
          </cell>
          <cell r="C58" t="str">
            <v>KG</v>
          </cell>
          <cell r="D58">
            <v>7.47</v>
          </cell>
          <cell r="E58">
            <v>7.47</v>
          </cell>
          <cell r="F58" t="str">
            <v>SINAPI-I DEZEMBRO 2025</v>
          </cell>
        </row>
        <row r="59">
          <cell r="A59">
            <v>43055</v>
          </cell>
          <cell r="B59" t="str">
            <v>ACO CA-50, 12,5 MM OU 16,0 MM, VERGALHAO</v>
          </cell>
          <cell r="C59" t="str">
            <v>KG</v>
          </cell>
          <cell r="D59">
            <v>6.47</v>
          </cell>
          <cell r="E59">
            <v>6.47</v>
          </cell>
          <cell r="F59" t="str">
            <v>SINAPI-I DEZEMBRO 2025</v>
          </cell>
        </row>
        <row r="60">
          <cell r="A60">
            <v>43056</v>
          </cell>
          <cell r="B60" t="str">
            <v>ACO CA-50, 20,0 MM OU 25,0 MM, VERGALHAO</v>
          </cell>
          <cell r="C60" t="str">
            <v>KG</v>
          </cell>
          <cell r="D60">
            <v>7.46</v>
          </cell>
          <cell r="E60">
            <v>7.46</v>
          </cell>
          <cell r="F60" t="str">
            <v>SINAPI-I DEZEMBRO 2025</v>
          </cell>
        </row>
        <row r="61">
          <cell r="A61">
            <v>43057</v>
          </cell>
          <cell r="B61" t="str">
            <v>ACO CA-50, 32,0 MM, VERGALHAO</v>
          </cell>
          <cell r="C61" t="str">
            <v>KG</v>
          </cell>
          <cell r="D61">
            <v>8.1999999999999993</v>
          </cell>
          <cell r="E61">
            <v>8.1999999999999993</v>
          </cell>
          <cell r="F61" t="str">
            <v>SINAPI-I DEZEMBRO 2025</v>
          </cell>
        </row>
        <row r="62">
          <cell r="A62">
            <v>34449</v>
          </cell>
          <cell r="B62" t="str">
            <v>ACO CA-50, 6,3 MM, DOBRADO E CORTADO</v>
          </cell>
          <cell r="C62" t="str">
            <v>KG</v>
          </cell>
          <cell r="D62">
            <v>8.76</v>
          </cell>
          <cell r="E62">
            <v>8.76</v>
          </cell>
          <cell r="F62" t="str">
            <v>SINAPI-I DEZEMBRO 2025</v>
          </cell>
        </row>
        <row r="63">
          <cell r="A63">
            <v>32</v>
          </cell>
          <cell r="B63" t="str">
            <v>ACO CA-50, 6,3 MM, VERGALHAO</v>
          </cell>
          <cell r="C63" t="str">
            <v>KG</v>
          </cell>
          <cell r="D63">
            <v>7.88</v>
          </cell>
          <cell r="E63">
            <v>7.88</v>
          </cell>
          <cell r="F63" t="str">
            <v>SINAPI-I DEZEMBRO 2025</v>
          </cell>
        </row>
        <row r="64">
          <cell r="A64">
            <v>33</v>
          </cell>
          <cell r="B64" t="str">
            <v>ACO CA-50, 8,0 MM, VERGALHAO</v>
          </cell>
          <cell r="C64" t="str">
            <v>KG</v>
          </cell>
          <cell r="D64">
            <v>7.92</v>
          </cell>
          <cell r="E64">
            <v>7.92</v>
          </cell>
          <cell r="F64" t="str">
            <v>SINAPI-I DEZEMBRO 2025</v>
          </cell>
        </row>
        <row r="65">
          <cell r="A65">
            <v>43061</v>
          </cell>
          <cell r="B65" t="str">
            <v>ACO CA-60, 4,2 MM OU 5,0 MM, DOBRADO E CORTADO</v>
          </cell>
          <cell r="C65" t="str">
            <v>KG</v>
          </cell>
          <cell r="D65">
            <v>7.4</v>
          </cell>
          <cell r="E65">
            <v>7.4</v>
          </cell>
          <cell r="F65" t="str">
            <v>SINAPI-I DEZEMBRO 2025</v>
          </cell>
        </row>
        <row r="66">
          <cell r="A66">
            <v>43059</v>
          </cell>
          <cell r="B66" t="str">
            <v>ACO CA-60, 4,2 MM, OU 5,0 MM, OU 6,0 MM, OU 7,0 MM, VERGALHAO</v>
          </cell>
          <cell r="C66" t="str">
            <v>KG</v>
          </cell>
          <cell r="D66">
            <v>7.07</v>
          </cell>
          <cell r="E66">
            <v>7.07</v>
          </cell>
          <cell r="F66" t="str">
            <v>SINAPI-I DEZEMBRO 2025</v>
          </cell>
        </row>
        <row r="67">
          <cell r="A67">
            <v>43062</v>
          </cell>
          <cell r="B67" t="str">
            <v>ACO CA-60, 6,0 MM OU 7,0 MM, DOBRADO E CORTADO</v>
          </cell>
          <cell r="C67" t="str">
            <v>KG</v>
          </cell>
          <cell r="D67">
            <v>7.83</v>
          </cell>
          <cell r="E67">
            <v>7.83</v>
          </cell>
          <cell r="F67" t="str">
            <v>SINAPI-I DEZEMBRO 2025</v>
          </cell>
        </row>
        <row r="68">
          <cell r="A68">
            <v>43060</v>
          </cell>
          <cell r="B68" t="str">
            <v>ACO CA-60, 8,0 MM OU 9,5 MM, VERGALHAO</v>
          </cell>
          <cell r="C68" t="str">
            <v>KG</v>
          </cell>
          <cell r="D68">
            <v>6.16</v>
          </cell>
          <cell r="E68">
            <v>6.16</v>
          </cell>
          <cell r="F68" t="str">
            <v>SINAPI-I DEZEMBRO 2025</v>
          </cell>
        </row>
        <row r="69">
          <cell r="A69">
            <v>40410</v>
          </cell>
          <cell r="B69" t="str">
            <v>ACOPLAMENTO RIGIDO EM FERRO FUNDIDO PARA SISTEMA DE TUBULACAO RANHURADA, DN 50 MM (2")</v>
          </cell>
          <cell r="C69" t="str">
            <v>UN</v>
          </cell>
          <cell r="F69" t="str">
            <v>SINAPI-I DEZEMBRO 2025</v>
          </cell>
        </row>
        <row r="70">
          <cell r="A70">
            <v>40411</v>
          </cell>
          <cell r="B70" t="str">
            <v>ACOPLAMENTO RIGIDO EM FERRO FUNDIDO PARA SISTEMA DE TUBULACAO RANHURADA, DN 65 MM (2 1/2")</v>
          </cell>
          <cell r="C70" t="str">
            <v>UN</v>
          </cell>
          <cell r="F70" t="str">
            <v>SINAPI-I DEZEMBRO 2025</v>
          </cell>
        </row>
        <row r="71">
          <cell r="A71">
            <v>40412</v>
          </cell>
          <cell r="B71" t="str">
            <v>ACOPLAMENTO RIGIDO EM FERRO FUNDIDO PARA SISTEMA DE TUBULACAO RANHURADA, DN 80 MM (3")</v>
          </cell>
          <cell r="C71" t="str">
            <v>UN</v>
          </cell>
          <cell r="F71" t="str">
            <v>SINAPI-I DEZEMBRO 2025</v>
          </cell>
        </row>
        <row r="72">
          <cell r="A72">
            <v>44254</v>
          </cell>
          <cell r="B72" t="str">
            <v>ADAPTADOR CPVC, ROSCAVEL, COM FLANGES E ANEL DE VEDACAO, 15 MM, CAIXA D'AGUA PARA AGUA QUENTE</v>
          </cell>
          <cell r="C72" t="str">
            <v>UN</v>
          </cell>
          <cell r="F72" t="str">
            <v>SINAPI-I DEZEMBRO 2025</v>
          </cell>
        </row>
        <row r="73">
          <cell r="A73">
            <v>44255</v>
          </cell>
          <cell r="B73" t="str">
            <v>ADAPTADOR CPVC, ROSCAVEL, COM FLANGES E ANEL DE VEDACAO, 22 MM, CAIXA D'AGUA PARA AGUA QUENTE</v>
          </cell>
          <cell r="C73" t="str">
            <v>UN</v>
          </cell>
          <cell r="F73" t="str">
            <v>SINAPI-I DEZEMBRO 2025</v>
          </cell>
        </row>
        <row r="74">
          <cell r="A74">
            <v>44256</v>
          </cell>
          <cell r="B74" t="str">
            <v>ADAPTADOR CPVC, ROSCAVEL, COM FLANGES E ANEL DE VEDACAO, 28 MM, CAIXA D'AGUA PARA AGUA QUENTE</v>
          </cell>
          <cell r="C74" t="str">
            <v>UN</v>
          </cell>
          <cell r="F74" t="str">
            <v>SINAPI-I DEZEMBRO 2025</v>
          </cell>
        </row>
        <row r="75">
          <cell r="A75">
            <v>44257</v>
          </cell>
          <cell r="B75" t="str">
            <v>ADAPTADOR CPVC, ROSCAVEL, COM FLANGES E ANEL DE VEDACAO, 35 MM, CAIXA D'AGUA PARA AGUA QUENTE</v>
          </cell>
          <cell r="C75" t="str">
            <v>UN</v>
          </cell>
          <cell r="F75" t="str">
            <v>SINAPI-I DEZEMBRO 2025</v>
          </cell>
        </row>
        <row r="76">
          <cell r="A76">
            <v>44258</v>
          </cell>
          <cell r="B76" t="str">
            <v>ADAPTADOR CPVC, ROSCAVEL, COM FLANGES E ANEL DE VEDACAO, 42 MM, CAIXA D'AGUA PARA AGUA QUENTE</v>
          </cell>
          <cell r="C76" t="str">
            <v>UN</v>
          </cell>
          <cell r="F76" t="str">
            <v>SINAPI-I DEZEMBRO 2025</v>
          </cell>
        </row>
        <row r="77">
          <cell r="A77">
            <v>44259</v>
          </cell>
          <cell r="B77" t="str">
            <v>ADAPTADOR CPVC, ROSCAVEL, COM FLANGES E ANEL DE VEDACAO, 54 MM, CAIXA D'AGUA PARA AGUA QUENTE</v>
          </cell>
          <cell r="C77" t="str">
            <v>UN</v>
          </cell>
          <cell r="F77" t="str">
            <v>SINAPI-I DEZEMBRO 2025</v>
          </cell>
        </row>
        <row r="78">
          <cell r="A78">
            <v>37997</v>
          </cell>
          <cell r="B78" t="str">
            <v>ADAPTADOR CPVC, SOLDAVEL, 15 MM, PARA AGUA QUENTE</v>
          </cell>
          <cell r="C78" t="str">
            <v>UN</v>
          </cell>
          <cell r="F78" t="str">
            <v>SINAPI-I DEZEMBRO 2025</v>
          </cell>
        </row>
        <row r="79">
          <cell r="A79">
            <v>37998</v>
          </cell>
          <cell r="B79" t="str">
            <v>ADAPTADOR CPVC, SOLDAVEL, 22 MM, PARA AGUA QUENTE</v>
          </cell>
          <cell r="C79" t="str">
            <v>UN</v>
          </cell>
          <cell r="F79" t="str">
            <v>SINAPI-I DEZEMBRO 2025</v>
          </cell>
        </row>
        <row r="80">
          <cell r="A80">
            <v>55</v>
          </cell>
          <cell r="B80" t="str">
            <v>ADAPTADOR DE COMPRESSAO EM POLIPROPILENO (PP), PARA TUBO EM PEAD, 20 MM X 1/2", PARA LIGACAO PREDIAL DE AGUA (NTS 179)</v>
          </cell>
          <cell r="C80" t="str">
            <v>UN</v>
          </cell>
          <cell r="F80" t="str">
            <v>SINAPI-I DEZEMBRO 2025</v>
          </cell>
        </row>
        <row r="81">
          <cell r="A81">
            <v>61</v>
          </cell>
          <cell r="B81" t="str">
            <v>ADAPTADOR DE COMPRESSAO EM POLIPROPILENO (PP), PARA TUBO EM PEAD, 20 MM X 3/4", PARA LIGACAO PREDIAL DE AGUA (NTS 179)</v>
          </cell>
          <cell r="C81" t="str">
            <v>UN</v>
          </cell>
          <cell r="F81" t="str">
            <v>SINAPI-I DEZEMBRO 2025</v>
          </cell>
        </row>
        <row r="82">
          <cell r="A82">
            <v>62</v>
          </cell>
          <cell r="B82" t="str">
            <v>ADAPTADOR DE COMPRESSAO EM POLIPROPILENO (PP), PARA TUBO EM PEAD, 32 MM X 1", PARA LIGACAO PREDIAL DE AGUA (NTS 179)</v>
          </cell>
          <cell r="C82" t="str">
            <v>UN</v>
          </cell>
          <cell r="F82" t="str">
            <v>SINAPI-I DEZEMBRO 2025</v>
          </cell>
        </row>
        <row r="83">
          <cell r="A83">
            <v>10899</v>
          </cell>
          <cell r="B83" t="str">
            <v>ADAPTADOR EM LATAO, ENGATE RAPIDO 2 1/2" X ROSCA INTERNA 5 FIOS 2 1/2", PARA INSTALACAO PREDIAL DE COMBATE A INCENDIO</v>
          </cell>
          <cell r="C83" t="str">
            <v>UN</v>
          </cell>
          <cell r="D83">
            <v>100.76</v>
          </cell>
          <cell r="E83">
            <v>100.76</v>
          </cell>
          <cell r="F83" t="str">
            <v>SINAPI-I DEZEMBRO 2025</v>
          </cell>
        </row>
        <row r="84">
          <cell r="A84">
            <v>10900</v>
          </cell>
          <cell r="B84" t="str">
            <v>ADAPTADOR EM LATAO, ENGATE RAPIDO1 1/2" X ROSCA INTERNA 5 FIOS 2 1/2", PARA INSTALACAO PREDIAL DE COMBATE A INCENDIO</v>
          </cell>
          <cell r="C84" t="str">
            <v>UN</v>
          </cell>
          <cell r="D84">
            <v>78.849999999999994</v>
          </cell>
          <cell r="E84">
            <v>78.849999999999994</v>
          </cell>
          <cell r="F84" t="str">
            <v>SINAPI-I DEZEMBRO 2025</v>
          </cell>
        </row>
        <row r="85">
          <cell r="A85">
            <v>47</v>
          </cell>
          <cell r="B85" t="str">
            <v>ADAPTADOR PVC PBA, BOLSA/ROSCA, JE, DN 100 / DE 110 MM</v>
          </cell>
          <cell r="C85" t="str">
            <v>UN</v>
          </cell>
          <cell r="F85" t="str">
            <v>SINAPI-I DEZEMBRO 2025</v>
          </cell>
        </row>
        <row r="86">
          <cell r="A86">
            <v>48</v>
          </cell>
          <cell r="B86" t="str">
            <v>ADAPTADOR PVC PBA, BOLSA/ROSCA, JE, DN 50 / DE 60 MM</v>
          </cell>
          <cell r="C86" t="str">
            <v>UN</v>
          </cell>
          <cell r="F86" t="str">
            <v>SINAPI-I DEZEMBRO 2025</v>
          </cell>
        </row>
        <row r="87">
          <cell r="A87">
            <v>46</v>
          </cell>
          <cell r="B87" t="str">
            <v>ADAPTADOR PVC PBA, BOLSA/ROSCA, JE, DN 75 / DE 85 MM</v>
          </cell>
          <cell r="C87" t="str">
            <v>UN</v>
          </cell>
          <cell r="F87" t="str">
            <v>SINAPI-I DEZEMBRO 2025</v>
          </cell>
        </row>
        <row r="88">
          <cell r="A88">
            <v>52</v>
          </cell>
          <cell r="B88" t="str">
            <v>ADAPTADOR PVC PBA, PONTA/ROSCA, JE, DN 50 / DE 60 MM</v>
          </cell>
          <cell r="C88" t="str">
            <v>UN</v>
          </cell>
          <cell r="F88" t="str">
            <v>SINAPI-I DEZEMBRO 2025</v>
          </cell>
        </row>
        <row r="89">
          <cell r="A89">
            <v>43</v>
          </cell>
          <cell r="B89" t="str">
            <v>ADAPTADOR PVC PBA, PONTA/ROSCA, JE, DN 75 / DE 85 MM</v>
          </cell>
          <cell r="C89" t="str">
            <v>UN</v>
          </cell>
          <cell r="F89" t="str">
            <v>SINAPI-I DEZEMBRO 2025</v>
          </cell>
        </row>
        <row r="90">
          <cell r="A90">
            <v>103</v>
          </cell>
          <cell r="B90" t="str">
            <v>ADAPTADOR PVC SOLDAVEL CURTO COM BOLSA E ROSCA, 110 MM X 4", PARA AGUA FRIA</v>
          </cell>
          <cell r="C90" t="str">
            <v>UN</v>
          </cell>
          <cell r="D90">
            <v>41.56</v>
          </cell>
          <cell r="E90">
            <v>41.56</v>
          </cell>
          <cell r="F90" t="str">
            <v>SINAPI-I DEZEMBRO 2025</v>
          </cell>
        </row>
        <row r="91">
          <cell r="A91">
            <v>107</v>
          </cell>
          <cell r="B91" t="str">
            <v>ADAPTADOR PVC SOLDAVEL CURTO COM BOLSA E ROSCA, 20 MM X 1/2", PARA AGUA FRIA</v>
          </cell>
          <cell r="C91" t="str">
            <v>UN</v>
          </cell>
          <cell r="D91">
            <v>0.78</v>
          </cell>
          <cell r="E91">
            <v>0.78</v>
          </cell>
          <cell r="F91" t="str">
            <v>SINAPI-I DEZEMBRO 2025</v>
          </cell>
        </row>
        <row r="92">
          <cell r="A92">
            <v>65</v>
          </cell>
          <cell r="B92" t="str">
            <v>ADAPTADOR PVC SOLDAVEL CURTO COM BOLSA E ROSCA, 25 MM X 3/4", PARA AGUA FRIA</v>
          </cell>
          <cell r="C92" t="str">
            <v>UN</v>
          </cell>
          <cell r="D92">
            <v>0.85</v>
          </cell>
          <cell r="E92">
            <v>0.85</v>
          </cell>
          <cell r="F92" t="str">
            <v>SINAPI-I DEZEMBRO 2025</v>
          </cell>
        </row>
        <row r="93">
          <cell r="A93">
            <v>108</v>
          </cell>
          <cell r="B93" t="str">
            <v>ADAPTADOR PVC SOLDAVEL CURTO COM BOLSA E ROSCA, 32 MM X 1", PARA AGUA FRIA</v>
          </cell>
          <cell r="C93" t="str">
            <v>UN</v>
          </cell>
          <cell r="D93">
            <v>1.72</v>
          </cell>
          <cell r="E93">
            <v>1.72</v>
          </cell>
          <cell r="F93" t="str">
            <v>SINAPI-I DEZEMBRO 2025</v>
          </cell>
        </row>
        <row r="94">
          <cell r="A94">
            <v>110</v>
          </cell>
          <cell r="B94" t="str">
            <v>ADAPTADOR PVC SOLDAVEL CURTO COM BOLSA E ROSCA, 40 MM X 1 1/2", PARA AGUA FRIA</v>
          </cell>
          <cell r="C94" t="str">
            <v>UN</v>
          </cell>
          <cell r="D94">
            <v>5.98</v>
          </cell>
          <cell r="E94">
            <v>5.98</v>
          </cell>
          <cell r="F94" t="str">
            <v>SINAPI-I DEZEMBRO 2025</v>
          </cell>
        </row>
        <row r="95">
          <cell r="A95">
            <v>109</v>
          </cell>
          <cell r="B95" t="str">
            <v>ADAPTADOR PVC SOLDAVEL CURTO COM BOLSA E ROSCA, 40 MM X 1 1/4", PARA AGUA FRIA</v>
          </cell>
          <cell r="C95" t="str">
            <v>UN</v>
          </cell>
          <cell r="D95">
            <v>3.56</v>
          </cell>
          <cell r="E95">
            <v>3.56</v>
          </cell>
          <cell r="F95" t="str">
            <v>SINAPI-I DEZEMBRO 2025</v>
          </cell>
        </row>
        <row r="96">
          <cell r="A96">
            <v>111</v>
          </cell>
          <cell r="B96" t="str">
            <v>ADAPTADOR PVC SOLDAVEL CURTO COM BOLSA E ROSCA, 50 MM X 1 1/4", PARA AGUA FRIA</v>
          </cell>
          <cell r="C96" t="str">
            <v>UN</v>
          </cell>
          <cell r="D96">
            <v>8.09</v>
          </cell>
          <cell r="E96">
            <v>8.09</v>
          </cell>
          <cell r="F96" t="str">
            <v>SINAPI-I DEZEMBRO 2025</v>
          </cell>
        </row>
        <row r="97">
          <cell r="A97">
            <v>112</v>
          </cell>
          <cell r="B97" t="str">
            <v>ADAPTADOR PVC SOLDAVEL CURTO COM BOLSA E ROSCA, 50 MM X1 1/2", PARA AGUA FRIA</v>
          </cell>
          <cell r="C97" t="str">
            <v>UN</v>
          </cell>
          <cell r="D97">
            <v>4.29</v>
          </cell>
          <cell r="E97">
            <v>4.29</v>
          </cell>
          <cell r="F97" t="str">
            <v>SINAPI-I DEZEMBRO 2025</v>
          </cell>
        </row>
        <row r="98">
          <cell r="A98">
            <v>113</v>
          </cell>
          <cell r="B98" t="str">
            <v>ADAPTADOR PVC SOLDAVEL CURTO COM BOLSA E ROSCA, 60 MM X 2", PARA AGUA FRIA</v>
          </cell>
          <cell r="C98" t="str">
            <v>UN</v>
          </cell>
          <cell r="D98">
            <v>10.73</v>
          </cell>
          <cell r="E98">
            <v>10.73</v>
          </cell>
          <cell r="F98" t="str">
            <v>SINAPI-I DEZEMBRO 2025</v>
          </cell>
        </row>
        <row r="99">
          <cell r="A99">
            <v>104</v>
          </cell>
          <cell r="B99" t="str">
            <v>ADAPTADOR PVC SOLDAVEL CURTO COM BOLSA E ROSCA, 75 MM X 2 1/2", PARA AGUA FRIA</v>
          </cell>
          <cell r="C99" t="str">
            <v>UN</v>
          </cell>
          <cell r="D99">
            <v>18.68</v>
          </cell>
          <cell r="E99">
            <v>18.68</v>
          </cell>
          <cell r="F99" t="str">
            <v>SINAPI-I DEZEMBRO 2025</v>
          </cell>
        </row>
        <row r="100">
          <cell r="A100">
            <v>102</v>
          </cell>
          <cell r="B100" t="str">
            <v>ADAPTADOR PVC SOLDAVEL CURTO COM BOLSA E ROSCA, 85 MM X 3", PARA AGUA FRIA</v>
          </cell>
          <cell r="C100" t="str">
            <v>UN</v>
          </cell>
          <cell r="D100">
            <v>25.75</v>
          </cell>
          <cell r="E100">
            <v>25.75</v>
          </cell>
          <cell r="F100" t="str">
            <v>SINAPI-I DEZEMBRO 2025</v>
          </cell>
        </row>
        <row r="101">
          <cell r="A101">
            <v>95</v>
          </cell>
          <cell r="B101" t="str">
            <v>ADAPTADOR PVC SOLDAVEL, COM FLANGE E ANEL DE VEDACAO, 20 MM X 1/2", PARA CAIXA D'AGUA</v>
          </cell>
          <cell r="C101" t="str">
            <v>UN</v>
          </cell>
          <cell r="D101">
            <v>10.88</v>
          </cell>
          <cell r="E101">
            <v>10.88</v>
          </cell>
          <cell r="F101" t="str">
            <v>SINAPI-I DEZEMBRO 2025</v>
          </cell>
        </row>
        <row r="102">
          <cell r="A102">
            <v>96</v>
          </cell>
          <cell r="B102" t="str">
            <v>ADAPTADOR PVC SOLDAVEL, COM FLANGE E ANEL DE VEDACAO, 25 MM X 3/4", PARA CAIXA D'AGUA</v>
          </cell>
          <cell r="C102" t="str">
            <v>UN</v>
          </cell>
          <cell r="D102">
            <v>11.84</v>
          </cell>
          <cell r="E102">
            <v>11.84</v>
          </cell>
          <cell r="F102" t="str">
            <v>SINAPI-I DEZEMBRO 2025</v>
          </cell>
        </row>
        <row r="103">
          <cell r="A103">
            <v>97</v>
          </cell>
          <cell r="B103" t="str">
            <v>ADAPTADOR PVC SOLDAVEL, COM FLANGE E ANEL DE VEDACAO, 32 MM X 1", PARA CAIXA D'AGUA</v>
          </cell>
          <cell r="C103" t="str">
            <v>UN</v>
          </cell>
          <cell r="D103">
            <v>17.809999999999999</v>
          </cell>
          <cell r="E103">
            <v>17.809999999999999</v>
          </cell>
          <cell r="F103" t="str">
            <v>SINAPI-I DEZEMBRO 2025</v>
          </cell>
        </row>
        <row r="104">
          <cell r="A104">
            <v>98</v>
          </cell>
          <cell r="B104" t="str">
            <v>ADAPTADOR PVC SOLDAVEL, COM FLANGE E ANEL DE VEDACAO, 40 MM X 1 1/4", PARA CAIXA D'AGUA</v>
          </cell>
          <cell r="C104" t="str">
            <v>UN</v>
          </cell>
          <cell r="D104">
            <v>26.66</v>
          </cell>
          <cell r="E104">
            <v>26.66</v>
          </cell>
          <cell r="F104" t="str">
            <v>SINAPI-I DEZEMBRO 2025</v>
          </cell>
        </row>
        <row r="105">
          <cell r="A105">
            <v>99</v>
          </cell>
          <cell r="B105" t="str">
            <v>ADAPTADOR PVC SOLDAVEL, COM FLANGE E ANEL DE VEDACAO, 50 MM X 1 1/2", PARA CAIXA D'AGUA</v>
          </cell>
          <cell r="C105" t="str">
            <v>UN</v>
          </cell>
          <cell r="D105">
            <v>25.19</v>
          </cell>
          <cell r="E105">
            <v>25.19</v>
          </cell>
          <cell r="F105" t="str">
            <v>SINAPI-I DEZEMBRO 2025</v>
          </cell>
        </row>
        <row r="106">
          <cell r="A106">
            <v>60</v>
          </cell>
          <cell r="B106" t="str">
            <v>ADAPTADOR PVC, COM REGISTRO, PARA PEAD, 20 MM X 3/4", PARA LIGACAO PREDIAL DE AGUA</v>
          </cell>
          <cell r="C106" t="str">
            <v>UN</v>
          </cell>
          <cell r="F106" t="str">
            <v>SINAPI-I DEZEMBRO 2025</v>
          </cell>
        </row>
        <row r="107">
          <cell r="A107">
            <v>72</v>
          </cell>
          <cell r="B107" t="str">
            <v>ADAPTADOR PVC, ROSCAVEL, COM FLANGES E ANEL DE VEDACAO, 1 1/2", PARA CAIXA D'AGUA</v>
          </cell>
          <cell r="C107" t="str">
            <v>UN</v>
          </cell>
          <cell r="D107">
            <v>48.32</v>
          </cell>
          <cell r="E107">
            <v>48.32</v>
          </cell>
          <cell r="F107" t="str">
            <v>SINAPI-I DEZEMBRO 2025</v>
          </cell>
        </row>
        <row r="108">
          <cell r="A108">
            <v>71</v>
          </cell>
          <cell r="B108" t="str">
            <v>ADAPTADOR PVC, ROSCAVEL, COM FLANGES E ANEL DE VEDACAO, 1", PARA CAIXA D'AGUA</v>
          </cell>
          <cell r="C108" t="str">
            <v>UN</v>
          </cell>
          <cell r="D108">
            <v>29.84</v>
          </cell>
          <cell r="E108">
            <v>29.84</v>
          </cell>
          <cell r="F108" t="str">
            <v>SINAPI-I DEZEMBRO 2025</v>
          </cell>
        </row>
        <row r="109">
          <cell r="A109">
            <v>67</v>
          </cell>
          <cell r="B109" t="str">
            <v>ADAPTADOR PVC, ROSCAVEL, COM FLANGES E ANEL DE VEDACAO, 1/2", PARA CAIXA D'AGUA</v>
          </cell>
          <cell r="C109" t="str">
            <v>UN</v>
          </cell>
          <cell r="D109">
            <v>15.62</v>
          </cell>
          <cell r="E109">
            <v>15.62</v>
          </cell>
          <cell r="F109" t="str">
            <v>SINAPI-I DEZEMBRO 2025</v>
          </cell>
        </row>
        <row r="110">
          <cell r="A110">
            <v>73</v>
          </cell>
          <cell r="B110" t="str">
            <v>ADAPTADOR PVC, ROSCAVEL, COM FLANGES E ANEL DE VEDACAO, 3/4", PARA CAIXA D'AGUA</v>
          </cell>
          <cell r="C110" t="str">
            <v>UN</v>
          </cell>
          <cell r="D110">
            <v>14.95</v>
          </cell>
          <cell r="E110">
            <v>14.95</v>
          </cell>
          <cell r="F110" t="str">
            <v>SINAPI-I DEZEMBRO 2025</v>
          </cell>
        </row>
        <row r="111">
          <cell r="A111">
            <v>100</v>
          </cell>
          <cell r="B111" t="str">
            <v>ADAPTADOR PVC, SOLDAVEL, COM FLANGES E ANEL DE VEDACAO, 60 MM X 2", PARA CAIXA D'AGUA</v>
          </cell>
          <cell r="C111" t="str">
            <v>UN</v>
          </cell>
          <cell r="D111">
            <v>44.02</v>
          </cell>
          <cell r="E111">
            <v>44.02</v>
          </cell>
          <cell r="F111" t="str">
            <v>SINAPI-I DEZEMBRO 2025</v>
          </cell>
        </row>
        <row r="112">
          <cell r="A112">
            <v>75</v>
          </cell>
          <cell r="B112" t="str">
            <v>ADAPTADOR PVC, SOLDAVEL, COM FLANGES LIVRES, 110 MM X 4", PARA CAIXA D'AGUA</v>
          </cell>
          <cell r="C112" t="str">
            <v>UN</v>
          </cell>
          <cell r="D112">
            <v>256.64</v>
          </cell>
          <cell r="E112">
            <v>256.64</v>
          </cell>
          <cell r="F112" t="str">
            <v>SINAPI-I DEZEMBRO 2025</v>
          </cell>
        </row>
        <row r="113">
          <cell r="A113">
            <v>83</v>
          </cell>
          <cell r="B113" t="str">
            <v>ADAPTADOR PVC, SOLDAVEL, COM FLANGES LIVRES, 75 MM X 2 1/2", PARA CAIXA D'AGUA</v>
          </cell>
          <cell r="C113" t="str">
            <v>UN</v>
          </cell>
          <cell r="D113">
            <v>205.17</v>
          </cell>
          <cell r="E113">
            <v>205.17</v>
          </cell>
          <cell r="F113" t="str">
            <v>SINAPI-I DEZEMBRO 2025</v>
          </cell>
        </row>
        <row r="114">
          <cell r="A114">
            <v>74</v>
          </cell>
          <cell r="B114" t="str">
            <v>ADAPTADOR PVC, SOLDAVEL, COM FLANGES LIVRES, 85 MM X 3", PARA CAIXA D'AGUA</v>
          </cell>
          <cell r="C114" t="str">
            <v>UN</v>
          </cell>
          <cell r="D114">
            <v>293.33999999999997</v>
          </cell>
          <cell r="E114">
            <v>293.33999999999997</v>
          </cell>
          <cell r="F114" t="str">
            <v>SINAPI-I DEZEMBRO 2025</v>
          </cell>
        </row>
        <row r="115">
          <cell r="A115">
            <v>106</v>
          </cell>
          <cell r="B115" t="str">
            <v>ADAPTADOR PVC, SOLDAVEL, LONGO, COM FLANGE LIVRE, 110 MM X 4", PARA CAIXA D'AGUA</v>
          </cell>
          <cell r="C115" t="str">
            <v>UN</v>
          </cell>
          <cell r="D115">
            <v>370.94</v>
          </cell>
          <cell r="E115">
            <v>370.94</v>
          </cell>
          <cell r="F115" t="str">
            <v>SINAPI-I DEZEMBRO 2025</v>
          </cell>
        </row>
        <row r="116">
          <cell r="A116">
            <v>88</v>
          </cell>
          <cell r="B116" t="str">
            <v>ADAPTADOR PVC, SOLDAVEL, LONGO, COM FLANGE LIVRE, 32 MM X 1", PARA CAIXA D'AGUA</v>
          </cell>
          <cell r="C116" t="str">
            <v>UN</v>
          </cell>
          <cell r="D116">
            <v>10.42</v>
          </cell>
          <cell r="E116">
            <v>10.42</v>
          </cell>
          <cell r="F116" t="str">
            <v>SINAPI-I DEZEMBRO 2025</v>
          </cell>
        </row>
        <row r="117">
          <cell r="A117">
            <v>82</v>
          </cell>
          <cell r="B117" t="str">
            <v>ADAPTADOR PVC, SOLDAVEL, LONGO, COM FLANGE LIVRE, 75 MM X 2 1/2", PARA CAIXA D'AGUA</v>
          </cell>
          <cell r="C117" t="str">
            <v>UN</v>
          </cell>
          <cell r="D117">
            <v>195.2</v>
          </cell>
          <cell r="E117">
            <v>195.2</v>
          </cell>
          <cell r="F117" t="str">
            <v>SINAPI-I DEZEMBRO 2025</v>
          </cell>
        </row>
        <row r="118">
          <cell r="A118">
            <v>105</v>
          </cell>
          <cell r="B118" t="str">
            <v>ADAPTADOR PVC, SOLDAVEL, LONGO, COM FLANGE LIVRE, 85 MM X 3", PARA CAIXA D'AGUA</v>
          </cell>
          <cell r="C118" t="str">
            <v>UN</v>
          </cell>
          <cell r="D118">
            <v>276.60000000000002</v>
          </cell>
          <cell r="E118">
            <v>276.60000000000002</v>
          </cell>
          <cell r="F118" t="str">
            <v>SINAPI-I DEZEMBRO 2025</v>
          </cell>
        </row>
        <row r="119">
          <cell r="A119">
            <v>39719</v>
          </cell>
          <cell r="B119" t="str">
            <v>ADESIVO / COLA DE CONTATO LIQUIDO, A BASE DE RESINAS, PARA COLAGEM DE ESPUMA PARA ISOLAMENTO TERMICO FLEXIVEL</v>
          </cell>
          <cell r="C119" t="str">
            <v>L</v>
          </cell>
          <cell r="D119">
            <v>171.13</v>
          </cell>
          <cell r="E119">
            <v>171.13</v>
          </cell>
          <cell r="F119" t="str">
            <v>SINAPI-I DEZEMBRO 2025</v>
          </cell>
        </row>
        <row r="120">
          <cell r="A120">
            <v>3410</v>
          </cell>
          <cell r="B120" t="str">
            <v>ADESIVO / COLA PARA EPS (ISOPOR) E OUTROS MATERIAIS</v>
          </cell>
          <cell r="C120" t="str">
            <v>KG</v>
          </cell>
          <cell r="D120">
            <v>38.49</v>
          </cell>
          <cell r="E120">
            <v>38.49</v>
          </cell>
          <cell r="F120" t="str">
            <v>SINAPI-I DEZEMBRO 2025</v>
          </cell>
        </row>
        <row r="121">
          <cell r="A121">
            <v>4791</v>
          </cell>
          <cell r="B121" t="str">
            <v>ADESIVO ACRILICO DE BASE AQUOSA / COLA DE CONTATO</v>
          </cell>
          <cell r="C121" t="str">
            <v>KG</v>
          </cell>
          <cell r="D121">
            <v>56.31</v>
          </cell>
          <cell r="E121">
            <v>56.31</v>
          </cell>
          <cell r="F121" t="str">
            <v>SINAPI-I DEZEMBRO 2025</v>
          </cell>
        </row>
        <row r="122">
          <cell r="A122">
            <v>157</v>
          </cell>
          <cell r="B122" t="str">
            <v>ADESIVO ESTRUTURAL A BASE DE RESINA EPOXI PARA INJECAO EM TRINCAS, BICOMPONENTE, BAIXA VISCOSIDADE</v>
          </cell>
          <cell r="C122" t="str">
            <v>KG</v>
          </cell>
          <cell r="D122">
            <v>164.44</v>
          </cell>
          <cell r="E122">
            <v>164.44</v>
          </cell>
          <cell r="F122" t="str">
            <v>SINAPI-I DEZEMBRO 2025</v>
          </cell>
        </row>
        <row r="123">
          <cell r="A123">
            <v>156</v>
          </cell>
          <cell r="B123" t="str">
            <v>ADESIVO ESTRUTURAL A BASE DE RESINA EPOXI, BICOMPONENTE, FLUIDO</v>
          </cell>
          <cell r="C123" t="str">
            <v>KG</v>
          </cell>
          <cell r="D123">
            <v>58.55</v>
          </cell>
          <cell r="E123">
            <v>58.55</v>
          </cell>
          <cell r="F123" t="str">
            <v>SINAPI-I DEZEMBRO 2025</v>
          </cell>
        </row>
        <row r="124">
          <cell r="A124">
            <v>131</v>
          </cell>
          <cell r="B124" t="str">
            <v>ADESIVO ESTRUTURAL A BASE DE RESINA EPOXI, BICOMPONENTE, PASTOSO (TIXOTROPICO)</v>
          </cell>
          <cell r="C124" t="str">
            <v>KG</v>
          </cell>
          <cell r="D124">
            <v>50.07</v>
          </cell>
          <cell r="E124">
            <v>50.07</v>
          </cell>
          <cell r="F124" t="str">
            <v>SINAPI-I DEZEMBRO 2025</v>
          </cell>
        </row>
        <row r="125">
          <cell r="A125">
            <v>21114</v>
          </cell>
          <cell r="B125" t="str">
            <v>ADESIVO PARA TUBOS CPVC, *75* G</v>
          </cell>
          <cell r="C125" t="str">
            <v>UN</v>
          </cell>
          <cell r="D125">
            <v>33.729999999999997</v>
          </cell>
          <cell r="E125">
            <v>33.729999999999997</v>
          </cell>
          <cell r="F125" t="str">
            <v>SINAPI-I DEZEMBRO 2025</v>
          </cell>
        </row>
        <row r="126">
          <cell r="A126">
            <v>119</v>
          </cell>
          <cell r="B126" t="str">
            <v>ADESIVO PLASTICO PARA PVC, BISNAGA COM 75 GR</v>
          </cell>
          <cell r="C126" t="str">
            <v>UN</v>
          </cell>
          <cell r="D126">
            <v>8.5500000000000007</v>
          </cell>
          <cell r="E126">
            <v>8.5500000000000007</v>
          </cell>
          <cell r="F126" t="str">
            <v>SINAPI-I DEZEMBRO 2025</v>
          </cell>
        </row>
        <row r="127">
          <cell r="A127">
            <v>122</v>
          </cell>
          <cell r="B127" t="str">
            <v>ADESIVO PLASTICO PARA PVC, FRASCO COM *850* GR</v>
          </cell>
          <cell r="C127" t="str">
            <v>UN</v>
          </cell>
          <cell r="D127">
            <v>65.78</v>
          </cell>
          <cell r="E127">
            <v>65.78</v>
          </cell>
          <cell r="F127" t="str">
            <v>SINAPI-I DEZEMBRO 2025</v>
          </cell>
        </row>
        <row r="128">
          <cell r="A128">
            <v>20080</v>
          </cell>
          <cell r="B128" t="str">
            <v>ADESIVO PLASTICO PARA PVC, FRASCO COM 175 GR</v>
          </cell>
          <cell r="C128" t="str">
            <v>UN</v>
          </cell>
          <cell r="D128">
            <v>21.47</v>
          </cell>
          <cell r="E128">
            <v>21.47</v>
          </cell>
          <cell r="F128" t="str">
            <v>SINAPI-I DEZEMBRO 2025</v>
          </cell>
        </row>
        <row r="129">
          <cell r="A129">
            <v>124</v>
          </cell>
          <cell r="B129" t="str">
            <v>ADITIVO ACELERADOR DE PEGA E ENDURECIMENTO PARA ARGAMASSAS E CONCRETOS, LIQUIDO E ISENTO DE CLORETOS</v>
          </cell>
          <cell r="C129" t="str">
            <v>L</v>
          </cell>
          <cell r="D129">
            <v>19.309999999999999</v>
          </cell>
          <cell r="E129">
            <v>19.309999999999999</v>
          </cell>
          <cell r="F129" t="str">
            <v>SINAPI-I DEZEMBRO 2025</v>
          </cell>
        </row>
        <row r="130">
          <cell r="A130">
            <v>7334</v>
          </cell>
          <cell r="B130" t="str">
            <v>ADITIVO ADESIVO LIQUIDO PARA ARGAMASSAS DE REVESTIMENTOS CIMENTICIOS</v>
          </cell>
          <cell r="C130" t="str">
            <v>L</v>
          </cell>
          <cell r="D130">
            <v>17.079999999999998</v>
          </cell>
          <cell r="E130">
            <v>17.079999999999998</v>
          </cell>
          <cell r="F130" t="str">
            <v>SINAPI-I DEZEMBRO 2025</v>
          </cell>
        </row>
        <row r="131">
          <cell r="A131">
            <v>45146</v>
          </cell>
          <cell r="B131" t="str">
            <v>ADITIVO IMPERMEABILIZANTE CRISTALIZANTE PARA CONCRETO</v>
          </cell>
          <cell r="C131" t="str">
            <v>KG</v>
          </cell>
          <cell r="D131">
            <v>37.020000000000003</v>
          </cell>
          <cell r="E131">
            <v>37.020000000000003</v>
          </cell>
          <cell r="F131" t="str">
            <v>SINAPI-I DEZEMBRO 2025</v>
          </cell>
        </row>
        <row r="132">
          <cell r="A132">
            <v>123</v>
          </cell>
          <cell r="B132" t="str">
            <v>ADITIVO IMPERMEABILIZANTE DE PEGA NORMAL PARA ARGAMASSAS E CONCRETOS SEM ARMACAO, LIQUIDO E ISENTO DE CLORETOS</v>
          </cell>
          <cell r="C132" t="str">
            <v>L</v>
          </cell>
          <cell r="D132">
            <v>7.9</v>
          </cell>
          <cell r="E132">
            <v>7.9</v>
          </cell>
          <cell r="F132" t="str">
            <v>SINAPI-I DEZEMBRO 2025</v>
          </cell>
        </row>
        <row r="133">
          <cell r="A133">
            <v>127</v>
          </cell>
          <cell r="B133" t="str">
            <v>ADITIVO IMPERMEABILIZANTE DE PEGA ULTRARRAPIDA, LIQUIDO E ISENTO DE CLORETOS</v>
          </cell>
          <cell r="C133" t="str">
            <v>L</v>
          </cell>
          <cell r="D133">
            <v>18.86</v>
          </cell>
          <cell r="E133">
            <v>18.86</v>
          </cell>
          <cell r="F133" t="str">
            <v>SINAPI-I DEZEMBRO 2025</v>
          </cell>
        </row>
        <row r="134">
          <cell r="A134">
            <v>133</v>
          </cell>
          <cell r="B134" t="str">
            <v>ADITIVO LIQUIDO INCORPORADOR DE AR PARA CONCRETO E ARGAMASSA, LIQUIDO E ISENTO DE CLORETOS</v>
          </cell>
          <cell r="C134" t="str">
            <v>L</v>
          </cell>
          <cell r="D134">
            <v>7.83</v>
          </cell>
          <cell r="E134">
            <v>7.83</v>
          </cell>
          <cell r="F134" t="str">
            <v>SINAPI-I DEZEMBRO 2025</v>
          </cell>
        </row>
        <row r="135">
          <cell r="A135">
            <v>43617</v>
          </cell>
          <cell r="B135" t="str">
            <v>ADITIVO PLASTIFICANTE E ESTABILIZADOR PARA ARGAMASSAS DE ASSENTAMENTO E REBOCO, LIQUIDO E ISENTO DE CLORETOS</v>
          </cell>
          <cell r="C135" t="str">
            <v>L</v>
          </cell>
          <cell r="D135">
            <v>8.75</v>
          </cell>
          <cell r="E135">
            <v>8.75</v>
          </cell>
          <cell r="F135" t="str">
            <v>SINAPI-I DEZEMBRO 2025</v>
          </cell>
        </row>
        <row r="136">
          <cell r="A136">
            <v>132</v>
          </cell>
          <cell r="B136" t="str">
            <v>ADITIVO PLASTIFICANTE RETARDADOR DE PEGA E REDUTOR DE AGUA PARA CONCRETO, LIQUIDO E ISENTO DE CLORETOS</v>
          </cell>
          <cell r="C136" t="str">
            <v>L</v>
          </cell>
          <cell r="D136">
            <v>8.1199999999999992</v>
          </cell>
          <cell r="E136">
            <v>8.1199999999999992</v>
          </cell>
          <cell r="F136" t="str">
            <v>SINAPI-I DEZEMBRO 2025</v>
          </cell>
        </row>
        <row r="137">
          <cell r="A137">
            <v>43618</v>
          </cell>
          <cell r="B137" t="str">
            <v>ADITIVO SUPERPLASTIFICANTE DE PEGA NORMAL PARA CONCRETO, LIQUIDO E ISENTO DE CLORETOS</v>
          </cell>
          <cell r="C137" t="str">
            <v>KG</v>
          </cell>
          <cell r="D137">
            <v>20.440000000000001</v>
          </cell>
          <cell r="E137">
            <v>20.440000000000001</v>
          </cell>
          <cell r="F137" t="str">
            <v>SINAPI-I DEZEMBRO 2025</v>
          </cell>
        </row>
        <row r="138">
          <cell r="A138">
            <v>37476</v>
          </cell>
          <cell r="B138" t="str">
            <v>ADUELA/ GALERIA PRE-MOLDADA DE CONCRETO ARMADO, SECAO QUADRADA INTERNA DE 1,50 X 1,50 M (L X A), MISULA DE 20 X 20 CM, C = 1,00 M, ESPESSURA MIN = 15 CM, TB-45 E FCK DO CONCRETO = 30 MPA</v>
          </cell>
          <cell r="C138" t="str">
            <v>UN</v>
          </cell>
          <cell r="D138">
            <v>3128.06</v>
          </cell>
          <cell r="E138">
            <v>3128.06</v>
          </cell>
          <cell r="F138" t="str">
            <v>SINAPI-I DEZEMBRO 2025</v>
          </cell>
        </row>
        <row r="139">
          <cell r="A139">
            <v>37478</v>
          </cell>
          <cell r="B139" t="str">
            <v>ADUELA/ GALERIA PRE-MOLDADA DE CONCRETO ARMADO, SECAO RETANGULAR INTERNA DE 2,00 X 2,00 M (L X A), MISULA DE 20 X 20 CM, C = 1,00 M, ESPESSURA MIN = 15 CM, TB-45 E FCK DO CONCRETO = 30 MPA</v>
          </cell>
          <cell r="C139" t="str">
            <v>UN</v>
          </cell>
          <cell r="D139">
            <v>3917.98</v>
          </cell>
          <cell r="E139">
            <v>3917.98</v>
          </cell>
          <cell r="F139" t="str">
            <v>SINAPI-I DEZEMBRO 2025</v>
          </cell>
        </row>
        <row r="140">
          <cell r="A140">
            <v>37477</v>
          </cell>
          <cell r="B140" t="str">
            <v>ADUELA/ GALERIA PRE-MOLDADA DE CONCRETO ARMADO, SECAO RETANGULAR INTERNA DE 2,50 X 2,50 M (L X A), MISULA DE 20 X 20 CM, C = 1,00 M, ESPESSURA MIN = 15 CM, TB-45 E FCK DO CONCRETO = 30 MPA</v>
          </cell>
          <cell r="C140" t="str">
            <v>UN</v>
          </cell>
          <cell r="D140">
            <v>5308.23</v>
          </cell>
          <cell r="E140">
            <v>5308.23</v>
          </cell>
          <cell r="F140" t="str">
            <v>SINAPI-I DEZEMBRO 2025</v>
          </cell>
        </row>
        <row r="141">
          <cell r="A141">
            <v>37479</v>
          </cell>
          <cell r="B141" t="str">
            <v>ADUELA/ GALERIA PRE-MOLDADA DE CONCRETO ARMADO, SECAO RETANGULAR INTERNA DE 3,00 X 3,00 M (L X A), MISULA DE 20 X 20 CM, C = 1.00 M, ESPESSURA MIN = 20 CM, TB-45 E FCK DO CONCRETO = 30 MPA</v>
          </cell>
          <cell r="C141" t="str">
            <v>UN</v>
          </cell>
          <cell r="D141">
            <v>6295.63</v>
          </cell>
          <cell r="E141">
            <v>6295.63</v>
          </cell>
          <cell r="F141" t="str">
            <v>SINAPI-I DEZEMBRO 2025</v>
          </cell>
        </row>
        <row r="142">
          <cell r="A142">
            <v>4319</v>
          </cell>
          <cell r="B142" t="str">
            <v>AFASTADOR PARA TELHA DE FIBROCIMENTO CANALETE 90 OU KALHETAO</v>
          </cell>
          <cell r="C142" t="str">
            <v>UN</v>
          </cell>
          <cell r="D142">
            <v>1.22</v>
          </cell>
          <cell r="E142">
            <v>1.22</v>
          </cell>
          <cell r="F142" t="str">
            <v>SINAPI-I DEZEMBRO 2025</v>
          </cell>
        </row>
        <row r="143">
          <cell r="A143">
            <v>42409</v>
          </cell>
          <cell r="B143" t="str">
            <v>AGENTE DE CURA, PROTETOR DA EVAPORACAO DA AGUA DE HIDRATACAO DO CONCRETO</v>
          </cell>
          <cell r="C143" t="str">
            <v>KG</v>
          </cell>
          <cell r="D143">
            <v>12.87</v>
          </cell>
          <cell r="E143">
            <v>12.87</v>
          </cell>
          <cell r="F143" t="str">
            <v>SINAPI-I DEZEMBRO 2025</v>
          </cell>
        </row>
        <row r="144">
          <cell r="A144">
            <v>40553</v>
          </cell>
          <cell r="B144" t="str">
            <v>AGREGADO RECICLADO, TIPO RACHAO RECICLADO CINZA, CLASSE A</v>
          </cell>
          <cell r="C144" t="str">
            <v>M3</v>
          </cell>
          <cell r="F144" t="str">
            <v>SINAPI-I DEZEMBRO 2025</v>
          </cell>
        </row>
        <row r="145">
          <cell r="A145">
            <v>6114</v>
          </cell>
          <cell r="B145" t="str">
            <v>AJUDANTE DE ARMADOR (HORISTA)</v>
          </cell>
          <cell r="C145" t="str">
            <v>H</v>
          </cell>
          <cell r="D145">
            <v>16.02</v>
          </cell>
          <cell r="E145">
            <v>17.91</v>
          </cell>
          <cell r="F145" t="str">
            <v>SINAPI-I DEZEMBRO 2025</v>
          </cell>
        </row>
        <row r="146">
          <cell r="A146">
            <v>40912</v>
          </cell>
          <cell r="B146" t="str">
            <v>AJUDANTE DE ARMADOR (MENSALISTA)</v>
          </cell>
          <cell r="C146" t="str">
            <v>MES</v>
          </cell>
          <cell r="D146">
            <v>2805.34</v>
          </cell>
          <cell r="E146">
            <v>3137.72</v>
          </cell>
          <cell r="F146" t="str">
            <v>SINAPI-I DEZEMBRO 2025</v>
          </cell>
        </row>
        <row r="147">
          <cell r="A147">
            <v>247</v>
          </cell>
          <cell r="B147" t="str">
            <v>AJUDANTE DE ELETRICISTA (HORISTA)</v>
          </cell>
          <cell r="C147" t="str">
            <v>H</v>
          </cell>
          <cell r="D147">
            <v>16.02</v>
          </cell>
          <cell r="E147">
            <v>17.91</v>
          </cell>
          <cell r="F147" t="str">
            <v>SINAPI-I DEZEMBRO 2025</v>
          </cell>
        </row>
        <row r="148">
          <cell r="A148">
            <v>40919</v>
          </cell>
          <cell r="B148" t="str">
            <v>AJUDANTE DE ELETRICISTA (MENSALISTA)</v>
          </cell>
          <cell r="C148" t="str">
            <v>MES</v>
          </cell>
          <cell r="D148">
            <v>2805.34</v>
          </cell>
          <cell r="E148">
            <v>3137.72</v>
          </cell>
          <cell r="F148" t="str">
            <v>SINAPI-I DEZEMBRO 2025</v>
          </cell>
        </row>
        <row r="149">
          <cell r="A149">
            <v>44499</v>
          </cell>
          <cell r="B149" t="str">
            <v>AJUDANTE DE ESTRUTURAS METALICAS (HORISTA)</v>
          </cell>
          <cell r="C149" t="str">
            <v>H</v>
          </cell>
          <cell r="D149">
            <v>16.02</v>
          </cell>
          <cell r="E149">
            <v>17.91</v>
          </cell>
          <cell r="F149" t="str">
            <v>SINAPI-I DEZEMBRO 2025</v>
          </cell>
        </row>
        <row r="150">
          <cell r="A150">
            <v>40984</v>
          </cell>
          <cell r="B150" t="str">
            <v>AJUDANTE DE ESTRUTURAS METALICAS (MENSALISTA)</v>
          </cell>
          <cell r="C150" t="str">
            <v>MES</v>
          </cell>
          <cell r="D150">
            <v>2805.34</v>
          </cell>
          <cell r="E150">
            <v>3137.72</v>
          </cell>
          <cell r="F150" t="str">
            <v>SINAPI-I DEZEMBRO 2025</v>
          </cell>
        </row>
        <row r="151">
          <cell r="A151">
            <v>248</v>
          </cell>
          <cell r="B151" t="str">
            <v>AJUDANTE DE OPERACAO EM GERAL (HORISTA)</v>
          </cell>
          <cell r="C151" t="str">
            <v>H</v>
          </cell>
          <cell r="D151">
            <v>16.149999999999999</v>
          </cell>
          <cell r="E151">
            <v>18.059999999999999</v>
          </cell>
          <cell r="F151" t="str">
            <v>SINAPI-I DEZEMBRO 2025</v>
          </cell>
        </row>
        <row r="152">
          <cell r="A152">
            <v>41086</v>
          </cell>
          <cell r="B152" t="str">
            <v>AJUDANTE DE OPERACAO EM GERAL (MENSALISTA)</v>
          </cell>
          <cell r="C152" t="str">
            <v>MES</v>
          </cell>
          <cell r="D152">
            <v>2830.19</v>
          </cell>
          <cell r="E152">
            <v>3165.52</v>
          </cell>
          <cell r="F152" t="str">
            <v>SINAPI-I DEZEMBRO 2025</v>
          </cell>
        </row>
        <row r="153">
          <cell r="A153">
            <v>34466</v>
          </cell>
          <cell r="B153" t="str">
            <v>AJUDANTE DE PINTOR (HORISTA)</v>
          </cell>
          <cell r="C153" t="str">
            <v>H</v>
          </cell>
          <cell r="D153">
            <v>16.02</v>
          </cell>
          <cell r="E153">
            <v>17.91</v>
          </cell>
          <cell r="F153" t="str">
            <v>SINAPI-I DEZEMBRO 2025</v>
          </cell>
        </row>
        <row r="154">
          <cell r="A154">
            <v>41083</v>
          </cell>
          <cell r="B154" t="str">
            <v>AJUDANTE DE PINTOR (MENSALISTA)</v>
          </cell>
          <cell r="C154" t="str">
            <v>MES</v>
          </cell>
          <cell r="D154">
            <v>2805.34</v>
          </cell>
          <cell r="E154">
            <v>3137.72</v>
          </cell>
          <cell r="F154" t="str">
            <v>SINAPI-I DEZEMBRO 2025</v>
          </cell>
        </row>
        <row r="155">
          <cell r="A155">
            <v>252</v>
          </cell>
          <cell r="B155" t="str">
            <v>AJUDANTE DE SERRALHEIRO (HORISTA)</v>
          </cell>
          <cell r="C155" t="str">
            <v>H</v>
          </cell>
          <cell r="D155">
            <v>16.02</v>
          </cell>
          <cell r="E155">
            <v>17.91</v>
          </cell>
          <cell r="F155" t="str">
            <v>SINAPI-I DEZEMBRO 2025</v>
          </cell>
        </row>
        <row r="156">
          <cell r="A156">
            <v>40909</v>
          </cell>
          <cell r="B156" t="str">
            <v>AJUDANTE DE SERRALHEIRO (MENSALISTA)</v>
          </cell>
          <cell r="C156" t="str">
            <v>MES</v>
          </cell>
          <cell r="D156">
            <v>2805.34</v>
          </cell>
          <cell r="E156">
            <v>3137.72</v>
          </cell>
          <cell r="F156" t="str">
            <v>SINAPI-I DEZEMBRO 2025</v>
          </cell>
        </row>
        <row r="157">
          <cell r="A157">
            <v>242</v>
          </cell>
          <cell r="B157" t="str">
            <v>AJUDANTE ESPECIALIZADO (HORISTA)</v>
          </cell>
          <cell r="C157" t="str">
            <v>H</v>
          </cell>
          <cell r="D157">
            <v>16.149999999999999</v>
          </cell>
          <cell r="E157">
            <v>18.059999999999999</v>
          </cell>
          <cell r="F157" t="str">
            <v>SINAPI-I DEZEMBRO 2025</v>
          </cell>
        </row>
        <row r="158">
          <cell r="A158">
            <v>41085</v>
          </cell>
          <cell r="B158" t="str">
            <v>AJUDANTE ESPECIALIZADO (MENSALISTA)</v>
          </cell>
          <cell r="C158" t="str">
            <v>MES</v>
          </cell>
          <cell r="D158">
            <v>2830.19</v>
          </cell>
          <cell r="E158">
            <v>3165.52</v>
          </cell>
          <cell r="F158" t="str">
            <v>SINAPI-I DEZEMBRO 2025</v>
          </cell>
        </row>
        <row r="159">
          <cell r="A159">
            <v>427</v>
          </cell>
          <cell r="B159" t="str">
            <v>ALCA PREFORMADA DE CONTRA POSTE, EM ACO GALVANIZADO, PARA CABO 3/16", COMPRIMENTO *860* MM</v>
          </cell>
          <cell r="C159" t="str">
            <v>UN</v>
          </cell>
          <cell r="F159" t="str">
            <v>SINAPI-I DEZEMBRO 2025</v>
          </cell>
        </row>
        <row r="160">
          <cell r="A160">
            <v>417</v>
          </cell>
          <cell r="B160" t="str">
            <v>ALCA PREFORMADA DE DISTRIBUICAO, EM ACO GALVANIZADO, PARA CABO DE ALUMINIO DIAMETRO 16 A 25 MM</v>
          </cell>
          <cell r="C160" t="str">
            <v>UN</v>
          </cell>
          <cell r="F160" t="str">
            <v>SINAPI-I DEZEMBRO 2025</v>
          </cell>
        </row>
        <row r="161">
          <cell r="A161">
            <v>11273</v>
          </cell>
          <cell r="B161" t="str">
            <v>ALCA PREFORMADA DE DISTRIBUICAO, EM ACO GALVANIZADO, PARA CONDUTORES DE ALUMINIO AWG 1/0 (CAA 6/1 OU CA 7 FIOS)</v>
          </cell>
          <cell r="C161" t="str">
            <v>UN</v>
          </cell>
          <cell r="F161" t="str">
            <v>SINAPI-I DEZEMBRO 2025</v>
          </cell>
        </row>
        <row r="162">
          <cell r="A162">
            <v>11272</v>
          </cell>
          <cell r="B162" t="str">
            <v>ALCA PREFORMADA DE DISTRIBUICAO, EM ACO GALVANIZADO, PARA CONDUTORES DE ALUMINIO AWG 2 (CAA 6/1 OU CA 7 FIOS)</v>
          </cell>
          <cell r="C162" t="str">
            <v>UN</v>
          </cell>
          <cell r="F162" t="str">
            <v>SINAPI-I DEZEMBRO 2025</v>
          </cell>
        </row>
        <row r="163">
          <cell r="A163">
            <v>11275</v>
          </cell>
          <cell r="B163" t="str">
            <v>ALCA PREFORMADA DE SERVICO, EM ACO GALVANIZADO, PARA CONDUTORES DE ALUMINIO AWG 4 (CAA 6/1)</v>
          </cell>
          <cell r="C163" t="str">
            <v>UN</v>
          </cell>
          <cell r="F163" t="str">
            <v>SINAPI-I DEZEMBRO 2025</v>
          </cell>
        </row>
        <row r="164">
          <cell r="A164">
            <v>11274</v>
          </cell>
          <cell r="B164" t="str">
            <v>ALCA PREFORMADA DE SERVICO, EM ACO GALVANIZADO, PARA CONDUTORES DE ALUMINIO AWG 6 (CAA 6/1)</v>
          </cell>
          <cell r="C164" t="str">
            <v>UN</v>
          </cell>
          <cell r="F164" t="str">
            <v>SINAPI-I DEZEMBRO 2025</v>
          </cell>
        </row>
        <row r="165">
          <cell r="A165">
            <v>45208</v>
          </cell>
          <cell r="B165" t="str">
            <v>ALICATE AMPERIMETRO, TENSAO AC/DC, CAPACIDADE MAXIMA 1000 A</v>
          </cell>
          <cell r="C165" t="str">
            <v>UN</v>
          </cell>
          <cell r="F165" t="str">
            <v>SINAPI-I DEZEMBRO 2025</v>
          </cell>
        </row>
        <row r="166">
          <cell r="A166">
            <v>45250</v>
          </cell>
          <cell r="B166" t="str">
            <v>ALICATE BICO LONGO (MEIA CANA) 6", COM ISOLAMENTO ATE 1000 V</v>
          </cell>
          <cell r="C166" t="str">
            <v>UN</v>
          </cell>
          <cell r="D166">
            <v>32.42</v>
          </cell>
          <cell r="E166">
            <v>32.42</v>
          </cell>
          <cell r="F166" t="str">
            <v>SINAPI-I DEZEMBRO 2025</v>
          </cell>
        </row>
        <row r="167">
          <cell r="A167">
            <v>38470</v>
          </cell>
          <cell r="B167" t="str">
            <v>ALICATE DE CORTE DIAGONAL 6" COM ISOLAMENTO</v>
          </cell>
          <cell r="C167" t="str">
            <v>UN</v>
          </cell>
          <cell r="D167">
            <v>33.19</v>
          </cell>
          <cell r="E167">
            <v>33.19</v>
          </cell>
          <cell r="F167" t="str">
            <v>SINAPI-I DEZEMBRO 2025</v>
          </cell>
        </row>
        <row r="168">
          <cell r="A168">
            <v>38547</v>
          </cell>
          <cell r="B168" t="str">
            <v>ALICATE DE CRIMPAR RJ11, RJ12 E RJ45, COM CATRACA</v>
          </cell>
          <cell r="C168" t="str">
            <v>UN</v>
          </cell>
          <cell r="D168">
            <v>220.35</v>
          </cell>
          <cell r="E168">
            <v>220.35</v>
          </cell>
          <cell r="F168" t="str">
            <v>SINAPI-I DEZEMBRO 2025</v>
          </cell>
        </row>
        <row r="169">
          <cell r="A169">
            <v>38467</v>
          </cell>
          <cell r="B169" t="str">
            <v>ALICATE DE PRESSAO 11" PARA SOLDA, TIPO C</v>
          </cell>
          <cell r="C169" t="str">
            <v>UN</v>
          </cell>
          <cell r="F169" t="str">
            <v>SINAPI-I DEZEMBRO 2025</v>
          </cell>
        </row>
        <row r="170">
          <cell r="A170">
            <v>38468</v>
          </cell>
          <cell r="B170" t="str">
            <v>ALICATE DE PRESSAO 11" PARA SOLDA, TIPO U</v>
          </cell>
          <cell r="C170" t="str">
            <v>UN</v>
          </cell>
          <cell r="F170" t="str">
            <v>SINAPI-I DEZEMBRO 2025</v>
          </cell>
        </row>
        <row r="171">
          <cell r="A171">
            <v>38469</v>
          </cell>
          <cell r="B171" t="str">
            <v>ALICATE DE PRESSAO PARA SOLDA DE CHAPA 18"</v>
          </cell>
          <cell r="C171" t="str">
            <v>UN</v>
          </cell>
          <cell r="D171">
            <v>210.4</v>
          </cell>
          <cell r="E171">
            <v>210.4</v>
          </cell>
          <cell r="F171" t="str">
            <v>SINAPI-I DEZEMBRO 2025</v>
          </cell>
        </row>
        <row r="172">
          <cell r="A172">
            <v>45197</v>
          </cell>
          <cell r="B172" t="str">
            <v>ALICATE DESENCAPADOR AUTOMATICO 8"</v>
          </cell>
          <cell r="C172" t="str">
            <v>UN</v>
          </cell>
          <cell r="D172">
            <v>167.8</v>
          </cell>
          <cell r="E172">
            <v>167.8</v>
          </cell>
          <cell r="F172" t="str">
            <v>SINAPI-I DEZEMBRO 2025</v>
          </cell>
        </row>
        <row r="173">
          <cell r="A173">
            <v>38471</v>
          </cell>
          <cell r="B173" t="str">
            <v>ALICATE PARA ANEIS DE PISTAO, CAPACIDADE *50* A 100 MM</v>
          </cell>
          <cell r="C173" t="str">
            <v>UN</v>
          </cell>
          <cell r="D173">
            <v>225.02</v>
          </cell>
          <cell r="E173">
            <v>225.02</v>
          </cell>
          <cell r="F173" t="str">
            <v>SINAPI-I DEZEMBRO 2025</v>
          </cell>
        </row>
        <row r="174">
          <cell r="A174">
            <v>45206</v>
          </cell>
          <cell r="B174" t="str">
            <v>ALICATE PROFISSIONAL 8", UNIVERSAL, COM ISOLAMENTO ATE 1000 V</v>
          </cell>
          <cell r="C174" t="str">
            <v>UN</v>
          </cell>
          <cell r="D174">
            <v>44.46</v>
          </cell>
          <cell r="E174">
            <v>44.46</v>
          </cell>
          <cell r="F174" t="str">
            <v>SINAPI-I DEZEMBRO 2025</v>
          </cell>
        </row>
        <row r="175">
          <cell r="A175">
            <v>37370</v>
          </cell>
          <cell r="B175" t="str">
            <v>ALIMENTACAO - HORISTA (COLETADO CAIXA - ENCARGOS COMPLEMENTARES)</v>
          </cell>
          <cell r="C175" t="str">
            <v>H</v>
          </cell>
          <cell r="D175">
            <v>2.79</v>
          </cell>
          <cell r="E175">
            <v>2.79</v>
          </cell>
          <cell r="F175" t="str">
            <v>SINAPI-I DEZEMBRO 2025</v>
          </cell>
        </row>
        <row r="176">
          <cell r="A176">
            <v>40862</v>
          </cell>
          <cell r="B176" t="str">
            <v>ALIMENTACAO - MENSALISTA (COLETADO CAIXA - ENCARGOS COMPLEMENTARES)</v>
          </cell>
          <cell r="C176" t="str">
            <v>MES</v>
          </cell>
          <cell r="D176">
            <v>526.86</v>
          </cell>
          <cell r="E176">
            <v>526.86</v>
          </cell>
          <cell r="F176" t="str">
            <v>SINAPI-I DEZEMBRO 2025</v>
          </cell>
        </row>
        <row r="177">
          <cell r="A177">
            <v>10658</v>
          </cell>
          <cell r="B177" t="str">
            <v>ALISADORA DE CONCRETO COM MOTOR A GASOLINA DE 5,5 HP, PESO COM MOTOR DE 78 KG, 4 PAS</v>
          </cell>
          <cell r="C177" t="str">
            <v>UN</v>
          </cell>
          <cell r="F177" t="str">
            <v>SINAPI-I DEZEMBRO 2025</v>
          </cell>
        </row>
        <row r="178">
          <cell r="A178">
            <v>253</v>
          </cell>
          <cell r="B178" t="str">
            <v>ALMOXARIFE (HORISTA)</v>
          </cell>
          <cell r="C178" t="str">
            <v>H</v>
          </cell>
          <cell r="D178">
            <v>20.07</v>
          </cell>
          <cell r="E178">
            <v>22.45</v>
          </cell>
          <cell r="F178" t="str">
            <v>SINAPI-I DEZEMBRO 2025</v>
          </cell>
        </row>
        <row r="179">
          <cell r="A179">
            <v>40809</v>
          </cell>
          <cell r="B179" t="str">
            <v>ALMOXARIFE (MENSALISTA)</v>
          </cell>
          <cell r="C179" t="str">
            <v>MES</v>
          </cell>
          <cell r="D179">
            <v>3513.27</v>
          </cell>
          <cell r="E179">
            <v>3929.54</v>
          </cell>
          <cell r="F179" t="str">
            <v>SINAPI-I DEZEMBRO 2025</v>
          </cell>
        </row>
        <row r="180">
          <cell r="A180">
            <v>42428</v>
          </cell>
          <cell r="B180" t="str">
            <v>ALONGADOR COM TRES ALTURAS, EM TUBO DE ACO CARBONO, PINTURA NO PROCESSO ELETROSTATICO - EQUIPAMENTO DE GINASTICA PARA ACADEMIA AO AR LIVRE / ACADEMIA DA TERCEIRA IDADE - ATI</v>
          </cell>
          <cell r="C180" t="str">
            <v>UN</v>
          </cell>
          <cell r="F180" t="str">
            <v>SINAPI-I DEZEMBRO 2025</v>
          </cell>
        </row>
        <row r="181">
          <cell r="A181">
            <v>301</v>
          </cell>
          <cell r="B181" t="str">
            <v>ANEL BORRACHA PARA TUBO ESGOTO PREDIAL, DN 100 MM (NBR 5688)</v>
          </cell>
          <cell r="C181" t="str">
            <v>UN</v>
          </cell>
          <cell r="D181">
            <v>4.25</v>
          </cell>
          <cell r="E181">
            <v>4.25</v>
          </cell>
          <cell r="F181" t="str">
            <v>SINAPI-I DEZEMBRO 2025</v>
          </cell>
        </row>
        <row r="182">
          <cell r="A182">
            <v>296</v>
          </cell>
          <cell r="B182" t="str">
            <v>ANEL BORRACHA PARA TUBO ESGOTO PREDIAL, DN 50 MM (NBR 5688)</v>
          </cell>
          <cell r="C182" t="str">
            <v>UN</v>
          </cell>
          <cell r="D182">
            <v>2.4</v>
          </cell>
          <cell r="E182">
            <v>2.4</v>
          </cell>
          <cell r="F182" t="str">
            <v>SINAPI-I DEZEMBRO 2025</v>
          </cell>
        </row>
        <row r="183">
          <cell r="A183">
            <v>297</v>
          </cell>
          <cell r="B183" t="str">
            <v>ANEL BORRACHA PARA TUBO ESGOTO PREDIAL, DN 75 MM (NBR 5688)</v>
          </cell>
          <cell r="C183" t="str">
            <v>UN</v>
          </cell>
          <cell r="D183">
            <v>3.53</v>
          </cell>
          <cell r="E183">
            <v>3.53</v>
          </cell>
          <cell r="F183" t="str">
            <v>SINAPI-I DEZEMBRO 2025</v>
          </cell>
        </row>
        <row r="184">
          <cell r="A184">
            <v>299</v>
          </cell>
          <cell r="B184" t="str">
            <v>ANEL BORRACHA, DN 100 MM, PARA TUBO SERIE REFORCADA ESGOTO PREDIAL</v>
          </cell>
          <cell r="C184" t="str">
            <v>UN</v>
          </cell>
          <cell r="D184">
            <v>4.99</v>
          </cell>
          <cell r="E184">
            <v>4.99</v>
          </cell>
          <cell r="F184" t="str">
            <v>SINAPI-I DEZEMBRO 2025</v>
          </cell>
        </row>
        <row r="185">
          <cell r="A185">
            <v>300</v>
          </cell>
          <cell r="B185" t="str">
            <v>ANEL BORRACHA, DN 150 MM, PARA TUBO SERIE REFORCADA ESGOTO PREDIAL</v>
          </cell>
          <cell r="C185" t="str">
            <v>UN</v>
          </cell>
          <cell r="D185">
            <v>17.25</v>
          </cell>
          <cell r="E185">
            <v>17.25</v>
          </cell>
          <cell r="F185" t="str">
            <v>SINAPI-I DEZEMBRO 2025</v>
          </cell>
        </row>
        <row r="186">
          <cell r="A186">
            <v>20085</v>
          </cell>
          <cell r="B186" t="str">
            <v>ANEL BORRACHA, DN 50 MM, PARA TUBO SERIE REFORCADA ESGOTO PREDIAL</v>
          </cell>
          <cell r="C186" t="str">
            <v>UN</v>
          </cell>
          <cell r="D186">
            <v>3.15</v>
          </cell>
          <cell r="E186">
            <v>3.15</v>
          </cell>
          <cell r="F186" t="str">
            <v>SINAPI-I DEZEMBRO 2025</v>
          </cell>
        </row>
        <row r="187">
          <cell r="A187">
            <v>298</v>
          </cell>
          <cell r="B187" t="str">
            <v>ANEL BORRACHA, DN 75 MM, PARA TUBO SERIE REFORCADA ESGOTO PREDIAL</v>
          </cell>
          <cell r="C187" t="str">
            <v>UN</v>
          </cell>
          <cell r="D187">
            <v>3.83</v>
          </cell>
          <cell r="E187">
            <v>3.83</v>
          </cell>
          <cell r="F187" t="str">
            <v>SINAPI-I DEZEMBRO 2025</v>
          </cell>
        </row>
        <row r="188">
          <cell r="A188">
            <v>311</v>
          </cell>
          <cell r="B188" t="str">
            <v>ANEL BORRACHA, PARA TUBO PVC DEFOFO, DN 100 MM (NBR 7665)</v>
          </cell>
          <cell r="C188" t="str">
            <v>UN</v>
          </cell>
          <cell r="D188">
            <v>14.23</v>
          </cell>
          <cell r="E188">
            <v>14.23</v>
          </cell>
          <cell r="F188" t="str">
            <v>SINAPI-I DEZEMBRO 2025</v>
          </cell>
        </row>
        <row r="189">
          <cell r="A189">
            <v>318</v>
          </cell>
          <cell r="B189" t="str">
            <v>ANEL BORRACHA, PARA TUBO PVC DEFOFO, DN 150 MM (NBR 7665)</v>
          </cell>
          <cell r="C189" t="str">
            <v>UN</v>
          </cell>
          <cell r="D189">
            <v>28.65</v>
          </cell>
          <cell r="E189">
            <v>28.65</v>
          </cell>
          <cell r="F189" t="str">
            <v>SINAPI-I DEZEMBRO 2025</v>
          </cell>
        </row>
        <row r="190">
          <cell r="A190">
            <v>319</v>
          </cell>
          <cell r="B190" t="str">
            <v>ANEL BORRACHA, PARA TUBO PVC DEFOFO, DN 200 MM (NBR 7665)</v>
          </cell>
          <cell r="C190" t="str">
            <v>UN</v>
          </cell>
          <cell r="D190">
            <v>44.92</v>
          </cell>
          <cell r="E190">
            <v>44.92</v>
          </cell>
          <cell r="F190" t="str">
            <v>SINAPI-I DEZEMBRO 2025</v>
          </cell>
        </row>
        <row r="191">
          <cell r="A191">
            <v>303</v>
          </cell>
          <cell r="B191" t="str">
            <v>ANEL BORRACHA, PARA TUBO PVC, REDE COLETOR ESGOTO, DN 100 MM (NBR 7362)</v>
          </cell>
          <cell r="C191" t="str">
            <v>UN</v>
          </cell>
          <cell r="D191">
            <v>4.71</v>
          </cell>
          <cell r="E191">
            <v>4.71</v>
          </cell>
          <cell r="F191" t="str">
            <v>SINAPI-I DEZEMBRO 2025</v>
          </cell>
        </row>
        <row r="192">
          <cell r="A192">
            <v>305</v>
          </cell>
          <cell r="B192" t="str">
            <v>ANEL BORRACHA, PARA TUBO PVC, REDE COLETOR ESGOTO, DN 150 MM (NBR 7362)</v>
          </cell>
          <cell r="C192" t="str">
            <v>UN</v>
          </cell>
          <cell r="D192">
            <v>14.81</v>
          </cell>
          <cell r="E192">
            <v>14.81</v>
          </cell>
          <cell r="F192" t="str">
            <v>SINAPI-I DEZEMBRO 2025</v>
          </cell>
        </row>
        <row r="193">
          <cell r="A193">
            <v>306</v>
          </cell>
          <cell r="B193" t="str">
            <v>ANEL BORRACHA, PARA TUBO PVC, REDE COLETOR ESGOTO, DN 200 MM (NBR 7362)</v>
          </cell>
          <cell r="C193" t="str">
            <v>UN</v>
          </cell>
          <cell r="D193">
            <v>22.46</v>
          </cell>
          <cell r="E193">
            <v>22.46</v>
          </cell>
          <cell r="F193" t="str">
            <v>SINAPI-I DEZEMBRO 2025</v>
          </cell>
        </row>
        <row r="194">
          <cell r="A194">
            <v>307</v>
          </cell>
          <cell r="B194" t="str">
            <v>ANEL BORRACHA, PARA TUBO PVC, REDE COLETOR ESGOTO, DN 250 MM (NBR 7362)</v>
          </cell>
          <cell r="C194" t="str">
            <v>UN</v>
          </cell>
          <cell r="D194">
            <v>56.75</v>
          </cell>
          <cell r="E194">
            <v>56.75</v>
          </cell>
          <cell r="F194" t="str">
            <v>SINAPI-I DEZEMBRO 2025</v>
          </cell>
        </row>
        <row r="195">
          <cell r="A195">
            <v>309</v>
          </cell>
          <cell r="B195" t="str">
            <v>ANEL BORRACHA, PARA TUBO PVC, REDE COLETOR ESGOTO, DN 350 MM (NBR 7362)</v>
          </cell>
          <cell r="C195" t="str">
            <v>UN</v>
          </cell>
          <cell r="D195">
            <v>92.96</v>
          </cell>
          <cell r="E195">
            <v>92.96</v>
          </cell>
          <cell r="F195" t="str">
            <v>SINAPI-I DEZEMBRO 2025</v>
          </cell>
        </row>
        <row r="196">
          <cell r="A196">
            <v>310</v>
          </cell>
          <cell r="B196" t="str">
            <v>ANEL BORRACHA, PARA TUBO PVC, REDE COLETOR ESGOTO, DN 400 MM (NBR 7362)</v>
          </cell>
          <cell r="C196" t="str">
            <v>UN</v>
          </cell>
          <cell r="D196">
            <v>128.84</v>
          </cell>
          <cell r="E196">
            <v>128.84</v>
          </cell>
          <cell r="F196" t="str">
            <v>SINAPI-I DEZEMBRO 2025</v>
          </cell>
        </row>
        <row r="197">
          <cell r="A197">
            <v>308</v>
          </cell>
          <cell r="B197" t="str">
            <v>ANEL BORRACHA, PARA TUBO, PVC REDE COLETOR ESGOTO, DN 300 MM (NBR 7362)</v>
          </cell>
          <cell r="C197" t="str">
            <v>UN</v>
          </cell>
          <cell r="D197">
            <v>126.66</v>
          </cell>
          <cell r="E197">
            <v>126.66</v>
          </cell>
          <cell r="F197" t="str">
            <v>SINAPI-I DEZEMBRO 2025</v>
          </cell>
        </row>
        <row r="198">
          <cell r="A198">
            <v>328</v>
          </cell>
          <cell r="B198" t="str">
            <v>ANEL BORRACHA, PARA TUBO/CONEXAO PVC PBA, DN 100 MM, PARA REDE AGUA</v>
          </cell>
          <cell r="C198" t="str">
            <v>UN</v>
          </cell>
          <cell r="D198">
            <v>11.26</v>
          </cell>
          <cell r="E198">
            <v>11.26</v>
          </cell>
          <cell r="F198" t="str">
            <v>SINAPI-I DEZEMBRO 2025</v>
          </cell>
        </row>
        <row r="199">
          <cell r="A199">
            <v>325</v>
          </cell>
          <cell r="B199" t="str">
            <v>ANEL BORRACHA, PARA TUBO/CONEXAO PVC PBA, DN 50 MM, PARA REDE AGUA</v>
          </cell>
          <cell r="C199" t="str">
            <v>UN</v>
          </cell>
          <cell r="D199">
            <v>3.32</v>
          </cell>
          <cell r="E199">
            <v>3.32</v>
          </cell>
          <cell r="F199" t="str">
            <v>SINAPI-I DEZEMBRO 2025</v>
          </cell>
        </row>
        <row r="200">
          <cell r="A200">
            <v>20326</v>
          </cell>
          <cell r="B200" t="str">
            <v>ANEL BORRACHA, PARA TUBO/CONEXAO PVC PBA, DN 60 MM, PARA REDE AGUA</v>
          </cell>
          <cell r="C200" t="str">
            <v>UN</v>
          </cell>
          <cell r="D200">
            <v>6.08</v>
          </cell>
          <cell r="E200">
            <v>6.08</v>
          </cell>
          <cell r="F200" t="str">
            <v>SINAPI-I DEZEMBRO 2025</v>
          </cell>
        </row>
        <row r="201">
          <cell r="A201">
            <v>329</v>
          </cell>
          <cell r="B201" t="str">
            <v>ANEL BORRACHA, PARA TUBO/CONEXAO PVC PBA, DN 75 MM, PARA REDE AGUA</v>
          </cell>
          <cell r="C201" t="str">
            <v>UN</v>
          </cell>
          <cell r="D201">
            <v>9.42</v>
          </cell>
          <cell r="E201">
            <v>9.42</v>
          </cell>
          <cell r="F201" t="str">
            <v>SINAPI-I DEZEMBRO 2025</v>
          </cell>
        </row>
        <row r="202">
          <cell r="A202">
            <v>39642</v>
          </cell>
          <cell r="B202" t="str">
            <v>ANEL DE BORRACHA PARA VEDACAO DE DUTO PEAD CORRUGADO PARA ELETRICA, DN 1 1/2" (NBR 15715)</v>
          </cell>
          <cell r="C202" t="str">
            <v>UN</v>
          </cell>
          <cell r="D202">
            <v>4.17</v>
          </cell>
          <cell r="E202">
            <v>4.17</v>
          </cell>
          <cell r="F202" t="str">
            <v>SINAPI-I DEZEMBRO 2025</v>
          </cell>
        </row>
        <row r="203">
          <cell r="A203">
            <v>39641</v>
          </cell>
          <cell r="B203" t="str">
            <v>ANEL DE BORRACHA PARA VEDACAO DE DUTO PEAD CORRUGADO PARA ELETRICA, DN 1 1/4" (NBR 15715)</v>
          </cell>
          <cell r="C203" t="str">
            <v>UN</v>
          </cell>
          <cell r="D203">
            <v>3.66</v>
          </cell>
          <cell r="E203">
            <v>3.66</v>
          </cell>
          <cell r="F203" t="str">
            <v>SINAPI-I DEZEMBRO 2025</v>
          </cell>
        </row>
        <row r="204">
          <cell r="A204">
            <v>39643</v>
          </cell>
          <cell r="B204" t="str">
            <v>ANEL DE BORRACHA PARA VEDACAO DE DUTO PEAD CORRUGADO PARA ELETRICA, DN 2" (NBR 15715)</v>
          </cell>
          <cell r="C204" t="str">
            <v>UN</v>
          </cell>
          <cell r="D204">
            <v>4.9000000000000004</v>
          </cell>
          <cell r="E204">
            <v>4.9000000000000004</v>
          </cell>
          <cell r="F204" t="str">
            <v>SINAPI-I DEZEMBRO 2025</v>
          </cell>
        </row>
        <row r="205">
          <cell r="A205">
            <v>39644</v>
          </cell>
          <cell r="B205" t="str">
            <v>ANEL DE BORRACHA PARA VEDACAO DE DUTO PEAD CORRUGADO PARA ELETRICA, DN 3" (NBR 15715)</v>
          </cell>
          <cell r="C205" t="str">
            <v>UN</v>
          </cell>
          <cell r="D205">
            <v>7.6</v>
          </cell>
          <cell r="E205">
            <v>7.6</v>
          </cell>
          <cell r="F205" t="str">
            <v>SINAPI-I DEZEMBRO 2025</v>
          </cell>
        </row>
        <row r="206">
          <cell r="A206">
            <v>39645</v>
          </cell>
          <cell r="B206" t="str">
            <v>ANEL DE BORRACHA PARA VEDACAO DE DUTO PEAD CORRUGADO PARA ELETRICA, DN 4" (NBR 15715)</v>
          </cell>
          <cell r="C206" t="str">
            <v>UN</v>
          </cell>
          <cell r="D206">
            <v>8.33</v>
          </cell>
          <cell r="E206">
            <v>8.33</v>
          </cell>
          <cell r="F206" t="str">
            <v>SINAPI-I DEZEMBRO 2025</v>
          </cell>
        </row>
        <row r="207">
          <cell r="A207">
            <v>41610</v>
          </cell>
          <cell r="B207" t="str">
            <v>ANEL DE CONCRETO ARMADO COM FUNDO, PARA FOSSA E POCO 1,50 X *0,50* M</v>
          </cell>
          <cell r="C207" t="str">
            <v>UN</v>
          </cell>
          <cell r="D207">
            <v>580.33000000000004</v>
          </cell>
          <cell r="E207">
            <v>580.33000000000004</v>
          </cell>
          <cell r="F207" t="str">
            <v>SINAPI-I DEZEMBRO 2025</v>
          </cell>
        </row>
        <row r="208">
          <cell r="A208">
            <v>41611</v>
          </cell>
          <cell r="B208" t="str">
            <v>ANEL DE CONCRETO ARMADO COM FUNDO, PARA FOSSA E POCO 2,00 X *0,50* M</v>
          </cell>
          <cell r="C208" t="str">
            <v>UN</v>
          </cell>
          <cell r="D208">
            <v>914.72</v>
          </cell>
          <cell r="E208">
            <v>914.72</v>
          </cell>
          <cell r="F208" t="str">
            <v>SINAPI-I DEZEMBRO 2025</v>
          </cell>
        </row>
        <row r="209">
          <cell r="A209">
            <v>41612</v>
          </cell>
          <cell r="B209" t="str">
            <v>ANEL DE CONCRETO ARMADO COM FUNDO, PARA FOSSA E POCO 2,50 X *0,50* M</v>
          </cell>
          <cell r="C209" t="str">
            <v>UN</v>
          </cell>
          <cell r="D209">
            <v>1284.4000000000001</v>
          </cell>
          <cell r="E209">
            <v>1284.4000000000001</v>
          </cell>
          <cell r="F209" t="str">
            <v>SINAPI-I DEZEMBRO 2025</v>
          </cell>
        </row>
        <row r="210">
          <cell r="A210">
            <v>41637</v>
          </cell>
          <cell r="B210" t="str">
            <v>ANEL DE CONCRETO ARMADO, COM FUROS/DRENO PARA SUMIDOURO, D = 0,80 M, H = 0,50 M</v>
          </cell>
          <cell r="C210" t="str">
            <v>UN</v>
          </cell>
          <cell r="D210">
            <v>120.06</v>
          </cell>
          <cell r="E210">
            <v>120.06</v>
          </cell>
          <cell r="F210" t="str">
            <v>SINAPI-I DEZEMBRO 2025</v>
          </cell>
        </row>
        <row r="211">
          <cell r="A211">
            <v>41638</v>
          </cell>
          <cell r="B211" t="str">
            <v>ANEL DE CONCRETO ARMADO, COM FUROS/DRENO PARA SUMIDOURO, D = 1,00 M, H = 0,50M</v>
          </cell>
          <cell r="C211" t="str">
            <v>UN</v>
          </cell>
          <cell r="D211">
            <v>156.4</v>
          </cell>
          <cell r="E211">
            <v>156.4</v>
          </cell>
          <cell r="F211" t="str">
            <v>SINAPI-I DEZEMBRO 2025</v>
          </cell>
        </row>
        <row r="212">
          <cell r="A212">
            <v>41639</v>
          </cell>
          <cell r="B212" t="str">
            <v>ANEL DE CONCRETO ARMADO, COM FUROS/DRENO PARA SUMIDOURO, D = 1,50 M, H = 0,50 M</v>
          </cell>
          <cell r="C212" t="str">
            <v>UN</v>
          </cell>
          <cell r="D212">
            <v>378.36</v>
          </cell>
          <cell r="E212">
            <v>378.36</v>
          </cell>
          <cell r="F212" t="str">
            <v>SINAPI-I DEZEMBRO 2025</v>
          </cell>
        </row>
        <row r="213">
          <cell r="A213">
            <v>11789</v>
          </cell>
          <cell r="B213" t="str">
            <v>ANEL DE DISTRIBUICAO EM ACO GALVANIZADO PARA FIO FE-160</v>
          </cell>
          <cell r="C213" t="str">
            <v>UN</v>
          </cell>
          <cell r="F213" t="str">
            <v>SINAPI-I DEZEMBRO 2025</v>
          </cell>
        </row>
        <row r="214">
          <cell r="A214">
            <v>20975</v>
          </cell>
          <cell r="B214" t="str">
            <v>ANEL DE EXPANSAO EM COBRE, ENGATE RAPIDO 1 1/2", PARA EMPATACAO MANGUEIRA DE COMBATE A INCENDIO PREDIAL</v>
          </cell>
          <cell r="C214" t="str">
            <v>UN</v>
          </cell>
          <cell r="D214">
            <v>15.8</v>
          </cell>
          <cell r="E214">
            <v>15.8</v>
          </cell>
          <cell r="F214" t="str">
            <v>SINAPI-I DEZEMBRO 2025</v>
          </cell>
        </row>
        <row r="215">
          <cell r="A215">
            <v>20976</v>
          </cell>
          <cell r="B215" t="str">
            <v>ANEL DE EXPANSAO EM COBRE, ENGATE RAPIDO 2 1/2", PARA EMPATACAO MANGUEIRA DE COMBATE A INCENDIO PREDIAL</v>
          </cell>
          <cell r="C215" t="str">
            <v>UN</v>
          </cell>
          <cell r="D215">
            <v>23.87</v>
          </cell>
          <cell r="E215">
            <v>23.87</v>
          </cell>
          <cell r="F215" t="str">
            <v>SINAPI-I DEZEMBRO 2025</v>
          </cell>
        </row>
        <row r="216">
          <cell r="A216">
            <v>6138</v>
          </cell>
          <cell r="B216" t="str">
            <v>ANEL DE VEDACAO, PVC FLEXIVEL, 100 MM, PARA SAIDA DE BACIA / VASO SANITARIO</v>
          </cell>
          <cell r="C216" t="str">
            <v>UN</v>
          </cell>
          <cell r="D216">
            <v>12.46</v>
          </cell>
          <cell r="E216">
            <v>12.46</v>
          </cell>
          <cell r="F216" t="str">
            <v>SINAPI-I DEZEMBRO 2025</v>
          </cell>
        </row>
        <row r="217">
          <cell r="A217">
            <v>40340</v>
          </cell>
          <cell r="B217" t="str">
            <v>ANEL DE VEDACAO/JUNTA ELASTICA, H = *16* MM, PARA TUBO DE CONCRETO, DN 300 MM</v>
          </cell>
          <cell r="C217" t="str">
            <v>UN</v>
          </cell>
          <cell r="D217">
            <v>31.26</v>
          </cell>
          <cell r="E217">
            <v>31.26</v>
          </cell>
          <cell r="F217" t="str">
            <v>SINAPI-I DEZEMBRO 2025</v>
          </cell>
        </row>
        <row r="218">
          <cell r="A218">
            <v>40341</v>
          </cell>
          <cell r="B218" t="str">
            <v>ANEL DE VEDACAO/JUNTA ELASTICA, H = *16* MM, PARA TUBO DE CONCRETO, DN 400 MM</v>
          </cell>
          <cell r="C218" t="str">
            <v>UN</v>
          </cell>
          <cell r="D218">
            <v>37.31</v>
          </cell>
          <cell r="E218">
            <v>37.31</v>
          </cell>
          <cell r="F218" t="str">
            <v>SINAPI-I DEZEMBRO 2025</v>
          </cell>
        </row>
        <row r="219">
          <cell r="A219">
            <v>40342</v>
          </cell>
          <cell r="B219" t="str">
            <v>ANEL DE VEDACAO/JUNTA ELASTICA, H = *16* MM, PARA TUBO DE CONCRETO, DN 500 MM</v>
          </cell>
          <cell r="C219" t="str">
            <v>UN</v>
          </cell>
          <cell r="D219">
            <v>44.5</v>
          </cell>
          <cell r="E219">
            <v>44.5</v>
          </cell>
          <cell r="F219" t="str">
            <v>SINAPI-I DEZEMBRO 2025</v>
          </cell>
        </row>
        <row r="220">
          <cell r="A220">
            <v>40343</v>
          </cell>
          <cell r="B220" t="str">
            <v>ANEL DE VEDACAO/JUNTA ELASTICA, H = *16* MM, PARA TUBO DE CONCRETO, DN 600 MM</v>
          </cell>
          <cell r="C220" t="str">
            <v>UN</v>
          </cell>
          <cell r="D220">
            <v>52.78</v>
          </cell>
          <cell r="E220">
            <v>52.78</v>
          </cell>
          <cell r="F220" t="str">
            <v>SINAPI-I DEZEMBRO 2025</v>
          </cell>
        </row>
        <row r="221">
          <cell r="A221">
            <v>40344</v>
          </cell>
          <cell r="B221" t="str">
            <v>ANEL DE VEDACAO/JUNTA ELASTICA, H = *18* MM, PARA TUBO DE CONCRETO, DN 700 MM</v>
          </cell>
          <cell r="C221" t="str">
            <v>UN</v>
          </cell>
          <cell r="D221">
            <v>71.95</v>
          </cell>
          <cell r="E221">
            <v>71.95</v>
          </cell>
          <cell r="F221" t="str">
            <v>SINAPI-I DEZEMBRO 2025</v>
          </cell>
        </row>
        <row r="222">
          <cell r="A222">
            <v>40345</v>
          </cell>
          <cell r="B222" t="str">
            <v>ANEL DE VEDACAO/JUNTA ELASTICA, H = *19* MM, PARA TUBO DE CONCRETO, DN 800 MM</v>
          </cell>
          <cell r="C222" t="str">
            <v>UN</v>
          </cell>
          <cell r="D222">
            <v>88.66</v>
          </cell>
          <cell r="E222">
            <v>88.66</v>
          </cell>
          <cell r="F222" t="str">
            <v>SINAPI-I DEZEMBRO 2025</v>
          </cell>
        </row>
        <row r="223">
          <cell r="A223">
            <v>40346</v>
          </cell>
          <cell r="B223" t="str">
            <v>ANEL DE VEDACAO/JUNTA ELASTICA, H = *19* MM, PARA TUBO DE CONCRETO, DN 900 MM</v>
          </cell>
          <cell r="C223" t="str">
            <v>UN</v>
          </cell>
          <cell r="D223">
            <v>102.85</v>
          </cell>
          <cell r="E223">
            <v>102.85</v>
          </cell>
          <cell r="F223" t="str">
            <v>SINAPI-I DEZEMBRO 2025</v>
          </cell>
        </row>
        <row r="224">
          <cell r="A224">
            <v>40347</v>
          </cell>
          <cell r="B224" t="str">
            <v>ANEL DE VEDACAO/JUNTA ELASTICA, H = *21* MM, PARA TUBO DE CONCRETO, DN 1000 MM</v>
          </cell>
          <cell r="C224" t="str">
            <v>UN</v>
          </cell>
          <cell r="D224">
            <v>129.22</v>
          </cell>
          <cell r="E224">
            <v>129.22</v>
          </cell>
          <cell r="F224" t="str">
            <v>SINAPI-I DEZEMBRO 2025</v>
          </cell>
        </row>
        <row r="225">
          <cell r="A225">
            <v>43424</v>
          </cell>
          <cell r="B225" t="str">
            <v>ANEL EM CONCRETO ARMADO, LISO, PARA FOSSAS SEPTICAS E SUMIDOUROS, COM FUNDO, DIAMETRO INTERNO DE 1,20 M E ALTURA DE 0,50 M</v>
          </cell>
          <cell r="C225" t="str">
            <v>UN</v>
          </cell>
          <cell r="D225">
            <v>486.22</v>
          </cell>
          <cell r="E225">
            <v>486.22</v>
          </cell>
          <cell r="F225" t="str">
            <v>SINAPI-I DEZEMBRO 2025</v>
          </cell>
        </row>
        <row r="226">
          <cell r="A226">
            <v>43426</v>
          </cell>
          <cell r="B226" t="str">
            <v>ANEL EM CONCRETO ARMADO, LISO, PARA FOSSAS SEPTICAS E SUMIDOUROS, COM FUNDO, DIAMETRO INTERNO DE 3,00 M E ALTURA DE 0,50 M</v>
          </cell>
          <cell r="C226" t="str">
            <v>UN</v>
          </cell>
          <cell r="D226">
            <v>1676.99</v>
          </cell>
          <cell r="E226">
            <v>1676.99</v>
          </cell>
          <cell r="F226" t="str">
            <v>SINAPI-I DEZEMBRO 2025</v>
          </cell>
        </row>
        <row r="227">
          <cell r="A227">
            <v>12565</v>
          </cell>
          <cell r="B227" t="str">
            <v>ANEL EM CONCRETO ARMADO, LISO, PARA FOSSAS SEPTICAS E SUMIDOUROS, SEM FUNDO, DIAMETRO INTERNO DE 2,00 M E ALTURA DE 0,50 M</v>
          </cell>
          <cell r="C227" t="str">
            <v>UN</v>
          </cell>
          <cell r="D227">
            <v>588.1</v>
          </cell>
          <cell r="E227">
            <v>588.1</v>
          </cell>
          <cell r="F227" t="str">
            <v>SINAPI-I DEZEMBRO 2025</v>
          </cell>
        </row>
        <row r="228">
          <cell r="A228">
            <v>12567</v>
          </cell>
          <cell r="B228" t="str">
            <v>ANEL EM CONCRETO ARMADO, LISO, PARA FOSSAS SEPTICAS E SUMIDOUROS, SEM FUNDO, DIAMETRO INTERNO DE 2,50 M E ALTURA DE 0,50 M</v>
          </cell>
          <cell r="C228" t="str">
            <v>UN</v>
          </cell>
          <cell r="D228">
            <v>789.91</v>
          </cell>
          <cell r="E228">
            <v>789.91</v>
          </cell>
          <cell r="F228" t="str">
            <v>SINAPI-I DEZEMBRO 2025</v>
          </cell>
        </row>
        <row r="229">
          <cell r="A229">
            <v>12568</v>
          </cell>
          <cell r="B229" t="str">
            <v>ANEL EM CONCRETO ARMADO, LISO, PARA FOSSAS SEPTICAS E SUMIDOUROS, SEM FUNDO, DIAMETRO INTERNO DE 3,00 M E ALTURA DE 0,50 M</v>
          </cell>
          <cell r="C229" t="str">
            <v>UN</v>
          </cell>
          <cell r="D229">
            <v>1105.8800000000001</v>
          </cell>
          <cell r="E229">
            <v>1105.8800000000001</v>
          </cell>
          <cell r="F229" t="str">
            <v>SINAPI-I DEZEMBRO 2025</v>
          </cell>
        </row>
        <row r="230">
          <cell r="A230">
            <v>43441</v>
          </cell>
          <cell r="B230" t="str">
            <v>ANEL EM CONCRETO ARMADO, LISO, PARA POCOS DE INSPECAO, COM FUNDO, DIAMETRO INTERNO DE 0,60 M E ALTURA DE 0,50 M</v>
          </cell>
          <cell r="C230" t="str">
            <v>UN</v>
          </cell>
          <cell r="D230">
            <v>142.18</v>
          </cell>
          <cell r="E230">
            <v>142.18</v>
          </cell>
          <cell r="F230" t="str">
            <v>SINAPI-I DEZEMBRO 2025</v>
          </cell>
        </row>
        <row r="231">
          <cell r="A231">
            <v>43423</v>
          </cell>
          <cell r="B231" t="str">
            <v>ANEL EM CONCRETO ARMADO, LISO, PARA POCOS DE INSPECAO, SEM FUNDO, DIAMETRO INTERNO DE 0,60 M E ALTURA DE 0,20 M</v>
          </cell>
          <cell r="C231" t="str">
            <v>UN</v>
          </cell>
          <cell r="D231">
            <v>66.349999999999994</v>
          </cell>
          <cell r="E231">
            <v>66.349999999999994</v>
          </cell>
          <cell r="F231" t="str">
            <v>SINAPI-I DEZEMBRO 2025</v>
          </cell>
        </row>
        <row r="232">
          <cell r="A232">
            <v>12532</v>
          </cell>
          <cell r="B232" t="str">
            <v>ANEL EM CONCRETO ARMADO, LISO, PARA POCOS DE INSPECAO, SEM FUNDO, DIAMETRO INTERNO DE 0,60 M E ALTURA DE 0,50 M</v>
          </cell>
          <cell r="C232" t="str">
            <v>UN</v>
          </cell>
          <cell r="D232">
            <v>102.33</v>
          </cell>
          <cell r="E232">
            <v>102.33</v>
          </cell>
          <cell r="F232" t="str">
            <v>SINAPI-I DEZEMBRO 2025</v>
          </cell>
        </row>
        <row r="233">
          <cell r="A233">
            <v>43444</v>
          </cell>
          <cell r="B233" t="str">
            <v>ANEL EM CONCRETO ARMADO, LISO, PARA POCOS DE VISITA, POCOS DE INSPECAO, FOSSAS SEPTICAS E SUMIDOUROS, COM FUNDO, DIAMETRO INTERNO DE 1,20 M E ALTURA DE 0,75 M</v>
          </cell>
          <cell r="C233" t="str">
            <v>UN</v>
          </cell>
          <cell r="D233">
            <v>343.61</v>
          </cell>
          <cell r="E233">
            <v>343.61</v>
          </cell>
          <cell r="F233" t="str">
            <v>SINAPI-I DEZEMBRO 2025</v>
          </cell>
        </row>
        <row r="234">
          <cell r="A234">
            <v>12551</v>
          </cell>
          <cell r="B234" t="str">
            <v>ANEL EM CONCRETO ARMADO, LISO, PARA POCOS DE VISITA, POCOS DE INSPECAO, FOSSAS SEPTICAS E SUMIDOUROS, SEM FUNDO, DIAMETRO INTERNO DE 1,20 M E ALTURA DE 0,50 M</v>
          </cell>
          <cell r="C234" t="str">
            <v>UN</v>
          </cell>
          <cell r="D234">
            <v>245.15</v>
          </cell>
          <cell r="E234">
            <v>245.15</v>
          </cell>
          <cell r="F234" t="str">
            <v>SINAPI-I DEZEMBRO 2025</v>
          </cell>
        </row>
        <row r="235">
          <cell r="A235">
            <v>43442</v>
          </cell>
          <cell r="B235" t="str">
            <v>ANEL EM CONCRETO ARMADO, LISO, PARA POCOS DE VISITAS, POCOS DE INSPECAO, FOSSAS SEPTICAS E SUMIDOUROS, COM FUNDO, DIAMETRO INTERNO DE 0,80 M E ALTURA DE 0,50 M</v>
          </cell>
          <cell r="C235" t="str">
            <v>UN</v>
          </cell>
          <cell r="D235">
            <v>189.57</v>
          </cell>
          <cell r="E235">
            <v>189.57</v>
          </cell>
          <cell r="F235" t="str">
            <v>SINAPI-I DEZEMBRO 2025</v>
          </cell>
        </row>
        <row r="236">
          <cell r="A236">
            <v>43443</v>
          </cell>
          <cell r="B236" t="str">
            <v>ANEL EM CONCRETO ARMADO, LISO, PARA POCOS DE VISITAS, POCOS DE INSPECAO, FOSSAS SEPTICAS E SUMIDOUROS, COM FUNDO, DIAMETRO INTERNO DE 1,00 M E ALTURA DE 0,50 M</v>
          </cell>
          <cell r="C236" t="str">
            <v>UN</v>
          </cell>
          <cell r="D236">
            <v>248.82</v>
          </cell>
          <cell r="E236">
            <v>248.82</v>
          </cell>
          <cell r="F236" t="str">
            <v>SINAPI-I DEZEMBRO 2025</v>
          </cell>
        </row>
        <row r="237">
          <cell r="A237">
            <v>12544</v>
          </cell>
          <cell r="B237" t="str">
            <v>ANEL EM CONCRETO ARMADO, LISO, PARA POCOS DE VISITAS, POCOS DE INSPECAO, FOSSAS SEPTICAS E SUMIDOUROS, SEM FUNDO, DIAMETRO INTERNO DE 0,80 M E ALTURA DE 0,50 M</v>
          </cell>
          <cell r="C237" t="str">
            <v>UN</v>
          </cell>
          <cell r="D237">
            <v>134.28</v>
          </cell>
          <cell r="E237">
            <v>134.28</v>
          </cell>
          <cell r="F237" t="str">
            <v>SINAPI-I DEZEMBRO 2025</v>
          </cell>
        </row>
        <row r="238">
          <cell r="A238">
            <v>12547</v>
          </cell>
          <cell r="B238" t="str">
            <v>ANEL EM CONCRETO ARMADO, LISO, PARA POCOS DE VISITAS, POCOS DE INSPECAO, FOSSAS SEPTICAS E SUMIDOUROS, SEM FUNDO, DIAMETRO INTERNO DE 1,00 M E ALTURA DE 0,50 M</v>
          </cell>
          <cell r="C238" t="str">
            <v>UN</v>
          </cell>
          <cell r="D238">
            <v>180.6</v>
          </cell>
          <cell r="E238">
            <v>180.6</v>
          </cell>
          <cell r="F238" t="str">
            <v>SINAPI-I DEZEMBRO 2025</v>
          </cell>
        </row>
        <row r="239">
          <cell r="A239">
            <v>43445</v>
          </cell>
          <cell r="B239" t="str">
            <v>ANEL EM CONCRETO ARMADO, LISO, PARA, POCOS DE VISITA, POCOS DE INSPECAO, FOSSAS SEPTICAS E SUMIDOUROS, COM FUNDO, DIAMETRO INTERNO DE 1,50 M E ALTURA DE 1,00 M</v>
          </cell>
          <cell r="C239" t="str">
            <v>UN</v>
          </cell>
          <cell r="D239">
            <v>473.94</v>
          </cell>
          <cell r="E239">
            <v>473.94</v>
          </cell>
          <cell r="F239" t="str">
            <v>SINAPI-I DEZEMBRO 2025</v>
          </cell>
        </row>
        <row r="240">
          <cell r="A240">
            <v>12563</v>
          </cell>
          <cell r="B240" t="str">
            <v>ANEL EM CONCRETO ARMADO, LISO, PARA, POCOS DE VISITA, POCOS DE INSPECAO, FOSSAS SEPTICAS E SUMIDOUROS, SEM FUNDO, DIAMETRO INTERNO DE 1,50 M E ALTURA DE 0,50 M</v>
          </cell>
          <cell r="C240" t="str">
            <v>UN</v>
          </cell>
          <cell r="D240">
            <v>339.09</v>
          </cell>
          <cell r="E240">
            <v>339.09</v>
          </cell>
          <cell r="F240" t="str">
            <v>SINAPI-I DEZEMBRO 2025</v>
          </cell>
        </row>
        <row r="241">
          <cell r="A241">
            <v>43425</v>
          </cell>
          <cell r="B241" t="str">
            <v>ANEL EM CONCRETO ARMADO, PERFURADO, PARA FOSSAS SEPTICAS E SUMIDOUROS, SEM FUNDO, DIAMETRO INTERNO DE 1,20 M E ALTURA DE 0,50 M</v>
          </cell>
          <cell r="C241" t="str">
            <v>UN</v>
          </cell>
          <cell r="D241">
            <v>213.27</v>
          </cell>
          <cell r="E241">
            <v>213.27</v>
          </cell>
          <cell r="F241" t="str">
            <v>SINAPI-I DEZEMBRO 2025</v>
          </cell>
        </row>
        <row r="242">
          <cell r="A242">
            <v>43446</v>
          </cell>
          <cell r="B242" t="str">
            <v>ANEL EM CONCRETO ARMADO, PERFURADO, PARA FOSSAS SEPTICAS E SUMIDOUROS, SEM FUNDO, DIAMETRO INTERNO DE 2,00 M E ALTURA DE 0,50 M</v>
          </cell>
          <cell r="C242" t="str">
            <v>UN</v>
          </cell>
          <cell r="D242">
            <v>450.25</v>
          </cell>
          <cell r="E242">
            <v>450.25</v>
          </cell>
          <cell r="F242" t="str">
            <v>SINAPI-I DEZEMBRO 2025</v>
          </cell>
        </row>
        <row r="243">
          <cell r="A243">
            <v>43447</v>
          </cell>
          <cell r="B243" t="str">
            <v>ANEL EM CONCRETO ARMADO, PERFURADO, PARA FOSSAS SEPTICAS E SUMIDOUROS, SEM FUNDO, DIAMETRO INTERNO DE 2,50 M E ALTURA DE 0,50 M</v>
          </cell>
          <cell r="C243" t="str">
            <v>UN</v>
          </cell>
          <cell r="D243">
            <v>552.94000000000005</v>
          </cell>
          <cell r="E243">
            <v>552.94000000000005</v>
          </cell>
          <cell r="F243" t="str">
            <v>SINAPI-I DEZEMBRO 2025</v>
          </cell>
        </row>
        <row r="244">
          <cell r="A244">
            <v>43448</v>
          </cell>
          <cell r="B244" t="str">
            <v>ANEL EM CONCRETO ARMADO, PERFURADO, PARA FOSSAS SEPTICAS E SUMIDOUROS, SEM FUNDO, DIAMETRO INTERNO DE 3,00 M E ALTURA DE 0,50 M</v>
          </cell>
          <cell r="C244" t="str">
            <v>UN</v>
          </cell>
          <cell r="D244">
            <v>774.11</v>
          </cell>
          <cell r="E244">
            <v>774.11</v>
          </cell>
          <cell r="F244" t="str">
            <v>SINAPI-I DEZEMBRO 2025</v>
          </cell>
        </row>
        <row r="245">
          <cell r="A245">
            <v>13761</v>
          </cell>
          <cell r="B245" t="str">
            <v>APARELHO CORTE OXI-ACETILENO PARA SOLDA E CORTE CONTENDO MACARICO SOLDA, BICO DE CORTE, CILINDROS, REGULADORES, MANGUEIRAS E CARRINHO</v>
          </cell>
          <cell r="C245" t="str">
            <v>UN</v>
          </cell>
          <cell r="F245" t="str">
            <v>SINAPI-I DEZEMBRO 2025</v>
          </cell>
        </row>
        <row r="246">
          <cell r="A246">
            <v>4814</v>
          </cell>
          <cell r="B246" t="str">
            <v>APARELHO SINALIZADOR LUMINOSO COM LED, PARA SAIDA GARAGEM, COM 2 LENTES EM POLICARBONATO, BIVOLT (INCLUI SUPORTE DE FIXACAO)</v>
          </cell>
          <cell r="C246" t="str">
            <v>UN</v>
          </cell>
          <cell r="D246">
            <v>76.28</v>
          </cell>
          <cell r="E246">
            <v>76.28</v>
          </cell>
          <cell r="F246" t="str">
            <v>SINAPI-I DEZEMBRO 2025</v>
          </cell>
        </row>
        <row r="247">
          <cell r="A247">
            <v>44473</v>
          </cell>
          <cell r="B247" t="str">
            <v>APOIO DO PORTA DENTE PARA FRESADORA DE ASFALTO</v>
          </cell>
          <cell r="C247" t="str">
            <v>UN</v>
          </cell>
          <cell r="F247" t="str">
            <v>SINAPI-I DEZEMBRO 2025</v>
          </cell>
        </row>
        <row r="248">
          <cell r="A248">
            <v>6122</v>
          </cell>
          <cell r="B248" t="str">
            <v>APONTADOR OU APROPRIADOR DE MAO DE OBRA (HORISTA)</v>
          </cell>
          <cell r="C248" t="str">
            <v>H</v>
          </cell>
          <cell r="D248">
            <v>20.07</v>
          </cell>
          <cell r="E248">
            <v>22.45</v>
          </cell>
          <cell r="F248" t="str">
            <v>SINAPI-I DEZEMBRO 2025</v>
          </cell>
        </row>
        <row r="249">
          <cell r="A249">
            <v>40810</v>
          </cell>
          <cell r="B249" t="str">
            <v>APONTADOR OU APROPRIADOR DE MAO DE OBRA (MENSALISTA)</v>
          </cell>
          <cell r="C249" t="str">
            <v>MES</v>
          </cell>
          <cell r="D249">
            <v>3513.27</v>
          </cell>
          <cell r="E249">
            <v>3929.54</v>
          </cell>
          <cell r="F249" t="str">
            <v>SINAPI-I DEZEMBRO 2025</v>
          </cell>
        </row>
        <row r="250">
          <cell r="A250">
            <v>34469</v>
          </cell>
          <cell r="B250" t="str">
            <v>AQUECEDOR SOLAR COM RESERVATORIO TERMICO DE 1000 L E *5* PLACAS COLETORAS DE *2,0* M2 (NAO INCLUI ACESSORIOS) (SEM INSTALACAO)</v>
          </cell>
          <cell r="C250" t="str">
            <v>UN</v>
          </cell>
          <cell r="F250" t="str">
            <v>SINAPI-I DEZEMBRO 2025</v>
          </cell>
        </row>
        <row r="251">
          <cell r="A251">
            <v>34476</v>
          </cell>
          <cell r="B251" t="str">
            <v>AQUECEDOR SOLAR COM RESERVATORIO TERMICO DE 400 L E *2* PLACAS COLETORAS DE *2,0* M2 (NAO INCLUI ACESSORIOS) (SEM INSTALACAO)</v>
          </cell>
          <cell r="C251" t="str">
            <v>UN</v>
          </cell>
          <cell r="F251" t="str">
            <v>SINAPI-I DEZEMBRO 2025</v>
          </cell>
        </row>
        <row r="252">
          <cell r="A252">
            <v>34477</v>
          </cell>
          <cell r="B252" t="str">
            <v>AQUECEDOR SOLAR COM RESERVATORIO TERMICO DE 600 L E *3* PLACAS COLETORAS DE *2,0* M2 (NAO INCLUI ACESSORIOS) (SEM INSTALACAO)</v>
          </cell>
          <cell r="C252" t="str">
            <v>UN</v>
          </cell>
          <cell r="F252" t="str">
            <v>SINAPI-I DEZEMBRO 2025</v>
          </cell>
        </row>
        <row r="253">
          <cell r="A253">
            <v>34482</v>
          </cell>
          <cell r="B253" t="str">
            <v>AQUECEDOR SOLAR COM RESERVATORIO TERMICO DE 800 L E *4* PLACAS COLETORAS DE *2,0* M2 (NAO INCLUI ACESSORIOS) (SEM INSTALACAO)</v>
          </cell>
          <cell r="C253" t="str">
            <v>UN</v>
          </cell>
          <cell r="F253" t="str">
            <v>SINAPI-I DEZEMBRO 2025</v>
          </cell>
        </row>
        <row r="254">
          <cell r="A254">
            <v>34472</v>
          </cell>
          <cell r="B254" t="str">
            <v>AQUECEDOR SOLAR DE INSTALACAO EXTERNA, KIT COMPACTO, CONJUNTO COM RESERVATORIO TERMICO DE 200 L, PLACA COLETORA DE *2,0* M2 E INCLUSO ACESSORIOS (RESIDENCIAS ATE 120,00 M2 E DE 4 A 5 BANHOS POR DIA) (SEM INSTALACAO)</v>
          </cell>
          <cell r="C254" t="str">
            <v>UN</v>
          </cell>
          <cell r="F254" t="str">
            <v>SINAPI-I DEZEMBRO 2025</v>
          </cell>
        </row>
        <row r="255">
          <cell r="A255">
            <v>42425</v>
          </cell>
          <cell r="B255" t="str">
            <v>AR CONDICIONADO SPLIT INVERTER, HI-WALL (PAREDE), 12000 BTU/H, CICLO FRIO, 60HZ, CLASSIFICACAO A (SELO PROCEL), GAS HFC, CONTROLE S/FIO</v>
          </cell>
          <cell r="C255" t="str">
            <v>UN</v>
          </cell>
          <cell r="D255">
            <v>2491.69</v>
          </cell>
          <cell r="E255">
            <v>2491.69</v>
          </cell>
          <cell r="F255" t="str">
            <v>SINAPI-I DEZEMBRO 2025</v>
          </cell>
        </row>
        <row r="256">
          <cell r="A256">
            <v>42422</v>
          </cell>
          <cell r="B256" t="str">
            <v>AR CONDICIONADO SPLIT INVERTER, HI-WALL (PAREDE), 18000 BTU/H, CICLO FRIO, 60HZ, CLASSIFICACAO A (SELO PROCEL), GAS HFC, CONTROLE S/FIO</v>
          </cell>
          <cell r="C256" t="str">
            <v>UN</v>
          </cell>
          <cell r="D256">
            <v>3699</v>
          </cell>
          <cell r="E256">
            <v>3699</v>
          </cell>
          <cell r="F256" t="str">
            <v>SINAPI-I DEZEMBRO 2025</v>
          </cell>
        </row>
        <row r="257">
          <cell r="A257">
            <v>43184</v>
          </cell>
          <cell r="B257" t="str">
            <v>AR CONDICIONADO SPLIT INVERTER, HI-WALL (PAREDE), 24000 BTU/H, CICLO FRIO, 60HZ, CLASSIFICACAO A (SELO PROCEL), GAS HFC, CONTROLE S/FIO</v>
          </cell>
          <cell r="C257" t="str">
            <v>UN</v>
          </cell>
          <cell r="D257">
            <v>5112.37</v>
          </cell>
          <cell r="E257">
            <v>5112.37</v>
          </cell>
          <cell r="F257" t="str">
            <v>SINAPI-I DEZEMBRO 2025</v>
          </cell>
        </row>
        <row r="258">
          <cell r="A258">
            <v>42424</v>
          </cell>
          <cell r="B258" t="str">
            <v>AR CONDICIONADO SPLIT INVERTER, HI-WALL (PAREDE), 9000 BTU/H, CICLO FRIO, 60HZ, CLASSIFICACAO A (SELO PROCEL), GAS HFC, CONTROLE S/FIO</v>
          </cell>
          <cell r="C258" t="str">
            <v>UN</v>
          </cell>
          <cell r="D258">
            <v>2225.3000000000002</v>
          </cell>
          <cell r="E258">
            <v>2225.3000000000002</v>
          </cell>
          <cell r="F258" t="str">
            <v>SINAPI-I DEZEMBRO 2025</v>
          </cell>
        </row>
        <row r="259">
          <cell r="A259">
            <v>42416</v>
          </cell>
          <cell r="B259" t="str">
            <v>AR CONDICIONADO SPLIT INVERTER, PISO TETO, 18000 BTU/H, CICLO FRIO, 60HZ, CLASSIFICACAO ENERGETICA A OU B (SELO PROCEL), GAS HFC, CONTROLE S/FIO</v>
          </cell>
          <cell r="C259" t="str">
            <v>UN</v>
          </cell>
          <cell r="D259">
            <v>9593</v>
          </cell>
          <cell r="E259">
            <v>9593</v>
          </cell>
          <cell r="F259" t="str">
            <v>SINAPI-I DEZEMBRO 2025</v>
          </cell>
        </row>
        <row r="260">
          <cell r="A260">
            <v>42417</v>
          </cell>
          <cell r="B260" t="str">
            <v>AR CONDICIONADO SPLIT INVERTER, PISO TETO, 24000 BTU/H, CICLO FRIO, 60HZ, CLASSIFICACAO ENERGETICA A OU B (SELO PROCEL), GAS HFC, CONTROLE S/FIO</v>
          </cell>
          <cell r="C260" t="str">
            <v>UN</v>
          </cell>
          <cell r="D260">
            <v>10754.54</v>
          </cell>
          <cell r="E260">
            <v>10754.54</v>
          </cell>
          <cell r="F260" t="str">
            <v>SINAPI-I DEZEMBRO 2025</v>
          </cell>
        </row>
        <row r="261">
          <cell r="A261">
            <v>42419</v>
          </cell>
          <cell r="B261" t="str">
            <v>AR CONDICIONADO SPLIT INVERTER, PISO TETO, 36000 BTU/H, CICLO FRIO, 60HZ, CLASSIFICACAO ENERGETICA A OU B (SELO PROCEL), GAS HFC, CONTROLE S/FIO</v>
          </cell>
          <cell r="C261" t="str">
            <v>UN</v>
          </cell>
          <cell r="D261">
            <v>12150.35</v>
          </cell>
          <cell r="E261">
            <v>12150.35</v>
          </cell>
          <cell r="F261" t="str">
            <v>SINAPI-I DEZEMBRO 2025</v>
          </cell>
        </row>
        <row r="262">
          <cell r="A262">
            <v>42420</v>
          </cell>
          <cell r="B262" t="str">
            <v>AR CONDICIONADO SPLIT INVERTER, PISO TETO, 48000 BTU/H, CICLO FRIO, 60HZ, CLASSIFICACAO ENERGETICA A OU B (SELO PROCEL), GAS HFC, CONTROLE S/FIO</v>
          </cell>
          <cell r="C262" t="str">
            <v>UN</v>
          </cell>
          <cell r="D262">
            <v>16699.75</v>
          </cell>
          <cell r="E262">
            <v>16699.75</v>
          </cell>
          <cell r="F262" t="str">
            <v>SINAPI-I DEZEMBRO 2025</v>
          </cell>
        </row>
        <row r="263">
          <cell r="A263">
            <v>42421</v>
          </cell>
          <cell r="B263" t="str">
            <v>AR CONDICIONADO SPLIT INVERTER, PISO TETO, APRESENTANDO ENTRE 54000 E 58000 BTU/H, CICLO FRIO, 60HZ, CLASSIFICACAO ENERGETICA A OU B (SELO PROCEL), GAS HFC, CONTROLE S/FIO</v>
          </cell>
          <cell r="C263" t="str">
            <v>UN</v>
          </cell>
          <cell r="D263">
            <v>20261.09</v>
          </cell>
          <cell r="E263">
            <v>20261.09</v>
          </cell>
          <cell r="F263" t="str">
            <v>SINAPI-I DEZEMBRO 2025</v>
          </cell>
        </row>
        <row r="264">
          <cell r="A264">
            <v>39556</v>
          </cell>
          <cell r="B264" t="str">
            <v>AR CONDICIONADO SPLIT ON/OFF, CASSETE (TETO), 18000 BTUS/H, CICLO QUENTE/FRIO, 60 HZ, CLASSIFICACAO ENERGETICA C - SELO PROCEL, GAS HFC, CONTROLE S/ FIO</v>
          </cell>
          <cell r="C264" t="str">
            <v>UN</v>
          </cell>
          <cell r="D264">
            <v>7036.22</v>
          </cell>
          <cell r="E264">
            <v>7036.22</v>
          </cell>
          <cell r="F264" t="str">
            <v>SINAPI-I DEZEMBRO 2025</v>
          </cell>
        </row>
        <row r="265">
          <cell r="A265">
            <v>39557</v>
          </cell>
          <cell r="B265" t="str">
            <v>AR CONDICIONADO SPLIT ON/OFF, CASSETE (TETO), 24000 BTUS/H, CICLO QUENTE/FRIO, 60 HZ, CLASSIFICACAO ENERGETICA C - SELO PROCEL, GAS HFC, CONTROLE S/ FIO</v>
          </cell>
          <cell r="C265" t="str">
            <v>UN</v>
          </cell>
          <cell r="D265">
            <v>7576.48</v>
          </cell>
          <cell r="E265">
            <v>7576.48</v>
          </cell>
          <cell r="F265" t="str">
            <v>SINAPI-I DEZEMBRO 2025</v>
          </cell>
        </row>
        <row r="266">
          <cell r="A266">
            <v>39559</v>
          </cell>
          <cell r="B266" t="str">
            <v>AR CONDICIONADO SPLIT ON/OFF, CASSETE (TETO), 36000 BTUS/H, CICLO QUENTE/FRIO, 60 HZ, CLASSIFICACAO ENERGETICA A - SELO PROCEL, GAS HFC, CONTROLE S/ FIO</v>
          </cell>
          <cell r="C266" t="str">
            <v>UN</v>
          </cell>
          <cell r="D266">
            <v>11196.57</v>
          </cell>
          <cell r="E266">
            <v>11196.57</v>
          </cell>
          <cell r="F266" t="str">
            <v>SINAPI-I DEZEMBRO 2025</v>
          </cell>
        </row>
        <row r="267">
          <cell r="A267">
            <v>39560</v>
          </cell>
          <cell r="B267" t="str">
            <v>AR CONDICIONADO SPLIT ON/OFF, CASSETE (TETO), 48000 BTUS/H, CICLO QUENTE/FRIO, 60 HZ, CLASSIFICACAO ENERGETICA A - SELO PROCEL, GAS HFC, CONTROLE S/ FIO</v>
          </cell>
          <cell r="C267" t="str">
            <v>UN</v>
          </cell>
          <cell r="D267">
            <v>12953.34</v>
          </cell>
          <cell r="E267">
            <v>12953.34</v>
          </cell>
          <cell r="F267" t="str">
            <v>SINAPI-I DEZEMBRO 2025</v>
          </cell>
        </row>
        <row r="268">
          <cell r="A268">
            <v>39561</v>
          </cell>
          <cell r="B268" t="str">
            <v>AR CONDICIONADO SPLIT ON/OFF, CASSETE (TETO), 60000 BTUS/H, CICLO QUENTE/FRIO, 60 HZ, CLASSIFICACAO ENERGETICA A - SELO PROCEL, GAS HFC, CONTROLE S/ FIO</v>
          </cell>
          <cell r="C268" t="str">
            <v>UN</v>
          </cell>
          <cell r="D268">
            <v>13550.85</v>
          </cell>
          <cell r="E268">
            <v>13550.85</v>
          </cell>
          <cell r="F268" t="str">
            <v>SINAPI-I DEZEMBRO 2025</v>
          </cell>
        </row>
        <row r="269">
          <cell r="A269">
            <v>43195</v>
          </cell>
          <cell r="B269" t="str">
            <v>AR CONDICIONADO SPLIT ON/OFF, CASSETE (TETO), FRIO 4 VIAS 18000 BTUS/H, CLASSIFICACAO ENERGETICA C - SELO PROCEL, GAS HFC, CONTROLE S/ FIO</v>
          </cell>
          <cell r="C269" t="str">
            <v>UN</v>
          </cell>
          <cell r="D269">
            <v>5880.22</v>
          </cell>
          <cell r="E269">
            <v>5880.22</v>
          </cell>
          <cell r="F269" t="str">
            <v>SINAPI-I DEZEMBRO 2025</v>
          </cell>
        </row>
        <row r="270">
          <cell r="A270">
            <v>43196</v>
          </cell>
          <cell r="B270" t="str">
            <v>AR CONDICIONADO SPLIT ON/OFF, CASSETE (TETO), FRIO 4 VIAS 24000 BTUS/H, CLASSIFICACAO ENERGETICA C - SELO PROCEL, GAS HFC, CONTROLE S/ FIO</v>
          </cell>
          <cell r="C270" t="str">
            <v>UN</v>
          </cell>
          <cell r="D270">
            <v>7287.69</v>
          </cell>
          <cell r="E270">
            <v>7287.69</v>
          </cell>
          <cell r="F270" t="str">
            <v>SINAPI-I DEZEMBRO 2025</v>
          </cell>
        </row>
        <row r="271">
          <cell r="A271">
            <v>43198</v>
          </cell>
          <cell r="B271" t="str">
            <v>AR CONDICIONADO SPLIT ON/OFF, CASSETE (TETO), FRIO 4 VIAS 36000 BTUS/H, CLASSIFICACAO ENERGETICA C - SELO PROCEL, GAS HFC, CONTROLE S/ FIO</v>
          </cell>
          <cell r="C271" t="str">
            <v>UN</v>
          </cell>
          <cell r="D271">
            <v>10829.33</v>
          </cell>
          <cell r="E271">
            <v>10829.33</v>
          </cell>
          <cell r="F271" t="str">
            <v>SINAPI-I DEZEMBRO 2025</v>
          </cell>
        </row>
        <row r="272">
          <cell r="A272">
            <v>43199</v>
          </cell>
          <cell r="B272" t="str">
            <v>AR CONDICIONADO SPLIT ON/OFF, CASSETE (TETO), FRIO 4 VIAS 48000 BTUS/H, CLASSIFICACAO ENERGETICA C - SELO PROCEL, GAS HFC, CONTROLE S/ FIO</v>
          </cell>
          <cell r="C272" t="str">
            <v>UN</v>
          </cell>
          <cell r="D272">
            <v>11226.16</v>
          </cell>
          <cell r="E272">
            <v>11226.16</v>
          </cell>
          <cell r="F272" t="str">
            <v>SINAPI-I DEZEMBRO 2025</v>
          </cell>
        </row>
        <row r="273">
          <cell r="A273">
            <v>43200</v>
          </cell>
          <cell r="B273" t="str">
            <v>AR CONDICIONADO SPLIT ON/OFF, CASSETE (TETO), FRIO 4 VIAS 60000 BTUS/H, CLASSIFICACAO ENERGETICA C - SELO PROCEL, GAS HFC, CONTROLE S/ FIO</v>
          </cell>
          <cell r="C273" t="str">
            <v>UN</v>
          </cell>
          <cell r="D273">
            <v>12882.83</v>
          </cell>
          <cell r="E273">
            <v>12882.83</v>
          </cell>
          <cell r="F273" t="str">
            <v>SINAPI-I DEZEMBRO 2025</v>
          </cell>
        </row>
        <row r="274">
          <cell r="A274">
            <v>43190</v>
          </cell>
          <cell r="B274" t="str">
            <v>AR CONDICIONADO SPLIT ON/OFF, HI-WALL (PAREDE), 12000 BTUS/H, CICLO FRIO, 60 HZ, CLASSIFICACAO ENERGETICA A - SELO PROCEL, GAS HFC, CONTROLE S/ FIO</v>
          </cell>
          <cell r="C274" t="str">
            <v>UN</v>
          </cell>
          <cell r="D274">
            <v>1999.74</v>
          </cell>
          <cell r="E274">
            <v>1999.74</v>
          </cell>
          <cell r="F274" t="str">
            <v>SINAPI-I DEZEMBRO 2025</v>
          </cell>
        </row>
        <row r="275">
          <cell r="A275">
            <v>39555</v>
          </cell>
          <cell r="B275" t="str">
            <v>AR CONDICIONADO SPLIT ON/OFF, HI-WALL (PAREDE), 12000 BTUS/H, CICLO QUENTE/FRIO, 60 HZ, CLASSIFICACAO ENERGETICA A - SELO PROCEL, GAS HFC, CONTROLE S/ FIO</v>
          </cell>
          <cell r="C275" t="str">
            <v>UN</v>
          </cell>
          <cell r="D275">
            <v>2163.21</v>
          </cell>
          <cell r="E275">
            <v>2163.21</v>
          </cell>
          <cell r="F275" t="str">
            <v>SINAPI-I DEZEMBRO 2025</v>
          </cell>
        </row>
        <row r="276">
          <cell r="A276">
            <v>43191</v>
          </cell>
          <cell r="B276" t="str">
            <v>AR CONDICIONADO SPLIT ON/OFF, HI-WALL (PAREDE), 18000 BTUS/H, CICLO FRIO, 60 HZ, CLASSIFICACAO ENERGETICA A - SELO PROCEL, GAS HFC, CONTROLE S/ FIO</v>
          </cell>
          <cell r="C276" t="str">
            <v>UN</v>
          </cell>
          <cell r="D276">
            <v>2877.37</v>
          </cell>
          <cell r="E276">
            <v>2877.37</v>
          </cell>
          <cell r="F276" t="str">
            <v>SINAPI-I DEZEMBRO 2025</v>
          </cell>
        </row>
        <row r="277">
          <cell r="A277">
            <v>39548</v>
          </cell>
          <cell r="B277" t="str">
            <v>AR CONDICIONADO SPLIT ON/OFF, HI-WALL (PAREDE), 18000 BTUS/H, CICLO QUENTE/FRIO, 60 HZ, CLASSIFICACAO ENERGETICA A - SELO PROCEL, GAS HFC, CONTROLE S/ FIO</v>
          </cell>
          <cell r="C277" t="str">
            <v>UN</v>
          </cell>
          <cell r="D277">
            <v>3208.71</v>
          </cell>
          <cell r="E277">
            <v>3208.71</v>
          </cell>
          <cell r="F277" t="str">
            <v>SINAPI-I DEZEMBRO 2025</v>
          </cell>
        </row>
        <row r="278">
          <cell r="A278">
            <v>43192</v>
          </cell>
          <cell r="B278" t="str">
            <v>AR CONDICIONADO SPLIT ON/OFF, HI-WALL (PAREDE), 24000 BTUS/H, CICLO FRIO, 60 HZ, CLASSIFICACAO ENERGETICA A - SELO PROCEL, GAS HFC, CONTROLE S/ FIO</v>
          </cell>
          <cell r="C278" t="str">
            <v>UN</v>
          </cell>
          <cell r="D278">
            <v>3769.09</v>
          </cell>
          <cell r="E278">
            <v>3769.09</v>
          </cell>
          <cell r="F278" t="str">
            <v>SINAPI-I DEZEMBRO 2025</v>
          </cell>
        </row>
        <row r="279">
          <cell r="A279">
            <v>39554</v>
          </cell>
          <cell r="B279" t="str">
            <v>AR CONDICIONADO SPLIT ON/OFF, HI-WALL (PAREDE), 24000 BTUS/H, CICLO QUENTE/FRIO, 60 HZ, CLASSIFICACAO ENERGETICA A - SELO PROCEL, GAS HFC, CONTROLE S/ FIO</v>
          </cell>
          <cell r="C279" t="str">
            <v>UN</v>
          </cell>
          <cell r="D279">
            <v>4243.04</v>
          </cell>
          <cell r="E279">
            <v>4243.04</v>
          </cell>
          <cell r="F279" t="str">
            <v>SINAPI-I DEZEMBRO 2025</v>
          </cell>
        </row>
        <row r="280">
          <cell r="A280">
            <v>43194</v>
          </cell>
          <cell r="B280" t="str">
            <v>AR CONDICIONADO SPLIT ON/OFF, HI-WALL (PAREDE), 9000 BTUS/H, CICLO FRIO, 60 HZ, CLASSIFICACAO ENERGETICA A - SELO PROCEL, GAS HFC, CONTROLE S/ FIO</v>
          </cell>
          <cell r="C280" t="str">
            <v>UN</v>
          </cell>
          <cell r="D280">
            <v>1713.12</v>
          </cell>
          <cell r="E280">
            <v>1713.12</v>
          </cell>
          <cell r="F280" t="str">
            <v>SINAPI-I DEZEMBRO 2025</v>
          </cell>
        </row>
        <row r="281">
          <cell r="A281">
            <v>39551</v>
          </cell>
          <cell r="B281" t="str">
            <v>AR CONDICIONADO SPLIT ON/OFF, HI-WALL (PAREDE), 9000 BTUS/H, CICLO QUENTE/FRIO, 60 HZ, CLASSIFICACAO ENERGETICA A - SELO PROCEL, GAS HFC, CONTROLE S/ FIO</v>
          </cell>
          <cell r="C281" t="str">
            <v>UN</v>
          </cell>
          <cell r="D281">
            <v>1886.33</v>
          </cell>
          <cell r="E281">
            <v>1886.33</v>
          </cell>
          <cell r="F281" t="str">
            <v>SINAPI-I DEZEMBRO 2025</v>
          </cell>
        </row>
        <row r="282">
          <cell r="A282">
            <v>43185</v>
          </cell>
          <cell r="B282" t="str">
            <v>AR CONDICIONADO SPLIT ON/OFF, PISO TETO, 18.000 BTU/H, CICLO FRIO, 60HZ, CLASSIFICACAO ENERGETICA C - SELO PROCEL, GAS HFC, CONTROLE S/FIO</v>
          </cell>
          <cell r="C282" t="str">
            <v>UN</v>
          </cell>
          <cell r="D282">
            <v>5360.62</v>
          </cell>
          <cell r="E282">
            <v>5360.62</v>
          </cell>
          <cell r="F282" t="str">
            <v>SINAPI-I DEZEMBRO 2025</v>
          </cell>
        </row>
        <row r="283">
          <cell r="A283">
            <v>43186</v>
          </cell>
          <cell r="B283" t="str">
            <v>AR CONDICIONADO SPLIT ON/OFF, PISO TETO, 24.000 BTU/H, CICLO FRIO, 60HZ, CLASSIFICACAO ENERGETICA C - SELO PROCEL, GAS HFC, CONTROLE S/FIO</v>
          </cell>
          <cell r="C283" t="str">
            <v>UN</v>
          </cell>
          <cell r="D283">
            <v>5654.37</v>
          </cell>
          <cell r="E283">
            <v>5654.37</v>
          </cell>
          <cell r="F283" t="str">
            <v>SINAPI-I DEZEMBRO 2025</v>
          </cell>
        </row>
        <row r="284">
          <cell r="A284">
            <v>43187</v>
          </cell>
          <cell r="B284" t="str">
            <v>AR CONDICIONADO SPLIT ON/OFF, PISO TETO, 36.000 BTU/H, CICLO FRIO, 60HZ, CLASSIFICACAO ENERGETICA C - SELO PROCEL, GAS HFC, CONTROLE S/FIO</v>
          </cell>
          <cell r="C284" t="str">
            <v>UN</v>
          </cell>
          <cell r="D284">
            <v>7503.4</v>
          </cell>
          <cell r="E284">
            <v>7503.4</v>
          </cell>
          <cell r="F284" t="str">
            <v>SINAPI-I DEZEMBRO 2025</v>
          </cell>
        </row>
        <row r="285">
          <cell r="A285">
            <v>43188</v>
          </cell>
          <cell r="B285" t="str">
            <v>AR CONDICIONADO SPLIT ON/OFF, PISO TETO, 48.000 BTU/H, CICLO FRIO, 60HZ, CLASSIFICACAO ENERGETICA C - SELO PROCEL, GAS HFC, CONTROLE S/FIO</v>
          </cell>
          <cell r="C285" t="str">
            <v>UN</v>
          </cell>
          <cell r="D285">
            <v>9091.3700000000008</v>
          </cell>
          <cell r="E285">
            <v>9091.3700000000008</v>
          </cell>
          <cell r="F285" t="str">
            <v>SINAPI-I DEZEMBRO 2025</v>
          </cell>
        </row>
        <row r="286">
          <cell r="A286">
            <v>43189</v>
          </cell>
          <cell r="B286" t="str">
            <v>AR CONDICIONADO SPLIT ON/OFF, PISO TETO, 60.000 BTU/H, CICLO FRIO, 60HZ, CLASSIFICACAO ENERGETICA C - SELO PROCEL, GAS HFC, CONTROLE S/FIO</v>
          </cell>
          <cell r="C286" t="str">
            <v>UN</v>
          </cell>
          <cell r="D286">
            <v>10226.27</v>
          </cell>
          <cell r="E286">
            <v>10226.27</v>
          </cell>
          <cell r="F286" t="str">
            <v>SINAPI-I DEZEMBRO 2025</v>
          </cell>
        </row>
        <row r="287">
          <cell r="A287">
            <v>39577</v>
          </cell>
          <cell r="B287" t="str">
            <v>AR-CONDICIONADO FRIO SPLITAO MODULAR 10 TR</v>
          </cell>
          <cell r="C287" t="str">
            <v>UN</v>
          </cell>
          <cell r="D287">
            <v>25223.63</v>
          </cell>
          <cell r="E287">
            <v>25223.63</v>
          </cell>
          <cell r="F287" t="str">
            <v>SINAPI-I DEZEMBRO 2025</v>
          </cell>
        </row>
        <row r="288">
          <cell r="A288">
            <v>39578</v>
          </cell>
          <cell r="B288" t="str">
            <v>AR-CONDICIONADO FRIO SPLITAO MODULAR 15 TR</v>
          </cell>
          <cell r="C288" t="str">
            <v>UN</v>
          </cell>
          <cell r="D288">
            <v>32551.59</v>
          </cell>
          <cell r="E288">
            <v>32551.59</v>
          </cell>
          <cell r="F288" t="str">
            <v>SINAPI-I DEZEMBRO 2025</v>
          </cell>
        </row>
        <row r="289">
          <cell r="A289">
            <v>39579</v>
          </cell>
          <cell r="B289" t="str">
            <v>AR-CONDICIONADO FRIO SPLITAO MODULAR 20 TR</v>
          </cell>
          <cell r="C289" t="str">
            <v>UN</v>
          </cell>
          <cell r="D289">
            <v>47360.02</v>
          </cell>
          <cell r="E289">
            <v>47360.02</v>
          </cell>
          <cell r="F289" t="str">
            <v>SINAPI-I DEZEMBRO 2025</v>
          </cell>
        </row>
        <row r="290">
          <cell r="A290">
            <v>39826</v>
          </cell>
          <cell r="B290" t="str">
            <v>AR-CONDICIONADO SPLIT INVERTER, PISO TETO, 24000 BTU/H, QUENTE/FRIO, 60HZ, CLASSIFICACAO ENERGETICA A - SELO PROCEL, GAS HFC, CONTROLE S/FIO</v>
          </cell>
          <cell r="C290" t="str">
            <v>UN</v>
          </cell>
          <cell r="D290">
            <v>5816.67</v>
          </cell>
          <cell r="E290">
            <v>5816.67</v>
          </cell>
          <cell r="F290" t="str">
            <v>SINAPI-I DEZEMBRO 2025</v>
          </cell>
        </row>
        <row r="291">
          <cell r="A291">
            <v>346</v>
          </cell>
          <cell r="B291" t="str">
            <v>ARAME DE ACO OVALADO 15 X 17 (45,7 KG, 700 KGF), ROLO 1000 M</v>
          </cell>
          <cell r="C291" t="str">
            <v>KG</v>
          </cell>
          <cell r="D291">
            <v>19.739999999999998</v>
          </cell>
          <cell r="E291">
            <v>19.739999999999998</v>
          </cell>
          <cell r="F291" t="str">
            <v>SINAPI-I DEZEMBRO 2025</v>
          </cell>
        </row>
        <row r="292">
          <cell r="A292">
            <v>3312</v>
          </cell>
          <cell r="B292" t="str">
            <v>ARAME DE AMARRACAO PARA GABIAO GALVANIZADO, DIAMETRO 2,2 MM</v>
          </cell>
          <cell r="C292" t="str">
            <v>KG</v>
          </cell>
          <cell r="D292">
            <v>17.48</v>
          </cell>
          <cell r="E292">
            <v>17.48</v>
          </cell>
          <cell r="F292" t="str">
            <v>SINAPI-I DEZEMBRO 2025</v>
          </cell>
        </row>
        <row r="293">
          <cell r="A293">
            <v>339</v>
          </cell>
          <cell r="B293" t="str">
            <v>ARAME FARPADO GALVANIZADO, 14 BWG (2,11 MM), CLASSE 250</v>
          </cell>
          <cell r="C293" t="str">
            <v>M</v>
          </cell>
          <cell r="D293">
            <v>1.01</v>
          </cell>
          <cell r="E293">
            <v>1.01</v>
          </cell>
          <cell r="F293" t="str">
            <v>SINAPI-I DEZEMBRO 2025</v>
          </cell>
        </row>
        <row r="294">
          <cell r="A294">
            <v>340</v>
          </cell>
          <cell r="B294" t="str">
            <v>ARAME FARPADO GALVANIZADO, 16 BWG (1,65 MM), CLASSE 250</v>
          </cell>
          <cell r="C294" t="str">
            <v>M</v>
          </cell>
          <cell r="D294">
            <v>0.92</v>
          </cell>
          <cell r="E294">
            <v>0.92</v>
          </cell>
          <cell r="F294" t="str">
            <v>SINAPI-I DEZEMBRO 2025</v>
          </cell>
        </row>
        <row r="295">
          <cell r="A295">
            <v>43130</v>
          </cell>
          <cell r="B295" t="str">
            <v>ARAME GALVANIZADO 12 BWG, D = 2,76 MM (0,048 KG/M) OU 14 BWG, D = 2,11 MM (0,026 KG/M)</v>
          </cell>
          <cell r="C295" t="str">
            <v>KG</v>
          </cell>
          <cell r="D295">
            <v>16.670000000000002</v>
          </cell>
          <cell r="E295">
            <v>16.670000000000002</v>
          </cell>
          <cell r="F295" t="str">
            <v>SINAPI-I DEZEMBRO 2025</v>
          </cell>
        </row>
        <row r="296">
          <cell r="A296">
            <v>344</v>
          </cell>
          <cell r="B296" t="str">
            <v>ARAME GALVANIZADO 16 BWG, D = 1,65MM (0,0166 KG/M)</v>
          </cell>
          <cell r="C296" t="str">
            <v>KG</v>
          </cell>
          <cell r="D296">
            <v>21.91</v>
          </cell>
          <cell r="E296">
            <v>21.91</v>
          </cell>
          <cell r="F296" t="str">
            <v>SINAPI-I DEZEMBRO 2025</v>
          </cell>
        </row>
        <row r="297">
          <cell r="A297">
            <v>345</v>
          </cell>
          <cell r="B297" t="str">
            <v>ARAME GALVANIZADO 18 BWG, D = 1,24MM (0,009 KG/M)</v>
          </cell>
          <cell r="C297" t="str">
            <v>KG</v>
          </cell>
          <cell r="D297">
            <v>23.77</v>
          </cell>
          <cell r="E297">
            <v>23.77</v>
          </cell>
          <cell r="F297" t="str">
            <v>SINAPI-I DEZEMBRO 2025</v>
          </cell>
        </row>
        <row r="298">
          <cell r="A298">
            <v>43131</v>
          </cell>
          <cell r="B298" t="str">
            <v>ARAME GALVANIZADO 6 BWG, D = 5,16 MM (0,157 KG/M), OU 8 BWG, D = 4,19 MM (0,101 KG/M), OU 10 BWG, D = 3,40 MM (0,0713 KG/M)</v>
          </cell>
          <cell r="C298" t="str">
            <v>KG</v>
          </cell>
          <cell r="D298">
            <v>19.36</v>
          </cell>
          <cell r="E298">
            <v>19.36</v>
          </cell>
          <cell r="F298" t="str">
            <v>SINAPI-I DEZEMBRO 2025</v>
          </cell>
        </row>
        <row r="299">
          <cell r="A299">
            <v>3313</v>
          </cell>
          <cell r="B299" t="str">
            <v>ARAME PROTEGIDO COM POLIMERO PARA GABIAO, DIAMETRO 2,2 MM</v>
          </cell>
          <cell r="C299" t="str">
            <v>KG</v>
          </cell>
          <cell r="D299">
            <v>22.5</v>
          </cell>
          <cell r="E299">
            <v>22.5</v>
          </cell>
          <cell r="F299" t="str">
            <v>SINAPI-I DEZEMBRO 2025</v>
          </cell>
        </row>
        <row r="300">
          <cell r="A300">
            <v>43132</v>
          </cell>
          <cell r="B300" t="str">
            <v>ARAME RECOZIDO 16 BWG, D = 1,65 MM (0,016 KG/M) OU 18 BWG, D = 1,25 MM (0,01 KG/M)</v>
          </cell>
          <cell r="C300" t="str">
            <v>KG</v>
          </cell>
          <cell r="D300">
            <v>16.670000000000002</v>
          </cell>
          <cell r="E300">
            <v>16.670000000000002</v>
          </cell>
          <cell r="F300" t="str">
            <v>SINAPI-I DEZEMBRO 2025</v>
          </cell>
        </row>
        <row r="301">
          <cell r="A301">
            <v>45245</v>
          </cell>
          <cell r="B301" t="str">
            <v>ARCO DE SERRA REGULAVEL PARA LAMINAS DE 8" A 12"</v>
          </cell>
          <cell r="C301" t="str">
            <v>UN</v>
          </cell>
          <cell r="D301">
            <v>35.65</v>
          </cell>
          <cell r="E301">
            <v>35.65</v>
          </cell>
          <cell r="F301" t="str">
            <v>SINAPI-I DEZEMBRO 2025</v>
          </cell>
        </row>
        <row r="302">
          <cell r="A302">
            <v>366</v>
          </cell>
          <cell r="B302" t="str">
            <v>AREIA FINA - POSTO JAZIDA/FORNECEDOR (RETIRADO NA JAZIDA, SEM TRANSPORTE)</v>
          </cell>
          <cell r="C302" t="str">
            <v>M3</v>
          </cell>
          <cell r="D302">
            <v>145</v>
          </cell>
          <cell r="E302">
            <v>145</v>
          </cell>
          <cell r="F302" t="str">
            <v>SINAPI-I DEZEMBRO 2025</v>
          </cell>
        </row>
        <row r="303">
          <cell r="A303">
            <v>367</v>
          </cell>
          <cell r="B303" t="str">
            <v>AREIA GROSSA - POSTO JAZIDA/FORNECEDOR (RETIRADO NA JAZIDA, SEM TRANSPORTE)</v>
          </cell>
          <cell r="C303" t="str">
            <v>M3</v>
          </cell>
          <cell r="D303">
            <v>146.88999999999999</v>
          </cell>
          <cell r="E303">
            <v>146.88999999999999</v>
          </cell>
          <cell r="F303" t="str">
            <v>SINAPI-I DEZEMBRO 2025</v>
          </cell>
        </row>
        <row r="304">
          <cell r="A304">
            <v>370</v>
          </cell>
          <cell r="B304" t="str">
            <v>AREIA MEDIA - POSTO JAZIDA/FORNECEDOR (RETIRADO NA JAZIDA, SEM TRANSPORTE)</v>
          </cell>
          <cell r="C304" t="str">
            <v>M3</v>
          </cell>
          <cell r="D304">
            <v>145</v>
          </cell>
          <cell r="E304">
            <v>145</v>
          </cell>
          <cell r="F304" t="str">
            <v>SINAPI-I DEZEMBRO 2025</v>
          </cell>
        </row>
        <row r="305">
          <cell r="A305">
            <v>368</v>
          </cell>
          <cell r="B305" t="str">
            <v>AREIA PARA ATERRO - POSTO JAZIDA/FORNECEDOR (RETIRADO NA JAZIDA, SEM TRANSPORTE)</v>
          </cell>
          <cell r="C305" t="str">
            <v>M3</v>
          </cell>
          <cell r="D305">
            <v>72.5</v>
          </cell>
          <cell r="E305">
            <v>72.5</v>
          </cell>
          <cell r="F305" t="str">
            <v>SINAPI-I DEZEMBRO 2025</v>
          </cell>
        </row>
        <row r="306">
          <cell r="A306">
            <v>11075</v>
          </cell>
          <cell r="B306" t="str">
            <v>AREIA PARA LEITO FILTRANTE (0,42 A 1,68 MM) - POSTO JAZIDA/FORNECEDOR (RETIRADO NA JAZIDA, SEM TRANSPORTE)</v>
          </cell>
          <cell r="C306" t="str">
            <v>M3</v>
          </cell>
          <cell r="D306">
            <v>1664.15</v>
          </cell>
          <cell r="E306">
            <v>1664.15</v>
          </cell>
          <cell r="F306" t="str">
            <v>SINAPI-I DEZEMBRO 2025</v>
          </cell>
        </row>
        <row r="307">
          <cell r="A307">
            <v>1381</v>
          </cell>
          <cell r="B307" t="str">
            <v>ARGAMASSA COLANTE AC I PARA CERAMICAS</v>
          </cell>
          <cell r="C307" t="str">
            <v>KG</v>
          </cell>
          <cell r="D307">
            <v>1</v>
          </cell>
          <cell r="E307">
            <v>1</v>
          </cell>
          <cell r="F307" t="str">
            <v>SINAPI-I DEZEMBRO 2025</v>
          </cell>
        </row>
        <row r="308">
          <cell r="A308">
            <v>34353</v>
          </cell>
          <cell r="B308" t="str">
            <v>ARGAMASSA COLANTE AC II</v>
          </cell>
          <cell r="C308" t="str">
            <v>KG</v>
          </cell>
          <cell r="D308">
            <v>1.86</v>
          </cell>
          <cell r="E308">
            <v>1.86</v>
          </cell>
          <cell r="F308" t="str">
            <v>SINAPI-I DEZEMBRO 2025</v>
          </cell>
        </row>
        <row r="309">
          <cell r="A309">
            <v>37595</v>
          </cell>
          <cell r="B309" t="str">
            <v>ARGAMASSA COLANTE TIPO AC III</v>
          </cell>
          <cell r="C309" t="str">
            <v>KG</v>
          </cell>
          <cell r="D309">
            <v>3.07</v>
          </cell>
          <cell r="E309">
            <v>3.07</v>
          </cell>
          <cell r="F309" t="str">
            <v>SINAPI-I DEZEMBRO 2025</v>
          </cell>
        </row>
        <row r="310">
          <cell r="A310">
            <v>37596</v>
          </cell>
          <cell r="B310" t="str">
            <v>ARGAMASSA COLANTE TIPO AC III E</v>
          </cell>
          <cell r="C310" t="str">
            <v>KG</v>
          </cell>
          <cell r="D310">
            <v>3.52</v>
          </cell>
          <cell r="E310">
            <v>3.52</v>
          </cell>
          <cell r="F310" t="str">
            <v>SINAPI-I DEZEMBRO 2025</v>
          </cell>
        </row>
        <row r="311">
          <cell r="A311">
            <v>371</v>
          </cell>
          <cell r="B311" t="str">
            <v>ARGAMASSA INDUSTRIALIZADA MULTIUSO, PARA REVESTIMENTO INTERNO E EXTERNO E ASSENTAMENTO DE BLOCOS DIVERSOS</v>
          </cell>
          <cell r="C311" t="str">
            <v>KG</v>
          </cell>
          <cell r="D311">
            <v>1.0900000000000001</v>
          </cell>
          <cell r="E311">
            <v>1.0900000000000001</v>
          </cell>
          <cell r="F311" t="str">
            <v>SINAPI-I DEZEMBRO 2025</v>
          </cell>
        </row>
        <row r="312">
          <cell r="A312">
            <v>37553</v>
          </cell>
          <cell r="B312" t="str">
            <v>ARGAMASSA INDUSTRIALIZADA PARA CHAPISCO COLANTE</v>
          </cell>
          <cell r="C312" t="str">
            <v>KG</v>
          </cell>
          <cell r="D312">
            <v>2.04</v>
          </cell>
          <cell r="E312">
            <v>2.04</v>
          </cell>
          <cell r="F312" t="str">
            <v>SINAPI-I DEZEMBRO 2025</v>
          </cell>
        </row>
        <row r="313">
          <cell r="A313">
            <v>37552</v>
          </cell>
          <cell r="B313" t="str">
            <v>ARGAMASSA INDUSTRIALIZADA PARA CHAPISCO ROLADO</v>
          </cell>
          <cell r="C313" t="str">
            <v>KG</v>
          </cell>
          <cell r="D313">
            <v>3.28</v>
          </cell>
          <cell r="E313">
            <v>3.28</v>
          </cell>
          <cell r="F313" t="str">
            <v>SINAPI-I DEZEMBRO 2025</v>
          </cell>
        </row>
        <row r="314">
          <cell r="A314">
            <v>36880</v>
          </cell>
          <cell r="B314" t="str">
            <v>ARGAMASSA PARA REVESTIMENTO DECORATIVO MONOCAMADA</v>
          </cell>
          <cell r="C314" t="str">
            <v>KG</v>
          </cell>
          <cell r="D314">
            <v>3.33</v>
          </cell>
          <cell r="E314">
            <v>3.33</v>
          </cell>
          <cell r="F314" t="str">
            <v>SINAPI-I DEZEMBRO 2025</v>
          </cell>
        </row>
        <row r="315">
          <cell r="A315">
            <v>34355</v>
          </cell>
          <cell r="B315" t="str">
            <v>ARGAMASSA PISO SOBRE PISO</v>
          </cell>
          <cell r="C315" t="str">
            <v>KG</v>
          </cell>
          <cell r="D315">
            <v>2.87</v>
          </cell>
          <cell r="E315">
            <v>2.87</v>
          </cell>
          <cell r="F315" t="str">
            <v>SINAPI-I DEZEMBRO 2025</v>
          </cell>
        </row>
        <row r="316">
          <cell r="A316">
            <v>130</v>
          </cell>
          <cell r="B316" t="str">
            <v>ARGAMASSA POLIMERICA DE REPARO ESTRUTURAL, BICOMPONENTE</v>
          </cell>
          <cell r="C316" t="str">
            <v>KG</v>
          </cell>
          <cell r="D316">
            <v>4.5</v>
          </cell>
          <cell r="E316">
            <v>4.5</v>
          </cell>
          <cell r="F316" t="str">
            <v>SINAPI-I DEZEMBRO 2025</v>
          </cell>
        </row>
        <row r="317">
          <cell r="A317">
            <v>135</v>
          </cell>
          <cell r="B317" t="str">
            <v>ARGAMASSA POLIMERICA IMPERMEABILIZANTE SEMIFLEXIVEL, BICOMPONENTE, A BASE DE CIMENTO E ADITIVOS</v>
          </cell>
          <cell r="C317" t="str">
            <v>KG</v>
          </cell>
          <cell r="D317">
            <v>3.62</v>
          </cell>
          <cell r="E317">
            <v>3.62</v>
          </cell>
          <cell r="F317" t="str">
            <v>SINAPI-I DEZEMBRO 2025</v>
          </cell>
        </row>
        <row r="318">
          <cell r="A318">
            <v>36886</v>
          </cell>
          <cell r="B318" t="str">
            <v>ARGAMASSA PRONTA PARA CONTRAPISO</v>
          </cell>
          <cell r="C318" t="str">
            <v>KG</v>
          </cell>
          <cell r="D318">
            <v>1.03</v>
          </cell>
          <cell r="E318">
            <v>1.03</v>
          </cell>
          <cell r="F318" t="str">
            <v>SINAPI-I DEZEMBRO 2025</v>
          </cell>
        </row>
        <row r="319">
          <cell r="A319">
            <v>38546</v>
          </cell>
          <cell r="B319" t="str">
            <v>ARGAMASSA USINADA AUTOADENSAVEL E AUTONIVELANTE PARA CONTRAPISO, COM BOMBEAMENTO (DISPONIBILIZACAO DE BOMBA), SEM O LANCAMENTO</v>
          </cell>
          <cell r="C319" t="str">
            <v>M3</v>
          </cell>
          <cell r="D319">
            <v>545.57000000000005</v>
          </cell>
          <cell r="E319">
            <v>545.57000000000005</v>
          </cell>
          <cell r="F319" t="str">
            <v>SINAPI-I DEZEMBRO 2025</v>
          </cell>
        </row>
        <row r="320">
          <cell r="A320">
            <v>34549</v>
          </cell>
          <cell r="B320" t="str">
            <v>ARGILA EXPANDIDA, GRANULOMETRIA 2215</v>
          </cell>
          <cell r="C320" t="str">
            <v>M3</v>
          </cell>
          <cell r="F320" t="str">
            <v>SINAPI-I DEZEMBRO 2025</v>
          </cell>
        </row>
        <row r="321">
          <cell r="A321">
            <v>6081</v>
          </cell>
          <cell r="B321" t="str">
            <v>ARGILA OU BARRO PARA ATERRO/REATERRO (COM TRANSPORTE ATE 10 KM)</v>
          </cell>
          <cell r="C321" t="str">
            <v>M3</v>
          </cell>
          <cell r="F321" t="str">
            <v>SINAPI-I DEZEMBRO 2025</v>
          </cell>
        </row>
        <row r="322">
          <cell r="A322">
            <v>6077</v>
          </cell>
          <cell r="B322" t="str">
            <v>ARGILA OU BARRO PARA ATERRO/REATERRO (RETIRADO NA JAZIDA, SEM TRANSPORTE)</v>
          </cell>
          <cell r="C322" t="str">
            <v>M3</v>
          </cell>
          <cell r="D322">
            <v>38.76</v>
          </cell>
          <cell r="E322">
            <v>38.76</v>
          </cell>
          <cell r="F322" t="str">
            <v>SINAPI-I DEZEMBRO 2025</v>
          </cell>
        </row>
        <row r="323">
          <cell r="A323">
            <v>6079</v>
          </cell>
          <cell r="B323" t="str">
            <v>ARGILA, ARGILA VERMELHA OU ARGILA ARENOSA (RETIRADA NA JAZIDA, SEM TRANSPORTE)</v>
          </cell>
          <cell r="C323" t="str">
            <v>M3</v>
          </cell>
          <cell r="F323" t="str">
            <v>SINAPI-I DEZEMBRO 2025</v>
          </cell>
        </row>
        <row r="324">
          <cell r="A324">
            <v>1091</v>
          </cell>
          <cell r="B324" t="str">
            <v>ARMACAO VERTICAL COM HASTE E CONTRA-PINO, EM CHAPA DE ACO GALVANIZADO 3/16", COM 1 ESTRIBO E 1 ISOLADOR</v>
          </cell>
          <cell r="C324" t="str">
            <v>UN</v>
          </cell>
          <cell r="F324" t="str">
            <v>SINAPI-I DEZEMBRO 2025</v>
          </cell>
        </row>
        <row r="325">
          <cell r="A325">
            <v>1094</v>
          </cell>
          <cell r="B325" t="str">
            <v>ARMACAO VERTICAL COM HASTE E CONTRA-PINO, EM CHAPA DE ACO GALVANIZADO 3/16", COM 1 ESTRIBO, SEM ISOLADOR</v>
          </cell>
          <cell r="C325" t="str">
            <v>UN</v>
          </cell>
          <cell r="F325" t="str">
            <v>SINAPI-I DEZEMBRO 2025</v>
          </cell>
        </row>
        <row r="326">
          <cell r="A326">
            <v>1095</v>
          </cell>
          <cell r="B326" t="str">
            <v>ARMACAO VERTICAL COM HASTE E CONTRA-PINO, EM CHAPA DE ACO GALVANIZADO 3/16", COM 2 ESTRIBOS, E 2 ISOLADORES</v>
          </cell>
          <cell r="C326" t="str">
            <v>UN</v>
          </cell>
          <cell r="F326" t="str">
            <v>SINAPI-I DEZEMBRO 2025</v>
          </cell>
        </row>
        <row r="327">
          <cell r="A327">
            <v>1092</v>
          </cell>
          <cell r="B327" t="str">
            <v>ARMACAO VERTICAL COM HASTE E CONTRA-PINO, EM CHAPA DE ACO GALVANIZADO 3/16", COM 2 ESTRIBOS, SEM ISOLADOR</v>
          </cell>
          <cell r="C327" t="str">
            <v>UN</v>
          </cell>
          <cell r="F327" t="str">
            <v>SINAPI-I DEZEMBRO 2025</v>
          </cell>
        </row>
        <row r="328">
          <cell r="A328">
            <v>1093</v>
          </cell>
          <cell r="B328" t="str">
            <v>ARMACAO VERTICAL COM HASTE E CONTRA-PINO, EM CHAPA DE ACO GALVANIZADO 3/16", COM 3 ESTRIBOS E 3 ISOLADORES</v>
          </cell>
          <cell r="C328" t="str">
            <v>UN</v>
          </cell>
          <cell r="F328" t="str">
            <v>SINAPI-I DEZEMBRO 2025</v>
          </cell>
        </row>
        <row r="329">
          <cell r="A329">
            <v>1090</v>
          </cell>
          <cell r="B329" t="str">
            <v>ARMACAO VERTICAL COM HASTE E CONTRA-PINO, EM CHAPA DE ACO GALVANIZADO 3/16", COM 3 ESTRIBOS, SEM ISOLADOR</v>
          </cell>
          <cell r="C329" t="str">
            <v>UN</v>
          </cell>
          <cell r="F329" t="str">
            <v>SINAPI-I DEZEMBRO 2025</v>
          </cell>
        </row>
        <row r="330">
          <cell r="A330">
            <v>1096</v>
          </cell>
          <cell r="B330" t="str">
            <v>ARMACAO VERTICAL COM HASTE E CONTRA-PINO, EM CHAPA DE ACO GALVANIZADO 3/16", COM 4 ESTRIBOS E 4 ISOLADORES</v>
          </cell>
          <cell r="C330" t="str">
            <v>UN</v>
          </cell>
          <cell r="F330" t="str">
            <v>SINAPI-I DEZEMBRO 2025</v>
          </cell>
        </row>
        <row r="331">
          <cell r="A331">
            <v>1097</v>
          </cell>
          <cell r="B331" t="str">
            <v>ARMACAO VERTICAL COM HASTE E CONTRA-PINO, EM CHAPA DE ACO GALVANIZADO 3/16", COM 4 ESTRIBOS, SEM ISOLADOR</v>
          </cell>
          <cell r="C331" t="str">
            <v>UN</v>
          </cell>
          <cell r="F331" t="str">
            <v>SINAPI-I DEZEMBRO 2025</v>
          </cell>
        </row>
        <row r="332">
          <cell r="A332">
            <v>378</v>
          </cell>
          <cell r="B332" t="str">
            <v>ARMADOR (HORISTA)</v>
          </cell>
          <cell r="C332" t="str">
            <v>H</v>
          </cell>
          <cell r="D332">
            <v>20.07</v>
          </cell>
          <cell r="E332">
            <v>22.45</v>
          </cell>
          <cell r="F332" t="str">
            <v>SINAPI-I DEZEMBRO 2025</v>
          </cell>
        </row>
        <row r="333">
          <cell r="A333">
            <v>40911</v>
          </cell>
          <cell r="B333" t="str">
            <v>ARMADOR (MENSALISTA)</v>
          </cell>
          <cell r="C333" t="str">
            <v>MES</v>
          </cell>
          <cell r="D333">
            <v>3513.27</v>
          </cell>
          <cell r="E333">
            <v>3929.54</v>
          </cell>
          <cell r="F333" t="str">
            <v>SINAPI-I DEZEMBRO 2025</v>
          </cell>
        </row>
        <row r="334">
          <cell r="A334">
            <v>33939</v>
          </cell>
          <cell r="B334" t="str">
            <v>ARQUITETO JUNIOR (HORISTA)</v>
          </cell>
          <cell r="C334" t="str">
            <v>H</v>
          </cell>
          <cell r="D334">
            <v>110.07</v>
          </cell>
          <cell r="E334">
            <v>123.08</v>
          </cell>
          <cell r="F334" t="str">
            <v>SINAPI-I DEZEMBRO 2025</v>
          </cell>
        </row>
        <row r="335">
          <cell r="A335">
            <v>40815</v>
          </cell>
          <cell r="B335" t="str">
            <v>ARQUITETO JUNIOR (MENSALISTA)</v>
          </cell>
          <cell r="C335" t="str">
            <v>MES</v>
          </cell>
          <cell r="D335">
            <v>19261.46</v>
          </cell>
          <cell r="E335">
            <v>21543.61</v>
          </cell>
          <cell r="F335" t="str">
            <v>SINAPI-I DEZEMBRO 2025</v>
          </cell>
        </row>
        <row r="336">
          <cell r="A336">
            <v>33952</v>
          </cell>
          <cell r="B336" t="str">
            <v>ARQUITETO PLENO (HORISTA)</v>
          </cell>
          <cell r="C336" t="str">
            <v>H</v>
          </cell>
          <cell r="D336">
            <v>116.61</v>
          </cell>
          <cell r="E336">
            <v>130.38999999999999</v>
          </cell>
          <cell r="F336" t="str">
            <v>SINAPI-I DEZEMBRO 2025</v>
          </cell>
        </row>
        <row r="337">
          <cell r="A337">
            <v>40816</v>
          </cell>
          <cell r="B337" t="str">
            <v>ARQUITETO PLENO (MENSALISTA)</v>
          </cell>
          <cell r="C337" t="str">
            <v>MES</v>
          </cell>
          <cell r="D337">
            <v>20405.669999999998</v>
          </cell>
          <cell r="E337">
            <v>22823.38</v>
          </cell>
          <cell r="F337" t="str">
            <v>SINAPI-I DEZEMBRO 2025</v>
          </cell>
        </row>
        <row r="338">
          <cell r="A338">
            <v>33953</v>
          </cell>
          <cell r="B338" t="str">
            <v>ARQUITETO SENIOR (HORISTA)</v>
          </cell>
          <cell r="C338" t="str">
            <v>H</v>
          </cell>
          <cell r="D338">
            <v>122.21</v>
          </cell>
          <cell r="E338">
            <v>136.66</v>
          </cell>
          <cell r="F338" t="str">
            <v>SINAPI-I DEZEMBRO 2025</v>
          </cell>
        </row>
        <row r="339">
          <cell r="A339">
            <v>40817</v>
          </cell>
          <cell r="B339" t="str">
            <v>ARQUITETO SENIOR (MENSALISTA)</v>
          </cell>
          <cell r="C339" t="str">
            <v>MES</v>
          </cell>
          <cell r="D339">
            <v>21385.8</v>
          </cell>
          <cell r="E339">
            <v>23919.64</v>
          </cell>
          <cell r="F339" t="str">
            <v>SINAPI-I DEZEMBRO 2025</v>
          </cell>
        </row>
        <row r="340">
          <cell r="A340">
            <v>13348</v>
          </cell>
          <cell r="B340" t="str">
            <v>ARRUELA EM ACO GALVANIZADO, DIAMETRO EXTERNO = 35MM, ESPESSURA = 3MM, DIAMETRO DO FURO= 18MM</v>
          </cell>
          <cell r="C340" t="str">
            <v>UN</v>
          </cell>
          <cell r="F340" t="str">
            <v>SINAPI-I DEZEMBRO 2025</v>
          </cell>
        </row>
        <row r="341">
          <cell r="A341">
            <v>39212</v>
          </cell>
          <cell r="B341" t="str">
            <v>ARRUELA EM ALUMINIO, COM ROSCA, DE 1 1/2", PARA ELETRODUTO</v>
          </cell>
          <cell r="C341" t="str">
            <v>UN</v>
          </cell>
          <cell r="D341">
            <v>2.0299999999999998</v>
          </cell>
          <cell r="E341">
            <v>2.0299999999999998</v>
          </cell>
          <cell r="F341" t="str">
            <v>SINAPI-I DEZEMBRO 2025</v>
          </cell>
        </row>
        <row r="342">
          <cell r="A342">
            <v>39211</v>
          </cell>
          <cell r="B342" t="str">
            <v>ARRUELA EM ALUMINIO, COM ROSCA, DE 1 1/4", PARA ELETRODUTO</v>
          </cell>
          <cell r="C342" t="str">
            <v>UN</v>
          </cell>
          <cell r="D342">
            <v>1.82</v>
          </cell>
          <cell r="E342">
            <v>1.82</v>
          </cell>
          <cell r="F342" t="str">
            <v>SINAPI-I DEZEMBRO 2025</v>
          </cell>
        </row>
        <row r="343">
          <cell r="A343">
            <v>39210</v>
          </cell>
          <cell r="B343" t="str">
            <v>ARRUELA EM ALUMINIO, COM ROSCA, DE 1", PARA ELETRODUTO</v>
          </cell>
          <cell r="C343" t="str">
            <v>UN</v>
          </cell>
          <cell r="D343">
            <v>1.02</v>
          </cell>
          <cell r="E343">
            <v>1.02</v>
          </cell>
          <cell r="F343" t="str">
            <v>SINAPI-I DEZEMBRO 2025</v>
          </cell>
        </row>
        <row r="344">
          <cell r="A344">
            <v>39208</v>
          </cell>
          <cell r="B344" t="str">
            <v>ARRUELA EM ALUMINIO, COM ROSCA, DE 1/2", PARA ELETRODUTO</v>
          </cell>
          <cell r="C344" t="str">
            <v>UN</v>
          </cell>
          <cell r="D344">
            <v>0.55000000000000004</v>
          </cell>
          <cell r="E344">
            <v>0.55000000000000004</v>
          </cell>
          <cell r="F344" t="str">
            <v>SINAPI-I DEZEMBRO 2025</v>
          </cell>
        </row>
        <row r="345">
          <cell r="A345">
            <v>39214</v>
          </cell>
          <cell r="B345" t="str">
            <v>ARRUELA EM ALUMINIO, COM ROSCA, DE 2 1/2", PARA ELETRODUTO</v>
          </cell>
          <cell r="C345" t="str">
            <v>UN</v>
          </cell>
          <cell r="D345">
            <v>3.77</v>
          </cell>
          <cell r="E345">
            <v>3.77</v>
          </cell>
          <cell r="F345" t="str">
            <v>SINAPI-I DEZEMBRO 2025</v>
          </cell>
        </row>
        <row r="346">
          <cell r="A346">
            <v>39213</v>
          </cell>
          <cell r="B346" t="str">
            <v>ARRUELA EM ALUMINIO, COM ROSCA, DE 2", PARA ELETRODUTO</v>
          </cell>
          <cell r="C346" t="str">
            <v>UN</v>
          </cell>
          <cell r="D346">
            <v>2.66</v>
          </cell>
          <cell r="E346">
            <v>2.66</v>
          </cell>
          <cell r="F346" t="str">
            <v>SINAPI-I DEZEMBRO 2025</v>
          </cell>
        </row>
        <row r="347">
          <cell r="A347">
            <v>39215</v>
          </cell>
          <cell r="B347" t="str">
            <v>ARRUELA EM ALUMINIO, COM ROSCA, DE 3", PARA ELETRODUTO</v>
          </cell>
          <cell r="C347" t="str">
            <v>UN</v>
          </cell>
          <cell r="D347">
            <v>6.87</v>
          </cell>
          <cell r="E347">
            <v>6.87</v>
          </cell>
          <cell r="F347" t="str">
            <v>SINAPI-I DEZEMBRO 2025</v>
          </cell>
        </row>
        <row r="348">
          <cell r="A348">
            <v>39209</v>
          </cell>
          <cell r="B348" t="str">
            <v>ARRUELA EM ALUMINIO, COM ROSCA, DE 3/4", PARA ELETRODUTO</v>
          </cell>
          <cell r="C348" t="str">
            <v>UN</v>
          </cell>
          <cell r="D348">
            <v>0.66</v>
          </cell>
          <cell r="E348">
            <v>0.66</v>
          </cell>
          <cell r="F348" t="str">
            <v>SINAPI-I DEZEMBRO 2025</v>
          </cell>
        </row>
        <row r="349">
          <cell r="A349">
            <v>39207</v>
          </cell>
          <cell r="B349" t="str">
            <v>ARRUELA EM ALUMINIO, COM ROSCA, DE 3/8", PARA ELETRODUTO</v>
          </cell>
          <cell r="C349" t="str">
            <v>UN</v>
          </cell>
          <cell r="D349">
            <v>1.02</v>
          </cell>
          <cell r="E349">
            <v>1.02</v>
          </cell>
          <cell r="F349" t="str">
            <v>SINAPI-I DEZEMBRO 2025</v>
          </cell>
        </row>
        <row r="350">
          <cell r="A350">
            <v>39216</v>
          </cell>
          <cell r="B350" t="str">
            <v>ARRUELA EM ALUMINIO, COM ROSCA, DE 4", PARA ELETRODUTO</v>
          </cell>
          <cell r="C350" t="str">
            <v>UN</v>
          </cell>
          <cell r="D350">
            <v>9.58</v>
          </cell>
          <cell r="E350">
            <v>9.58</v>
          </cell>
          <cell r="F350" t="str">
            <v>SINAPI-I DEZEMBRO 2025</v>
          </cell>
        </row>
        <row r="351">
          <cell r="A351">
            <v>11267</v>
          </cell>
          <cell r="B351" t="str">
            <v>ARRUELA LISA, REDONDA, DE LATAO POLIDO, DIAMETRO NOMINAL 5/8", DIAMETRO EXTERNO = 34 MM, DIAMETRO DO FURO = 17 MM, ESPESSURA = *2,5* MM</v>
          </cell>
          <cell r="C351" t="str">
            <v>UN</v>
          </cell>
          <cell r="F351" t="str">
            <v>SINAPI-I DEZEMBRO 2025</v>
          </cell>
        </row>
        <row r="352">
          <cell r="A352">
            <v>379</v>
          </cell>
          <cell r="B352" t="str">
            <v>ARRUELA QUADRADA EM ACO GALVANIZADO, DIMENSAO = 38 MM, ESPESSURA = 3MM, DIAMETRO DO FURO= 18 MM</v>
          </cell>
          <cell r="C352" t="str">
            <v>UN</v>
          </cell>
          <cell r="F352" t="str">
            <v>SINAPI-I DEZEMBRO 2025</v>
          </cell>
        </row>
        <row r="353">
          <cell r="A353">
            <v>510</v>
          </cell>
          <cell r="B353" t="str">
            <v>ASFALTO MODIFICADO TIPO I - NBR 9910 (ASFALTO OXIDADO PARA IMPERMEABILIZACAO, COEFICIENTE DE PENETRACAO 25-40)</v>
          </cell>
          <cell r="C353" t="str">
            <v>KG</v>
          </cell>
          <cell r="D353">
            <v>14</v>
          </cell>
          <cell r="E353">
            <v>14</v>
          </cell>
          <cell r="F353" t="str">
            <v>SINAPI-I DEZEMBRO 2025</v>
          </cell>
        </row>
        <row r="354">
          <cell r="A354">
            <v>516</v>
          </cell>
          <cell r="B354" t="str">
            <v>ASFALTO MODIFICADO TIPO II - NBR 9910 (ASFALTO OXIDADO PARA IMPERMEABILIZACAO, COEFICIENTE DE PENETRACAO 20-35)</v>
          </cell>
          <cell r="C354" t="str">
            <v>KG</v>
          </cell>
          <cell r="D354">
            <v>16.59</v>
          </cell>
          <cell r="E354">
            <v>16.59</v>
          </cell>
          <cell r="F354" t="str">
            <v>SINAPI-I DEZEMBRO 2025</v>
          </cell>
        </row>
        <row r="355">
          <cell r="A355">
            <v>509</v>
          </cell>
          <cell r="B355" t="str">
            <v>ASFALTO MODIFICADO TIPO III - NBR 9910 (ASFALTO OXIDADO PARA IMPERMEABILIZACAO, COEFICIENTE DE PENETRACAO 15-25)</v>
          </cell>
          <cell r="C355" t="str">
            <v>KG</v>
          </cell>
          <cell r="D355">
            <v>18.62</v>
          </cell>
          <cell r="E355">
            <v>18.62</v>
          </cell>
          <cell r="F355" t="str">
            <v>SINAPI-I DEZEMBRO 2025</v>
          </cell>
        </row>
        <row r="356">
          <cell r="A356">
            <v>40331</v>
          </cell>
          <cell r="B356" t="str">
            <v>ASSENTADOR DE MANILHAS (HORISTA)</v>
          </cell>
          <cell r="C356" t="str">
            <v>H</v>
          </cell>
          <cell r="D356">
            <v>11.45</v>
          </cell>
          <cell r="E356">
            <v>12.8</v>
          </cell>
          <cell r="F356" t="str">
            <v>SINAPI-I DEZEMBRO 2025</v>
          </cell>
        </row>
        <row r="357">
          <cell r="A357">
            <v>40930</v>
          </cell>
          <cell r="B357" t="str">
            <v>ASSENTADOR DE MANILHAS (MENSALISTA)</v>
          </cell>
          <cell r="C357" t="str">
            <v>MES</v>
          </cell>
          <cell r="D357">
            <v>2005.77</v>
          </cell>
          <cell r="E357">
            <v>2243.42</v>
          </cell>
          <cell r="F357" t="str">
            <v>SINAPI-I DEZEMBRO 2025</v>
          </cell>
        </row>
        <row r="358">
          <cell r="A358">
            <v>377</v>
          </cell>
          <cell r="B358" t="str">
            <v>ASSENTO SANITARIO DE PLASTICO, TIPO CONVENCIONAL</v>
          </cell>
          <cell r="C358" t="str">
            <v>UN</v>
          </cell>
          <cell r="D358">
            <v>28.99</v>
          </cell>
          <cell r="E358">
            <v>28.99</v>
          </cell>
          <cell r="F358" t="str">
            <v>SINAPI-I DEZEMBRO 2025</v>
          </cell>
        </row>
        <row r="359">
          <cell r="A359">
            <v>11761</v>
          </cell>
          <cell r="B359" t="str">
            <v>ASSENTO VASO SANITARIO INFANTIL EM PLASTICO BRANCO</v>
          </cell>
          <cell r="C359" t="str">
            <v>UN</v>
          </cell>
          <cell r="D359">
            <v>61.69</v>
          </cell>
          <cell r="E359">
            <v>61.69</v>
          </cell>
          <cell r="F359" t="str">
            <v>SINAPI-I DEZEMBRO 2025</v>
          </cell>
        </row>
        <row r="360">
          <cell r="A360">
            <v>7588</v>
          </cell>
          <cell r="B360" t="str">
            <v>AUTOMATICO DE BOIA SUPERIOR / INFERIOR, *15* A / 250 V</v>
          </cell>
          <cell r="C360" t="str">
            <v>UN</v>
          </cell>
          <cell r="D360">
            <v>51.9</v>
          </cell>
          <cell r="E360">
            <v>51.9</v>
          </cell>
          <cell r="F360" t="str">
            <v>SINAPI-I DEZEMBRO 2025</v>
          </cell>
        </row>
        <row r="361">
          <cell r="A361">
            <v>34551</v>
          </cell>
          <cell r="B361" t="str">
            <v>AUXILIAR DE AZULEJISTA (HORISTA)</v>
          </cell>
          <cell r="C361" t="str">
            <v>H</v>
          </cell>
          <cell r="D361">
            <v>15.08</v>
          </cell>
          <cell r="E361">
            <v>16.87</v>
          </cell>
          <cell r="F361" t="str">
            <v>SINAPI-I DEZEMBRO 2025</v>
          </cell>
        </row>
        <row r="362">
          <cell r="A362">
            <v>41078</v>
          </cell>
          <cell r="B362" t="str">
            <v>AUXILIAR DE AZULEJISTA (MENSALISTA)</v>
          </cell>
          <cell r="C362" t="str">
            <v>MES</v>
          </cell>
          <cell r="D362">
            <v>2641.1</v>
          </cell>
          <cell r="E362">
            <v>2954.02</v>
          </cell>
          <cell r="F362" t="str">
            <v>SINAPI-I DEZEMBRO 2025</v>
          </cell>
        </row>
        <row r="363">
          <cell r="A363">
            <v>246</v>
          </cell>
          <cell r="B363" t="str">
            <v>AUXILIAR DE ENCANADOR OU BOMBEIRO HIDRAULICO (HORISTA)</v>
          </cell>
          <cell r="C363" t="str">
            <v>H</v>
          </cell>
          <cell r="D363">
            <v>16.02</v>
          </cell>
          <cell r="E363">
            <v>17.91</v>
          </cell>
          <cell r="F363" t="str">
            <v>SINAPI-I DEZEMBRO 2025</v>
          </cell>
        </row>
        <row r="364">
          <cell r="A364">
            <v>40927</v>
          </cell>
          <cell r="B364" t="str">
            <v>AUXILIAR DE ENCANADOR OU BOMBEIRO HIDRAULICO (MENSALISTA)</v>
          </cell>
          <cell r="C364" t="str">
            <v>MES</v>
          </cell>
          <cell r="D364">
            <v>2805.34</v>
          </cell>
          <cell r="E364">
            <v>3137.72</v>
          </cell>
          <cell r="F364" t="str">
            <v>SINAPI-I DEZEMBRO 2025</v>
          </cell>
        </row>
        <row r="365">
          <cell r="A365">
            <v>2350</v>
          </cell>
          <cell r="B365" t="str">
            <v>AUXILIAR DE ESCRITORIO (HORISTA)</v>
          </cell>
          <cell r="C365" t="str">
            <v>H</v>
          </cell>
          <cell r="D365">
            <v>15.96</v>
          </cell>
          <cell r="E365">
            <v>17.850000000000001</v>
          </cell>
          <cell r="F365" t="str">
            <v>SINAPI-I DEZEMBRO 2025</v>
          </cell>
        </row>
        <row r="366">
          <cell r="A366">
            <v>40812</v>
          </cell>
          <cell r="B366" t="str">
            <v>AUXILIAR DE ESCRITORIO (MENSALISTA)</v>
          </cell>
          <cell r="C366" t="str">
            <v>MES</v>
          </cell>
          <cell r="D366">
            <v>2794.76</v>
          </cell>
          <cell r="E366">
            <v>3125.89</v>
          </cell>
          <cell r="F366" t="str">
            <v>SINAPI-I DEZEMBRO 2025</v>
          </cell>
        </row>
        <row r="367">
          <cell r="A367">
            <v>245</v>
          </cell>
          <cell r="B367" t="str">
            <v>AUXILIAR DE LABORATORISTA DE SOLOS E DE CONCRETO (HORISTA)</v>
          </cell>
          <cell r="C367" t="str">
            <v>H</v>
          </cell>
          <cell r="D367">
            <v>18.100000000000001</v>
          </cell>
          <cell r="E367">
            <v>20.25</v>
          </cell>
          <cell r="F367" t="str">
            <v>SINAPI-I DEZEMBRO 2025</v>
          </cell>
        </row>
        <row r="368">
          <cell r="A368">
            <v>41090</v>
          </cell>
          <cell r="B368" t="str">
            <v>AUXILIAR DE LABORATORISTA DE SOLOS E DE CONCRETO (MENSALISTA)</v>
          </cell>
          <cell r="C368" t="str">
            <v>MES</v>
          </cell>
          <cell r="D368">
            <v>3171.48</v>
          </cell>
          <cell r="E368">
            <v>3547.25</v>
          </cell>
          <cell r="F368" t="str">
            <v>SINAPI-I DEZEMBRO 2025</v>
          </cell>
        </row>
        <row r="369">
          <cell r="A369">
            <v>251</v>
          </cell>
          <cell r="B369" t="str">
            <v>AUXILIAR DE MECANICO (HORISTA)</v>
          </cell>
          <cell r="C369" t="str">
            <v>H</v>
          </cell>
          <cell r="D369">
            <v>16.02</v>
          </cell>
          <cell r="E369">
            <v>17.91</v>
          </cell>
          <cell r="F369" t="str">
            <v>SINAPI-I DEZEMBRO 2025</v>
          </cell>
        </row>
        <row r="370">
          <cell r="A370">
            <v>40975</v>
          </cell>
          <cell r="B370" t="str">
            <v>AUXILIAR DE MECANICO (MENSALISTA)</v>
          </cell>
          <cell r="C370" t="str">
            <v>MES</v>
          </cell>
          <cell r="D370">
            <v>2805.34</v>
          </cell>
          <cell r="E370">
            <v>3137.72</v>
          </cell>
          <cell r="F370" t="str">
            <v>SINAPI-I DEZEMBRO 2025</v>
          </cell>
        </row>
        <row r="371">
          <cell r="A371">
            <v>6127</v>
          </cell>
          <cell r="B371" t="str">
            <v>AUXILIAR DE PEDREIRO (HORISTA)</v>
          </cell>
          <cell r="C371" t="str">
            <v>H</v>
          </cell>
          <cell r="D371">
            <v>16.02</v>
          </cell>
          <cell r="E371">
            <v>17.91</v>
          </cell>
          <cell r="F371" t="str">
            <v>SINAPI-I DEZEMBRO 2025</v>
          </cell>
        </row>
        <row r="372">
          <cell r="A372">
            <v>41072</v>
          </cell>
          <cell r="B372" t="str">
            <v>AUXILIAR DE PEDREIRO (MENSALISTA)</v>
          </cell>
          <cell r="C372" t="str">
            <v>MES</v>
          </cell>
          <cell r="D372">
            <v>2805.34</v>
          </cell>
          <cell r="E372">
            <v>3137.72</v>
          </cell>
          <cell r="F372" t="str">
            <v>SINAPI-I DEZEMBRO 2025</v>
          </cell>
        </row>
        <row r="373">
          <cell r="A373">
            <v>6121</v>
          </cell>
          <cell r="B373" t="str">
            <v>AUXILIAR DE SERVICOS GERAIS (HORISTA)</v>
          </cell>
          <cell r="C373" t="str">
            <v>H</v>
          </cell>
          <cell r="D373">
            <v>15.1</v>
          </cell>
          <cell r="E373">
            <v>16.89</v>
          </cell>
          <cell r="F373" t="str">
            <v>SINAPI-I DEZEMBRO 2025</v>
          </cell>
        </row>
        <row r="374">
          <cell r="A374">
            <v>41071</v>
          </cell>
          <cell r="B374" t="str">
            <v>AUXILIAR DE SERVICOS GERAIS (MENSALISTA)</v>
          </cell>
          <cell r="C374" t="str">
            <v>MES</v>
          </cell>
          <cell r="D374">
            <v>2643.32</v>
          </cell>
          <cell r="E374">
            <v>2956.51</v>
          </cell>
          <cell r="F374" t="str">
            <v>SINAPI-I DEZEMBRO 2025</v>
          </cell>
        </row>
        <row r="375">
          <cell r="A375">
            <v>244</v>
          </cell>
          <cell r="B375" t="str">
            <v>AUXILIAR DE TOPOGRAFO (HORISTA)</v>
          </cell>
          <cell r="C375" t="str">
            <v>H</v>
          </cell>
          <cell r="D375">
            <v>12.56</v>
          </cell>
          <cell r="E375">
            <v>14.04</v>
          </cell>
          <cell r="F375" t="str">
            <v>SINAPI-I DEZEMBRO 2025</v>
          </cell>
        </row>
        <row r="376">
          <cell r="A376">
            <v>41093</v>
          </cell>
          <cell r="B376" t="str">
            <v>AUXILIAR DE TOPOGRAFO (MENSALISTA)</v>
          </cell>
          <cell r="C376" t="str">
            <v>MES</v>
          </cell>
          <cell r="D376">
            <v>2201.4499999999998</v>
          </cell>
          <cell r="E376">
            <v>2462.29</v>
          </cell>
          <cell r="F376" t="str">
            <v>SINAPI-I DEZEMBRO 2025</v>
          </cell>
        </row>
        <row r="377">
          <cell r="A377">
            <v>532</v>
          </cell>
          <cell r="B377" t="str">
            <v>AUXILIAR TECNICO / ASSISTENTE DE ENGENHARIA (HORISTA)</v>
          </cell>
          <cell r="C377" t="str">
            <v>H</v>
          </cell>
          <cell r="D377">
            <v>25.81</v>
          </cell>
          <cell r="E377">
            <v>28.86</v>
          </cell>
          <cell r="F377" t="str">
            <v>SINAPI-I DEZEMBRO 2025</v>
          </cell>
        </row>
        <row r="378">
          <cell r="A378">
            <v>40931</v>
          </cell>
          <cell r="B378" t="str">
            <v>AUXILIAR TECNICO / ASSISTENTE DE ENGENHARIA (MENSALISTA)</v>
          </cell>
          <cell r="C378" t="str">
            <v>MES</v>
          </cell>
          <cell r="D378">
            <v>4517.5200000000004</v>
          </cell>
          <cell r="E378">
            <v>5052.7700000000004</v>
          </cell>
          <cell r="F378" t="str">
            <v>SINAPI-I DEZEMBRO 2025</v>
          </cell>
        </row>
        <row r="379">
          <cell r="A379">
            <v>36150</v>
          </cell>
          <cell r="B379" t="str">
            <v>AVENTAL DE SEGURANCA DE RASPA DE COURO 1,00 X 0,60 M</v>
          </cell>
          <cell r="C379" t="str">
            <v>UN</v>
          </cell>
          <cell r="D379">
            <v>44.43</v>
          </cell>
          <cell r="E379">
            <v>44.43</v>
          </cell>
          <cell r="F379" t="str">
            <v>SINAPI-I DEZEMBRO 2025</v>
          </cell>
        </row>
        <row r="380">
          <cell r="A380">
            <v>45262</v>
          </cell>
          <cell r="B380" t="str">
            <v>AVENTAL EM PVC, FORRADO, *0,3* MM DE ESPESSURA, *1,15 X 0,70* M (COMPRIMENTO X LARGURA), 100% IMPERMEAVEL</v>
          </cell>
          <cell r="C380" t="str">
            <v>UN</v>
          </cell>
          <cell r="D380">
            <v>13.23</v>
          </cell>
          <cell r="E380">
            <v>13.23</v>
          </cell>
          <cell r="F380" t="str">
            <v>SINAPI-I DEZEMBRO 2025</v>
          </cell>
        </row>
        <row r="381">
          <cell r="A381">
            <v>4760</v>
          </cell>
          <cell r="B381" t="str">
            <v>AZULEJISTA OU LADRILHEIRO (HORISTA)</v>
          </cell>
          <cell r="C381" t="str">
            <v>H</v>
          </cell>
          <cell r="D381">
            <v>20.07</v>
          </cell>
          <cell r="E381">
            <v>22.45</v>
          </cell>
          <cell r="F381" t="str">
            <v>SINAPI-I DEZEMBRO 2025</v>
          </cell>
        </row>
        <row r="382">
          <cell r="A382">
            <v>41069</v>
          </cell>
          <cell r="B382" t="str">
            <v>AZULEJISTA OU LADRILHEIRO (MENSALISTA)</v>
          </cell>
          <cell r="C382" t="str">
            <v>MES</v>
          </cell>
          <cell r="D382">
            <v>3513.27</v>
          </cell>
          <cell r="E382">
            <v>3929.54</v>
          </cell>
          <cell r="F382" t="str">
            <v>SINAPI-I DEZEMBRO 2025</v>
          </cell>
        </row>
        <row r="383">
          <cell r="A383">
            <v>10422</v>
          </cell>
          <cell r="B383" t="str">
            <v>BACIA SANITARIA (VASO) COM CAIXA ACOPLADA, SIFAO APARENTE, DE LOUCA BRANCA (SEM ASSENTO)</v>
          </cell>
          <cell r="C383" t="str">
            <v>UN</v>
          </cell>
          <cell r="D383">
            <v>383.17</v>
          </cell>
          <cell r="E383">
            <v>383.17</v>
          </cell>
          <cell r="F383" t="str">
            <v>SINAPI-I DEZEMBRO 2025</v>
          </cell>
        </row>
        <row r="384">
          <cell r="A384">
            <v>44019</v>
          </cell>
          <cell r="B384" t="str">
            <v>BACIA SANITARIA (VASO) COM CAIXA ACOPLADA, SIFAO OCULTO / CARENADO, DE LOUCA BRANCA (SEM ASSENTO) - PADRAO ALTO</v>
          </cell>
          <cell r="C384" t="str">
            <v>UN</v>
          </cell>
          <cell r="D384">
            <v>530.4</v>
          </cell>
          <cell r="E384">
            <v>530.4</v>
          </cell>
          <cell r="F384" t="str">
            <v>SINAPI-I DEZEMBRO 2025</v>
          </cell>
        </row>
        <row r="385">
          <cell r="A385">
            <v>36520</v>
          </cell>
          <cell r="B385" t="str">
            <v>BACIA SANITARIA (VASO) CONVENCIONAL PARA PCD, SEM FURO FRONTAL, DE LOUCA BRANCA (SEM ASSENTO)</v>
          </cell>
          <cell r="C385" t="str">
            <v>UN</v>
          </cell>
          <cell r="D385">
            <v>644.9</v>
          </cell>
          <cell r="E385">
            <v>644.9</v>
          </cell>
          <cell r="F385" t="str">
            <v>SINAPI-I DEZEMBRO 2025</v>
          </cell>
        </row>
        <row r="386">
          <cell r="A386">
            <v>42319</v>
          </cell>
          <cell r="B386" t="str">
            <v>BACIA SANITARIA (VASO) CONVENCIONAL PARA USO ESPECIFICO (HOSPITAIS, CLINICAS), COM FURO FRONTAL, DE LOUCA BRANCA, SEM ASSENTO</v>
          </cell>
          <cell r="C386" t="str">
            <v>UN</v>
          </cell>
          <cell r="D386">
            <v>577.87</v>
          </cell>
          <cell r="E386">
            <v>577.87</v>
          </cell>
          <cell r="F386" t="str">
            <v>SINAPI-I DEZEMBRO 2025</v>
          </cell>
        </row>
        <row r="387">
          <cell r="A387">
            <v>10420</v>
          </cell>
          <cell r="B387" t="str">
            <v>BACIA SANITARIA (VASO) CONVENCIONAL, DE LOUCA BRANCA, SIFAO APARENTE, SAIDA VERTICAL (SEM ASSENTO)</v>
          </cell>
          <cell r="C387" t="str">
            <v>UN</v>
          </cell>
          <cell r="D387">
            <v>204.99</v>
          </cell>
          <cell r="E387">
            <v>204.99</v>
          </cell>
          <cell r="F387" t="str">
            <v>SINAPI-I DEZEMBRO 2025</v>
          </cell>
        </row>
        <row r="388">
          <cell r="A388">
            <v>10421</v>
          </cell>
          <cell r="B388" t="str">
            <v>BACIA SANITARIA (VASO) CONVENCIONAL, DE LOUCA COLORIDA, SIFAO APARENTE, SAIDA VERTICAL (SEM ASSENTO)</v>
          </cell>
          <cell r="C388" t="str">
            <v>UN</v>
          </cell>
          <cell r="D388">
            <v>225.26</v>
          </cell>
          <cell r="E388">
            <v>225.26</v>
          </cell>
          <cell r="F388" t="str">
            <v>SINAPI-I DEZEMBRO 2025</v>
          </cell>
        </row>
        <row r="389">
          <cell r="A389">
            <v>11786</v>
          </cell>
          <cell r="B389" t="str">
            <v>BACIA SANITARIA (VASO) INFANTIL, SIFONADO, DE LOUCA BRANCA, (SEM ASSENTO)</v>
          </cell>
          <cell r="C389" t="str">
            <v>UN</v>
          </cell>
          <cell r="D389">
            <v>454.21</v>
          </cell>
          <cell r="E389">
            <v>454.21</v>
          </cell>
          <cell r="F389" t="str">
            <v>SINAPI-I DEZEMBRO 2025</v>
          </cell>
        </row>
        <row r="390">
          <cell r="A390">
            <v>45195</v>
          </cell>
          <cell r="B390" t="str">
            <v>BALANCIM INDIVIDUAL, TIPO CADEIRA SUSPENSA SOBE E DESCE</v>
          </cell>
          <cell r="C390" t="str">
            <v>UN</v>
          </cell>
          <cell r="D390">
            <v>4229.59</v>
          </cell>
          <cell r="E390">
            <v>4229.59</v>
          </cell>
          <cell r="F390" t="str">
            <v>SINAPI-I DEZEMBRO 2025</v>
          </cell>
        </row>
        <row r="391">
          <cell r="A391">
            <v>45226</v>
          </cell>
          <cell r="B391" t="str">
            <v>BALDE DE PLASTICO CAPACIDADE 12 L</v>
          </cell>
          <cell r="C391" t="str">
            <v>UN</v>
          </cell>
          <cell r="D391">
            <v>13.54</v>
          </cell>
          <cell r="E391">
            <v>13.54</v>
          </cell>
          <cell r="F391" t="str">
            <v>SINAPI-I DEZEMBRO 2025</v>
          </cell>
        </row>
        <row r="392">
          <cell r="A392">
            <v>4815</v>
          </cell>
          <cell r="B392" t="str">
            <v>BALDE VERMELHO PARA SINALIZACAO DE VIAS</v>
          </cell>
          <cell r="C392" t="str">
            <v>UN</v>
          </cell>
          <cell r="D392">
            <v>10.88</v>
          </cell>
          <cell r="E392">
            <v>10.88</v>
          </cell>
          <cell r="F392" t="str">
            <v>SINAPI-I DEZEMBRO 2025</v>
          </cell>
        </row>
        <row r="393">
          <cell r="A393">
            <v>541</v>
          </cell>
          <cell r="B393" t="str">
            <v>BANCADA DE MARMORE SINTETICO COM UMA CUBA, 120 X *60* CM</v>
          </cell>
          <cell r="C393" t="str">
            <v>UN</v>
          </cell>
          <cell r="D393">
            <v>238</v>
          </cell>
          <cell r="E393">
            <v>238</v>
          </cell>
          <cell r="F393" t="str">
            <v>SINAPI-I DEZEMBRO 2025</v>
          </cell>
        </row>
        <row r="394">
          <cell r="A394">
            <v>542</v>
          </cell>
          <cell r="B394" t="str">
            <v>BANCADA DE MARMORE SINTETICO COM UMA CUBA, 150 X *60* CM</v>
          </cell>
          <cell r="C394" t="str">
            <v>UN</v>
          </cell>
          <cell r="D394">
            <v>298.33</v>
          </cell>
          <cell r="E394">
            <v>298.33</v>
          </cell>
          <cell r="F394" t="str">
            <v>SINAPI-I DEZEMBRO 2025</v>
          </cell>
        </row>
        <row r="395">
          <cell r="A395">
            <v>540</v>
          </cell>
          <cell r="B395" t="str">
            <v>BANCADA DE MARMORE SINTETICO COM UMA CUBA, 200 X *60* CM</v>
          </cell>
          <cell r="C395" t="str">
            <v>UN</v>
          </cell>
          <cell r="D395">
            <v>672.29</v>
          </cell>
          <cell r="E395">
            <v>672.29</v>
          </cell>
          <cell r="F395" t="str">
            <v>SINAPI-I DEZEMBRO 2025</v>
          </cell>
        </row>
        <row r="396">
          <cell r="A396">
            <v>38364</v>
          </cell>
          <cell r="B396" t="str">
            <v>BANCADA/ BANCA EM GRANITO, POLIDO, TIPO ANDORINHA/ QUARTZ/ CASTELO/ CORUMBA OU OUTROS EQUIVALENTES DA REGIAO, COM CUBA INOX, FORMATO *120 X 60* CM, E= *2* CM</v>
          </cell>
          <cell r="C396" t="str">
            <v>UN</v>
          </cell>
          <cell r="D396">
            <v>1100.6199999999999</v>
          </cell>
          <cell r="E396">
            <v>1100.6199999999999</v>
          </cell>
          <cell r="F396" t="str">
            <v>SINAPI-I DEZEMBRO 2025</v>
          </cell>
        </row>
        <row r="397">
          <cell r="A397">
            <v>11692</v>
          </cell>
          <cell r="B397" t="str">
            <v>BANCADA/ BANCA/ BALCAO/ TAMPO EM MARMORE BRANCO COMUM, POLIDO, LISO, ACABAMENTO RETO, E= *3* CM (SEM FUROS)</v>
          </cell>
          <cell r="C397" t="str">
            <v>M2</v>
          </cell>
          <cell r="D397">
            <v>673.59</v>
          </cell>
          <cell r="E397">
            <v>673.59</v>
          </cell>
          <cell r="F397" t="str">
            <v>SINAPI-I DEZEMBRO 2025</v>
          </cell>
        </row>
        <row r="398">
          <cell r="A398">
            <v>1746</v>
          </cell>
          <cell r="B398" t="str">
            <v>BANCADA/BANCA/PIA DE ACO INOXIDAVEL (AISI 430) COM 1 CUBA CENTRAL, COM VALVULA, ESCORREDOR DUPLO, DE *0,55 X 1,20* M</v>
          </cell>
          <cell r="C398" t="str">
            <v>UN</v>
          </cell>
          <cell r="D398">
            <v>289.95</v>
          </cell>
          <cell r="E398">
            <v>289.95</v>
          </cell>
          <cell r="F398" t="str">
            <v>SINAPI-I DEZEMBRO 2025</v>
          </cell>
        </row>
        <row r="399">
          <cell r="A399">
            <v>1748</v>
          </cell>
          <cell r="B399" t="str">
            <v>BANCADA/BANCA/PIA DE ACO INOXIDAVEL (AISI 430) COM 1 CUBA CENTRAL, COM VALVULA, ESCORREDOR DUPLO, DE *0,55 X 1,40* M</v>
          </cell>
          <cell r="C399" t="str">
            <v>UN</v>
          </cell>
          <cell r="D399">
            <v>385.56</v>
          </cell>
          <cell r="E399">
            <v>385.56</v>
          </cell>
          <cell r="F399" t="str">
            <v>SINAPI-I DEZEMBRO 2025</v>
          </cell>
        </row>
        <row r="400">
          <cell r="A400">
            <v>1749</v>
          </cell>
          <cell r="B400" t="str">
            <v>BANCADA/BANCA/PIA DE ACO INOXIDAVEL (AISI 430) COM 1 CUBA CENTRAL, COM VALVULA, ESCORREDOR DUPLO, DE *0,55 X 1,80* M</v>
          </cell>
          <cell r="C400" t="str">
            <v>UN</v>
          </cell>
          <cell r="D400">
            <v>558.61</v>
          </cell>
          <cell r="E400">
            <v>558.61</v>
          </cell>
          <cell r="F400" t="str">
            <v>SINAPI-I DEZEMBRO 2025</v>
          </cell>
        </row>
        <row r="401">
          <cell r="A401">
            <v>37412</v>
          </cell>
          <cell r="B401" t="str">
            <v>BANCADA/BANCA/PIA DE ACO INOXIDAVEL (AISI 430) COM 1 CUBA CENTRAL, COM VALVULA, LISA (SEM ESCORREDOR), DE *0,55 X 1,20* M</v>
          </cell>
          <cell r="C401" t="str">
            <v>UN</v>
          </cell>
          <cell r="D401">
            <v>283.42</v>
          </cell>
          <cell r="E401">
            <v>283.42</v>
          </cell>
          <cell r="F401" t="str">
            <v>SINAPI-I DEZEMBRO 2025</v>
          </cell>
        </row>
        <row r="402">
          <cell r="A402">
            <v>1745</v>
          </cell>
          <cell r="B402" t="str">
            <v>BANCADA/BANCA/PIA DE ACO INOXIDAVEL (AISI 430) COM 1 CUBA CENTRAL, SEM VALVULA, ESCORREDOR DUPLO, DE *0,55 X 1,60* M</v>
          </cell>
          <cell r="C402" t="str">
            <v>UN</v>
          </cell>
          <cell r="D402">
            <v>337.03</v>
          </cell>
          <cell r="E402">
            <v>337.03</v>
          </cell>
          <cell r="F402" t="str">
            <v>SINAPI-I DEZEMBRO 2025</v>
          </cell>
        </row>
        <row r="403">
          <cell r="A403">
            <v>1750</v>
          </cell>
          <cell r="B403" t="str">
            <v>BANCADA/BANCA/PIA DE ACO INOXIDAVEL (AISI 430) COM 2 CUBAS, COM VALVULAS, ESCORREDOR DUPLO, DE *0,55 X 2,00* M</v>
          </cell>
          <cell r="C403" t="str">
            <v>UN</v>
          </cell>
          <cell r="D403">
            <v>787.59</v>
          </cell>
          <cell r="E403">
            <v>787.59</v>
          </cell>
          <cell r="F403" t="str">
            <v>SINAPI-I DEZEMBRO 2025</v>
          </cell>
        </row>
        <row r="404">
          <cell r="A404">
            <v>11687</v>
          </cell>
          <cell r="B404" t="str">
            <v>BANCADA/TAMPO ACO INOX (AISI 304), LARGURA 60 CM, COM RODABANCA (NAO INCLUI PES DE APOIO)</v>
          </cell>
          <cell r="C404" t="str">
            <v>M</v>
          </cell>
          <cell r="D404">
            <v>1254.8699999999999</v>
          </cell>
          <cell r="E404">
            <v>1254.8699999999999</v>
          </cell>
          <cell r="F404" t="str">
            <v>SINAPI-I DEZEMBRO 2025</v>
          </cell>
        </row>
        <row r="405">
          <cell r="A405">
            <v>11689</v>
          </cell>
          <cell r="B405" t="str">
            <v>BANCADA/TAMPO ACO INOX (AISI 304), LARGURA 70 CM, COM RODABANCA (NAO INCLUI PES DE APOIO)</v>
          </cell>
          <cell r="C405" t="str">
            <v>M</v>
          </cell>
          <cell r="D405">
            <v>1572.28</v>
          </cell>
          <cell r="E405">
            <v>1572.28</v>
          </cell>
          <cell r="F405" t="str">
            <v>SINAPI-I DEZEMBRO 2025</v>
          </cell>
        </row>
        <row r="406">
          <cell r="A406">
            <v>11693</v>
          </cell>
          <cell r="B406" t="str">
            <v>BANCADA/TAMPO LISO (SEM CUBA) EM MARMORE SINTETICO</v>
          </cell>
          <cell r="C406" t="str">
            <v>M2</v>
          </cell>
          <cell r="D406">
            <v>263.89</v>
          </cell>
          <cell r="E406">
            <v>263.89</v>
          </cell>
          <cell r="F406" t="str">
            <v>SINAPI-I DEZEMBRO 2025</v>
          </cell>
        </row>
        <row r="407">
          <cell r="A407">
            <v>36215</v>
          </cell>
          <cell r="B407" t="str">
            <v>BANCO ARTICULADO PARA BANHO, EM ACO INOX POLIDO, 70* CM X 45* CM</v>
          </cell>
          <cell r="C407" t="str">
            <v>UN</v>
          </cell>
          <cell r="D407">
            <v>761.07</v>
          </cell>
          <cell r="E407">
            <v>761.07</v>
          </cell>
          <cell r="F407" t="str">
            <v>SINAPI-I DEZEMBRO 2025</v>
          </cell>
        </row>
        <row r="408">
          <cell r="A408">
            <v>42439</v>
          </cell>
          <cell r="B408" t="str">
            <v>BANCO COM ENCOSTO, 1,60M* DE COMPRIMENTO, EM TUBO DE ACO CARBONO E PINTURA NO PROCESSO ELETROSTATICO - PARA ACADEMIA AO AR LIVRE / ACADEMIA DA TERCEIRA IDADE - ATI</v>
          </cell>
          <cell r="C408" t="str">
            <v>UN</v>
          </cell>
          <cell r="F408" t="str">
            <v>SINAPI-I DEZEMBRO 2025</v>
          </cell>
        </row>
        <row r="409">
          <cell r="A409">
            <v>38381</v>
          </cell>
          <cell r="B409" t="str">
            <v>BANDEJA DE PINTURA PARA ROLO 23 CM</v>
          </cell>
          <cell r="C409" t="str">
            <v>UN</v>
          </cell>
          <cell r="D409">
            <v>10.83</v>
          </cell>
          <cell r="E409">
            <v>10.83</v>
          </cell>
          <cell r="F409" t="str">
            <v>SINAPI-I DEZEMBRO 2025</v>
          </cell>
        </row>
        <row r="410">
          <cell r="A410">
            <v>39621</v>
          </cell>
          <cell r="B410" t="str">
            <v>BARRA ANTIPANICO DUPLA, CEGA EM LADO OPOSTO, COR CINZA</v>
          </cell>
          <cell r="C410" t="str">
            <v>PAR</v>
          </cell>
          <cell r="D410">
            <v>1527.83</v>
          </cell>
          <cell r="E410">
            <v>1527.83</v>
          </cell>
          <cell r="F410" t="str">
            <v>SINAPI-I DEZEMBRO 2025</v>
          </cell>
        </row>
        <row r="411">
          <cell r="A411">
            <v>39624</v>
          </cell>
          <cell r="B411" t="str">
            <v>BARRA ANTIPANICO DUPLA, PARA PORTA DE VIDRO, COR CINZA</v>
          </cell>
          <cell r="C411" t="str">
            <v>PAR</v>
          </cell>
          <cell r="D411">
            <v>1685.36</v>
          </cell>
          <cell r="E411">
            <v>1685.36</v>
          </cell>
          <cell r="F411" t="str">
            <v>SINAPI-I DEZEMBRO 2025</v>
          </cell>
        </row>
        <row r="412">
          <cell r="A412">
            <v>39615</v>
          </cell>
          <cell r="B412" t="str">
            <v>BARRA ANTIPANICO SIMPLES, CEGA EM LADO OPOSTO, COR CINZA</v>
          </cell>
          <cell r="C412" t="str">
            <v>UN</v>
          </cell>
          <cell r="D412">
            <v>681.04</v>
          </cell>
          <cell r="E412">
            <v>681.04</v>
          </cell>
          <cell r="F412" t="str">
            <v>SINAPI-I DEZEMBRO 2025</v>
          </cell>
        </row>
        <row r="413">
          <cell r="A413">
            <v>39620</v>
          </cell>
          <cell r="B413" t="str">
            <v>BARRA ANTIPANICO SIMPLES, COM FECHADURA LADO OPOSTO, COR CINZA</v>
          </cell>
          <cell r="C413" t="str">
            <v>UN</v>
          </cell>
          <cell r="D413">
            <v>1040.1300000000001</v>
          </cell>
          <cell r="E413">
            <v>1040.1300000000001</v>
          </cell>
          <cell r="F413" t="str">
            <v>SINAPI-I DEZEMBRO 2025</v>
          </cell>
        </row>
        <row r="414">
          <cell r="A414">
            <v>39623</v>
          </cell>
          <cell r="B414" t="str">
            <v>BARRA ANTIPANICO SIMPLES, PARA PORTA DE VIDRO, COR CINZA</v>
          </cell>
          <cell r="C414" t="str">
            <v>UN</v>
          </cell>
          <cell r="D414">
            <v>1114.07</v>
          </cell>
          <cell r="E414">
            <v>1114.07</v>
          </cell>
          <cell r="F414" t="str">
            <v>SINAPI-I DEZEMBRO 2025</v>
          </cell>
        </row>
        <row r="415">
          <cell r="A415">
            <v>546</v>
          </cell>
          <cell r="B415" t="str">
            <v>BARRA DE ACO CHATA, RETANGULAR (QUALQUER BITOLA)</v>
          </cell>
          <cell r="C415" t="str">
            <v>KG</v>
          </cell>
          <cell r="D415">
            <v>9.1999999999999993</v>
          </cell>
          <cell r="E415">
            <v>9.1999999999999993</v>
          </cell>
          <cell r="F415" t="str">
            <v>SINAPI-I DEZEMBRO 2025</v>
          </cell>
        </row>
        <row r="416">
          <cell r="A416">
            <v>566</v>
          </cell>
          <cell r="B416" t="str">
            <v>BARRA DE ACO CHATO, RETANGULAR, 19,05 MM X 3,17 MM (L X E), 0,47 KG/M</v>
          </cell>
          <cell r="C416" t="str">
            <v>M</v>
          </cell>
          <cell r="D416">
            <v>4.3600000000000003</v>
          </cell>
          <cell r="E416">
            <v>4.3600000000000003</v>
          </cell>
          <cell r="F416" t="str">
            <v>SINAPI-I DEZEMBRO 2025</v>
          </cell>
        </row>
        <row r="417">
          <cell r="A417">
            <v>565</v>
          </cell>
          <cell r="B417" t="str">
            <v>BARRA DE ACO CHATO, RETANGULAR, 25,4 MM X 4,76 MM (L X E), 0,94 KG/M</v>
          </cell>
          <cell r="C417" t="str">
            <v>M</v>
          </cell>
          <cell r="D417">
            <v>8.65</v>
          </cell>
          <cell r="E417">
            <v>8.65</v>
          </cell>
          <cell r="F417" t="str">
            <v>SINAPI-I DEZEMBRO 2025</v>
          </cell>
        </row>
        <row r="418">
          <cell r="A418">
            <v>555</v>
          </cell>
          <cell r="B418" t="str">
            <v>BARRA DE ACO CHATO, RETANGULAR, 25,4 MM X 6,35 MM (L X E), 1,2265 KG/M</v>
          </cell>
          <cell r="C418" t="str">
            <v>M</v>
          </cell>
          <cell r="D418">
            <v>11.28</v>
          </cell>
          <cell r="E418">
            <v>11.28</v>
          </cell>
          <cell r="F418" t="str">
            <v>SINAPI-I DEZEMBRO 2025</v>
          </cell>
        </row>
        <row r="419">
          <cell r="A419">
            <v>557</v>
          </cell>
          <cell r="B419" t="str">
            <v>BARRA DE ACO CHATO, RETANGULAR, 38,1 MM X 12,7 MM (L X E), 3,79 KG/M</v>
          </cell>
          <cell r="C419" t="str">
            <v>M</v>
          </cell>
          <cell r="D419">
            <v>35.4</v>
          </cell>
          <cell r="E419">
            <v>35.4</v>
          </cell>
          <cell r="F419" t="str">
            <v>SINAPI-I DEZEMBRO 2025</v>
          </cell>
        </row>
        <row r="420">
          <cell r="A420">
            <v>552</v>
          </cell>
          <cell r="B420" t="str">
            <v>BARRA DE ACO CHATO, RETANGULAR, 38,1 MM X 6,35 MM (L X E), 1,89 KG/M</v>
          </cell>
          <cell r="C420" t="str">
            <v>M</v>
          </cell>
          <cell r="D420">
            <v>17.559999999999999</v>
          </cell>
          <cell r="E420">
            <v>17.559999999999999</v>
          </cell>
          <cell r="F420" t="str">
            <v>SINAPI-I DEZEMBRO 2025</v>
          </cell>
        </row>
        <row r="421">
          <cell r="A421">
            <v>563</v>
          </cell>
          <cell r="B421" t="str">
            <v>BARRA DE ACO CHATO, RETANGULAR, 38,1 MM X 9,53 MM (L X E), 2,84 KG/M</v>
          </cell>
          <cell r="C421" t="str">
            <v>M</v>
          </cell>
          <cell r="D421">
            <v>26.39</v>
          </cell>
          <cell r="E421">
            <v>26.39</v>
          </cell>
          <cell r="F421" t="str">
            <v>SINAPI-I DEZEMBRO 2025</v>
          </cell>
        </row>
        <row r="422">
          <cell r="A422">
            <v>549</v>
          </cell>
          <cell r="B422" t="str">
            <v>BARRA DE ACO CHATO, RETANGULAR, 50,8 MM X 12,7 MM (L X E), 5,06 KG/M</v>
          </cell>
          <cell r="C422" t="str">
            <v>M</v>
          </cell>
          <cell r="D422">
            <v>47.5</v>
          </cell>
          <cell r="E422">
            <v>47.5</v>
          </cell>
          <cell r="F422" t="str">
            <v>SINAPI-I DEZEMBRO 2025</v>
          </cell>
        </row>
        <row r="423">
          <cell r="A423">
            <v>551</v>
          </cell>
          <cell r="B423" t="str">
            <v>BARRA DE ACO CHATO, RETANGULAR, 50,8 MM X 25,4 MM (L X E), 10,12 KG/M</v>
          </cell>
          <cell r="C423" t="str">
            <v>M</v>
          </cell>
          <cell r="D423">
            <v>94.05</v>
          </cell>
          <cell r="E423">
            <v>94.05</v>
          </cell>
          <cell r="F423" t="str">
            <v>SINAPI-I DEZEMBRO 2025</v>
          </cell>
        </row>
        <row r="424">
          <cell r="A424">
            <v>559</v>
          </cell>
          <cell r="B424" t="str">
            <v>BARRA DE ACO CHATO, RETANGULAR, 50,8 MM X 6,35 MM (L X E), 2,53 KG/M</v>
          </cell>
          <cell r="C424" t="str">
            <v>M</v>
          </cell>
          <cell r="D424">
            <v>23.51</v>
          </cell>
          <cell r="E424">
            <v>23.51</v>
          </cell>
          <cell r="F424" t="str">
            <v>SINAPI-I DEZEMBRO 2025</v>
          </cell>
        </row>
        <row r="425">
          <cell r="A425">
            <v>560</v>
          </cell>
          <cell r="B425" t="str">
            <v>BARRA DE ACO CHATO, RETANGULAR, 50,8 MM X 7,94 MM (L X E), 3,162 KG/M</v>
          </cell>
          <cell r="C425" t="str">
            <v>M</v>
          </cell>
          <cell r="D425">
            <v>29.41</v>
          </cell>
          <cell r="E425">
            <v>29.41</v>
          </cell>
          <cell r="F425" t="str">
            <v>SINAPI-I DEZEMBRO 2025</v>
          </cell>
        </row>
        <row r="426">
          <cell r="A426">
            <v>547</v>
          </cell>
          <cell r="B426" t="str">
            <v>BARRA DE ACO CHATO, RETANGULAR, 50,8 MM X 9,53 MM (L X E), 3,79KG/M</v>
          </cell>
          <cell r="C426" t="str">
            <v>M</v>
          </cell>
          <cell r="D426">
            <v>35.22</v>
          </cell>
          <cell r="E426">
            <v>35.22</v>
          </cell>
          <cell r="F426" t="str">
            <v>SINAPI-I DEZEMBRO 2025</v>
          </cell>
        </row>
        <row r="427">
          <cell r="A427">
            <v>36207</v>
          </cell>
          <cell r="B427" t="str">
            <v>BARRA DE APOIO EM "L", EM ACO INOX POLIDO 70 X 70 CM, DIAMETRO MINIMO 3 CM</v>
          </cell>
          <cell r="C427" t="str">
            <v>UN</v>
          </cell>
          <cell r="D427">
            <v>337.1</v>
          </cell>
          <cell r="E427">
            <v>337.1</v>
          </cell>
          <cell r="F427" t="str">
            <v>SINAPI-I DEZEMBRO 2025</v>
          </cell>
        </row>
        <row r="428">
          <cell r="A428">
            <v>36209</v>
          </cell>
          <cell r="B428" t="str">
            <v>BARRA DE APOIO EM "L", EM ACO INOX POLIDO 80 X 80 CM, DIAMETRO MINIMO 3 CM</v>
          </cell>
          <cell r="C428" t="str">
            <v>UN</v>
          </cell>
          <cell r="D428">
            <v>386.88</v>
          </cell>
          <cell r="E428">
            <v>386.88</v>
          </cell>
          <cell r="F428" t="str">
            <v>SINAPI-I DEZEMBRO 2025</v>
          </cell>
        </row>
        <row r="429">
          <cell r="A429">
            <v>36210</v>
          </cell>
          <cell r="B429" t="str">
            <v>BARRA DE APOIO LATERAL ARTICULADA, COM TRAVA, EM ACO INOX POLIDO, 70 CM, DIAMETRO MINIMO 3 CM</v>
          </cell>
          <cell r="C429" t="str">
            <v>UN</v>
          </cell>
          <cell r="D429">
            <v>418.59</v>
          </cell>
          <cell r="E429">
            <v>418.59</v>
          </cell>
          <cell r="F429" t="str">
            <v>SINAPI-I DEZEMBRO 2025</v>
          </cell>
        </row>
        <row r="430">
          <cell r="A430">
            <v>36204</v>
          </cell>
          <cell r="B430" t="str">
            <v>BARRA DE APOIO RETA, EM ACO INOX POLIDO, COMPRIMENTO 60CM, DIAMETRO MINIMO 3 CM</v>
          </cell>
          <cell r="C430" t="str">
            <v>UN</v>
          </cell>
          <cell r="D430">
            <v>148.41</v>
          </cell>
          <cell r="E430">
            <v>148.41</v>
          </cell>
          <cell r="F430" t="str">
            <v>SINAPI-I DEZEMBRO 2025</v>
          </cell>
        </row>
        <row r="431">
          <cell r="A431">
            <v>36205</v>
          </cell>
          <cell r="B431" t="str">
            <v>BARRA DE APOIO RETA, EM ACO INOX POLIDO, COMPRIMENTO 70CM, DIAMETRO MINIMO 3 CM</v>
          </cell>
          <cell r="C431" t="str">
            <v>UN</v>
          </cell>
          <cell r="D431">
            <v>164.83</v>
          </cell>
          <cell r="E431">
            <v>164.83</v>
          </cell>
          <cell r="F431" t="str">
            <v>SINAPI-I DEZEMBRO 2025</v>
          </cell>
        </row>
        <row r="432">
          <cell r="A432">
            <v>36081</v>
          </cell>
          <cell r="B432" t="str">
            <v>BARRA DE APOIO RETA, EM ACO INOX POLIDO, COMPRIMENTO 80CM, DIAMETRO MINIMO 3 CM</v>
          </cell>
          <cell r="C432" t="str">
            <v>UN</v>
          </cell>
          <cell r="D432">
            <v>175.75</v>
          </cell>
          <cell r="E432">
            <v>175.75</v>
          </cell>
          <cell r="F432" t="str">
            <v>SINAPI-I DEZEMBRO 2025</v>
          </cell>
        </row>
        <row r="433">
          <cell r="A433">
            <v>36206</v>
          </cell>
          <cell r="B433" t="str">
            <v>BARRA DE APOIO RETA, EM ACO INOX POLIDO, COMPRIMENTO 90 CM, DIAMETRO MINIMO 3 CM</v>
          </cell>
          <cell r="C433" t="str">
            <v>UN</v>
          </cell>
          <cell r="D433">
            <v>184.13</v>
          </cell>
          <cell r="E433">
            <v>184.13</v>
          </cell>
          <cell r="F433" t="str">
            <v>SINAPI-I DEZEMBRO 2025</v>
          </cell>
        </row>
        <row r="434">
          <cell r="A434">
            <v>36218</v>
          </cell>
          <cell r="B434" t="str">
            <v>BARRA DE APOIO RETA, EM ALUMINIO, COMPRIMENTO 60CM, DIAMETRO MINIMO 3 CM</v>
          </cell>
          <cell r="C434" t="str">
            <v>UN</v>
          </cell>
          <cell r="F434" t="str">
            <v>SINAPI-I DEZEMBRO 2025</v>
          </cell>
        </row>
        <row r="435">
          <cell r="A435">
            <v>36220</v>
          </cell>
          <cell r="B435" t="str">
            <v>BARRA DE APOIO RETA, EM ALUMINIO, COMPRIMENTO 70CM, DIAMETRO MINIMO 3 CM</v>
          </cell>
          <cell r="C435" t="str">
            <v>UN</v>
          </cell>
          <cell r="F435" t="str">
            <v>SINAPI-I DEZEMBRO 2025</v>
          </cell>
        </row>
        <row r="436">
          <cell r="A436">
            <v>36080</v>
          </cell>
          <cell r="B436" t="str">
            <v>BARRA DE APOIO RETA, EM ALUMINIO, COMPRIMENTO 80 CM, DIAMETRO MINIMO 3 CM</v>
          </cell>
          <cell r="C436" t="str">
            <v>UN</v>
          </cell>
          <cell r="F436" t="str">
            <v>SINAPI-I DEZEMBRO 2025</v>
          </cell>
        </row>
        <row r="437">
          <cell r="A437">
            <v>36223</v>
          </cell>
          <cell r="B437" t="str">
            <v>BARRA DE APOIO RETA, EM ALUMINIO, COMPRIMENTO 90 CM, DIAMETRO MINIMO 3 CM</v>
          </cell>
          <cell r="C437" t="str">
            <v>UN</v>
          </cell>
          <cell r="F437" t="str">
            <v>SINAPI-I DEZEMBRO 2025</v>
          </cell>
        </row>
        <row r="438">
          <cell r="A438">
            <v>38127</v>
          </cell>
          <cell r="B438" t="str">
            <v>BASE DE MISTURADOR MONOCOMANDO PARA CHUVEIRO, DE PAREDE (NAO INCLUI ACABAMENTOS)</v>
          </cell>
          <cell r="C438" t="str">
            <v>UN</v>
          </cell>
          <cell r="D438">
            <v>483.13</v>
          </cell>
          <cell r="E438">
            <v>483.13</v>
          </cell>
          <cell r="F438" t="str">
            <v>SINAPI-I DEZEMBRO 2025</v>
          </cell>
        </row>
        <row r="439">
          <cell r="A439">
            <v>38060</v>
          </cell>
          <cell r="B439" t="str">
            <v>BASE PARA MASTRO DE PARA-RAIOS DIAMETRO NOMINAL 1 1/2"</v>
          </cell>
          <cell r="C439" t="str">
            <v>UN</v>
          </cell>
          <cell r="F439" t="str">
            <v>SINAPI-I DEZEMBRO 2025</v>
          </cell>
        </row>
        <row r="440">
          <cell r="A440">
            <v>10956</v>
          </cell>
          <cell r="B440" t="str">
            <v>BASE PARA MASTRO DE PARA-RAIOS DIAMETRO NOMINAL 2"</v>
          </cell>
          <cell r="C440" t="str">
            <v>UN</v>
          </cell>
          <cell r="F440" t="str">
            <v>SINAPI-I DEZEMBRO 2025</v>
          </cell>
        </row>
        <row r="441">
          <cell r="A441">
            <v>39380</v>
          </cell>
          <cell r="B441" t="str">
            <v>BASE PARA RELE COM SUPORTE METALICO</v>
          </cell>
          <cell r="C441" t="str">
            <v>UN</v>
          </cell>
          <cell r="F441" t="str">
            <v>SINAPI-I DEZEMBRO 2025</v>
          </cell>
        </row>
        <row r="442">
          <cell r="A442">
            <v>44172</v>
          </cell>
          <cell r="B442" t="str">
            <v>BASTIDOR PARA BLOCO M10</v>
          </cell>
          <cell r="C442" t="str">
            <v>UN</v>
          </cell>
          <cell r="D442">
            <v>12.81</v>
          </cell>
          <cell r="E442">
            <v>12.81</v>
          </cell>
          <cell r="F442" t="str">
            <v>SINAPI-I DEZEMBRO 2025</v>
          </cell>
        </row>
        <row r="443">
          <cell r="A443">
            <v>37597</v>
          </cell>
          <cell r="B443" t="str">
            <v>BATE-ESTACAS POR GRAVIDADE, POTENCIA160 HP, PESO DO MARTELO ATE 3 TONELADAS</v>
          </cell>
          <cell r="C443" t="str">
            <v>UN</v>
          </cell>
          <cell r="F443" t="str">
            <v>SINAPI-I DEZEMBRO 2025</v>
          </cell>
        </row>
        <row r="444">
          <cell r="A444">
            <v>183</v>
          </cell>
          <cell r="B444" t="str">
            <v>BATENTE / PORTAL / ADUELA / MARCO EM MADEIRA MACICA COM REBAIXO, E = *3* CM, L = *14* CM, PARA PORTAS DE GIRO DE *60 CM A 120* CM X *210* CM, CEDRINHO / ANGELIM COMERCIAL / TAURI / CURUPIXA / PEROBA / CUMARU OU EQUIVALENTE DA REGIAO (NAO INCLUI ALIZARES)</v>
          </cell>
          <cell r="C444" t="str">
            <v>JG</v>
          </cell>
          <cell r="D444">
            <v>179.88</v>
          </cell>
          <cell r="E444">
            <v>179.88</v>
          </cell>
          <cell r="F444" t="str">
            <v>SINAPI-I DEZEMBRO 2025</v>
          </cell>
        </row>
        <row r="445">
          <cell r="A445">
            <v>184</v>
          </cell>
          <cell r="B445" t="str">
            <v>BATENTE / PORTAL / ADUELA / MARCO EM MADEIRA MACICA COM REBAIXO, E = *3* CM, L = *14* CM, PARA PORTAS DE GIRO DE *60 CM A 120* CM X *210* CM, PINUS / EUCALIPTO / VIROLA OU EQUIVALENTE DA REGIAO (NAO INCLUI ALIZARES)</v>
          </cell>
          <cell r="C445" t="str">
            <v>JG</v>
          </cell>
          <cell r="D445">
            <v>111.4</v>
          </cell>
          <cell r="E445">
            <v>111.4</v>
          </cell>
          <cell r="F445" t="str">
            <v>SINAPI-I DEZEMBRO 2025</v>
          </cell>
        </row>
        <row r="446">
          <cell r="A446">
            <v>181</v>
          </cell>
          <cell r="B446" t="str">
            <v>BATENTE / PORTAL / ADUELA / MARCO EM MADEIRA MACICA COM REBAIXO, E = *3* CM, L = *16* CM, PARA PORTAS DE GIRO DE *60 CM A 120* CM X *210* CM, CEDRINHO / ANGELIM COMERCIAL / TAURI / CURUPIXA / PEROBA / CUMARU OU EQUIVALENTE DA REGIAO (NAO INCLUI ALIZARES)</v>
          </cell>
          <cell r="C446" t="str">
            <v>JG</v>
          </cell>
          <cell r="D446">
            <v>240.22</v>
          </cell>
          <cell r="E446">
            <v>240.22</v>
          </cell>
          <cell r="F446" t="str">
            <v>SINAPI-I DEZEMBRO 2025</v>
          </cell>
        </row>
        <row r="447">
          <cell r="A447">
            <v>20001</v>
          </cell>
          <cell r="B447" t="str">
            <v>BATENTE / PORTAL / ADUELA / MARCO EM MADEIRA MACICA COM REBAIXO, E = *3* CM, L = *16* CM, PARA PORTAS DE GIRO DE *60 CM A 120* CM X *210* CM, PINUS / EUCALIPTO / VIROLA OU EQUIVALENTE DA REGIAO (NAO INCLUI ALIZARES)</v>
          </cell>
          <cell r="C447" t="str">
            <v>JG</v>
          </cell>
          <cell r="D447">
            <v>139.26</v>
          </cell>
          <cell r="E447">
            <v>139.26</v>
          </cell>
          <cell r="F447" t="str">
            <v>SINAPI-I DEZEMBRO 2025</v>
          </cell>
        </row>
        <row r="448">
          <cell r="A448">
            <v>39837</v>
          </cell>
          <cell r="B448" t="str">
            <v>BATENTE/PORTAL/ADUELA/MARCO, EM MDF/PVC WOOD/POLIESTIRENO OU MADEIRA LAMINADA, L = *9,0* CM COM GUARNICAO REGULAVEL 2 FACES = *35* MM, PRIMER</v>
          </cell>
          <cell r="C448" t="str">
            <v>JG</v>
          </cell>
          <cell r="F448" t="str">
            <v>SINAPI-I DEZEMBRO 2025</v>
          </cell>
        </row>
        <row r="449">
          <cell r="A449">
            <v>43366</v>
          </cell>
          <cell r="B449" t="str">
            <v>BENTONITA, ARGILA CONSTITUIDA POR MONTMORILONITA</v>
          </cell>
          <cell r="C449" t="str">
            <v>KG</v>
          </cell>
          <cell r="F449" t="str">
            <v>SINAPI-I DEZEMBRO 2025</v>
          </cell>
        </row>
        <row r="450">
          <cell r="A450">
            <v>10535</v>
          </cell>
          <cell r="B450" t="str">
            <v>BETONEIRA, CAPACIDADE NOMINAL 400 L, CAPACIDADE DE MISTURA 280 L, MOTOR ELETRICO TRIFASICO 220/380 V, POTENCIA 2 CV, SEM CARREGADOR</v>
          </cell>
          <cell r="C450" t="str">
            <v>UN</v>
          </cell>
          <cell r="D450">
            <v>5399.45</v>
          </cell>
          <cell r="E450">
            <v>5399.45</v>
          </cell>
          <cell r="F450" t="str">
            <v>SINAPI-I DEZEMBRO 2025</v>
          </cell>
        </row>
        <row r="451">
          <cell r="A451">
            <v>10537</v>
          </cell>
          <cell r="B451" t="str">
            <v>BETONEIRA, CAPACIDADE NOMINAL 400 L, CAPACIDADE DE MISTURA 310 L, MOTOR A DIESEL, POTENCIA 5 CV, SEM CARREGADOR</v>
          </cell>
          <cell r="C451" t="str">
            <v>UN</v>
          </cell>
          <cell r="D451">
            <v>7363.38</v>
          </cell>
          <cell r="E451">
            <v>7363.38</v>
          </cell>
          <cell r="F451" t="str">
            <v>SINAPI-I DEZEMBRO 2025</v>
          </cell>
        </row>
        <row r="452">
          <cell r="A452">
            <v>13891</v>
          </cell>
          <cell r="B452" t="str">
            <v>BETONEIRA, CAPACIDADE NOMINAL 400 L, CAPACIDADE DE MISTURA 310 L, MOTOR A GASOLINA, POTENCIA 5,5 CV, SEM CARREGADOR</v>
          </cell>
          <cell r="C452" t="str">
            <v>UN</v>
          </cell>
          <cell r="D452">
            <v>6753.88</v>
          </cell>
          <cell r="E452">
            <v>6753.88</v>
          </cell>
          <cell r="F452" t="str">
            <v>SINAPI-I DEZEMBRO 2025</v>
          </cell>
        </row>
        <row r="453">
          <cell r="A453">
            <v>36397</v>
          </cell>
          <cell r="B453" t="str">
            <v>BETONEIRA, CAPACIDADE NOMINAL 600 L, CAPACIDADE DE MISTURA 360 L, MOTOR ELETRICO TRIFASICO 220/380V, POTENCIA 4CV, SEM CARREGADOR</v>
          </cell>
          <cell r="C453" t="str">
            <v>UN</v>
          </cell>
          <cell r="D453">
            <v>21963.86</v>
          </cell>
          <cell r="E453">
            <v>21963.86</v>
          </cell>
          <cell r="F453" t="str">
            <v>SINAPI-I DEZEMBRO 2025</v>
          </cell>
        </row>
        <row r="454">
          <cell r="A454">
            <v>36398</v>
          </cell>
          <cell r="B454" t="str">
            <v>BETONEIRA, CAPACIDADE NOMINAL 600 L, CAPACIDADE DE MISTURA 440 L, MOTOR A DIESEL, POTENCIA 10 CV, COM CARREGADOR</v>
          </cell>
          <cell r="C454" t="str">
            <v>UN</v>
          </cell>
          <cell r="D454">
            <v>26695.24</v>
          </cell>
          <cell r="E454">
            <v>26695.24</v>
          </cell>
          <cell r="F454" t="str">
            <v>SINAPI-I DEZEMBRO 2025</v>
          </cell>
        </row>
        <row r="455">
          <cell r="A455">
            <v>647</v>
          </cell>
          <cell r="B455" t="str">
            <v>BLASTER, DINAMITADOR OU CABO DE FOGO (HORISTA)</v>
          </cell>
          <cell r="C455" t="str">
            <v>H</v>
          </cell>
          <cell r="D455">
            <v>15.35</v>
          </cell>
          <cell r="E455">
            <v>17.170000000000002</v>
          </cell>
          <cell r="F455" t="str">
            <v>SINAPI-I DEZEMBRO 2025</v>
          </cell>
        </row>
        <row r="456">
          <cell r="A456">
            <v>40920</v>
          </cell>
          <cell r="B456" t="str">
            <v>BLASTER, DINAMITADOR OU CABO DE FOGO (MENSALISTA)</v>
          </cell>
          <cell r="C456" t="str">
            <v>MES</v>
          </cell>
          <cell r="D456">
            <v>2689.27</v>
          </cell>
          <cell r="E456">
            <v>3007.9</v>
          </cell>
          <cell r="F456" t="str">
            <v>SINAPI-I DEZEMBRO 2025</v>
          </cell>
        </row>
        <row r="457">
          <cell r="A457">
            <v>715</v>
          </cell>
          <cell r="B457" t="str">
            <v>BLOCO / TIJOLO DE VIDRO INCOLOR, CANELADO / ONDULADO, *19 X 19 X 8* CM (A X L X E)</v>
          </cell>
          <cell r="C457" t="str">
            <v>UN</v>
          </cell>
          <cell r="F457" t="str">
            <v>SINAPI-I DEZEMBRO 2025</v>
          </cell>
        </row>
        <row r="458">
          <cell r="A458">
            <v>716</v>
          </cell>
          <cell r="B458" t="str">
            <v>BLOCO / TIJOLO DE VIDRO INCOLOR, XADREZ, *20 X 20 X 10* CM (A X L X E)</v>
          </cell>
          <cell r="C458" t="str">
            <v>UN</v>
          </cell>
          <cell r="F458" t="str">
            <v>SINAPI-I DEZEMBRO 2025</v>
          </cell>
        </row>
        <row r="459">
          <cell r="A459">
            <v>7270</v>
          </cell>
          <cell r="B459" t="str">
            <v>BLOCO CERAMICO / TIJOLO VAZADO PARA ALVENARIA DE VEDACAO, 4 FUROS NA HORIZONTAL DE 9 X 9 X 19 CM (L X A X C)</v>
          </cell>
          <cell r="C459" t="str">
            <v>UN</v>
          </cell>
          <cell r="D459">
            <v>0.6</v>
          </cell>
          <cell r="E459">
            <v>0.6</v>
          </cell>
          <cell r="F459" t="str">
            <v>SINAPI-I DEZEMBRO 2025</v>
          </cell>
        </row>
        <row r="460">
          <cell r="A460">
            <v>44460</v>
          </cell>
          <cell r="B460" t="str">
            <v>BLOCO CERAMICO / TIJOLO VAZADO PARA ALVENARIA DE VEDACAO, 6 FUROS NA HORIZONTAL DE 11,5 X 19 X 29 CM (L X A X C)</v>
          </cell>
          <cell r="C460" t="str">
            <v>UN</v>
          </cell>
          <cell r="D460">
            <v>1.02</v>
          </cell>
          <cell r="E460">
            <v>1.02</v>
          </cell>
          <cell r="F460" t="str">
            <v>SINAPI-I DEZEMBRO 2025</v>
          </cell>
        </row>
        <row r="461">
          <cell r="A461">
            <v>44461</v>
          </cell>
          <cell r="B461" t="str">
            <v>BLOCO CERAMICO / TIJOLO VAZADO PARA ALVENARIA DE VEDACAO, 6 FUROS NA HORIZONTAL DE 11,5 X 19 X 39 CM (L X A X C)</v>
          </cell>
          <cell r="C461" t="str">
            <v>UN</v>
          </cell>
          <cell r="D461">
            <v>1.39</v>
          </cell>
          <cell r="E461">
            <v>1.39</v>
          </cell>
          <cell r="F461" t="str">
            <v>SINAPI-I DEZEMBRO 2025</v>
          </cell>
        </row>
        <row r="462">
          <cell r="A462">
            <v>7267</v>
          </cell>
          <cell r="B462" t="str">
            <v>BLOCO CERAMICO / TIJOLO VAZADO PARA ALVENARIA DE VEDACAO, 6 FUROS NA HORIZONTAL DE 9 X 14 X 19 CM (L X A X C)</v>
          </cell>
          <cell r="C462" t="str">
            <v>UN</v>
          </cell>
          <cell r="D462">
            <v>0.51</v>
          </cell>
          <cell r="E462">
            <v>0.51</v>
          </cell>
          <cell r="F462" t="str">
            <v>SINAPI-I DEZEMBRO 2025</v>
          </cell>
        </row>
        <row r="463">
          <cell r="A463">
            <v>44458</v>
          </cell>
          <cell r="B463" t="str">
            <v>BLOCO CERAMICO / TIJOLO VAZADO PARA ALVENARIA DE VEDACAO, 6 FUROS NA HORIZONTAL DE 9 X 14 X 24 CM (L X A X C)</v>
          </cell>
          <cell r="C463" t="str">
            <v>UN</v>
          </cell>
          <cell r="D463">
            <v>0.62</v>
          </cell>
          <cell r="E463">
            <v>0.62</v>
          </cell>
          <cell r="F463" t="str">
            <v>SINAPI-I DEZEMBRO 2025</v>
          </cell>
        </row>
        <row r="464">
          <cell r="A464">
            <v>44457</v>
          </cell>
          <cell r="B464" t="str">
            <v>BLOCO CERAMICO / TIJOLO VAZADO PARA ALVENARIA DE VEDACAO, 6 FUROS NA HORIZONTAL DE 9 X 19 X 39 CM (L X A X C)</v>
          </cell>
          <cell r="C464" t="str">
            <v>UN</v>
          </cell>
          <cell r="D464">
            <v>1.2</v>
          </cell>
          <cell r="E464">
            <v>1.2</v>
          </cell>
          <cell r="F464" t="str">
            <v>SINAPI-I DEZEMBRO 2025</v>
          </cell>
        </row>
        <row r="465">
          <cell r="A465">
            <v>7271</v>
          </cell>
          <cell r="B465" t="str">
            <v>BLOCO CERAMICO / TIJOLO VAZADO PARA ALVENARIA DE VEDACAO, 8 FUROS NA HORIZONTAL DE 9 X 19 X 19 CM (L X A X C)</v>
          </cell>
          <cell r="C465" t="str">
            <v>UN</v>
          </cell>
          <cell r="D465">
            <v>0.65</v>
          </cell>
          <cell r="E465">
            <v>0.65</v>
          </cell>
          <cell r="F465" t="str">
            <v>SINAPI-I DEZEMBRO 2025</v>
          </cell>
        </row>
        <row r="466">
          <cell r="A466">
            <v>7268</v>
          </cell>
          <cell r="B466" t="str">
            <v>BLOCO CERAMICO / TIJOLO VAZADO PARA ALVENARIA DE VEDACAO, 8 FUROS NA HORIZONTAL DE 9 X 19 X 29 CM (L X A X C)</v>
          </cell>
          <cell r="C466" t="str">
            <v>UN</v>
          </cell>
          <cell r="D466">
            <v>1.01</v>
          </cell>
          <cell r="E466">
            <v>1.01</v>
          </cell>
          <cell r="F466" t="str">
            <v>SINAPI-I DEZEMBRO 2025</v>
          </cell>
        </row>
        <row r="467">
          <cell r="A467">
            <v>44459</v>
          </cell>
          <cell r="B467" t="str">
            <v>BLOCO CERAMICO / TIJOLO VAZADO PARA ALVENARIA DE VEDACAO, 9 FUROS NA HORIZONTAL DE 11,5 X 14 X 24 CM (L X A X C)</v>
          </cell>
          <cell r="C467" t="str">
            <v>UN</v>
          </cell>
          <cell r="D467">
            <v>0.65</v>
          </cell>
          <cell r="E467">
            <v>0.65</v>
          </cell>
          <cell r="F467" t="str">
            <v>SINAPI-I DEZEMBRO 2025</v>
          </cell>
        </row>
        <row r="468">
          <cell r="A468">
            <v>44462</v>
          </cell>
          <cell r="B468" t="str">
            <v>BLOCO CERAMICO / TIJOLO VAZADO PARA ALVENARIA DE VEDACAO, 9 FUROS NA HORIZONTAL DE 14 X 19 X 29 CM (L X A X C)</v>
          </cell>
          <cell r="C468" t="str">
            <v>UN</v>
          </cell>
          <cell r="D468">
            <v>1.1599999999999999</v>
          </cell>
          <cell r="E468">
            <v>1.1599999999999999</v>
          </cell>
          <cell r="F468" t="str">
            <v>SINAPI-I DEZEMBRO 2025</v>
          </cell>
        </row>
        <row r="469">
          <cell r="A469">
            <v>44463</v>
          </cell>
          <cell r="B469" t="str">
            <v>BLOCO CERAMICO / TIJOLO VAZADO PARA ALVENARIA DE VEDACAO, 9 FUROS NA HORIZONTAL DE 14 X 19 X 39 CM (L X A X C)</v>
          </cell>
          <cell r="C469" t="str">
            <v>UN</v>
          </cell>
          <cell r="D469">
            <v>1.49</v>
          </cell>
          <cell r="E469">
            <v>1.49</v>
          </cell>
          <cell r="F469" t="str">
            <v>SINAPI-I DEZEMBRO 2025</v>
          </cell>
        </row>
        <row r="470">
          <cell r="A470">
            <v>44464</v>
          </cell>
          <cell r="B470" t="str">
            <v>BLOCO CERAMICO / TIJOLO VAZADO PARA ALVENARIA DE VEDACAO, 9 FUROS NA HORIZONTAL DE 19 X 19 X 29 CM (L X A X C)</v>
          </cell>
          <cell r="C470" t="str">
            <v>UN</v>
          </cell>
          <cell r="D470">
            <v>1.54</v>
          </cell>
          <cell r="E470">
            <v>1.54</v>
          </cell>
          <cell r="F470" t="str">
            <v>SINAPI-I DEZEMBRO 2025</v>
          </cell>
        </row>
        <row r="471">
          <cell r="A471">
            <v>44465</v>
          </cell>
          <cell r="B471" t="str">
            <v>BLOCO CERAMICO / TIJOLO VAZADO PARA ALVENARIA DE VEDACAO, 9 FUROS NA HORIZONTAL DE 19 X 19 X 39 CM (L X A X C)</v>
          </cell>
          <cell r="C471" t="str">
            <v>UN</v>
          </cell>
          <cell r="D471">
            <v>2.12</v>
          </cell>
          <cell r="E471">
            <v>2.12</v>
          </cell>
          <cell r="F471" t="str">
            <v>SINAPI-I DEZEMBRO 2025</v>
          </cell>
        </row>
        <row r="472">
          <cell r="A472">
            <v>38783</v>
          </cell>
          <cell r="B472" t="str">
            <v>BLOCO CERAMICO / TIJOLO VAZADO PARA ALVENARIA DE VEDACAO, FUROS NA HORIZONTAL DE 11,5 X 19 X 19 CM (L X A X C)</v>
          </cell>
          <cell r="C472" t="str">
            <v>UN</v>
          </cell>
          <cell r="D472">
            <v>0.74</v>
          </cell>
          <cell r="E472">
            <v>0.74</v>
          </cell>
          <cell r="F472" t="str">
            <v>SINAPI-I DEZEMBRO 2025</v>
          </cell>
        </row>
        <row r="473">
          <cell r="A473">
            <v>44466</v>
          </cell>
          <cell r="B473" t="str">
            <v>BLOCO CERAMICO / TIJOLO VAZADO PARA ALVENARIA DE VEDACAO, FUROS NA VERTICAL DE 11,5 X 19 X 29 CM (L X A X C)</v>
          </cell>
          <cell r="C473" t="str">
            <v>UN</v>
          </cell>
          <cell r="D473">
            <v>1.51</v>
          </cell>
          <cell r="E473">
            <v>1.51</v>
          </cell>
          <cell r="F473" t="str">
            <v>SINAPI-I DEZEMBRO 2025</v>
          </cell>
        </row>
        <row r="474">
          <cell r="A474">
            <v>44467</v>
          </cell>
          <cell r="B474" t="str">
            <v>BLOCO CERAMICO / TIJOLO VAZADO PARA ALVENARIA DE VEDACAO, FUROS NA VERTICAL DE 11,5 X 19 X 39 CM (L X A X C)</v>
          </cell>
          <cell r="C474" t="str">
            <v>UN</v>
          </cell>
          <cell r="D474">
            <v>1.81</v>
          </cell>
          <cell r="E474">
            <v>1.81</v>
          </cell>
          <cell r="F474" t="str">
            <v>SINAPI-I DEZEMBRO 2025</v>
          </cell>
        </row>
        <row r="475">
          <cell r="A475">
            <v>44468</v>
          </cell>
          <cell r="B475" t="str">
            <v>BLOCO CERAMICO / TIJOLO VAZADO PARA ALVENARIA DE VEDACAO, FUROS NA VERTICAL DE 14 X 19 X 29 CM (L X A X C)</v>
          </cell>
          <cell r="C475" t="str">
            <v>UN</v>
          </cell>
          <cell r="D475">
            <v>1.57</v>
          </cell>
          <cell r="E475">
            <v>1.57</v>
          </cell>
          <cell r="F475" t="str">
            <v>SINAPI-I DEZEMBRO 2025</v>
          </cell>
        </row>
        <row r="476">
          <cell r="A476">
            <v>37593</v>
          </cell>
          <cell r="B476" t="str">
            <v>BLOCO CERAMICO / TIJOLO VAZADO PARA ALVENARIA DE VEDACAO, FUROS NA VERTICAL DE 14 X 19 X 39 CM (L X A X C)</v>
          </cell>
          <cell r="C476" t="str">
            <v>UN</v>
          </cell>
          <cell r="D476">
            <v>2.0299999999999998</v>
          </cell>
          <cell r="E476">
            <v>2.0299999999999998</v>
          </cell>
          <cell r="F476" t="str">
            <v>SINAPI-I DEZEMBRO 2025</v>
          </cell>
        </row>
        <row r="477">
          <cell r="A477">
            <v>37594</v>
          </cell>
          <cell r="B477" t="str">
            <v>BLOCO CERAMICO / TIJOLO VAZADO PARA ALVENARIA DE VEDACAO, FUROS NA VERTICAL DE 19 X 19 X 39 CM (L X A X C)</v>
          </cell>
          <cell r="C477" t="str">
            <v>UN</v>
          </cell>
          <cell r="D477">
            <v>2.41</v>
          </cell>
          <cell r="E477">
            <v>2.41</v>
          </cell>
          <cell r="F477" t="str">
            <v>SINAPI-I DEZEMBRO 2025</v>
          </cell>
        </row>
        <row r="478">
          <cell r="A478">
            <v>37592</v>
          </cell>
          <cell r="B478" t="str">
            <v>BLOCO CERAMICO / TIJOLO VAZADO PARA ALVENARIA DE VEDACAO, FUROS NA VERTICAL DE 9 X 19 X 39 CM (L X A X C)</v>
          </cell>
          <cell r="C478" t="str">
            <v>UN</v>
          </cell>
          <cell r="D478">
            <v>1.6</v>
          </cell>
          <cell r="E478">
            <v>1.6</v>
          </cell>
          <cell r="F478" t="str">
            <v>SINAPI-I DEZEMBRO 2025</v>
          </cell>
        </row>
        <row r="479">
          <cell r="A479">
            <v>41372</v>
          </cell>
          <cell r="B479" t="str">
            <v>BLOCO CONCRETO CELULAR AUTOCLAVADO 12,5 X 30 X 60 CM (E X A X C)</v>
          </cell>
          <cell r="C479" t="str">
            <v>M2</v>
          </cell>
          <cell r="F479" t="str">
            <v>SINAPI-I DEZEMBRO 2025</v>
          </cell>
        </row>
        <row r="480">
          <cell r="A480">
            <v>41371</v>
          </cell>
          <cell r="B480" t="str">
            <v>BLOCO CONCRETO CELULAR AUTOCLAVADO 7,5 X 30 X 60 CM (E X A X C)</v>
          </cell>
          <cell r="C480" t="str">
            <v>M2</v>
          </cell>
          <cell r="F480" t="str">
            <v>SINAPI-I DEZEMBRO 2025</v>
          </cell>
        </row>
        <row r="481">
          <cell r="A481">
            <v>34556</v>
          </cell>
          <cell r="B481" t="str">
            <v>BLOCO DE CONCRETO ESTRUTURAL 14 X 19 X 29 CM, FBK 10 MPA (NBR 6136)</v>
          </cell>
          <cell r="C481" t="str">
            <v>UN</v>
          </cell>
          <cell r="D481">
            <v>4.8</v>
          </cell>
          <cell r="E481">
            <v>4.8</v>
          </cell>
          <cell r="F481" t="str">
            <v>SINAPI-I DEZEMBRO 2025</v>
          </cell>
        </row>
        <row r="482">
          <cell r="A482">
            <v>37873</v>
          </cell>
          <cell r="B482" t="str">
            <v>BLOCO DE CONCRETO ESTRUTURAL 14 X 19 X 29 CM, FBK 12 MPA (NBR 6136)</v>
          </cell>
          <cell r="C482" t="str">
            <v>UN</v>
          </cell>
          <cell r="D482">
            <v>4.8899999999999997</v>
          </cell>
          <cell r="E482">
            <v>4.8899999999999997</v>
          </cell>
          <cell r="F482" t="str">
            <v>SINAPI-I DEZEMBRO 2025</v>
          </cell>
        </row>
        <row r="483">
          <cell r="A483">
            <v>34564</v>
          </cell>
          <cell r="B483" t="str">
            <v>BLOCO DE CONCRETO ESTRUTURAL 14 X 19 X 29 CM, FBK 14 MPA (NBR 6136)</v>
          </cell>
          <cell r="C483" t="str">
            <v>UN</v>
          </cell>
          <cell r="D483">
            <v>5.12</v>
          </cell>
          <cell r="E483">
            <v>5.12</v>
          </cell>
          <cell r="F483" t="str">
            <v>SINAPI-I DEZEMBRO 2025</v>
          </cell>
        </row>
        <row r="484">
          <cell r="A484">
            <v>34565</v>
          </cell>
          <cell r="B484" t="str">
            <v>BLOCO DE CONCRETO ESTRUTURAL 14 X 19 X 29 CM, FBK 16 MPA (NBR 6136)</v>
          </cell>
          <cell r="C484" t="str">
            <v>UN</v>
          </cell>
          <cell r="D484">
            <v>5.41</v>
          </cell>
          <cell r="E484">
            <v>5.41</v>
          </cell>
          <cell r="F484" t="str">
            <v>SINAPI-I DEZEMBRO 2025</v>
          </cell>
        </row>
        <row r="485">
          <cell r="A485">
            <v>38590</v>
          </cell>
          <cell r="B485" t="str">
            <v>BLOCO DE CONCRETO ESTRUTURAL 14 X 19 X 29 CM, FBK 4,5 MPA (NBR 6136)</v>
          </cell>
          <cell r="C485" t="str">
            <v>UN</v>
          </cell>
          <cell r="D485">
            <v>4</v>
          </cell>
          <cell r="E485">
            <v>4</v>
          </cell>
          <cell r="F485" t="str">
            <v>SINAPI-I DEZEMBRO 2025</v>
          </cell>
        </row>
        <row r="486">
          <cell r="A486">
            <v>34566</v>
          </cell>
          <cell r="B486" t="str">
            <v>BLOCO DE CONCRETO ESTRUTURAL 14 X 19 X 29 CM, FBK 6 MPA (NBR 6136)</v>
          </cell>
          <cell r="C486" t="str">
            <v>UN</v>
          </cell>
          <cell r="D486">
            <v>4.2</v>
          </cell>
          <cell r="E486">
            <v>4.2</v>
          </cell>
          <cell r="F486" t="str">
            <v>SINAPI-I DEZEMBRO 2025</v>
          </cell>
        </row>
        <row r="487">
          <cell r="A487">
            <v>34567</v>
          </cell>
          <cell r="B487" t="str">
            <v>BLOCO DE CONCRETO ESTRUTURAL 14 X 19 X 29 CM, FBK 8 MPA (NBR 6136)</v>
          </cell>
          <cell r="C487" t="str">
            <v>UN</v>
          </cell>
          <cell r="D487">
            <v>4.46</v>
          </cell>
          <cell r="E487">
            <v>4.46</v>
          </cell>
          <cell r="F487" t="str">
            <v>SINAPI-I DEZEMBRO 2025</v>
          </cell>
        </row>
        <row r="488">
          <cell r="A488">
            <v>38591</v>
          </cell>
          <cell r="B488" t="str">
            <v>BLOCO DE CONCRETO ESTRUTURAL 14 X 19 X 34 CM, FBK 4,5 MPA (NBR 6136)</v>
          </cell>
          <cell r="C488" t="str">
            <v>UN</v>
          </cell>
          <cell r="D488">
            <v>4.04</v>
          </cell>
          <cell r="E488">
            <v>4.04</v>
          </cell>
          <cell r="F488" t="str">
            <v>SINAPI-I DEZEMBRO 2025</v>
          </cell>
        </row>
        <row r="489">
          <cell r="A489">
            <v>34568</v>
          </cell>
          <cell r="B489" t="str">
            <v>BLOCO DE CONCRETO ESTRUTURAL 14 X 19 X 39 CM, FBK 10 MPA (NBR 6136)</v>
          </cell>
          <cell r="C489" t="str">
            <v>UN</v>
          </cell>
          <cell r="D489">
            <v>5.27</v>
          </cell>
          <cell r="E489">
            <v>5.27</v>
          </cell>
          <cell r="F489" t="str">
            <v>SINAPI-I DEZEMBRO 2025</v>
          </cell>
        </row>
        <row r="490">
          <cell r="A490">
            <v>34569</v>
          </cell>
          <cell r="B490" t="str">
            <v>BLOCO DE CONCRETO ESTRUTURAL 14 X 19 X 39 CM, FBK 12 MPA (NBR 6136)</v>
          </cell>
          <cell r="C490" t="str">
            <v>UN</v>
          </cell>
          <cell r="D490">
            <v>5.41</v>
          </cell>
          <cell r="E490">
            <v>5.41</v>
          </cell>
          <cell r="F490" t="str">
            <v>SINAPI-I DEZEMBRO 2025</v>
          </cell>
        </row>
        <row r="491">
          <cell r="A491">
            <v>34570</v>
          </cell>
          <cell r="B491" t="str">
            <v>BLOCO DE CONCRETO ESTRUTURAL 14 X 19 X 39 CM, FBK 14 MPA (NBR 6136)</v>
          </cell>
          <cell r="C491" t="str">
            <v>UN</v>
          </cell>
          <cell r="D491">
            <v>5.88</v>
          </cell>
          <cell r="E491">
            <v>5.88</v>
          </cell>
          <cell r="F491" t="str">
            <v>SINAPI-I DEZEMBRO 2025</v>
          </cell>
        </row>
        <row r="492">
          <cell r="A492">
            <v>25070</v>
          </cell>
          <cell r="B492" t="str">
            <v>BLOCO DE CONCRETO ESTRUTURAL 14 X 19 X 39 CM, FBK 4,5 MPA (NBR 6136)</v>
          </cell>
          <cell r="C492" t="str">
            <v>UN</v>
          </cell>
          <cell r="D492">
            <v>4.42</v>
          </cell>
          <cell r="E492">
            <v>4.42</v>
          </cell>
          <cell r="F492" t="str">
            <v>SINAPI-I DEZEMBRO 2025</v>
          </cell>
        </row>
        <row r="493">
          <cell r="A493">
            <v>34571</v>
          </cell>
          <cell r="B493" t="str">
            <v>BLOCO DE CONCRETO ESTRUTURAL 14 X 19 X 39 CM, FBK 6 MPA (NBR 6136)</v>
          </cell>
          <cell r="C493" t="str">
            <v>UN</v>
          </cell>
          <cell r="D493">
            <v>4.47</v>
          </cell>
          <cell r="E493">
            <v>4.47</v>
          </cell>
          <cell r="F493" t="str">
            <v>SINAPI-I DEZEMBRO 2025</v>
          </cell>
        </row>
        <row r="494">
          <cell r="A494">
            <v>34573</v>
          </cell>
          <cell r="B494" t="str">
            <v>BLOCO DE CONCRETO ESTRUTURAL 14 X 19 X 39 CM, FBK 8 MPA (NBR 6136)</v>
          </cell>
          <cell r="C494" t="str">
            <v>UN</v>
          </cell>
          <cell r="D494">
            <v>4.7</v>
          </cell>
          <cell r="E494">
            <v>4.7</v>
          </cell>
          <cell r="F494" t="str">
            <v>SINAPI-I DEZEMBRO 2025</v>
          </cell>
        </row>
        <row r="495">
          <cell r="A495">
            <v>37107</v>
          </cell>
          <cell r="B495" t="str">
            <v>BLOCO DE CONCRETO ESTRUTURAL 14 X 19 X 39, FCK 16 MPA (NBR 6136)</v>
          </cell>
          <cell r="C495" t="str">
            <v>UN</v>
          </cell>
          <cell r="D495">
            <v>6.21</v>
          </cell>
          <cell r="E495">
            <v>6.21</v>
          </cell>
          <cell r="F495" t="str">
            <v>SINAPI-I DEZEMBRO 2025</v>
          </cell>
        </row>
        <row r="496">
          <cell r="A496">
            <v>34576</v>
          </cell>
          <cell r="B496" t="str">
            <v>BLOCO DE CONCRETO ESTRUTURAL 19 X 19 X 39 CM, FBK 10 MPA (NBR 6136)</v>
          </cell>
          <cell r="C496" t="str">
            <v>UN</v>
          </cell>
          <cell r="D496">
            <v>6.85</v>
          </cell>
          <cell r="E496">
            <v>6.85</v>
          </cell>
          <cell r="F496" t="str">
            <v>SINAPI-I DEZEMBRO 2025</v>
          </cell>
        </row>
        <row r="497">
          <cell r="A497">
            <v>34577</v>
          </cell>
          <cell r="B497" t="str">
            <v>BLOCO DE CONCRETO ESTRUTURAL 19 X 19 X 39 CM, FBK 12 MPA (NBR 6136)</v>
          </cell>
          <cell r="C497" t="str">
            <v>UN</v>
          </cell>
          <cell r="D497">
            <v>7.14</v>
          </cell>
          <cell r="E497">
            <v>7.14</v>
          </cell>
          <cell r="F497" t="str">
            <v>SINAPI-I DEZEMBRO 2025</v>
          </cell>
        </row>
        <row r="498">
          <cell r="A498">
            <v>34578</v>
          </cell>
          <cell r="B498" t="str">
            <v>BLOCO DE CONCRETO ESTRUTURAL 19 X 19 X 39 CM, FBK 14 MPA (NBR 6136)</v>
          </cell>
          <cell r="C498" t="str">
            <v>UN</v>
          </cell>
          <cell r="D498">
            <v>7.75</v>
          </cell>
          <cell r="E498">
            <v>7.75</v>
          </cell>
          <cell r="F498" t="str">
            <v>SINAPI-I DEZEMBRO 2025</v>
          </cell>
        </row>
        <row r="499">
          <cell r="A499">
            <v>34579</v>
          </cell>
          <cell r="B499" t="str">
            <v>BLOCO DE CONCRETO ESTRUTURAL 19 X 19 X 39 CM, FBK 16 MPA (NBR 6136)</v>
          </cell>
          <cell r="C499" t="str">
            <v>UN</v>
          </cell>
          <cell r="D499">
            <v>8.26</v>
          </cell>
          <cell r="E499">
            <v>8.26</v>
          </cell>
          <cell r="F499" t="str">
            <v>SINAPI-I DEZEMBRO 2025</v>
          </cell>
        </row>
        <row r="500">
          <cell r="A500">
            <v>25067</v>
          </cell>
          <cell r="B500" t="str">
            <v>BLOCO DE CONCRETO ESTRUTURAL 19 X 19 X 39 CM, FBK 4,5 MPA (NBR 6136)</v>
          </cell>
          <cell r="C500" t="str">
            <v>UN</v>
          </cell>
          <cell r="D500">
            <v>5.53</v>
          </cell>
          <cell r="E500">
            <v>5.53</v>
          </cell>
          <cell r="F500" t="str">
            <v>SINAPI-I DEZEMBRO 2025</v>
          </cell>
        </row>
        <row r="501">
          <cell r="A501">
            <v>34580</v>
          </cell>
          <cell r="B501" t="str">
            <v>BLOCO DE CONCRETO ESTRUTURAL 19 X 19 X 39 CM, FBK 8 MPA (NBR 6136)</v>
          </cell>
          <cell r="C501" t="str">
            <v>UN</v>
          </cell>
          <cell r="D501">
            <v>6.17</v>
          </cell>
          <cell r="E501">
            <v>6.17</v>
          </cell>
          <cell r="F501" t="str">
            <v>SINAPI-I DEZEMBRO 2025</v>
          </cell>
        </row>
        <row r="502">
          <cell r="A502">
            <v>25071</v>
          </cell>
          <cell r="B502" t="str">
            <v>BLOCO DE CONCRETO ESTRUTURAL 9 X 19 X 39 CM, FBK 4,5 MPA (NBR 6136)</v>
          </cell>
          <cell r="C502" t="str">
            <v>UN</v>
          </cell>
          <cell r="D502">
            <v>3.07</v>
          </cell>
          <cell r="E502">
            <v>3.07</v>
          </cell>
          <cell r="F502" t="str">
            <v>SINAPI-I DEZEMBRO 2025</v>
          </cell>
        </row>
        <row r="503">
          <cell r="A503">
            <v>44171</v>
          </cell>
          <cell r="B503" t="str">
            <v>BLOCO DE ENGATE RAPIDO PARA BASTIDOR TIPO M10</v>
          </cell>
          <cell r="C503" t="str">
            <v>UN</v>
          </cell>
          <cell r="D503">
            <v>36.549999999999997</v>
          </cell>
          <cell r="E503">
            <v>36.549999999999997</v>
          </cell>
          <cell r="F503" t="str">
            <v>SINAPI-I DEZEMBRO 2025</v>
          </cell>
        </row>
        <row r="504">
          <cell r="A504">
            <v>38395</v>
          </cell>
          <cell r="B504" t="str">
            <v>BLOCO DE ESPUMA MULTIUSO *23X 13 X 8* CM</v>
          </cell>
          <cell r="C504" t="str">
            <v>UN</v>
          </cell>
          <cell r="D504">
            <v>8</v>
          </cell>
          <cell r="E504">
            <v>8</v>
          </cell>
          <cell r="F504" t="str">
            <v>SINAPI-I DEZEMBRO 2025</v>
          </cell>
        </row>
        <row r="505">
          <cell r="A505">
            <v>34583</v>
          </cell>
          <cell r="B505" t="str">
            <v>BLOCO DE GESSO COMPACTO / MACICO, BRANCO, E = 10 CM, DIMENSOES *67 X 50* CM</v>
          </cell>
          <cell r="C505" t="str">
            <v>M2</v>
          </cell>
          <cell r="D505">
            <v>53.97</v>
          </cell>
          <cell r="E505">
            <v>53.97</v>
          </cell>
          <cell r="F505" t="str">
            <v>SINAPI-I DEZEMBRO 2025</v>
          </cell>
        </row>
        <row r="506">
          <cell r="A506">
            <v>34584</v>
          </cell>
          <cell r="B506" t="str">
            <v>BLOCO DE GESSO VAZADO, BRANCO, E = *7* CM, DIMENSOES *67 X 50* CM</v>
          </cell>
          <cell r="C506" t="str">
            <v>M2</v>
          </cell>
          <cell r="D506">
            <v>39.58</v>
          </cell>
          <cell r="E506">
            <v>39.58</v>
          </cell>
          <cell r="F506" t="str">
            <v>SINAPI-I DEZEMBRO 2025</v>
          </cell>
        </row>
        <row r="507">
          <cell r="A507">
            <v>709</v>
          </cell>
          <cell r="B507" t="str">
            <v>BLOCO DE POLIETILENO ALTA DENSIDADE, *27* X *30* X *100* CM, ACOMPANHADOS PLACAS TERMINAIS E LONGARINAS, PARA FUNDO DE FILTRO</v>
          </cell>
          <cell r="C507" t="str">
            <v>M2</v>
          </cell>
          <cell r="F507" t="str">
            <v>SINAPI-I DEZEMBRO 2025</v>
          </cell>
        </row>
        <row r="508">
          <cell r="A508">
            <v>34592</v>
          </cell>
          <cell r="B508" t="str">
            <v>BLOCO DE VEDACAO CONCRETO 14 X 19 X 29 CM (CLASSE C - NBR 6136)</v>
          </cell>
          <cell r="C508" t="str">
            <v>UN</v>
          </cell>
          <cell r="D508">
            <v>3.52</v>
          </cell>
          <cell r="E508">
            <v>3.52</v>
          </cell>
          <cell r="F508" t="str">
            <v>SINAPI-I DEZEMBRO 2025</v>
          </cell>
        </row>
        <row r="509">
          <cell r="A509">
            <v>34599</v>
          </cell>
          <cell r="B509" t="str">
            <v>BLOCO DE VEDACAO CONCRETO APARENTE 9 X 19 X 39 CM (CLASSE C - NBR 6136)</v>
          </cell>
          <cell r="C509" t="str">
            <v>UN</v>
          </cell>
          <cell r="D509">
            <v>3.16</v>
          </cell>
          <cell r="E509">
            <v>3.16</v>
          </cell>
          <cell r="F509" t="str">
            <v>SINAPI-I DEZEMBRO 2025</v>
          </cell>
        </row>
        <row r="510">
          <cell r="A510">
            <v>651</v>
          </cell>
          <cell r="B510" t="str">
            <v>BLOCO DE VEDACAO DE CONCRETO 14 X 19 X 39 CM (CLASSE C - NBR 6136)</v>
          </cell>
          <cell r="C510" t="str">
            <v>UN</v>
          </cell>
          <cell r="D510">
            <v>3.88</v>
          </cell>
          <cell r="E510">
            <v>3.88</v>
          </cell>
          <cell r="F510" t="str">
            <v>SINAPI-I DEZEMBRO 2025</v>
          </cell>
        </row>
        <row r="511">
          <cell r="A511">
            <v>654</v>
          </cell>
          <cell r="B511" t="str">
            <v>BLOCO DE VEDACAO DE CONCRETO 19 X 19 X 39 CM (CLASSE C - NBR 6136)</v>
          </cell>
          <cell r="C511" t="str">
            <v>UN</v>
          </cell>
          <cell r="D511">
            <v>4.8</v>
          </cell>
          <cell r="E511">
            <v>4.8</v>
          </cell>
          <cell r="F511" t="str">
            <v>SINAPI-I DEZEMBRO 2025</v>
          </cell>
        </row>
        <row r="512">
          <cell r="A512">
            <v>37103</v>
          </cell>
          <cell r="B512" t="str">
            <v>BLOCO DE VEDACAO DE CONCRETO APARENTE 14 X 19 X 39 CM (CLASSE C - NBR 6136)</v>
          </cell>
          <cell r="C512" t="str">
            <v>UN</v>
          </cell>
          <cell r="D512">
            <v>4.0199999999999996</v>
          </cell>
          <cell r="E512">
            <v>4.0199999999999996</v>
          </cell>
          <cell r="F512" t="str">
            <v>SINAPI-I DEZEMBRO 2025</v>
          </cell>
        </row>
        <row r="513">
          <cell r="A513">
            <v>34555</v>
          </cell>
          <cell r="B513" t="str">
            <v>BLOCO DE VEDACAO DE CONCRETO APARENTE 19 X 19 X 39 CM (CLASSE C - NBR 6136)</v>
          </cell>
          <cell r="C513" t="str">
            <v>UN</v>
          </cell>
          <cell r="D513">
            <v>5.1100000000000003</v>
          </cell>
          <cell r="E513">
            <v>5.1100000000000003</v>
          </cell>
          <cell r="F513" t="str">
            <v>SINAPI-I DEZEMBRO 2025</v>
          </cell>
        </row>
        <row r="514">
          <cell r="A514">
            <v>674</v>
          </cell>
          <cell r="B514" t="str">
            <v>BLOCO DE VEDACAO DE CONCRETO CELULAR AUTOCLAVADO 10 X 30 X 60 CM (E X A X C)</v>
          </cell>
          <cell r="C514" t="str">
            <v>M2</v>
          </cell>
          <cell r="F514" t="str">
            <v>SINAPI-I DEZEMBRO 2025</v>
          </cell>
        </row>
        <row r="515">
          <cell r="A515">
            <v>34600</v>
          </cell>
          <cell r="B515" t="str">
            <v>BLOCO DE VEDACAO DE CONCRETO CELULAR AUTOCLAVADO 15 X 30 X 60 CM (E X A X C)</v>
          </cell>
          <cell r="C515" t="str">
            <v>M2</v>
          </cell>
          <cell r="F515" t="str">
            <v>SINAPI-I DEZEMBRO 2025</v>
          </cell>
        </row>
        <row r="516">
          <cell r="A516">
            <v>652</v>
          </cell>
          <cell r="B516" t="str">
            <v>BLOCO DE VEDACAO DE CONCRETO CELULAR AUTOCLAVADO 20 X 30 X 60 CM (E X A X C)</v>
          </cell>
          <cell r="C516" t="str">
            <v>M2</v>
          </cell>
          <cell r="F516" t="str">
            <v>SINAPI-I DEZEMBRO 2025</v>
          </cell>
        </row>
        <row r="517">
          <cell r="A517">
            <v>650</v>
          </cell>
          <cell r="B517" t="str">
            <v>BLOCO DE VEDACAO DE CONCRETO, 9 X 19 X 39 CM (CLASSE C - NBR 6136)</v>
          </cell>
          <cell r="C517" t="str">
            <v>UN</v>
          </cell>
          <cell r="D517">
            <v>3.1</v>
          </cell>
          <cell r="E517">
            <v>3.1</v>
          </cell>
          <cell r="F517" t="str">
            <v>SINAPI-I DEZEMBRO 2025</v>
          </cell>
        </row>
        <row r="518">
          <cell r="A518">
            <v>718</v>
          </cell>
          <cell r="B518" t="str">
            <v>BLOCO DE VIDRO / ELEMENTO VAZADO, INCOLOR, VENEZIANA, *20 X 20 X 6* CM (A X L X E)</v>
          </cell>
          <cell r="C518" t="str">
            <v>UN</v>
          </cell>
          <cell r="F518" t="str">
            <v>SINAPI-I DEZEMBRO 2025</v>
          </cell>
        </row>
        <row r="519">
          <cell r="A519">
            <v>11981</v>
          </cell>
          <cell r="B519" t="str">
            <v>BLOCO DE VIDRO / ELEMENTO VAZADO, INCOLOR, VENEZIANA, DE *20 X 10 X 8* CM (A X L X E)</v>
          </cell>
          <cell r="C519" t="str">
            <v>UN</v>
          </cell>
          <cell r="F519" t="str">
            <v>SINAPI-I DEZEMBRO 2025</v>
          </cell>
        </row>
        <row r="520">
          <cell r="A520">
            <v>34586</v>
          </cell>
          <cell r="B520" t="str">
            <v>BLOCO ESTRUTURAL CERAMICO DE 14 X 19 X 29 CM (L X A X C) E 6,0 MPA</v>
          </cell>
          <cell r="C520" t="str">
            <v>UN</v>
          </cell>
          <cell r="D520">
            <v>1.6</v>
          </cell>
          <cell r="E520">
            <v>1.6</v>
          </cell>
          <cell r="F520" t="str">
            <v>SINAPI-I DEZEMBRO 2025</v>
          </cell>
        </row>
        <row r="521">
          <cell r="A521">
            <v>38603</v>
          </cell>
          <cell r="B521" t="str">
            <v>BLOCO ESTRUTURAL CERAMICO DE 14 X 19 X 34 CM (L X A X C) E 6,0 MPA</v>
          </cell>
          <cell r="C521" t="str">
            <v>UN</v>
          </cell>
          <cell r="D521">
            <v>1.9</v>
          </cell>
          <cell r="E521">
            <v>1.9</v>
          </cell>
          <cell r="F521" t="str">
            <v>SINAPI-I DEZEMBRO 2025</v>
          </cell>
        </row>
        <row r="522">
          <cell r="A522">
            <v>34588</v>
          </cell>
          <cell r="B522" t="str">
            <v>BLOCO ESTRUTURAL CERAMICO DE 14 X 19 X 39 CM (L X A X C) E 6,0 MPA</v>
          </cell>
          <cell r="C522" t="str">
            <v>UN</v>
          </cell>
          <cell r="D522">
            <v>2.16</v>
          </cell>
          <cell r="E522">
            <v>2.16</v>
          </cell>
          <cell r="F522" t="str">
            <v>SINAPI-I DEZEMBRO 2025</v>
          </cell>
        </row>
        <row r="523">
          <cell r="A523">
            <v>34590</v>
          </cell>
          <cell r="B523" t="str">
            <v>BLOCO ESTRUTURAL CERAMICO DE 19 X 19 X 29 CM (L X A X C) E 6,0 MPA</v>
          </cell>
          <cell r="C523" t="str">
            <v>UN</v>
          </cell>
          <cell r="D523">
            <v>2.14</v>
          </cell>
          <cell r="E523">
            <v>2.14</v>
          </cell>
          <cell r="F523" t="str">
            <v>SINAPI-I DEZEMBRO 2025</v>
          </cell>
        </row>
        <row r="524">
          <cell r="A524">
            <v>34591</v>
          </cell>
          <cell r="B524" t="str">
            <v>BLOCO ESTRUTURAL CERAMICO DE 19 X 19 X 39 CM (L X A X C) E 6,0 MPA</v>
          </cell>
          <cell r="C524" t="str">
            <v>UN</v>
          </cell>
          <cell r="D524">
            <v>2.61</v>
          </cell>
          <cell r="E524">
            <v>2.61</v>
          </cell>
          <cell r="F524" t="str">
            <v>SINAPI-I DEZEMBRO 2025</v>
          </cell>
        </row>
        <row r="525">
          <cell r="A525">
            <v>40517</v>
          </cell>
          <cell r="B525" t="str">
            <v>BLOQUETE/PISO DE CONCRETO - MODELO PISOGRAMA/CONCREGRAMA 2 FUROS, DIMENSOES APROX. DE *35 X 15* CM E ESPESSURA DE 7 CM (+/- 1 CM), COR NATURAL</v>
          </cell>
          <cell r="C525" t="str">
            <v>M2</v>
          </cell>
          <cell r="D525">
            <v>65.98</v>
          </cell>
          <cell r="E525">
            <v>65.98</v>
          </cell>
          <cell r="F525" t="str">
            <v>SINAPI-I DEZEMBRO 2025</v>
          </cell>
        </row>
        <row r="526">
          <cell r="A526">
            <v>40515</v>
          </cell>
          <cell r="B526" t="str">
            <v>BLOQUETE/PISO DE CONCRETO - MODELO PISOGRAMA/CONCREGRAMA/PAVI-GRADE/GRAMEIRO, DIMENSOES APROXIMADAS DE *60 X 45* CM E ESPESSURA DE 8 CM (+/- 1 CM), COR NATURAL</v>
          </cell>
          <cell r="C526" t="str">
            <v>M2</v>
          </cell>
          <cell r="D526">
            <v>72.58</v>
          </cell>
          <cell r="E526">
            <v>72.58</v>
          </cell>
          <cell r="F526" t="str">
            <v>SINAPI-I DEZEMBRO 2025</v>
          </cell>
        </row>
        <row r="527">
          <cell r="A527">
            <v>40524</v>
          </cell>
          <cell r="B527" t="str">
            <v>BLOQUETE/PISO INTERTRAVADO DE CONCRETO - MODELO ONDA/16 FACES/RETANGULAR/TIJOLINHO/PAVER/HOLANDES/PARALELEPIPEDO, *20 X 10* CM, E = 10 CM, RESISTENCIA DE 35 MPA, COR NATURAL</v>
          </cell>
          <cell r="C527" t="str">
            <v>M2</v>
          </cell>
          <cell r="D527">
            <v>75.41</v>
          </cell>
          <cell r="E527">
            <v>75.41</v>
          </cell>
          <cell r="F527" t="str">
            <v>SINAPI-I DEZEMBRO 2025</v>
          </cell>
        </row>
        <row r="528">
          <cell r="A528">
            <v>40529</v>
          </cell>
          <cell r="B528" t="str">
            <v>BLOQUETE/PISO INTERTRAVADO DE CONCRETO - MODELO ONDA/16 FACES/RETANGULAR/TIJOLINHO/PAVER/HOLANDES/PARALELEPIPEDO, *20 X 10* CM, E = 10 CM, RESISTENCIA DE 50 MPA, COR NATURAL</v>
          </cell>
          <cell r="C528" t="str">
            <v>M2</v>
          </cell>
          <cell r="D528">
            <v>119.57</v>
          </cell>
          <cell r="E528">
            <v>119.57</v>
          </cell>
          <cell r="F528" t="str">
            <v>SINAPI-I DEZEMBRO 2025</v>
          </cell>
        </row>
        <row r="529">
          <cell r="A529">
            <v>36156</v>
          </cell>
          <cell r="B529" t="str">
            <v>BLOQUETE/PISO INTERTRAVADO DE CONCRETO - MODELO ONDA/16 FACES/RETANGULAR/TIJOLINHO/PAVER/HOLANDES/PARALELEPIPEDO, *20 X 10* CM, E = 6 CM, RESISTENCIA DE 35 MPA, COLORIDO</v>
          </cell>
          <cell r="C529" t="str">
            <v>M2</v>
          </cell>
          <cell r="D529">
            <v>71.44</v>
          </cell>
          <cell r="E529">
            <v>71.44</v>
          </cell>
          <cell r="F529" t="str">
            <v>SINAPI-I DEZEMBRO 2025</v>
          </cell>
        </row>
        <row r="530">
          <cell r="A530">
            <v>36155</v>
          </cell>
          <cell r="B530" t="str">
            <v>BLOQUETE/PISO INTERTRAVADO DE CONCRETO - MODELO ONDA/16 FACES/RETANGULAR/TIJOLINHO/PAVER/HOLANDES/PARALELEPIPEDO, *20 X 10* CM, E = 6 CM, RESISTENCIA DE 35 MPA, COR NATURAL</v>
          </cell>
          <cell r="C530" t="str">
            <v>M2</v>
          </cell>
          <cell r="D530">
            <v>56.56</v>
          </cell>
          <cell r="E530">
            <v>56.56</v>
          </cell>
          <cell r="F530" t="str">
            <v>SINAPI-I DEZEMBRO 2025</v>
          </cell>
        </row>
        <row r="531">
          <cell r="A531">
            <v>36154</v>
          </cell>
          <cell r="B531" t="str">
            <v>BLOQUETE/PISO INTERTRAVADO DE CONCRETO - MODELO ONDA/16 FACES/RETANGULAR/TIJOLINHO/PAVER/HOLANDES/PARALELEPIPEDO, *20 X 10* CM, E = 8 CM, RESISTENCIA DE 35 MPA, COLORIDO</v>
          </cell>
          <cell r="C531" t="str">
            <v>M2</v>
          </cell>
          <cell r="D531">
            <v>85.33</v>
          </cell>
          <cell r="E531">
            <v>85.33</v>
          </cell>
          <cell r="F531" t="str">
            <v>SINAPI-I DEZEMBRO 2025</v>
          </cell>
        </row>
        <row r="532">
          <cell r="A532">
            <v>36170</v>
          </cell>
          <cell r="B532" t="str">
            <v>BLOQUETE/PISO INTERTRAVADO DE CONCRETO - MODELO ONDA/16 FACES/RETANGULAR/TIJOLINHO/PAVER/HOLANDES/PARALELEPIPEDO, *20 X 10* CM, E = 8 CM, RESISTENCIA DE 35 MPA, COR NATURAL</v>
          </cell>
          <cell r="C532" t="str">
            <v>M2</v>
          </cell>
          <cell r="D532">
            <v>64.5</v>
          </cell>
          <cell r="E532">
            <v>64.5</v>
          </cell>
          <cell r="F532" t="str">
            <v>SINAPI-I DEZEMBRO 2025</v>
          </cell>
        </row>
        <row r="533">
          <cell r="A533">
            <v>695</v>
          </cell>
          <cell r="B533" t="str">
            <v>BLOQUETE/PISO INTERTRAVADO DE CONCRETO - MODELO RAQUETE, *22 X 13,5* CM, E = 6 CM, RESISTENCIA DE 35 MPA, COR NATURAL</v>
          </cell>
          <cell r="C533" t="str">
            <v>M2</v>
          </cell>
          <cell r="D533">
            <v>71.69</v>
          </cell>
          <cell r="E533">
            <v>71.69</v>
          </cell>
          <cell r="F533" t="str">
            <v>SINAPI-I DEZEMBRO 2025</v>
          </cell>
        </row>
        <row r="534">
          <cell r="A534">
            <v>679</v>
          </cell>
          <cell r="B534" t="str">
            <v>BLOQUETE/PISO INTERTRAVADO DE CONCRETO - MODELO SEXTAVADO / HEXAGONAL, *25 X 25* CM, E = 10 CM, RESISTENCIA DE 35 MPA, COR NATURAL</v>
          </cell>
          <cell r="C534" t="str">
            <v>M2</v>
          </cell>
          <cell r="D534">
            <v>102.3</v>
          </cell>
          <cell r="E534">
            <v>102.3</v>
          </cell>
          <cell r="F534" t="str">
            <v>SINAPI-I DEZEMBRO 2025</v>
          </cell>
        </row>
        <row r="535">
          <cell r="A535">
            <v>711</v>
          </cell>
          <cell r="B535" t="str">
            <v>BLOQUETE/PISO INTERTRAVADO DE CONCRETO - MODELO SEXTAVADO / HEXAGONAL, *25 X 25* CM, E = 6 CM, RESISTENCIA DE 35 MPA, COR NATURAL</v>
          </cell>
          <cell r="C535" t="str">
            <v>M2</v>
          </cell>
          <cell r="D535">
            <v>64.5</v>
          </cell>
          <cell r="E535">
            <v>64.5</v>
          </cell>
          <cell r="F535" t="str">
            <v>SINAPI-I DEZEMBRO 2025</v>
          </cell>
        </row>
        <row r="536">
          <cell r="A536">
            <v>712</v>
          </cell>
          <cell r="B536" t="str">
            <v>BLOQUETE/PISO INTERTRAVADO DE CONCRETO - MODELO SEXTAVADO / HEXAGONAL, *25 X 25* CM, E = 8 CM, RESISTENCIA DE 35 MPA, COR NATURAL</v>
          </cell>
          <cell r="C536" t="str">
            <v>M2</v>
          </cell>
          <cell r="D536">
            <v>77.400000000000006</v>
          </cell>
          <cell r="E536">
            <v>77.400000000000006</v>
          </cell>
          <cell r="F536" t="str">
            <v>SINAPI-I DEZEMBRO 2025</v>
          </cell>
        </row>
        <row r="537">
          <cell r="A537">
            <v>12614</v>
          </cell>
          <cell r="B537" t="str">
            <v>BOCAL PVC, PARA CALHA PLUVIAL, DIAMETRO DA SAIDA ENTRE *75 E 120* MM, PARA DRENAGEM PLUVIAL PREDIAL</v>
          </cell>
          <cell r="C537" t="str">
            <v>UN</v>
          </cell>
          <cell r="D537">
            <v>44.96</v>
          </cell>
          <cell r="E537">
            <v>44.96</v>
          </cell>
          <cell r="F537" t="str">
            <v>SINAPI-I DEZEMBRO 2025</v>
          </cell>
        </row>
        <row r="538">
          <cell r="A538">
            <v>6140</v>
          </cell>
          <cell r="B538" t="str">
            <v>BOLSA DE LIGACAO EM PVC FLEXIVEL PARA VASO SANITARIO 40 MM (1 1/2")</v>
          </cell>
          <cell r="C538" t="str">
            <v>UN</v>
          </cell>
          <cell r="D538">
            <v>4.7</v>
          </cell>
          <cell r="E538">
            <v>4.7</v>
          </cell>
          <cell r="F538" t="str">
            <v>SINAPI-I DEZEMBRO 2025</v>
          </cell>
        </row>
        <row r="539">
          <cell r="A539">
            <v>38399</v>
          </cell>
          <cell r="B539" t="str">
            <v>BOLSA DE LONA PARA FERRAMENTAS *50 X 35 X 25* CM</v>
          </cell>
          <cell r="C539" t="str">
            <v>UN</v>
          </cell>
          <cell r="D539">
            <v>164.99</v>
          </cell>
          <cell r="E539">
            <v>164.99</v>
          </cell>
          <cell r="F539" t="str">
            <v>SINAPI-I DEZEMBRO 2025</v>
          </cell>
        </row>
        <row r="540">
          <cell r="A540">
            <v>729</v>
          </cell>
          <cell r="B540" t="str">
            <v>BOMBA CENTRIFUGA COM MOTOR ELETRICO MONOFASICO, POTENCIA 0,33 HP, BOCAIS 1" X 3/4", DIAMETRO DO ROTOR 99 MM, HM/Q = 4 MCA / 8,5 M3/H A 18 MCA / 0,90 M3/H</v>
          </cell>
          <cell r="C540" t="str">
            <v>UN</v>
          </cell>
          <cell r="D540">
            <v>669.5</v>
          </cell>
          <cell r="E540">
            <v>669.5</v>
          </cell>
          <cell r="F540" t="str">
            <v>SINAPI-I DEZEMBRO 2025</v>
          </cell>
        </row>
        <row r="541">
          <cell r="A541">
            <v>39925</v>
          </cell>
          <cell r="B541" t="str">
            <v>BOMBA CENTRIFUGA MONOESTAGIO COM MOTOR ELETRICO MONOFASICO, POTENCIA 15 HP, DIAMETRO DO ROTOR *173* MM, HM/Q = *30* MCA / *90* M3/H A *45* MCA / *55* M3/H</v>
          </cell>
          <cell r="C541" t="str">
            <v>UN</v>
          </cell>
          <cell r="D541">
            <v>9674.2099999999991</v>
          </cell>
          <cell r="E541">
            <v>9674.2099999999991</v>
          </cell>
          <cell r="F541" t="str">
            <v>SINAPI-I DEZEMBRO 2025</v>
          </cell>
        </row>
        <row r="542">
          <cell r="A542">
            <v>731</v>
          </cell>
          <cell r="B542" t="str">
            <v>BOMBA CENTRIFUGA MOTOR ELETRICO MONOFASICO 0,49 HP BOCAIS 1" X 3/4", DIAMETRO DO ROTOR 110 MM, HM/Q: 6 M / 8,3 M3/H A 20 M / 1,2 M3/H</v>
          </cell>
          <cell r="C542" t="str">
            <v>UN</v>
          </cell>
          <cell r="D542">
            <v>651.59</v>
          </cell>
          <cell r="E542">
            <v>651.59</v>
          </cell>
          <cell r="F542" t="str">
            <v>SINAPI-I DEZEMBRO 2025</v>
          </cell>
        </row>
        <row r="543">
          <cell r="A543">
            <v>732</v>
          </cell>
          <cell r="B543" t="str">
            <v>BOMBA CENTRIFUGA MOTOR ELETRICO TRIFASICO 0,99HP DIAMETRO DE SUCCAO X ELEVACAO 1" X 1", DIAMETRO DO ROTOR 145 MM, HM/Q: 14 M / 8,4 M3/H A 40 M / 0,60 M3/H</v>
          </cell>
          <cell r="C543" t="str">
            <v>UN</v>
          </cell>
          <cell r="D543">
            <v>1098.3599999999999</v>
          </cell>
          <cell r="E543">
            <v>1098.3599999999999</v>
          </cell>
          <cell r="F543" t="str">
            <v>SINAPI-I DEZEMBRO 2025</v>
          </cell>
        </row>
        <row r="544">
          <cell r="A544">
            <v>735</v>
          </cell>
          <cell r="B544" t="str">
            <v>BOMBA CENTRIFUGA MOTOR ELETRICO TRIFASICO 1,48HP DIAMETRO DE SUCCAO X ELEVACAO 1" X 1", 4 ESTAGIOS, DIAMETRO DOS ROTORES 3 X 107 MM + 1 X 100 MM, HM/Q: 10 M / 5,3 M3/H A 70 M / 1,8 M3/H</v>
          </cell>
          <cell r="C544" t="str">
            <v>UN</v>
          </cell>
          <cell r="D544">
            <v>1953.93</v>
          </cell>
          <cell r="E544">
            <v>1953.93</v>
          </cell>
          <cell r="F544" t="str">
            <v>SINAPI-I DEZEMBRO 2025</v>
          </cell>
        </row>
        <row r="545">
          <cell r="A545">
            <v>736</v>
          </cell>
          <cell r="B545" t="str">
            <v>BOMBA CENTRIFUGA MOTOR ELETRICO TRIFASICO 2,96HP, DIAMETRO DE SUCCAO X ELEVACAO 1 1/2" X 1 1/4", DIAMETRO DO ROTOR 148 MM, HM/Q: 34 M / 14,80 M3/H A 40 M / 8,60 M3/H</v>
          </cell>
          <cell r="C545" t="str">
            <v>UN</v>
          </cell>
          <cell r="D545">
            <v>1642.9</v>
          </cell>
          <cell r="E545">
            <v>1642.9</v>
          </cell>
          <cell r="F545" t="str">
            <v>SINAPI-I DEZEMBRO 2025</v>
          </cell>
        </row>
        <row r="546">
          <cell r="A546">
            <v>740</v>
          </cell>
          <cell r="B546" t="str">
            <v>BOMBA CENTRIFUGA MOTOR ELETRICO TRIFASICO 9,86 DIAMETRO DE SUCCAO X ELEVACAO 1" X 1", 4 ESTAGIOS, DIAMETRO DOS ROTORES 4 X 146 MM, HM/Q: 85 M / 14,9 M3/H A 140 M / 4,2 M3/H</v>
          </cell>
          <cell r="C546" t="str">
            <v>UN</v>
          </cell>
          <cell r="D546">
            <v>5794.27</v>
          </cell>
          <cell r="E546">
            <v>5794.27</v>
          </cell>
          <cell r="F546" t="str">
            <v>SINAPI-I DEZEMBRO 2025</v>
          </cell>
        </row>
        <row r="547">
          <cell r="A547">
            <v>734</v>
          </cell>
          <cell r="B547" t="str">
            <v>BOMBA CENTRIFUGA, MOTOR ELETRICO TRIFASICO 1,48HP DIAMETRO DE SUCCAO X ELEVACAO 1 1/2" X 1", DIAMETRO DO ROTOR 117 MM, HM/Q: 10 M / 21,9 M3/H A 24 M / 6,1 M3/H</v>
          </cell>
          <cell r="C547" t="str">
            <v>UN</v>
          </cell>
          <cell r="D547">
            <v>1177.44</v>
          </cell>
          <cell r="E547">
            <v>1177.44</v>
          </cell>
          <cell r="F547" t="str">
            <v>SINAPI-I DEZEMBRO 2025</v>
          </cell>
        </row>
        <row r="548">
          <cell r="A548">
            <v>39008</v>
          </cell>
          <cell r="B548" t="str">
            <v>BOMBA DE PROJECAO DE CONCRETO SECO, POTENCIA 10 CV, VAZAO 3 M3/H</v>
          </cell>
          <cell r="C548" t="str">
            <v>UN</v>
          </cell>
          <cell r="D548">
            <v>65820.94</v>
          </cell>
          <cell r="E548">
            <v>65820.94</v>
          </cell>
          <cell r="F548" t="str">
            <v>SINAPI-I DEZEMBRO 2025</v>
          </cell>
        </row>
        <row r="549">
          <cell r="A549">
            <v>39009</v>
          </cell>
          <cell r="B549" t="str">
            <v>BOMBA DE PROJECAO DE CONCRETO SECO, POTENCIA 10 CV, VAZAO 6 M3/H</v>
          </cell>
          <cell r="C549" t="str">
            <v>UN</v>
          </cell>
          <cell r="D549">
            <v>70518.98</v>
          </cell>
          <cell r="E549">
            <v>70518.98</v>
          </cell>
          <cell r="F549" t="str">
            <v>SINAPI-I DEZEMBRO 2025</v>
          </cell>
        </row>
        <row r="550">
          <cell r="A550">
            <v>10592</v>
          </cell>
          <cell r="B550" t="str">
            <v>BOMBA SUBMERSIVEL, ELETRICA, TRIFASICA, POTENCIA 0,99 HP, DIAMETRO ROTOR 98 MM SEMIABERTO, BOCAL DE SAIDA DIAMETRO 2 POLEGADAS, HM/Q = 2 M / 28,90 M3/H A 14 M / 7 M3/H</v>
          </cell>
          <cell r="C550" t="str">
            <v>UN</v>
          </cell>
          <cell r="D550">
            <v>3515</v>
          </cell>
          <cell r="E550">
            <v>3515</v>
          </cell>
          <cell r="F550" t="str">
            <v>SINAPI-I DEZEMBRO 2025</v>
          </cell>
        </row>
        <row r="551">
          <cell r="A551">
            <v>751</v>
          </cell>
          <cell r="B551" t="str">
            <v>BOMBA SUBMERSIVEL, ELETRICA, TRIFASICA, POTENCIA 2,96 HP, DIAMETRO DO ROTOR 144 MM SEMIABERTO, BOCAL DE SAIDA DIAMETRO DE DUAS POLEGADAS, HM/Q = 2 M / 38,8 M3/H A 28 M / 5 M3/H</v>
          </cell>
          <cell r="C551" t="str">
            <v>UN</v>
          </cell>
          <cell r="D551">
            <v>4152.09</v>
          </cell>
          <cell r="E551">
            <v>4152.09</v>
          </cell>
          <cell r="F551" t="str">
            <v>SINAPI-I DEZEMBRO 2025</v>
          </cell>
        </row>
        <row r="552">
          <cell r="A552">
            <v>754</v>
          </cell>
          <cell r="B552" t="str">
            <v>BOMBA SUBMERSIVEL, ELETRICA, TRIFASICA, POTENCIA 3,75 HP, DIAMETRO DO ROTOR 90 MM SEMIABERTO, BOCAL DE SAIDA DIAMETRO DE 2 POLEGADAS, HM/Q = 5 M / 61,2 M3/H A 25,5 M / 3,6 M3/H</v>
          </cell>
          <cell r="C552" t="str">
            <v>UN</v>
          </cell>
          <cell r="D552">
            <v>6590.62</v>
          </cell>
          <cell r="E552">
            <v>6590.62</v>
          </cell>
          <cell r="F552" t="str">
            <v>SINAPI-I DEZEMBRO 2025</v>
          </cell>
        </row>
        <row r="553">
          <cell r="A553">
            <v>39917</v>
          </cell>
          <cell r="B553" t="str">
            <v>BOMBA TRIPLEX, PARA INJECAO DE CALDA DE CIMENTO, VAZAO MAXIMA DE *100* LITROS/MINUTO, PRESSAO MAXIMA DE *70* BAR, POTENCIA DE 15 CV</v>
          </cell>
          <cell r="C553" t="str">
            <v>UN</v>
          </cell>
          <cell r="D553">
            <v>101105.72</v>
          </cell>
          <cell r="E553">
            <v>101105.72</v>
          </cell>
          <cell r="F553" t="str">
            <v>SINAPI-I DEZEMBRO 2025</v>
          </cell>
        </row>
        <row r="554">
          <cell r="A554">
            <v>38167</v>
          </cell>
          <cell r="B554" t="str">
            <v>BORBOLETA PARA JANELA TIPO GUILHOTINA, EM ZAMAC CROMADO</v>
          </cell>
          <cell r="C554" t="str">
            <v>PAR</v>
          </cell>
          <cell r="D554">
            <v>31.2</v>
          </cell>
          <cell r="E554">
            <v>31.2</v>
          </cell>
          <cell r="F554" t="str">
            <v>SINAPI-I DEZEMBRO 2025</v>
          </cell>
        </row>
        <row r="555">
          <cell r="A555">
            <v>36145</v>
          </cell>
          <cell r="B555" t="str">
            <v>BOTA DE PVC PRETA, CANO MEDIO, SEM FORRO</v>
          </cell>
          <cell r="C555" t="str">
            <v>PAR</v>
          </cell>
          <cell r="D555">
            <v>47.6</v>
          </cell>
          <cell r="E555">
            <v>47.6</v>
          </cell>
          <cell r="F555" t="str">
            <v>SINAPI-I DEZEMBRO 2025</v>
          </cell>
        </row>
        <row r="556">
          <cell r="A556">
            <v>12893</v>
          </cell>
          <cell r="B556" t="str">
            <v>BOTA DE SEGURANCA COM BIQUEIRA DE ACO E COLARINHO ACOLCHOADO</v>
          </cell>
          <cell r="C556" t="str">
            <v>PAR</v>
          </cell>
          <cell r="D556">
            <v>83.79</v>
          </cell>
          <cell r="E556">
            <v>83.79</v>
          </cell>
          <cell r="F556" t="str">
            <v>SINAPI-I DEZEMBRO 2025</v>
          </cell>
        </row>
        <row r="557">
          <cell r="A557">
            <v>11685</v>
          </cell>
          <cell r="B557" t="str">
            <v>BRACO / CANO PARA CHUVEIRO ELETRICO, EM ALUMINIO, 30 CM X 1/2"</v>
          </cell>
          <cell r="C557" t="str">
            <v>UN</v>
          </cell>
          <cell r="D557">
            <v>40.020000000000003</v>
          </cell>
          <cell r="E557">
            <v>40.020000000000003</v>
          </cell>
          <cell r="F557" t="str">
            <v>SINAPI-I DEZEMBRO 2025</v>
          </cell>
        </row>
        <row r="558">
          <cell r="A558">
            <v>11680</v>
          </cell>
          <cell r="B558" t="str">
            <v>BRACO OU HASTE COM CANOPLA PLASTICA, 1/2", PARA CHUVEIRO SIMPLES</v>
          </cell>
          <cell r="C558" t="str">
            <v>UN</v>
          </cell>
          <cell r="D558">
            <v>19.07</v>
          </cell>
          <cell r="E558">
            <v>19.07</v>
          </cell>
          <cell r="F558" t="str">
            <v>SINAPI-I DEZEMBRO 2025</v>
          </cell>
        </row>
        <row r="559">
          <cell r="A559">
            <v>11679</v>
          </cell>
          <cell r="B559" t="str">
            <v>BRACO OU HASTE RETA COM CANOPLA PLASTICA, 1/2", PARA CHUVEIRO ELETRICO</v>
          </cell>
          <cell r="C559" t="str">
            <v>UN</v>
          </cell>
          <cell r="D559">
            <v>25.86</v>
          </cell>
          <cell r="E559">
            <v>25.86</v>
          </cell>
          <cell r="F559" t="str">
            <v>SINAPI-I DEZEMBRO 2025</v>
          </cell>
        </row>
        <row r="560">
          <cell r="A560">
            <v>2512</v>
          </cell>
          <cell r="B560" t="str">
            <v>BRACO P/ LUMINARIA PUBLICA 1 X 1,50M ROMAGNOLE OU EQUIV</v>
          </cell>
          <cell r="C560" t="str">
            <v>UN</v>
          </cell>
          <cell r="F560" t="str">
            <v>SINAPI-I DEZEMBRO 2025</v>
          </cell>
        </row>
        <row r="561">
          <cell r="A561">
            <v>45203</v>
          </cell>
          <cell r="B561" t="str">
            <v>BROCHA RETANGULAR, *15 X 5* CM</v>
          </cell>
          <cell r="C561" t="str">
            <v>UN</v>
          </cell>
          <cell r="D561">
            <v>7.52</v>
          </cell>
          <cell r="E561">
            <v>7.52</v>
          </cell>
          <cell r="F561" t="str">
            <v>SINAPI-I DEZEMBRO 2025</v>
          </cell>
        </row>
        <row r="562">
          <cell r="A562">
            <v>4374</v>
          </cell>
          <cell r="B562" t="str">
            <v>BUCHA DE NYLON SEM ABA S10</v>
          </cell>
          <cell r="C562" t="str">
            <v>UN</v>
          </cell>
          <cell r="D562">
            <v>0.55000000000000004</v>
          </cell>
          <cell r="E562">
            <v>0.55000000000000004</v>
          </cell>
          <cell r="F562" t="str">
            <v>SINAPI-I DEZEMBRO 2025</v>
          </cell>
        </row>
        <row r="563">
          <cell r="A563">
            <v>7568</v>
          </cell>
          <cell r="B563" t="str">
            <v>BUCHA DE NYLON SEM ABA S10, COM PARAFUSO DE 6,10 X 65 MM EM ACO ZINCADO COM ROSCA SOBERBA, CABECA CHATA E FENDA PHILLIPS</v>
          </cell>
          <cell r="C563" t="str">
            <v>UN</v>
          </cell>
          <cell r="D563">
            <v>0.92</v>
          </cell>
          <cell r="E563">
            <v>0.92</v>
          </cell>
          <cell r="F563" t="str">
            <v>SINAPI-I DEZEMBRO 2025</v>
          </cell>
        </row>
        <row r="564">
          <cell r="A564">
            <v>7584</v>
          </cell>
          <cell r="B564" t="str">
            <v>BUCHA DE NYLON SEM ABA S12, COM PARAFUSO DE 5/16" X 80 MM EM ACO ZINCADO COM ROSCA SOBERBA E CABECA SEXTAVADA</v>
          </cell>
          <cell r="C564" t="str">
            <v>UN</v>
          </cell>
          <cell r="D564">
            <v>1.4</v>
          </cell>
          <cell r="E564">
            <v>1.4</v>
          </cell>
          <cell r="F564" t="str">
            <v>SINAPI-I DEZEMBRO 2025</v>
          </cell>
        </row>
        <row r="565">
          <cell r="A565">
            <v>11945</v>
          </cell>
          <cell r="B565" t="str">
            <v>BUCHA DE NYLON SEM ABA S4</v>
          </cell>
          <cell r="C565" t="str">
            <v>UN</v>
          </cell>
          <cell r="D565">
            <v>0.09</v>
          </cell>
          <cell r="E565">
            <v>0.09</v>
          </cell>
          <cell r="F565" t="str">
            <v>SINAPI-I DEZEMBRO 2025</v>
          </cell>
        </row>
        <row r="566">
          <cell r="A566">
            <v>11946</v>
          </cell>
          <cell r="B566" t="str">
            <v>BUCHA DE NYLON SEM ABA S5</v>
          </cell>
          <cell r="C566" t="str">
            <v>UN</v>
          </cell>
          <cell r="D566">
            <v>0.1</v>
          </cell>
          <cell r="E566">
            <v>0.1</v>
          </cell>
          <cell r="F566" t="str">
            <v>SINAPI-I DEZEMBRO 2025</v>
          </cell>
        </row>
        <row r="567">
          <cell r="A567">
            <v>4375</v>
          </cell>
          <cell r="B567" t="str">
            <v>BUCHA DE NYLON SEM ABA S6</v>
          </cell>
          <cell r="C567" t="str">
            <v>UN</v>
          </cell>
          <cell r="D567">
            <v>0.15</v>
          </cell>
          <cell r="E567">
            <v>0.15</v>
          </cell>
          <cell r="F567" t="str">
            <v>SINAPI-I DEZEMBRO 2025</v>
          </cell>
        </row>
        <row r="568">
          <cell r="A568">
            <v>11950</v>
          </cell>
          <cell r="B568" t="str">
            <v>BUCHA DE NYLON SEM ABA S6, COM PARAFUSO DE 4,20 X 40 MM EM ACO ZINCADO COM ROSCA SOBERBA, CABECA CHATA E FENDA PHILLIPS</v>
          </cell>
          <cell r="C568" t="str">
            <v>UN</v>
          </cell>
          <cell r="D568">
            <v>0.31</v>
          </cell>
          <cell r="E568">
            <v>0.31</v>
          </cell>
          <cell r="F568" t="str">
            <v>SINAPI-I DEZEMBRO 2025</v>
          </cell>
        </row>
        <row r="569">
          <cell r="A569">
            <v>4376</v>
          </cell>
          <cell r="B569" t="str">
            <v>BUCHA DE NYLON SEM ABA S8</v>
          </cell>
          <cell r="C569" t="str">
            <v>UN</v>
          </cell>
          <cell r="D569">
            <v>0.28999999999999998</v>
          </cell>
          <cell r="E569">
            <v>0.28999999999999998</v>
          </cell>
          <cell r="F569" t="str">
            <v>SINAPI-I DEZEMBRO 2025</v>
          </cell>
        </row>
        <row r="570">
          <cell r="A570">
            <v>7583</v>
          </cell>
          <cell r="B570" t="str">
            <v>BUCHA DE NYLON SEM ABA S8, COM PARAFUSO DE 4,80 X 50 MM EM ACO ZINCADO COM ROSCA SOBERBA, CABECA CHATA E FENDA PHILLIPS</v>
          </cell>
          <cell r="C570" t="str">
            <v>UN</v>
          </cell>
          <cell r="D570">
            <v>0.62</v>
          </cell>
          <cell r="E570">
            <v>0.62</v>
          </cell>
          <cell r="F570" t="str">
            <v>SINAPI-I DEZEMBRO 2025</v>
          </cell>
        </row>
        <row r="571">
          <cell r="A571">
            <v>4350</v>
          </cell>
          <cell r="B571" t="str">
            <v>BUCHA DE NYLON, DIAMETRO DO FURO 8 MM, COMPRIMENTO 40 MM, COM PARAFUSO DE ROSCA SOBERBA, CABECA CHATA, FENDA SIMPLES, 4,8 X 50 MM</v>
          </cell>
          <cell r="C571" t="str">
            <v>UN</v>
          </cell>
          <cell r="D571">
            <v>0.99</v>
          </cell>
          <cell r="E571">
            <v>0.99</v>
          </cell>
          <cell r="F571" t="str">
            <v>SINAPI-I DEZEMBRO 2025</v>
          </cell>
        </row>
        <row r="572">
          <cell r="A572">
            <v>44400</v>
          </cell>
          <cell r="B572" t="str">
            <v>BUCHA DE REDUCAO CPVC, SOLDAVEL, 54 X 28 MM, PARA AGUA QUENTE</v>
          </cell>
          <cell r="C572" t="str">
            <v>UN</v>
          </cell>
          <cell r="F572" t="str">
            <v>SINAPI-I DEZEMBRO 2025</v>
          </cell>
        </row>
        <row r="573">
          <cell r="A573">
            <v>39886</v>
          </cell>
          <cell r="B573" t="str">
            <v>BUCHA DE REDUCAO DE COBRE SEM ANEL DE SOLDA, PONTA X BOLSA, 22 X 15 MM</v>
          </cell>
          <cell r="C573" t="str">
            <v>UN</v>
          </cell>
          <cell r="F573" t="str">
            <v>SINAPI-I DEZEMBRO 2025</v>
          </cell>
        </row>
        <row r="574">
          <cell r="A574">
            <v>39887</v>
          </cell>
          <cell r="B574" t="str">
            <v>BUCHA DE REDUCAO DE COBRE SEM ANEL DE SOLDA, PONTA X BOLSA, 28 X 22 MM</v>
          </cell>
          <cell r="C574" t="str">
            <v>UN</v>
          </cell>
          <cell r="F574" t="str">
            <v>SINAPI-I DEZEMBRO 2025</v>
          </cell>
        </row>
        <row r="575">
          <cell r="A575">
            <v>39888</v>
          </cell>
          <cell r="B575" t="str">
            <v>BUCHA DE REDUCAO DE COBRE SEM ANEL DE SOLDA, PONTA X BOLSA, 35 X 28 MM</v>
          </cell>
          <cell r="C575" t="str">
            <v>UN</v>
          </cell>
          <cell r="F575" t="str">
            <v>SINAPI-I DEZEMBRO 2025</v>
          </cell>
        </row>
        <row r="576">
          <cell r="A576">
            <v>39890</v>
          </cell>
          <cell r="B576" t="str">
            <v>BUCHA DE REDUCAO DE COBRE SEM ANEL DE SOLDA, PONTA X BOLSA, 42 X 35 MM</v>
          </cell>
          <cell r="C576" t="str">
            <v>UN</v>
          </cell>
          <cell r="F576" t="str">
            <v>SINAPI-I DEZEMBRO 2025</v>
          </cell>
        </row>
        <row r="577">
          <cell r="A577">
            <v>39891</v>
          </cell>
          <cell r="B577" t="str">
            <v>BUCHA DE REDUCAO DE COBRE SEM ANEL DE SOLDA, PONTA X BOLSA, 54 X 42 MM</v>
          </cell>
          <cell r="C577" t="str">
            <v>UN</v>
          </cell>
          <cell r="F577" t="str">
            <v>SINAPI-I DEZEMBRO 2025</v>
          </cell>
        </row>
        <row r="578">
          <cell r="A578">
            <v>39892</v>
          </cell>
          <cell r="B578" t="str">
            <v>BUCHA DE REDUCAO DE COBRE SEM ANEL DE SOLDA, PONTA X BOLSA, 66 X 54 MM</v>
          </cell>
          <cell r="C578" t="str">
            <v>UN</v>
          </cell>
          <cell r="F578" t="str">
            <v>SINAPI-I DEZEMBRO 2025</v>
          </cell>
        </row>
        <row r="579">
          <cell r="A579">
            <v>790</v>
          </cell>
          <cell r="B579" t="str">
            <v>BUCHA DE REDUCAO DE FERRO GALVANIZADO, COM ROSCA BSP, DE 1 1/2" X 1 1/4"</v>
          </cell>
          <cell r="C579" t="str">
            <v>UN</v>
          </cell>
          <cell r="F579" t="str">
            <v>SINAPI-I DEZEMBRO 2025</v>
          </cell>
        </row>
        <row r="580">
          <cell r="A580">
            <v>791</v>
          </cell>
          <cell r="B580" t="str">
            <v>BUCHA DE REDUCAO DE FERRO GALVANIZADO, COM ROSCA BSP, DE 1 1/2" X 1"</v>
          </cell>
          <cell r="C580" t="str">
            <v>UN</v>
          </cell>
          <cell r="F580" t="str">
            <v>SINAPI-I DEZEMBRO 2025</v>
          </cell>
        </row>
        <row r="581">
          <cell r="A581">
            <v>766</v>
          </cell>
          <cell r="B581" t="str">
            <v>BUCHA DE REDUCAO DE FERRO GALVANIZADO, COM ROSCA BSP, DE 1 1/2" X 1/2"</v>
          </cell>
          <cell r="C581" t="str">
            <v>UN</v>
          </cell>
          <cell r="F581" t="str">
            <v>SINAPI-I DEZEMBRO 2025</v>
          </cell>
        </row>
        <row r="582">
          <cell r="A582">
            <v>767</v>
          </cell>
          <cell r="B582" t="str">
            <v>BUCHA DE REDUCAO DE FERRO GALVANIZADO, COM ROSCA BSP, DE 1 1/2" X 3/4"</v>
          </cell>
          <cell r="C582" t="str">
            <v>UN</v>
          </cell>
          <cell r="F582" t="str">
            <v>SINAPI-I DEZEMBRO 2025</v>
          </cell>
        </row>
        <row r="583">
          <cell r="A583">
            <v>789</v>
          </cell>
          <cell r="B583" t="str">
            <v>BUCHA DE REDUCAO DE FERRO GALVANIZADO, COM ROSCA BSP, DE 1 1/4" X 1"</v>
          </cell>
          <cell r="C583" t="str">
            <v>UN</v>
          </cell>
          <cell r="F583" t="str">
            <v>SINAPI-I DEZEMBRO 2025</v>
          </cell>
        </row>
        <row r="584">
          <cell r="A584">
            <v>768</v>
          </cell>
          <cell r="B584" t="str">
            <v>BUCHA DE REDUCAO DE FERRO GALVANIZADO, COM ROSCA BSP, DE 1 1/4" X 1/2"</v>
          </cell>
          <cell r="C584" t="str">
            <v>UN</v>
          </cell>
          <cell r="F584" t="str">
            <v>SINAPI-I DEZEMBRO 2025</v>
          </cell>
        </row>
        <row r="585">
          <cell r="A585">
            <v>769</v>
          </cell>
          <cell r="B585" t="str">
            <v>BUCHA DE REDUCAO DE FERRO GALVANIZADO, COM ROSCA BSP, DE 1 1/4" X 3/4"</v>
          </cell>
          <cell r="C585" t="str">
            <v>UN</v>
          </cell>
          <cell r="F585" t="str">
            <v>SINAPI-I DEZEMBRO 2025</v>
          </cell>
        </row>
        <row r="586">
          <cell r="A586">
            <v>764</v>
          </cell>
          <cell r="B586" t="str">
            <v>BUCHA DE REDUCAO DE FERRO GALVANIZADO, COM ROSCA BSP, DE 1" X 1/2"</v>
          </cell>
          <cell r="C586" t="str">
            <v>UN</v>
          </cell>
          <cell r="F586" t="str">
            <v>SINAPI-I DEZEMBRO 2025</v>
          </cell>
        </row>
        <row r="587">
          <cell r="A587">
            <v>765</v>
          </cell>
          <cell r="B587" t="str">
            <v>BUCHA DE REDUCAO DE FERRO GALVANIZADO, COM ROSCA BSP, DE 1" X 3/4"</v>
          </cell>
          <cell r="C587" t="str">
            <v>UN</v>
          </cell>
          <cell r="F587" t="str">
            <v>SINAPI-I DEZEMBRO 2025</v>
          </cell>
        </row>
        <row r="588">
          <cell r="A588">
            <v>770</v>
          </cell>
          <cell r="B588" t="str">
            <v>BUCHA DE REDUCAO DE FERRO GALVANIZADO, COM ROSCA BSP, DE 1/2" X 1/4"</v>
          </cell>
          <cell r="C588" t="str">
            <v>UN</v>
          </cell>
          <cell r="F588" t="str">
            <v>SINAPI-I DEZEMBRO 2025</v>
          </cell>
        </row>
        <row r="589">
          <cell r="A589">
            <v>12394</v>
          </cell>
          <cell r="B589" t="str">
            <v>BUCHA DE REDUCAO DE FERRO GALVANIZADO, COM ROSCA BSP, DE 1/2" X 3/8"</v>
          </cell>
          <cell r="C589" t="str">
            <v>UN</v>
          </cell>
          <cell r="F589" t="str">
            <v>SINAPI-I DEZEMBRO 2025</v>
          </cell>
        </row>
        <row r="590">
          <cell r="A590">
            <v>787</v>
          </cell>
          <cell r="B590" t="str">
            <v>BUCHA DE REDUCAO DE FERRO GALVANIZADO, COM ROSCA BSP, DE 2 1/2" X 1 1/2"</v>
          </cell>
          <cell r="C590" t="str">
            <v>UN</v>
          </cell>
          <cell r="F590" t="str">
            <v>SINAPI-I DEZEMBRO 2025</v>
          </cell>
        </row>
        <row r="591">
          <cell r="A591">
            <v>774</v>
          </cell>
          <cell r="B591" t="str">
            <v>BUCHA DE REDUCAO DE FERRO GALVANIZADO, COM ROSCA BSP, DE 2 1/2" X 1 1/4"</v>
          </cell>
          <cell r="C591" t="str">
            <v>UN</v>
          </cell>
          <cell r="F591" t="str">
            <v>SINAPI-I DEZEMBRO 2025</v>
          </cell>
        </row>
        <row r="592">
          <cell r="A592">
            <v>773</v>
          </cell>
          <cell r="B592" t="str">
            <v>BUCHA DE REDUCAO DE FERRO GALVANIZADO, COM ROSCA BSP, DE 2 1/2" X 1"</v>
          </cell>
          <cell r="C592" t="str">
            <v>UN</v>
          </cell>
          <cell r="F592" t="str">
            <v>SINAPI-I DEZEMBRO 2025</v>
          </cell>
        </row>
        <row r="593">
          <cell r="A593">
            <v>775</v>
          </cell>
          <cell r="B593" t="str">
            <v>BUCHA DE REDUCAO DE FERRO GALVANIZADO, COM ROSCA BSP, DE 2 1/2" X 2"</v>
          </cell>
          <cell r="C593" t="str">
            <v>UN</v>
          </cell>
          <cell r="F593" t="str">
            <v>SINAPI-I DEZEMBRO 2025</v>
          </cell>
        </row>
        <row r="594">
          <cell r="A594">
            <v>788</v>
          </cell>
          <cell r="B594" t="str">
            <v>BUCHA DE REDUCAO DE FERRO GALVANIZADO, COM ROSCA BSP, DE 2" X 1 1/2"</v>
          </cell>
          <cell r="C594" t="str">
            <v>UN</v>
          </cell>
          <cell r="F594" t="str">
            <v>SINAPI-I DEZEMBRO 2025</v>
          </cell>
        </row>
        <row r="595">
          <cell r="A595">
            <v>772</v>
          </cell>
          <cell r="B595" t="str">
            <v>BUCHA DE REDUCAO DE FERRO GALVANIZADO, COM ROSCA BSP, DE 2" X 1 1/4"</v>
          </cell>
          <cell r="C595" t="str">
            <v>UN</v>
          </cell>
          <cell r="F595" t="str">
            <v>SINAPI-I DEZEMBRO 2025</v>
          </cell>
        </row>
        <row r="596">
          <cell r="A596">
            <v>771</v>
          </cell>
          <cell r="B596" t="str">
            <v>BUCHA DE REDUCAO DE FERRO GALVANIZADO, COM ROSCA BSP, DE 2" X 1"</v>
          </cell>
          <cell r="C596" t="str">
            <v>UN</v>
          </cell>
          <cell r="F596" t="str">
            <v>SINAPI-I DEZEMBRO 2025</v>
          </cell>
        </row>
        <row r="597">
          <cell r="A597">
            <v>776</v>
          </cell>
          <cell r="B597" t="str">
            <v>BUCHA DE REDUCAO DE FERRO GALVANIZADO, COM ROSCA BSP, DE 3" X 1 1/2"</v>
          </cell>
          <cell r="C597" t="str">
            <v>UN</v>
          </cell>
          <cell r="F597" t="str">
            <v>SINAPI-I DEZEMBRO 2025</v>
          </cell>
        </row>
        <row r="598">
          <cell r="A598">
            <v>777</v>
          </cell>
          <cell r="B598" t="str">
            <v>BUCHA DE REDUCAO DE FERRO GALVANIZADO, COM ROSCA BSP, DE 3" X 1 1/4"</v>
          </cell>
          <cell r="C598" t="str">
            <v>UN</v>
          </cell>
          <cell r="F598" t="str">
            <v>SINAPI-I DEZEMBRO 2025</v>
          </cell>
        </row>
        <row r="599">
          <cell r="A599">
            <v>780</v>
          </cell>
          <cell r="B599" t="str">
            <v>BUCHA DE REDUCAO DE FERRO GALVANIZADO, COM ROSCA BSP, DE 3" X 2 1/2"</v>
          </cell>
          <cell r="C599" t="str">
            <v>UN</v>
          </cell>
          <cell r="F599" t="str">
            <v>SINAPI-I DEZEMBRO 2025</v>
          </cell>
        </row>
        <row r="600">
          <cell r="A600">
            <v>778</v>
          </cell>
          <cell r="B600" t="str">
            <v>BUCHA DE REDUCAO DE FERRO GALVANIZADO, COM ROSCA BSP, DE 3" X 2"</v>
          </cell>
          <cell r="C600" t="str">
            <v>UN</v>
          </cell>
          <cell r="F600" t="str">
            <v>SINAPI-I DEZEMBRO 2025</v>
          </cell>
        </row>
        <row r="601">
          <cell r="A601">
            <v>779</v>
          </cell>
          <cell r="B601" t="str">
            <v>BUCHA DE REDUCAO DE FERRO GALVANIZADO, COM ROSCA BSP, DE 3/4" X 1/2"</v>
          </cell>
          <cell r="C601" t="str">
            <v>UN</v>
          </cell>
          <cell r="F601" t="str">
            <v>SINAPI-I DEZEMBRO 2025</v>
          </cell>
        </row>
        <row r="602">
          <cell r="A602">
            <v>781</v>
          </cell>
          <cell r="B602" t="str">
            <v>BUCHA DE REDUCAO DE FERRO GALVANIZADO, COM ROSCA BSP, DE 4" X 2 1/2"</v>
          </cell>
          <cell r="C602" t="str">
            <v>UN</v>
          </cell>
          <cell r="F602" t="str">
            <v>SINAPI-I DEZEMBRO 2025</v>
          </cell>
        </row>
        <row r="603">
          <cell r="A603">
            <v>786</v>
          </cell>
          <cell r="B603" t="str">
            <v>BUCHA DE REDUCAO DE FERRO GALVANIZADO, COM ROSCA BSP, DE 4" X 2"</v>
          </cell>
          <cell r="C603" t="str">
            <v>UN</v>
          </cell>
          <cell r="F603" t="str">
            <v>SINAPI-I DEZEMBRO 2025</v>
          </cell>
        </row>
        <row r="604">
          <cell r="A604">
            <v>782</v>
          </cell>
          <cell r="B604" t="str">
            <v>BUCHA DE REDUCAO DE FERRO GALVANIZADO, COM ROSCA BSP, DE 4" X 3"</v>
          </cell>
          <cell r="C604" t="str">
            <v>UN</v>
          </cell>
          <cell r="F604" t="str">
            <v>SINAPI-I DEZEMBRO 2025</v>
          </cell>
        </row>
        <row r="605">
          <cell r="A605">
            <v>783</v>
          </cell>
          <cell r="B605" t="str">
            <v>BUCHA DE REDUCAO DE FERRO GALVANIZADO, COM ROSCA BSP, DE 5" X 4"</v>
          </cell>
          <cell r="C605" t="str">
            <v>UN</v>
          </cell>
          <cell r="F605" t="str">
            <v>SINAPI-I DEZEMBRO 2025</v>
          </cell>
        </row>
        <row r="606">
          <cell r="A606">
            <v>785</v>
          </cell>
          <cell r="B606" t="str">
            <v>BUCHA DE REDUCAO DE FERRO GALVANIZADO, COM ROSCA BSP, DE 6" X 4"</v>
          </cell>
          <cell r="C606" t="str">
            <v>UN</v>
          </cell>
          <cell r="F606" t="str">
            <v>SINAPI-I DEZEMBRO 2025</v>
          </cell>
        </row>
        <row r="607">
          <cell r="A607">
            <v>784</v>
          </cell>
          <cell r="B607" t="str">
            <v>BUCHA DE REDUCAO DE FERRO GALVANIZADO, COM ROSCA BSP, DE 6" X 5"</v>
          </cell>
          <cell r="C607" t="str">
            <v>UN</v>
          </cell>
          <cell r="F607" t="str">
            <v>SINAPI-I DEZEMBRO 2025</v>
          </cell>
        </row>
        <row r="608">
          <cell r="A608">
            <v>828</v>
          </cell>
          <cell r="B608" t="str">
            <v>BUCHA DE REDUCAO DE PVC, SOLDAVEL, CURTA, COM 25 X 20 MM, PARA AGUA FRIA PREDIAL</v>
          </cell>
          <cell r="C608" t="str">
            <v>UN</v>
          </cell>
          <cell r="D608">
            <v>0.56999999999999995</v>
          </cell>
          <cell r="E608">
            <v>0.56999999999999995</v>
          </cell>
          <cell r="F608" t="str">
            <v>SINAPI-I DEZEMBRO 2025</v>
          </cell>
        </row>
        <row r="609">
          <cell r="A609">
            <v>829</v>
          </cell>
          <cell r="B609" t="str">
            <v>BUCHA DE REDUCAO DE PVC, SOLDAVEL, CURTA, COM 32 X 25 MM, PARA AGUA FRIA PREDIAL</v>
          </cell>
          <cell r="C609" t="str">
            <v>UN</v>
          </cell>
          <cell r="D609">
            <v>0.92</v>
          </cell>
          <cell r="E609">
            <v>0.92</v>
          </cell>
          <cell r="F609" t="str">
            <v>SINAPI-I DEZEMBRO 2025</v>
          </cell>
        </row>
        <row r="610">
          <cell r="A610">
            <v>812</v>
          </cell>
          <cell r="B610" t="str">
            <v>BUCHA DE REDUCAO DE PVC, SOLDAVEL, CURTA, COM 40 X 32 MM, PARA AGUA FRIA PREDIAL</v>
          </cell>
          <cell r="C610" t="str">
            <v>UN</v>
          </cell>
          <cell r="D610">
            <v>2.02</v>
          </cell>
          <cell r="E610">
            <v>2.02</v>
          </cell>
          <cell r="F610" t="str">
            <v>SINAPI-I DEZEMBRO 2025</v>
          </cell>
        </row>
        <row r="611">
          <cell r="A611">
            <v>819</v>
          </cell>
          <cell r="B611" t="str">
            <v>BUCHA DE REDUCAO DE PVC, SOLDAVEL, CURTA, COM 50 X 40 MM, PARA AGUA FRIA PREDIAL</v>
          </cell>
          <cell r="C611" t="str">
            <v>UN</v>
          </cell>
          <cell r="D611">
            <v>3.51</v>
          </cell>
          <cell r="E611">
            <v>3.51</v>
          </cell>
          <cell r="F611" t="str">
            <v>SINAPI-I DEZEMBRO 2025</v>
          </cell>
        </row>
        <row r="612">
          <cell r="A612">
            <v>818</v>
          </cell>
          <cell r="B612" t="str">
            <v>BUCHA DE REDUCAO DE PVC, SOLDAVEL, CURTA, COM 60 X 50 MM, PARA AGUA FRIA PREDIAL</v>
          </cell>
          <cell r="C612" t="str">
            <v>UN</v>
          </cell>
          <cell r="D612">
            <v>6.55</v>
          </cell>
          <cell r="E612">
            <v>6.55</v>
          </cell>
          <cell r="F612" t="str">
            <v>SINAPI-I DEZEMBRO 2025</v>
          </cell>
        </row>
        <row r="613">
          <cell r="A613">
            <v>20086</v>
          </cell>
          <cell r="B613" t="str">
            <v>BUCHA DE REDUCAO DE PVC, SOLDAVEL, LONGA, 50 X 40 MM, PARA ESGOTO PREDIAL</v>
          </cell>
          <cell r="C613" t="str">
            <v>UN</v>
          </cell>
          <cell r="D613">
            <v>2.57</v>
          </cell>
          <cell r="E613">
            <v>2.57</v>
          </cell>
          <cell r="F613" t="str">
            <v>SINAPI-I DEZEMBRO 2025</v>
          </cell>
        </row>
        <row r="614">
          <cell r="A614">
            <v>832</v>
          </cell>
          <cell r="B614" t="str">
            <v>BUCHA DE REDUCAO DE PVC, SOLDAVEL, LONGA, COM 32 X 20 MM, PARA AGUA FRIA PREDIAL</v>
          </cell>
          <cell r="C614" t="str">
            <v>UN</v>
          </cell>
          <cell r="D614">
            <v>2.7</v>
          </cell>
          <cell r="E614">
            <v>2.7</v>
          </cell>
          <cell r="F614" t="str">
            <v>SINAPI-I DEZEMBRO 2025</v>
          </cell>
        </row>
        <row r="615">
          <cell r="A615">
            <v>834</v>
          </cell>
          <cell r="B615" t="str">
            <v>BUCHA DE REDUCAO DE PVC, SOLDAVEL, LONGA, COM 40 X 25 MM, PARA AGUA FRIA PREDIAL</v>
          </cell>
          <cell r="C615" t="str">
            <v>UN</v>
          </cell>
          <cell r="D615">
            <v>3.5</v>
          </cell>
          <cell r="E615">
            <v>3.5</v>
          </cell>
          <cell r="F615" t="str">
            <v>SINAPI-I DEZEMBRO 2025</v>
          </cell>
        </row>
        <row r="616">
          <cell r="A616">
            <v>813</v>
          </cell>
          <cell r="B616" t="str">
            <v>BUCHA DE REDUCAO DE PVC, SOLDAVEL, LONGA, COM 50 X 25 MM, PARA AGUA FRIA PREDIAL</v>
          </cell>
          <cell r="C616" t="str">
            <v>UN</v>
          </cell>
          <cell r="D616">
            <v>4.07</v>
          </cell>
          <cell r="E616">
            <v>4.07</v>
          </cell>
          <cell r="F616" t="str">
            <v>SINAPI-I DEZEMBRO 2025</v>
          </cell>
        </row>
        <row r="617">
          <cell r="A617">
            <v>820</v>
          </cell>
          <cell r="B617" t="str">
            <v>BUCHA DE REDUCAO DE PVC, SOLDAVEL, LONGA, COM 50 X 32 MM, PARA AGUA FRIA PREDIAL</v>
          </cell>
          <cell r="C617" t="str">
            <v>UN</v>
          </cell>
          <cell r="D617">
            <v>5.49</v>
          </cell>
          <cell r="E617">
            <v>5.49</v>
          </cell>
          <cell r="F617" t="str">
            <v>SINAPI-I DEZEMBRO 2025</v>
          </cell>
        </row>
        <row r="618">
          <cell r="A618">
            <v>816</v>
          </cell>
          <cell r="B618" t="str">
            <v>BUCHA DE REDUCAO DE PVC, SOLDAVEL, LONGA, COM 60 X 25 MM, PARA AGUA FRIA PREDIAL</v>
          </cell>
          <cell r="C618" t="str">
            <v>UN</v>
          </cell>
          <cell r="D618">
            <v>9.7799999999999994</v>
          </cell>
          <cell r="E618">
            <v>9.7799999999999994</v>
          </cell>
          <cell r="F618" t="str">
            <v>SINAPI-I DEZEMBRO 2025</v>
          </cell>
        </row>
        <row r="619">
          <cell r="A619">
            <v>814</v>
          </cell>
          <cell r="B619" t="str">
            <v>BUCHA DE REDUCAO DE PVC, SOLDAVEL, LONGA, COM 60 X 32 MM, PARA AGUA FRIA PREDIAL</v>
          </cell>
          <cell r="C619" t="str">
            <v>UN</v>
          </cell>
          <cell r="D619">
            <v>12.14</v>
          </cell>
          <cell r="E619">
            <v>12.14</v>
          </cell>
          <cell r="F619" t="str">
            <v>SINAPI-I DEZEMBRO 2025</v>
          </cell>
        </row>
        <row r="620">
          <cell r="A620">
            <v>822</v>
          </cell>
          <cell r="B620" t="str">
            <v>BUCHA DE REDUCAO DE PVC, SOLDAVEL, LONGA, COM 60 X 50 MM, PARA AGUA FRIA PREDIAL</v>
          </cell>
          <cell r="C620" t="str">
            <v>UN</v>
          </cell>
          <cell r="D620">
            <v>15.85</v>
          </cell>
          <cell r="E620">
            <v>15.85</v>
          </cell>
          <cell r="F620" t="str">
            <v>SINAPI-I DEZEMBRO 2025</v>
          </cell>
        </row>
        <row r="621">
          <cell r="A621">
            <v>821</v>
          </cell>
          <cell r="B621" t="str">
            <v>BUCHA DE REDUCAO DE PVC, SOLDAVEL, LONGA, COM 75 X 50 MM, PARA AGUA FRIA PREDIAL</v>
          </cell>
          <cell r="C621" t="str">
            <v>UN</v>
          </cell>
          <cell r="D621">
            <v>18.13</v>
          </cell>
          <cell r="E621">
            <v>18.13</v>
          </cell>
          <cell r="F621" t="str">
            <v>SINAPI-I DEZEMBRO 2025</v>
          </cell>
        </row>
        <row r="622">
          <cell r="A622">
            <v>39191</v>
          </cell>
          <cell r="B622" t="str">
            <v>BUCHA DE REDUCAO EM ALUMINIO, COM ROSCA, DE 1 1/2" X 1 1/4", PARA ELETRODUTO</v>
          </cell>
          <cell r="C622" t="str">
            <v>UN</v>
          </cell>
          <cell r="D622">
            <v>21.41</v>
          </cell>
          <cell r="E622">
            <v>21.41</v>
          </cell>
          <cell r="F622" t="str">
            <v>SINAPI-I DEZEMBRO 2025</v>
          </cell>
        </row>
        <row r="623">
          <cell r="A623">
            <v>39190</v>
          </cell>
          <cell r="B623" t="str">
            <v>BUCHA DE REDUCAO EM ALUMINIO, COM ROSCA, DE 1 1/2" X 1", PARA ELETRODUTO</v>
          </cell>
          <cell r="C623" t="str">
            <v>UN</v>
          </cell>
          <cell r="D623">
            <v>22.36</v>
          </cell>
          <cell r="E623">
            <v>22.36</v>
          </cell>
          <cell r="F623" t="str">
            <v>SINAPI-I DEZEMBRO 2025</v>
          </cell>
        </row>
        <row r="624">
          <cell r="A624">
            <v>39189</v>
          </cell>
          <cell r="B624" t="str">
            <v>BUCHA DE REDUCAO EM ALUMINIO, COM ROSCA, DE 1 1/2" X 3/4", PARA ELETRODUTO</v>
          </cell>
          <cell r="C624" t="str">
            <v>UN</v>
          </cell>
          <cell r="D624">
            <v>23.67</v>
          </cell>
          <cell r="E624">
            <v>23.67</v>
          </cell>
          <cell r="F624" t="str">
            <v>SINAPI-I DEZEMBRO 2025</v>
          </cell>
        </row>
        <row r="625">
          <cell r="A625">
            <v>39188</v>
          </cell>
          <cell r="B625" t="str">
            <v>BUCHA DE REDUCAO EM ALUMINIO, COM ROSCA, DE 1 1/4" X 1", PARA ELETRODUTO</v>
          </cell>
          <cell r="C625" t="str">
            <v>UN</v>
          </cell>
          <cell r="D625">
            <v>17.420000000000002</v>
          </cell>
          <cell r="E625">
            <v>17.420000000000002</v>
          </cell>
          <cell r="F625" t="str">
            <v>SINAPI-I DEZEMBRO 2025</v>
          </cell>
        </row>
        <row r="626">
          <cell r="A626">
            <v>39186</v>
          </cell>
          <cell r="B626" t="str">
            <v>BUCHA DE REDUCAO EM ALUMINIO, COM ROSCA, DE 1 1/4" X 1/2", PARA ELETRODUTO</v>
          </cell>
          <cell r="C626" t="str">
            <v>UN</v>
          </cell>
          <cell r="D626">
            <v>21.18</v>
          </cell>
          <cell r="E626">
            <v>21.18</v>
          </cell>
          <cell r="F626" t="str">
            <v>SINAPI-I DEZEMBRO 2025</v>
          </cell>
        </row>
        <row r="627">
          <cell r="A627">
            <v>39187</v>
          </cell>
          <cell r="B627" t="str">
            <v>BUCHA DE REDUCAO EM ALUMINIO, COM ROSCA, DE 1 1/4" X 3/4", PARA ELETRODUTO</v>
          </cell>
          <cell r="C627" t="str">
            <v>UN</v>
          </cell>
          <cell r="D627">
            <v>18.260000000000002</v>
          </cell>
          <cell r="E627">
            <v>18.260000000000002</v>
          </cell>
          <cell r="F627" t="str">
            <v>SINAPI-I DEZEMBRO 2025</v>
          </cell>
        </row>
        <row r="628">
          <cell r="A628">
            <v>39184</v>
          </cell>
          <cell r="B628" t="str">
            <v>BUCHA DE REDUCAO EM ALUMINIO, COM ROSCA, DE 1" X 1/2", PARA ELETRODUTO</v>
          </cell>
          <cell r="C628" t="str">
            <v>UN</v>
          </cell>
          <cell r="D628">
            <v>6.87</v>
          </cell>
          <cell r="E628">
            <v>6.87</v>
          </cell>
          <cell r="F628" t="str">
            <v>SINAPI-I DEZEMBRO 2025</v>
          </cell>
        </row>
        <row r="629">
          <cell r="A629">
            <v>39185</v>
          </cell>
          <cell r="B629" t="str">
            <v>BUCHA DE REDUCAO EM ALUMINIO, COM ROSCA, DE 1" X 3/4", PARA ELETRODUTO</v>
          </cell>
          <cell r="C629" t="str">
            <v>UN</v>
          </cell>
          <cell r="D629">
            <v>6.26</v>
          </cell>
          <cell r="E629">
            <v>6.26</v>
          </cell>
          <cell r="F629" t="str">
            <v>SINAPI-I DEZEMBRO 2025</v>
          </cell>
        </row>
        <row r="630">
          <cell r="A630">
            <v>39198</v>
          </cell>
          <cell r="B630" t="str">
            <v>BUCHA DE REDUCAO EM ALUMINIO, COM ROSCA, DE 2 1/2" X 1 1/2", PARA ELETRODUTO</v>
          </cell>
          <cell r="C630" t="str">
            <v>UN</v>
          </cell>
          <cell r="D630">
            <v>70.239999999999995</v>
          </cell>
          <cell r="E630">
            <v>70.239999999999995</v>
          </cell>
          <cell r="F630" t="str">
            <v>SINAPI-I DEZEMBRO 2025</v>
          </cell>
        </row>
        <row r="631">
          <cell r="A631">
            <v>39197</v>
          </cell>
          <cell r="B631" t="str">
            <v>BUCHA DE REDUCAO EM ALUMINIO, COM ROSCA, DE 2 1/2" X 1 1/4", PARA ELETRODUTO</v>
          </cell>
          <cell r="C631" t="str">
            <v>UN</v>
          </cell>
          <cell r="D631">
            <v>73.37</v>
          </cell>
          <cell r="E631">
            <v>73.37</v>
          </cell>
          <cell r="F631" t="str">
            <v>SINAPI-I DEZEMBRO 2025</v>
          </cell>
        </row>
        <row r="632">
          <cell r="A632">
            <v>39196</v>
          </cell>
          <cell r="B632" t="str">
            <v>BUCHA DE REDUCAO EM ALUMINIO, COM ROSCA, DE 2 1/2" X 1", PARA ELETRODUTO</v>
          </cell>
          <cell r="C632" t="str">
            <v>UN</v>
          </cell>
          <cell r="D632">
            <v>75.67</v>
          </cell>
          <cell r="E632">
            <v>75.67</v>
          </cell>
          <cell r="F632" t="str">
            <v>SINAPI-I DEZEMBRO 2025</v>
          </cell>
        </row>
        <row r="633">
          <cell r="A633">
            <v>39199</v>
          </cell>
          <cell r="B633" t="str">
            <v>BUCHA DE REDUCAO EM ALUMINIO, COM ROSCA, DE 2 1/2" X 2", PARA ELETRODUTO</v>
          </cell>
          <cell r="C633" t="str">
            <v>UN</v>
          </cell>
          <cell r="D633">
            <v>67.59</v>
          </cell>
          <cell r="E633">
            <v>67.59</v>
          </cell>
          <cell r="F633" t="str">
            <v>SINAPI-I DEZEMBRO 2025</v>
          </cell>
        </row>
        <row r="634">
          <cell r="A634">
            <v>39195</v>
          </cell>
          <cell r="B634" t="str">
            <v>BUCHA DE REDUCAO EM ALUMINIO, COM ROSCA, DE 2" X 1 1/2", PARA ELETRODUTO</v>
          </cell>
          <cell r="C634" t="str">
            <v>UN</v>
          </cell>
          <cell r="D634">
            <v>39.01</v>
          </cell>
          <cell r="E634">
            <v>39.01</v>
          </cell>
          <cell r="F634" t="str">
            <v>SINAPI-I DEZEMBRO 2025</v>
          </cell>
        </row>
        <row r="635">
          <cell r="A635">
            <v>39194</v>
          </cell>
          <cell r="B635" t="str">
            <v>BUCHA DE REDUCAO EM ALUMINIO, COM ROSCA, DE 2" X 1 1/4", PARA ELETRODUTO</v>
          </cell>
          <cell r="C635" t="str">
            <v>UN</v>
          </cell>
          <cell r="D635">
            <v>41.75</v>
          </cell>
          <cell r="E635">
            <v>41.75</v>
          </cell>
          <cell r="F635" t="str">
            <v>SINAPI-I DEZEMBRO 2025</v>
          </cell>
        </row>
        <row r="636">
          <cell r="A636">
            <v>39193</v>
          </cell>
          <cell r="B636" t="str">
            <v>BUCHA DE REDUCAO EM ALUMINIO, COM ROSCA, DE 2" X 1", PARA ELETRODUTO</v>
          </cell>
          <cell r="C636" t="str">
            <v>UN</v>
          </cell>
          <cell r="D636">
            <v>45.76</v>
          </cell>
          <cell r="E636">
            <v>45.76</v>
          </cell>
          <cell r="F636" t="str">
            <v>SINAPI-I DEZEMBRO 2025</v>
          </cell>
        </row>
        <row r="637">
          <cell r="A637">
            <v>39192</v>
          </cell>
          <cell r="B637" t="str">
            <v>BUCHA DE REDUCAO EM ALUMINIO, COM ROSCA, DE 2" X 3/4", PARA ELETRODUTO</v>
          </cell>
          <cell r="C637" t="str">
            <v>UN</v>
          </cell>
          <cell r="D637">
            <v>47.6</v>
          </cell>
          <cell r="E637">
            <v>47.6</v>
          </cell>
          <cell r="F637" t="str">
            <v>SINAPI-I DEZEMBRO 2025</v>
          </cell>
        </row>
        <row r="638">
          <cell r="A638">
            <v>39201</v>
          </cell>
          <cell r="B638" t="str">
            <v>BUCHA DE REDUCAO EM ALUMINIO, COM ROSCA, DE 3" X 1 1/2", PARA ELETRODUTO</v>
          </cell>
          <cell r="C638" t="str">
            <v>UN</v>
          </cell>
          <cell r="D638">
            <v>83.97</v>
          </cell>
          <cell r="E638">
            <v>83.97</v>
          </cell>
          <cell r="F638" t="str">
            <v>SINAPI-I DEZEMBRO 2025</v>
          </cell>
        </row>
        <row r="639">
          <cell r="A639">
            <v>39200</v>
          </cell>
          <cell r="B639" t="str">
            <v>BUCHA DE REDUCAO EM ALUMINIO, COM ROSCA, DE 3" X 1 1/4", PARA ELETRODUTO</v>
          </cell>
          <cell r="C639" t="str">
            <v>UN</v>
          </cell>
          <cell r="D639">
            <v>84.65</v>
          </cell>
          <cell r="E639">
            <v>84.65</v>
          </cell>
          <cell r="F639" t="str">
            <v>SINAPI-I DEZEMBRO 2025</v>
          </cell>
        </row>
        <row r="640">
          <cell r="A640">
            <v>39203</v>
          </cell>
          <cell r="B640" t="str">
            <v>BUCHA DE REDUCAO EM ALUMINIO, COM ROSCA, DE 3" X 2 1/2", PARA ELETRODUTO</v>
          </cell>
          <cell r="C640" t="str">
            <v>UN</v>
          </cell>
          <cell r="D640">
            <v>68.349999999999994</v>
          </cell>
          <cell r="E640">
            <v>68.349999999999994</v>
          </cell>
          <cell r="F640" t="str">
            <v>SINAPI-I DEZEMBRO 2025</v>
          </cell>
        </row>
        <row r="641">
          <cell r="A641">
            <v>39202</v>
          </cell>
          <cell r="B641" t="str">
            <v>BUCHA DE REDUCAO EM ALUMINIO, COM ROSCA, DE 3" X 2", PARA ELETRODUTO</v>
          </cell>
          <cell r="C641" t="str">
            <v>UN</v>
          </cell>
          <cell r="D641">
            <v>80.290000000000006</v>
          </cell>
          <cell r="E641">
            <v>80.290000000000006</v>
          </cell>
          <cell r="F641" t="str">
            <v>SINAPI-I DEZEMBRO 2025</v>
          </cell>
        </row>
        <row r="642">
          <cell r="A642">
            <v>39920</v>
          </cell>
          <cell r="B642" t="str">
            <v>BUCHA DE REDUCAO EM ALUMINIO, COM ROSCA, DE 3/4" X 1/2", PARA ELETRODUTO</v>
          </cell>
          <cell r="C642" t="str">
            <v>UN</v>
          </cell>
          <cell r="D642">
            <v>5.76</v>
          </cell>
          <cell r="E642">
            <v>5.76</v>
          </cell>
          <cell r="F642" t="str">
            <v>SINAPI-I DEZEMBRO 2025</v>
          </cell>
        </row>
        <row r="643">
          <cell r="A643">
            <v>39205</v>
          </cell>
          <cell r="B643" t="str">
            <v>BUCHA DE REDUCAO EM ALUMINIO, COM ROSCA, DE 4" X 2 1/2", PARA ELETRODUTO</v>
          </cell>
          <cell r="C643" t="str">
            <v>UN</v>
          </cell>
          <cell r="D643">
            <v>133.96</v>
          </cell>
          <cell r="E643">
            <v>133.96</v>
          </cell>
          <cell r="F643" t="str">
            <v>SINAPI-I DEZEMBRO 2025</v>
          </cell>
        </row>
        <row r="644">
          <cell r="A644">
            <v>39204</v>
          </cell>
          <cell r="B644" t="str">
            <v>BUCHA DE REDUCAO EM ALUMINIO, COM ROSCA, DE 4" X 2", PARA ELETRODUTO</v>
          </cell>
          <cell r="C644" t="str">
            <v>UN</v>
          </cell>
          <cell r="D644">
            <v>137.19999999999999</v>
          </cell>
          <cell r="E644">
            <v>137.19999999999999</v>
          </cell>
          <cell r="F644" t="str">
            <v>SINAPI-I DEZEMBRO 2025</v>
          </cell>
        </row>
        <row r="645">
          <cell r="A645">
            <v>39206</v>
          </cell>
          <cell r="B645" t="str">
            <v>BUCHA DE REDUCAO EM ALUMINIO, COM ROSCA, DE 4" X 3", PARA ELETRODUTO</v>
          </cell>
          <cell r="C645" t="str">
            <v>UN</v>
          </cell>
          <cell r="D645">
            <v>130.16</v>
          </cell>
          <cell r="E645">
            <v>130.16</v>
          </cell>
          <cell r="F645" t="str">
            <v>SINAPI-I DEZEMBRO 2025</v>
          </cell>
        </row>
        <row r="646">
          <cell r="A646">
            <v>798</v>
          </cell>
          <cell r="B646" t="str">
            <v>BUCHA DE REDUCAO PVC ROSCAVEL 3/4" X 1/2"</v>
          </cell>
          <cell r="C646" t="str">
            <v>UN</v>
          </cell>
          <cell r="D646">
            <v>1.1299999999999999</v>
          </cell>
          <cell r="E646">
            <v>1.1299999999999999</v>
          </cell>
          <cell r="F646" t="str">
            <v>SINAPI-I DEZEMBRO 2025</v>
          </cell>
        </row>
        <row r="647">
          <cell r="A647">
            <v>797</v>
          </cell>
          <cell r="B647" t="str">
            <v>BUCHA DE REDUCAO PVC, ROSCAVEL 1 1/2" X 1"</v>
          </cell>
          <cell r="C647" t="str">
            <v>UN</v>
          </cell>
          <cell r="D647">
            <v>8.2100000000000009</v>
          </cell>
          <cell r="E647">
            <v>8.2100000000000009</v>
          </cell>
          <cell r="F647" t="str">
            <v>SINAPI-I DEZEMBRO 2025</v>
          </cell>
        </row>
        <row r="648">
          <cell r="A648">
            <v>796</v>
          </cell>
          <cell r="B648" t="str">
            <v>BUCHA DE REDUCAO PVC, ROSCAVEL, 1 1/2" X 3/4"</v>
          </cell>
          <cell r="C648" t="str">
            <v>UN</v>
          </cell>
          <cell r="D648">
            <v>6.97</v>
          </cell>
          <cell r="E648">
            <v>6.97</v>
          </cell>
          <cell r="F648" t="str">
            <v>SINAPI-I DEZEMBRO 2025</v>
          </cell>
        </row>
        <row r="649">
          <cell r="A649">
            <v>799</v>
          </cell>
          <cell r="B649" t="str">
            <v>BUCHA DE REDUCAO PVC, ROSCAVEL, 1" X 1/2"</v>
          </cell>
          <cell r="C649" t="str">
            <v>UN</v>
          </cell>
          <cell r="D649">
            <v>3.37</v>
          </cell>
          <cell r="E649">
            <v>3.37</v>
          </cell>
          <cell r="F649" t="str">
            <v>SINAPI-I DEZEMBRO 2025</v>
          </cell>
        </row>
        <row r="650">
          <cell r="A650">
            <v>792</v>
          </cell>
          <cell r="B650" t="str">
            <v>BUCHA DE REDUCAO PVC, ROSCAVEL, 1" X 3/4"</v>
          </cell>
          <cell r="C650" t="str">
            <v>UN</v>
          </cell>
          <cell r="D650">
            <v>3.27</v>
          </cell>
          <cell r="E650">
            <v>3.27</v>
          </cell>
          <cell r="F650" t="str">
            <v>SINAPI-I DEZEMBRO 2025</v>
          </cell>
        </row>
        <row r="651">
          <cell r="A651">
            <v>38001</v>
          </cell>
          <cell r="B651" t="str">
            <v>BUCHA DE REDUCAO, CPVC, SOLDAVEL, 22 X 15 MM, PARA AGUA QUENTE</v>
          </cell>
          <cell r="C651" t="str">
            <v>UN</v>
          </cell>
          <cell r="F651" t="str">
            <v>SINAPI-I DEZEMBRO 2025</v>
          </cell>
        </row>
        <row r="652">
          <cell r="A652">
            <v>38002</v>
          </cell>
          <cell r="B652" t="str">
            <v>BUCHA DE REDUCAO, CPVC, SOLDAVEL, 28 X 22 MM, PARA AGUA QUENTE</v>
          </cell>
          <cell r="C652" t="str">
            <v>UN</v>
          </cell>
          <cell r="F652" t="str">
            <v>SINAPI-I DEZEMBRO 2025</v>
          </cell>
        </row>
        <row r="653">
          <cell r="A653">
            <v>38003</v>
          </cell>
          <cell r="B653" t="str">
            <v>BUCHA DE REDUCAO, CPVC, SOLDAVEL, 35 X 28 MM, PARA AGUA QUENTE</v>
          </cell>
          <cell r="C653" t="str">
            <v>UN</v>
          </cell>
          <cell r="F653" t="str">
            <v>SINAPI-I DEZEMBRO 2025</v>
          </cell>
        </row>
        <row r="654">
          <cell r="A654">
            <v>38004</v>
          </cell>
          <cell r="B654" t="str">
            <v>BUCHA DE REDUCAO, CPVC, SOLDAVEL, 42 X 22 MM, PARA AGUA QUENTE</v>
          </cell>
          <cell r="C654" t="str">
            <v>UN</v>
          </cell>
          <cell r="F654" t="str">
            <v>SINAPI-I DEZEMBRO 2025</v>
          </cell>
        </row>
        <row r="655">
          <cell r="A655">
            <v>44263</v>
          </cell>
          <cell r="B655" t="str">
            <v>BUCHA DE REDUCAO, CPVC, SOLDAVEL, 54 X 35 MM, PARA AGUA QUENTE</v>
          </cell>
          <cell r="C655" t="str">
            <v>UN</v>
          </cell>
          <cell r="F655" t="str">
            <v>SINAPI-I DEZEMBRO 2025</v>
          </cell>
        </row>
        <row r="656">
          <cell r="A656">
            <v>36327</v>
          </cell>
          <cell r="B656" t="str">
            <v>BUCHA DE REDUCAO, PPR, DN 25 X 20 MM, PARA AGUA QUENTE PREDIAL</v>
          </cell>
          <cell r="C656" t="str">
            <v>UN</v>
          </cell>
          <cell r="F656" t="str">
            <v>SINAPI-I DEZEMBRO 2025</v>
          </cell>
        </row>
        <row r="657">
          <cell r="A657">
            <v>38992</v>
          </cell>
          <cell r="B657" t="str">
            <v>BUCHA DE REDUCAO, PPR, DN 32 X 25 MM, PARA AGUA QUENTE E FRIA PREDIAL</v>
          </cell>
          <cell r="C657" t="str">
            <v>UN</v>
          </cell>
          <cell r="F657" t="str">
            <v>SINAPI-I DEZEMBRO 2025</v>
          </cell>
        </row>
        <row r="658">
          <cell r="A658">
            <v>38993</v>
          </cell>
          <cell r="B658" t="str">
            <v>BUCHA DE REDUCAO, PPR, DN 40 X 25 MM, PARA AGUA QUENTE E FRIA PREDIAL</v>
          </cell>
          <cell r="C658" t="str">
            <v>UN</v>
          </cell>
          <cell r="F658" t="str">
            <v>SINAPI-I DEZEMBRO 2025</v>
          </cell>
        </row>
        <row r="659">
          <cell r="A659">
            <v>44175</v>
          </cell>
          <cell r="B659" t="str">
            <v>BUCHA DE REDUCAO, PPR, DN 50 X 25 MM, PARA AGUA QUENTE E FRIA PREDIAL</v>
          </cell>
          <cell r="C659" t="str">
            <v>UN</v>
          </cell>
          <cell r="F659" t="str">
            <v>SINAPI-I DEZEMBRO 2025</v>
          </cell>
        </row>
        <row r="660">
          <cell r="A660">
            <v>44177</v>
          </cell>
          <cell r="B660" t="str">
            <v>BUCHA DE REDUCAO, PPR, DN 50 X 32 MM, PARA AGUA QUENTE E FRIA PREDIAL</v>
          </cell>
          <cell r="C660" t="str">
            <v>UN</v>
          </cell>
          <cell r="F660" t="str">
            <v>SINAPI-I DEZEMBRO 2025</v>
          </cell>
        </row>
        <row r="661">
          <cell r="A661">
            <v>38418</v>
          </cell>
          <cell r="B661" t="str">
            <v>BUCHA DE REDUCAO, PVC, LONGA, SERIE R, DN 50 X 40 MM, PARA ESGOTO PREDIAL</v>
          </cell>
          <cell r="C661" t="str">
            <v>UN</v>
          </cell>
          <cell r="D661">
            <v>4.42</v>
          </cell>
          <cell r="E661">
            <v>4.42</v>
          </cell>
          <cell r="F661" t="str">
            <v>SINAPI-I DEZEMBRO 2025</v>
          </cell>
        </row>
        <row r="662">
          <cell r="A662">
            <v>39178</v>
          </cell>
          <cell r="B662" t="str">
            <v>BUCHA EM ALUMINIO, COM ROSCA, DE 1 1/2", PARA ELETRODUTO</v>
          </cell>
          <cell r="C662" t="str">
            <v>UN</v>
          </cell>
          <cell r="D662">
            <v>2.31</v>
          </cell>
          <cell r="E662">
            <v>2.31</v>
          </cell>
          <cell r="F662" t="str">
            <v>SINAPI-I DEZEMBRO 2025</v>
          </cell>
        </row>
        <row r="663">
          <cell r="A663">
            <v>39177</v>
          </cell>
          <cell r="B663" t="str">
            <v>BUCHA EM ALUMINIO, COM ROSCA, DE 1 1/4", PARA ELETRODUTO</v>
          </cell>
          <cell r="C663" t="str">
            <v>UN</v>
          </cell>
          <cell r="D663">
            <v>2.09</v>
          </cell>
          <cell r="E663">
            <v>2.09</v>
          </cell>
          <cell r="F663" t="str">
            <v>SINAPI-I DEZEMBRO 2025</v>
          </cell>
        </row>
        <row r="664">
          <cell r="A664">
            <v>39176</v>
          </cell>
          <cell r="B664" t="str">
            <v>BUCHA EM ALUMINIO, COM ROSCA, DE 1", PARA ELETRODUTO</v>
          </cell>
          <cell r="C664" t="str">
            <v>UN</v>
          </cell>
          <cell r="D664">
            <v>1.37</v>
          </cell>
          <cell r="E664">
            <v>1.37</v>
          </cell>
          <cell r="F664" t="str">
            <v>SINAPI-I DEZEMBRO 2025</v>
          </cell>
        </row>
        <row r="665">
          <cell r="A665">
            <v>39174</v>
          </cell>
          <cell r="B665" t="str">
            <v>BUCHA EM ALUMINIO, COM ROSCA, DE 1/2", PARA ELETRODUTO</v>
          </cell>
          <cell r="C665" t="str">
            <v>UN</v>
          </cell>
          <cell r="D665">
            <v>1.04</v>
          </cell>
          <cell r="E665">
            <v>1.04</v>
          </cell>
          <cell r="F665" t="str">
            <v>SINAPI-I DEZEMBRO 2025</v>
          </cell>
        </row>
        <row r="666">
          <cell r="A666">
            <v>39180</v>
          </cell>
          <cell r="B666" t="str">
            <v>BUCHA EM ALUMINIO, COM ROSCA, DE 2 1/2", PARA ELETRODUTO</v>
          </cell>
          <cell r="C666" t="str">
            <v>UN</v>
          </cell>
          <cell r="D666">
            <v>6.29</v>
          </cell>
          <cell r="E666">
            <v>6.29</v>
          </cell>
          <cell r="F666" t="str">
            <v>SINAPI-I DEZEMBRO 2025</v>
          </cell>
        </row>
        <row r="667">
          <cell r="A667">
            <v>39179</v>
          </cell>
          <cell r="B667" t="str">
            <v>BUCHA EM ALUMINIO, COM ROSCA, DE 2", PARA ELETRODUTO</v>
          </cell>
          <cell r="C667" t="str">
            <v>UN</v>
          </cell>
          <cell r="D667">
            <v>5.56</v>
          </cell>
          <cell r="E667">
            <v>5.56</v>
          </cell>
          <cell r="F667" t="str">
            <v>SINAPI-I DEZEMBRO 2025</v>
          </cell>
        </row>
        <row r="668">
          <cell r="A668">
            <v>39181</v>
          </cell>
          <cell r="B668" t="str">
            <v>BUCHA EM ALUMINIO, COM ROSCA, DE 3", PARA ELETRODUTO</v>
          </cell>
          <cell r="C668" t="str">
            <v>UN</v>
          </cell>
          <cell r="D668">
            <v>8.43</v>
          </cell>
          <cell r="E668">
            <v>8.43</v>
          </cell>
          <cell r="F668" t="str">
            <v>SINAPI-I DEZEMBRO 2025</v>
          </cell>
        </row>
        <row r="669">
          <cell r="A669">
            <v>39175</v>
          </cell>
          <cell r="B669" t="str">
            <v>BUCHA EM ALUMINIO, COM ROSCA, DE 3/4", PARA ELETRODUTO</v>
          </cell>
          <cell r="C669" t="str">
            <v>UN</v>
          </cell>
          <cell r="D669">
            <v>1.28</v>
          </cell>
          <cell r="E669">
            <v>1.28</v>
          </cell>
          <cell r="F669" t="str">
            <v>SINAPI-I DEZEMBRO 2025</v>
          </cell>
        </row>
        <row r="670">
          <cell r="A670">
            <v>39217</v>
          </cell>
          <cell r="B670" t="str">
            <v>BUCHA EM ALUMINIO, COM ROSCA, DE 3/8", PARA ELETRODUTO</v>
          </cell>
          <cell r="C670" t="str">
            <v>UN</v>
          </cell>
          <cell r="D670">
            <v>0.99</v>
          </cell>
          <cell r="E670">
            <v>0.99</v>
          </cell>
          <cell r="F670" t="str">
            <v>SINAPI-I DEZEMBRO 2025</v>
          </cell>
        </row>
        <row r="671">
          <cell r="A671">
            <v>39182</v>
          </cell>
          <cell r="B671" t="str">
            <v>BUCHA EM ALUMINIO, COM ROSCA, DE 4", PARA ELETRODUTO</v>
          </cell>
          <cell r="C671" t="str">
            <v>UN</v>
          </cell>
          <cell r="D671">
            <v>11.86</v>
          </cell>
          <cell r="E671">
            <v>11.86</v>
          </cell>
          <cell r="F671" t="str">
            <v>SINAPI-I DEZEMBRO 2025</v>
          </cell>
        </row>
        <row r="672">
          <cell r="A672">
            <v>12616</v>
          </cell>
          <cell r="B672" t="str">
            <v>CABECEIRA DIREITA OU ESQUERDA, PVC, PARA CALHA PLUVIAL, DIAMETRO ENTRE *119 E 170* MM, PARA DRENAGEM PLUVIAL PREDIAL</v>
          </cell>
          <cell r="C672" t="str">
            <v>UN</v>
          </cell>
          <cell r="D672">
            <v>13.64</v>
          </cell>
          <cell r="E672">
            <v>13.64</v>
          </cell>
          <cell r="F672" t="str">
            <v>SINAPI-I DEZEMBRO 2025</v>
          </cell>
        </row>
        <row r="673">
          <cell r="A673">
            <v>1049</v>
          </cell>
          <cell r="B673" t="str">
            <v>CABECOTE PARA ENTRADA DE LINHA DE ALIMENTACAO PARA ELETRODUTO, EM LIGA DE ALUMINIO COM ACABAMENTO ANTI CORROSIVO, COM FIXACAO POR ENCAIXE LISO DE 360 GRAUS, DE 1 1/2"</v>
          </cell>
          <cell r="C673" t="str">
            <v>UN</v>
          </cell>
          <cell r="D673">
            <v>9.92</v>
          </cell>
          <cell r="E673">
            <v>9.92</v>
          </cell>
          <cell r="F673" t="str">
            <v>SINAPI-I DEZEMBRO 2025</v>
          </cell>
        </row>
        <row r="674">
          <cell r="A674">
            <v>1099</v>
          </cell>
          <cell r="B674" t="str">
            <v>CABECOTE PARA ENTRADA DE LINHA DE ALIMENTACAO PARA ELETRODUTO, EM LIGA DE ALUMINIO COM ACABAMENTO ANTI CORROSIVO, COM FIXACAO POR ENCAIXE LISO DE 360 GRAUS, DE 1 1/4"</v>
          </cell>
          <cell r="C674" t="str">
            <v>UN</v>
          </cell>
          <cell r="D674">
            <v>7.59</v>
          </cell>
          <cell r="E674">
            <v>7.59</v>
          </cell>
          <cell r="F674" t="str">
            <v>SINAPI-I DEZEMBRO 2025</v>
          </cell>
        </row>
        <row r="675">
          <cell r="A675">
            <v>1050</v>
          </cell>
          <cell r="B675" t="str">
            <v>CABECOTE PARA ENTRADA DE LINHA DE ALIMENTACAO PARA ELETRODUTO, EM LIGA DE ALUMINIO COM ACABAMENTO ANTI CORROSIVO, COM FIXACAO POR ENCAIXE LISO DE 360 GRAUS, DE 1"</v>
          </cell>
          <cell r="C675" t="str">
            <v>UN</v>
          </cell>
          <cell r="D675">
            <v>5.19</v>
          </cell>
          <cell r="E675">
            <v>5.19</v>
          </cell>
          <cell r="F675" t="str">
            <v>SINAPI-I DEZEMBRO 2025</v>
          </cell>
        </row>
        <row r="676">
          <cell r="A676">
            <v>39678</v>
          </cell>
          <cell r="B676" t="str">
            <v>CABECOTE PARA ENTRADA DE LINHA DE ALIMENTACAO PARA ELETRODUTO, EM LIGA DE ALUMINIO COM ACABAMENTO ANTI CORROSIVO, COM FIXACAO POR ENCAIXE LISO DE 360 GRAUS, DE 1/2"</v>
          </cell>
          <cell r="C676" t="str">
            <v>UN</v>
          </cell>
          <cell r="D676">
            <v>3.06</v>
          </cell>
          <cell r="E676">
            <v>3.06</v>
          </cell>
          <cell r="F676" t="str">
            <v>SINAPI-I DEZEMBRO 2025</v>
          </cell>
        </row>
        <row r="677">
          <cell r="A677">
            <v>1101</v>
          </cell>
          <cell r="B677" t="str">
            <v>CABECOTE PARA ENTRADA DE LINHA DE ALIMENTACAO PARA ELETRODUTO, EM LIGA DE ALUMINIO COM ACABAMENTO ANTI CORROSIVO, COM FIXACAO POR ENCAIXE LISO DE 360 GRAUS, DE 2 1/2"</v>
          </cell>
          <cell r="C677" t="str">
            <v>UN</v>
          </cell>
          <cell r="D677">
            <v>32.729999999999997</v>
          </cell>
          <cell r="E677">
            <v>32.729999999999997</v>
          </cell>
          <cell r="F677" t="str">
            <v>SINAPI-I DEZEMBRO 2025</v>
          </cell>
        </row>
        <row r="678">
          <cell r="A678">
            <v>1100</v>
          </cell>
          <cell r="B678" t="str">
            <v>CABECOTE PARA ENTRADA DE LINHA DE ALIMENTACAO PARA ELETRODUTO, EM LIGA DE ALUMINIO COM ACABAMENTO ANTI CORROSIVO, COM FIXACAO POR ENCAIXE LISO DE 360 GRAUS, DE 2"</v>
          </cell>
          <cell r="C678" t="str">
            <v>UN</v>
          </cell>
          <cell r="D678">
            <v>16.89</v>
          </cell>
          <cell r="E678">
            <v>16.89</v>
          </cell>
          <cell r="F678" t="str">
            <v>SINAPI-I DEZEMBRO 2025</v>
          </cell>
        </row>
        <row r="679">
          <cell r="A679">
            <v>39679</v>
          </cell>
          <cell r="B679" t="str">
            <v>CABECOTE PARA ENTRADA DE LINHA DE ALIMENTACAO PARA ELETRODUTO, EM LIGA DE ALUMINIO COM ACABAMENTO ANTI CORROSIVO, COM FIXACAO POR ENCAIXE LISO DE 360 GRAUS, DE 3 1/2"</v>
          </cell>
          <cell r="C679" t="str">
            <v>UN</v>
          </cell>
          <cell r="D679">
            <v>65.239999999999995</v>
          </cell>
          <cell r="E679">
            <v>65.239999999999995</v>
          </cell>
          <cell r="F679" t="str">
            <v>SINAPI-I DEZEMBRO 2025</v>
          </cell>
        </row>
        <row r="680">
          <cell r="A680">
            <v>1102</v>
          </cell>
          <cell r="B680" t="str">
            <v>CABECOTE PARA ENTRADA DE LINHA DE ALIMENTACAO PARA ELETRODUTO, EM LIGA DE ALUMINIO COM ACABAMENTO ANTI CORROSIVO, COM FIXACAO POR ENCAIXE LISO DE 360 GRAUS, DE 3"</v>
          </cell>
          <cell r="C680" t="str">
            <v>UN</v>
          </cell>
          <cell r="D680">
            <v>48.81</v>
          </cell>
          <cell r="E680">
            <v>48.81</v>
          </cell>
          <cell r="F680" t="str">
            <v>SINAPI-I DEZEMBRO 2025</v>
          </cell>
        </row>
        <row r="681">
          <cell r="A681">
            <v>1098</v>
          </cell>
          <cell r="B681" t="str">
            <v>CABECOTE PARA ENTRADA DE LINHA DE ALIMENTACAO PARA ELETRODUTO, EM LIGA DE ALUMINIO COM ACABAMENTO ANTI CORROSIVO, COM FIXACAO POR ENCAIXE LISO DE 360 GRAUS, DE 3/4"</v>
          </cell>
          <cell r="C681" t="str">
            <v>UN</v>
          </cell>
          <cell r="D681">
            <v>4.05</v>
          </cell>
          <cell r="E681">
            <v>4.05</v>
          </cell>
          <cell r="F681" t="str">
            <v>SINAPI-I DEZEMBRO 2025</v>
          </cell>
        </row>
        <row r="682">
          <cell r="A682">
            <v>1051</v>
          </cell>
          <cell r="B682" t="str">
            <v>CABECOTE PARA ENTRADA DE LINHA DE ALIMENTACAO PARA ELETRODUTO, EM LIGA DE ALUMINIO COM ACABAMENTO ANTI CORROSIVO, COM FIXACAO POR ENCAIXE LISO DE 360 GRAUS, DE 4"</v>
          </cell>
          <cell r="C682" t="str">
            <v>UN</v>
          </cell>
          <cell r="D682">
            <v>70.95</v>
          </cell>
          <cell r="E682">
            <v>70.95</v>
          </cell>
          <cell r="F682" t="str">
            <v>SINAPI-I DEZEMBRO 2025</v>
          </cell>
        </row>
        <row r="683">
          <cell r="A683">
            <v>37399</v>
          </cell>
          <cell r="B683" t="str">
            <v>CABIDE/GANCHO DE BANHEIRO SIMPLES EM METAL CROMADO</v>
          </cell>
          <cell r="C683" t="str">
            <v>UN</v>
          </cell>
          <cell r="D683">
            <v>42.05</v>
          </cell>
          <cell r="E683">
            <v>42.05</v>
          </cell>
          <cell r="F683" t="str">
            <v>SINAPI-I DEZEMBRO 2025</v>
          </cell>
        </row>
        <row r="684">
          <cell r="A684">
            <v>43834</v>
          </cell>
          <cell r="B684" t="str">
            <v>CABO COAXIAL RG11 95% DE MALHA</v>
          </cell>
          <cell r="C684" t="str">
            <v>M</v>
          </cell>
          <cell r="D684">
            <v>18.38</v>
          </cell>
          <cell r="E684">
            <v>18.38</v>
          </cell>
          <cell r="F684" t="str">
            <v>SINAPI-I DEZEMBRO 2025</v>
          </cell>
        </row>
        <row r="685">
          <cell r="A685">
            <v>43835</v>
          </cell>
          <cell r="B685" t="str">
            <v>CABO COAXIAL RG59 95% DE MALHA</v>
          </cell>
          <cell r="C685" t="str">
            <v>M</v>
          </cell>
          <cell r="D685">
            <v>1.64</v>
          </cell>
          <cell r="E685">
            <v>1.64</v>
          </cell>
          <cell r="F685" t="str">
            <v>SINAPI-I DEZEMBRO 2025</v>
          </cell>
        </row>
        <row r="686">
          <cell r="A686">
            <v>43833</v>
          </cell>
          <cell r="B686" t="str">
            <v>CABO COAXIAL RG6 95% DE MALHA</v>
          </cell>
          <cell r="C686" t="str">
            <v>M</v>
          </cell>
          <cell r="D686">
            <v>1.71</v>
          </cell>
          <cell r="E686">
            <v>1.71</v>
          </cell>
          <cell r="F686" t="str">
            <v>SINAPI-I DEZEMBRO 2025</v>
          </cell>
        </row>
        <row r="687">
          <cell r="A687">
            <v>41955</v>
          </cell>
          <cell r="B687" t="str">
            <v>CABO DE ACO GALVANIZADO, DIAMETRO 12,7 MM (1/2"), COM ALMA DE ACO CABO INDEPENDENTE 6 X 25 F</v>
          </cell>
          <cell r="C687" t="str">
            <v>KG</v>
          </cell>
          <cell r="D687">
            <v>55.79</v>
          </cell>
          <cell r="E687">
            <v>55.79</v>
          </cell>
          <cell r="F687" t="str">
            <v>SINAPI-I DEZEMBRO 2025</v>
          </cell>
        </row>
        <row r="688">
          <cell r="A688">
            <v>41953</v>
          </cell>
          <cell r="B688" t="str">
            <v>CABO DE ACO GALVANIZADO, DIAMETRO 12,7 MM (1/2"), COM ALMA DE FIBRA 6 X 25 F</v>
          </cell>
          <cell r="C688" t="str">
            <v>KG</v>
          </cell>
          <cell r="D688">
            <v>53.24</v>
          </cell>
          <cell r="E688">
            <v>53.24</v>
          </cell>
          <cell r="F688" t="str">
            <v>SINAPI-I DEZEMBRO 2025</v>
          </cell>
        </row>
        <row r="689">
          <cell r="A689">
            <v>41954</v>
          </cell>
          <cell r="B689" t="str">
            <v>CABO DE ACO GALVANIZADO, DIAMETRO 9,53 MM (3/8"), COM ALMA DE FIBRA 6 X 25 F</v>
          </cell>
          <cell r="C689" t="str">
            <v>KG</v>
          </cell>
          <cell r="D689">
            <v>52.73</v>
          </cell>
          <cell r="E689">
            <v>52.73</v>
          </cell>
          <cell r="F689" t="str">
            <v>SINAPI-I DEZEMBRO 2025</v>
          </cell>
        </row>
        <row r="690">
          <cell r="A690">
            <v>25004</v>
          </cell>
          <cell r="B690" t="str">
            <v>CABO DE ALUMINIO NU COM ALMA DE ACO, BITOLA 1/0 AWG</v>
          </cell>
          <cell r="C690" t="str">
            <v>KG</v>
          </cell>
          <cell r="D690">
            <v>52.39</v>
          </cell>
          <cell r="E690">
            <v>52.39</v>
          </cell>
          <cell r="F690" t="str">
            <v>SINAPI-I DEZEMBRO 2025</v>
          </cell>
        </row>
        <row r="691">
          <cell r="A691">
            <v>25002</v>
          </cell>
          <cell r="B691" t="str">
            <v>CABO DE ALUMINIO NU COM ALMA DE ACO, BITOLA 2 AWG</v>
          </cell>
          <cell r="C691" t="str">
            <v>KG</v>
          </cell>
          <cell r="D691">
            <v>52.39</v>
          </cell>
          <cell r="E691">
            <v>52.39</v>
          </cell>
          <cell r="F691" t="str">
            <v>SINAPI-I DEZEMBRO 2025</v>
          </cell>
        </row>
        <row r="692">
          <cell r="A692">
            <v>37409</v>
          </cell>
          <cell r="B692" t="str">
            <v>CABO DE ALUMINIO NU COM ALMA DE ACO, BITOLA 2/0 AWG</v>
          </cell>
          <cell r="C692" t="str">
            <v>KG</v>
          </cell>
          <cell r="D692">
            <v>52.39</v>
          </cell>
          <cell r="E692">
            <v>52.39</v>
          </cell>
          <cell r="F692" t="str">
            <v>SINAPI-I DEZEMBRO 2025</v>
          </cell>
        </row>
        <row r="693">
          <cell r="A693">
            <v>841</v>
          </cell>
          <cell r="B693" t="str">
            <v>CABO DE ALUMINIO NU COM ALMA DE ACO, BITOLA 4 AWG</v>
          </cell>
          <cell r="C693" t="str">
            <v>KG</v>
          </cell>
          <cell r="D693">
            <v>53.03</v>
          </cell>
          <cell r="E693">
            <v>53.03</v>
          </cell>
          <cell r="F693" t="str">
            <v>SINAPI-I DEZEMBRO 2025</v>
          </cell>
        </row>
        <row r="694">
          <cell r="A694">
            <v>25005</v>
          </cell>
          <cell r="B694" t="str">
            <v>CABO DE ALUMINIO NU SEM ALMA DE ACO, BITOLA 1/0 AWG</v>
          </cell>
          <cell r="C694" t="str">
            <v>KG</v>
          </cell>
          <cell r="D694">
            <v>57.49</v>
          </cell>
          <cell r="E694">
            <v>57.49</v>
          </cell>
          <cell r="F694" t="str">
            <v>SINAPI-I DEZEMBRO 2025</v>
          </cell>
        </row>
        <row r="695">
          <cell r="A695">
            <v>25003</v>
          </cell>
          <cell r="B695" t="str">
            <v>CABO DE ALUMINIO NU SEM ALMA DE ACO, BITOLA 2 AWG</v>
          </cell>
          <cell r="C695" t="str">
            <v>KG</v>
          </cell>
          <cell r="D695">
            <v>58.35</v>
          </cell>
          <cell r="E695">
            <v>58.35</v>
          </cell>
          <cell r="F695" t="str">
            <v>SINAPI-I DEZEMBRO 2025</v>
          </cell>
        </row>
        <row r="696">
          <cell r="A696">
            <v>37410</v>
          </cell>
          <cell r="B696" t="str">
            <v>CABO DE ALUMINIO NU SEM ALMA DE ACO, BITOLA 2/0 AWG</v>
          </cell>
          <cell r="C696" t="str">
            <v>KG</v>
          </cell>
          <cell r="D696">
            <v>57.49</v>
          </cell>
          <cell r="E696">
            <v>57.49</v>
          </cell>
          <cell r="F696" t="str">
            <v>SINAPI-I DEZEMBRO 2025</v>
          </cell>
        </row>
        <row r="697">
          <cell r="A697">
            <v>842</v>
          </cell>
          <cell r="B697" t="str">
            <v>CABO DE ALUMINIO NU SEM ALMA DE ACO, BITOLA 4 AWG</v>
          </cell>
          <cell r="C697" t="str">
            <v>KG</v>
          </cell>
          <cell r="D697">
            <v>58.3</v>
          </cell>
          <cell r="E697">
            <v>58.3</v>
          </cell>
          <cell r="F697" t="str">
            <v>SINAPI-I DEZEMBRO 2025</v>
          </cell>
        </row>
        <row r="698">
          <cell r="A698">
            <v>44391</v>
          </cell>
          <cell r="B698" t="str">
            <v>CABO DE COBRE FLEXIVEL NAO HALOGENADO, SEM EMISSAO DE FUMACA, 750V, SECAO NOMINAL 120 MM</v>
          </cell>
          <cell r="C698" t="str">
            <v>M</v>
          </cell>
          <cell r="D698">
            <v>124.24</v>
          </cell>
          <cell r="E698">
            <v>124.24</v>
          </cell>
          <cell r="F698" t="str">
            <v>SINAPI-I DEZEMBRO 2025</v>
          </cell>
        </row>
        <row r="699">
          <cell r="A699">
            <v>44388</v>
          </cell>
          <cell r="B699" t="str">
            <v>CABO DE COBRE FLEXIVEL NAO HALOGENADO, SEM EMISSAO DE FUMACA, 750V, SECAO NOMINAL 2,5 MM</v>
          </cell>
          <cell r="C699" t="str">
            <v>M</v>
          </cell>
          <cell r="D699">
            <v>2.69</v>
          </cell>
          <cell r="E699">
            <v>2.69</v>
          </cell>
          <cell r="F699" t="str">
            <v>SINAPI-I DEZEMBRO 2025</v>
          </cell>
        </row>
        <row r="700">
          <cell r="A700">
            <v>44392</v>
          </cell>
          <cell r="B700" t="str">
            <v>CABO DE COBRE FLEXIVEL NAO HALOGENADO, SEM EMISSAO DE FUMACA, 750V, SECAO NOMINAL 240 MM</v>
          </cell>
          <cell r="C700" t="str">
            <v>M</v>
          </cell>
          <cell r="D700">
            <v>247.37</v>
          </cell>
          <cell r="E700">
            <v>247.37</v>
          </cell>
          <cell r="F700" t="str">
            <v>SINAPI-I DEZEMBRO 2025</v>
          </cell>
        </row>
        <row r="701">
          <cell r="A701">
            <v>44390</v>
          </cell>
          <cell r="B701" t="str">
            <v>CABO DE COBRE FLEXIVEL NAO HALOGENADO, SEM EMISSAO DE FUMACA, 750V, SECAO NOMINAL 50 MM</v>
          </cell>
          <cell r="C701" t="str">
            <v>M</v>
          </cell>
          <cell r="D701">
            <v>52.41</v>
          </cell>
          <cell r="E701">
            <v>52.41</v>
          </cell>
          <cell r="F701" t="str">
            <v>SINAPI-I DEZEMBRO 2025</v>
          </cell>
        </row>
        <row r="702">
          <cell r="A702">
            <v>44389</v>
          </cell>
          <cell r="B702" t="str">
            <v>CABO DE COBRE FLEXIVEL NAO HALOGENADO, SEM EMISSAO DE FUMACA, 750V, SECAO NOMINAL 6,0 MM</v>
          </cell>
          <cell r="C702" t="str">
            <v>M</v>
          </cell>
          <cell r="D702">
            <v>6.19</v>
          </cell>
          <cell r="E702">
            <v>6.19</v>
          </cell>
          <cell r="F702" t="str">
            <v>SINAPI-I DEZEMBRO 2025</v>
          </cell>
        </row>
        <row r="703">
          <cell r="A703">
            <v>862</v>
          </cell>
          <cell r="B703" t="str">
            <v>CABO DE COBRE NU 10 MM2 MEIO-DURO</v>
          </cell>
          <cell r="C703" t="str">
            <v>M</v>
          </cell>
          <cell r="D703">
            <v>11.33</v>
          </cell>
          <cell r="E703">
            <v>11.33</v>
          </cell>
          <cell r="F703" t="str">
            <v>SINAPI-I DEZEMBRO 2025</v>
          </cell>
        </row>
        <row r="704">
          <cell r="A704">
            <v>866</v>
          </cell>
          <cell r="B704" t="str">
            <v>CABO DE COBRE NU 120 MM2 MEIO-DURO</v>
          </cell>
          <cell r="C704" t="str">
            <v>M</v>
          </cell>
          <cell r="D704">
            <v>144.04</v>
          </cell>
          <cell r="E704">
            <v>144.04</v>
          </cell>
          <cell r="F704" t="str">
            <v>SINAPI-I DEZEMBRO 2025</v>
          </cell>
        </row>
        <row r="705">
          <cell r="A705">
            <v>892</v>
          </cell>
          <cell r="B705" t="str">
            <v>CABO DE COBRE NU 150 MM2 MEIO-DURO</v>
          </cell>
          <cell r="C705" t="str">
            <v>M</v>
          </cell>
          <cell r="D705">
            <v>174.36</v>
          </cell>
          <cell r="E705">
            <v>174.36</v>
          </cell>
          <cell r="F705" t="str">
            <v>SINAPI-I DEZEMBRO 2025</v>
          </cell>
        </row>
        <row r="706">
          <cell r="A706">
            <v>857</v>
          </cell>
          <cell r="B706" t="str">
            <v>CABO DE COBRE NU 16 MM2 MEIO-DURO</v>
          </cell>
          <cell r="C706" t="str">
            <v>M</v>
          </cell>
          <cell r="D706">
            <v>18.96</v>
          </cell>
          <cell r="E706">
            <v>18.96</v>
          </cell>
          <cell r="F706" t="str">
            <v>SINAPI-I DEZEMBRO 2025</v>
          </cell>
        </row>
        <row r="707">
          <cell r="A707">
            <v>37404</v>
          </cell>
          <cell r="B707" t="str">
            <v>CABO DE COBRE NU 185 MM2 MEIO-DURO</v>
          </cell>
          <cell r="C707" t="str">
            <v>M</v>
          </cell>
          <cell r="D707">
            <v>201.74</v>
          </cell>
          <cell r="E707">
            <v>201.74</v>
          </cell>
          <cell r="F707" t="str">
            <v>SINAPI-I DEZEMBRO 2025</v>
          </cell>
        </row>
        <row r="708">
          <cell r="A708">
            <v>868</v>
          </cell>
          <cell r="B708" t="str">
            <v>CABO DE COBRE NU 25 MM2 MEIO-DURO</v>
          </cell>
          <cell r="C708" t="str">
            <v>M</v>
          </cell>
          <cell r="D708">
            <v>27.03</v>
          </cell>
          <cell r="E708">
            <v>27.03</v>
          </cell>
          <cell r="F708" t="str">
            <v>SINAPI-I DEZEMBRO 2025</v>
          </cell>
        </row>
        <row r="709">
          <cell r="A709">
            <v>863</v>
          </cell>
          <cell r="B709" t="str">
            <v>CABO DE COBRE NU 35 MM2 MEIO-DURO</v>
          </cell>
          <cell r="C709" t="str">
            <v>M</v>
          </cell>
          <cell r="D709">
            <v>39.799999999999997</v>
          </cell>
          <cell r="E709">
            <v>39.799999999999997</v>
          </cell>
          <cell r="F709" t="str">
            <v>SINAPI-I DEZEMBRO 2025</v>
          </cell>
        </row>
        <row r="710">
          <cell r="A710">
            <v>867</v>
          </cell>
          <cell r="B710" t="str">
            <v>CABO DE COBRE NU 50 MM2 MEIO-DURO</v>
          </cell>
          <cell r="C710" t="str">
            <v>M</v>
          </cell>
          <cell r="D710">
            <v>56.7</v>
          </cell>
          <cell r="E710">
            <v>56.7</v>
          </cell>
          <cell r="F710" t="str">
            <v>SINAPI-I DEZEMBRO 2025</v>
          </cell>
        </row>
        <row r="711">
          <cell r="A711">
            <v>864</v>
          </cell>
          <cell r="B711" t="str">
            <v>CABO DE COBRE NU 70 MM2 MEIO-DURO</v>
          </cell>
          <cell r="C711" t="str">
            <v>M</v>
          </cell>
          <cell r="D711">
            <v>74.900000000000006</v>
          </cell>
          <cell r="E711">
            <v>74.900000000000006</v>
          </cell>
          <cell r="F711" t="str">
            <v>SINAPI-I DEZEMBRO 2025</v>
          </cell>
        </row>
        <row r="712">
          <cell r="A712">
            <v>865</v>
          </cell>
          <cell r="B712" t="str">
            <v>CABO DE COBRE NU 95 MM2 MEIO-DURO</v>
          </cell>
          <cell r="C712" t="str">
            <v>M</v>
          </cell>
          <cell r="D712">
            <v>107.73</v>
          </cell>
          <cell r="E712">
            <v>107.73</v>
          </cell>
          <cell r="F712" t="str">
            <v>SINAPI-I DEZEMBRO 2025</v>
          </cell>
        </row>
        <row r="713">
          <cell r="A713">
            <v>39251</v>
          </cell>
          <cell r="B713" t="str">
            <v>CABO DE COBRE, FLEXIVEL, CLASSE 4 OU 5, ISOLACAO EM PVC/A, ANTICHAMA BWF-B, 1 CONDUTOR, 450/750 V, SECAO NOMINAL 0,5 MM2</v>
          </cell>
          <cell r="C713" t="str">
            <v>M</v>
          </cell>
          <cell r="D713">
            <v>0.71</v>
          </cell>
          <cell r="E713">
            <v>0.71</v>
          </cell>
          <cell r="F713" t="str">
            <v>SINAPI-I DEZEMBRO 2025</v>
          </cell>
        </row>
        <row r="714">
          <cell r="A714">
            <v>1011</v>
          </cell>
          <cell r="B714" t="str">
            <v>CABO DE COBRE, FLEXIVEL, CLASSE 4 OU 5, ISOLACAO EM PVC/A, ANTICHAMA BWF-B, 1 CONDUTOR, 450/750 V, SECAO NOMINAL 0,75 MM2</v>
          </cell>
          <cell r="C714" t="str">
            <v>M</v>
          </cell>
          <cell r="D714">
            <v>0.96</v>
          </cell>
          <cell r="E714">
            <v>0.96</v>
          </cell>
          <cell r="F714" t="str">
            <v>SINAPI-I DEZEMBRO 2025</v>
          </cell>
        </row>
        <row r="715">
          <cell r="A715">
            <v>39252</v>
          </cell>
          <cell r="B715" t="str">
            <v>CABO DE COBRE, FLEXIVEL, CLASSE 4 OU 5, ISOLACAO EM PVC/A, ANTICHAMA BWF-B, 1 CONDUTOR, 450/750 V, SECAO NOMINAL 1,0 MM2</v>
          </cell>
          <cell r="C715" t="str">
            <v>M</v>
          </cell>
          <cell r="D715">
            <v>1.26</v>
          </cell>
          <cell r="E715">
            <v>1.26</v>
          </cell>
          <cell r="F715" t="str">
            <v>SINAPI-I DEZEMBRO 2025</v>
          </cell>
        </row>
        <row r="716">
          <cell r="A716">
            <v>1013</v>
          </cell>
          <cell r="B716" t="str">
            <v>CABO DE COBRE, FLEXIVEL, CLASSE 4 OU 5, ISOLACAO EM PVC/A, ANTICHAMA BWF-B, 1 CONDUTOR, 450/750 V, SECAO NOMINAL 1,5 MM2</v>
          </cell>
          <cell r="C716" t="str">
            <v>M</v>
          </cell>
          <cell r="D716">
            <v>1.52</v>
          </cell>
          <cell r="E716">
            <v>1.52</v>
          </cell>
          <cell r="F716" t="str">
            <v>SINAPI-I DEZEMBRO 2025</v>
          </cell>
        </row>
        <row r="717">
          <cell r="A717">
            <v>980</v>
          </cell>
          <cell r="B717" t="str">
            <v>CABO DE COBRE, FLEXIVEL, CLASSE 4 OU 5, ISOLACAO EM PVC/A, ANTICHAMA BWF-B, 1 CONDUTOR, 450/750 V, SECAO NOMINAL 10 MM2</v>
          </cell>
          <cell r="C717" t="str">
            <v>M</v>
          </cell>
          <cell r="D717">
            <v>10.96</v>
          </cell>
          <cell r="E717">
            <v>10.96</v>
          </cell>
          <cell r="F717" t="str">
            <v>SINAPI-I DEZEMBRO 2025</v>
          </cell>
        </row>
        <row r="718">
          <cell r="A718">
            <v>39237</v>
          </cell>
          <cell r="B718" t="str">
            <v>CABO DE COBRE, FLEXIVEL, CLASSE 4 OU 5, ISOLACAO EM PVC/A, ANTICHAMA BWF-B, 1 CONDUTOR, 450/750 V, SECAO NOMINAL 120 MM2</v>
          </cell>
          <cell r="C718" t="str">
            <v>M</v>
          </cell>
          <cell r="D718">
            <v>116.61</v>
          </cell>
          <cell r="E718">
            <v>116.61</v>
          </cell>
          <cell r="F718" t="str">
            <v>SINAPI-I DEZEMBRO 2025</v>
          </cell>
        </row>
        <row r="719">
          <cell r="A719">
            <v>39238</v>
          </cell>
          <cell r="B719" t="str">
            <v>CABO DE COBRE, FLEXIVEL, CLASSE 4 OU 5, ISOLACAO EM PVC/A, ANTICHAMA BWF-B, 1 CONDUTOR, 450/750 V, SECAO NOMINAL 150 MM2</v>
          </cell>
          <cell r="C719" t="str">
            <v>M</v>
          </cell>
          <cell r="D719">
            <v>147.07</v>
          </cell>
          <cell r="E719">
            <v>147.07</v>
          </cell>
          <cell r="F719" t="str">
            <v>SINAPI-I DEZEMBRO 2025</v>
          </cell>
        </row>
        <row r="720">
          <cell r="A720">
            <v>979</v>
          </cell>
          <cell r="B720" t="str">
            <v>CABO DE COBRE, FLEXIVEL, CLASSE 4 OU 5, ISOLACAO EM PVC/A, ANTICHAMA BWF-B, 1 CONDUTOR, 450/750 V, SECAO NOMINAL 16 MM2</v>
          </cell>
          <cell r="C720" t="str">
            <v>M</v>
          </cell>
          <cell r="D720">
            <v>15.66</v>
          </cell>
          <cell r="E720">
            <v>15.66</v>
          </cell>
          <cell r="F720" t="str">
            <v>SINAPI-I DEZEMBRO 2025</v>
          </cell>
        </row>
        <row r="721">
          <cell r="A721">
            <v>39239</v>
          </cell>
          <cell r="B721" t="str">
            <v>CABO DE COBRE, FLEXIVEL, CLASSE 4 OU 5, ISOLACAO EM PVC/A, ANTICHAMA BWF-B, 1 CONDUTOR, 450/750 V, SECAO NOMINAL 185 MM2</v>
          </cell>
          <cell r="C721" t="str">
            <v>M</v>
          </cell>
          <cell r="D721">
            <v>177.68</v>
          </cell>
          <cell r="E721">
            <v>177.68</v>
          </cell>
          <cell r="F721" t="str">
            <v>SINAPI-I DEZEMBRO 2025</v>
          </cell>
        </row>
        <row r="722">
          <cell r="A722">
            <v>1014</v>
          </cell>
          <cell r="B722" t="str">
            <v>CABO DE COBRE, FLEXIVEL, CLASSE 4 OU 5, ISOLACAO EM PVC/A, ANTICHAMA BWF-B, 1 CONDUTOR, 450/750 V, SECAO NOMINAL 2,5 MM2</v>
          </cell>
          <cell r="C722" t="str">
            <v>M</v>
          </cell>
          <cell r="D722">
            <v>2.41</v>
          </cell>
          <cell r="E722">
            <v>2.41</v>
          </cell>
          <cell r="F722" t="str">
            <v>SINAPI-I DEZEMBRO 2025</v>
          </cell>
        </row>
        <row r="723">
          <cell r="A723">
            <v>39240</v>
          </cell>
          <cell r="B723" t="str">
            <v>CABO DE COBRE, FLEXIVEL, CLASSE 4 OU 5, ISOLACAO EM PVC/A, ANTICHAMA BWF-B, 1 CONDUTOR, 450/750 V, SECAO NOMINAL 240 MM2</v>
          </cell>
          <cell r="C723" t="str">
            <v>M</v>
          </cell>
          <cell r="D723">
            <v>233.7</v>
          </cell>
          <cell r="E723">
            <v>233.7</v>
          </cell>
          <cell r="F723" t="str">
            <v>SINAPI-I DEZEMBRO 2025</v>
          </cell>
        </row>
        <row r="724">
          <cell r="A724">
            <v>39232</v>
          </cell>
          <cell r="B724" t="str">
            <v>CABO DE COBRE, FLEXIVEL, CLASSE 4 OU 5, ISOLACAO EM PVC/A, ANTICHAMA BWF-B, 1 CONDUTOR, 450/750 V, SECAO NOMINAL 25 MM2</v>
          </cell>
          <cell r="C724" t="str">
            <v>M</v>
          </cell>
          <cell r="D724">
            <v>24.52</v>
          </cell>
          <cell r="E724">
            <v>24.52</v>
          </cell>
          <cell r="F724" t="str">
            <v>SINAPI-I DEZEMBRO 2025</v>
          </cell>
        </row>
        <row r="725">
          <cell r="A725">
            <v>39233</v>
          </cell>
          <cell r="B725" t="str">
            <v>CABO DE COBRE, FLEXIVEL, CLASSE 4 OU 5, ISOLACAO EM PVC/A, ANTICHAMA BWF-B, 1 CONDUTOR, 450/750 V, SECAO NOMINAL 35 MM2</v>
          </cell>
          <cell r="C725" t="str">
            <v>M</v>
          </cell>
          <cell r="D725">
            <v>35.75</v>
          </cell>
          <cell r="E725">
            <v>35.75</v>
          </cell>
          <cell r="F725" t="str">
            <v>SINAPI-I DEZEMBRO 2025</v>
          </cell>
        </row>
        <row r="726">
          <cell r="A726">
            <v>981</v>
          </cell>
          <cell r="B726" t="str">
            <v>CABO DE COBRE, FLEXIVEL, CLASSE 4 OU 5, ISOLACAO EM PVC/A, ANTICHAMA BWF-B, 1 CONDUTOR, 450/750 V, SECAO NOMINAL 4 MM2</v>
          </cell>
          <cell r="C726" t="str">
            <v>M</v>
          </cell>
          <cell r="D726">
            <v>3.99</v>
          </cell>
          <cell r="E726">
            <v>3.99</v>
          </cell>
          <cell r="F726" t="str">
            <v>SINAPI-I DEZEMBRO 2025</v>
          </cell>
        </row>
        <row r="727">
          <cell r="A727">
            <v>39234</v>
          </cell>
          <cell r="B727" t="str">
            <v>CABO DE COBRE, FLEXIVEL, CLASSE 4 OU 5, ISOLACAO EM PVC/A, ANTICHAMA BWF-B, 1 CONDUTOR, 450/750 V, SECAO NOMINAL 50 MM2</v>
          </cell>
          <cell r="C727" t="str">
            <v>M</v>
          </cell>
          <cell r="D727">
            <v>49.76</v>
          </cell>
          <cell r="E727">
            <v>49.76</v>
          </cell>
          <cell r="F727" t="str">
            <v>SINAPI-I DEZEMBRO 2025</v>
          </cell>
        </row>
        <row r="728">
          <cell r="A728">
            <v>982</v>
          </cell>
          <cell r="B728" t="str">
            <v>CABO DE COBRE, FLEXIVEL, CLASSE 4 OU 5, ISOLACAO EM PVC/A, ANTICHAMA BWF-B, 1 CONDUTOR, 450/750 V, SECAO NOMINAL 6 MM2</v>
          </cell>
          <cell r="C728" t="str">
            <v>M</v>
          </cell>
          <cell r="D728">
            <v>5.73</v>
          </cell>
          <cell r="E728">
            <v>5.73</v>
          </cell>
          <cell r="F728" t="str">
            <v>SINAPI-I DEZEMBRO 2025</v>
          </cell>
        </row>
        <row r="729">
          <cell r="A729">
            <v>39235</v>
          </cell>
          <cell r="B729" t="str">
            <v>CABO DE COBRE, FLEXIVEL, CLASSE 4 OU 5, ISOLACAO EM PVC/A, ANTICHAMA BWF-B, 1 CONDUTOR, 450/750 V, SECAO NOMINAL 70 MM2</v>
          </cell>
          <cell r="C729" t="str">
            <v>M</v>
          </cell>
          <cell r="D729">
            <v>73.39</v>
          </cell>
          <cell r="E729">
            <v>73.39</v>
          </cell>
          <cell r="F729" t="str">
            <v>SINAPI-I DEZEMBRO 2025</v>
          </cell>
        </row>
        <row r="730">
          <cell r="A730">
            <v>39236</v>
          </cell>
          <cell r="B730" t="str">
            <v>CABO DE COBRE, FLEXIVEL, CLASSE 4 OU 5, ISOLACAO EM PVC/A, ANTICHAMA BWF-B, 1 CONDUTOR, 450/750 V, SECAO NOMINAL 95 MM2</v>
          </cell>
          <cell r="C730" t="str">
            <v>M</v>
          </cell>
          <cell r="D730">
            <v>97.26</v>
          </cell>
          <cell r="E730">
            <v>97.26</v>
          </cell>
          <cell r="F730" t="str">
            <v>SINAPI-I DEZEMBRO 2025</v>
          </cell>
        </row>
        <row r="731">
          <cell r="A731">
            <v>993</v>
          </cell>
          <cell r="B731" t="str">
            <v>CABO DE COBRE, FLEXIVEL, CLASSE 4 OU 5, ISOLACAO EM PVC/A, ANTICHAMA BWF-B, COBERTURA PVC-ST1, ANTICHAMA BWF-B, 1 CONDUTOR, 0,6/1 KV, SECAO NOMINAL 1,5 MM2</v>
          </cell>
          <cell r="C731" t="str">
            <v>M</v>
          </cell>
          <cell r="D731">
            <v>2.0499999999999998</v>
          </cell>
          <cell r="E731">
            <v>2.0499999999999998</v>
          </cell>
          <cell r="F731" t="str">
            <v>SINAPI-I DEZEMBRO 2025</v>
          </cell>
        </row>
        <row r="732">
          <cell r="A732">
            <v>1020</v>
          </cell>
          <cell r="B732" t="str">
            <v>CABO DE COBRE, FLEXIVEL, CLASSE 4 OU 5, ISOLACAO EM PVC/A, ANTICHAMA BWF-B, COBERTURA PVC-ST1, ANTICHAMA BWF-B, 1 CONDUTOR, 0,6/1 KV, SECAO NOMINAL 10 MM2</v>
          </cell>
          <cell r="C732" t="str">
            <v>M</v>
          </cell>
          <cell r="D732">
            <v>10.45</v>
          </cell>
          <cell r="E732">
            <v>10.45</v>
          </cell>
          <cell r="F732" t="str">
            <v>SINAPI-I DEZEMBRO 2025</v>
          </cell>
        </row>
        <row r="733">
          <cell r="A733">
            <v>1017</v>
          </cell>
          <cell r="B733" t="str">
            <v>CABO DE COBRE, FLEXIVEL, CLASSE 4 OU 5, ISOLACAO EM PVC/A, ANTICHAMA BWF-B, COBERTURA PVC-ST1, ANTICHAMA BWF-B, 1 CONDUTOR, 0,6/1 KV, SECAO NOMINAL 120 MM2</v>
          </cell>
          <cell r="C733" t="str">
            <v>M</v>
          </cell>
          <cell r="D733">
            <v>128.09</v>
          </cell>
          <cell r="E733">
            <v>128.09</v>
          </cell>
          <cell r="F733" t="str">
            <v>SINAPI-I DEZEMBRO 2025</v>
          </cell>
        </row>
        <row r="734">
          <cell r="A734">
            <v>999</v>
          </cell>
          <cell r="B734" t="str">
            <v>CABO DE COBRE, FLEXIVEL, CLASSE 4 OU 5, ISOLACAO EM PVC/A, ANTICHAMA BWF-B, COBERTURA PVC-ST1, ANTICHAMA BWF-B, 1 CONDUTOR, 0,6/1 KV, SECAO NOMINAL 150 MM2</v>
          </cell>
          <cell r="C734" t="str">
            <v>M</v>
          </cell>
          <cell r="D734">
            <v>155.19</v>
          </cell>
          <cell r="E734">
            <v>155.19</v>
          </cell>
          <cell r="F734" t="str">
            <v>SINAPI-I DEZEMBRO 2025</v>
          </cell>
        </row>
        <row r="735">
          <cell r="A735">
            <v>995</v>
          </cell>
          <cell r="B735" t="str">
            <v>CABO DE COBRE, FLEXIVEL, CLASSE 4 OU 5, ISOLACAO EM PVC/A, ANTICHAMA BWF-B, COBERTURA PVC-ST1, ANTICHAMA BWF-B, 1 CONDUTOR, 0,6/1 KV, SECAO NOMINAL 16 MM2</v>
          </cell>
          <cell r="C735" t="str">
            <v>M</v>
          </cell>
          <cell r="D735">
            <v>16.64</v>
          </cell>
          <cell r="E735">
            <v>16.64</v>
          </cell>
          <cell r="F735" t="str">
            <v>SINAPI-I DEZEMBRO 2025</v>
          </cell>
        </row>
        <row r="736">
          <cell r="A736">
            <v>1000</v>
          </cell>
          <cell r="B736" t="str">
            <v>CABO DE COBRE, FLEXIVEL, CLASSE 4 OU 5, ISOLACAO EM PVC/A, ANTICHAMA BWF-B, COBERTURA PVC-ST1, ANTICHAMA BWF-B, 1 CONDUTOR, 0,6/1 KV, SECAO NOMINAL 185 MM2</v>
          </cell>
          <cell r="C736" t="str">
            <v>M</v>
          </cell>
          <cell r="D736">
            <v>190.62</v>
          </cell>
          <cell r="E736">
            <v>190.62</v>
          </cell>
          <cell r="F736" t="str">
            <v>SINAPI-I DEZEMBRO 2025</v>
          </cell>
        </row>
        <row r="737">
          <cell r="A737">
            <v>1022</v>
          </cell>
          <cell r="B737" t="str">
            <v>CABO DE COBRE, FLEXIVEL, CLASSE 4 OU 5, ISOLACAO EM PVC/A, ANTICHAMA BWF-B, COBERTURA PVC-ST1, ANTICHAMA BWF-B, 1 CONDUTOR, 0,6/1 KV, SECAO NOMINAL 2,5 MM2</v>
          </cell>
          <cell r="C737" t="str">
            <v>M</v>
          </cell>
          <cell r="D737">
            <v>2.86</v>
          </cell>
          <cell r="E737">
            <v>2.86</v>
          </cell>
          <cell r="F737" t="str">
            <v>SINAPI-I DEZEMBRO 2025</v>
          </cell>
        </row>
        <row r="738">
          <cell r="A738">
            <v>1015</v>
          </cell>
          <cell r="B738" t="str">
            <v>CABO DE COBRE, FLEXIVEL, CLASSE 4 OU 5, ISOLACAO EM PVC/A, ANTICHAMA BWF-B, COBERTURA PVC-ST1, ANTICHAMA BWF-B, 1 CONDUTOR, 0,6/1 KV, SECAO NOMINAL 240 MM2</v>
          </cell>
          <cell r="C738" t="str">
            <v>M</v>
          </cell>
          <cell r="D738">
            <v>253.3</v>
          </cell>
          <cell r="E738">
            <v>253.3</v>
          </cell>
          <cell r="F738" t="str">
            <v>SINAPI-I DEZEMBRO 2025</v>
          </cell>
        </row>
        <row r="739">
          <cell r="A739">
            <v>996</v>
          </cell>
          <cell r="B739" t="str">
            <v>CABO DE COBRE, FLEXIVEL, CLASSE 4 OU 5, ISOLACAO EM PVC/A, ANTICHAMA BWF-B, COBERTURA PVC-ST1, ANTICHAMA BWF-B, 1 CONDUTOR, 0,6/1 KV, SECAO NOMINAL 25 MM2</v>
          </cell>
          <cell r="C739" t="str">
            <v>M</v>
          </cell>
          <cell r="D739">
            <v>25.81</v>
          </cell>
          <cell r="E739">
            <v>25.81</v>
          </cell>
          <cell r="F739" t="str">
            <v>SINAPI-I DEZEMBRO 2025</v>
          </cell>
        </row>
        <row r="740">
          <cell r="A740">
            <v>1001</v>
          </cell>
          <cell r="B740" t="str">
            <v>CABO DE COBRE, FLEXIVEL, CLASSE 4 OU 5, ISOLACAO EM PVC/A, ANTICHAMA BWF-B, COBERTURA PVC-ST1, ANTICHAMA BWF-B, 1 CONDUTOR, 0,6/1 KV, SECAO NOMINAL 300 MM2</v>
          </cell>
          <cell r="C740" t="str">
            <v>M</v>
          </cell>
          <cell r="D740">
            <v>328.65</v>
          </cell>
          <cell r="E740">
            <v>328.65</v>
          </cell>
          <cell r="F740" t="str">
            <v>SINAPI-I DEZEMBRO 2025</v>
          </cell>
        </row>
        <row r="741">
          <cell r="A741">
            <v>1019</v>
          </cell>
          <cell r="B741" t="str">
            <v>CABO DE COBRE, FLEXIVEL, CLASSE 4 OU 5, ISOLACAO EM PVC/A, ANTICHAMA BWF-B, COBERTURA PVC-ST1, ANTICHAMA BWF-B, 1 CONDUTOR, 0,6/1 KV, SECAO NOMINAL 35 MM2</v>
          </cell>
          <cell r="C741" t="str">
            <v>M</v>
          </cell>
          <cell r="D741">
            <v>36.47</v>
          </cell>
          <cell r="E741">
            <v>36.47</v>
          </cell>
          <cell r="F741" t="str">
            <v>SINAPI-I DEZEMBRO 2025</v>
          </cell>
        </row>
        <row r="742">
          <cell r="A742">
            <v>1021</v>
          </cell>
          <cell r="B742" t="str">
            <v>CABO DE COBRE, FLEXIVEL, CLASSE 4 OU 5, ISOLACAO EM PVC/A, ANTICHAMA BWF-B, COBERTURA PVC-ST1, ANTICHAMA BWF-B, 1 CONDUTOR, 0,6/1 KV, SECAO NOMINAL 4 MM2</v>
          </cell>
          <cell r="C742" t="str">
            <v>M</v>
          </cell>
          <cell r="D742">
            <v>4.38</v>
          </cell>
          <cell r="E742">
            <v>4.38</v>
          </cell>
          <cell r="F742" t="str">
            <v>SINAPI-I DEZEMBRO 2025</v>
          </cell>
        </row>
        <row r="743">
          <cell r="A743">
            <v>39249</v>
          </cell>
          <cell r="B743" t="str">
            <v>CABO DE COBRE, FLEXIVEL, CLASSE 4 OU 5, ISOLACAO EM PVC/A, ANTICHAMA BWF-B, COBERTURA PVC-ST1, ANTICHAMA BWF-B, 1 CONDUTOR, 0,6/1 KV, SECAO NOMINAL 400 MM2</v>
          </cell>
          <cell r="C743" t="str">
            <v>M</v>
          </cell>
          <cell r="D743">
            <v>441.9</v>
          </cell>
          <cell r="E743">
            <v>441.9</v>
          </cell>
          <cell r="F743" t="str">
            <v>SINAPI-I DEZEMBRO 2025</v>
          </cell>
        </row>
        <row r="744">
          <cell r="A744">
            <v>1018</v>
          </cell>
          <cell r="B744" t="str">
            <v>CABO DE COBRE, FLEXIVEL, CLASSE 4 OU 5, ISOLACAO EM PVC/A, ANTICHAMA BWF-B, COBERTURA PVC-ST1, ANTICHAMA BWF-B, 1 CONDUTOR, 0,6/1 KV, SECAO NOMINAL 50 MM2</v>
          </cell>
          <cell r="C744" t="str">
            <v>M</v>
          </cell>
          <cell r="D744">
            <v>53.93</v>
          </cell>
          <cell r="E744">
            <v>53.93</v>
          </cell>
          <cell r="F744" t="str">
            <v>SINAPI-I DEZEMBRO 2025</v>
          </cell>
        </row>
        <row r="745">
          <cell r="A745">
            <v>39250</v>
          </cell>
          <cell r="B745" t="str">
            <v>CABO DE COBRE, FLEXIVEL, CLASSE 4 OU 5, ISOLACAO EM PVC/A, ANTICHAMA BWF-B, COBERTURA PVC-ST1, ANTICHAMA BWF-B, 1 CONDUTOR, 0,6/1 KV, SECAO NOMINAL 500 MM2</v>
          </cell>
          <cell r="C745" t="str">
            <v>M</v>
          </cell>
          <cell r="D745">
            <v>528.61</v>
          </cell>
          <cell r="E745">
            <v>528.61</v>
          </cell>
          <cell r="F745" t="str">
            <v>SINAPI-I DEZEMBRO 2025</v>
          </cell>
        </row>
        <row r="746">
          <cell r="A746">
            <v>994</v>
          </cell>
          <cell r="B746" t="str">
            <v>CABO DE COBRE, FLEXIVEL, CLASSE 4 OU 5, ISOLACAO EM PVC/A, ANTICHAMA BWF-B, COBERTURA PVC-ST1, ANTICHAMA BWF-B, 1 CONDUTOR, 0,6/1 KV, SECAO NOMINAL 6 MM2</v>
          </cell>
          <cell r="C746" t="str">
            <v>M</v>
          </cell>
          <cell r="D746">
            <v>6.38</v>
          </cell>
          <cell r="E746">
            <v>6.38</v>
          </cell>
          <cell r="F746" t="str">
            <v>SINAPI-I DEZEMBRO 2025</v>
          </cell>
        </row>
        <row r="747">
          <cell r="A747">
            <v>977</v>
          </cell>
          <cell r="B747" t="str">
            <v>CABO DE COBRE, FLEXIVEL, CLASSE 4 OU 5, ISOLACAO EM PVC/A, ANTICHAMA BWF-B, COBERTURA PVC-ST1, ANTICHAMA BWF-B, 1 CONDUTOR, 0,6/1 KV, SECAO NOMINAL 70 MM2</v>
          </cell>
          <cell r="C747" t="str">
            <v>M</v>
          </cell>
          <cell r="D747">
            <v>75.44</v>
          </cell>
          <cell r="E747">
            <v>75.44</v>
          </cell>
          <cell r="F747" t="str">
            <v>SINAPI-I DEZEMBRO 2025</v>
          </cell>
        </row>
        <row r="748">
          <cell r="A748">
            <v>998</v>
          </cell>
          <cell r="B748" t="str">
            <v>CABO DE COBRE, FLEXIVEL, CLASSE 4 OU 5, ISOLACAO EM PVC/A, ANTICHAMA BWF-B, COBERTURA PVC-ST1, ANTICHAMA BWF-B, 1 CONDUTOR, 0,6/1 KV, SECAO NOMINAL 95 MM2</v>
          </cell>
          <cell r="C748" t="str">
            <v>M</v>
          </cell>
          <cell r="D748">
            <v>97.95</v>
          </cell>
          <cell r="E748">
            <v>97.95</v>
          </cell>
          <cell r="F748" t="str">
            <v>SINAPI-I DEZEMBRO 2025</v>
          </cell>
        </row>
        <row r="749">
          <cell r="A749">
            <v>1006</v>
          </cell>
          <cell r="B749" t="str">
            <v>CABO DE COBRE, RIGIDO, CLASSE 2, ISOLACAO EM PVC, ANTI-CHAMA BWF-B, 1 CONDUTOR, 450/750 V, DIAMETRO 120 MM2</v>
          </cell>
          <cell r="C749" t="str">
            <v>M</v>
          </cell>
          <cell r="D749">
            <v>129.79</v>
          </cell>
          <cell r="E749">
            <v>129.79</v>
          </cell>
          <cell r="F749" t="str">
            <v>SINAPI-I DEZEMBRO 2025</v>
          </cell>
        </row>
        <row r="750">
          <cell r="A750">
            <v>990</v>
          </cell>
          <cell r="B750" t="str">
            <v>CABO DE COBRE, RIGIDO, CLASSE 2, ISOLACAO EM PVC/A, ANTICHAMA BWF-B, 1 CONDUTOR, 450/750 V, SECAO NOMINAL 150 MM2</v>
          </cell>
          <cell r="C750" t="str">
            <v>M</v>
          </cell>
          <cell r="D750">
            <v>172.58</v>
          </cell>
          <cell r="E750">
            <v>172.58</v>
          </cell>
          <cell r="F750" t="str">
            <v>SINAPI-I DEZEMBRO 2025</v>
          </cell>
        </row>
        <row r="751">
          <cell r="A751">
            <v>39241</v>
          </cell>
          <cell r="B751" t="str">
            <v>CABO DE COBRE, RIGIDO, CLASSE 2, ISOLACAO EM PVC/A, ANTICHAMA BWF-B, 1 CONDUTOR, 450/750 V, SECAO NOMINAL 16 MM2</v>
          </cell>
          <cell r="C751" t="str">
            <v>M</v>
          </cell>
          <cell r="D751">
            <v>16.989999999999998</v>
          </cell>
          <cell r="E751">
            <v>16.989999999999998</v>
          </cell>
          <cell r="F751" t="str">
            <v>SINAPI-I DEZEMBRO 2025</v>
          </cell>
        </row>
        <row r="752">
          <cell r="A752">
            <v>1005</v>
          </cell>
          <cell r="B752" t="str">
            <v>CABO DE COBRE, RIGIDO, CLASSE 2, ISOLACAO EM PVC/A, ANTICHAMA BWF-B, 1 CONDUTOR, 450/750 V, SECAO NOMINAL 185 MM2</v>
          </cell>
          <cell r="C752" t="str">
            <v>M</v>
          </cell>
          <cell r="D752">
            <v>214.87</v>
          </cell>
          <cell r="E752">
            <v>214.87</v>
          </cell>
          <cell r="F752" t="str">
            <v>SINAPI-I DEZEMBRO 2025</v>
          </cell>
        </row>
        <row r="753">
          <cell r="A753">
            <v>991</v>
          </cell>
          <cell r="B753" t="str">
            <v>CABO DE COBRE, RIGIDO, CLASSE 2, ISOLACAO EM PVC/A, ANTICHAMA BWF-B, 1 CONDUTOR, 450/750 V, SECAO NOMINAL 240 MM2</v>
          </cell>
          <cell r="C753" t="str">
            <v>M</v>
          </cell>
          <cell r="D753">
            <v>281.44</v>
          </cell>
          <cell r="E753">
            <v>281.44</v>
          </cell>
          <cell r="F753" t="str">
            <v>SINAPI-I DEZEMBRO 2025</v>
          </cell>
        </row>
        <row r="754">
          <cell r="A754">
            <v>986</v>
          </cell>
          <cell r="B754" t="str">
            <v>CABO DE COBRE, RIGIDO, CLASSE 2, ISOLACAO EM PVC/A, ANTICHAMA BWF-B, 1 CONDUTOR, 450/750 V, SECAO NOMINAL 25 MM2</v>
          </cell>
          <cell r="C754" t="str">
            <v>M</v>
          </cell>
          <cell r="D754">
            <v>26.84</v>
          </cell>
          <cell r="E754">
            <v>26.84</v>
          </cell>
          <cell r="F754" t="str">
            <v>SINAPI-I DEZEMBRO 2025</v>
          </cell>
        </row>
        <row r="755">
          <cell r="A755">
            <v>987</v>
          </cell>
          <cell r="B755" t="str">
            <v>CABO DE COBRE, RIGIDO, CLASSE 2, ISOLACAO EM PVC/A, ANTICHAMA BWF-B, 1 CONDUTOR, 450/750 V, SECAO NOMINAL 35 MM2</v>
          </cell>
          <cell r="C755" t="str">
            <v>M</v>
          </cell>
          <cell r="D755">
            <v>36.75</v>
          </cell>
          <cell r="E755">
            <v>36.75</v>
          </cell>
          <cell r="F755" t="str">
            <v>SINAPI-I DEZEMBRO 2025</v>
          </cell>
        </row>
        <row r="756">
          <cell r="A756">
            <v>1007</v>
          </cell>
          <cell r="B756" t="str">
            <v>CABO DE COBRE, RIGIDO, CLASSE 2, ISOLACAO EM PVC/A, ANTICHAMA BWF-B, 1 CONDUTOR, 450/750 V, SECAO NOMINAL 50 MM2</v>
          </cell>
          <cell r="C756" t="str">
            <v>M</v>
          </cell>
          <cell r="D756">
            <v>50.86</v>
          </cell>
          <cell r="E756">
            <v>50.86</v>
          </cell>
          <cell r="F756" t="str">
            <v>SINAPI-I DEZEMBRO 2025</v>
          </cell>
        </row>
        <row r="757">
          <cell r="A757">
            <v>1008</v>
          </cell>
          <cell r="B757" t="str">
            <v>CABO DE COBRE, RIGIDO, CLASSE 2, ISOLACAO EM PVC/A, ANTICHAMA BWF-B, 1 CONDUTOR, 450/750 V, SECAO NOMINAL 6 MM2</v>
          </cell>
          <cell r="C757" t="str">
            <v>M</v>
          </cell>
          <cell r="D757">
            <v>6.46</v>
          </cell>
          <cell r="E757">
            <v>6.46</v>
          </cell>
          <cell r="F757" t="str">
            <v>SINAPI-I DEZEMBRO 2025</v>
          </cell>
        </row>
        <row r="758">
          <cell r="A758">
            <v>988</v>
          </cell>
          <cell r="B758" t="str">
            <v>CABO DE COBRE, RIGIDO, CLASSE 2, ISOLACAO EM PVC/A, ANTICHAMA BWF-B, 1 CONDUTOR, 450/750 V, SECAO NOMINAL 70 MM2</v>
          </cell>
          <cell r="C758" t="str">
            <v>M</v>
          </cell>
          <cell r="D758">
            <v>70.14</v>
          </cell>
          <cell r="E758">
            <v>70.14</v>
          </cell>
          <cell r="F758" t="str">
            <v>SINAPI-I DEZEMBRO 2025</v>
          </cell>
        </row>
        <row r="759">
          <cell r="A759">
            <v>989</v>
          </cell>
          <cell r="B759" t="str">
            <v>CABO DE COBRE, RIGIDO, CLASSE 2, ISOLACAO EM PVC/A, ANTICHAMA BWF-B, 1 CONDUTOR, 450/750 V, SECAO NOMINAL 95 MM2</v>
          </cell>
          <cell r="C759" t="str">
            <v>M</v>
          </cell>
          <cell r="D759">
            <v>96.81</v>
          </cell>
          <cell r="E759">
            <v>96.81</v>
          </cell>
          <cell r="F759" t="str">
            <v>SINAPI-I DEZEMBRO 2025</v>
          </cell>
        </row>
        <row r="760">
          <cell r="A760">
            <v>43972</v>
          </cell>
          <cell r="B760" t="str">
            <v>CABO DE REDE, PAR TRANCADO U/UTP, 4 PARES, CATEGORIA 5E (CAT 5E), ISOLAMENTO PVC (CM)</v>
          </cell>
          <cell r="C760" t="str">
            <v>M</v>
          </cell>
          <cell r="D760">
            <v>3.51</v>
          </cell>
          <cell r="E760">
            <v>3.51</v>
          </cell>
          <cell r="F760" t="str">
            <v>SINAPI-I DEZEMBRO 2025</v>
          </cell>
        </row>
        <row r="761">
          <cell r="A761">
            <v>43971</v>
          </cell>
          <cell r="B761" t="str">
            <v>CABO DE REDE, PAR TRANCADO U/UTP, 4 PARES, CATEGORIA 5E (CAT 5E), ISOLAMENTO PVC (CMX)</v>
          </cell>
          <cell r="C761" t="str">
            <v>M</v>
          </cell>
          <cell r="D761">
            <v>2.68</v>
          </cell>
          <cell r="E761">
            <v>2.68</v>
          </cell>
          <cell r="F761" t="str">
            <v>SINAPI-I DEZEMBRO 2025</v>
          </cell>
        </row>
        <row r="762">
          <cell r="A762">
            <v>39598</v>
          </cell>
          <cell r="B762" t="str">
            <v>CABO DE REDE, PAR TRANCADO U/UTP, 4 PARES, CATEGORIA 5E (CAT 5E), ISOLAMENTO PVC (LSZH)</v>
          </cell>
          <cell r="C762" t="str">
            <v>M</v>
          </cell>
          <cell r="D762">
            <v>4.97</v>
          </cell>
          <cell r="E762">
            <v>4.97</v>
          </cell>
          <cell r="F762" t="str">
            <v>SINAPI-I DEZEMBRO 2025</v>
          </cell>
        </row>
        <row r="763">
          <cell r="A763">
            <v>43973</v>
          </cell>
          <cell r="B763" t="str">
            <v>CABO DE REDE, PAR TRANCADO U/UTP, 4 PARES, CATEGORIA 6 (CAT 6), ISOLAMENTO PVC (CM)</v>
          </cell>
          <cell r="C763" t="str">
            <v>M</v>
          </cell>
          <cell r="D763">
            <v>3.67</v>
          </cell>
          <cell r="E763">
            <v>3.67</v>
          </cell>
          <cell r="F763" t="str">
            <v>SINAPI-I DEZEMBRO 2025</v>
          </cell>
        </row>
        <row r="764">
          <cell r="A764">
            <v>39599</v>
          </cell>
          <cell r="B764" t="str">
            <v>CABO DE REDE, PAR TRANCADO UTP, 4 PARES, CATEGORIA 6 (CAT 6), ISOLAMENTO PVC (LSZH)</v>
          </cell>
          <cell r="C764" t="str">
            <v>M</v>
          </cell>
          <cell r="D764">
            <v>7.15</v>
          </cell>
          <cell r="E764">
            <v>7.15</v>
          </cell>
          <cell r="F764" t="str">
            <v>SINAPI-I DEZEMBRO 2025</v>
          </cell>
        </row>
        <row r="765">
          <cell r="A765">
            <v>43832</v>
          </cell>
          <cell r="B765" t="str">
            <v>CABO ELETRONICO CATEGORIA 6A U/UTP 23AWG X 4P</v>
          </cell>
          <cell r="C765" t="str">
            <v>M</v>
          </cell>
          <cell r="D765">
            <v>18.829999999999998</v>
          </cell>
          <cell r="E765">
            <v>18.829999999999998</v>
          </cell>
          <cell r="F765" t="str">
            <v>SINAPI-I DEZEMBRO 2025</v>
          </cell>
        </row>
        <row r="766">
          <cell r="A766">
            <v>34602</v>
          </cell>
          <cell r="B766" t="str">
            <v>CABO FLEXIVEL PVC 750 V, 2 CONDUTORES DE 1,5 MM2</v>
          </cell>
          <cell r="C766" t="str">
            <v>M</v>
          </cell>
          <cell r="D766">
            <v>4.4400000000000004</v>
          </cell>
          <cell r="E766">
            <v>4.4400000000000004</v>
          </cell>
          <cell r="F766" t="str">
            <v>SINAPI-I DEZEMBRO 2025</v>
          </cell>
        </row>
        <row r="767">
          <cell r="A767">
            <v>34607</v>
          </cell>
          <cell r="B767" t="str">
            <v>CABO FLEXIVEL PVC 750 V, 2 CONDUTORES DE 4,0 MM2</v>
          </cell>
          <cell r="C767" t="str">
            <v>M</v>
          </cell>
          <cell r="D767">
            <v>10.88</v>
          </cell>
          <cell r="E767">
            <v>10.88</v>
          </cell>
          <cell r="F767" t="str">
            <v>SINAPI-I DEZEMBRO 2025</v>
          </cell>
        </row>
        <row r="768">
          <cell r="A768">
            <v>34609</v>
          </cell>
          <cell r="B768" t="str">
            <v>CABO FLEXIVEL PVC 750 V, 2 CONDUTORES DE 6,0 MM2</v>
          </cell>
          <cell r="C768" t="str">
            <v>M</v>
          </cell>
          <cell r="D768">
            <v>15.83</v>
          </cell>
          <cell r="E768">
            <v>15.83</v>
          </cell>
          <cell r="F768" t="str">
            <v>SINAPI-I DEZEMBRO 2025</v>
          </cell>
        </row>
        <row r="769">
          <cell r="A769">
            <v>34618</v>
          </cell>
          <cell r="B769" t="str">
            <v>CABO FLEXIVEL PVC 750 V, 3 CONDUTORES DE 1,5 MM2</v>
          </cell>
          <cell r="C769" t="str">
            <v>M</v>
          </cell>
          <cell r="D769">
            <v>6.05</v>
          </cell>
          <cell r="E769">
            <v>6.05</v>
          </cell>
          <cell r="F769" t="str">
            <v>SINAPI-I DEZEMBRO 2025</v>
          </cell>
        </row>
        <row r="770">
          <cell r="A770">
            <v>34621</v>
          </cell>
          <cell r="B770" t="str">
            <v>CABO FLEXIVEL PVC 750 V, 3 CONDUTORES DE 4,0 MM2</v>
          </cell>
          <cell r="C770" t="str">
            <v>M</v>
          </cell>
          <cell r="D770">
            <v>15</v>
          </cell>
          <cell r="E770">
            <v>15</v>
          </cell>
          <cell r="F770" t="str">
            <v>SINAPI-I DEZEMBRO 2025</v>
          </cell>
        </row>
        <row r="771">
          <cell r="A771">
            <v>34622</v>
          </cell>
          <cell r="B771" t="str">
            <v>CABO FLEXIVEL PVC 750 V, 3 CONDUTORES DE 6,0 MM2</v>
          </cell>
          <cell r="C771" t="str">
            <v>M</v>
          </cell>
          <cell r="D771">
            <v>22.29</v>
          </cell>
          <cell r="E771">
            <v>22.29</v>
          </cell>
          <cell r="F771" t="str">
            <v>SINAPI-I DEZEMBRO 2025</v>
          </cell>
        </row>
        <row r="772">
          <cell r="A772">
            <v>34624</v>
          </cell>
          <cell r="B772" t="str">
            <v>CABO FLEXIVEL PVC 750 V, 4 CONDUTORES DE 1,5 MM2</v>
          </cell>
          <cell r="C772" t="str">
            <v>M</v>
          </cell>
          <cell r="D772">
            <v>8.08</v>
          </cell>
          <cell r="E772">
            <v>8.08</v>
          </cell>
          <cell r="F772" t="str">
            <v>SINAPI-I DEZEMBRO 2025</v>
          </cell>
        </row>
        <row r="773">
          <cell r="A773">
            <v>34627</v>
          </cell>
          <cell r="B773" t="str">
            <v>CABO FLEXIVEL PVC 750 V, 4 CONDUTORES DE 4,0 MM2</v>
          </cell>
          <cell r="C773" t="str">
            <v>M</v>
          </cell>
          <cell r="D773">
            <v>19.489999999999998</v>
          </cell>
          <cell r="E773">
            <v>19.489999999999998</v>
          </cell>
          <cell r="F773" t="str">
            <v>SINAPI-I DEZEMBRO 2025</v>
          </cell>
        </row>
        <row r="774">
          <cell r="A774">
            <v>34629</v>
          </cell>
          <cell r="B774" t="str">
            <v>CABO FLEXIVEL PVC 750 V, 4 CONDUTORES DE 6,0 MM2</v>
          </cell>
          <cell r="C774" t="str">
            <v>M</v>
          </cell>
          <cell r="D774">
            <v>29.78</v>
          </cell>
          <cell r="E774">
            <v>29.78</v>
          </cell>
          <cell r="F774" t="str">
            <v>SINAPI-I DEZEMBRO 2025</v>
          </cell>
        </row>
        <row r="775">
          <cell r="A775">
            <v>39257</v>
          </cell>
          <cell r="B775" t="str">
            <v>CABO MULTIPOLAR DE COBRE, FLEXIVEL, CLASSE 4 OU 5, ISOLACAO EM HEPR, COBERTURA EM PVC-ST2, ANTICHAMA BWF-B, 0,6/1 KV, 3 CONDUTORES DE 1,5 MM2</v>
          </cell>
          <cell r="C775" t="str">
            <v>M</v>
          </cell>
          <cell r="D775">
            <v>6.06</v>
          </cell>
          <cell r="E775">
            <v>6.06</v>
          </cell>
          <cell r="F775" t="str">
            <v>SINAPI-I DEZEMBRO 2025</v>
          </cell>
        </row>
        <row r="776">
          <cell r="A776">
            <v>39261</v>
          </cell>
          <cell r="B776" t="str">
            <v>CABO MULTIPOLAR DE COBRE, FLEXIVEL, CLASSE 4 OU 5, ISOLACAO EM HEPR, COBERTURA EM PVC-ST2, ANTICHAMA BWF-B, 0,6/1 KV, 3 CONDUTORES DE 10 MM2</v>
          </cell>
          <cell r="C776" t="str">
            <v>M</v>
          </cell>
          <cell r="D776">
            <v>34.700000000000003</v>
          </cell>
          <cell r="E776">
            <v>34.700000000000003</v>
          </cell>
          <cell r="F776" t="str">
            <v>SINAPI-I DEZEMBRO 2025</v>
          </cell>
        </row>
        <row r="777">
          <cell r="A777">
            <v>39268</v>
          </cell>
          <cell r="B777" t="str">
            <v>CABO MULTIPOLAR DE COBRE, FLEXIVEL, CLASSE 4 OU 5, ISOLACAO EM HEPR, COBERTURA EM PVC-ST2, ANTICHAMA BWF-B, 0,6/1 KV, 3 CONDUTORES DE 120 MM2</v>
          </cell>
          <cell r="C777" t="str">
            <v>M</v>
          </cell>
          <cell r="D777">
            <v>542.32000000000005</v>
          </cell>
          <cell r="E777">
            <v>542.32000000000005</v>
          </cell>
          <cell r="F777" t="str">
            <v>SINAPI-I DEZEMBRO 2025</v>
          </cell>
        </row>
        <row r="778">
          <cell r="A778">
            <v>39262</v>
          </cell>
          <cell r="B778" t="str">
            <v>CABO MULTIPOLAR DE COBRE, FLEXIVEL, CLASSE 4 OU 5, ISOLACAO EM HEPR, COBERTURA EM PVC-ST2, ANTICHAMA BWF-B, 0,6/1 KV, 3 CONDUTORES DE 16 MM2</v>
          </cell>
          <cell r="C778" t="str">
            <v>M</v>
          </cell>
          <cell r="D778">
            <v>55.25</v>
          </cell>
          <cell r="E778">
            <v>55.25</v>
          </cell>
          <cell r="F778" t="str">
            <v>SINAPI-I DEZEMBRO 2025</v>
          </cell>
        </row>
        <row r="779">
          <cell r="A779">
            <v>39258</v>
          </cell>
          <cell r="B779" t="str">
            <v>CABO MULTIPOLAR DE COBRE, FLEXIVEL, CLASSE 4 OU 5, ISOLACAO EM HEPR, COBERTURA EM PVC-ST2, ANTICHAMA BWF-B, 0,6/1 KV, 3 CONDUTORES DE 2,5 MM2</v>
          </cell>
          <cell r="C779" t="str">
            <v>M</v>
          </cell>
          <cell r="D779">
            <v>9.1300000000000008</v>
          </cell>
          <cell r="E779">
            <v>9.1300000000000008</v>
          </cell>
          <cell r="F779" t="str">
            <v>SINAPI-I DEZEMBRO 2025</v>
          </cell>
        </row>
        <row r="780">
          <cell r="A780">
            <v>39263</v>
          </cell>
          <cell r="B780" t="str">
            <v>CABO MULTIPOLAR DE COBRE, FLEXIVEL, CLASSE 4 OU 5, ISOLACAO EM HEPR, COBERTURA EM PVC-ST2, ANTICHAMA BWF-B, 0,6/1 KV, 3 CONDUTORES DE 25 MM2</v>
          </cell>
          <cell r="C780" t="str">
            <v>M</v>
          </cell>
          <cell r="D780">
            <v>95.54</v>
          </cell>
          <cell r="E780">
            <v>95.54</v>
          </cell>
          <cell r="F780" t="str">
            <v>SINAPI-I DEZEMBRO 2025</v>
          </cell>
        </row>
        <row r="781">
          <cell r="A781">
            <v>39264</v>
          </cell>
          <cell r="B781" t="str">
            <v>CABO MULTIPOLAR DE COBRE, FLEXIVEL, CLASSE 4 OU 5, ISOLACAO EM HEPR, COBERTURA EM PVC-ST2, ANTICHAMA BWF-B, 0,6/1 KV, 3 CONDUTORES DE 35 MM2</v>
          </cell>
          <cell r="C781" t="str">
            <v>M</v>
          </cell>
          <cell r="D781">
            <v>132.35</v>
          </cell>
          <cell r="E781">
            <v>132.35</v>
          </cell>
          <cell r="F781" t="str">
            <v>SINAPI-I DEZEMBRO 2025</v>
          </cell>
        </row>
        <row r="782">
          <cell r="A782">
            <v>39259</v>
          </cell>
          <cell r="B782" t="str">
            <v>CABO MULTIPOLAR DE COBRE, FLEXIVEL, CLASSE 4 OU 5, ISOLACAO EM HEPR, COBERTURA EM PVC-ST2, ANTICHAMA BWF-B, 0,6/1 KV, 3 CONDUTORES DE 4 MM2</v>
          </cell>
          <cell r="C782" t="str">
            <v>M</v>
          </cell>
          <cell r="D782">
            <v>14.06</v>
          </cell>
          <cell r="E782">
            <v>14.06</v>
          </cell>
          <cell r="F782" t="str">
            <v>SINAPI-I DEZEMBRO 2025</v>
          </cell>
        </row>
        <row r="783">
          <cell r="A783">
            <v>39265</v>
          </cell>
          <cell r="B783" t="str">
            <v>CABO MULTIPOLAR DE COBRE, FLEXIVEL, CLASSE 4 OU 5, ISOLACAO EM HEPR, COBERTURA EM PVC-ST2, ANTICHAMA BWF-B, 0,6/1 KV, 3 CONDUTORES DE 50 MM2</v>
          </cell>
          <cell r="C783" t="str">
            <v>M</v>
          </cell>
          <cell r="D783">
            <v>179.68</v>
          </cell>
          <cell r="E783">
            <v>179.68</v>
          </cell>
          <cell r="F783" t="str">
            <v>SINAPI-I DEZEMBRO 2025</v>
          </cell>
        </row>
        <row r="784">
          <cell r="A784">
            <v>39260</v>
          </cell>
          <cell r="B784" t="str">
            <v>CABO MULTIPOLAR DE COBRE, FLEXIVEL, CLASSE 4 OU 5, ISOLACAO EM HEPR, COBERTURA EM PVC-ST2, ANTICHAMA BWF-B, 0,6/1 KV, 3 CONDUTORES DE 6 MM2</v>
          </cell>
          <cell r="C784" t="str">
            <v>M</v>
          </cell>
          <cell r="D784">
            <v>21.54</v>
          </cell>
          <cell r="E784">
            <v>21.54</v>
          </cell>
          <cell r="F784" t="str">
            <v>SINAPI-I DEZEMBRO 2025</v>
          </cell>
        </row>
        <row r="785">
          <cell r="A785">
            <v>39266</v>
          </cell>
          <cell r="B785" t="str">
            <v>CABO MULTIPOLAR DE COBRE, FLEXIVEL, CLASSE 4 OU 5, ISOLACAO EM HEPR, COBERTURA EM PVC-ST2, ANTICHAMA BWF-B, 0,6/1 KV, 3 CONDUTORES DE 70 MM2</v>
          </cell>
          <cell r="C785" t="str">
            <v>M</v>
          </cell>
          <cell r="D785">
            <v>271.14</v>
          </cell>
          <cell r="E785">
            <v>271.14</v>
          </cell>
          <cell r="F785" t="str">
            <v>SINAPI-I DEZEMBRO 2025</v>
          </cell>
        </row>
        <row r="786">
          <cell r="A786">
            <v>39267</v>
          </cell>
          <cell r="B786" t="str">
            <v>CABO MULTIPOLAR DE COBRE, FLEXIVEL, CLASSE 4 OU 5, ISOLACAO EM HEPR, COBERTURA EM PVC-ST2, ANTICHAMA BWF-B, 0,6/1 KV, 3 CONDUTORES DE 95 MM2</v>
          </cell>
          <cell r="C786" t="str">
            <v>M</v>
          </cell>
          <cell r="D786">
            <v>338.99</v>
          </cell>
          <cell r="E786">
            <v>338.99</v>
          </cell>
          <cell r="F786" t="str">
            <v>SINAPI-I DEZEMBRO 2025</v>
          </cell>
        </row>
        <row r="787">
          <cell r="A787">
            <v>11901</v>
          </cell>
          <cell r="B787" t="str">
            <v>CABO TELEFONICO CCI 50, 1 PAR, USO INTERNO, SEM BLINDAGEM</v>
          </cell>
          <cell r="C787" t="str">
            <v>M</v>
          </cell>
          <cell r="D787">
            <v>0.64</v>
          </cell>
          <cell r="E787">
            <v>0.64</v>
          </cell>
          <cell r="F787" t="str">
            <v>SINAPI-I DEZEMBRO 2025</v>
          </cell>
        </row>
        <row r="788">
          <cell r="A788">
            <v>11902</v>
          </cell>
          <cell r="B788" t="str">
            <v>CABO TELEFONICO CCI 50, 2 PARES, USO INTERNO, SEM BLINDAGEM</v>
          </cell>
          <cell r="C788" t="str">
            <v>M</v>
          </cell>
          <cell r="D788">
            <v>1.23</v>
          </cell>
          <cell r="E788">
            <v>1.23</v>
          </cell>
          <cell r="F788" t="str">
            <v>SINAPI-I DEZEMBRO 2025</v>
          </cell>
        </row>
        <row r="789">
          <cell r="A789">
            <v>11903</v>
          </cell>
          <cell r="B789" t="str">
            <v>CABO TELEFONICO CCI 50, 3 PARES, USO INTERNO, SEM BLINDAGEM</v>
          </cell>
          <cell r="C789" t="str">
            <v>M</v>
          </cell>
          <cell r="D789">
            <v>1.3</v>
          </cell>
          <cell r="E789">
            <v>1.3</v>
          </cell>
          <cell r="F789" t="str">
            <v>SINAPI-I DEZEMBRO 2025</v>
          </cell>
        </row>
        <row r="790">
          <cell r="A790">
            <v>11904</v>
          </cell>
          <cell r="B790" t="str">
            <v>CABO TELEFONICO CCI 50, 4 PARES, USO INTERNO, SEM BLINDAGEM</v>
          </cell>
          <cell r="C790" t="str">
            <v>M</v>
          </cell>
          <cell r="D790">
            <v>1.98</v>
          </cell>
          <cell r="E790">
            <v>1.98</v>
          </cell>
          <cell r="F790" t="str">
            <v>SINAPI-I DEZEMBRO 2025</v>
          </cell>
        </row>
        <row r="791">
          <cell r="A791">
            <v>11905</v>
          </cell>
          <cell r="B791" t="str">
            <v>CABO TELEFONICO CCI 50, 5 PARES, USO INTERNO, SEM BLINDAGEM</v>
          </cell>
          <cell r="C791" t="str">
            <v>M</v>
          </cell>
          <cell r="D791">
            <v>2.41</v>
          </cell>
          <cell r="E791">
            <v>2.41</v>
          </cell>
          <cell r="F791" t="str">
            <v>SINAPI-I DEZEMBRO 2025</v>
          </cell>
        </row>
        <row r="792">
          <cell r="A792">
            <v>11906</v>
          </cell>
          <cell r="B792" t="str">
            <v>CABO TELEFONICO CCI 50, 6 PARES, USO INTERNO, SEM BLINDAGEM</v>
          </cell>
          <cell r="C792" t="str">
            <v>M</v>
          </cell>
          <cell r="D792">
            <v>3.07</v>
          </cell>
          <cell r="E792">
            <v>3.07</v>
          </cell>
          <cell r="F792" t="str">
            <v>SINAPI-I DEZEMBRO 2025</v>
          </cell>
        </row>
        <row r="793">
          <cell r="A793">
            <v>11919</v>
          </cell>
          <cell r="B793" t="str">
            <v>CABO TELEFONICO CI 50, 10 PARES, USO INTERNO</v>
          </cell>
          <cell r="C793" t="str">
            <v>M</v>
          </cell>
          <cell r="D793">
            <v>5.62</v>
          </cell>
          <cell r="E793">
            <v>5.62</v>
          </cell>
          <cell r="F793" t="str">
            <v>SINAPI-I DEZEMBRO 2025</v>
          </cell>
        </row>
        <row r="794">
          <cell r="A794">
            <v>11920</v>
          </cell>
          <cell r="B794" t="str">
            <v>CABO TELEFONICO CI 50, 20 PARES, USO INTERNO</v>
          </cell>
          <cell r="C794" t="str">
            <v>M</v>
          </cell>
          <cell r="D794">
            <v>10.68</v>
          </cell>
          <cell r="E794">
            <v>10.68</v>
          </cell>
          <cell r="F794" t="str">
            <v>SINAPI-I DEZEMBRO 2025</v>
          </cell>
        </row>
        <row r="795">
          <cell r="A795">
            <v>11924</v>
          </cell>
          <cell r="B795" t="str">
            <v>CABO TELEFONICO CI 50, 200 PARES, USO INTERNO</v>
          </cell>
          <cell r="C795" t="str">
            <v>M</v>
          </cell>
          <cell r="D795">
            <v>89.66</v>
          </cell>
          <cell r="E795">
            <v>89.66</v>
          </cell>
          <cell r="F795" t="str">
            <v>SINAPI-I DEZEMBRO 2025</v>
          </cell>
        </row>
        <row r="796">
          <cell r="A796">
            <v>11921</v>
          </cell>
          <cell r="B796" t="str">
            <v>CABO TELEFONICO CI 50, 30 PARES, USO INTERNO</v>
          </cell>
          <cell r="C796" t="str">
            <v>M</v>
          </cell>
          <cell r="D796">
            <v>15.63</v>
          </cell>
          <cell r="E796">
            <v>15.63</v>
          </cell>
          <cell r="F796" t="str">
            <v>SINAPI-I DEZEMBRO 2025</v>
          </cell>
        </row>
        <row r="797">
          <cell r="A797">
            <v>11922</v>
          </cell>
          <cell r="B797" t="str">
            <v>CABO TELEFONICO CI 50, 50 PARES, USO INTERNO</v>
          </cell>
          <cell r="C797" t="str">
            <v>M</v>
          </cell>
          <cell r="D797">
            <v>25.27</v>
          </cell>
          <cell r="E797">
            <v>25.27</v>
          </cell>
          <cell r="F797" t="str">
            <v>SINAPI-I DEZEMBRO 2025</v>
          </cell>
        </row>
        <row r="798">
          <cell r="A798">
            <v>11923</v>
          </cell>
          <cell r="B798" t="str">
            <v>CABO TELEFONICO CI 50, 75 PARES, USO INTERNO</v>
          </cell>
          <cell r="C798" t="str">
            <v>M</v>
          </cell>
          <cell r="D798">
            <v>36.99</v>
          </cell>
          <cell r="E798">
            <v>36.99</v>
          </cell>
          <cell r="F798" t="str">
            <v>SINAPI-I DEZEMBRO 2025</v>
          </cell>
        </row>
        <row r="799">
          <cell r="A799">
            <v>11916</v>
          </cell>
          <cell r="B799" t="str">
            <v>CABO TELEFONICO CTP - APL - 50, 10 PARES, USO EXTERNO</v>
          </cell>
          <cell r="C799" t="str">
            <v>M</v>
          </cell>
          <cell r="D799">
            <v>7.69</v>
          </cell>
          <cell r="E799">
            <v>7.69</v>
          </cell>
          <cell r="F799" t="str">
            <v>SINAPI-I DEZEMBRO 2025</v>
          </cell>
        </row>
        <row r="800">
          <cell r="A800">
            <v>11914</v>
          </cell>
          <cell r="B800" t="str">
            <v>CABO TELEFONICO CTP - APL - 50, 100 PARES, USO EXTERNO</v>
          </cell>
          <cell r="C800" t="str">
            <v>M</v>
          </cell>
          <cell r="D800">
            <v>55.42</v>
          </cell>
          <cell r="E800">
            <v>55.42</v>
          </cell>
          <cell r="F800" t="str">
            <v>SINAPI-I DEZEMBRO 2025</v>
          </cell>
        </row>
        <row r="801">
          <cell r="A801">
            <v>11917</v>
          </cell>
          <cell r="B801" t="str">
            <v>CABO TELEFONICO CTP - APL - 50, 20 PARES, USO EXTERNO</v>
          </cell>
          <cell r="C801" t="str">
            <v>M</v>
          </cell>
          <cell r="D801">
            <v>13.55</v>
          </cell>
          <cell r="E801">
            <v>13.55</v>
          </cell>
          <cell r="F801" t="str">
            <v>SINAPI-I DEZEMBRO 2025</v>
          </cell>
        </row>
        <row r="802">
          <cell r="A802">
            <v>11918</v>
          </cell>
          <cell r="B802" t="str">
            <v>CABO TELEFONICO CTP - APL - 50, 30 PARES, USO EXTERNO</v>
          </cell>
          <cell r="C802" t="str">
            <v>M</v>
          </cell>
          <cell r="D802">
            <v>16.07</v>
          </cell>
          <cell r="E802">
            <v>16.07</v>
          </cell>
          <cell r="F802" t="str">
            <v>SINAPI-I DEZEMBRO 2025</v>
          </cell>
        </row>
        <row r="803">
          <cell r="A803">
            <v>37734</v>
          </cell>
          <cell r="B803" t="str">
            <v>CACAMBA METALICA BASCULANTE COM CAPACIDADE DE 10 M3 (INCLUI MONTAGEM, NAO INCLUI CAMINHAO)</v>
          </cell>
          <cell r="C803" t="str">
            <v>UN</v>
          </cell>
          <cell r="F803" t="str">
            <v>SINAPI-I DEZEMBRO 2025</v>
          </cell>
        </row>
        <row r="804">
          <cell r="A804">
            <v>37733</v>
          </cell>
          <cell r="B804" t="str">
            <v>CACAMBA METALICA BASCULANTE COM CAPACIDADE DE 6 M3 (INCLUI MONTAGEM, NAO INCLUI CAMINHAO)</v>
          </cell>
          <cell r="C804" t="str">
            <v>UN</v>
          </cell>
          <cell r="F804" t="str">
            <v>SINAPI-I DEZEMBRO 2025</v>
          </cell>
        </row>
        <row r="805">
          <cell r="A805">
            <v>5090</v>
          </cell>
          <cell r="B805" t="str">
            <v>CADEADO SIMPLES, CORPO EM LATAO MACICO, COM LARGURA DE 25 MM E ALTURA DE APROX 25 MM, HASTE CEMENTADA (NAO LONGA), EM ACO TEMPERADO COM DIAMETRO DE APROX 5,0 MM, INCLUINDO 2 CHAVES</v>
          </cell>
          <cell r="C805" t="str">
            <v>UN</v>
          </cell>
          <cell r="D805">
            <v>22.9</v>
          </cell>
          <cell r="E805">
            <v>22.9</v>
          </cell>
          <cell r="F805" t="str">
            <v>SINAPI-I DEZEMBRO 2025</v>
          </cell>
        </row>
        <row r="806">
          <cell r="A806">
            <v>5085</v>
          </cell>
          <cell r="B806" t="str">
            <v>CADEADO SIMPLES, CORPO EM LATAO MACICO, COM LARGURA DE 35 MM E ALTURA DE APROX 30 MM, HASTE CEMENTADA (NAO LONGA), EM ACO TEMPERADO COM DIAMETRO DE APROX 6,0 MM, INCLUINDO 2 CHAVES</v>
          </cell>
          <cell r="C806" t="str">
            <v>UN</v>
          </cell>
          <cell r="D806">
            <v>34.090000000000003</v>
          </cell>
          <cell r="E806">
            <v>34.090000000000003</v>
          </cell>
          <cell r="F806" t="str">
            <v>SINAPI-I DEZEMBRO 2025</v>
          </cell>
        </row>
        <row r="807">
          <cell r="A807">
            <v>43603</v>
          </cell>
          <cell r="B807" t="str">
            <v>CADEADO SIMPLES, CORPO EM LATAO MACICO, COM LARGURA DE 50 MM E ALTURA DE APROX 40 MM, HASTE CEMENTADA EM ACO TEMPERADO COM DIAMETRO DE APROX 8,0 MM, INCLUINDO 2 CHAVES</v>
          </cell>
          <cell r="C807" t="str">
            <v>UN</v>
          </cell>
          <cell r="D807">
            <v>48.7</v>
          </cell>
          <cell r="E807">
            <v>48.7</v>
          </cell>
          <cell r="F807" t="str">
            <v>SINAPI-I DEZEMBRO 2025</v>
          </cell>
        </row>
        <row r="808">
          <cell r="A808">
            <v>38374</v>
          </cell>
          <cell r="B808" t="str">
            <v>CADEIRA SUSPENSA MANUAL / BALANCIM INDIVIDUAL (NBR 14751)</v>
          </cell>
          <cell r="C808" t="str">
            <v>UN</v>
          </cell>
          <cell r="D808">
            <v>878.17</v>
          </cell>
          <cell r="E808">
            <v>878.17</v>
          </cell>
          <cell r="F808" t="str">
            <v>SINAPI-I DEZEMBRO 2025</v>
          </cell>
        </row>
        <row r="809">
          <cell r="A809">
            <v>4513</v>
          </cell>
          <cell r="B809" t="str">
            <v>CAIBRO 5 X 5 CM EM PINUS, MISTA OU EQUIVALENTE DA REGIAO - BRUTA</v>
          </cell>
          <cell r="C809" t="str">
            <v>M</v>
          </cell>
          <cell r="D809">
            <v>7.64</v>
          </cell>
          <cell r="E809">
            <v>7.64</v>
          </cell>
          <cell r="F809" t="str">
            <v>SINAPI-I DEZEMBRO 2025</v>
          </cell>
        </row>
        <row r="810">
          <cell r="A810">
            <v>20212</v>
          </cell>
          <cell r="B810" t="str">
            <v>CAIBRO APARELHADO *6 X 8* CM, EM MACARANDUBA/MASSARANDUBA, ANGELIM OU EQUIVALENTE DA REGIAO</v>
          </cell>
          <cell r="C810" t="str">
            <v>M</v>
          </cell>
          <cell r="D810">
            <v>24.86</v>
          </cell>
          <cell r="E810">
            <v>24.86</v>
          </cell>
          <cell r="F810" t="str">
            <v>SINAPI-I DEZEMBRO 2025</v>
          </cell>
        </row>
        <row r="811">
          <cell r="A811">
            <v>20209</v>
          </cell>
          <cell r="B811" t="str">
            <v>CAIBRO APARELHADO *7,5 X 7,5* CM, EM MACARANDUBA/MASSARANDUBA, ANGELIM OU EQUIVALENTE DA REGIAO</v>
          </cell>
          <cell r="C811" t="str">
            <v>M</v>
          </cell>
          <cell r="D811">
            <v>29.7</v>
          </cell>
          <cell r="E811">
            <v>29.7</v>
          </cell>
          <cell r="F811" t="str">
            <v>SINAPI-I DEZEMBRO 2025</v>
          </cell>
        </row>
        <row r="812">
          <cell r="A812">
            <v>4430</v>
          </cell>
          <cell r="B812" t="str">
            <v>CAIBRO NAO APARELHADO *5 X 6* CM, EM MACARANDUBA/MASSARANDUBA, ANGELIM OU EQUIVALENTE DA REGIAO - BRUTA</v>
          </cell>
          <cell r="C812" t="str">
            <v>M</v>
          </cell>
          <cell r="D812">
            <v>14.55</v>
          </cell>
          <cell r="E812">
            <v>14.55</v>
          </cell>
          <cell r="F812" t="str">
            <v>SINAPI-I DEZEMBRO 2025</v>
          </cell>
        </row>
        <row r="813">
          <cell r="A813">
            <v>4433</v>
          </cell>
          <cell r="B813" t="str">
            <v>CAIBRO NAO APARELHADO *6 X 6* CM, EM MACARANDUBA/MASSARANDUBA, ANGELIM OU EQUIVALENTE DA REGIAO - BRUTA</v>
          </cell>
          <cell r="C813" t="str">
            <v>M</v>
          </cell>
          <cell r="D813">
            <v>28.45</v>
          </cell>
          <cell r="E813">
            <v>28.45</v>
          </cell>
          <cell r="F813" t="str">
            <v>SINAPI-I DEZEMBRO 2025</v>
          </cell>
        </row>
        <row r="814">
          <cell r="A814">
            <v>4400</v>
          </cell>
          <cell r="B814" t="str">
            <v>CAIBRO NAO APARELHADO, *6 X 8* CM, EM MACARANDUBA/MASSARANDUBA, ANGELIM OU EQUIVALENTE DA REGIAO - BRUTA</v>
          </cell>
          <cell r="C814" t="str">
            <v>M</v>
          </cell>
          <cell r="D814">
            <v>23.15</v>
          </cell>
          <cell r="E814">
            <v>23.15</v>
          </cell>
          <cell r="F814" t="str">
            <v>SINAPI-I DEZEMBRO 2025</v>
          </cell>
        </row>
        <row r="815">
          <cell r="A815">
            <v>2729</v>
          </cell>
          <cell r="B815" t="str">
            <v>CAIBRO ROLICO DE MADEIRA TRATADA, D = 4 A 7 CM, H = 3,00 M, EM EUCALIPTO OU EQUIVALENTE DA REGIAO</v>
          </cell>
          <cell r="C815" t="str">
            <v>UN</v>
          </cell>
          <cell r="D815">
            <v>33.619999999999997</v>
          </cell>
          <cell r="E815">
            <v>33.619999999999997</v>
          </cell>
          <cell r="F815" t="str">
            <v>SINAPI-I DEZEMBRO 2025</v>
          </cell>
        </row>
        <row r="816">
          <cell r="A816">
            <v>37106</v>
          </cell>
          <cell r="B816" t="str">
            <v>CAIXA D'AGUA / RESERVATORIO EM POLIESTER REFORCADO COM FIBRA DE VIDRO, 10000 LITROS, COM TAMPA</v>
          </cell>
          <cell r="C816" t="str">
            <v>UN</v>
          </cell>
          <cell r="D816">
            <v>4538.7</v>
          </cell>
          <cell r="E816">
            <v>4538.7</v>
          </cell>
          <cell r="F816" t="str">
            <v>SINAPI-I DEZEMBRO 2025</v>
          </cell>
        </row>
        <row r="817">
          <cell r="A817">
            <v>11869</v>
          </cell>
          <cell r="B817" t="str">
            <v>CAIXA D'AGUA / RESERVATORIO EM POLIESTER REFORCADO COM FIBRA DE VIDRO, 1500 LITROS, COM TAMPA</v>
          </cell>
          <cell r="C817" t="str">
            <v>UN</v>
          </cell>
          <cell r="D817">
            <v>907.74</v>
          </cell>
          <cell r="E817">
            <v>907.74</v>
          </cell>
          <cell r="F817" t="str">
            <v>SINAPI-I DEZEMBRO 2025</v>
          </cell>
        </row>
        <row r="818">
          <cell r="A818">
            <v>43981</v>
          </cell>
          <cell r="B818" t="str">
            <v>CAIXA D'AGUA / RESERVATORIO EM POLIESTER REFORCADO COM FIBRA DE VIDRO, 15000 LITROS, COM TAMPA</v>
          </cell>
          <cell r="C818" t="str">
            <v>UN</v>
          </cell>
          <cell r="D818">
            <v>6839.79</v>
          </cell>
          <cell r="E818">
            <v>6839.79</v>
          </cell>
          <cell r="F818" t="str">
            <v>SINAPI-I DEZEMBRO 2025</v>
          </cell>
        </row>
        <row r="819">
          <cell r="A819">
            <v>37104</v>
          </cell>
          <cell r="B819" t="str">
            <v>CAIXA D'AGUA / RESERVATORIO EM POLIESTER REFORCADO COM FIBRA DE VIDRO, 2000 LITROS, COM TAMPA</v>
          </cell>
          <cell r="C819" t="str">
            <v>UN</v>
          </cell>
          <cell r="D819">
            <v>1139.23</v>
          </cell>
          <cell r="E819">
            <v>1139.23</v>
          </cell>
          <cell r="F819" t="str">
            <v>SINAPI-I DEZEMBRO 2025</v>
          </cell>
        </row>
        <row r="820">
          <cell r="A820">
            <v>43982</v>
          </cell>
          <cell r="B820" t="str">
            <v>CAIXA D'AGUA / RESERVATORIO EM POLIESTER REFORCADO COM FIBRA DE VIDRO, 20000 LITROS, COM TAMPA</v>
          </cell>
          <cell r="C820" t="str">
            <v>UN</v>
          </cell>
          <cell r="D820">
            <v>10805.14</v>
          </cell>
          <cell r="E820">
            <v>10805.14</v>
          </cell>
          <cell r="F820" t="str">
            <v>SINAPI-I DEZEMBRO 2025</v>
          </cell>
        </row>
        <row r="821">
          <cell r="A821">
            <v>43978</v>
          </cell>
          <cell r="B821" t="str">
            <v>CAIXA D'AGUA / RESERVATORIO EM POLIESTER REFORCADO COM FIBRA DE VIDRO, 3000 LITROS, COM TAMPA</v>
          </cell>
          <cell r="C821" t="str">
            <v>UN</v>
          </cell>
          <cell r="D821">
            <v>1688.32</v>
          </cell>
          <cell r="E821">
            <v>1688.32</v>
          </cell>
          <cell r="F821" t="str">
            <v>SINAPI-I DEZEMBRO 2025</v>
          </cell>
        </row>
        <row r="822">
          <cell r="A822">
            <v>11871</v>
          </cell>
          <cell r="B822" t="str">
            <v>CAIXA D'AGUA / RESERVATORIO EM POLIESTER REFORCADO COM FIBRA DE VIDRO, 500 LITROS, COM TAMPA</v>
          </cell>
          <cell r="C822" t="str">
            <v>UN</v>
          </cell>
          <cell r="D822">
            <v>423.14</v>
          </cell>
          <cell r="E822">
            <v>423.14</v>
          </cell>
          <cell r="F822" t="str">
            <v>SINAPI-I DEZEMBRO 2025</v>
          </cell>
        </row>
        <row r="823">
          <cell r="A823">
            <v>37105</v>
          </cell>
          <cell r="B823" t="str">
            <v>CAIXA D'AGUA / RESERVATORIO EM POLIESTER REFORCADO COM FIBRA DE VIDRO, 5000 LITROS, COM TAMPA</v>
          </cell>
          <cell r="C823" t="str">
            <v>UN</v>
          </cell>
          <cell r="D823">
            <v>2603.58</v>
          </cell>
          <cell r="E823">
            <v>2603.58</v>
          </cell>
          <cell r="F823" t="str">
            <v>SINAPI-I DEZEMBRO 2025</v>
          </cell>
        </row>
        <row r="824">
          <cell r="A824">
            <v>43980</v>
          </cell>
          <cell r="B824" t="str">
            <v>CAIXA D'AGUA / RESERVATORIO EM POLIESTER REFORCADO COM FIBRA DE VIDRO, 7000 LITROS, COM TAMPA</v>
          </cell>
          <cell r="C824" t="str">
            <v>UN</v>
          </cell>
          <cell r="D824">
            <v>3242.49</v>
          </cell>
          <cell r="E824">
            <v>3242.49</v>
          </cell>
          <cell r="F824" t="str">
            <v>SINAPI-I DEZEMBRO 2025</v>
          </cell>
        </row>
        <row r="825">
          <cell r="A825">
            <v>43979</v>
          </cell>
          <cell r="B825" t="str">
            <v>CAIXA D'AGUA / RESERVATORIO EM POLIESTER REFORCADO COM FIBRA DE VIDRO, 750 LITROS, COM TAMPA</v>
          </cell>
          <cell r="C825" t="str">
            <v>UN</v>
          </cell>
          <cell r="D825">
            <v>609.23</v>
          </cell>
          <cell r="E825">
            <v>609.23</v>
          </cell>
          <cell r="F825" t="str">
            <v>SINAPI-I DEZEMBRO 2025</v>
          </cell>
        </row>
        <row r="826">
          <cell r="A826">
            <v>11868</v>
          </cell>
          <cell r="B826" t="str">
            <v>CAIXA D'AGUA / RESERVATORIO EM POLIESTER REFORCADO COM FIBRA DE VIDRO,1000 LITROS, COM TAMPA</v>
          </cell>
          <cell r="C826" t="str">
            <v>UN</v>
          </cell>
          <cell r="D826">
            <v>589.19000000000005</v>
          </cell>
          <cell r="E826">
            <v>589.19000000000005</v>
          </cell>
          <cell r="F826" t="str">
            <v>SINAPI-I DEZEMBRO 2025</v>
          </cell>
        </row>
        <row r="827">
          <cell r="A827">
            <v>34636</v>
          </cell>
          <cell r="B827" t="str">
            <v>CAIXA D'AGUA / RESERVATORIO EM POLIETILENO, 1000 LITROS, COM TAMPA</v>
          </cell>
          <cell r="C827" t="str">
            <v>UN</v>
          </cell>
          <cell r="D827">
            <v>418.4</v>
          </cell>
          <cell r="E827">
            <v>418.4</v>
          </cell>
          <cell r="F827" t="str">
            <v>SINAPI-I DEZEMBRO 2025</v>
          </cell>
        </row>
        <row r="828">
          <cell r="A828">
            <v>34639</v>
          </cell>
          <cell r="B828" t="str">
            <v>CAIXA D'AGUA / RESERVATORIO EM POLIETILENO, 1500 LITROS, COM TAMPA</v>
          </cell>
          <cell r="C828" t="str">
            <v>UN</v>
          </cell>
          <cell r="D828">
            <v>965.74</v>
          </cell>
          <cell r="E828">
            <v>965.74</v>
          </cell>
          <cell r="F828" t="str">
            <v>SINAPI-I DEZEMBRO 2025</v>
          </cell>
        </row>
        <row r="829">
          <cell r="A829">
            <v>34640</v>
          </cell>
          <cell r="B829" t="str">
            <v>CAIXA D'AGUA / RESERVATORIO EM POLIETILENO, 2000 LITROS, COM TAMPA</v>
          </cell>
          <cell r="C829" t="str">
            <v>UN</v>
          </cell>
          <cell r="D829">
            <v>1095.48</v>
          </cell>
          <cell r="E829">
            <v>1095.48</v>
          </cell>
          <cell r="F829" t="str">
            <v>SINAPI-I DEZEMBRO 2025</v>
          </cell>
        </row>
        <row r="830">
          <cell r="A830">
            <v>43977</v>
          </cell>
          <cell r="B830" t="str">
            <v>CAIXA D'AGUA / RESERVATORIO EM POLIETILENO, 3000 LITROS, COM TAMPA</v>
          </cell>
          <cell r="C830" t="str">
            <v>UN</v>
          </cell>
          <cell r="D830">
            <v>1888.54</v>
          </cell>
          <cell r="E830">
            <v>1888.54</v>
          </cell>
          <cell r="F830" t="str">
            <v>SINAPI-I DEZEMBRO 2025</v>
          </cell>
        </row>
        <row r="831">
          <cell r="A831">
            <v>34637</v>
          </cell>
          <cell r="B831" t="str">
            <v>CAIXA D'AGUA / RESERVATORIO EM POLIETILENO, 500 LITROS, COM TAMPA</v>
          </cell>
          <cell r="C831" t="str">
            <v>UN</v>
          </cell>
          <cell r="D831">
            <v>253.02</v>
          </cell>
          <cell r="E831">
            <v>253.02</v>
          </cell>
          <cell r="F831" t="str">
            <v>SINAPI-I DEZEMBRO 2025</v>
          </cell>
        </row>
        <row r="832">
          <cell r="A832">
            <v>34638</v>
          </cell>
          <cell r="B832" t="str">
            <v>CAIXA D'AGUA / RESERVATORIO EM POLIETILENO, 750 LITROS, COM TAMPA</v>
          </cell>
          <cell r="C832" t="str">
            <v>UN</v>
          </cell>
          <cell r="D832">
            <v>391.38</v>
          </cell>
          <cell r="E832">
            <v>391.38</v>
          </cell>
          <cell r="F832" t="str">
            <v>SINAPI-I DEZEMBRO 2025</v>
          </cell>
        </row>
        <row r="833">
          <cell r="A833">
            <v>34641</v>
          </cell>
          <cell r="B833" t="str">
            <v>CAIXA DE ATERRAMENTO EM CONCRETO PRE-MOLDADO, DIAMETRO DE 0,30 M E ALTURA DE 0,35 M, SEM FUNDO E COM TAMPA</v>
          </cell>
          <cell r="C833" t="str">
            <v>UN</v>
          </cell>
          <cell r="D833">
            <v>87.67</v>
          </cell>
          <cell r="E833">
            <v>87.67</v>
          </cell>
          <cell r="F833" t="str">
            <v>SINAPI-I DEZEMBRO 2025</v>
          </cell>
        </row>
        <row r="834">
          <cell r="A834">
            <v>43434</v>
          </cell>
          <cell r="B834" t="str">
            <v>CAIXA DE CONCRETO ARMADO PRE-MOLDADO, COM FUNDO E SEM TAMPA, DIMENSOES DE 0,30 X 0,30 X 0,30 M</v>
          </cell>
          <cell r="C834" t="str">
            <v>UN</v>
          </cell>
          <cell r="D834">
            <v>94.78</v>
          </cell>
          <cell r="E834">
            <v>94.78</v>
          </cell>
          <cell r="F834" t="str">
            <v>SINAPI-I DEZEMBRO 2025</v>
          </cell>
        </row>
        <row r="835">
          <cell r="A835">
            <v>43435</v>
          </cell>
          <cell r="B835" t="str">
            <v>CAIXA DE CONCRETO ARMADO PRE-MOLDADO, COM FUNDO E SEM TAMPA, DIMENSOES DE 0,40 X 0,40 X 0,40 M</v>
          </cell>
          <cell r="C835" t="str">
            <v>UN</v>
          </cell>
          <cell r="D835">
            <v>173.78</v>
          </cell>
          <cell r="E835">
            <v>173.78</v>
          </cell>
          <cell r="F835" t="str">
            <v>SINAPI-I DEZEMBRO 2025</v>
          </cell>
        </row>
        <row r="836">
          <cell r="A836">
            <v>43436</v>
          </cell>
          <cell r="B836" t="str">
            <v>CAIXA DE CONCRETO ARMADO PRE-MOLDADO, COM FUNDO E SEM TAMPA, DIMENSOES DE 0,60 X 0,60 X 0,50 M</v>
          </cell>
          <cell r="C836" t="str">
            <v>UN</v>
          </cell>
          <cell r="D836">
            <v>304.11</v>
          </cell>
          <cell r="E836">
            <v>304.11</v>
          </cell>
          <cell r="F836" t="str">
            <v>SINAPI-I DEZEMBRO 2025</v>
          </cell>
        </row>
        <row r="837">
          <cell r="A837">
            <v>43437</v>
          </cell>
          <cell r="B837" t="str">
            <v>CAIXA DE CONCRETO ARMADO PRE-MOLDADO, COM FUNDO E SEM TAMPA, DIMENSOES DE 0,80 X 0,80 X 0,50 M</v>
          </cell>
          <cell r="C837" t="str">
            <v>UN</v>
          </cell>
          <cell r="D837">
            <v>551.36</v>
          </cell>
          <cell r="E837">
            <v>551.36</v>
          </cell>
          <cell r="F837" t="str">
            <v>SINAPI-I DEZEMBRO 2025</v>
          </cell>
        </row>
        <row r="838">
          <cell r="A838">
            <v>43438</v>
          </cell>
          <cell r="B838" t="str">
            <v>CAIXA DE CONCRETO ARMADO PRE-MOLDADO, COM FUNDO E SEM TAMPA, DIMENSOES DE 1,00 X 1,00 X 0,50 M</v>
          </cell>
          <cell r="C838" t="str">
            <v>UN</v>
          </cell>
          <cell r="D838">
            <v>987.39</v>
          </cell>
          <cell r="E838">
            <v>987.39</v>
          </cell>
          <cell r="F838" t="str">
            <v>SINAPI-I DEZEMBRO 2025</v>
          </cell>
        </row>
        <row r="839">
          <cell r="A839">
            <v>41627</v>
          </cell>
          <cell r="B839" t="str">
            <v>CAIXA DE CONCRETO ARMADO PRE-MOLDADO, COM FUNDO E TAMPA, DIMENSOES DE 0,30 X 0,30 X 0,30 M</v>
          </cell>
          <cell r="C839" t="str">
            <v>UN</v>
          </cell>
          <cell r="D839">
            <v>146.13</v>
          </cell>
          <cell r="E839">
            <v>146.13</v>
          </cell>
          <cell r="F839" t="str">
            <v>SINAPI-I DEZEMBRO 2025</v>
          </cell>
        </row>
        <row r="840">
          <cell r="A840">
            <v>41628</v>
          </cell>
          <cell r="B840" t="str">
            <v>CAIXA DE CONCRETO ARMADO PRE-MOLDADO, COM FUNDO E TAMPA, DIMENSOES DE 0,40 X 0,40 X 0,40 M</v>
          </cell>
          <cell r="C840" t="str">
            <v>UN</v>
          </cell>
          <cell r="D840">
            <v>268.57</v>
          </cell>
          <cell r="E840">
            <v>268.57</v>
          </cell>
          <cell r="F840" t="str">
            <v>SINAPI-I DEZEMBRO 2025</v>
          </cell>
        </row>
        <row r="841">
          <cell r="A841">
            <v>41629</v>
          </cell>
          <cell r="B841" t="str">
            <v>CAIXA DE CONCRETO ARMADO PRE-MOLDADO, COM FUNDO E TAMPA, DIMENSOES DE 0,60 X 0,60 X 0,50 M</v>
          </cell>
          <cell r="C841" t="str">
            <v>UN</v>
          </cell>
          <cell r="D841">
            <v>341.24</v>
          </cell>
          <cell r="E841">
            <v>341.24</v>
          </cell>
          <cell r="F841" t="str">
            <v>SINAPI-I DEZEMBRO 2025</v>
          </cell>
        </row>
        <row r="842">
          <cell r="A842">
            <v>43429</v>
          </cell>
          <cell r="B842" t="str">
            <v>CAIXA DE CONCRETO ARMADO PRE-MOLDADO, SEM FUNDO, QUADRADA, DIMENSOES DE 0,30 X 0,30 X 0,30 M</v>
          </cell>
          <cell r="C842" t="str">
            <v>UN</v>
          </cell>
          <cell r="D842">
            <v>75.61</v>
          </cell>
          <cell r="E842">
            <v>75.61</v>
          </cell>
          <cell r="F842" t="str">
            <v>SINAPI-I DEZEMBRO 2025</v>
          </cell>
        </row>
        <row r="843">
          <cell r="A843">
            <v>43430</v>
          </cell>
          <cell r="B843" t="str">
            <v>CAIXA DE CONCRETO ARMADO PRE-MOLDADO, SEM FUNDO, QUADRADA, DIMENSOES DE 0,40 X 0,40 X 0,40 M</v>
          </cell>
          <cell r="C843" t="str">
            <v>UN</v>
          </cell>
          <cell r="D843">
            <v>125.59</v>
          </cell>
          <cell r="E843">
            <v>125.59</v>
          </cell>
          <cell r="F843" t="str">
            <v>SINAPI-I DEZEMBRO 2025</v>
          </cell>
        </row>
        <row r="844">
          <cell r="A844">
            <v>43431</v>
          </cell>
          <cell r="B844" t="str">
            <v>CAIXA DE CONCRETO ARMADO PRE-MOLDADO, SEM FUNDO, QUADRADA, DIMENSOES DE 0,60 X 0,60 X 0,50 M</v>
          </cell>
          <cell r="C844" t="str">
            <v>UN</v>
          </cell>
          <cell r="D844">
            <v>243.29</v>
          </cell>
          <cell r="E844">
            <v>243.29</v>
          </cell>
          <cell r="F844" t="str">
            <v>SINAPI-I DEZEMBRO 2025</v>
          </cell>
        </row>
        <row r="845">
          <cell r="A845">
            <v>43432</v>
          </cell>
          <cell r="B845" t="str">
            <v>CAIXA DE CONCRETO ARMADO PRE-MOLDADO, SEM FUNDO, QUADRADA, DIMENSOES DE 0,80 X 0,80 X 0,50 M</v>
          </cell>
          <cell r="C845" t="str">
            <v>UN</v>
          </cell>
          <cell r="D845">
            <v>505.54</v>
          </cell>
          <cell r="E845">
            <v>505.54</v>
          </cell>
          <cell r="F845" t="str">
            <v>SINAPI-I DEZEMBRO 2025</v>
          </cell>
        </row>
        <row r="846">
          <cell r="A846">
            <v>43433</v>
          </cell>
          <cell r="B846" t="str">
            <v>CAIXA DE CONCRETO ARMADO PRE-MOLDADO, SEM FUNDO, QUADRADA, DIMENSOES DE 1,00 X 1,00 X 0,50 M</v>
          </cell>
          <cell r="C846" t="str">
            <v>UN</v>
          </cell>
          <cell r="D846">
            <v>797.02</v>
          </cell>
          <cell r="E846">
            <v>797.02</v>
          </cell>
          <cell r="F846" t="str">
            <v>SINAPI-I DEZEMBRO 2025</v>
          </cell>
        </row>
        <row r="847">
          <cell r="A847">
            <v>43094</v>
          </cell>
          <cell r="B847" t="str">
            <v>CAIXA DE DERIVACAO PARA MEDIDOR DE ENERGIA, COM BARRAMENTO MONOFASICO, EM POLICARBONATO / TERMOPLASTICO - MODULO (PADRAO CONCESSIONARIA LOCAL)</v>
          </cell>
          <cell r="C847" t="str">
            <v>UN</v>
          </cell>
          <cell r="D847">
            <v>371.68</v>
          </cell>
          <cell r="E847">
            <v>371.68</v>
          </cell>
          <cell r="F847" t="str">
            <v>SINAPI-I DEZEMBRO 2025</v>
          </cell>
        </row>
        <row r="848">
          <cell r="A848">
            <v>43093</v>
          </cell>
          <cell r="B848" t="str">
            <v>CAIXA DE DERIVACAO PARA MEDIDOR DE ENERGIA, COM BARRAMENTO POLIFASICO, EM POLICARBONATO / TERMOPLASTICO - MODULO (PADRAO CONCESSIONARIA LOCAL)</v>
          </cell>
          <cell r="C848" t="str">
            <v>UN</v>
          </cell>
          <cell r="D848">
            <v>394.99</v>
          </cell>
          <cell r="E848">
            <v>394.99</v>
          </cell>
          <cell r="F848" t="str">
            <v>SINAPI-I DEZEMBRO 2025</v>
          </cell>
        </row>
        <row r="849">
          <cell r="A849">
            <v>11694</v>
          </cell>
          <cell r="B849" t="str">
            <v>CAIXA DE DESCARGA PLASTICA PARA BACIA / VASO SANITARIO DE EMBUTIR, COM ESPELHO ACIONADOR EM PLASTICO, CAPACIDADE 6 A 10 LITROS, (COMPLETA - ACESSORIOS INCLUSOS)</v>
          </cell>
          <cell r="C849" t="str">
            <v>UN</v>
          </cell>
          <cell r="D849">
            <v>1193.46</v>
          </cell>
          <cell r="E849">
            <v>1193.46</v>
          </cell>
          <cell r="F849" t="str">
            <v>SINAPI-I DEZEMBRO 2025</v>
          </cell>
        </row>
        <row r="850">
          <cell r="A850">
            <v>1030</v>
          </cell>
          <cell r="B850" t="str">
            <v>CAIXA DE DESCARGA PLASTICA PARA BACIA / VASO SANITARIO, EXTERNA, CAPACIDADE 9 LITROS, PUXADOR FIO DE NYLON, NAO INCLUSO CANO, BOLSA, ENGATE</v>
          </cell>
          <cell r="C850" t="str">
            <v>UN</v>
          </cell>
          <cell r="D850">
            <v>53.99</v>
          </cell>
          <cell r="E850">
            <v>53.99</v>
          </cell>
          <cell r="F850" t="str">
            <v>SINAPI-I DEZEMBRO 2025</v>
          </cell>
        </row>
        <row r="851">
          <cell r="A851">
            <v>11881</v>
          </cell>
          <cell r="B851" t="str">
            <v>CAIXA DE GORDURA CILINDRICA EM CONCRETO SIMPLES, PRE-MOLDADA, COM DIAMETRO DE 40 CM E ALTURA DE 45 CM, COM TAMPA</v>
          </cell>
          <cell r="C851" t="str">
            <v>UN</v>
          </cell>
          <cell r="D851">
            <v>134.28</v>
          </cell>
          <cell r="E851">
            <v>134.28</v>
          </cell>
          <cell r="F851" t="str">
            <v>SINAPI-I DEZEMBRO 2025</v>
          </cell>
        </row>
        <row r="852">
          <cell r="A852">
            <v>35277</v>
          </cell>
          <cell r="B852" t="str">
            <v>CAIXA DE GORDURA EM PVC, DIAMETRO MINIMO 300 MM, DIAMETRO DE SAIDA 100 MM, CAPACIDADE APROXIMADA 18 LITROS, COM TAMPA E CESTO</v>
          </cell>
          <cell r="C852" t="str">
            <v>UN</v>
          </cell>
          <cell r="D852">
            <v>409.03</v>
          </cell>
          <cell r="E852">
            <v>409.03</v>
          </cell>
          <cell r="F852" t="str">
            <v>SINAPI-I DEZEMBRO 2025</v>
          </cell>
        </row>
        <row r="853">
          <cell r="A853">
            <v>10521</v>
          </cell>
          <cell r="B853" t="str">
            <v>CAIXA DE INCENDIO/ABRIGO PARA MANGUEIRA, DE EMBUTIR/INTERNA, COM 75 X 45 X 17 CM, EM CHAPA DE ACO, PORTA COM VENTILACAO, VISOR COM A INSCRICAO "INCENDIO", SUPORTE/CESTA INTERNA PARA A MANGUEIRA, PINTURA ELETROSTATICA VERMELHA</v>
          </cell>
          <cell r="C853" t="str">
            <v>UN</v>
          </cell>
          <cell r="D853">
            <v>429.54</v>
          </cell>
          <cell r="E853">
            <v>429.54</v>
          </cell>
          <cell r="F853" t="str">
            <v>SINAPI-I DEZEMBRO 2025</v>
          </cell>
        </row>
        <row r="854">
          <cell r="A854">
            <v>10885</v>
          </cell>
          <cell r="B854" t="str">
            <v>CAIXA DE INCENDIO/ABRIGO PARA MANGUEIRA, DE EMBUTIR/INTERNA, COM 90 X 60 X 17 CM, EM CHAPA DE ACO, PORTA COM VENTILACAO, VISOR COM A INSCRICAO "INCENDIO", SUPORTE/CESTA INTERNA PARA A MANGUEIRA, PINTURA ELETROSTATICA VERMELHA</v>
          </cell>
          <cell r="C854" t="str">
            <v>UN</v>
          </cell>
          <cell r="D854">
            <v>543.32000000000005</v>
          </cell>
          <cell r="E854">
            <v>543.32000000000005</v>
          </cell>
          <cell r="F854" t="str">
            <v>SINAPI-I DEZEMBRO 2025</v>
          </cell>
        </row>
        <row r="855">
          <cell r="A855">
            <v>20962</v>
          </cell>
          <cell r="B855" t="str">
            <v>CAIXA DE INCENDIO/ABRIGO PARA MANGUEIRA, DE SOBREPOR/EXTERNA, COM 75 X 45 X 17 CM, EM CHAPA DE ACO, PORTA COM VENTILACAO, VISOR COM A INSCRICAO "INCENDIO", SUPORTE/CESTA INTERNA PARA A MANGUEIRA, PINTURA ELETROSTATICA VERMELHA</v>
          </cell>
          <cell r="C855" t="str">
            <v>UN</v>
          </cell>
          <cell r="D855">
            <v>450</v>
          </cell>
          <cell r="E855">
            <v>450</v>
          </cell>
          <cell r="F855" t="str">
            <v>SINAPI-I DEZEMBRO 2025</v>
          </cell>
        </row>
        <row r="856">
          <cell r="A856">
            <v>20963</v>
          </cell>
          <cell r="B856" t="str">
            <v>CAIXA DE INCENDIO/ABRIGO PARA MANGUEIRA, DE SOBREPOR/EXTERNA, COM 90 X 60 X 17 CM, EM CHAPA DE ACO, PORTA COM VENTILACAO, VISOR COM A INSCRICAO "INCENDIO", SUPORTE/CESTA INTERNA PARA A MANGUEIRA, PINTURA ELETROSTATICA VERMELHA</v>
          </cell>
          <cell r="C856" t="str">
            <v>UN</v>
          </cell>
          <cell r="D856">
            <v>549.71</v>
          </cell>
          <cell r="E856">
            <v>549.71</v>
          </cell>
          <cell r="F856" t="str">
            <v>SINAPI-I DEZEMBRO 2025</v>
          </cell>
        </row>
        <row r="857">
          <cell r="A857">
            <v>34643</v>
          </cell>
          <cell r="B857" t="str">
            <v>CAIXA DE INSPECAO PARA ATERRAMENTO E PARA RAIOS, EM POLIPROPILENO, DIAMETRO = 300 MM X ALTURA = 400 MM (INCLUIDA TAMPA SEM ESCOTILHA)</v>
          </cell>
          <cell r="C857" t="str">
            <v>UN</v>
          </cell>
          <cell r="D857">
            <v>47.1</v>
          </cell>
          <cell r="E857">
            <v>47.1</v>
          </cell>
          <cell r="F857" t="str">
            <v>SINAPI-I DEZEMBRO 2025</v>
          </cell>
        </row>
        <row r="858">
          <cell r="A858">
            <v>41480</v>
          </cell>
          <cell r="B858" t="str">
            <v>CAIXA DE INSPECAO PARA ATERRAMENTO OU OUTRO USO, EM PVC, DN = 250 X 250 MM (INCLUIDA TAMPA EM FERRO FUNDIDO SEM ESCOTILHA)</v>
          </cell>
          <cell r="C858" t="str">
            <v>UN</v>
          </cell>
          <cell r="D858">
            <v>54.62</v>
          </cell>
          <cell r="E858">
            <v>54.62</v>
          </cell>
          <cell r="F858" t="str">
            <v>SINAPI-I DEZEMBRO 2025</v>
          </cell>
        </row>
        <row r="859">
          <cell r="A859">
            <v>41474</v>
          </cell>
          <cell r="B859" t="str">
            <v>CAIXA DE INSPECAO PARA ATERRAMENTO OU OUTRO USO, EM PVC, DN = 300 X *300* MM (INCLUIDA TAMPA EM FERRO FUNDIDO SEM ESCOTILHA)</v>
          </cell>
          <cell r="C859" t="str">
            <v>UN</v>
          </cell>
          <cell r="D859">
            <v>87.25</v>
          </cell>
          <cell r="E859">
            <v>87.25</v>
          </cell>
          <cell r="F859" t="str">
            <v>SINAPI-I DEZEMBRO 2025</v>
          </cell>
        </row>
        <row r="860">
          <cell r="A860">
            <v>41475</v>
          </cell>
          <cell r="B860" t="str">
            <v>CAIXA DE INSPECAO PARA ATERRAMENTO OU OUTRO USO, EM PVC, DN = 300 X 250 MM (INCLUIDA TAMPA EM FERRO FUNDIDO SEM ESCOTILHA)</v>
          </cell>
          <cell r="C860" t="str">
            <v>UN</v>
          </cell>
          <cell r="D860">
            <v>74.44</v>
          </cell>
          <cell r="E860">
            <v>74.44</v>
          </cell>
          <cell r="F860" t="str">
            <v>SINAPI-I DEZEMBRO 2025</v>
          </cell>
        </row>
        <row r="861">
          <cell r="A861">
            <v>41476</v>
          </cell>
          <cell r="B861" t="str">
            <v>CAIXA DE INSPECAO PARA ATERRAMENTO OU OUTRO USO, EM PVC, DN = 300 X 600 MM (INCLUIDA TAMPA EM FERRO FUNDIDO SEM ESCOTILHA)</v>
          </cell>
          <cell r="C861" t="str">
            <v>UN</v>
          </cell>
          <cell r="D861">
            <v>163</v>
          </cell>
          <cell r="E861">
            <v>163</v>
          </cell>
          <cell r="F861" t="str">
            <v>SINAPI-I DEZEMBRO 2025</v>
          </cell>
        </row>
        <row r="862">
          <cell r="A862">
            <v>2555</v>
          </cell>
          <cell r="B862" t="str">
            <v>CAIXA DE LUZ "3 X 3" EM ACO ESMALTADA</v>
          </cell>
          <cell r="C862" t="str">
            <v>UN</v>
          </cell>
          <cell r="D862">
            <v>1.26</v>
          </cell>
          <cell r="E862">
            <v>1.26</v>
          </cell>
          <cell r="F862" t="str">
            <v>SINAPI-I DEZEMBRO 2025</v>
          </cell>
        </row>
        <row r="863">
          <cell r="A863">
            <v>2556</v>
          </cell>
          <cell r="B863" t="str">
            <v>CAIXA DE LUZ "4 X 2" EM ACO ESMALTADA</v>
          </cell>
          <cell r="C863" t="str">
            <v>UN</v>
          </cell>
          <cell r="D863">
            <v>1.3</v>
          </cell>
          <cell r="E863">
            <v>1.3</v>
          </cell>
          <cell r="F863" t="str">
            <v>SINAPI-I DEZEMBRO 2025</v>
          </cell>
        </row>
        <row r="864">
          <cell r="A864">
            <v>2557</v>
          </cell>
          <cell r="B864" t="str">
            <v>CAIXA DE LUZ "4 X 4" EM ACO ESMALTADA</v>
          </cell>
          <cell r="C864" t="str">
            <v>UN</v>
          </cell>
          <cell r="D864">
            <v>2.75</v>
          </cell>
          <cell r="E864">
            <v>2.75</v>
          </cell>
          <cell r="F864" t="str">
            <v>SINAPI-I DEZEMBRO 2025</v>
          </cell>
        </row>
        <row r="865">
          <cell r="A865">
            <v>10569</v>
          </cell>
          <cell r="B865" t="str">
            <v>CAIXA DE PASSAGEM / DERIVACAO / LUZ, OCTOGONAL 4 X4, EM ACO ESMALTADA, COM FUNDO MOVEL SIMPLES (FMS)</v>
          </cell>
          <cell r="C865" t="str">
            <v>UN</v>
          </cell>
          <cell r="D865">
            <v>2.75</v>
          </cell>
          <cell r="E865">
            <v>2.75</v>
          </cell>
          <cell r="F865" t="str">
            <v>SINAPI-I DEZEMBRO 2025</v>
          </cell>
        </row>
        <row r="866">
          <cell r="A866">
            <v>39810</v>
          </cell>
          <cell r="B866" t="str">
            <v>CAIXA DE PASSAGEM ELETRICA DE PAREDE, DE EMBUTIR, EM PVC, COM TAMPA APARAFUSADA, DIMENSOES 120 X 120 X *75* MM</v>
          </cell>
          <cell r="C866" t="str">
            <v>UN</v>
          </cell>
          <cell r="D866">
            <v>50.16</v>
          </cell>
          <cell r="E866">
            <v>50.16</v>
          </cell>
          <cell r="F866" t="str">
            <v>SINAPI-I DEZEMBRO 2025</v>
          </cell>
        </row>
        <row r="867">
          <cell r="A867">
            <v>39811</v>
          </cell>
          <cell r="B867" t="str">
            <v>CAIXA DE PASSAGEM ELETRICA DE PAREDE, DE EMBUTIR, EM PVC, COM TAMPA APARAFUSADA, DIMENSOES 150 X 150 X *75* MM</v>
          </cell>
          <cell r="C867" t="str">
            <v>UN</v>
          </cell>
          <cell r="D867">
            <v>61.35</v>
          </cell>
          <cell r="E867">
            <v>61.35</v>
          </cell>
          <cell r="F867" t="str">
            <v>SINAPI-I DEZEMBRO 2025</v>
          </cell>
        </row>
        <row r="868">
          <cell r="A868">
            <v>39812</v>
          </cell>
          <cell r="B868" t="str">
            <v>CAIXA DE PASSAGEM ELETRICA DE PAREDE, DE EMBUTIR, EM PVC, COM TAMPA APARAFUSADA, DIMENSOES 200 X 200 X *90* MM</v>
          </cell>
          <cell r="C868" t="str">
            <v>UN</v>
          </cell>
          <cell r="D868">
            <v>100.88</v>
          </cell>
          <cell r="E868">
            <v>100.88</v>
          </cell>
          <cell r="F868" t="str">
            <v>SINAPI-I DEZEMBRO 2025</v>
          </cell>
        </row>
        <row r="869">
          <cell r="A869">
            <v>43096</v>
          </cell>
          <cell r="B869" t="str">
            <v>CAIXA DE PASSAGEM ELETRICA DE PAREDE, DE EMBUTIR, EM TERMOPLASTICO / PVC, COM TAMPA APARAFUSADA, DIMENSOES 400 X 400 X *120* MM</v>
          </cell>
          <cell r="C869" t="str">
            <v>UN</v>
          </cell>
          <cell r="D869">
            <v>334.4</v>
          </cell>
          <cell r="E869">
            <v>334.4</v>
          </cell>
          <cell r="F869" t="str">
            <v>SINAPI-I DEZEMBRO 2025</v>
          </cell>
        </row>
        <row r="870">
          <cell r="A870">
            <v>43102</v>
          </cell>
          <cell r="B870" t="str">
            <v>CAIXA DE PASSAGEM ELETRICA DE PAREDE, DE SOBREPOR, EM PVC, COM TAMPA APARAFUSADA, DIMENSOES 300 X 300 X *100* MM</v>
          </cell>
          <cell r="C870" t="str">
            <v>UN</v>
          </cell>
          <cell r="D870">
            <v>203.33</v>
          </cell>
          <cell r="E870">
            <v>203.33</v>
          </cell>
          <cell r="F870" t="str">
            <v>SINAPI-I DEZEMBRO 2025</v>
          </cell>
        </row>
        <row r="871">
          <cell r="A871">
            <v>43103</v>
          </cell>
          <cell r="B871" t="str">
            <v>CAIXA DE PASSAGEM ELETRICA DE PAREDE, DE SOBREPOR, EM PVC, COM TAMPA APARAFUSADA, DIMENSOES, 400 X 400 X *120* MM</v>
          </cell>
          <cell r="C871" t="str">
            <v>UN</v>
          </cell>
          <cell r="D871">
            <v>299.41000000000003</v>
          </cell>
          <cell r="E871">
            <v>299.41000000000003</v>
          </cell>
          <cell r="F871" t="str">
            <v>SINAPI-I DEZEMBRO 2025</v>
          </cell>
        </row>
        <row r="872">
          <cell r="A872">
            <v>43098</v>
          </cell>
          <cell r="B872" t="str">
            <v>CAIXA DE PASSAGEM ELETRICA DE PAREDE, DE SOBREPOR, EM TERMOPLASTICO / PVC, COM TAMPA APARAFUSADA, DIMENSOES 200 X 200 X *100* MM</v>
          </cell>
          <cell r="C872" t="str">
            <v>UN</v>
          </cell>
          <cell r="D872">
            <v>113.27</v>
          </cell>
          <cell r="E872">
            <v>113.27</v>
          </cell>
          <cell r="F872" t="str">
            <v>SINAPI-I DEZEMBRO 2025</v>
          </cell>
        </row>
        <row r="873">
          <cell r="A873">
            <v>43097</v>
          </cell>
          <cell r="B873" t="str">
            <v>CAIXA DE PASSAGEM ELETRICA DE PAREDE, DE SOBREPOR, EM TERMOPLASTICO / PVC, COM TAMPA APARAFUSADA, DIMENSOES, 150 X 150 X *100* MM</v>
          </cell>
          <cell r="C873" t="str">
            <v>UN</v>
          </cell>
          <cell r="D873">
            <v>67.11</v>
          </cell>
          <cell r="E873">
            <v>67.11</v>
          </cell>
          <cell r="F873" t="str">
            <v>SINAPI-I DEZEMBRO 2025</v>
          </cell>
        </row>
        <row r="874">
          <cell r="A874">
            <v>43104</v>
          </cell>
          <cell r="B874" t="str">
            <v>CAIXA DE PASSAGEM ELETRICA, PARA PISO, EM PVC, DIMENSOES DE 3/4" A 4"</v>
          </cell>
          <cell r="C874" t="str">
            <v>UN</v>
          </cell>
          <cell r="D874">
            <v>793.81</v>
          </cell>
          <cell r="E874">
            <v>793.81</v>
          </cell>
          <cell r="F874" t="str">
            <v>SINAPI-I DEZEMBRO 2025</v>
          </cell>
        </row>
        <row r="875">
          <cell r="A875">
            <v>39771</v>
          </cell>
          <cell r="B875" t="str">
            <v>CAIXA DE PASSAGEM METALICA DE SOBREPOR COM TAMPA PARAFUSADA, DIMENSOES 20 X 20 X 10 CM</v>
          </cell>
          <cell r="C875" t="str">
            <v>UN</v>
          </cell>
          <cell r="D875">
            <v>26.42</v>
          </cell>
          <cell r="E875">
            <v>26.42</v>
          </cell>
          <cell r="F875" t="str">
            <v>SINAPI-I DEZEMBRO 2025</v>
          </cell>
        </row>
        <row r="876">
          <cell r="A876">
            <v>39772</v>
          </cell>
          <cell r="B876" t="str">
            <v>CAIXA DE PASSAGEM METALICA DE SOBREPOR COM TAMPA PARAFUSADA, DIMENSOES 30 X 30 X 10 CM</v>
          </cell>
          <cell r="C876" t="str">
            <v>UN</v>
          </cell>
          <cell r="D876">
            <v>51.93</v>
          </cell>
          <cell r="E876">
            <v>51.93</v>
          </cell>
          <cell r="F876" t="str">
            <v>SINAPI-I DEZEMBRO 2025</v>
          </cell>
        </row>
        <row r="877">
          <cell r="A877">
            <v>39773</v>
          </cell>
          <cell r="B877" t="str">
            <v>CAIXA DE PASSAGEM METALICA DE SOBREPOR COM TAMPA PARAFUSADA, DIMENSOES 40 X 40 X 15 CM</v>
          </cell>
          <cell r="C877" t="str">
            <v>UN</v>
          </cell>
          <cell r="D877">
            <v>83.46</v>
          </cell>
          <cell r="E877">
            <v>83.46</v>
          </cell>
          <cell r="F877" t="str">
            <v>SINAPI-I DEZEMBRO 2025</v>
          </cell>
        </row>
        <row r="878">
          <cell r="A878">
            <v>39774</v>
          </cell>
          <cell r="B878" t="str">
            <v>CAIXA DE PASSAGEM METALICA DE SOBREPOR COM TAMPA PARAFUSADA, DIMENSOES 50 X 50 X 15 CM</v>
          </cell>
          <cell r="C878" t="str">
            <v>UN</v>
          </cell>
          <cell r="D878">
            <v>124.84</v>
          </cell>
          <cell r="E878">
            <v>124.84</v>
          </cell>
          <cell r="F878" t="str">
            <v>SINAPI-I DEZEMBRO 2025</v>
          </cell>
        </row>
        <row r="879">
          <cell r="A879">
            <v>39775</v>
          </cell>
          <cell r="B879" t="str">
            <v>CAIXA DE PASSAGEM METALICA DE SOBREPOR COM TAMPA PARAFUSADA, DIMENSOES 60 X 60 X 20 CM</v>
          </cell>
          <cell r="C879" t="str">
            <v>UN</v>
          </cell>
          <cell r="D879">
            <v>166.62</v>
          </cell>
          <cell r="E879">
            <v>166.62</v>
          </cell>
          <cell r="F879" t="str">
            <v>SINAPI-I DEZEMBRO 2025</v>
          </cell>
        </row>
        <row r="880">
          <cell r="A880">
            <v>39776</v>
          </cell>
          <cell r="B880" t="str">
            <v>CAIXA DE PASSAGEM METALICA DE SOBREPOR COM TAMPA PARAFUSADA, DIMENSOES 70 X 70 X 20 CM</v>
          </cell>
          <cell r="C880" t="str">
            <v>UN</v>
          </cell>
          <cell r="D880">
            <v>201.36</v>
          </cell>
          <cell r="E880">
            <v>201.36</v>
          </cell>
          <cell r="F880" t="str">
            <v>SINAPI-I DEZEMBRO 2025</v>
          </cell>
        </row>
        <row r="881">
          <cell r="A881">
            <v>39777</v>
          </cell>
          <cell r="B881" t="str">
            <v>CAIXA DE PASSAGEM METALICA DE SOBREPOR COM TAMPA PARAFUSADA, DIMENSOES 80 X 80 X 20 CM</v>
          </cell>
          <cell r="C881" t="str">
            <v>UN</v>
          </cell>
          <cell r="D881">
            <v>255.22</v>
          </cell>
          <cell r="E881">
            <v>255.22</v>
          </cell>
          <cell r="F881" t="str">
            <v>SINAPI-I DEZEMBRO 2025</v>
          </cell>
        </row>
        <row r="882">
          <cell r="A882">
            <v>20254</v>
          </cell>
          <cell r="B882" t="str">
            <v>CAIXA DE PASSAGEM METALICA, DE SOBREPOR, COM TAMPA APARAFUSADA, DIMENSOES 15 X 15 X *10* CM</v>
          </cell>
          <cell r="C882" t="str">
            <v>UN</v>
          </cell>
          <cell r="D882">
            <v>18.52</v>
          </cell>
          <cell r="E882">
            <v>18.52</v>
          </cell>
          <cell r="F882" t="str">
            <v>SINAPI-I DEZEMBRO 2025</v>
          </cell>
        </row>
        <row r="883">
          <cell r="A883">
            <v>20253</v>
          </cell>
          <cell r="B883" t="str">
            <v>CAIXA DE PASSAGEM METALICA, DE SOBREPOR, COM TAMPA APARAFUSADA, DIMENSOES 35 X 35 X *12* CM</v>
          </cell>
          <cell r="C883" t="str">
            <v>UN</v>
          </cell>
          <cell r="D883">
            <v>60.83</v>
          </cell>
          <cell r="E883">
            <v>60.83</v>
          </cell>
          <cell r="F883" t="str">
            <v>SINAPI-I DEZEMBRO 2025</v>
          </cell>
        </row>
        <row r="884">
          <cell r="A884">
            <v>1872</v>
          </cell>
          <cell r="B884" t="str">
            <v>CAIXA DE PASSAGEM, EM PVC, DE 4" X 2", PARA ELETRODUTO FLEXIVEL CORRUGADO</v>
          </cell>
          <cell r="C884" t="str">
            <v>UN</v>
          </cell>
          <cell r="D884">
            <v>3.28</v>
          </cell>
          <cell r="E884">
            <v>3.28</v>
          </cell>
          <cell r="F884" t="str">
            <v>SINAPI-I DEZEMBRO 2025</v>
          </cell>
        </row>
        <row r="885">
          <cell r="A885">
            <v>1873</v>
          </cell>
          <cell r="B885" t="str">
            <v>CAIXA DE PASSAGEM, EM PVC, DE 4" X 4", PARA ELETRODUTO FLEXIVEL CORRUGADO</v>
          </cell>
          <cell r="C885" t="str">
            <v>UN</v>
          </cell>
          <cell r="D885">
            <v>6.52</v>
          </cell>
          <cell r="E885">
            <v>6.52</v>
          </cell>
          <cell r="F885" t="str">
            <v>SINAPI-I DEZEMBRO 2025</v>
          </cell>
        </row>
        <row r="886">
          <cell r="A886">
            <v>14055</v>
          </cell>
          <cell r="B886" t="str">
            <v>CAIXA DE PASSAGEM/ LUZ / TELEFONIA, DE EMBUTIR, EM CHAPA DE ACO GALVANIZADO, DIMENSOES 120 X 120 X *12* CM (PADRAO CONCESSIONARIA LOCAL)</v>
          </cell>
          <cell r="C886" t="str">
            <v>UN</v>
          </cell>
          <cell r="D886">
            <v>555.87</v>
          </cell>
          <cell r="E886">
            <v>555.87</v>
          </cell>
          <cell r="F886" t="str">
            <v>SINAPI-I DEZEMBRO 2025</v>
          </cell>
        </row>
        <row r="887">
          <cell r="A887">
            <v>11247</v>
          </cell>
          <cell r="B887" t="str">
            <v>CAIXA DE PASSAGEM/ LUZ / TELEFONIA, DE EMBUTIR, EM CHAPA DE ACO GALVANIZADO, DIMENSOES 150 X 150 X 15 CM (PADRAO CONCESSIONARIA LOCAL)</v>
          </cell>
          <cell r="C887" t="str">
            <v>UN</v>
          </cell>
          <cell r="D887">
            <v>1169.67</v>
          </cell>
          <cell r="E887">
            <v>1169.67</v>
          </cell>
          <cell r="F887" t="str">
            <v>SINAPI-I DEZEMBRO 2025</v>
          </cell>
        </row>
        <row r="888">
          <cell r="A888">
            <v>11250</v>
          </cell>
          <cell r="B888" t="str">
            <v>CAIXA DE PASSAGEM/ LUZ / TELEFONIA, DE EMBUTIR, EM CHAPA DE ACO GALVANIZADO, DIMENSOES 20 X 20 X *12* CM (PADRAO CONCESSIONARIA LOCAL)</v>
          </cell>
          <cell r="C888" t="str">
            <v>UN</v>
          </cell>
          <cell r="D888">
            <v>50.35</v>
          </cell>
          <cell r="E888">
            <v>50.35</v>
          </cell>
          <cell r="F888" t="str">
            <v>SINAPI-I DEZEMBRO 2025</v>
          </cell>
        </row>
        <row r="889">
          <cell r="A889">
            <v>11249</v>
          </cell>
          <cell r="B889" t="str">
            <v>CAIXA DE PASSAGEM/ LUZ / TELEFONIA, DE EMBUTIR, EM CHAPA DE ACO GALVANIZADO, DIMENSOES 200 X 200 X 20 CM (PADRAO CONCESSIONARIA LOCAL)</v>
          </cell>
          <cell r="C889" t="str">
            <v>UN</v>
          </cell>
          <cell r="D889">
            <v>2284.7800000000002</v>
          </cell>
          <cell r="E889">
            <v>2284.7800000000002</v>
          </cell>
          <cell r="F889" t="str">
            <v>SINAPI-I DEZEMBRO 2025</v>
          </cell>
        </row>
        <row r="890">
          <cell r="A890">
            <v>11251</v>
          </cell>
          <cell r="B890" t="str">
            <v>CAIXA DE PASSAGEM/ LUZ / TELEFONIA, DE EMBUTIR, EM CHAPA DE ACO GALVANIZADO, DIMENSOES 40 X 40 X *12* CM (PADRAO CONCESSIONARIA LOCAL)</v>
          </cell>
          <cell r="C890" t="str">
            <v>UN</v>
          </cell>
          <cell r="D890">
            <v>111.54</v>
          </cell>
          <cell r="E890">
            <v>111.54</v>
          </cell>
          <cell r="F890" t="str">
            <v>SINAPI-I DEZEMBRO 2025</v>
          </cell>
        </row>
        <row r="891">
          <cell r="A891">
            <v>11253</v>
          </cell>
          <cell r="B891" t="str">
            <v>CAIXA DE PASSAGEM/ LUZ / TELEFONIA, DE EMBUTIR, EM CHAPA DE ACO GALVANIZADO, DIMENSOES 60 X 60 X *12* CM (PADRAO CONCESSIONARIA LOCAL)</v>
          </cell>
          <cell r="C891" t="str">
            <v>UN</v>
          </cell>
          <cell r="D891">
            <v>184.83</v>
          </cell>
          <cell r="E891">
            <v>184.83</v>
          </cell>
          <cell r="F891" t="str">
            <v>SINAPI-I DEZEMBRO 2025</v>
          </cell>
        </row>
        <row r="892">
          <cell r="A892">
            <v>11255</v>
          </cell>
          <cell r="B892" t="str">
            <v>CAIXA DE PASSAGEM/ LUZ / TELEFONIA, DE EMBUTIR, EM CHAPA DE ACO GALVANIZADO, DIMENSOES 80 X 80 X *12* CM (PADRAO CONCESSIONARIA LOCAL)</v>
          </cell>
          <cell r="C892" t="str">
            <v>UN</v>
          </cell>
          <cell r="D892">
            <v>276.32</v>
          </cell>
          <cell r="E892">
            <v>276.32</v>
          </cell>
          <cell r="F892" t="str">
            <v>SINAPI-I DEZEMBRO 2025</v>
          </cell>
        </row>
        <row r="893">
          <cell r="A893">
            <v>11256</v>
          </cell>
          <cell r="B893" t="str">
            <v>CAIXA DE PASSAGEM/ LUZ / TELEFONIA, DE SOBREPOR, EM CHAPA DE ACO GALVANIZADO, DIMENSOES 80 X 80 X *12* CM (PADRAO CONCESSIONARIA LOCAL)</v>
          </cell>
          <cell r="C893" t="str">
            <v>UN</v>
          </cell>
          <cell r="D893">
            <v>346.12</v>
          </cell>
          <cell r="E893">
            <v>346.12</v>
          </cell>
          <cell r="F893" t="str">
            <v>SINAPI-I DEZEMBRO 2025</v>
          </cell>
        </row>
        <row r="894">
          <cell r="A894">
            <v>39693</v>
          </cell>
          <cell r="B894" t="str">
            <v>CAIXA DE PROTECAO EXTERNA PARA MEDIDOR HOROSAZONAL, DE BAIXA TENSAO, COM MODULO, EM CHAPA DE ACO (PADRAO DA CONCESSIONARIA LOCAL)</v>
          </cell>
          <cell r="C894" t="str">
            <v>UN</v>
          </cell>
          <cell r="D894">
            <v>2173.84</v>
          </cell>
          <cell r="E894">
            <v>2173.84</v>
          </cell>
          <cell r="F894" t="str">
            <v>SINAPI-I DEZEMBRO 2025</v>
          </cell>
        </row>
        <row r="895">
          <cell r="A895">
            <v>39692</v>
          </cell>
          <cell r="B895" t="str">
            <v>CAIXA DE PROTECAO PARA TRANSFORMADOR CORRENTE, EM CHAPA DE ACO 18 USG (PADRAO DA CONCESSIONARIA LOCAL)</v>
          </cell>
          <cell r="C895" t="str">
            <v>UN</v>
          </cell>
          <cell r="D895">
            <v>695.58</v>
          </cell>
          <cell r="E895">
            <v>695.58</v>
          </cell>
          <cell r="F895" t="str">
            <v>SINAPI-I DEZEMBRO 2025</v>
          </cell>
        </row>
        <row r="896">
          <cell r="A896">
            <v>1062</v>
          </cell>
          <cell r="B896" t="str">
            <v>CAIXA INTERNA/EXTERNA DE MEDICAO PARA 1 MEDIDOR TRIFASICO, COM VISOR, EM CHAPA DE ACO 18 USG (PADRAO DA CONCESSIONARIA LOCAL)</v>
          </cell>
          <cell r="C896" t="str">
            <v>UN</v>
          </cell>
          <cell r="D896">
            <v>220.44</v>
          </cell>
          <cell r="E896">
            <v>220.44</v>
          </cell>
          <cell r="F896" t="str">
            <v>SINAPI-I DEZEMBRO 2025</v>
          </cell>
        </row>
        <row r="897">
          <cell r="A897">
            <v>39686</v>
          </cell>
          <cell r="B897" t="str">
            <v>CAIXA INTERNA/EXTERNA DE MEDICAO PARA 4 MEDIDORES MONOFASICOS, COM VISOR, EM CHAPA DE ACO 18 USG (PADRAO DA CONCESSIONARIA LOCAL)</v>
          </cell>
          <cell r="C897" t="str">
            <v>UN</v>
          </cell>
          <cell r="D897">
            <v>356.94</v>
          </cell>
          <cell r="E897">
            <v>356.94</v>
          </cell>
          <cell r="F897" t="str">
            <v>SINAPI-I DEZEMBRO 2025</v>
          </cell>
        </row>
        <row r="898">
          <cell r="A898">
            <v>43095</v>
          </cell>
          <cell r="B898" t="str">
            <v>CAIXA MODULAR PARA MEDIDOR DE ENERGIA AGRUPADA, EM POLICARBONATO / TERMOPLASTICO, COM SUPORTE PARA DISJUNTOR (PADRAO DA CONCESSIONARIA LOCAL)</v>
          </cell>
          <cell r="C898" t="str">
            <v>UN</v>
          </cell>
          <cell r="D898">
            <v>220.35</v>
          </cell>
          <cell r="E898">
            <v>220.35</v>
          </cell>
          <cell r="F898" t="str">
            <v>SINAPI-I DEZEMBRO 2025</v>
          </cell>
        </row>
        <row r="899">
          <cell r="A899">
            <v>1871</v>
          </cell>
          <cell r="B899" t="str">
            <v>CAIXA OCTOGONAL DE FUNDO MOVEL, EM PVC, DE 3" X 3", PARA ELETRODUTO FLEXIVEL CORRUGADO</v>
          </cell>
          <cell r="C899" t="str">
            <v>UN</v>
          </cell>
          <cell r="D899">
            <v>5.86</v>
          </cell>
          <cell r="E899">
            <v>5.86</v>
          </cell>
          <cell r="F899" t="str">
            <v>SINAPI-I DEZEMBRO 2025</v>
          </cell>
        </row>
        <row r="900">
          <cell r="A900">
            <v>12001</v>
          </cell>
          <cell r="B900" t="str">
            <v>CAIXA OCTOGONAL DE FUNDO MOVEL, EM PVC, DE 4" X 4", PARA ELETRODUTO FLEXIVEL CORRUGADO</v>
          </cell>
          <cell r="C900" t="str">
            <v>UN</v>
          </cell>
          <cell r="D900">
            <v>8.4700000000000006</v>
          </cell>
          <cell r="E900">
            <v>8.4700000000000006</v>
          </cell>
          <cell r="F900" t="str">
            <v>SINAPI-I DEZEMBRO 2025</v>
          </cell>
        </row>
        <row r="901">
          <cell r="A901">
            <v>11882</v>
          </cell>
          <cell r="B901" t="str">
            <v>CAIXA PARA HIDROMETRO CONCRETO PRE MOLDADO, *0,24 M X 0,45 M X 0,30* M (L X C X A)</v>
          </cell>
          <cell r="C901" t="str">
            <v>UN</v>
          </cell>
          <cell r="D901">
            <v>96.36</v>
          </cell>
          <cell r="E901">
            <v>96.36</v>
          </cell>
          <cell r="F901" t="str">
            <v>SINAPI-I DEZEMBRO 2025</v>
          </cell>
        </row>
        <row r="902">
          <cell r="A902">
            <v>1068</v>
          </cell>
          <cell r="B902" t="str">
            <v>CAIXA PARA MEDICAO COLETIVA TIPO L, PADRAO BIFASICO OU TRIFASICO, PARA ATE 4 MEDIDORES, SEM BARRAMENTO E COM PORTAS INFERIOR E SUPERIOR</v>
          </cell>
          <cell r="C902" t="str">
            <v>UN</v>
          </cell>
          <cell r="D902">
            <v>1454.03</v>
          </cell>
          <cell r="E902">
            <v>1454.03</v>
          </cell>
          <cell r="F902" t="str">
            <v>SINAPI-I DEZEMBRO 2025</v>
          </cell>
        </row>
        <row r="903">
          <cell r="A903">
            <v>39690</v>
          </cell>
          <cell r="B903" t="str">
            <v>CAIXA PARA MEDICAO COLETIVA TIPO M, PADRAO BIFASICO OU TRIFASICO, PARA ATE 8 MEDIDORES, SEM BARRAMENTO E COM PORTAS INFERIOR E SUPERIOR</v>
          </cell>
          <cell r="C903" t="str">
            <v>UN</v>
          </cell>
          <cell r="D903">
            <v>2439.39</v>
          </cell>
          <cell r="E903">
            <v>2439.39</v>
          </cell>
          <cell r="F903" t="str">
            <v>SINAPI-I DEZEMBRO 2025</v>
          </cell>
        </row>
        <row r="904">
          <cell r="A904">
            <v>39691</v>
          </cell>
          <cell r="B904" t="str">
            <v>CAIXA PARA MEDICAO COLETIVA TIPO N, PADRAO BIFASICO OU TRIFASICO, PARA ATE 12 MEDIDORES, SEM BARRAMENTO E COM PORTAS INFERIOR E SUPERIOR</v>
          </cell>
          <cell r="C904" t="str">
            <v>UN</v>
          </cell>
          <cell r="D904">
            <v>3068.07</v>
          </cell>
          <cell r="E904">
            <v>3068.07</v>
          </cell>
          <cell r="F904" t="str">
            <v>SINAPI-I DEZEMBRO 2025</v>
          </cell>
        </row>
        <row r="905">
          <cell r="A905">
            <v>39808</v>
          </cell>
          <cell r="B905" t="str">
            <v>CAIXA PARA MEDIDOR MONOFASICO, EM POLICARBONATO / TERMOPLASTICO, PARA ALOJAR 1 DISJUNTOR (PADRAO DA CONCESSIONARIA LOCAL)</v>
          </cell>
          <cell r="C905" t="str">
            <v>UN</v>
          </cell>
          <cell r="D905">
            <v>115.04</v>
          </cell>
          <cell r="E905">
            <v>115.04</v>
          </cell>
          <cell r="F905" t="str">
            <v>SINAPI-I DEZEMBRO 2025</v>
          </cell>
        </row>
        <row r="906">
          <cell r="A906">
            <v>39809</v>
          </cell>
          <cell r="B906" t="str">
            <v>CAIXA PARA MEDIDOR POLIFASICO, EM POLICARBONATO / TERMOPLASTICO, PARA ALOJAR 1 DISJUNTOR (PADRAO DA CONCESSIONARIA LOCAL)</v>
          </cell>
          <cell r="C906" t="str">
            <v>UN</v>
          </cell>
          <cell r="D906">
            <v>272.86</v>
          </cell>
          <cell r="E906">
            <v>272.86</v>
          </cell>
          <cell r="F906" t="str">
            <v>SINAPI-I DEZEMBRO 2025</v>
          </cell>
        </row>
        <row r="907">
          <cell r="A907">
            <v>43439</v>
          </cell>
          <cell r="B907" t="str">
            <v>CAIXA PRE-MOLDADA PARA BOCA DE LOBO, EM CONCRETO ARMADO, COM FCK DE 25 MPA, COM DIMENSOES 1,10 X 0,65 X 1,00 M (COMPRIMENTO X LARGURA X ALTURA)</v>
          </cell>
          <cell r="C907" t="str">
            <v>UN</v>
          </cell>
          <cell r="D907">
            <v>442.35</v>
          </cell>
          <cell r="E907">
            <v>442.35</v>
          </cell>
          <cell r="F907" t="str">
            <v>SINAPI-I DEZEMBRO 2025</v>
          </cell>
        </row>
        <row r="908">
          <cell r="A908">
            <v>5103</v>
          </cell>
          <cell r="B908" t="str">
            <v>CAIXA SIFONADA PVC, 100 X 100 X 50 MM, COM GRELHA REDONDA, BRANCA</v>
          </cell>
          <cell r="C908" t="str">
            <v>UN</v>
          </cell>
          <cell r="D908">
            <v>25.89</v>
          </cell>
          <cell r="E908">
            <v>25.89</v>
          </cell>
          <cell r="F908" t="str">
            <v>SINAPI-I DEZEMBRO 2025</v>
          </cell>
        </row>
        <row r="909">
          <cell r="A909">
            <v>11880</v>
          </cell>
          <cell r="B909" t="str">
            <v>CAIXA SIFONADA PVC, 250 X 230 X 75 MM, COM TAMPA CEGA QUADRADA, BRANCA</v>
          </cell>
          <cell r="C909" t="str">
            <v>UN</v>
          </cell>
          <cell r="D909">
            <v>108.91</v>
          </cell>
          <cell r="E909">
            <v>108.91</v>
          </cell>
          <cell r="F909" t="str">
            <v>SINAPI-I DEZEMBRO 2025</v>
          </cell>
        </row>
        <row r="910">
          <cell r="A910">
            <v>11714</v>
          </cell>
          <cell r="B910" t="str">
            <v>CAIXA SIFONADA, PVC, 150 X *185* X 75 MM, COM GRELHA QUADRADA, BRANCA</v>
          </cell>
          <cell r="C910" t="str">
            <v>UN</v>
          </cell>
          <cell r="D910">
            <v>74.2</v>
          </cell>
          <cell r="E910">
            <v>74.2</v>
          </cell>
          <cell r="F910" t="str">
            <v>SINAPI-I DEZEMBRO 2025</v>
          </cell>
        </row>
        <row r="911">
          <cell r="A911">
            <v>11712</v>
          </cell>
          <cell r="B911" t="str">
            <v>CAIXA SIFONADA, PVC, 150 X 150 X 50 MM, COM GRELHA QUADRADA, BRANCA (NBR 5688)</v>
          </cell>
          <cell r="C911" t="str">
            <v>UN</v>
          </cell>
          <cell r="D911">
            <v>48.45</v>
          </cell>
          <cell r="E911">
            <v>48.45</v>
          </cell>
          <cell r="F911" t="str">
            <v>SINAPI-I DEZEMBRO 2025</v>
          </cell>
        </row>
        <row r="912">
          <cell r="A912">
            <v>11717</v>
          </cell>
          <cell r="B912" t="str">
            <v>CAIXA SIFONADA, PVC, 150 X 150 X 50 MM, COM GRELHA REDONDA, BRANCA</v>
          </cell>
          <cell r="C912" t="str">
            <v>UN</v>
          </cell>
          <cell r="D912">
            <v>58.4</v>
          </cell>
          <cell r="E912">
            <v>58.4</v>
          </cell>
          <cell r="F912" t="str">
            <v>SINAPI-I DEZEMBRO 2025</v>
          </cell>
        </row>
        <row r="913">
          <cell r="A913">
            <v>1106</v>
          </cell>
          <cell r="B913" t="str">
            <v>CAL HIDRATADA CH-I PARA ARGAMASSAS</v>
          </cell>
          <cell r="C913" t="str">
            <v>KG</v>
          </cell>
          <cell r="D913">
            <v>1.75</v>
          </cell>
          <cell r="E913">
            <v>1.75</v>
          </cell>
          <cell r="F913" t="str">
            <v>SINAPI-I DEZEMBRO 2025</v>
          </cell>
        </row>
        <row r="914">
          <cell r="A914">
            <v>11161</v>
          </cell>
          <cell r="B914" t="str">
            <v>CAL HIDRATADA PARA PINTURA</v>
          </cell>
          <cell r="C914" t="str">
            <v>KG</v>
          </cell>
          <cell r="D914">
            <v>2.92</v>
          </cell>
          <cell r="E914">
            <v>2.92</v>
          </cell>
          <cell r="F914" t="str">
            <v>SINAPI-I DEZEMBRO 2025</v>
          </cell>
        </row>
        <row r="915">
          <cell r="A915">
            <v>1107</v>
          </cell>
          <cell r="B915" t="str">
            <v>CAL VIRGEM COMUM PARA ARGAMASSAS (NBR 6453)</v>
          </cell>
          <cell r="C915" t="str">
            <v>KG</v>
          </cell>
          <cell r="D915">
            <v>1.49</v>
          </cell>
          <cell r="E915">
            <v>1.49</v>
          </cell>
          <cell r="F915" t="str">
            <v>SINAPI-I DEZEMBRO 2025</v>
          </cell>
        </row>
        <row r="916">
          <cell r="A916">
            <v>44479</v>
          </cell>
          <cell r="B916" t="str">
            <v>CALCARIO DOLOMITICO A (POSTO PEDREIRA/FORNECEDOR, SEM FRETE)</v>
          </cell>
          <cell r="C916" t="str">
            <v>KG</v>
          </cell>
          <cell r="D916">
            <v>0.15</v>
          </cell>
          <cell r="E916">
            <v>0.15</v>
          </cell>
          <cell r="F916" t="str">
            <v>SINAPI-I DEZEMBRO 2025</v>
          </cell>
        </row>
        <row r="917">
          <cell r="A917">
            <v>4759</v>
          </cell>
          <cell r="B917" t="str">
            <v>CALCETEIRO / RASTELEIRO (HORISTA)</v>
          </cell>
          <cell r="C917" t="str">
            <v>H</v>
          </cell>
          <cell r="D917">
            <v>20.07</v>
          </cell>
          <cell r="E917">
            <v>22.45</v>
          </cell>
          <cell r="F917" t="str">
            <v>SINAPI-I DEZEMBRO 2025</v>
          </cell>
        </row>
        <row r="918">
          <cell r="A918">
            <v>41068</v>
          </cell>
          <cell r="B918" t="str">
            <v>CALCETEIRO / RASTELEIRO (MENSALISTA)</v>
          </cell>
          <cell r="C918" t="str">
            <v>MES</v>
          </cell>
          <cell r="D918">
            <v>3515.56</v>
          </cell>
          <cell r="E918">
            <v>3932.09</v>
          </cell>
          <cell r="F918" t="str">
            <v>SINAPI-I DEZEMBRO 2025</v>
          </cell>
        </row>
        <row r="919">
          <cell r="A919">
            <v>12618</v>
          </cell>
          <cell r="B919" t="str">
            <v>CALHA / PERFIL PLUVIAL DE PVC, DIAMETRO ENTRE *119 E 170* MM, COMPRIMENTO DE 3 M, PARA DRENAGEM PLUVIAL PREDIAL</v>
          </cell>
          <cell r="C919" t="str">
            <v>UN</v>
          </cell>
          <cell r="D919">
            <v>139.15</v>
          </cell>
          <cell r="E919">
            <v>139.15</v>
          </cell>
          <cell r="F919" t="str">
            <v>SINAPI-I DEZEMBRO 2025</v>
          </cell>
        </row>
        <row r="920">
          <cell r="A920">
            <v>1108</v>
          </cell>
          <cell r="B920" t="str">
            <v>CALHA MOLDURA AMERICANA DE CHAPA DE ACO GALVANIZADA NUM 26, CORTE 33 CM</v>
          </cell>
          <cell r="C920" t="str">
            <v>M</v>
          </cell>
          <cell r="D920">
            <v>23.71</v>
          </cell>
          <cell r="E920">
            <v>23.71</v>
          </cell>
          <cell r="F920" t="str">
            <v>SINAPI-I DEZEMBRO 2025</v>
          </cell>
        </row>
        <row r="921">
          <cell r="A921">
            <v>1117</v>
          </cell>
          <cell r="B921" t="str">
            <v>CALHA PARA AGUA FURTADA DE CHAPA DE ACO GALVANIZADA NUM 26, CORTE 40 CM</v>
          </cell>
          <cell r="C921" t="str">
            <v>M</v>
          </cell>
          <cell r="D921">
            <v>23.9</v>
          </cell>
          <cell r="E921">
            <v>23.9</v>
          </cell>
          <cell r="F921" t="str">
            <v>SINAPI-I DEZEMBRO 2025</v>
          </cell>
        </row>
        <row r="922">
          <cell r="A922">
            <v>1118</v>
          </cell>
          <cell r="B922" t="str">
            <v>CALHA PARA AGUA FURTADA DE CHAPA DE ACO GALVANIZADA NUM 26, CORTE 50 CM</v>
          </cell>
          <cell r="C922" t="str">
            <v>M</v>
          </cell>
          <cell r="D922">
            <v>28.24</v>
          </cell>
          <cell r="E922">
            <v>28.24</v>
          </cell>
          <cell r="F922" t="str">
            <v>SINAPI-I DEZEMBRO 2025</v>
          </cell>
        </row>
        <row r="923">
          <cell r="A923">
            <v>1110</v>
          </cell>
          <cell r="B923" t="str">
            <v>CALHA PLATIBANDA DE CHAPA DE ACO GALVANIZADA NUM 26, CORTE 45 CM</v>
          </cell>
          <cell r="C923" t="str">
            <v>M</v>
          </cell>
          <cell r="D923">
            <v>28.24</v>
          </cell>
          <cell r="E923">
            <v>28.24</v>
          </cell>
          <cell r="F923" t="str">
            <v>SINAPI-I DEZEMBRO 2025</v>
          </cell>
        </row>
        <row r="924">
          <cell r="A924">
            <v>40784</v>
          </cell>
          <cell r="B924" t="str">
            <v>CALHA QUADRADA DE CHAPA DE ACO GALVANIZADA NUM 24, CORTE 100 CM</v>
          </cell>
          <cell r="C924" t="str">
            <v>M</v>
          </cell>
          <cell r="D924">
            <v>77.91</v>
          </cell>
          <cell r="E924">
            <v>77.91</v>
          </cell>
          <cell r="F924" t="str">
            <v>SINAPI-I DEZEMBRO 2025</v>
          </cell>
        </row>
        <row r="925">
          <cell r="A925">
            <v>40782</v>
          </cell>
          <cell r="B925" t="str">
            <v>CALHA QUADRADA DE CHAPA DE ACO GALVANIZADA NUM 24, CORTE 33 CM</v>
          </cell>
          <cell r="C925" t="str">
            <v>M</v>
          </cell>
          <cell r="D925">
            <v>30.57</v>
          </cell>
          <cell r="E925">
            <v>30.57</v>
          </cell>
          <cell r="F925" t="str">
            <v>SINAPI-I DEZEMBRO 2025</v>
          </cell>
        </row>
        <row r="926">
          <cell r="A926">
            <v>40783</v>
          </cell>
          <cell r="B926" t="str">
            <v>CALHA QUADRADA DE CHAPA DE ACO GALVANIZADA NUM 24, CORTE 50 CM</v>
          </cell>
          <cell r="C926" t="str">
            <v>M</v>
          </cell>
          <cell r="D926">
            <v>39.82</v>
          </cell>
          <cell r="E926">
            <v>39.82</v>
          </cell>
          <cell r="F926" t="str">
            <v>SINAPI-I DEZEMBRO 2025</v>
          </cell>
        </row>
        <row r="927">
          <cell r="A927">
            <v>1109</v>
          </cell>
          <cell r="B927" t="str">
            <v>CALHA QUADRADA DE CHAPA DE ACO GALVANIZADA NUM 26, CORTE 33 CM</v>
          </cell>
          <cell r="C927" t="str">
            <v>M</v>
          </cell>
          <cell r="D927">
            <v>23.71</v>
          </cell>
          <cell r="E927">
            <v>23.71</v>
          </cell>
          <cell r="F927" t="str">
            <v>SINAPI-I DEZEMBRO 2025</v>
          </cell>
        </row>
        <row r="928">
          <cell r="A928">
            <v>1119</v>
          </cell>
          <cell r="B928" t="str">
            <v>CALHA QUADRADA DE CHAPA DE ACO GALVANIZADA NUM 28, CORTE 25 CM</v>
          </cell>
          <cell r="C928" t="str">
            <v>M</v>
          </cell>
          <cell r="D928">
            <v>15.28</v>
          </cell>
          <cell r="E928">
            <v>15.28</v>
          </cell>
          <cell r="F928" t="str">
            <v>SINAPI-I DEZEMBRO 2025</v>
          </cell>
        </row>
        <row r="929">
          <cell r="A929">
            <v>13115</v>
          </cell>
          <cell r="B929" t="str">
            <v>CALHA/CANALETA DE CONCRETO SIMPLES, TIPO MEIA CANA, DIAMETRO DE 20 CM, PARA AGUA PLUVIAL</v>
          </cell>
          <cell r="C929" t="str">
            <v>M</v>
          </cell>
          <cell r="F929" t="str">
            <v>SINAPI-I DEZEMBRO 2025</v>
          </cell>
        </row>
        <row r="930">
          <cell r="A930">
            <v>10541</v>
          </cell>
          <cell r="B930" t="str">
            <v>CALHA/CANALETA DE CONCRETO SIMPLES, TIPO MEIA CANA, DIAMETRO DE 30 CM, PARA AGUA PLUVIAL</v>
          </cell>
          <cell r="C930" t="str">
            <v>M</v>
          </cell>
          <cell r="F930" t="str">
            <v>SINAPI-I DEZEMBRO 2025</v>
          </cell>
        </row>
        <row r="931">
          <cell r="A931">
            <v>10542</v>
          </cell>
          <cell r="B931" t="str">
            <v>CALHA/CANALETA DE CONCRETO SIMPLES, TIPO MEIA CANA, DIAMETRO DE 40 CM, PARA AGUA PLUVIAL</v>
          </cell>
          <cell r="C931" t="str">
            <v>M</v>
          </cell>
          <cell r="F931" t="str">
            <v>SINAPI-I DEZEMBRO 2025</v>
          </cell>
        </row>
        <row r="932">
          <cell r="A932">
            <v>10543</v>
          </cell>
          <cell r="B932" t="str">
            <v>CALHA/CANALETA DE CONCRETO SIMPLES, TIPO MEIA CANA, DIAMETRO DE 50 CM, PARA AGUA PLUVIAL</v>
          </cell>
          <cell r="C932" t="str">
            <v>M</v>
          </cell>
          <cell r="F932" t="str">
            <v>SINAPI-I DEZEMBRO 2025</v>
          </cell>
        </row>
        <row r="933">
          <cell r="A933">
            <v>10544</v>
          </cell>
          <cell r="B933" t="str">
            <v>CALHA/CANALETA DE CONCRETO SIMPLES, TIPO MEIA CANA, DIAMETRO DE 60 CM, PARA AGUA PLUVIAL</v>
          </cell>
          <cell r="C933" t="str">
            <v>M</v>
          </cell>
          <cell r="F933" t="str">
            <v>SINAPI-I DEZEMBRO 2025</v>
          </cell>
        </row>
        <row r="934">
          <cell r="A934">
            <v>10545</v>
          </cell>
          <cell r="B934" t="str">
            <v>CALHA/CANALETA DE CONCRETO SIMPLES, TIPO MEIA CANA, DIAMETRO DE 80 CM, PARA AGUA PLUVIAL</v>
          </cell>
          <cell r="C934" t="str">
            <v>M</v>
          </cell>
          <cell r="F934" t="str">
            <v>SINAPI-I DEZEMBRO 2025</v>
          </cell>
        </row>
        <row r="935">
          <cell r="A935">
            <v>38365</v>
          </cell>
          <cell r="B935" t="str">
            <v>CAMADA SEPARADORA DE FILME DE POLIETILENO 20 A 25 MICRA</v>
          </cell>
          <cell r="C935" t="str">
            <v>M2</v>
          </cell>
          <cell r="D935">
            <v>2.14</v>
          </cell>
          <cell r="E935">
            <v>2.14</v>
          </cell>
          <cell r="F935" t="str">
            <v>SINAPI-I DEZEMBRO 2025</v>
          </cell>
        </row>
        <row r="936">
          <cell r="A936">
            <v>44056</v>
          </cell>
          <cell r="B936" t="str">
            <v>CAMINHAO TOCO, PESO BRUTO TOTAL 10700 KG, CARGA UTIL MAXIMA 7400 KG, DISTANCIA ENTRE EIXOS 4,00 M, POTENCIA 175 CV (INCLUI CABINE E CHASSI, NAO INCLUI CARROCERIA)</v>
          </cell>
          <cell r="C936" t="str">
            <v>UN</v>
          </cell>
          <cell r="D936">
            <v>477837.81</v>
          </cell>
          <cell r="E936">
            <v>477837.81</v>
          </cell>
          <cell r="F936" t="str">
            <v>SINAPI-I DEZEMBRO 2025</v>
          </cell>
        </row>
        <row r="937">
          <cell r="A937">
            <v>44057</v>
          </cell>
          <cell r="B937" t="str">
            <v>CAMINHAO TOCO, PESO BRUTO TOTAL 13200 KG, CARGA UTIL MAXIMA 9200 KG, DISTANCIA ENTRE EIXOS 3,31 M, POTENCIA 175 CV (INCLUI CABINE E CHASSI, NAO INCLUI CARROCERIA)</v>
          </cell>
          <cell r="C937" t="str">
            <v>UN</v>
          </cell>
          <cell r="D937">
            <v>510000</v>
          </cell>
          <cell r="E937">
            <v>510000</v>
          </cell>
          <cell r="F937" t="str">
            <v>SINAPI-I DEZEMBRO 2025</v>
          </cell>
        </row>
        <row r="938">
          <cell r="A938">
            <v>37754</v>
          </cell>
          <cell r="B938" t="str">
            <v>CAMINHAO TOCO, PESO BRUTO TOTAL 14300 KG, CARGA UTIL MAXIMA 9480 KG, DISTANCIA ENTRE EIXOS 4,80 M, POTENCIA 185 CV (INCLUI CABINE E CHASSI, NAO INCLUI CARROCERIA)</v>
          </cell>
          <cell r="C938" t="str">
            <v>UN</v>
          </cell>
          <cell r="D938">
            <v>527275.68000000005</v>
          </cell>
          <cell r="E938">
            <v>527275.68000000005</v>
          </cell>
          <cell r="F938" t="str">
            <v>SINAPI-I DEZEMBRO 2025</v>
          </cell>
        </row>
        <row r="939">
          <cell r="A939">
            <v>44058</v>
          </cell>
          <cell r="B939" t="str">
            <v>CAMINHAO TOCO, PESO BRUTO TOTAL 16000 KG, CARGA UTIL MAXIMA 10830 KG, DISTANCIA ENTRE EIXOS 3,56 M, POTENCIA 226 CV (INCLUI CABINE E CHASSI, NAO INCLUI CARROCERIA)</v>
          </cell>
          <cell r="C939" t="str">
            <v>UN</v>
          </cell>
          <cell r="D939">
            <v>555945.94999999995</v>
          </cell>
          <cell r="E939">
            <v>555945.94999999995</v>
          </cell>
          <cell r="F939" t="str">
            <v>SINAPI-I DEZEMBRO 2025</v>
          </cell>
        </row>
        <row r="940">
          <cell r="A940">
            <v>37752</v>
          </cell>
          <cell r="B940" t="str">
            <v>CAMINHAO TOCO, PESO BRUTO TOTAL 16000 KG, CARGA UTIL MAXIMA 11030 KG, DISTANCIA ENTRE EIXOS 5,41 M, POTENCIA 185 CV (INCLUI CABINE E CHASSI, NAO INCLUI CARROCERIA)</v>
          </cell>
          <cell r="C940" t="str">
            <v>UN</v>
          </cell>
          <cell r="D940">
            <v>578918.9</v>
          </cell>
          <cell r="E940">
            <v>578918.9</v>
          </cell>
          <cell r="F940" t="str">
            <v>SINAPI-I DEZEMBRO 2025</v>
          </cell>
        </row>
        <row r="941">
          <cell r="A941">
            <v>37758</v>
          </cell>
          <cell r="B941" t="str">
            <v>CAMINHAO TRUCADO, PESO BRUTO TOTAL 23000 KG, CARGA UTIL MAXIMA 15285 KG, DISTANCIA ENTRE EIXOS 4,80 M, POTENCIA 326 CV (INCLUI CABINE E CHASSI, NAO INCLUI CARROCERIA)</v>
          </cell>
          <cell r="C941" t="str">
            <v>UN</v>
          </cell>
          <cell r="D941">
            <v>729621.6</v>
          </cell>
          <cell r="E941">
            <v>729621.6</v>
          </cell>
          <cell r="F941" t="str">
            <v>SINAPI-I DEZEMBRO 2025</v>
          </cell>
        </row>
        <row r="942">
          <cell r="A942">
            <v>44060</v>
          </cell>
          <cell r="B942" t="str">
            <v>CAMINHAO TRUCADO, PESO BRUTO TOTAL 23000 KG, CARGA UTIL MAXIMA 15460 KG, DISTANCIA ENTRE EIXOS 4,80 M, POTENCIA 286 CV (INCLUI CABINE E CHASSI, NAO INCLUI CARROCERIA)</v>
          </cell>
          <cell r="C942" t="str">
            <v>UN</v>
          </cell>
          <cell r="D942">
            <v>705729.73</v>
          </cell>
          <cell r="E942">
            <v>705729.73</v>
          </cell>
          <cell r="F942" t="str">
            <v>SINAPI-I DEZEMBRO 2025</v>
          </cell>
        </row>
        <row r="943">
          <cell r="A943">
            <v>44061</v>
          </cell>
          <cell r="B943" t="str">
            <v>CAMINHAO TRUCADO, PESO BRUTO TOTAL 23000 KG, CARGA UTIL MAXIMA 16540 KG, DISTANCIA ENTRE EIXOS 4,80 M, POTENCIA 256 CV (INCLUI CABINE E CHASSI, NAO INCLUI CARROCERIA)</v>
          </cell>
          <cell r="C943" t="str">
            <v>UN</v>
          </cell>
          <cell r="D943">
            <v>691945.96</v>
          </cell>
          <cell r="E943">
            <v>691945.96</v>
          </cell>
          <cell r="F943" t="str">
            <v>SINAPI-I DEZEMBRO 2025</v>
          </cell>
        </row>
        <row r="944">
          <cell r="A944">
            <v>1159</v>
          </cell>
          <cell r="B944" t="str">
            <v>CAMINHONETE COM MOTOR A DIESEL, POTENCIA *160* CV, CABINE DUPLA, 4X4</v>
          </cell>
          <cell r="C944" t="str">
            <v>UN</v>
          </cell>
          <cell r="D944">
            <v>282026.67</v>
          </cell>
          <cell r="E944">
            <v>282026.67</v>
          </cell>
          <cell r="F944" t="str">
            <v>SINAPI-I DEZEMBRO 2025</v>
          </cell>
        </row>
        <row r="945">
          <cell r="A945">
            <v>12114</v>
          </cell>
          <cell r="B945" t="str">
            <v>CAMPAINHA ALTA POTENCIA 110V / 220V, DIAMETRO 150 MM</v>
          </cell>
          <cell r="C945" t="str">
            <v>UN</v>
          </cell>
          <cell r="D945">
            <v>120.92</v>
          </cell>
          <cell r="E945">
            <v>120.92</v>
          </cell>
          <cell r="F945" t="str">
            <v>SINAPI-I DEZEMBRO 2025</v>
          </cell>
        </row>
        <row r="946">
          <cell r="A946">
            <v>38106</v>
          </cell>
          <cell r="B946" t="str">
            <v>CAMPAINHA CIGARRA 127 V / 220 V (APENAS MODULO)</v>
          </cell>
          <cell r="C946" t="str">
            <v>UN</v>
          </cell>
          <cell r="D946">
            <v>16.43</v>
          </cell>
          <cell r="E946">
            <v>16.43</v>
          </cell>
          <cell r="F946" t="str">
            <v>SINAPI-I DEZEMBRO 2025</v>
          </cell>
        </row>
        <row r="947">
          <cell r="A947">
            <v>38085</v>
          </cell>
          <cell r="B947" t="str">
            <v>CAMPAINHA CIGARRA 127 V / 220 V, CONJUNTO MONTADO PARA EMBUTIR 4" X 2" (PLACA + SUPORTE + MODULO)</v>
          </cell>
          <cell r="C947" t="str">
            <v>UN</v>
          </cell>
          <cell r="D947">
            <v>19.41</v>
          </cell>
          <cell r="E947">
            <v>19.41</v>
          </cell>
          <cell r="F947" t="str">
            <v>SINAPI-I DEZEMBRO 2025</v>
          </cell>
        </row>
        <row r="948">
          <cell r="A948">
            <v>659</v>
          </cell>
          <cell r="B948" t="str">
            <v>CANALETA DE CONCRETO 14 X 19 X 19 CM (CLASSE C - NBR 6136)</v>
          </cell>
          <cell r="C948" t="str">
            <v>UN</v>
          </cell>
          <cell r="D948">
            <v>2.86</v>
          </cell>
          <cell r="E948">
            <v>2.86</v>
          </cell>
          <cell r="F948" t="str">
            <v>SINAPI-I DEZEMBRO 2025</v>
          </cell>
        </row>
        <row r="949">
          <cell r="A949">
            <v>660</v>
          </cell>
          <cell r="B949" t="str">
            <v>CANALETA DE CONCRETO 19 X 19 X 19 CM (CLASSE C - NBR 6136)</v>
          </cell>
          <cell r="C949" t="str">
            <v>UN</v>
          </cell>
          <cell r="D949">
            <v>3.43</v>
          </cell>
          <cell r="E949">
            <v>3.43</v>
          </cell>
          <cell r="F949" t="str">
            <v>SINAPI-I DEZEMBRO 2025</v>
          </cell>
        </row>
        <row r="950">
          <cell r="A950">
            <v>658</v>
          </cell>
          <cell r="B950" t="str">
            <v>CANALETA DE CONCRETO 9 X 19 X 19 CM (CLASSE C - NBR 6136)</v>
          </cell>
          <cell r="C950" t="str">
            <v>UN</v>
          </cell>
          <cell r="D950">
            <v>1.94</v>
          </cell>
          <cell r="E950">
            <v>1.94</v>
          </cell>
          <cell r="F950" t="str">
            <v>SINAPI-I DEZEMBRO 2025</v>
          </cell>
        </row>
        <row r="951">
          <cell r="A951">
            <v>38599</v>
          </cell>
          <cell r="B951" t="str">
            <v>CANALETA DE CONCRETO ESTRUTURAL 14 X 19 X 29 CM, FBK 14 MPA (NBR 6136)</v>
          </cell>
          <cell r="C951" t="str">
            <v>UN</v>
          </cell>
          <cell r="D951">
            <v>5.96</v>
          </cell>
          <cell r="E951">
            <v>5.96</v>
          </cell>
          <cell r="F951" t="str">
            <v>SINAPI-I DEZEMBRO 2025</v>
          </cell>
        </row>
        <row r="952">
          <cell r="A952">
            <v>38596</v>
          </cell>
          <cell r="B952" t="str">
            <v>CANALETA DE CONCRETO ESTRUTURAL 14 X 19 X 29 CM, FBK 4,5 MPA (NBR 6136)</v>
          </cell>
          <cell r="C952" t="str">
            <v>UN</v>
          </cell>
          <cell r="D952">
            <v>4.95</v>
          </cell>
          <cell r="E952">
            <v>4.95</v>
          </cell>
          <cell r="F952" t="str">
            <v>SINAPI-I DEZEMBRO 2025</v>
          </cell>
        </row>
        <row r="953">
          <cell r="A953">
            <v>38600</v>
          </cell>
          <cell r="B953" t="str">
            <v>CANALETA DE CONCRETO ESTRUTURAL 14 X 19 X 39 CM, FBK 14 MPA (NBR 6136)</v>
          </cell>
          <cell r="C953" t="str">
            <v>UN</v>
          </cell>
          <cell r="D953">
            <v>6.32</v>
          </cell>
          <cell r="E953">
            <v>6.32</v>
          </cell>
          <cell r="F953" t="str">
            <v>SINAPI-I DEZEMBRO 2025</v>
          </cell>
        </row>
        <row r="954">
          <cell r="A954">
            <v>38597</v>
          </cell>
          <cell r="B954" t="str">
            <v>CANALETA DE CONCRETO ESTRUTURAL 14 X 19 X 39 CM, FBK 4,5 MPA (NBR 6136)</v>
          </cell>
          <cell r="C954" t="str">
            <v>UN</v>
          </cell>
          <cell r="D954">
            <v>4.9800000000000004</v>
          </cell>
          <cell r="E954">
            <v>4.9800000000000004</v>
          </cell>
          <cell r="F954" t="str">
            <v>SINAPI-I DEZEMBRO 2025</v>
          </cell>
        </row>
        <row r="955">
          <cell r="A955">
            <v>38548</v>
          </cell>
          <cell r="B955" t="str">
            <v>CANALETA ESTRUTURAL CERAMICA DE 14 X 19 X 19 CM (L X A X C) E 6,0 MPA</v>
          </cell>
          <cell r="C955" t="str">
            <v>UN</v>
          </cell>
          <cell r="D955">
            <v>1.46</v>
          </cell>
          <cell r="E955">
            <v>1.46</v>
          </cell>
          <cell r="F955" t="str">
            <v>SINAPI-I DEZEMBRO 2025</v>
          </cell>
        </row>
        <row r="956">
          <cell r="A956">
            <v>34649</v>
          </cell>
          <cell r="B956" t="str">
            <v>CANALETA ESTRUTURAL CERAMICA DE 14 X 19 X 29 CM (L X A X C) E 6,0 MPA</v>
          </cell>
          <cell r="C956" t="str">
            <v>UN</v>
          </cell>
          <cell r="D956">
            <v>2.13</v>
          </cell>
          <cell r="E956">
            <v>2.13</v>
          </cell>
          <cell r="F956" t="str">
            <v>SINAPI-I DEZEMBRO 2025</v>
          </cell>
        </row>
        <row r="957">
          <cell r="A957">
            <v>34655</v>
          </cell>
          <cell r="B957" t="str">
            <v>CANALETA ESTRUTURAL CERAMICA DE 14 X 19 X 39 CM (L X A X C) E 6,0 MPA</v>
          </cell>
          <cell r="C957" t="str">
            <v>UN</v>
          </cell>
          <cell r="D957">
            <v>3.14</v>
          </cell>
          <cell r="E957">
            <v>3.14</v>
          </cell>
          <cell r="F957" t="str">
            <v>SINAPI-I DEZEMBRO 2025</v>
          </cell>
        </row>
        <row r="958">
          <cell r="A958">
            <v>40607</v>
          </cell>
          <cell r="B958" t="str">
            <v>CANOPLA ACABAMENTO CROMADO PARA INSTALACAO DE SPRINKLER, SOB FORRO, 15 MM</v>
          </cell>
          <cell r="C958" t="str">
            <v>UN</v>
          </cell>
          <cell r="F958" t="str">
            <v>SINAPI-I DEZEMBRO 2025</v>
          </cell>
        </row>
        <row r="959">
          <cell r="A959">
            <v>567</v>
          </cell>
          <cell r="B959" t="str">
            <v>CANTONEIRA (ABAS IGUAIS) EM ACO CARBONO, 25,4 MM X 3,17 MM (L X E), 1,27KG/M</v>
          </cell>
          <cell r="C959" t="str">
            <v>M</v>
          </cell>
          <cell r="D959">
            <v>11.67</v>
          </cell>
          <cell r="E959">
            <v>11.67</v>
          </cell>
          <cell r="F959" t="str">
            <v>SINAPI-I DEZEMBRO 2025</v>
          </cell>
        </row>
        <row r="960">
          <cell r="A960">
            <v>574</v>
          </cell>
          <cell r="B960" t="str">
            <v>CANTONEIRA (ABAS IGUAIS) EM ACO CARBONO, 38,1 MM X 3,17 MM (L X E), 3,48 KG/M</v>
          </cell>
          <cell r="C960" t="str">
            <v>M</v>
          </cell>
          <cell r="D960">
            <v>30.67</v>
          </cell>
          <cell r="E960">
            <v>30.67</v>
          </cell>
          <cell r="F960" t="str">
            <v>SINAPI-I DEZEMBRO 2025</v>
          </cell>
        </row>
        <row r="961">
          <cell r="A961">
            <v>568</v>
          </cell>
          <cell r="B961" t="str">
            <v>CANTONEIRA (ABAS IGUAIS) EM ACO CARBONO, 50,8 MM X 9,53 MM (L X E), 6,99 KG/M</v>
          </cell>
          <cell r="C961" t="str">
            <v>M</v>
          </cell>
          <cell r="D961">
            <v>64.63</v>
          </cell>
          <cell r="E961">
            <v>64.63</v>
          </cell>
          <cell r="F961" t="str">
            <v>SINAPI-I DEZEMBRO 2025</v>
          </cell>
        </row>
        <row r="962">
          <cell r="A962">
            <v>4777</v>
          </cell>
          <cell r="B962" t="str">
            <v>CANTONEIRA ACO ABAS IGUAIS (QUALQUER BITOLA), ESPESSURA ENTRE 1/8" E 1/4"</v>
          </cell>
          <cell r="C962" t="str">
            <v>KG</v>
          </cell>
          <cell r="F962" t="str">
            <v>SINAPI-I DEZEMBRO 2025</v>
          </cell>
        </row>
        <row r="963">
          <cell r="A963">
            <v>592</v>
          </cell>
          <cell r="B963" t="str">
            <v>CANTONEIRA EM ALUMINIO, ABAS IGUAIS, LARGURA DE 25,40 MM (1"), ESPESSURA DE 3,17 MM (1/8") E PESO LINEAR DE APROXIMADAMENTE 0,408 KG/M</v>
          </cell>
          <cell r="C963" t="str">
            <v>KG</v>
          </cell>
          <cell r="F963" t="str">
            <v>SINAPI-I DEZEMBRO 2025</v>
          </cell>
        </row>
        <row r="964">
          <cell r="A964">
            <v>586</v>
          </cell>
          <cell r="B964" t="str">
            <v>CANTONEIRA EM ALUMINIO, ABAS IGUAIS, LARGURA DE 25,40 MM (1"), ESPESSURA DE 4,76 MM (3/16") E PESO LINEAR DE APROXIMADAMENTE 0,593 KG/M</v>
          </cell>
          <cell r="C964" t="str">
            <v>M</v>
          </cell>
          <cell r="F964" t="str">
            <v>SINAPI-I DEZEMBRO 2025</v>
          </cell>
        </row>
        <row r="965">
          <cell r="A965">
            <v>588</v>
          </cell>
          <cell r="B965" t="str">
            <v>CANTONEIRA EM ALUMINIO, ABAS IGUAIS, LARGURA DE 31,75 MM (1 1/4"), ESPESSURA DE 4,76 MM (3/16") E PESO LINEAR DE APROXIMADAMENTE 0,755 KG/M</v>
          </cell>
          <cell r="C965" t="str">
            <v>M</v>
          </cell>
          <cell r="F965" t="str">
            <v>SINAPI-I DEZEMBRO 2025</v>
          </cell>
        </row>
        <row r="966">
          <cell r="A966">
            <v>591</v>
          </cell>
          <cell r="B966" t="str">
            <v>CANTONEIRA EM ALUMINIO, ABAS IGUAIS, LARGURA DE 38,10 MM (1 1/2"), ESPESSURA DE 4,76 MM (3/16") E PESO LINEAR DE APROXIMADAMENTE 0,915 KG/M</v>
          </cell>
          <cell r="C966" t="str">
            <v>KG</v>
          </cell>
          <cell r="F966" t="str">
            <v>SINAPI-I DEZEMBRO 2025</v>
          </cell>
        </row>
        <row r="967">
          <cell r="A967">
            <v>584</v>
          </cell>
          <cell r="B967" t="str">
            <v>CANTONEIRA EM ALUMINIO, ABAS IGUAIS, LARGURA DE 50,80 MM (2"), ESPESSURA DE 3,17 MM (1/8") E PESO LINEAR DE APROXIMADAMENTE 0,842 KG/M</v>
          </cell>
          <cell r="C967" t="str">
            <v>M</v>
          </cell>
          <cell r="F967" t="str">
            <v>SINAPI-I DEZEMBRO 2025</v>
          </cell>
        </row>
        <row r="968">
          <cell r="A968">
            <v>589</v>
          </cell>
          <cell r="B968" t="str">
            <v>CANTONEIRA EM ALUMINIO, ABAS IGUAIS, LARGURA DE 50,80 MM (2"), ESPESSURA DE 6,35 MM (1/4") E PESO LINEAR DE APROXIMADAMENTE 1,630 KG/M</v>
          </cell>
          <cell r="C968" t="str">
            <v>M</v>
          </cell>
          <cell r="F968" t="str">
            <v>SINAPI-I DEZEMBRO 2025</v>
          </cell>
        </row>
        <row r="969">
          <cell r="A969">
            <v>1165</v>
          </cell>
          <cell r="B969" t="str">
            <v>CAP OU TAMPAO DE FERRO GALVANIZADO, COM ROSCA BSP, DE 1 1/2"</v>
          </cell>
          <cell r="C969" t="str">
            <v>UN</v>
          </cell>
          <cell r="F969" t="str">
            <v>SINAPI-I DEZEMBRO 2025</v>
          </cell>
        </row>
        <row r="970">
          <cell r="A970">
            <v>1164</v>
          </cell>
          <cell r="B970" t="str">
            <v>CAP OU TAMPAO DE FERRO GALVANIZADO, COM ROSCA BSP, DE 1 1/4"</v>
          </cell>
          <cell r="C970" t="str">
            <v>UN</v>
          </cell>
          <cell r="F970" t="str">
            <v>SINAPI-I DEZEMBRO 2025</v>
          </cell>
        </row>
        <row r="971">
          <cell r="A971">
            <v>1170</v>
          </cell>
          <cell r="B971" t="str">
            <v>CAP OU TAMPAO DE FERRO GALVANIZADO, COM ROSCA BSP, DE 1"</v>
          </cell>
          <cell r="C971" t="str">
            <v>UN</v>
          </cell>
          <cell r="F971" t="str">
            <v>SINAPI-I DEZEMBRO 2025</v>
          </cell>
        </row>
        <row r="972">
          <cell r="A972">
            <v>1162</v>
          </cell>
          <cell r="B972" t="str">
            <v>CAP OU TAMPAO DE FERRO GALVANIZADO, COM ROSCA BSP, DE 1/2"</v>
          </cell>
          <cell r="C972" t="str">
            <v>UN</v>
          </cell>
          <cell r="F972" t="str">
            <v>SINAPI-I DEZEMBRO 2025</v>
          </cell>
        </row>
        <row r="973">
          <cell r="A973">
            <v>12395</v>
          </cell>
          <cell r="B973" t="str">
            <v>CAP OU TAMPAO DE FERRO GALVANIZADO, COM ROSCA BSP, DE 1/4"</v>
          </cell>
          <cell r="C973" t="str">
            <v>UN</v>
          </cell>
          <cell r="F973" t="str">
            <v>SINAPI-I DEZEMBRO 2025</v>
          </cell>
        </row>
        <row r="974">
          <cell r="A974">
            <v>1169</v>
          </cell>
          <cell r="B974" t="str">
            <v>CAP OU TAMPAO DE FERRO GALVANIZADO, COM ROSCA BSP, DE 2 1/2"</v>
          </cell>
          <cell r="C974" t="str">
            <v>UN</v>
          </cell>
          <cell r="F974" t="str">
            <v>SINAPI-I DEZEMBRO 2025</v>
          </cell>
        </row>
        <row r="975">
          <cell r="A975">
            <v>1166</v>
          </cell>
          <cell r="B975" t="str">
            <v>CAP OU TAMPAO DE FERRO GALVANIZADO, COM ROSCA BSP, DE 2"</v>
          </cell>
          <cell r="C975" t="str">
            <v>UN</v>
          </cell>
          <cell r="F975" t="str">
            <v>SINAPI-I DEZEMBRO 2025</v>
          </cell>
        </row>
        <row r="976">
          <cell r="A976">
            <v>1168</v>
          </cell>
          <cell r="B976" t="str">
            <v>CAP OU TAMPAO DE FERRO GALVANIZADO, COM ROSCA BSP, DE 3"</v>
          </cell>
          <cell r="C976" t="str">
            <v>UN</v>
          </cell>
          <cell r="F976" t="str">
            <v>SINAPI-I DEZEMBRO 2025</v>
          </cell>
        </row>
        <row r="977">
          <cell r="A977">
            <v>1163</v>
          </cell>
          <cell r="B977" t="str">
            <v>CAP OU TAMPAO DE FERRO GALVANIZADO, COM ROSCA BSP, DE 3/4"</v>
          </cell>
          <cell r="C977" t="str">
            <v>UN</v>
          </cell>
          <cell r="F977" t="str">
            <v>SINAPI-I DEZEMBRO 2025</v>
          </cell>
        </row>
        <row r="978">
          <cell r="A978">
            <v>12396</v>
          </cell>
          <cell r="B978" t="str">
            <v>CAP OU TAMPAO DE FERRO GALVANIZADO, COM ROSCA BSP, DE 3/8"</v>
          </cell>
          <cell r="C978" t="str">
            <v>UN</v>
          </cell>
          <cell r="F978" t="str">
            <v>SINAPI-I DEZEMBRO 2025</v>
          </cell>
        </row>
        <row r="979">
          <cell r="A979">
            <v>1167</v>
          </cell>
          <cell r="B979" t="str">
            <v>CAP OU TAMPAO DE FERRO GALVANIZADO, COM ROSCA BSP, DE 4"</v>
          </cell>
          <cell r="C979" t="str">
            <v>UN</v>
          </cell>
          <cell r="F979" t="str">
            <v>SINAPI-I DEZEMBRO 2025</v>
          </cell>
        </row>
        <row r="980">
          <cell r="A980">
            <v>36331</v>
          </cell>
          <cell r="B980" t="str">
            <v>CAP PPR DN 20 MM, PARA AGUA QUENTE PREDIAL</v>
          </cell>
          <cell r="C980" t="str">
            <v>UN</v>
          </cell>
          <cell r="F980" t="str">
            <v>SINAPI-I DEZEMBRO 2025</v>
          </cell>
        </row>
        <row r="981">
          <cell r="A981">
            <v>36346</v>
          </cell>
          <cell r="B981" t="str">
            <v>CAP PPR DN 25 MM, PARA AGUA QUENTE PREDIAL</v>
          </cell>
          <cell r="C981" t="str">
            <v>UN</v>
          </cell>
          <cell r="F981" t="str">
            <v>SINAPI-I DEZEMBRO 2025</v>
          </cell>
        </row>
        <row r="982">
          <cell r="A982">
            <v>1202</v>
          </cell>
          <cell r="B982" t="str">
            <v>CAP PVC, ROSCAVEL, 1", PARA AGUA FRIA PREDIAL</v>
          </cell>
          <cell r="C982" t="str">
            <v>UN</v>
          </cell>
          <cell r="D982">
            <v>4.78</v>
          </cell>
          <cell r="E982">
            <v>4.78</v>
          </cell>
          <cell r="F982" t="str">
            <v>SINAPI-I DEZEMBRO 2025</v>
          </cell>
        </row>
        <row r="983">
          <cell r="A983">
            <v>1197</v>
          </cell>
          <cell r="B983" t="str">
            <v>CAP PVC, ROSCAVEL, 1/2", PARA AGUA FRIA PREDIAL</v>
          </cell>
          <cell r="C983" t="str">
            <v>UN</v>
          </cell>
          <cell r="D983">
            <v>1.68</v>
          </cell>
          <cell r="E983">
            <v>1.68</v>
          </cell>
          <cell r="F983" t="str">
            <v>SINAPI-I DEZEMBRO 2025</v>
          </cell>
        </row>
        <row r="984">
          <cell r="A984">
            <v>1198</v>
          </cell>
          <cell r="B984" t="str">
            <v>CAP PVC, ROSCAVEL, 3/4", PARA AGUA FRIA PREDIAL</v>
          </cell>
          <cell r="C984" t="str">
            <v>UN</v>
          </cell>
          <cell r="D984">
            <v>2.2000000000000002</v>
          </cell>
          <cell r="E984">
            <v>2.2000000000000002</v>
          </cell>
          <cell r="F984" t="str">
            <v>SINAPI-I DEZEMBRO 2025</v>
          </cell>
        </row>
        <row r="985">
          <cell r="A985">
            <v>20088</v>
          </cell>
          <cell r="B985" t="str">
            <v>CAP PVC, SERIE R, DN 100 MM, PARA ESGOTO PREDIAL</v>
          </cell>
          <cell r="C985" t="str">
            <v>UN</v>
          </cell>
          <cell r="D985">
            <v>10.7</v>
          </cell>
          <cell r="E985">
            <v>10.7</v>
          </cell>
          <cell r="F985" t="str">
            <v>SINAPI-I DEZEMBRO 2025</v>
          </cell>
        </row>
        <row r="986">
          <cell r="A986">
            <v>20089</v>
          </cell>
          <cell r="B986" t="str">
            <v>CAP PVC, SERIE R, DN 150 MM, PARA ESGOTO PREDIAL</v>
          </cell>
          <cell r="C986" t="str">
            <v>UN</v>
          </cell>
          <cell r="D986">
            <v>52.48</v>
          </cell>
          <cell r="E986">
            <v>52.48</v>
          </cell>
          <cell r="F986" t="str">
            <v>SINAPI-I DEZEMBRO 2025</v>
          </cell>
        </row>
        <row r="987">
          <cell r="A987">
            <v>20087</v>
          </cell>
          <cell r="B987" t="str">
            <v>CAP PVC, SERIE R, DN 75 MM, PARA ESGOTO PREDIAL</v>
          </cell>
          <cell r="C987" t="str">
            <v>UN</v>
          </cell>
          <cell r="D987">
            <v>8.86</v>
          </cell>
          <cell r="E987">
            <v>8.86</v>
          </cell>
          <cell r="F987" t="str">
            <v>SINAPI-I DEZEMBRO 2025</v>
          </cell>
        </row>
        <row r="988">
          <cell r="A988">
            <v>1191</v>
          </cell>
          <cell r="B988" t="str">
            <v>CAP PVC, SOLDAVEL, 20 MM, PARA AGUA FRIA PREDIAL</v>
          </cell>
          <cell r="C988" t="str">
            <v>UN</v>
          </cell>
          <cell r="D988">
            <v>1.2</v>
          </cell>
          <cell r="E988">
            <v>1.2</v>
          </cell>
          <cell r="F988" t="str">
            <v>SINAPI-I DEZEMBRO 2025</v>
          </cell>
        </row>
        <row r="989">
          <cell r="A989">
            <v>1185</v>
          </cell>
          <cell r="B989" t="str">
            <v>CAP PVC, SOLDAVEL, 25 MM, PARA AGUA FRIA PREDIAL</v>
          </cell>
          <cell r="C989" t="str">
            <v>UN</v>
          </cell>
          <cell r="D989">
            <v>1.2</v>
          </cell>
          <cell r="E989">
            <v>1.2</v>
          </cell>
          <cell r="F989" t="str">
            <v>SINAPI-I DEZEMBRO 2025</v>
          </cell>
        </row>
        <row r="990">
          <cell r="A990">
            <v>1189</v>
          </cell>
          <cell r="B990" t="str">
            <v>CAP PVC, SOLDAVEL, 32 MM, PARA AGUA FRIA PREDIAL</v>
          </cell>
          <cell r="C990" t="str">
            <v>UN</v>
          </cell>
          <cell r="D990">
            <v>1.96</v>
          </cell>
          <cell r="E990">
            <v>1.96</v>
          </cell>
          <cell r="F990" t="str">
            <v>SINAPI-I DEZEMBRO 2025</v>
          </cell>
        </row>
        <row r="991">
          <cell r="A991">
            <v>1193</v>
          </cell>
          <cell r="B991" t="str">
            <v>CAP PVC, SOLDAVEL, 40 MM, PARA AGUA FRIA PREDIAL</v>
          </cell>
          <cell r="C991" t="str">
            <v>UN</v>
          </cell>
          <cell r="D991">
            <v>3.77</v>
          </cell>
          <cell r="E991">
            <v>3.77</v>
          </cell>
          <cell r="F991" t="str">
            <v>SINAPI-I DEZEMBRO 2025</v>
          </cell>
        </row>
        <row r="992">
          <cell r="A992">
            <v>1194</v>
          </cell>
          <cell r="B992" t="str">
            <v>CAP PVC, SOLDAVEL, 50 MM, PARA AGUA FRIA PREDIAL</v>
          </cell>
          <cell r="C992" t="str">
            <v>UN</v>
          </cell>
          <cell r="D992">
            <v>6.82</v>
          </cell>
          <cell r="E992">
            <v>6.82</v>
          </cell>
          <cell r="F992" t="str">
            <v>SINAPI-I DEZEMBRO 2025</v>
          </cell>
        </row>
        <row r="993">
          <cell r="A993">
            <v>1195</v>
          </cell>
          <cell r="B993" t="str">
            <v>CAP PVC, SOLDAVEL, 60 MM, PARA AGUA FRIA PREDIAL</v>
          </cell>
          <cell r="C993" t="str">
            <v>UN</v>
          </cell>
          <cell r="D993">
            <v>11.47</v>
          </cell>
          <cell r="E993">
            <v>11.47</v>
          </cell>
          <cell r="F993" t="str">
            <v>SINAPI-I DEZEMBRO 2025</v>
          </cell>
        </row>
        <row r="994">
          <cell r="A994">
            <v>1204</v>
          </cell>
          <cell r="B994" t="str">
            <v>CAP PVC, SOLDAVEL, 75 MM, PARA AGUA FRIA PREDIAL</v>
          </cell>
          <cell r="C994" t="str">
            <v>UN</v>
          </cell>
          <cell r="D994">
            <v>20.07</v>
          </cell>
          <cell r="E994">
            <v>20.07</v>
          </cell>
          <cell r="F994" t="str">
            <v>SINAPI-I DEZEMBRO 2025</v>
          </cell>
        </row>
        <row r="995">
          <cell r="A995">
            <v>1200</v>
          </cell>
          <cell r="B995" t="str">
            <v>CAP PVC, SOLDAVEL, DN 100 MM, SERIE NORMAL, PARA ESGOTO PREDIAL</v>
          </cell>
          <cell r="C995" t="str">
            <v>UN</v>
          </cell>
          <cell r="D995">
            <v>8.0399999999999991</v>
          </cell>
          <cell r="E995">
            <v>8.0399999999999991</v>
          </cell>
          <cell r="F995" t="str">
            <v>SINAPI-I DEZEMBRO 2025</v>
          </cell>
        </row>
        <row r="996">
          <cell r="A996">
            <v>12909</v>
          </cell>
          <cell r="B996" t="str">
            <v>CAP PVC, SOLDAVEL, DN 50 MM, SERIE NORMAL, PARA ESGOTO PREDIAL</v>
          </cell>
          <cell r="C996" t="str">
            <v>UN</v>
          </cell>
          <cell r="D996">
            <v>3.73</v>
          </cell>
          <cell r="E996">
            <v>3.73</v>
          </cell>
          <cell r="F996" t="str">
            <v>SINAPI-I DEZEMBRO 2025</v>
          </cell>
        </row>
        <row r="997">
          <cell r="A997">
            <v>12910</v>
          </cell>
          <cell r="B997" t="str">
            <v>CAP PVC, SOLDAVEL, DN 75 MM, SERIE NORMAL, PARA ESGOTO PREDIAL</v>
          </cell>
          <cell r="C997" t="str">
            <v>UN</v>
          </cell>
          <cell r="D997">
            <v>6.7</v>
          </cell>
          <cell r="E997">
            <v>6.7</v>
          </cell>
          <cell r="F997" t="str">
            <v>SINAPI-I DEZEMBRO 2025</v>
          </cell>
        </row>
        <row r="998">
          <cell r="A998">
            <v>1207</v>
          </cell>
          <cell r="B998" t="str">
            <v>CAP, PVC PBA, JE, DN 100 / DE 110 MM, PARA REDE DE AGUA (NBR 10351)</v>
          </cell>
          <cell r="C998" t="str">
            <v>UN</v>
          </cell>
          <cell r="F998" t="str">
            <v>SINAPI-I DEZEMBRO 2025</v>
          </cell>
        </row>
        <row r="999">
          <cell r="A999">
            <v>1206</v>
          </cell>
          <cell r="B999" t="str">
            <v>CAP, PVC PBA, JE, DN 50 / DE 60 MM, PARA REDE DE AGUA (NBR 10351)</v>
          </cell>
          <cell r="C999" t="str">
            <v>UN</v>
          </cell>
          <cell r="F999" t="str">
            <v>SINAPI-I DEZEMBRO 2025</v>
          </cell>
        </row>
        <row r="1000">
          <cell r="A1000">
            <v>1183</v>
          </cell>
          <cell r="B1000" t="str">
            <v>CAP, PVC PBA, JE, DN 75 / DE 85 MM, PARA REDE DE AGUA (NBR 10351)</v>
          </cell>
          <cell r="C1000" t="str">
            <v>UN</v>
          </cell>
          <cell r="F1000" t="str">
            <v>SINAPI-I DEZEMBRO 2025</v>
          </cell>
        </row>
        <row r="1001">
          <cell r="A1001">
            <v>42685</v>
          </cell>
          <cell r="B1001" t="str">
            <v>CAP, PVC, JE, OCRE, DN 150 MM (CONEXAO PARA TUBO COLETOR DE ESGOTO)</v>
          </cell>
          <cell r="C1001" t="str">
            <v>UN</v>
          </cell>
          <cell r="D1001">
            <v>54.39</v>
          </cell>
          <cell r="E1001">
            <v>54.39</v>
          </cell>
          <cell r="F1001" t="str">
            <v>SINAPI-I DEZEMBRO 2025</v>
          </cell>
        </row>
        <row r="1002">
          <cell r="A1002">
            <v>42686</v>
          </cell>
          <cell r="B1002" t="str">
            <v>CAP, PVC, JE, OCRE, DN 200 MM (CONEXAO PARA TUBO COLETOR DE ESGOTO)</v>
          </cell>
          <cell r="C1002" t="str">
            <v>UN</v>
          </cell>
          <cell r="D1002">
            <v>59.9</v>
          </cell>
          <cell r="E1002">
            <v>59.9</v>
          </cell>
          <cell r="F1002" t="str">
            <v>SINAPI-I DEZEMBRO 2025</v>
          </cell>
        </row>
        <row r="1003">
          <cell r="A1003">
            <v>12894</v>
          </cell>
          <cell r="B1003" t="str">
            <v>CAPA PARA CHUVA EM PVC COM FORRO DE POLIESTER, COM CAPUZ (AMARELA OU AZUL)</v>
          </cell>
          <cell r="C1003" t="str">
            <v>UN</v>
          </cell>
          <cell r="D1003">
            <v>22.79</v>
          </cell>
          <cell r="E1003">
            <v>22.79</v>
          </cell>
          <cell r="F1003" t="str">
            <v>SINAPI-I DEZEMBRO 2025</v>
          </cell>
        </row>
        <row r="1004">
          <cell r="A1004">
            <v>12895</v>
          </cell>
          <cell r="B1004" t="str">
            <v>CAPACETE DE SEGURANCA ABA FRONTAL COM SUSPENSAO DE POLIETILENO, SEM JUGULAR (CLASSE B)</v>
          </cell>
          <cell r="C1004" t="str">
            <v>UN</v>
          </cell>
          <cell r="D1004">
            <v>15.3</v>
          </cell>
          <cell r="E1004">
            <v>15.3</v>
          </cell>
          <cell r="F1004" t="str">
            <v>SINAPI-I DEZEMBRO 2025</v>
          </cell>
        </row>
        <row r="1005">
          <cell r="A1005">
            <v>1631</v>
          </cell>
          <cell r="B1005" t="str">
            <v>CAPACITOR TRIFASICO, POTENCIA 2,5 KVAR, TENSAO 220 V, FORNECIDO COM CAPA PROTETORA, RESISTOR INTERNO A UNIDADE CAPACITIVA</v>
          </cell>
          <cell r="C1005" t="str">
            <v>UN</v>
          </cell>
          <cell r="F1005" t="str">
            <v>SINAPI-I DEZEMBRO 2025</v>
          </cell>
        </row>
        <row r="1006">
          <cell r="A1006">
            <v>1633</v>
          </cell>
          <cell r="B1006" t="str">
            <v>CAPACITOR TRIFASICO, POTENCIA 5 KVAR, TENSAO 220 V, FORNECIDO COM CAPA PROTETORA, RESISTOR INTERNO A UNIDADE CAPACITIVA</v>
          </cell>
          <cell r="C1006" t="str">
            <v>UN</v>
          </cell>
          <cell r="F1006" t="str">
            <v>SINAPI-I DEZEMBRO 2025</v>
          </cell>
        </row>
        <row r="1007">
          <cell r="A1007">
            <v>10818</v>
          </cell>
          <cell r="B1007" t="str">
            <v>CAPIM BRAQUIARIA DECUMBENS/ BRAQUIARINHA, VC *70*% MINIMO</v>
          </cell>
          <cell r="C1007" t="str">
            <v>KG</v>
          </cell>
          <cell r="D1007">
            <v>75.569999999999993</v>
          </cell>
          <cell r="E1007">
            <v>75.569999999999993</v>
          </cell>
          <cell r="F1007" t="str">
            <v>SINAPI-I DEZEMBRO 2025</v>
          </cell>
        </row>
        <row r="1008">
          <cell r="A1008">
            <v>41410</v>
          </cell>
          <cell r="B1008" t="str">
            <v>CAPTOR FRANKLIN (4 PONTAS), EM LATAO CROMADO, H = 300 MM, DUAS DESCIDAS</v>
          </cell>
          <cell r="C1008" t="str">
            <v>UN</v>
          </cell>
          <cell r="F1008" t="str">
            <v>SINAPI-I DEZEMBRO 2025</v>
          </cell>
        </row>
        <row r="1009">
          <cell r="A1009">
            <v>41411</v>
          </cell>
          <cell r="B1009" t="str">
            <v>CAPTOR FRANKLIN (4 PONTAS), EM LATAO CROMADO, H = 300 MM, UMA DESCIDA</v>
          </cell>
          <cell r="C1009" t="str">
            <v>UN</v>
          </cell>
          <cell r="F1009" t="str">
            <v>SINAPI-I DEZEMBRO 2025</v>
          </cell>
        </row>
        <row r="1010">
          <cell r="A1010">
            <v>41412</v>
          </cell>
          <cell r="B1010" t="str">
            <v>CAPTOR FRANKLIN (4 PONTAS), EM LATAO CROMADO, H = 350 MM, DUAS DESCIDAS</v>
          </cell>
          <cell r="C1010" t="str">
            <v>UN</v>
          </cell>
          <cell r="F1010" t="str">
            <v>SINAPI-I DEZEMBRO 2025</v>
          </cell>
        </row>
        <row r="1011">
          <cell r="A1011">
            <v>41413</v>
          </cell>
          <cell r="B1011" t="str">
            <v>CAPTOR FRANKLIN (4 PONTAS), EM LATAO CROMADO, H=350 MM, UMA DESCIDA</v>
          </cell>
          <cell r="C1011" t="str">
            <v>UN</v>
          </cell>
          <cell r="F1011" t="str">
            <v>SINAPI-I DEZEMBRO 2025</v>
          </cell>
        </row>
        <row r="1012">
          <cell r="A1012">
            <v>39359</v>
          </cell>
          <cell r="B1012" t="str">
            <v>CARENAGEM /TAMPA, EM PLASTICO, COR BRANCA, UTILIZADO EM KIT CHASSI METALICO PARA INSTAL. HIDRAULICA DE CUBA SIMPLES SEM MAQUINA DE LAVAR ROUPA, *355* X *670* MM (L X H) (COM FUROS E DEMAIS ENCAIXES)</v>
          </cell>
          <cell r="C1012" t="str">
            <v>UN</v>
          </cell>
          <cell r="F1012" t="str">
            <v>SINAPI-I DEZEMBRO 2025</v>
          </cell>
        </row>
        <row r="1013">
          <cell r="A1013">
            <v>39360</v>
          </cell>
          <cell r="B1013" t="str">
            <v>CARENAGEM /TAMPA, EM PLASTICO, COR BRANCA, UTILIZADO EM KIT CHASSI METALICO PARA INSTAL. HIDRAULICA DE TANQUE COM MAQUINA DE LAVAR ROUPA, *360* X *470* MM (L X H) (COM FUROS E DEMAIS ENCAIXES)</v>
          </cell>
          <cell r="C1013" t="str">
            <v>UN</v>
          </cell>
          <cell r="F1013" t="str">
            <v>SINAPI-I DEZEMBRO 2025</v>
          </cell>
        </row>
        <row r="1014">
          <cell r="A1014">
            <v>10710</v>
          </cell>
          <cell r="B1014" t="str">
            <v>CARPETE DE NYLON EM MANTA PARA TRAFEGO COMERCIAL PESADO, E = 6 A 7 MM (INSTALADO)</v>
          </cell>
          <cell r="C1014" t="str">
            <v>M2</v>
          </cell>
          <cell r="F1014" t="str">
            <v>SINAPI-I DEZEMBRO 2025</v>
          </cell>
        </row>
        <row r="1015">
          <cell r="A1015">
            <v>10709</v>
          </cell>
          <cell r="B1015" t="str">
            <v>CARPETE DE NYLON EM MANTA PARA TRAFEGO COMERCIAL PESADO, E = 9 A 10 MM (INSTALADO)</v>
          </cell>
          <cell r="C1015" t="str">
            <v>M2</v>
          </cell>
          <cell r="F1015" t="str">
            <v>SINAPI-I DEZEMBRO 2025</v>
          </cell>
        </row>
        <row r="1016">
          <cell r="A1016">
            <v>39636</v>
          </cell>
          <cell r="B1016" t="str">
            <v>CARPETE DE NYLON EM PLACAS 50 X 50 CM PARA TRAFEGO COMERCIAL PESADO, E = 6,5 MM (INSTALADO)</v>
          </cell>
          <cell r="C1016" t="str">
            <v>M2</v>
          </cell>
          <cell r="F1016" t="str">
            <v>SINAPI-I DEZEMBRO 2025</v>
          </cell>
        </row>
        <row r="1017">
          <cell r="A1017">
            <v>10708</v>
          </cell>
          <cell r="B1017" t="str">
            <v>CARPETE DE POLIESTER EM MANTA PARA TRAFEGO COMERCIAL PESADO, E = 4 A 5 MM (INSTALADO)</v>
          </cell>
          <cell r="C1017" t="str">
            <v>M2</v>
          </cell>
          <cell r="F1017" t="str">
            <v>SINAPI-I DEZEMBRO 2025</v>
          </cell>
        </row>
        <row r="1018">
          <cell r="A1018">
            <v>39635</v>
          </cell>
          <cell r="B1018" t="str">
            <v>CARPETE DE POLIPROPILENO EM MANTA PARA TRAFEGO COMERCIAL MEDIO, E = 5 A 6 MM (INSTALADO)</v>
          </cell>
          <cell r="C1018" t="str">
            <v>M2</v>
          </cell>
          <cell r="F1018" t="str">
            <v>SINAPI-I DEZEMBRO 2025</v>
          </cell>
        </row>
        <row r="1019">
          <cell r="A1019">
            <v>6117</v>
          </cell>
          <cell r="B1019" t="str">
            <v>CARPINTEIRO AUXILIAR (HORISTA)</v>
          </cell>
          <cell r="C1019" t="str">
            <v>H</v>
          </cell>
          <cell r="D1019">
            <v>16.02</v>
          </cell>
          <cell r="E1019">
            <v>17.91</v>
          </cell>
          <cell r="F1019" t="str">
            <v>SINAPI-I DEZEMBRO 2025</v>
          </cell>
        </row>
        <row r="1020">
          <cell r="A1020">
            <v>40913</v>
          </cell>
          <cell r="B1020" t="str">
            <v>CARPINTEIRO AUXILIAR (MENSALISTA)</v>
          </cell>
          <cell r="C1020" t="str">
            <v>MES</v>
          </cell>
          <cell r="D1020">
            <v>2805.34</v>
          </cell>
          <cell r="E1020">
            <v>3137.72</v>
          </cell>
          <cell r="F1020" t="str">
            <v>SINAPI-I DEZEMBRO 2025</v>
          </cell>
        </row>
        <row r="1021">
          <cell r="A1021">
            <v>1214</v>
          </cell>
          <cell r="B1021" t="str">
            <v>CARPINTEIRO DE ESQUADRIAS (HORISTA)</v>
          </cell>
          <cell r="C1021" t="str">
            <v>H</v>
          </cell>
          <cell r="D1021">
            <v>19.12</v>
          </cell>
          <cell r="E1021">
            <v>21.38</v>
          </cell>
          <cell r="F1021" t="str">
            <v>SINAPI-I DEZEMBRO 2025</v>
          </cell>
        </row>
        <row r="1022">
          <cell r="A1022">
            <v>40915</v>
          </cell>
          <cell r="B1022" t="str">
            <v>CARPINTEIRO DE ESQUADRIAS (MENSALISTA)</v>
          </cell>
          <cell r="C1022" t="str">
            <v>MES</v>
          </cell>
          <cell r="D1022">
            <v>3347.24</v>
          </cell>
          <cell r="E1022">
            <v>3743.83</v>
          </cell>
          <cell r="F1022" t="str">
            <v>SINAPI-I DEZEMBRO 2025</v>
          </cell>
        </row>
        <row r="1023">
          <cell r="A1023">
            <v>40914</v>
          </cell>
          <cell r="B1023" t="str">
            <v>CARPINTEIRO DE FORMAS OU OFICIAL (MENSALISTA)</v>
          </cell>
          <cell r="C1023" t="str">
            <v>MES</v>
          </cell>
          <cell r="D1023">
            <v>3513.27</v>
          </cell>
          <cell r="E1023">
            <v>3929.54</v>
          </cell>
          <cell r="F1023" t="str">
            <v>SINAPI-I DEZEMBRO 2025</v>
          </cell>
        </row>
        <row r="1024">
          <cell r="A1024">
            <v>1213</v>
          </cell>
          <cell r="B1024" t="str">
            <v>CARPINTEIRO DE FORMAS PARA CONCRETO (HORISTA)</v>
          </cell>
          <cell r="C1024" t="str">
            <v>H</v>
          </cell>
          <cell r="D1024">
            <v>20.07</v>
          </cell>
          <cell r="E1024">
            <v>22.45</v>
          </cell>
          <cell r="F1024" t="str">
            <v>SINAPI-I DEZEMBRO 2025</v>
          </cell>
        </row>
        <row r="1025">
          <cell r="A1025">
            <v>5091</v>
          </cell>
          <cell r="B1025" t="str">
            <v>CARRANCA PARA JANELA VENEZIANA DE ABRIR, EM LATAO CROMADO, SIMPLES, PARA APARAFUSAR NA PAREDE</v>
          </cell>
          <cell r="C1025" t="str">
            <v>UN</v>
          </cell>
          <cell r="D1025">
            <v>22.36</v>
          </cell>
          <cell r="E1025">
            <v>22.36</v>
          </cell>
          <cell r="F1025" t="str">
            <v>SINAPI-I DEZEMBRO 2025</v>
          </cell>
        </row>
        <row r="1026">
          <cell r="A1026">
            <v>2711</v>
          </cell>
          <cell r="B1026" t="str">
            <v>CARRINHO DE MAO, EM ACO, COM CAPACIDADE DE *45 A 65* L / *100* KG, PNEU COM CAMARA</v>
          </cell>
          <cell r="C1026" t="str">
            <v>UN</v>
          </cell>
          <cell r="D1026">
            <v>189.9</v>
          </cell>
          <cell r="E1026">
            <v>189.9</v>
          </cell>
          <cell r="F1026" t="str">
            <v>SINAPI-I DEZEMBRO 2025</v>
          </cell>
        </row>
        <row r="1027">
          <cell r="A1027">
            <v>45235</v>
          </cell>
          <cell r="B1027" t="str">
            <v>CARRINHO PLATAFORMA EM MADEIRA COM ESTRUTURA EM ACO, 1500 X 800 MM, COM CAPACIDADE DE 600 KG, 4 RODAS/PNEUS/CAMARAS</v>
          </cell>
          <cell r="C1027" t="str">
            <v>UN</v>
          </cell>
          <cell r="D1027">
            <v>1223.48</v>
          </cell>
          <cell r="E1027">
            <v>1223.48</v>
          </cell>
          <cell r="F1027" t="str">
            <v>SINAPI-I DEZEMBRO 2025</v>
          </cell>
        </row>
        <row r="1028">
          <cell r="A1028">
            <v>37727</v>
          </cell>
          <cell r="B1028" t="str">
            <v>CARROCERIA FIXA ABERTA DE MADEIRA PARA TRANSPORTE GERAL DE CARGA SECA DIMENSOES APROXIMADAS 2,25 X 4,10 X 0,50 M (INCLUI MONTAGEM, NAO INCLUI CAMINHAO)</v>
          </cell>
          <cell r="C1028" t="str">
            <v>UN</v>
          </cell>
          <cell r="F1028" t="str">
            <v>SINAPI-I DEZEMBRO 2025</v>
          </cell>
        </row>
        <row r="1029">
          <cell r="A1029">
            <v>37730</v>
          </cell>
          <cell r="B1029" t="str">
            <v>CARROCERIA FIXA ABERTA DE MADEIRA PARA TRANSPORTE GERAL DE CARGA SECA DIMENSOES APROXIMADAS 2,5 X 6,5 X 0,50 M (INCLUI MONTAGEM, NAO INCLUI CAMINHAO)</v>
          </cell>
          <cell r="C1029" t="str">
            <v>UN</v>
          </cell>
          <cell r="F1029" t="str">
            <v>SINAPI-I DEZEMBRO 2025</v>
          </cell>
        </row>
        <row r="1030">
          <cell r="A1030">
            <v>37731</v>
          </cell>
          <cell r="B1030" t="str">
            <v>CARROCERIA FIXA ABERTA DE MADEIRA PARA TRANSPORTE GERAL DE CARGA SECA DIMENSOES APROXIMADAS 2,5 X 7,00 X 0,50 M (INCLUI MONTAGEM, NAO INCLUI CAMINHAO)</v>
          </cell>
          <cell r="C1030" t="str">
            <v>UN</v>
          </cell>
          <cell r="F1030" t="str">
            <v>SINAPI-I DEZEMBRO 2025</v>
          </cell>
        </row>
        <row r="1031">
          <cell r="A1031">
            <v>37732</v>
          </cell>
          <cell r="B1031" t="str">
            <v>CARROCERIA FIXA ABERTA DE MADEIRA PARA TRANSPORTE GERAL DE CARGA SECA DIMENSOES APROXIMADAS 2,5 X 7,5 X 0,50 M (INCLUI MONTAGEM, NAO INCLUI CAMINHAO)</v>
          </cell>
          <cell r="C1031" t="str">
            <v>UN</v>
          </cell>
          <cell r="F1031" t="str">
            <v>SINAPI-I DEZEMBRO 2025</v>
          </cell>
        </row>
        <row r="1032">
          <cell r="A1032">
            <v>45194</v>
          </cell>
          <cell r="B1032" t="str">
            <v>CAVALETE DE FERRO DOBRAVEL, ALTURA 80 CM</v>
          </cell>
          <cell r="C1032" t="str">
            <v>UN</v>
          </cell>
          <cell r="D1032">
            <v>178.12</v>
          </cell>
          <cell r="E1032">
            <v>178.12</v>
          </cell>
          <cell r="F1032" t="str">
            <v>SINAPI-I DEZEMBRO 2025</v>
          </cell>
        </row>
        <row r="1033">
          <cell r="A1033">
            <v>37762</v>
          </cell>
          <cell r="B1033" t="str">
            <v>CAVALO MECANICO TRACAO 4X2, PESO BRUTO TOTAL 16000 KG, CAPACIDADE MAXIMA DE TRACAO *36000* KG, DISTANCIA ENTRE EIXOS *3,56* M, POTENCIA *286* CV (INCLUI CABINE E CHASSI, NAO INCLUI SEMIRREBOQUE)</v>
          </cell>
          <cell r="C1033" t="str">
            <v>UN</v>
          </cell>
          <cell r="F1033" t="str">
            <v>SINAPI-I DEZEMBRO 2025</v>
          </cell>
        </row>
        <row r="1034">
          <cell r="A1034">
            <v>37763</v>
          </cell>
          <cell r="B1034" t="str">
            <v>CAVALO MECANICO TRACAO 4X2, PESO BRUTO TOTAL 16000 KG, CAPACIDADE MAXIMA DE TRACAO *45000* KG, DISTANCIA ENTRE EIXOS *3,56* M, POTENCIA *330* CV (INCLUI CABINE E CHASSI, NAO INCLUI SEMIRREBOQUE)</v>
          </cell>
          <cell r="C1034" t="str">
            <v>UN</v>
          </cell>
          <cell r="F1034" t="str">
            <v>SINAPI-I DEZEMBRO 2025</v>
          </cell>
        </row>
        <row r="1035">
          <cell r="A1035">
            <v>41992</v>
          </cell>
          <cell r="B1035" t="str">
            <v>CAVALO MECANICO TRACAO 4X2, PESO BRUTO TOTAL 16000 KG, CAPACIDADE MAXIMA DE TRACAO *80000* KG, POTENCIA *380* CV (INCLUI CABINE E CHASSI, NAO INCLUI SEMIRREBOQUE)</v>
          </cell>
          <cell r="C1035" t="str">
            <v>UN</v>
          </cell>
          <cell r="F1035" t="str">
            <v>SINAPI-I DEZEMBRO 2025</v>
          </cell>
        </row>
        <row r="1036">
          <cell r="A1036">
            <v>13215</v>
          </cell>
          <cell r="B1036" t="str">
            <v>CAVALO MECANICO TRACAO 6X2, PESO BRUTO TOTAL COMBINADO 56000 KG, CAPACIDADE MAXIMA DE TRACAO *66000* KG, POTENCIA *360* CV (INCLUI CABINE E CHASSI, NAO INCLUI SEMIRREBOQUE)</v>
          </cell>
          <cell r="C1036" t="str">
            <v>UN</v>
          </cell>
          <cell r="F1036" t="str">
            <v>SINAPI-I DEZEMBRO 2025</v>
          </cell>
        </row>
        <row r="1037">
          <cell r="A1037">
            <v>4235</v>
          </cell>
          <cell r="B1037" t="str">
            <v>CAVOUQUEIRO OU OPERADOR DE PERFURATRIZ / ROMPEDOR (HORISTA)</v>
          </cell>
          <cell r="C1037" t="str">
            <v>H</v>
          </cell>
          <cell r="D1037">
            <v>16.71</v>
          </cell>
          <cell r="E1037">
            <v>18.68</v>
          </cell>
          <cell r="F1037" t="str">
            <v>SINAPI-I DEZEMBRO 2025</v>
          </cell>
        </row>
        <row r="1038">
          <cell r="A1038">
            <v>40976</v>
          </cell>
          <cell r="B1038" t="str">
            <v>CAVOUQUEIRO OU OPERADOR DE PERFURATRIZ / ROMPEDOR (MENSALISTA)</v>
          </cell>
          <cell r="C1038" t="str">
            <v>MES</v>
          </cell>
          <cell r="D1038">
            <v>2925.11</v>
          </cell>
          <cell r="E1038">
            <v>3271.69</v>
          </cell>
          <cell r="F1038" t="str">
            <v>SINAPI-I DEZEMBRO 2025</v>
          </cell>
        </row>
        <row r="1039">
          <cell r="A1039">
            <v>43091</v>
          </cell>
          <cell r="B1039" t="str">
            <v>CENTRO DE MEDICAO AGRUPADA, EM POLICARBONATO / PVC, COM 12 MEDIDORES E PROTECAO GERAL (INCLUI BARRAMENTO, DISJUNTORES E ACESSORIOS DE FIXACAO) (PADRAO CONCESSIONARIA LOCAL)</v>
          </cell>
          <cell r="C1039" t="str">
            <v>UN</v>
          </cell>
          <cell r="D1039">
            <v>9203.68</v>
          </cell>
          <cell r="E1039">
            <v>9203.68</v>
          </cell>
          <cell r="F1039" t="str">
            <v>SINAPI-I DEZEMBRO 2025</v>
          </cell>
        </row>
        <row r="1040">
          <cell r="A1040">
            <v>43092</v>
          </cell>
          <cell r="B1040" t="str">
            <v>CENTRO DE MEDICAO AGRUPADA, EM POLICARBONATO / PVC, COM 16 MEDIDORES E PROTECAO GERAL (INCLUI BARRAMENTO, DISJUNTORES E ACESSORIOS DE FIXACAO) (PADRAO CONCESSIONARIA LOCAL)</v>
          </cell>
          <cell r="C1040" t="str">
            <v>UN</v>
          </cell>
          <cell r="D1040">
            <v>12271.58</v>
          </cell>
          <cell r="E1040">
            <v>12271.58</v>
          </cell>
          <cell r="F1040" t="str">
            <v>SINAPI-I DEZEMBRO 2025</v>
          </cell>
        </row>
        <row r="1041">
          <cell r="A1041">
            <v>43089</v>
          </cell>
          <cell r="B1041" t="str">
            <v>CENTRO DE MEDICAO AGRUPADA, EM POLICARBONATO / PVC, COM 4 MEDIDORES E PROTECAO GERAL (INCLUI BARRAMENTO, DISJUNTORES E ACESSORIOS DE FIXACAO) (PADRAO CONCESSIONARIA LOCAL)</v>
          </cell>
          <cell r="C1041" t="str">
            <v>UN</v>
          </cell>
          <cell r="D1041">
            <v>2138.67</v>
          </cell>
          <cell r="E1041">
            <v>2138.67</v>
          </cell>
          <cell r="F1041" t="str">
            <v>SINAPI-I DEZEMBRO 2025</v>
          </cell>
        </row>
        <row r="1042">
          <cell r="A1042">
            <v>43090</v>
          </cell>
          <cell r="B1042" t="str">
            <v>CENTRO DE MEDICAO AGRUPADA, EM POLICARBONATO / PVC, COM 8 MEDIDORES E PROTECAO GERAL (INCLUI BARRAMENTO, DISJUNTORES E ACESSORIOS DE FIXACAO) (PADRAO CONCESSIONARIA LOCAL)</v>
          </cell>
          <cell r="C1042" t="str">
            <v>UN</v>
          </cell>
          <cell r="D1042">
            <v>4719.84</v>
          </cell>
          <cell r="E1042">
            <v>4719.84</v>
          </cell>
          <cell r="F1042" t="str">
            <v>SINAPI-I DEZEMBRO 2025</v>
          </cell>
        </row>
        <row r="1043">
          <cell r="A1043">
            <v>41967</v>
          </cell>
          <cell r="B1043" t="str">
            <v>CERA LIQUIDA INCOLOR MULTIPISO</v>
          </cell>
          <cell r="C1043" t="str">
            <v>L</v>
          </cell>
          <cell r="D1043">
            <v>37</v>
          </cell>
          <cell r="E1043">
            <v>37</v>
          </cell>
          <cell r="F1043" t="str">
            <v>SINAPI-I DEZEMBRO 2025</v>
          </cell>
        </row>
        <row r="1044">
          <cell r="A1044">
            <v>12760</v>
          </cell>
          <cell r="B1044" t="str">
            <v>CHAPA ACO INOX AISI 304 NUMERO 4 (E = 6 MM), ACABAMENTO NUMERO 1 (LAMINADO A QUENTE, FOSCO)</v>
          </cell>
          <cell r="C1044" t="str">
            <v>M2</v>
          </cell>
          <cell r="D1044">
            <v>1686.06</v>
          </cell>
          <cell r="E1044">
            <v>1686.06</v>
          </cell>
          <cell r="F1044" t="str">
            <v>SINAPI-I DEZEMBRO 2025</v>
          </cell>
        </row>
        <row r="1045">
          <cell r="A1045">
            <v>12759</v>
          </cell>
          <cell r="B1045" t="str">
            <v>CHAPA ACO INOX AISI 304 NUMERO 9 (E = 4 MM), ACABAMENTO NUMERO 1 (LAMINADO A QUENTE, FOSCO)</v>
          </cell>
          <cell r="C1045" t="str">
            <v>M2</v>
          </cell>
          <cell r="D1045">
            <v>1124.02</v>
          </cell>
          <cell r="E1045">
            <v>1124.02</v>
          </cell>
          <cell r="F1045" t="str">
            <v>SINAPI-I DEZEMBRO 2025</v>
          </cell>
        </row>
        <row r="1046">
          <cell r="A1046">
            <v>43105</v>
          </cell>
          <cell r="B1046" t="str">
            <v>CHAPA DE ACO CARBONO GALVANIZADA, PERFURADA (GRADE FUROS) E = 1,5 MM, DIAMETRO DO FURO = 9,52 MM (FUROS ALTERNADOS HORIZ.)</v>
          </cell>
          <cell r="C1046" t="str">
            <v>KG</v>
          </cell>
          <cell r="D1046">
            <v>30.84</v>
          </cell>
          <cell r="E1046">
            <v>30.84</v>
          </cell>
          <cell r="F1046" t="str">
            <v>SINAPI-I DEZEMBRO 2025</v>
          </cell>
        </row>
        <row r="1047">
          <cell r="A1047">
            <v>40424</v>
          </cell>
          <cell r="B1047" t="str">
            <v>CHAPA DE ACO CARBONO LAMINADO A QUENTE, QUALIDADE ESTRUTURAL, BITOLA 3/16", E =4,75 MM (37,29 KG/M2)</v>
          </cell>
          <cell r="C1047" t="str">
            <v>KG</v>
          </cell>
          <cell r="D1047">
            <v>7.83</v>
          </cell>
          <cell r="E1047">
            <v>7.83</v>
          </cell>
          <cell r="F1047" t="str">
            <v>SINAPI-I DEZEMBRO 2025</v>
          </cell>
        </row>
        <row r="1048">
          <cell r="A1048">
            <v>1325</v>
          </cell>
          <cell r="B1048" t="str">
            <v>CHAPA DE ACO FINA A FRIO BITOLA MSG 20, E = 0,90 MM (7,20 KG/M2)</v>
          </cell>
          <cell r="C1048" t="str">
            <v>KG</v>
          </cell>
          <cell r="D1048">
            <v>8.58</v>
          </cell>
          <cell r="E1048">
            <v>8.58</v>
          </cell>
          <cell r="F1048" t="str">
            <v>SINAPI-I DEZEMBRO 2025</v>
          </cell>
        </row>
        <row r="1049">
          <cell r="A1049">
            <v>1327</v>
          </cell>
          <cell r="B1049" t="str">
            <v>CHAPA DE ACO FINA A FRIO BITOLA MSG 24, E = 0,60 MM (4,80 KG/M2)</v>
          </cell>
          <cell r="C1049" t="str">
            <v>KG</v>
          </cell>
          <cell r="D1049">
            <v>9.14</v>
          </cell>
          <cell r="E1049">
            <v>9.14</v>
          </cell>
          <cell r="F1049" t="str">
            <v>SINAPI-I DEZEMBRO 2025</v>
          </cell>
        </row>
        <row r="1050">
          <cell r="A1050">
            <v>1328</v>
          </cell>
          <cell r="B1050" t="str">
            <v>CHAPA DE ACO FINA A FRIO BITOLA MSG 26, E = 0,45 MM (3,60 KG/M2)</v>
          </cell>
          <cell r="C1050" t="str">
            <v>KG</v>
          </cell>
          <cell r="D1050">
            <v>8.6</v>
          </cell>
          <cell r="E1050">
            <v>8.6</v>
          </cell>
          <cell r="F1050" t="str">
            <v>SINAPI-I DEZEMBRO 2025</v>
          </cell>
        </row>
        <row r="1051">
          <cell r="A1051">
            <v>1321</v>
          </cell>
          <cell r="B1051" t="str">
            <v>CHAPA DE ACO FINA A QUENTE BITOLA MSG 13, E = 2,25 MM (18,00 KG/M2)</v>
          </cell>
          <cell r="C1051" t="str">
            <v>KG</v>
          </cell>
          <cell r="D1051">
            <v>7.96</v>
          </cell>
          <cell r="E1051">
            <v>7.96</v>
          </cell>
          <cell r="F1051" t="str">
            <v>SINAPI-I DEZEMBRO 2025</v>
          </cell>
        </row>
        <row r="1052">
          <cell r="A1052">
            <v>1318</v>
          </cell>
          <cell r="B1052" t="str">
            <v>CHAPA DE ACO FINA A QUENTE BITOLA MSG 14, E = 2,00 MM (16,0 KG/M2)</v>
          </cell>
          <cell r="C1052" t="str">
            <v>KG</v>
          </cell>
          <cell r="D1052">
            <v>7.97</v>
          </cell>
          <cell r="E1052">
            <v>7.97</v>
          </cell>
          <cell r="F1052" t="str">
            <v>SINAPI-I DEZEMBRO 2025</v>
          </cell>
        </row>
        <row r="1053">
          <cell r="A1053">
            <v>1322</v>
          </cell>
          <cell r="B1053" t="str">
            <v>CHAPA DE ACO FINA A QUENTE BITOLA MSG 16, E = 1,50 MM (12,00 KG/M2)</v>
          </cell>
          <cell r="C1053" t="str">
            <v>KG</v>
          </cell>
          <cell r="D1053">
            <v>8.42</v>
          </cell>
          <cell r="E1053">
            <v>8.42</v>
          </cell>
          <cell r="F1053" t="str">
            <v>SINAPI-I DEZEMBRO 2025</v>
          </cell>
        </row>
        <row r="1054">
          <cell r="A1054">
            <v>1323</v>
          </cell>
          <cell r="B1054" t="str">
            <v>CHAPA DE ACO FINA A QUENTE BITOLA MSG 18, E = 1,20 MM (9,60 KG/M2)</v>
          </cell>
          <cell r="C1054" t="str">
            <v>KG</v>
          </cell>
          <cell r="D1054">
            <v>8.42</v>
          </cell>
          <cell r="E1054">
            <v>8.42</v>
          </cell>
          <cell r="F1054" t="str">
            <v>SINAPI-I DEZEMBRO 2025</v>
          </cell>
        </row>
        <row r="1055">
          <cell r="A1055">
            <v>1319</v>
          </cell>
          <cell r="B1055" t="str">
            <v>CHAPA DE ACO FINA A QUENTE BITOLA MSG 3/16", E = 4,75 MM (38,00 KG/M2)</v>
          </cell>
          <cell r="C1055" t="str">
            <v>KG</v>
          </cell>
          <cell r="D1055">
            <v>7.09</v>
          </cell>
          <cell r="E1055">
            <v>7.09</v>
          </cell>
          <cell r="F1055" t="str">
            <v>SINAPI-I DEZEMBRO 2025</v>
          </cell>
        </row>
        <row r="1056">
          <cell r="A1056">
            <v>11026</v>
          </cell>
          <cell r="B1056" t="str">
            <v>CHAPA DE ACO GALVANIZADA BITOLA GSG 14, E = 1,95 MM (15,60 KG/M2)</v>
          </cell>
          <cell r="C1056" t="str">
            <v>KG</v>
          </cell>
          <cell r="D1056">
            <v>9.76</v>
          </cell>
          <cell r="E1056">
            <v>9.76</v>
          </cell>
          <cell r="F1056" t="str">
            <v>SINAPI-I DEZEMBRO 2025</v>
          </cell>
        </row>
        <row r="1057">
          <cell r="A1057">
            <v>11027</v>
          </cell>
          <cell r="B1057" t="str">
            <v>CHAPA DE ACO GALVANIZADA BITOLA GSG 16, E = 1,55 MM (12,40 KG/M2)</v>
          </cell>
          <cell r="C1057" t="str">
            <v>KG</v>
          </cell>
          <cell r="D1057">
            <v>10.16</v>
          </cell>
          <cell r="E1057">
            <v>10.16</v>
          </cell>
          <cell r="F1057" t="str">
            <v>SINAPI-I DEZEMBRO 2025</v>
          </cell>
        </row>
        <row r="1058">
          <cell r="A1058">
            <v>11046</v>
          </cell>
          <cell r="B1058" t="str">
            <v>CHAPA DE ACO GALVANIZADA BITOLA GSG 18, E = 1,25 MM (10,00 KG/M2)</v>
          </cell>
          <cell r="C1058" t="str">
            <v>KG</v>
          </cell>
          <cell r="D1058">
            <v>9.73</v>
          </cell>
          <cell r="E1058">
            <v>9.73</v>
          </cell>
          <cell r="F1058" t="str">
            <v>SINAPI-I DEZEMBRO 2025</v>
          </cell>
        </row>
        <row r="1059">
          <cell r="A1059">
            <v>11047</v>
          </cell>
          <cell r="B1059" t="str">
            <v>CHAPA DE ACO GALVANIZADA BITOLA GSG 19, E = 1,11 MM (8,88 KG/M2)</v>
          </cell>
          <cell r="C1059" t="str">
            <v>KG</v>
          </cell>
          <cell r="D1059">
            <v>10.61</v>
          </cell>
          <cell r="E1059">
            <v>10.61</v>
          </cell>
          <cell r="F1059" t="str">
            <v>SINAPI-I DEZEMBRO 2025</v>
          </cell>
        </row>
        <row r="1060">
          <cell r="A1060">
            <v>43668</v>
          </cell>
          <cell r="B1060" t="str">
            <v>CHAPA DE ACO GALVANIZADA BITOLA GSG 20, E = 0,95 MM (7,60 KG/M2)</v>
          </cell>
          <cell r="C1060" t="str">
            <v>KG</v>
          </cell>
          <cell r="D1060">
            <v>9.36</v>
          </cell>
          <cell r="E1060">
            <v>9.36</v>
          </cell>
          <cell r="F1060" t="str">
            <v>SINAPI-I DEZEMBRO 2025</v>
          </cell>
        </row>
        <row r="1061">
          <cell r="A1061">
            <v>11049</v>
          </cell>
          <cell r="B1061" t="str">
            <v>CHAPA DE ACO GALVANIZADA BITOLA GSG 22, E = 0,80 MM (6,40 KG/M2)</v>
          </cell>
          <cell r="C1061" t="str">
            <v>KG</v>
          </cell>
          <cell r="D1061">
            <v>10.14</v>
          </cell>
          <cell r="E1061">
            <v>10.14</v>
          </cell>
          <cell r="F1061" t="str">
            <v>SINAPI-I DEZEMBRO 2025</v>
          </cell>
        </row>
        <row r="1062">
          <cell r="A1062">
            <v>43106</v>
          </cell>
          <cell r="B1062" t="str">
            <v>CHAPA DE ACO GALVANIZADA BITOLA GSG 24, E = 0,64 (5,12 KG/M2)</v>
          </cell>
          <cell r="C1062" t="str">
            <v>KG</v>
          </cell>
          <cell r="D1062">
            <v>10.199999999999999</v>
          </cell>
          <cell r="E1062">
            <v>10.199999999999999</v>
          </cell>
          <cell r="F1062" t="str">
            <v>SINAPI-I DEZEMBRO 2025</v>
          </cell>
        </row>
        <row r="1063">
          <cell r="A1063">
            <v>11051</v>
          </cell>
          <cell r="B1063" t="str">
            <v>CHAPA DE ACO GALVANIZADA BITOLA GSG 26, E = 0,50 MM (4,00 KG/M2)</v>
          </cell>
          <cell r="C1063" t="str">
            <v>KG</v>
          </cell>
          <cell r="D1063">
            <v>10.64</v>
          </cell>
          <cell r="E1063">
            <v>10.64</v>
          </cell>
          <cell r="F1063" t="str">
            <v>SINAPI-I DEZEMBRO 2025</v>
          </cell>
        </row>
        <row r="1064">
          <cell r="A1064">
            <v>11061</v>
          </cell>
          <cell r="B1064" t="str">
            <v>CHAPA DE ACO GALVANIZADA BITOLA GSG 30, E = 0,35 MM (2,80 KG/M2)</v>
          </cell>
          <cell r="C1064" t="str">
            <v>KG</v>
          </cell>
          <cell r="D1064">
            <v>12.77</v>
          </cell>
          <cell r="E1064">
            <v>12.77</v>
          </cell>
          <cell r="F1064" t="str">
            <v>SINAPI-I DEZEMBRO 2025</v>
          </cell>
        </row>
        <row r="1065">
          <cell r="A1065">
            <v>43667</v>
          </cell>
          <cell r="B1065" t="str">
            <v>CHAPA DE ACO GROSSA, ASTM A36, E = 1" (25,40 MM) 199,18 KG/M2</v>
          </cell>
          <cell r="C1065" t="str">
            <v>KG</v>
          </cell>
          <cell r="D1065">
            <v>9.2799999999999994</v>
          </cell>
          <cell r="E1065">
            <v>9.2799999999999994</v>
          </cell>
          <cell r="F1065" t="str">
            <v>SINAPI-I DEZEMBRO 2025</v>
          </cell>
        </row>
        <row r="1066">
          <cell r="A1066">
            <v>1333</v>
          </cell>
          <cell r="B1066" t="str">
            <v>CHAPA DE ACO GROSSA, ASTM A36, E = 1/2" (12,70 MM) 99,59 KG/M2</v>
          </cell>
          <cell r="C1066" t="str">
            <v>KG</v>
          </cell>
          <cell r="D1066">
            <v>7.73</v>
          </cell>
          <cell r="E1066">
            <v>7.73</v>
          </cell>
          <cell r="F1066" t="str">
            <v>SINAPI-I DEZEMBRO 2025</v>
          </cell>
        </row>
        <row r="1067">
          <cell r="A1067">
            <v>1330</v>
          </cell>
          <cell r="B1067" t="str">
            <v>CHAPA DE ACO GROSSA, ASTM A36, E = 1/4" (6,35 MM) 49,79 KG/M2</v>
          </cell>
          <cell r="C1067" t="str">
            <v>KG</v>
          </cell>
          <cell r="D1067">
            <v>7.66</v>
          </cell>
          <cell r="E1067">
            <v>7.66</v>
          </cell>
          <cell r="F1067" t="str">
            <v>SINAPI-I DEZEMBRO 2025</v>
          </cell>
        </row>
        <row r="1068">
          <cell r="A1068">
            <v>10957</v>
          </cell>
          <cell r="B1068" t="str">
            <v>CHAPA DE ACO GROSSA, ASTM A36, E = 3/4" (19,05 MM) 149,39 KG/M2</v>
          </cell>
          <cell r="C1068" t="str">
            <v>KG</v>
          </cell>
          <cell r="D1068">
            <v>8.83</v>
          </cell>
          <cell r="E1068">
            <v>8.83</v>
          </cell>
          <cell r="F1068" t="str">
            <v>SINAPI-I DEZEMBRO 2025</v>
          </cell>
        </row>
        <row r="1069">
          <cell r="A1069">
            <v>1332</v>
          </cell>
          <cell r="B1069" t="str">
            <v>CHAPA DE ACO GROSSA, ASTM A36, E = 3/8" (9,53 MM) 74,69 KG/M2</v>
          </cell>
          <cell r="C1069" t="str">
            <v>KG</v>
          </cell>
          <cell r="D1069">
            <v>7.85</v>
          </cell>
          <cell r="E1069">
            <v>7.85</v>
          </cell>
          <cell r="F1069" t="str">
            <v>SINAPI-I DEZEMBRO 2025</v>
          </cell>
        </row>
        <row r="1070">
          <cell r="A1070">
            <v>1334</v>
          </cell>
          <cell r="B1070" t="str">
            <v>CHAPA DE ACO GROSSA, ASTM A36, E = 5/8" (15,88 MM) 124,49 KG/M2</v>
          </cell>
          <cell r="C1070" t="str">
            <v>KG</v>
          </cell>
          <cell r="D1070">
            <v>8.7100000000000009</v>
          </cell>
          <cell r="E1070">
            <v>8.7100000000000009</v>
          </cell>
          <cell r="F1070" t="str">
            <v>SINAPI-I DEZEMBRO 2025</v>
          </cell>
        </row>
        <row r="1071">
          <cell r="A1071">
            <v>1335</v>
          </cell>
          <cell r="B1071" t="str">
            <v>CHAPA DE ACO GROSSA, ASTM A36, E = 7/8" (22,23 MM) 174,28 KG/M2</v>
          </cell>
          <cell r="C1071" t="str">
            <v>KG</v>
          </cell>
          <cell r="D1071">
            <v>9</v>
          </cell>
          <cell r="E1071">
            <v>9</v>
          </cell>
          <cell r="F1071" t="str">
            <v>SINAPI-I DEZEMBRO 2025</v>
          </cell>
        </row>
        <row r="1072">
          <cell r="A1072">
            <v>40425</v>
          </cell>
          <cell r="B1072" t="str">
            <v>CHAPA DE ACO GROSSA, SAE 1020, BITOLA 1/4", E = 6,35 MM (49,85 KG/M2)</v>
          </cell>
          <cell r="C1072" t="str">
            <v>KG</v>
          </cell>
          <cell r="D1072">
            <v>7.7</v>
          </cell>
          <cell r="E1072">
            <v>7.7</v>
          </cell>
          <cell r="F1072" t="str">
            <v>SINAPI-I DEZEMBRO 2025</v>
          </cell>
        </row>
        <row r="1073">
          <cell r="A1073">
            <v>1337</v>
          </cell>
          <cell r="B1073" t="str">
            <v>CHAPA DE ACO XADREZ PARA PISOS, E = 1/4" (6,30 MM) 54,53 KG/M2</v>
          </cell>
          <cell r="C1073" t="str">
            <v>KG</v>
          </cell>
          <cell r="D1073">
            <v>8.83</v>
          </cell>
          <cell r="E1073">
            <v>8.83</v>
          </cell>
          <cell r="F1073" t="str">
            <v>SINAPI-I DEZEMBRO 2025</v>
          </cell>
        </row>
        <row r="1074">
          <cell r="A1074">
            <v>34659</v>
          </cell>
          <cell r="B1074" t="str">
            <v>CHAPA DE MDF BRANCO LISO 1 FACE, E = 12 MM, DE *2,75 X 1,85* M</v>
          </cell>
          <cell r="C1074" t="str">
            <v>M2</v>
          </cell>
          <cell r="D1074">
            <v>45.94</v>
          </cell>
          <cell r="E1074">
            <v>45.94</v>
          </cell>
          <cell r="F1074" t="str">
            <v>SINAPI-I DEZEMBRO 2025</v>
          </cell>
        </row>
        <row r="1075">
          <cell r="A1075">
            <v>34514</v>
          </cell>
          <cell r="B1075" t="str">
            <v>CHAPA DE MDF BRANCO LISO 1 FACE, E = 15 MM, DE *2,75 X 1,85* M</v>
          </cell>
          <cell r="C1075" t="str">
            <v>M2</v>
          </cell>
          <cell r="D1075">
            <v>50.89</v>
          </cell>
          <cell r="E1075">
            <v>50.89</v>
          </cell>
          <cell r="F1075" t="str">
            <v>SINAPI-I DEZEMBRO 2025</v>
          </cell>
        </row>
        <row r="1076">
          <cell r="A1076">
            <v>34660</v>
          </cell>
          <cell r="B1076" t="str">
            <v>CHAPA DE MDF BRANCO LISO 1 FACE, E = 18 MM, DE *2,75 X 1,85* M</v>
          </cell>
          <cell r="C1076" t="str">
            <v>M2</v>
          </cell>
          <cell r="D1076">
            <v>64.58</v>
          </cell>
          <cell r="E1076">
            <v>64.58</v>
          </cell>
          <cell r="F1076" t="str">
            <v>SINAPI-I DEZEMBRO 2025</v>
          </cell>
        </row>
        <row r="1077">
          <cell r="A1077">
            <v>34661</v>
          </cell>
          <cell r="B1077" t="str">
            <v>CHAPA DE MDF BRANCO LISO 1 FACE, E = 25 MM, DE *2,75 X 1,85* M</v>
          </cell>
          <cell r="C1077" t="str">
            <v>M2</v>
          </cell>
          <cell r="D1077">
            <v>92.76</v>
          </cell>
          <cell r="E1077">
            <v>92.76</v>
          </cell>
          <cell r="F1077" t="str">
            <v>SINAPI-I DEZEMBRO 2025</v>
          </cell>
        </row>
        <row r="1078">
          <cell r="A1078">
            <v>34667</v>
          </cell>
          <cell r="B1078" t="str">
            <v>CHAPA DE MDF BRANCO LISO 1 FACE, E = 6 MM, DE *2,75 X 1,85* M</v>
          </cell>
          <cell r="C1078" t="str">
            <v>M2</v>
          </cell>
          <cell r="D1078">
            <v>33.590000000000003</v>
          </cell>
          <cell r="E1078">
            <v>33.590000000000003</v>
          </cell>
          <cell r="F1078" t="str">
            <v>SINAPI-I DEZEMBRO 2025</v>
          </cell>
        </row>
        <row r="1079">
          <cell r="A1079">
            <v>34668</v>
          </cell>
          <cell r="B1079" t="str">
            <v>CHAPA DE MDF BRANCO LISO 1 FACE, E = 9 MM, DE *2,75 X 1,85* M</v>
          </cell>
          <cell r="C1079" t="str">
            <v>M2</v>
          </cell>
          <cell r="D1079">
            <v>43.9</v>
          </cell>
          <cell r="E1079">
            <v>43.9</v>
          </cell>
          <cell r="F1079" t="str">
            <v>SINAPI-I DEZEMBRO 2025</v>
          </cell>
        </row>
        <row r="1080">
          <cell r="A1080">
            <v>34741</v>
          </cell>
          <cell r="B1080" t="str">
            <v>CHAPA DE MDF BRANCO LISO 2 FACES, E = 12 MM, DE *2,75 X 1,85* M</v>
          </cell>
          <cell r="C1080" t="str">
            <v>M2</v>
          </cell>
          <cell r="D1080">
            <v>48.3</v>
          </cell>
          <cell r="E1080">
            <v>48.3</v>
          </cell>
          <cell r="F1080" t="str">
            <v>SINAPI-I DEZEMBRO 2025</v>
          </cell>
        </row>
        <row r="1081">
          <cell r="A1081">
            <v>34664</v>
          </cell>
          <cell r="B1081" t="str">
            <v>CHAPA DE MDF BRANCO LISO 2 FACES, E = 15 MM, DE *2,75 X 1,85* M</v>
          </cell>
          <cell r="C1081" t="str">
            <v>M2</v>
          </cell>
          <cell r="D1081">
            <v>52.71</v>
          </cell>
          <cell r="E1081">
            <v>52.71</v>
          </cell>
          <cell r="F1081" t="str">
            <v>SINAPI-I DEZEMBRO 2025</v>
          </cell>
        </row>
        <row r="1082">
          <cell r="A1082">
            <v>34665</v>
          </cell>
          <cell r="B1082" t="str">
            <v>CHAPA DE MDF BRANCO LISO 2 FACES, E = 18 MM, DE *2,75 X 1,85* M</v>
          </cell>
          <cell r="C1082" t="str">
            <v>M2</v>
          </cell>
          <cell r="D1082">
            <v>65.430000000000007</v>
          </cell>
          <cell r="E1082">
            <v>65.430000000000007</v>
          </cell>
          <cell r="F1082" t="str">
            <v>SINAPI-I DEZEMBRO 2025</v>
          </cell>
        </row>
        <row r="1083">
          <cell r="A1083">
            <v>34666</v>
          </cell>
          <cell r="B1083" t="str">
            <v>CHAPA DE MDF BRANCO LISO 2 FACES, E = 25 MM, DE *2,75 X 1,85* M</v>
          </cell>
          <cell r="C1083" t="str">
            <v>M2</v>
          </cell>
          <cell r="D1083">
            <v>98.83</v>
          </cell>
          <cell r="E1083">
            <v>98.83</v>
          </cell>
          <cell r="F1083" t="str">
            <v>SINAPI-I DEZEMBRO 2025</v>
          </cell>
        </row>
        <row r="1084">
          <cell r="A1084">
            <v>34669</v>
          </cell>
          <cell r="B1084" t="str">
            <v>CHAPA DE MDF BRANCO LISO 2 FACES, E = 6 MM, DE *2,75 X 1,85* M</v>
          </cell>
          <cell r="C1084" t="str">
            <v>M2</v>
          </cell>
          <cell r="D1084">
            <v>36.229999999999997</v>
          </cell>
          <cell r="E1084">
            <v>36.229999999999997</v>
          </cell>
          <cell r="F1084" t="str">
            <v>SINAPI-I DEZEMBRO 2025</v>
          </cell>
        </row>
        <row r="1085">
          <cell r="A1085">
            <v>34670</v>
          </cell>
          <cell r="B1085" t="str">
            <v>CHAPA DE MDF BRANCO LISO 2 FACES, E = 9 MM, DE *2,75 X 1,85* M</v>
          </cell>
          <cell r="C1085" t="str">
            <v>M2</v>
          </cell>
          <cell r="D1085">
            <v>44.32</v>
          </cell>
          <cell r="E1085">
            <v>44.32</v>
          </cell>
          <cell r="F1085" t="str">
            <v>SINAPI-I DEZEMBRO 2025</v>
          </cell>
        </row>
        <row r="1086">
          <cell r="A1086">
            <v>34671</v>
          </cell>
          <cell r="B1086" t="str">
            <v>CHAPA DE MDF CRU, E = 12 MM, DE *2,75 X 1,85* M</v>
          </cell>
          <cell r="C1086" t="str">
            <v>M2</v>
          </cell>
          <cell r="D1086">
            <v>36.99</v>
          </cell>
          <cell r="E1086">
            <v>36.99</v>
          </cell>
          <cell r="F1086" t="str">
            <v>SINAPI-I DEZEMBRO 2025</v>
          </cell>
        </row>
        <row r="1087">
          <cell r="A1087">
            <v>34672</v>
          </cell>
          <cell r="B1087" t="str">
            <v>CHAPA DE MDF CRU, E = 15 MM, DE *2,75 X 1,85* M</v>
          </cell>
          <cell r="C1087" t="str">
            <v>M2</v>
          </cell>
          <cell r="D1087">
            <v>39.01</v>
          </cell>
          <cell r="E1087">
            <v>39.01</v>
          </cell>
          <cell r="F1087" t="str">
            <v>SINAPI-I DEZEMBRO 2025</v>
          </cell>
        </row>
        <row r="1088">
          <cell r="A1088">
            <v>34673</v>
          </cell>
          <cell r="B1088" t="str">
            <v>CHAPA DE MDF CRU, E = 18 MM, DE *2,75 X 1,85* M</v>
          </cell>
          <cell r="C1088" t="str">
            <v>M2</v>
          </cell>
          <cell r="D1088">
            <v>47.6</v>
          </cell>
          <cell r="E1088">
            <v>47.6</v>
          </cell>
          <cell r="F1088" t="str">
            <v>SINAPI-I DEZEMBRO 2025</v>
          </cell>
        </row>
        <row r="1089">
          <cell r="A1089">
            <v>34674</v>
          </cell>
          <cell r="B1089" t="str">
            <v>CHAPA DE MDF CRU, E = 20 MM, DE *2,75 X 1,85* M</v>
          </cell>
          <cell r="C1089" t="str">
            <v>M2</v>
          </cell>
          <cell r="D1089">
            <v>63.28</v>
          </cell>
          <cell r="E1089">
            <v>63.28</v>
          </cell>
          <cell r="F1089" t="str">
            <v>SINAPI-I DEZEMBRO 2025</v>
          </cell>
        </row>
        <row r="1090">
          <cell r="A1090">
            <v>34675</v>
          </cell>
          <cell r="B1090" t="str">
            <v>CHAPA DE MDF CRU, E = 25 MM, DE *2,75 X 1,85* M</v>
          </cell>
          <cell r="C1090" t="str">
            <v>M2</v>
          </cell>
          <cell r="D1090">
            <v>77.150000000000006</v>
          </cell>
          <cell r="E1090">
            <v>77.150000000000006</v>
          </cell>
          <cell r="F1090" t="str">
            <v>SINAPI-I DEZEMBRO 2025</v>
          </cell>
        </row>
        <row r="1091">
          <cell r="A1091">
            <v>34676</v>
          </cell>
          <cell r="B1091" t="str">
            <v>CHAPA DE MDF CRU, E = 6 MM, DE *2,75 X 1,85* M</v>
          </cell>
          <cell r="C1091" t="str">
            <v>M2</v>
          </cell>
          <cell r="D1091">
            <v>22.21</v>
          </cell>
          <cell r="E1091">
            <v>22.21</v>
          </cell>
          <cell r="F1091" t="str">
            <v>SINAPI-I DEZEMBRO 2025</v>
          </cell>
        </row>
        <row r="1092">
          <cell r="A1092">
            <v>34677</v>
          </cell>
          <cell r="B1092" t="str">
            <v>CHAPA DE MDF CRU, E = 9 MM, DE *2,75 X 1,85* M</v>
          </cell>
          <cell r="C1092" t="str">
            <v>M2</v>
          </cell>
          <cell r="D1092">
            <v>29.86</v>
          </cell>
          <cell r="E1092">
            <v>29.86</v>
          </cell>
          <cell r="F1092" t="str">
            <v>SINAPI-I DEZEMBRO 2025</v>
          </cell>
        </row>
        <row r="1093">
          <cell r="A1093">
            <v>43126</v>
          </cell>
          <cell r="B1093" t="str">
            <v>CHAPA EM ACO GALVANIZADO PARA STEEL DECK, COM NERVURAS TRAPEZOIDAIS, LARGURA UTIL DE 915 MM E ESPESSURA DE 0,80 MM</v>
          </cell>
          <cell r="C1093" t="str">
            <v>M2</v>
          </cell>
          <cell r="F1093" t="str">
            <v>SINAPI-I DEZEMBRO 2025</v>
          </cell>
        </row>
        <row r="1094">
          <cell r="A1094">
            <v>43124</v>
          </cell>
          <cell r="B1094" t="str">
            <v>CHAPA EM ACO GALVANIZADO PARA STEEL DECK, COM NERVURAS TRAPEZOIDAIS, LARGURA UTIL DE 915 MM E ESPESSURA DE 0,95 MM</v>
          </cell>
          <cell r="C1094" t="str">
            <v>M2</v>
          </cell>
          <cell r="F1094" t="str">
            <v>SINAPI-I DEZEMBRO 2025</v>
          </cell>
        </row>
        <row r="1095">
          <cell r="A1095">
            <v>43125</v>
          </cell>
          <cell r="B1095" t="str">
            <v>CHAPA EM ACO GALVANIZADO PARA STEEL DECK, COM NERVURAS TRAPEZOIDAIS, LARGURA UTIL DE 915 MM E ESPESSURA DE 1,25 MM</v>
          </cell>
          <cell r="C1095" t="str">
            <v>M2</v>
          </cell>
          <cell r="F1095" t="str">
            <v>SINAPI-I DEZEMBRO 2025</v>
          </cell>
        </row>
        <row r="1096">
          <cell r="A1096">
            <v>40623</v>
          </cell>
          <cell r="B1096" t="str">
            <v>CHAPA PARA EMENDA DE VIGA, EM ACO GROSSO, QUALIDADE ESTRUTURAL, BITOLA 3/16", E= 4,75 MM, 4 FUROS, LARGURA 45 MM, COMPRIMENTO 500 MM</v>
          </cell>
          <cell r="C1096" t="str">
            <v>PAR</v>
          </cell>
          <cell r="D1096">
            <v>86</v>
          </cell>
          <cell r="E1096">
            <v>86</v>
          </cell>
          <cell r="F1096" t="str">
            <v>SINAPI-I DEZEMBRO 2025</v>
          </cell>
        </row>
        <row r="1097">
          <cell r="A1097">
            <v>1345</v>
          </cell>
          <cell r="B1097" t="str">
            <v>CHAPA/PAINEL DE MADEIRA COMPENSADA PLASTIFICADA (MADEIRITE PLASTIFICADO) PARA FORMA DE CONCRETO, DE 2200 X 1100 MM, E = *17* MM</v>
          </cell>
          <cell r="C1097" t="str">
            <v>M2</v>
          </cell>
          <cell r="D1097">
            <v>70.959999999999994</v>
          </cell>
          <cell r="E1097">
            <v>70.959999999999994</v>
          </cell>
          <cell r="F1097" t="str">
            <v>SINAPI-I DEZEMBRO 2025</v>
          </cell>
        </row>
        <row r="1098">
          <cell r="A1098">
            <v>1346</v>
          </cell>
          <cell r="B1098" t="str">
            <v>CHAPA/PAINEL DE MADEIRA COMPENSADA PLASTIFICADA (MADEIRITE PLASTIFICADO) PARA FORMA DE CONCRETO, DE 2200 X 1100 MM, E = 10 MM</v>
          </cell>
          <cell r="C1098" t="str">
            <v>M2</v>
          </cell>
          <cell r="D1098">
            <v>41.27</v>
          </cell>
          <cell r="E1098">
            <v>41.27</v>
          </cell>
          <cell r="F1098" t="str">
            <v>SINAPI-I DEZEMBRO 2025</v>
          </cell>
        </row>
        <row r="1099">
          <cell r="A1099">
            <v>1347</v>
          </cell>
          <cell r="B1099" t="str">
            <v>CHAPA/PAINEL DE MADEIRA COMPENSADA PLASTIFICADA (MADEIRITE PLASTIFICADO) PARA FORMA DE CONCRETO, DE 2200 X 1100 MM, E = 12 MM</v>
          </cell>
          <cell r="C1099" t="str">
            <v>M2</v>
          </cell>
          <cell r="D1099">
            <v>51.14</v>
          </cell>
          <cell r="E1099">
            <v>51.14</v>
          </cell>
          <cell r="F1099" t="str">
            <v>SINAPI-I DEZEMBRO 2025</v>
          </cell>
        </row>
        <row r="1100">
          <cell r="A1100">
            <v>43678</v>
          </cell>
          <cell r="B1100" t="str">
            <v>CHAPA/PAINEL DE MADEIRA COMPENSADA PLASTIFICADA (MADEIRITE PLASTIFICADO) PARA FORMA DE CONCRETO, DE 2200 X 1100 MM, E = 14 MM</v>
          </cell>
          <cell r="C1100" t="str">
            <v>M2</v>
          </cell>
          <cell r="D1100">
            <v>59.32</v>
          </cell>
          <cell r="E1100">
            <v>59.32</v>
          </cell>
          <cell r="F1100" t="str">
            <v>SINAPI-I DEZEMBRO 2025</v>
          </cell>
        </row>
        <row r="1101">
          <cell r="A1101">
            <v>43680</v>
          </cell>
          <cell r="B1101" t="str">
            <v>CHAPA/PAINEL DE MADEIRA COMPENSADA PLASTIFICADA (MADEIRITE PLASTIFICADO) PARA FORMA DE CONCRETO, DE 2200 X 1100 MM, E = 20 MM</v>
          </cell>
          <cell r="C1101" t="str">
            <v>M2</v>
          </cell>
          <cell r="D1101">
            <v>85.46</v>
          </cell>
          <cell r="E1101">
            <v>85.46</v>
          </cell>
          <cell r="F1101" t="str">
            <v>SINAPI-I DEZEMBRO 2025</v>
          </cell>
        </row>
        <row r="1102">
          <cell r="A1102">
            <v>43679</v>
          </cell>
          <cell r="B1102" t="str">
            <v>CHAPA/PAINEL DE MADEIRA COMPENSADA PLASTIFICADA (MADEIRITE PLASTIFICADO) PARA FORMA DE CONCRETO, DE 2200 X 1100 MM, E = 6 MM</v>
          </cell>
          <cell r="C1102" t="str">
            <v>M2</v>
          </cell>
          <cell r="D1102">
            <v>29.99</v>
          </cell>
          <cell r="E1102">
            <v>29.99</v>
          </cell>
          <cell r="F1102" t="str">
            <v>SINAPI-I DEZEMBRO 2025</v>
          </cell>
        </row>
        <row r="1103">
          <cell r="A1103">
            <v>1355</v>
          </cell>
          <cell r="B1103" t="str">
            <v>CHAPA/PAINEL DE MADEIRA COMPENSADA RESINADA (MADEIRITE RESINADO ROSA) PARA FORMA DE CONCRETO, DE 2200 X 1100 MM, E = 14 MM</v>
          </cell>
          <cell r="C1103" t="str">
            <v>M2</v>
          </cell>
          <cell r="D1103">
            <v>34.130000000000003</v>
          </cell>
          <cell r="E1103">
            <v>34.130000000000003</v>
          </cell>
          <cell r="F1103" t="str">
            <v>SINAPI-I DEZEMBRO 2025</v>
          </cell>
        </row>
        <row r="1104">
          <cell r="A1104">
            <v>1358</v>
          </cell>
          <cell r="B1104" t="str">
            <v>CHAPA/PAINEL DE MADEIRA COMPENSADA RESINADA (MADEIRITE RESINADO ROSA) PARA FORMA DE CONCRETO, DE 2200 X 1100 MM, E = 17 MM</v>
          </cell>
          <cell r="C1104" t="str">
            <v>M2</v>
          </cell>
          <cell r="D1104">
            <v>41.9</v>
          </cell>
          <cell r="E1104">
            <v>41.9</v>
          </cell>
          <cell r="F1104" t="str">
            <v>SINAPI-I DEZEMBRO 2025</v>
          </cell>
        </row>
        <row r="1105">
          <cell r="A1105">
            <v>43677</v>
          </cell>
          <cell r="B1105" t="str">
            <v>CHAPA/PAINEL DE MADEIRA COMPENSADA RESINADA (MADEIRITE RESINADO ROSA) PARA FORMA DE CONCRETO, DE 2200 X 1100 MM, E = 20 MM</v>
          </cell>
          <cell r="C1105" t="str">
            <v>M2</v>
          </cell>
          <cell r="D1105">
            <v>51.98</v>
          </cell>
          <cell r="E1105">
            <v>51.98</v>
          </cell>
          <cell r="F1105" t="str">
            <v>SINAPI-I DEZEMBRO 2025</v>
          </cell>
        </row>
        <row r="1106">
          <cell r="A1106">
            <v>43682</v>
          </cell>
          <cell r="B1106" t="str">
            <v>CHAPA/PAINEL DE MADEIRA COMPENSADA RESINADA (MADEIRITE RESINADO ROSA) PARA FORMA DE CONCRETO, DE 2200 X 1100 MM, E = 6 MM</v>
          </cell>
          <cell r="C1106" t="str">
            <v>M2</v>
          </cell>
          <cell r="D1106">
            <v>15.93</v>
          </cell>
          <cell r="E1106">
            <v>15.93</v>
          </cell>
          <cell r="F1106" t="str">
            <v>SINAPI-I DEZEMBRO 2025</v>
          </cell>
        </row>
        <row r="1107">
          <cell r="A1107">
            <v>43681</v>
          </cell>
          <cell r="B1107" t="str">
            <v>CHAPA/PAINEL DE MADEIRA COMPENSADA RESINADA (MADEIRITE RESINADO ROSA) PARA FORMA DE CONCRETO, DE 2200 X 1100 MM, E = 8 A 12 MM</v>
          </cell>
          <cell r="C1107" t="str">
            <v>M2</v>
          </cell>
          <cell r="D1107">
            <v>26.4</v>
          </cell>
          <cell r="E1107">
            <v>26.4</v>
          </cell>
          <cell r="F1107" t="str">
            <v>SINAPI-I DEZEMBRO 2025</v>
          </cell>
        </row>
        <row r="1108">
          <cell r="A1108">
            <v>45248</v>
          </cell>
          <cell r="B1108" t="str">
            <v>CHAVE AJUSTAVEL (INGLESA) 10"</v>
          </cell>
          <cell r="C1108" t="str">
            <v>UN</v>
          </cell>
          <cell r="D1108">
            <v>59.93</v>
          </cell>
          <cell r="E1108">
            <v>59.93</v>
          </cell>
          <cell r="F1108" t="str">
            <v>SINAPI-I DEZEMBRO 2025</v>
          </cell>
        </row>
        <row r="1109">
          <cell r="A1109">
            <v>45243</v>
          </cell>
          <cell r="B1109" t="str">
            <v>CHAVE AJUSTAVEL (INGLESA) 15"</v>
          </cell>
          <cell r="C1109" t="str">
            <v>UN</v>
          </cell>
          <cell r="D1109">
            <v>193.81</v>
          </cell>
          <cell r="E1109">
            <v>193.81</v>
          </cell>
          <cell r="F1109" t="str">
            <v>SINAPI-I DEZEMBRO 2025</v>
          </cell>
        </row>
        <row r="1110">
          <cell r="A1110">
            <v>45252</v>
          </cell>
          <cell r="B1110" t="str">
            <v>CHAVE AJUSTAVEL (INGLESA) 6"</v>
          </cell>
          <cell r="C1110" t="str">
            <v>UN</v>
          </cell>
          <cell r="D1110">
            <v>33.99</v>
          </cell>
          <cell r="E1110">
            <v>33.99</v>
          </cell>
          <cell r="F1110" t="str">
            <v>SINAPI-I DEZEMBRO 2025</v>
          </cell>
        </row>
        <row r="1111">
          <cell r="A1111">
            <v>45246</v>
          </cell>
          <cell r="B1111" t="str">
            <v>CHAVE DE GRIFO DE 24"</v>
          </cell>
          <cell r="C1111" t="str">
            <v>UN</v>
          </cell>
          <cell r="D1111">
            <v>157.52000000000001</v>
          </cell>
          <cell r="E1111">
            <v>157.52000000000001</v>
          </cell>
          <cell r="F1111" t="str">
            <v>SINAPI-I DEZEMBRO 2025</v>
          </cell>
        </row>
        <row r="1112">
          <cell r="A1112">
            <v>20971</v>
          </cell>
          <cell r="B1112" t="str">
            <v>CHAVE DUPLA PARA CONEXOES TIPO STORZ, ENGATE RAPIDO 1 1/2" X 2 1/2", EM LATAO, PARA INSTALACAO PREDIAL COMBATE A INCENDIO</v>
          </cell>
          <cell r="C1112" t="str">
            <v>UN</v>
          </cell>
          <cell r="D1112">
            <v>21.9</v>
          </cell>
          <cell r="E1112">
            <v>21.9</v>
          </cell>
          <cell r="F1112" t="str">
            <v>SINAPI-I DEZEMBRO 2025</v>
          </cell>
        </row>
        <row r="1113">
          <cell r="A1113">
            <v>45247</v>
          </cell>
          <cell r="B1113" t="str">
            <v>CHAVE FIXA 19 X 22 MM</v>
          </cell>
          <cell r="C1113" t="str">
            <v>UN</v>
          </cell>
          <cell r="D1113">
            <v>22.84</v>
          </cell>
          <cell r="E1113">
            <v>22.84</v>
          </cell>
          <cell r="F1113" t="str">
            <v>SINAPI-I DEZEMBRO 2025</v>
          </cell>
        </row>
        <row r="1114">
          <cell r="A1114">
            <v>39746</v>
          </cell>
          <cell r="B1114" t="str">
            <v>CHUMBADOR DE ACO GALVANIZADO, 1" X 600 MM, PARA POSTES DE ACO COM BASE, INCLUSO PORCA E ARRUELA</v>
          </cell>
          <cell r="C1114" t="str">
            <v>UN</v>
          </cell>
          <cell r="D1114">
            <v>127.68</v>
          </cell>
          <cell r="E1114">
            <v>127.68</v>
          </cell>
          <cell r="F1114" t="str">
            <v>SINAPI-I DEZEMBRO 2025</v>
          </cell>
        </row>
        <row r="1115">
          <cell r="A1115">
            <v>13279</v>
          </cell>
          <cell r="B1115" t="str">
            <v>CHUMBADOR DE ACO TIPO PARABOLT, * 5/8" X 200* MM, COM PORCA E ARRUELA</v>
          </cell>
          <cell r="C1115" t="str">
            <v>KG</v>
          </cell>
          <cell r="D1115">
            <v>32.33</v>
          </cell>
          <cell r="E1115">
            <v>32.33</v>
          </cell>
          <cell r="F1115" t="str">
            <v>SINAPI-I DEZEMBRO 2025</v>
          </cell>
        </row>
        <row r="1116">
          <cell r="A1116">
            <v>11977</v>
          </cell>
          <cell r="B1116" t="str">
            <v>CHUMBADOR DE ACO ZINCADO, DIAMETRO 1/2", COMPRIMENTO 75 MM</v>
          </cell>
          <cell r="C1116" t="str">
            <v>UN</v>
          </cell>
          <cell r="D1116">
            <v>16.75</v>
          </cell>
          <cell r="E1116">
            <v>16.75</v>
          </cell>
          <cell r="F1116" t="str">
            <v>SINAPI-I DEZEMBRO 2025</v>
          </cell>
        </row>
        <row r="1117">
          <cell r="A1117">
            <v>11976</v>
          </cell>
          <cell r="B1117" t="str">
            <v>CHUMBADOR DE ACO ZINCADO, DIAMETRO 1/4" COM PARAFUSO 1/4" X 40 MM</v>
          </cell>
          <cell r="C1117" t="str">
            <v>UN</v>
          </cell>
          <cell r="D1117">
            <v>1.88</v>
          </cell>
          <cell r="E1117">
            <v>1.88</v>
          </cell>
          <cell r="F1117" t="str">
            <v>SINAPI-I DEZEMBRO 2025</v>
          </cell>
        </row>
        <row r="1118">
          <cell r="A1118">
            <v>11975</v>
          </cell>
          <cell r="B1118" t="str">
            <v>CHUMBADOR DE ACO ZINCADO, DIAMETRO 5/8", COMPRIMENTO 6", COM PORCA</v>
          </cell>
          <cell r="C1118" t="str">
            <v>UN</v>
          </cell>
          <cell r="D1118">
            <v>36.700000000000003</v>
          </cell>
          <cell r="E1118">
            <v>36.700000000000003</v>
          </cell>
          <cell r="F1118" t="str">
            <v>SINAPI-I DEZEMBRO 2025</v>
          </cell>
        </row>
        <row r="1119">
          <cell r="A1119">
            <v>1368</v>
          </cell>
          <cell r="B1119" t="str">
            <v>CHUVEIRO COMUM EM PLASTICO BRANCO, COM CANO, 3 TEMPERATURAS, 5500 W (110/220 V)</v>
          </cell>
          <cell r="C1119" t="str">
            <v>UN</v>
          </cell>
          <cell r="D1119">
            <v>115.2</v>
          </cell>
          <cell r="E1119">
            <v>115.2</v>
          </cell>
          <cell r="F1119" t="str">
            <v>SINAPI-I DEZEMBRO 2025</v>
          </cell>
        </row>
        <row r="1120">
          <cell r="A1120">
            <v>1367</v>
          </cell>
          <cell r="B1120" t="str">
            <v>CHUVEIRO COMUM EM PLASTICO CROMADO, COM CANO, 4 TEMPERATURAS (110/220 V)</v>
          </cell>
          <cell r="C1120" t="str">
            <v>UN</v>
          </cell>
          <cell r="D1120">
            <v>372.64</v>
          </cell>
          <cell r="E1120">
            <v>372.64</v>
          </cell>
          <cell r="F1120" t="str">
            <v>SINAPI-I DEZEMBRO 2025</v>
          </cell>
        </row>
        <row r="1121">
          <cell r="A1121">
            <v>1380</v>
          </cell>
          <cell r="B1121" t="str">
            <v>CIMENTO BRANCO NAO ESTRUTURAL (CPB - NAO ESTRUTURAL)</v>
          </cell>
          <cell r="C1121" t="str">
            <v>KG</v>
          </cell>
          <cell r="D1121">
            <v>5.62</v>
          </cell>
          <cell r="E1121">
            <v>5.62</v>
          </cell>
          <cell r="F1121" t="str">
            <v>SINAPI-I DEZEMBRO 2025</v>
          </cell>
        </row>
        <row r="1122">
          <cell r="A1122">
            <v>1375</v>
          </cell>
          <cell r="B1122" t="str">
            <v>CIMENTO IMPERMEABILIZANTE DE PEGA ULTRARRAPIDA PARA TAMPONAMENTOS</v>
          </cell>
          <cell r="C1122" t="str">
            <v>KG</v>
          </cell>
          <cell r="D1122">
            <v>18.61</v>
          </cell>
          <cell r="E1122">
            <v>18.61</v>
          </cell>
          <cell r="F1122" t="str">
            <v>SINAPI-I DEZEMBRO 2025</v>
          </cell>
        </row>
        <row r="1123">
          <cell r="A1123">
            <v>1379</v>
          </cell>
          <cell r="B1123" t="str">
            <v>CIMENTO PORTLAND COMPOSTO CP II-32</v>
          </cell>
          <cell r="C1123" t="str">
            <v>KG</v>
          </cell>
          <cell r="D1123">
            <v>0.84</v>
          </cell>
          <cell r="E1123">
            <v>0.84</v>
          </cell>
          <cell r="F1123" t="str">
            <v>SINAPI-I DEZEMBRO 2025</v>
          </cell>
        </row>
        <row r="1124">
          <cell r="A1124">
            <v>13284</v>
          </cell>
          <cell r="B1124" t="str">
            <v>CIMENTO PORTLAND DE ALTO FORNO (AF) CP III-40</v>
          </cell>
          <cell r="C1124" t="str">
            <v>KG</v>
          </cell>
          <cell r="D1124">
            <v>0.76</v>
          </cell>
          <cell r="E1124">
            <v>0.76</v>
          </cell>
          <cell r="F1124" t="str">
            <v>SINAPI-I DEZEMBRO 2025</v>
          </cell>
        </row>
        <row r="1125">
          <cell r="A1125">
            <v>44528</v>
          </cell>
          <cell r="B1125" t="str">
            <v>CIMENTO PORTLAND ESTRUTURAL BRANCO CPB - 32 OU CPB - 40</v>
          </cell>
          <cell r="C1125" t="str">
            <v>KG</v>
          </cell>
          <cell r="D1125">
            <v>4.47</v>
          </cell>
          <cell r="E1125">
            <v>4.47</v>
          </cell>
          <cell r="F1125" t="str">
            <v>SINAPI-I DEZEMBRO 2025</v>
          </cell>
        </row>
        <row r="1126">
          <cell r="A1126">
            <v>34753</v>
          </cell>
          <cell r="B1126" t="str">
            <v>CIMENTO PORTLAND POZOLANICO CP IV-32</v>
          </cell>
          <cell r="C1126" t="str">
            <v>KG</v>
          </cell>
          <cell r="D1126">
            <v>0.81</v>
          </cell>
          <cell r="E1126">
            <v>0.81</v>
          </cell>
          <cell r="F1126" t="str">
            <v>SINAPI-I DEZEMBRO 2025</v>
          </cell>
        </row>
        <row r="1127">
          <cell r="A1127">
            <v>420</v>
          </cell>
          <cell r="B1127" t="str">
            <v>CINTA CIRCULAR EM ACO GALVANIZADO DE 150 MM DE DIAMETRO PARA FIXACAO DE CAIXA MEDICAO, INCLUI PARAFUSOS E PORCAS</v>
          </cell>
          <cell r="C1127" t="str">
            <v>UN</v>
          </cell>
          <cell r="F1127" t="str">
            <v>SINAPI-I DEZEMBRO 2025</v>
          </cell>
        </row>
        <row r="1128">
          <cell r="A1128">
            <v>12327</v>
          </cell>
          <cell r="B1128" t="str">
            <v>CINTA CIRCULAR EM ACO GALVANIZADO DE 210 MM DE DIAMETRO PARA INSTALACAO DE TRANSFORMADOR EM POSTE DE CONCRETO</v>
          </cell>
          <cell r="C1128" t="str">
            <v>UN</v>
          </cell>
          <cell r="F1128" t="str">
            <v>SINAPI-I DEZEMBRO 2025</v>
          </cell>
        </row>
        <row r="1129">
          <cell r="A1129">
            <v>36148</v>
          </cell>
          <cell r="B1129" t="str">
            <v>CINTURAO DE SEGURANCA TIPO PARAQUEDISTA, FIVELA EM ACO, AJUSTE NO SUSPENSORIO, CINTURA E PERNAS</v>
          </cell>
          <cell r="C1129" t="str">
            <v>UN</v>
          </cell>
          <cell r="D1129">
            <v>168.61</v>
          </cell>
          <cell r="E1129">
            <v>168.61</v>
          </cell>
          <cell r="F1129" t="str">
            <v>SINAPI-I DEZEMBRO 2025</v>
          </cell>
        </row>
        <row r="1130">
          <cell r="A1130">
            <v>12329</v>
          </cell>
          <cell r="B1130" t="str">
            <v>COBRE ELETROLITICO EM BARRA OU CHAPA</v>
          </cell>
          <cell r="C1130" t="str">
            <v>KG</v>
          </cell>
          <cell r="D1130">
            <v>137.07</v>
          </cell>
          <cell r="E1130">
            <v>137.07</v>
          </cell>
          <cell r="F1130" t="str">
            <v>SINAPI-I DEZEMBRO 2025</v>
          </cell>
        </row>
        <row r="1131">
          <cell r="A1131">
            <v>44396</v>
          </cell>
          <cell r="B1131" t="str">
            <v>COLA BRANCA BASE PVA</v>
          </cell>
          <cell r="C1131" t="str">
            <v>KG</v>
          </cell>
          <cell r="D1131">
            <v>50.89</v>
          </cell>
          <cell r="E1131">
            <v>50.89</v>
          </cell>
          <cell r="F1131" t="str">
            <v>SINAPI-I DEZEMBRO 2025</v>
          </cell>
        </row>
        <row r="1132">
          <cell r="A1132">
            <v>44327</v>
          </cell>
          <cell r="B1132" t="str">
            <v>COLA PARA TUBOS E MANTAS ELASTOMERICAS, A BASE DE SOLVENTE</v>
          </cell>
          <cell r="C1132" t="str">
            <v>L</v>
          </cell>
          <cell r="D1132">
            <v>173.09</v>
          </cell>
          <cell r="E1132">
            <v>173.09</v>
          </cell>
          <cell r="F1132" t="str">
            <v>SINAPI-I DEZEMBRO 2025</v>
          </cell>
        </row>
        <row r="1133">
          <cell r="A1133">
            <v>37418</v>
          </cell>
          <cell r="B1133" t="str">
            <v>COLAR DE TOMADA EM POLIPROPILENO, PP, COM PARAFUSOS, PARA PEAD, 63 X 1/2" - LIGACAO PREDIAL DE AGUA</v>
          </cell>
          <cell r="C1133" t="str">
            <v>UN</v>
          </cell>
          <cell r="F1133" t="str">
            <v>SINAPI-I DEZEMBRO 2025</v>
          </cell>
        </row>
        <row r="1134">
          <cell r="A1134">
            <v>37419</v>
          </cell>
          <cell r="B1134" t="str">
            <v>COLAR DE TOMADA EM POLIPROPILENO, PP, COM PARAFUSOS, PARA PEAD, 63 X 3/4" - LIGACAO PREDIAL DE AGUA</v>
          </cell>
          <cell r="C1134" t="str">
            <v>UN</v>
          </cell>
          <cell r="F1134" t="str">
            <v>SINAPI-I DEZEMBRO 2025</v>
          </cell>
        </row>
        <row r="1135">
          <cell r="A1135">
            <v>1427</v>
          </cell>
          <cell r="B1135" t="str">
            <v>COLAR TOMADA PVC, COM TRAVAS, SAIDA COM ROSCA, DE 110 MM X 1/2" OU 110 MM X 3/4", PARA LIGACAO PREDIAL DE AGUA</v>
          </cell>
          <cell r="C1135" t="str">
            <v>UN</v>
          </cell>
          <cell r="F1135" t="str">
            <v>SINAPI-I DEZEMBRO 2025</v>
          </cell>
        </row>
        <row r="1136">
          <cell r="A1136">
            <v>1402</v>
          </cell>
          <cell r="B1136" t="str">
            <v>COLAR TOMADA PVC, COM TRAVAS, SAIDA COM ROSCA, DE 32 MM X 1/2" OU 32 MM X 3/4", PARA LIGACAO PREDIAL DE AGUA</v>
          </cell>
          <cell r="C1136" t="str">
            <v>UN</v>
          </cell>
          <cell r="F1136" t="str">
            <v>SINAPI-I DEZEMBRO 2025</v>
          </cell>
        </row>
        <row r="1137">
          <cell r="A1137">
            <v>1420</v>
          </cell>
          <cell r="B1137" t="str">
            <v>COLAR TOMADA PVC, COM TRAVAS, SAIDA COM ROSCA, DE 40 MM X 1/2" OU 40 MM X 3/4", PARA LIGACAO PREDIAL DE AGUA</v>
          </cell>
          <cell r="C1137" t="str">
            <v>UN</v>
          </cell>
          <cell r="F1137" t="str">
            <v>SINAPI-I DEZEMBRO 2025</v>
          </cell>
        </row>
        <row r="1138">
          <cell r="A1138">
            <v>1419</v>
          </cell>
          <cell r="B1138" t="str">
            <v>COLAR TOMADA PVC, COM TRAVAS, SAIDA COM ROSCA, DE 50 MM X 1/2" OU 50 MM X 3/4", PARA LIGACAO PREDIAL DE AGUA</v>
          </cell>
          <cell r="C1138" t="str">
            <v>UN</v>
          </cell>
          <cell r="F1138" t="str">
            <v>SINAPI-I DEZEMBRO 2025</v>
          </cell>
        </row>
        <row r="1139">
          <cell r="A1139">
            <v>1414</v>
          </cell>
          <cell r="B1139" t="str">
            <v>COLAR TOMADA PVC, COM TRAVAS, SAIDA COM ROSCA, DE 60 MM X 1/2" OU 60 MM X 3/4", PARA LIGACAO PREDIAL DE AGUA</v>
          </cell>
          <cell r="C1139" t="str">
            <v>UN</v>
          </cell>
          <cell r="F1139" t="str">
            <v>SINAPI-I DEZEMBRO 2025</v>
          </cell>
        </row>
        <row r="1140">
          <cell r="A1140">
            <v>1413</v>
          </cell>
          <cell r="B1140" t="str">
            <v>COLAR TOMADA PVC, COM TRAVAS, SAIDA COM ROSCA, DE 75 MM X 1/2" OU 75 MM X 3/4", PARA LIGACAO PREDIAL DE AGUA</v>
          </cell>
          <cell r="C1140" t="str">
            <v>UN</v>
          </cell>
          <cell r="F1140" t="str">
            <v>SINAPI-I DEZEMBRO 2025</v>
          </cell>
        </row>
        <row r="1141">
          <cell r="A1141">
            <v>1412</v>
          </cell>
          <cell r="B1141" t="str">
            <v>COLAR TOMADA PVC, COM TRAVAS, SAIDA COM ROSCA, DE 85 MM X 1/2" OU 85 MM X 3/4", PARA LIGACAO PREDIAL DE AGUA</v>
          </cell>
          <cell r="C1141" t="str">
            <v>UN</v>
          </cell>
          <cell r="F1141" t="str">
            <v>SINAPI-I DEZEMBRO 2025</v>
          </cell>
        </row>
        <row r="1142">
          <cell r="A1142">
            <v>1406</v>
          </cell>
          <cell r="B1142" t="str">
            <v>COLAR TOMADA PVC, COM TRAVAS, SAIDA ROSCAVEL COM BUCHA DE LATAO, DE 60 MM X 1/2" OU 60 MM X 3/4", PARA LIGACAO PREDIAL DE AGUA</v>
          </cell>
          <cell r="C1142" t="str">
            <v>UN</v>
          </cell>
          <cell r="F1142" t="str">
            <v>SINAPI-I DEZEMBRO 2025</v>
          </cell>
        </row>
        <row r="1143">
          <cell r="A1143">
            <v>45237</v>
          </cell>
          <cell r="B1143" t="str">
            <v>COLHER DE PEDREIRO 9", EM ACO, COM CANTOS REDONDOS E CABO DE MADEIRA OU PLASTICO</v>
          </cell>
          <cell r="C1143" t="str">
            <v>UN</v>
          </cell>
          <cell r="D1143">
            <v>18.23</v>
          </cell>
          <cell r="E1143">
            <v>18.23</v>
          </cell>
          <cell r="F1143" t="str">
            <v>SINAPI-I DEZEMBRO 2025</v>
          </cell>
        </row>
        <row r="1144">
          <cell r="A1144">
            <v>11281</v>
          </cell>
          <cell r="B1144" t="str">
            <v>COMPACTADOR DE SOLO A PERCUSSAO (SOQUETE), A GASOLINA 4 TEMPOS, PESO 55 A 65 KG, FORCA DE IMPACTO 1.000 A 1.500 KGF, FREQ. 600 A 700 GOLPES P/ MINUTO, VELOCIDADE TRABALHO DE 10 A 15 M/MIN, POT. DE 2,00 A 3,00 HP</v>
          </cell>
          <cell r="C1144" t="str">
            <v>UN</v>
          </cell>
          <cell r="F1144" t="str">
            <v>SINAPI-I DEZEMBRO 2025</v>
          </cell>
        </row>
        <row r="1145">
          <cell r="A1145">
            <v>1442</v>
          </cell>
          <cell r="B1145" t="str">
            <v>COMPACTADOR DE SOLO TIPO PLACA VIBRATORIA REVERSIVEL, A GASOLINA 4 TEMPOS, PESO 125 A 150 KG, FORCA CENTRIF. 2500 A 2800 KGF, LARG. TRABALHO 400 A 450 MM, FREQ. VIBRACAO 4300 A 4500 RPM, VELOC. TRABALHO 15 A 20 M/MIN, POT. 5,5 A 6,0 HP</v>
          </cell>
          <cell r="C1145" t="str">
            <v>UN</v>
          </cell>
          <cell r="F1145" t="str">
            <v>SINAPI-I DEZEMBRO 2025</v>
          </cell>
        </row>
        <row r="1146">
          <cell r="A1146">
            <v>13458</v>
          </cell>
          <cell r="B1146" t="str">
            <v>COMPACTADOR DE SOLOS DE PERCURSAO (SOQUETE) COM MOTOR A GASOLINA 4 TEMPOS DE 4 HP (4 CV)</v>
          </cell>
          <cell r="C1146" t="str">
            <v>UN</v>
          </cell>
          <cell r="F1146" t="str">
            <v>SINAPI-I DEZEMBRO 2025</v>
          </cell>
        </row>
        <row r="1147">
          <cell r="A1147">
            <v>11134</v>
          </cell>
          <cell r="B1147" t="str">
            <v>COMPENSADO NAVAL - CHAPA/PAINEL EM MADEIRA COMPENSADA PRENSADA, DE 2200 X 1600 MM, E = 10 MM</v>
          </cell>
          <cell r="C1147" t="str">
            <v>M2</v>
          </cell>
          <cell r="D1147">
            <v>58.8</v>
          </cell>
          <cell r="E1147">
            <v>58.8</v>
          </cell>
          <cell r="F1147" t="str">
            <v>SINAPI-I DEZEMBRO 2025</v>
          </cell>
        </row>
        <row r="1148">
          <cell r="A1148">
            <v>11135</v>
          </cell>
          <cell r="B1148" t="str">
            <v>COMPENSADO NAVAL - CHAPA/PAINEL EM MADEIRA COMPENSADA PRENSADA, DE 2200 X 1600 MM, E = 12 MM</v>
          </cell>
          <cell r="C1148" t="str">
            <v>M2</v>
          </cell>
          <cell r="D1148">
            <v>63.48</v>
          </cell>
          <cell r="E1148">
            <v>63.48</v>
          </cell>
          <cell r="F1148" t="str">
            <v>SINAPI-I DEZEMBRO 2025</v>
          </cell>
        </row>
        <row r="1149">
          <cell r="A1149">
            <v>11136</v>
          </cell>
          <cell r="B1149" t="str">
            <v>COMPENSADO NAVAL - CHAPA/PAINEL EM MADEIRA COMPENSADA PRENSADA, DE 2200 X 1600 MM, E = 15 MM</v>
          </cell>
          <cell r="C1149" t="str">
            <v>M2</v>
          </cell>
          <cell r="D1149">
            <v>72.69</v>
          </cell>
          <cell r="E1149">
            <v>72.69</v>
          </cell>
          <cell r="F1149" t="str">
            <v>SINAPI-I DEZEMBRO 2025</v>
          </cell>
        </row>
        <row r="1150">
          <cell r="A1150">
            <v>34743</v>
          </cell>
          <cell r="B1150" t="str">
            <v>COMPENSADO NAVAL - CHAPA/PAINEL EM MADEIRA COMPENSADA PRENSADA, DE 2200 X 1600 MM, E = 18 MM</v>
          </cell>
          <cell r="C1150" t="str">
            <v>M2</v>
          </cell>
          <cell r="D1150">
            <v>87.71</v>
          </cell>
          <cell r="E1150">
            <v>87.71</v>
          </cell>
          <cell r="F1150" t="str">
            <v>SINAPI-I DEZEMBRO 2025</v>
          </cell>
        </row>
        <row r="1151">
          <cell r="A1151">
            <v>11137</v>
          </cell>
          <cell r="B1151" t="str">
            <v>COMPENSADO NAVAL - CHAPA/PAINEL EM MADEIRA COMPENSADA PRENSADA, DE 2200 X 1600 MM, E = 20 MM</v>
          </cell>
          <cell r="C1151" t="str">
            <v>M2</v>
          </cell>
          <cell r="D1151">
            <v>99.62</v>
          </cell>
          <cell r="E1151">
            <v>99.62</v>
          </cell>
          <cell r="F1151" t="str">
            <v>SINAPI-I DEZEMBRO 2025</v>
          </cell>
        </row>
        <row r="1152">
          <cell r="A1152">
            <v>34745</v>
          </cell>
          <cell r="B1152" t="str">
            <v>COMPENSADO NAVAL - CHAPA/PAINEL EM MADEIRA COMPENSADA PRENSADA, DE 2200 X 1600 MM, E = 25 MM</v>
          </cell>
          <cell r="C1152" t="str">
            <v>M2</v>
          </cell>
          <cell r="D1152">
            <v>118.46</v>
          </cell>
          <cell r="E1152">
            <v>118.46</v>
          </cell>
          <cell r="F1152" t="str">
            <v>SINAPI-I DEZEMBRO 2025</v>
          </cell>
        </row>
        <row r="1153">
          <cell r="A1153">
            <v>34746</v>
          </cell>
          <cell r="B1153" t="str">
            <v>COMPENSADO NAVAL - CHAPA/PAINEL EM MADEIRA COMPENSADA PRENSADA, DE 2200 X 1600 MM, E = 4 MM</v>
          </cell>
          <cell r="C1153" t="str">
            <v>M2</v>
          </cell>
          <cell r="D1153">
            <v>32.299999999999997</v>
          </cell>
          <cell r="E1153">
            <v>32.299999999999997</v>
          </cell>
          <cell r="F1153" t="str">
            <v>SINAPI-I DEZEMBRO 2025</v>
          </cell>
        </row>
        <row r="1154">
          <cell r="A1154">
            <v>1360</v>
          </cell>
          <cell r="B1154" t="str">
            <v>COMPENSADO NAVAL - CHAPA/PAINEL EM MADEIRA COMPENSADA PRENSADA, DE 2200 X 1600 MM, E = 6 MM</v>
          </cell>
          <cell r="C1154" t="str">
            <v>M2</v>
          </cell>
          <cell r="D1154">
            <v>37.69</v>
          </cell>
          <cell r="E1154">
            <v>37.69</v>
          </cell>
          <cell r="F1154" t="str">
            <v>SINAPI-I DEZEMBRO 2025</v>
          </cell>
        </row>
        <row r="1155">
          <cell r="A1155">
            <v>45300</v>
          </cell>
          <cell r="B1155" t="str">
            <v>COMPRESSOR DE AR PROFISSIONAL 10 PCM, *110* L, 140 PSI, 110/220 VOLTS, MONOFASICO</v>
          </cell>
          <cell r="C1155" t="str">
            <v>UN</v>
          </cell>
          <cell r="F1155" t="str">
            <v>SINAPI-I DEZEMBRO 2025</v>
          </cell>
        </row>
        <row r="1156">
          <cell r="A1156">
            <v>36526</v>
          </cell>
          <cell r="B1156" t="str">
            <v>COMPRESSOR DE AR REBOCAVEL VAZAO 400 PCM, PRESSAO EFETIVA DE TRABALHO 102 PSI, MOTOR DIESEL, POTENCIA 110 CV</v>
          </cell>
          <cell r="C1156" t="str">
            <v>UN</v>
          </cell>
          <cell r="F1156" t="str">
            <v>SINAPI-I DEZEMBRO 2025</v>
          </cell>
        </row>
        <row r="1157">
          <cell r="A1157">
            <v>36523</v>
          </cell>
          <cell r="B1157" t="str">
            <v>COMPRESSOR DE AR REBOCAVEL VAZAO 748 PCM, PRESSAO EFETIVA DE TRABALHO 102 PSI, MOTOR DIESEL, POTENCIA 210 CV</v>
          </cell>
          <cell r="C1157" t="str">
            <v>UN</v>
          </cell>
          <cell r="F1157" t="str">
            <v>SINAPI-I DEZEMBRO 2025</v>
          </cell>
        </row>
        <row r="1158">
          <cell r="A1158">
            <v>36522</v>
          </cell>
          <cell r="B1158" t="str">
            <v>COMPRESSOR DE AR REBOCAVEL, VAZAO 189 PCM, PRESSAO EFETIVA DE TRABALHO 102 PSI, MOTOR DIESEL, POTENCIA 63 CV</v>
          </cell>
          <cell r="C1158" t="str">
            <v>UN</v>
          </cell>
          <cell r="F1158" t="str">
            <v>SINAPI-I DEZEMBRO 2025</v>
          </cell>
        </row>
        <row r="1159">
          <cell r="A1159">
            <v>36525</v>
          </cell>
          <cell r="B1159" t="str">
            <v>COMPRESSOR DE AR REBOCAVEL, VAZAO 250 PCM, PRESSAO EFETIVA DE TRABALHO 102 PSI, MOTOR DIESEL, POTENCIA 81 CV</v>
          </cell>
          <cell r="C1159" t="str">
            <v>UN</v>
          </cell>
          <cell r="F1159" t="str">
            <v>SINAPI-I DEZEMBRO 2025</v>
          </cell>
        </row>
        <row r="1160">
          <cell r="A1160">
            <v>13803</v>
          </cell>
          <cell r="B1160" t="str">
            <v>COMPRESSOR DE AR REBOCAVEL, VAZAO 89 PCM, PRESSAO EFETIVA DE TRABALHO *102* PSI, MOTOR DIESEL, POTENCIA *20* CV</v>
          </cell>
          <cell r="C1160" t="str">
            <v>UN</v>
          </cell>
          <cell r="F1160" t="str">
            <v>SINAPI-I DEZEMBRO 2025</v>
          </cell>
        </row>
        <row r="1161">
          <cell r="A1161">
            <v>34348</v>
          </cell>
          <cell r="B1161" t="str">
            <v>CONCERTINA CLIPADA (DUPLA) EM ACO GALVANIZADO DE ALTA RESISTENCIA, COM ESPIRAL DE 300 MM, D = 2,76 MM</v>
          </cell>
          <cell r="C1161" t="str">
            <v>M</v>
          </cell>
          <cell r="D1161">
            <v>17.46</v>
          </cell>
          <cell r="E1161">
            <v>17.46</v>
          </cell>
          <cell r="F1161" t="str">
            <v>SINAPI-I DEZEMBRO 2025</v>
          </cell>
        </row>
        <row r="1162">
          <cell r="A1162">
            <v>34347</v>
          </cell>
          <cell r="B1162" t="str">
            <v>CONCERTINA SIMPLES EM ACO GALVANIZADO DE ALTA RESISTENCIA, COM ESPIRAL DE 300 MM, D = 2,76 MM</v>
          </cell>
          <cell r="C1162" t="str">
            <v>M</v>
          </cell>
          <cell r="D1162">
            <v>12.48</v>
          </cell>
          <cell r="E1162">
            <v>12.48</v>
          </cell>
          <cell r="F1162" t="str">
            <v>SINAPI-I DEZEMBRO 2025</v>
          </cell>
        </row>
        <row r="1163">
          <cell r="A1163">
            <v>11146</v>
          </cell>
          <cell r="B1163" t="str">
            <v>CONCRETO AUTOADENSAVEL (CAA) CLASSE DE RESISTENCIA C15, ESPALHAMENTO SF2, COM BOMBEAMENTO (DISPONIBILIZACAO DE BOMBA), SEM O LANCAMENTO (NBR 15823)</v>
          </cell>
          <cell r="C1163" t="str">
            <v>M3</v>
          </cell>
          <cell r="D1163">
            <v>562.62</v>
          </cell>
          <cell r="E1163">
            <v>562.62</v>
          </cell>
          <cell r="F1163" t="str">
            <v>SINAPI-I DEZEMBRO 2025</v>
          </cell>
        </row>
        <row r="1164">
          <cell r="A1164">
            <v>11147</v>
          </cell>
          <cell r="B1164" t="str">
            <v>CONCRETO AUTOADENSAVEL (CAA) CLASSE DE RESISTENCIA C20, ESPALHAMENTO SF2, COM BOMBEAMENTO (DISPONIBILIZACAO DE BOMBA), SEM O LANCAMENTO (NBR 15823)</v>
          </cell>
          <cell r="C1164" t="str">
            <v>M3</v>
          </cell>
          <cell r="D1164">
            <v>584.64</v>
          </cell>
          <cell r="E1164">
            <v>584.64</v>
          </cell>
          <cell r="F1164" t="str">
            <v>SINAPI-I DEZEMBRO 2025</v>
          </cell>
        </row>
        <row r="1165">
          <cell r="A1165">
            <v>34872</v>
          </cell>
          <cell r="B1165" t="str">
            <v>CONCRETO AUTOADENSAVEL (CAA) CLASSE DE RESISTENCIA C25, ESPALHAMENTO SF2, COM BOMBEAMENTO (DISPONIBILIZACAO DE BOMBA), SEM O LANCAMENTO (NBR 15823)</v>
          </cell>
          <cell r="C1165" t="str">
            <v>M3</v>
          </cell>
          <cell r="D1165">
            <v>591.20000000000005</v>
          </cell>
          <cell r="E1165">
            <v>591.20000000000005</v>
          </cell>
          <cell r="F1165" t="str">
            <v>SINAPI-I DEZEMBRO 2025</v>
          </cell>
        </row>
        <row r="1166">
          <cell r="A1166">
            <v>34491</v>
          </cell>
          <cell r="B1166" t="str">
            <v>CONCRETO AUTOADENSAVEL (CAA) CLASSE DE RESISTENCIA C30, ESPALHAMENTO SF2, COM BOMBEAMENTO (DISPONIBILIZACAO DE BOMBA), SEM O LANCAMENTO (NBR 15823)</v>
          </cell>
          <cell r="C1166" t="str">
            <v>M3</v>
          </cell>
          <cell r="D1166">
            <v>608.34</v>
          </cell>
          <cell r="E1166">
            <v>608.34</v>
          </cell>
          <cell r="F1166" t="str">
            <v>SINAPI-I DEZEMBRO 2025</v>
          </cell>
        </row>
        <row r="1167">
          <cell r="A1167">
            <v>34770</v>
          </cell>
          <cell r="B1167" t="str">
            <v>CONCRETO BETUMINOSO USINADO A QUENTE (CBUQ) PARA PAVIMENTACAO ASFALTICA, PADRAO DNIT, FAIXA C, COM CAP 30/45 - AQUISICAO POSTO USINA</v>
          </cell>
          <cell r="C1167" t="str">
            <v>T</v>
          </cell>
          <cell r="D1167">
            <v>833.75</v>
          </cell>
          <cell r="E1167">
            <v>833.75</v>
          </cell>
          <cell r="F1167" t="str">
            <v>SINAPI-I DEZEMBRO 2025</v>
          </cell>
        </row>
        <row r="1168">
          <cell r="A1168">
            <v>1518</v>
          </cell>
          <cell r="B1168" t="str">
            <v>CONCRETO BETUMINOSO USINADO A QUENTE (CBUQ) PARA PAVIMENTACAO ASFALTICA, PADRAO DNIT, FAIXA C, COM CAP 50/70 - AQUISICAO POSTO USINA</v>
          </cell>
          <cell r="C1168" t="str">
            <v>T</v>
          </cell>
          <cell r="D1168">
            <v>850</v>
          </cell>
          <cell r="E1168">
            <v>850</v>
          </cell>
          <cell r="F1168" t="str">
            <v>SINAPI-I DEZEMBRO 2025</v>
          </cell>
        </row>
        <row r="1169">
          <cell r="A1169">
            <v>41965</v>
          </cell>
          <cell r="B1169" t="str">
            <v>CONCRETO BETUMINOSO USINADO A QUENTE (CBUQ) PARA PAVIMENTACAO ASFALTICA, PADRAO DNIT, PARA BINDER, COM CAP 50/70 - AQUISICAO POSTO USINA</v>
          </cell>
          <cell r="C1169" t="str">
            <v>T</v>
          </cell>
          <cell r="D1169">
            <v>745.31</v>
          </cell>
          <cell r="E1169">
            <v>745.31</v>
          </cell>
          <cell r="F1169" t="str">
            <v>SINAPI-I DEZEMBRO 2025</v>
          </cell>
        </row>
        <row r="1170">
          <cell r="A1170">
            <v>1524</v>
          </cell>
          <cell r="B1170" t="str">
            <v>CONCRETO USINADO BOMBEAVEL, CLASSE DE RESISTENCIA C20, BRITA 0 E 1, SLUMP = 100 +/- 20 MM, COM BOMBEAMENTO (DISPONIBILIZACAO DE BOMBA), SEM O LANCAMENTO (NBR 8953)</v>
          </cell>
          <cell r="C1170" t="str">
            <v>M3</v>
          </cell>
          <cell r="D1170">
            <v>539.79</v>
          </cell>
          <cell r="E1170">
            <v>539.79</v>
          </cell>
          <cell r="F1170" t="str">
            <v>SINAPI-I DEZEMBRO 2025</v>
          </cell>
        </row>
        <row r="1171">
          <cell r="A1171">
            <v>34492</v>
          </cell>
          <cell r="B1171" t="str">
            <v>CONCRETO USINADO BOMBEAVEL, CLASSE DE RESISTENCIA C20, COM BRITA 0 E 1, SLUMP = 100 +/- 20 MM, EXCLUI SERVICO DE BOMBEAMENTO (NBR 8953)</v>
          </cell>
          <cell r="C1171" t="str">
            <v>M3</v>
          </cell>
          <cell r="D1171">
            <v>500</v>
          </cell>
          <cell r="E1171">
            <v>500</v>
          </cell>
          <cell r="F1171" t="str">
            <v>SINAPI-I DEZEMBRO 2025</v>
          </cell>
        </row>
        <row r="1172">
          <cell r="A1172">
            <v>38404</v>
          </cell>
          <cell r="B1172" t="str">
            <v>CONCRETO USINADO BOMBEAVEL, CLASSE DE RESISTENCIA C20, COM BRITA 0 E 1, SLUMP = 130 +/- 20 MM, EXCLUI SERVICO DE BOMBEAMENTO (NBR 8953)</v>
          </cell>
          <cell r="C1172" t="str">
            <v>M3</v>
          </cell>
          <cell r="D1172">
            <v>517.9</v>
          </cell>
          <cell r="E1172">
            <v>517.9</v>
          </cell>
          <cell r="F1172" t="str">
            <v>SINAPI-I DEZEMBRO 2025</v>
          </cell>
        </row>
        <row r="1173">
          <cell r="A1173">
            <v>39849</v>
          </cell>
          <cell r="B1173" t="str">
            <v>CONCRETO USINADO BOMBEAVEL, CLASSE DE RESISTENCIA C20, COM BRITA 0 E 1, SLUMP = 190 +/- 20 MM, COM BOMBEAMENTO (DISPONIBILIZACAO DE BOMBA), SEM O LANCAMENTO (NBR 8953)</v>
          </cell>
          <cell r="C1173" t="str">
            <v>M3</v>
          </cell>
          <cell r="D1173">
            <v>593.52</v>
          </cell>
          <cell r="E1173">
            <v>593.52</v>
          </cell>
          <cell r="F1173" t="str">
            <v>SINAPI-I DEZEMBRO 2025</v>
          </cell>
        </row>
        <row r="1174">
          <cell r="A1174">
            <v>38464</v>
          </cell>
          <cell r="B1174" t="str">
            <v>CONCRETO USINADO BOMBEAVEL, CLASSE DE RESISTENCIA C20, COM BRITA 0, SLUMP = 220 +/- 20 MM, COM BOMBEAMENTO (DISPONIBILIZACAO DE BOMBA), SEM O LANCAMENTO (NBR 8953)</v>
          </cell>
          <cell r="C1174" t="str">
            <v>M3</v>
          </cell>
          <cell r="D1174">
            <v>602.13</v>
          </cell>
          <cell r="E1174">
            <v>602.13</v>
          </cell>
          <cell r="F1174" t="str">
            <v>SINAPI-I DEZEMBRO 2025</v>
          </cell>
        </row>
        <row r="1175">
          <cell r="A1175">
            <v>1527</v>
          </cell>
          <cell r="B1175" t="str">
            <v>CONCRETO USINADO BOMBEAVEL, CLASSE DE RESISTENCIA C25, BRITA 0 E 1, SLUMP = 100 +/- 20 MM, COM BOMBEAMENTO (DISPONIBILIZACAO DE BOMBA), SEM O LANCAMENTO (NBR 8953)</v>
          </cell>
          <cell r="C1175" t="str">
            <v>M3</v>
          </cell>
          <cell r="D1175">
            <v>556.92999999999995</v>
          </cell>
          <cell r="E1175">
            <v>556.92999999999995</v>
          </cell>
          <cell r="F1175" t="str">
            <v>SINAPI-I DEZEMBRO 2025</v>
          </cell>
        </row>
        <row r="1176">
          <cell r="A1176">
            <v>34493</v>
          </cell>
          <cell r="B1176" t="str">
            <v>CONCRETO USINADO BOMBEAVEL, CLASSE DE RESISTENCIA C25, COM BRITA 0 E 1, SLUMP = 100 +/- 20 MM, EXCLUI SERVICO DE BOMBEAMENTO (NBR 8953)</v>
          </cell>
          <cell r="C1176" t="str">
            <v>M3</v>
          </cell>
          <cell r="D1176">
            <v>514.09</v>
          </cell>
          <cell r="E1176">
            <v>514.09</v>
          </cell>
          <cell r="F1176" t="str">
            <v>SINAPI-I DEZEMBRO 2025</v>
          </cell>
        </row>
        <row r="1177">
          <cell r="A1177">
            <v>38405</v>
          </cell>
          <cell r="B1177" t="str">
            <v>CONCRETO USINADO BOMBEAVEL, CLASSE DE RESISTENCIA C25, COM BRITA 0 E 1, SLUMP = 130 +/- 20 MM, EXCLUI SERVICO DE BOMBEAMENTO (NBR 8953)</v>
          </cell>
          <cell r="C1177" t="str">
            <v>M3</v>
          </cell>
          <cell r="D1177">
            <v>533.87</v>
          </cell>
          <cell r="E1177">
            <v>533.87</v>
          </cell>
          <cell r="F1177" t="str">
            <v>SINAPI-I DEZEMBRO 2025</v>
          </cell>
        </row>
        <row r="1178">
          <cell r="A1178">
            <v>38408</v>
          </cell>
          <cell r="B1178" t="str">
            <v>CONCRETO USINADO BOMBEAVEL, CLASSE DE RESISTENCIA C25, COM BRITA 0 E 1, SLUMP = 190 +/- 20 MM, EXCLUI SERVICO DE BOMBEAMENTO (NBR 8953)</v>
          </cell>
          <cell r="C1178" t="str">
            <v>M3</v>
          </cell>
          <cell r="D1178">
            <v>590.95000000000005</v>
          </cell>
          <cell r="E1178">
            <v>590.95000000000005</v>
          </cell>
          <cell r="F1178" t="str">
            <v>SINAPI-I DEZEMBRO 2025</v>
          </cell>
        </row>
        <row r="1179">
          <cell r="A1179">
            <v>1525</v>
          </cell>
          <cell r="B1179" t="str">
            <v>CONCRETO USINADO BOMBEAVEL, CLASSE DE RESISTENCIA C30, BRITA 0 E 1, SLUMP = 100 +/- 20 MM, COM BOMBEAMENTO (DISPONIBILIZACAO DE BOMBA), SEM O LANCAMENTO (NBR 8953)</v>
          </cell>
          <cell r="C1179" t="str">
            <v>M3</v>
          </cell>
          <cell r="D1179">
            <v>574.07000000000005</v>
          </cell>
          <cell r="E1179">
            <v>574.07000000000005</v>
          </cell>
          <cell r="F1179" t="str">
            <v>SINAPI-I DEZEMBRO 2025</v>
          </cell>
        </row>
        <row r="1180">
          <cell r="A1180">
            <v>34494</v>
          </cell>
          <cell r="B1180" t="str">
            <v>CONCRETO USINADO BOMBEAVEL, CLASSE DE RESISTENCIA C30, COM BRITA 0 E 1, SLUMP = 100 +/- 20 MM, EXCLUI SERVICO DE BOMBEAMENTO (NBR 8953)</v>
          </cell>
          <cell r="C1180" t="str">
            <v>M3</v>
          </cell>
          <cell r="D1180">
            <v>531.23</v>
          </cell>
          <cell r="E1180">
            <v>531.23</v>
          </cell>
          <cell r="F1180" t="str">
            <v>SINAPI-I DEZEMBRO 2025</v>
          </cell>
        </row>
        <row r="1181">
          <cell r="A1181">
            <v>38406</v>
          </cell>
          <cell r="B1181" t="str">
            <v>CONCRETO USINADO BOMBEAVEL, CLASSE DE RESISTENCIA C30, COM BRITA 0 E 1, SLUMP = 130 +/- 20 MM, EXCLUI SERVICO DE BOMBEAMENTO (NBR 8953)</v>
          </cell>
          <cell r="C1181" t="str">
            <v>M3</v>
          </cell>
          <cell r="D1181">
            <v>563.73</v>
          </cell>
          <cell r="E1181">
            <v>563.73</v>
          </cell>
          <cell r="F1181" t="str">
            <v>SINAPI-I DEZEMBRO 2025</v>
          </cell>
        </row>
        <row r="1182">
          <cell r="A1182">
            <v>38409</v>
          </cell>
          <cell r="B1182" t="str">
            <v>CONCRETO USINADO BOMBEAVEL, CLASSE DE RESISTENCIA C30, COM BRITA 0 E 1, SLUMP = 190 +/- 20 MM, EXCLUI SERVICO DE BOMBEAMENTO (NBR 8953)</v>
          </cell>
          <cell r="C1182" t="str">
            <v>M3</v>
          </cell>
          <cell r="D1182">
            <v>594.97</v>
          </cell>
          <cell r="E1182">
            <v>594.97</v>
          </cell>
          <cell r="F1182" t="str">
            <v>SINAPI-I DEZEMBRO 2025</v>
          </cell>
        </row>
        <row r="1183">
          <cell r="A1183">
            <v>43360</v>
          </cell>
          <cell r="B1183" t="str">
            <v>CONCRETO USINADO BOMBEAVEL, CLASSE DE RESISTENCIA C30, COM BRITA 0 E 1, SLUMP = 220 +/- 30 MM, EXCLUI SERVICO DE BOMBEAMENTO (NBR 8953)</v>
          </cell>
          <cell r="C1183" t="str">
            <v>M3</v>
          </cell>
          <cell r="D1183">
            <v>620.39</v>
          </cell>
          <cell r="E1183">
            <v>620.39</v>
          </cell>
          <cell r="F1183" t="str">
            <v>SINAPI-I DEZEMBRO 2025</v>
          </cell>
        </row>
        <row r="1184">
          <cell r="A1184">
            <v>11145</v>
          </cell>
          <cell r="B1184" t="str">
            <v>CONCRETO USINADO BOMBEAVEL, CLASSE DE RESISTENCIA C35, BRITA 0 E 1, SLUMP = 100 +/- 20 MM, COM BOMBEAMENTO (DISPONIBILIZACAO DE BOMBA), SEM O LANCAMENTO (NBR 8953)</v>
          </cell>
          <cell r="C1184" t="str">
            <v>M3</v>
          </cell>
          <cell r="D1184">
            <v>591.20000000000005</v>
          </cell>
          <cell r="E1184">
            <v>591.20000000000005</v>
          </cell>
          <cell r="F1184" t="str">
            <v>SINAPI-I DEZEMBRO 2025</v>
          </cell>
        </row>
        <row r="1185">
          <cell r="A1185">
            <v>34495</v>
          </cell>
          <cell r="B1185" t="str">
            <v>CONCRETO USINADO BOMBEAVEL, CLASSE DE RESISTENCIA C35, COM BRITA 0 E 1, SLUMP = 100 +/- 20 MM, EXCLUI SERVICO DE BOMBEAMENTO (NBR 8953)</v>
          </cell>
          <cell r="C1185" t="str">
            <v>M3</v>
          </cell>
          <cell r="D1185">
            <v>548.36</v>
          </cell>
          <cell r="E1185">
            <v>548.36</v>
          </cell>
          <cell r="F1185" t="str">
            <v>SINAPI-I DEZEMBRO 2025</v>
          </cell>
        </row>
        <row r="1186">
          <cell r="A1186">
            <v>34479</v>
          </cell>
          <cell r="B1186" t="str">
            <v>CONCRETO USINADO BOMBEAVEL, CLASSE DE RESISTENCIA C40, BRITA 0 E 1, SLUMP = 100 +/- 20 MM, COM BOMBEAMENTO (DISPONIBILIZACAO DE BOMBA), SEM O LANCAMENTO (NBR 8953)</v>
          </cell>
          <cell r="C1186" t="str">
            <v>M3</v>
          </cell>
          <cell r="D1186">
            <v>608.34</v>
          </cell>
          <cell r="E1186">
            <v>608.34</v>
          </cell>
          <cell r="F1186" t="str">
            <v>SINAPI-I DEZEMBRO 2025</v>
          </cell>
        </row>
        <row r="1187">
          <cell r="A1187">
            <v>34496</v>
          </cell>
          <cell r="B1187" t="str">
            <v>CONCRETO USINADO BOMBEAVEL, CLASSE DE RESISTENCIA C40, COM BRITA 0 E 1, SLUMP = 100 +/- 20 MM, EXCLUI SERVICO DE BOMBEAMENTO (NBR 8953)</v>
          </cell>
          <cell r="C1187" t="str">
            <v>M3</v>
          </cell>
          <cell r="D1187">
            <v>572.04</v>
          </cell>
          <cell r="E1187">
            <v>572.04</v>
          </cell>
          <cell r="F1187" t="str">
            <v>SINAPI-I DEZEMBRO 2025</v>
          </cell>
        </row>
        <row r="1188">
          <cell r="A1188">
            <v>34481</v>
          </cell>
          <cell r="B1188" t="str">
            <v>CONCRETO USINADO BOMBEAVEL, CLASSE DE RESISTENCIA C45, BRITA 0 E 1, SLUMP = 100 +/- 20 MM, COM BOMBEAMENTO (DISPONIBILIZACAO DE BOMBA), SEM O LANCAMENTO (NBR 8953)</v>
          </cell>
          <cell r="C1188" t="str">
            <v>M3</v>
          </cell>
          <cell r="D1188">
            <v>635.64</v>
          </cell>
          <cell r="E1188">
            <v>635.64</v>
          </cell>
          <cell r="F1188" t="str">
            <v>SINAPI-I DEZEMBRO 2025</v>
          </cell>
        </row>
        <row r="1189">
          <cell r="A1189">
            <v>34483</v>
          </cell>
          <cell r="B1189" t="str">
            <v>CONCRETO USINADO BOMBEAVEL, CLASSE DE RESISTENCIA C50, BRITA 0 E 1, SLUMP = 100 +/- 20 MM, COM BOMBEAMENTO (DISPONIBILIZACAO DE BOMBA), SEM O LANCAMENTO (NBR 8953)</v>
          </cell>
          <cell r="C1189" t="str">
            <v>M3</v>
          </cell>
          <cell r="D1189">
            <v>679.14</v>
          </cell>
          <cell r="E1189">
            <v>679.14</v>
          </cell>
          <cell r="F1189" t="str">
            <v>SINAPI-I DEZEMBRO 2025</v>
          </cell>
        </row>
        <row r="1190">
          <cell r="A1190">
            <v>34485</v>
          </cell>
          <cell r="B1190" t="str">
            <v>CONCRETO USINADO BOMBEAVEL, CLASSE DE RESISTENCIA C60, COM BRITA 0 E 1, SLUMP = 100 +/- 20 MM, COM BOMBEAMENTO (DISPONIBILIZACAO DE BOMBA), SEM O LANCAMENTO (NBR 8953)</v>
          </cell>
          <cell r="C1190" t="str">
            <v>M3</v>
          </cell>
          <cell r="D1190">
            <v>726.26</v>
          </cell>
          <cell r="E1190">
            <v>726.26</v>
          </cell>
          <cell r="F1190" t="str">
            <v>SINAPI-I DEZEMBRO 2025</v>
          </cell>
        </row>
        <row r="1191">
          <cell r="A1191">
            <v>14041</v>
          </cell>
          <cell r="B1191" t="str">
            <v>CONCRETO USINADO CONVENCIONAL (NAO BOMBEAVEL) CLASSE DE RESISTENCIA C10, COM BRITA 1 E 2, SLUMP = 80 MM +/- 10 MM (NBR 8953)</v>
          </cell>
          <cell r="C1191" t="str">
            <v>M3</v>
          </cell>
          <cell r="D1191">
            <v>472.1</v>
          </cell>
          <cell r="E1191">
            <v>472.1</v>
          </cell>
          <cell r="F1191" t="str">
            <v>SINAPI-I DEZEMBRO 2025</v>
          </cell>
        </row>
        <row r="1192">
          <cell r="A1192">
            <v>1523</v>
          </cell>
          <cell r="B1192" t="str">
            <v>CONCRETO USINADO CONVENCIONAL (NAO BOMBEAVEL) CLASSE DE RESISTENCIA C15, COM BRITA 1 E 2, SLUMP = 80 MM +/- 10 MM (NBR 8953)</v>
          </cell>
          <cell r="C1192" t="str">
            <v>M3</v>
          </cell>
          <cell r="D1192">
            <v>479.82</v>
          </cell>
          <cell r="E1192">
            <v>479.82</v>
          </cell>
          <cell r="F1192" t="str">
            <v>SINAPI-I DEZEMBRO 2025</v>
          </cell>
        </row>
        <row r="1193">
          <cell r="A1193">
            <v>14054</v>
          </cell>
          <cell r="B1193" t="str">
            <v>CONDULETE DE ALUMINIO TIPO B, PARA ELETRODUTO ROSCAVEL DE 1", COM TAMPA CEGA</v>
          </cell>
          <cell r="C1193" t="str">
            <v>UN</v>
          </cell>
          <cell r="D1193">
            <v>17.82</v>
          </cell>
          <cell r="E1193">
            <v>17.82</v>
          </cell>
          <cell r="F1193" t="str">
            <v>SINAPI-I DEZEMBRO 2025</v>
          </cell>
        </row>
        <row r="1194">
          <cell r="A1194">
            <v>14052</v>
          </cell>
          <cell r="B1194" t="str">
            <v>CONDULETE DE ALUMINIO TIPO B, PARA ELETRODUTO ROSCAVEL DE 1/2", COM TAMPA CEGA</v>
          </cell>
          <cell r="C1194" t="str">
            <v>UN</v>
          </cell>
          <cell r="D1194">
            <v>13.71</v>
          </cell>
          <cell r="E1194">
            <v>13.71</v>
          </cell>
          <cell r="F1194" t="str">
            <v>SINAPI-I DEZEMBRO 2025</v>
          </cell>
        </row>
        <row r="1195">
          <cell r="A1195">
            <v>14053</v>
          </cell>
          <cell r="B1195" t="str">
            <v>CONDULETE DE ALUMINIO TIPO B, PARA ELETRODUTO ROSCAVEL DE 3/4", COM TAMPA CEGA</v>
          </cell>
          <cell r="C1195" t="str">
            <v>UN</v>
          </cell>
          <cell r="D1195">
            <v>13.92</v>
          </cell>
          <cell r="E1195">
            <v>13.92</v>
          </cell>
          <cell r="F1195" t="str">
            <v>SINAPI-I DEZEMBRO 2025</v>
          </cell>
        </row>
        <row r="1196">
          <cell r="A1196">
            <v>2560</v>
          </cell>
          <cell r="B1196" t="str">
            <v>CONDULETE DE ALUMINIO TIPO C, PARA ELETRODUTO ROSCAVEL DE 1", COM TAMPA CEGA</v>
          </cell>
          <cell r="C1196" t="str">
            <v>UN</v>
          </cell>
          <cell r="D1196">
            <v>18.440000000000001</v>
          </cell>
          <cell r="E1196">
            <v>18.440000000000001</v>
          </cell>
          <cell r="F1196" t="str">
            <v>SINAPI-I DEZEMBRO 2025</v>
          </cell>
        </row>
        <row r="1197">
          <cell r="A1197">
            <v>2558</v>
          </cell>
          <cell r="B1197" t="str">
            <v>CONDULETE DE ALUMINIO TIPO C, PARA ELETRODUTO ROSCAVEL DE 1/2", COM TAMPA CEGA</v>
          </cell>
          <cell r="C1197" t="str">
            <v>UN</v>
          </cell>
          <cell r="D1197">
            <v>10.48</v>
          </cell>
          <cell r="E1197">
            <v>10.48</v>
          </cell>
          <cell r="F1197" t="str">
            <v>SINAPI-I DEZEMBRO 2025</v>
          </cell>
        </row>
        <row r="1198">
          <cell r="A1198">
            <v>2559</v>
          </cell>
          <cell r="B1198" t="str">
            <v>CONDULETE DE ALUMINIO TIPO C, PARA ELETRODUTO ROSCAVEL DE 3/4", COM TAMPA CEGA</v>
          </cell>
          <cell r="C1198" t="str">
            <v>UN</v>
          </cell>
          <cell r="D1198">
            <v>14.75</v>
          </cell>
          <cell r="E1198">
            <v>14.75</v>
          </cell>
          <cell r="F1198" t="str">
            <v>SINAPI-I DEZEMBRO 2025</v>
          </cell>
        </row>
        <row r="1199">
          <cell r="A1199">
            <v>2592</v>
          </cell>
          <cell r="B1199" t="str">
            <v>CONDULETE DE ALUMINIO TIPO C, PARA ELETRODUTO ROSCAVEL DE 4", COM TAMPA CEGA</v>
          </cell>
          <cell r="C1199" t="str">
            <v>UN</v>
          </cell>
          <cell r="D1199">
            <v>244.52</v>
          </cell>
          <cell r="E1199">
            <v>244.52</v>
          </cell>
          <cell r="F1199" t="str">
            <v>SINAPI-I DEZEMBRO 2025</v>
          </cell>
        </row>
        <row r="1200">
          <cell r="A1200">
            <v>2589</v>
          </cell>
          <cell r="B1200" t="str">
            <v>CONDULETE DE ALUMINIO TIPO E, PARA ELETRODUTO ROSCAVEL DE 1 1/2", COM TAMPA CEGA</v>
          </cell>
          <cell r="C1200" t="str">
            <v>UN</v>
          </cell>
          <cell r="D1200">
            <v>32.71</v>
          </cell>
          <cell r="E1200">
            <v>32.71</v>
          </cell>
          <cell r="F1200" t="str">
            <v>SINAPI-I DEZEMBRO 2025</v>
          </cell>
        </row>
        <row r="1201">
          <cell r="A1201">
            <v>2566</v>
          </cell>
          <cell r="B1201" t="str">
            <v>CONDULETE DE ALUMINIO TIPO E, PARA ELETRODUTO ROSCAVEL DE 1 1/4", COM TAMPA CEGA</v>
          </cell>
          <cell r="C1201" t="str">
            <v>UN</v>
          </cell>
          <cell r="D1201">
            <v>24.61</v>
          </cell>
          <cell r="E1201">
            <v>24.61</v>
          </cell>
          <cell r="F1201" t="str">
            <v>SINAPI-I DEZEMBRO 2025</v>
          </cell>
        </row>
        <row r="1202">
          <cell r="A1202">
            <v>2590</v>
          </cell>
          <cell r="B1202" t="str">
            <v>CONDULETE DE ALUMINIO TIPO E, PARA ELETRODUTO ROSCAVEL DE 1", COM TAMPA CEGA</v>
          </cell>
          <cell r="C1202" t="str">
            <v>UN</v>
          </cell>
          <cell r="D1202">
            <v>20.07</v>
          </cell>
          <cell r="E1202">
            <v>20.07</v>
          </cell>
          <cell r="F1202" t="str">
            <v>SINAPI-I DEZEMBRO 2025</v>
          </cell>
        </row>
        <row r="1203">
          <cell r="A1203">
            <v>2591</v>
          </cell>
          <cell r="B1203" t="str">
            <v>CONDULETE DE ALUMINIO TIPO E, PARA ELETRODUTO ROSCAVEL DE 1/2", COM TAMPA CEGA</v>
          </cell>
          <cell r="C1203" t="str">
            <v>UN</v>
          </cell>
          <cell r="D1203">
            <v>11.93</v>
          </cell>
          <cell r="E1203">
            <v>11.93</v>
          </cell>
          <cell r="F1203" t="str">
            <v>SINAPI-I DEZEMBRO 2025</v>
          </cell>
        </row>
        <row r="1204">
          <cell r="A1204">
            <v>2567</v>
          </cell>
          <cell r="B1204" t="str">
            <v>CONDULETE DE ALUMINIO TIPO E, PARA ELETRODUTO ROSCAVEL DE 2", COM TAMPA CEGA</v>
          </cell>
          <cell r="C1204" t="str">
            <v>UN</v>
          </cell>
          <cell r="D1204">
            <v>47.97</v>
          </cell>
          <cell r="E1204">
            <v>47.97</v>
          </cell>
          <cell r="F1204" t="str">
            <v>SINAPI-I DEZEMBRO 2025</v>
          </cell>
        </row>
        <row r="1205">
          <cell r="A1205">
            <v>2568</v>
          </cell>
          <cell r="B1205" t="str">
            <v>CONDULETE DE ALUMINIO TIPO E, PARA ELETRODUTO ROSCAVEL DE 3", COM TAMPA CEGA</v>
          </cell>
          <cell r="C1205" t="str">
            <v>UN</v>
          </cell>
          <cell r="D1205">
            <v>133.22</v>
          </cell>
          <cell r="E1205">
            <v>133.22</v>
          </cell>
          <cell r="F1205" t="str">
            <v>SINAPI-I DEZEMBRO 2025</v>
          </cell>
        </row>
        <row r="1206">
          <cell r="A1206">
            <v>2565</v>
          </cell>
          <cell r="B1206" t="str">
            <v>CONDULETE DE ALUMINIO TIPO E, PARA ELETRODUTO ROSCAVEL DE 3/4", COM TAMPA CEGA</v>
          </cell>
          <cell r="C1206" t="str">
            <v>UN</v>
          </cell>
          <cell r="D1206">
            <v>11.95</v>
          </cell>
          <cell r="E1206">
            <v>11.95</v>
          </cell>
          <cell r="F1206" t="str">
            <v>SINAPI-I DEZEMBRO 2025</v>
          </cell>
        </row>
        <row r="1207">
          <cell r="A1207">
            <v>2594</v>
          </cell>
          <cell r="B1207" t="str">
            <v>CONDULETE DE ALUMINIO TIPO E, PARA ELETRODUTO ROSCAVEL DE 4", COM TAMPA CEGA</v>
          </cell>
          <cell r="C1207" t="str">
            <v>UN</v>
          </cell>
          <cell r="D1207">
            <v>221.94</v>
          </cell>
          <cell r="E1207">
            <v>221.94</v>
          </cell>
          <cell r="F1207" t="str">
            <v>SINAPI-I DEZEMBRO 2025</v>
          </cell>
        </row>
        <row r="1208">
          <cell r="A1208">
            <v>2587</v>
          </cell>
          <cell r="B1208" t="str">
            <v>CONDULETE DE ALUMINIO TIPO LR, PARA ELETRODUTO ROSCAVEL DE 1 1/2", COM TAMPA CEGA</v>
          </cell>
          <cell r="C1208" t="str">
            <v>UN</v>
          </cell>
          <cell r="D1208">
            <v>37.82</v>
          </cell>
          <cell r="E1208">
            <v>37.82</v>
          </cell>
          <cell r="F1208" t="str">
            <v>SINAPI-I DEZEMBRO 2025</v>
          </cell>
        </row>
        <row r="1209">
          <cell r="A1209">
            <v>2588</v>
          </cell>
          <cell r="B1209" t="str">
            <v>CONDULETE DE ALUMINIO TIPO LR, PARA ELETRODUTO ROSCAVEL DE 1 1/4", COM TAMPA CEGA</v>
          </cell>
          <cell r="C1209" t="str">
            <v>UN</v>
          </cell>
          <cell r="D1209">
            <v>30.04</v>
          </cell>
          <cell r="E1209">
            <v>30.04</v>
          </cell>
          <cell r="F1209" t="str">
            <v>SINAPI-I DEZEMBRO 2025</v>
          </cell>
        </row>
        <row r="1210">
          <cell r="A1210">
            <v>2570</v>
          </cell>
          <cell r="B1210" t="str">
            <v>CONDULETE DE ALUMINIO TIPO LR, PARA ELETRODUTO ROSCAVEL DE 1", COM TAMPA CEGA</v>
          </cell>
          <cell r="C1210" t="str">
            <v>UN</v>
          </cell>
          <cell r="D1210">
            <v>19.41</v>
          </cell>
          <cell r="E1210">
            <v>19.41</v>
          </cell>
          <cell r="F1210" t="str">
            <v>SINAPI-I DEZEMBRO 2025</v>
          </cell>
        </row>
        <row r="1211">
          <cell r="A1211">
            <v>2569</v>
          </cell>
          <cell r="B1211" t="str">
            <v>CONDULETE DE ALUMINIO TIPO LR, PARA ELETRODUTO ROSCAVEL DE 1/2", COM TAMPA CEGA</v>
          </cell>
          <cell r="C1211" t="str">
            <v>UN</v>
          </cell>
          <cell r="D1211">
            <v>11.58</v>
          </cell>
          <cell r="E1211">
            <v>11.58</v>
          </cell>
          <cell r="F1211" t="str">
            <v>SINAPI-I DEZEMBRO 2025</v>
          </cell>
        </row>
        <row r="1212">
          <cell r="A1212">
            <v>2571</v>
          </cell>
          <cell r="B1212" t="str">
            <v>CONDULETE DE ALUMINIO TIPO LR, PARA ELETRODUTO ROSCAVEL DE 2", COM TAMPA CEGA</v>
          </cell>
          <cell r="C1212" t="str">
            <v>UN</v>
          </cell>
          <cell r="D1212">
            <v>57.61</v>
          </cell>
          <cell r="E1212">
            <v>57.61</v>
          </cell>
          <cell r="F1212" t="str">
            <v>SINAPI-I DEZEMBRO 2025</v>
          </cell>
        </row>
        <row r="1213">
          <cell r="A1213">
            <v>2572</v>
          </cell>
          <cell r="B1213" t="str">
            <v>CONDULETE DE ALUMINIO TIPO LR, PARA ELETRODUTO ROSCAVEL DE 3", COM TAMPA CEGA</v>
          </cell>
          <cell r="C1213" t="str">
            <v>UN</v>
          </cell>
          <cell r="D1213">
            <v>170.37</v>
          </cell>
          <cell r="E1213">
            <v>170.37</v>
          </cell>
          <cell r="F1213" t="str">
            <v>SINAPI-I DEZEMBRO 2025</v>
          </cell>
        </row>
        <row r="1214">
          <cell r="A1214">
            <v>2593</v>
          </cell>
          <cell r="B1214" t="str">
            <v>CONDULETE DE ALUMINIO TIPO LR, PARA ELETRODUTO ROSCAVEL DE 3/4", COM TAMPA CEGA</v>
          </cell>
          <cell r="C1214" t="str">
            <v>UN</v>
          </cell>
          <cell r="D1214">
            <v>12.34</v>
          </cell>
          <cell r="E1214">
            <v>12.34</v>
          </cell>
          <cell r="F1214" t="str">
            <v>SINAPI-I DEZEMBRO 2025</v>
          </cell>
        </row>
        <row r="1215">
          <cell r="A1215">
            <v>2595</v>
          </cell>
          <cell r="B1215" t="str">
            <v>CONDULETE DE ALUMINIO TIPO LR, PARA ELETRODUTO ROSCAVEL DE 4", COM TAMPA CEGA</v>
          </cell>
          <cell r="C1215" t="str">
            <v>UN</v>
          </cell>
          <cell r="D1215">
            <v>265.81</v>
          </cell>
          <cell r="E1215">
            <v>265.81</v>
          </cell>
          <cell r="F1215" t="str">
            <v>SINAPI-I DEZEMBRO 2025</v>
          </cell>
        </row>
        <row r="1216">
          <cell r="A1216">
            <v>2576</v>
          </cell>
          <cell r="B1216" t="str">
            <v>CONDULETE DE ALUMINIO TIPO T, PARA ELETRODUTO ROSCAVEL DE 1 1/2", COM TAMPA CEGA</v>
          </cell>
          <cell r="C1216" t="str">
            <v>UN</v>
          </cell>
          <cell r="D1216">
            <v>45.31</v>
          </cell>
          <cell r="E1216">
            <v>45.31</v>
          </cell>
          <cell r="F1216" t="str">
            <v>SINAPI-I DEZEMBRO 2025</v>
          </cell>
        </row>
        <row r="1217">
          <cell r="A1217">
            <v>2575</v>
          </cell>
          <cell r="B1217" t="str">
            <v>CONDULETE DE ALUMINIO TIPO T, PARA ELETRODUTO ROSCAVEL DE 1 1/4", COM TAMPA CEGA</v>
          </cell>
          <cell r="C1217" t="str">
            <v>UN</v>
          </cell>
          <cell r="D1217">
            <v>34.06</v>
          </cell>
          <cell r="E1217">
            <v>34.06</v>
          </cell>
          <cell r="F1217" t="str">
            <v>SINAPI-I DEZEMBRO 2025</v>
          </cell>
        </row>
        <row r="1218">
          <cell r="A1218">
            <v>2586</v>
          </cell>
          <cell r="B1218" t="str">
            <v>CONDULETE DE ALUMINIO TIPO T, PARA ELETRODUTO ROSCAVEL DE 1", COM TAMPA CEGA</v>
          </cell>
          <cell r="C1218" t="str">
            <v>UN</v>
          </cell>
          <cell r="D1218">
            <v>22.93</v>
          </cell>
          <cell r="E1218">
            <v>22.93</v>
          </cell>
          <cell r="F1218" t="str">
            <v>SINAPI-I DEZEMBRO 2025</v>
          </cell>
        </row>
        <row r="1219">
          <cell r="A1219">
            <v>2573</v>
          </cell>
          <cell r="B1219" t="str">
            <v>CONDULETE DE ALUMINIO TIPO T, PARA ELETRODUTO ROSCAVEL DE 1/2", COM TAMPA CEGA</v>
          </cell>
          <cell r="C1219" t="str">
            <v>UN</v>
          </cell>
          <cell r="D1219">
            <v>14.14</v>
          </cell>
          <cell r="E1219">
            <v>14.14</v>
          </cell>
          <cell r="F1219" t="str">
            <v>SINAPI-I DEZEMBRO 2025</v>
          </cell>
        </row>
        <row r="1220">
          <cell r="A1220">
            <v>2577</v>
          </cell>
          <cell r="B1220" t="str">
            <v>CONDULETE DE ALUMINIO TIPO T, PARA ELETRODUTO ROSCAVEL DE 2", COM TAMPA CEGA</v>
          </cell>
          <cell r="C1220" t="str">
            <v>UN</v>
          </cell>
          <cell r="D1220">
            <v>61.4</v>
          </cell>
          <cell r="E1220">
            <v>61.4</v>
          </cell>
          <cell r="F1220" t="str">
            <v>SINAPI-I DEZEMBRO 2025</v>
          </cell>
        </row>
        <row r="1221">
          <cell r="A1221">
            <v>2578</v>
          </cell>
          <cell r="B1221" t="str">
            <v>CONDULETE DE ALUMINIO TIPO T, PARA ELETRODUTO ROSCAVEL DE 3", COM TAMPA CEGA</v>
          </cell>
          <cell r="C1221" t="str">
            <v>UN</v>
          </cell>
          <cell r="D1221">
            <v>191.69</v>
          </cell>
          <cell r="E1221">
            <v>191.69</v>
          </cell>
          <cell r="F1221" t="str">
            <v>SINAPI-I DEZEMBRO 2025</v>
          </cell>
        </row>
        <row r="1222">
          <cell r="A1222">
            <v>2574</v>
          </cell>
          <cell r="B1222" t="str">
            <v>CONDULETE DE ALUMINIO TIPO T, PARA ELETRODUTO ROSCAVEL DE 3/4", COM TAMPA CEGA</v>
          </cell>
          <cell r="C1222" t="str">
            <v>UN</v>
          </cell>
          <cell r="D1222">
            <v>14.24</v>
          </cell>
          <cell r="E1222">
            <v>14.24</v>
          </cell>
          <cell r="F1222" t="str">
            <v>SINAPI-I DEZEMBRO 2025</v>
          </cell>
        </row>
        <row r="1223">
          <cell r="A1223">
            <v>2585</v>
          </cell>
          <cell r="B1223" t="str">
            <v>CONDULETE DE ALUMINIO TIPO T, PARA ELETRODUTO ROSCAVEL DE 4", COM TAMPA CEGA</v>
          </cell>
          <cell r="C1223" t="str">
            <v>UN</v>
          </cell>
          <cell r="D1223">
            <v>263.05</v>
          </cell>
          <cell r="E1223">
            <v>263.05</v>
          </cell>
          <cell r="F1223" t="str">
            <v>SINAPI-I DEZEMBRO 2025</v>
          </cell>
        </row>
        <row r="1224">
          <cell r="A1224">
            <v>12008</v>
          </cell>
          <cell r="B1224" t="str">
            <v>CONDULETE DE ALUMINIO TIPO TB, PARA ELETRODUTO ROSCAVEL DE 3", COM TAMPA CEGA</v>
          </cell>
          <cell r="C1224" t="str">
            <v>UN</v>
          </cell>
          <cell r="D1224">
            <v>141.13999999999999</v>
          </cell>
          <cell r="E1224">
            <v>141.13999999999999</v>
          </cell>
          <cell r="F1224" t="str">
            <v>SINAPI-I DEZEMBRO 2025</v>
          </cell>
        </row>
        <row r="1225">
          <cell r="A1225">
            <v>2582</v>
          </cell>
          <cell r="B1225" t="str">
            <v>CONDULETE DE ALUMINIO TIPO X, PARA ELETRODUTO ROSCAVEL DE 1 1/2", COM TAMPA CEGA</v>
          </cell>
          <cell r="C1225" t="str">
            <v>UN</v>
          </cell>
          <cell r="D1225">
            <v>42.03</v>
          </cell>
          <cell r="E1225">
            <v>42.03</v>
          </cell>
          <cell r="F1225" t="str">
            <v>SINAPI-I DEZEMBRO 2025</v>
          </cell>
        </row>
        <row r="1226">
          <cell r="A1226">
            <v>2597</v>
          </cell>
          <cell r="B1226" t="str">
            <v>CONDULETE DE ALUMINIO TIPO X, PARA ELETRODUTO ROSCAVEL DE 1 1/4", COM TAMPA CEGA</v>
          </cell>
          <cell r="C1226" t="str">
            <v>UN</v>
          </cell>
          <cell r="D1226">
            <v>36.020000000000003</v>
          </cell>
          <cell r="E1226">
            <v>36.020000000000003</v>
          </cell>
          <cell r="F1226" t="str">
            <v>SINAPI-I DEZEMBRO 2025</v>
          </cell>
        </row>
        <row r="1227">
          <cell r="A1227">
            <v>2581</v>
          </cell>
          <cell r="B1227" t="str">
            <v>CONDULETE DE ALUMINIO TIPO X, PARA ELETRODUTO ROSCAVEL DE 1", COM TAMPA CEGA</v>
          </cell>
          <cell r="C1227" t="str">
            <v>UN</v>
          </cell>
          <cell r="D1227">
            <v>21.94</v>
          </cell>
          <cell r="E1227">
            <v>21.94</v>
          </cell>
          <cell r="F1227" t="str">
            <v>SINAPI-I DEZEMBRO 2025</v>
          </cell>
        </row>
        <row r="1228">
          <cell r="A1228">
            <v>2579</v>
          </cell>
          <cell r="B1228" t="str">
            <v>CONDULETE DE ALUMINIO TIPO X, PARA ELETRODUTO ROSCAVEL DE 1/2", COM TAMPA CEGA</v>
          </cell>
          <cell r="C1228" t="str">
            <v>UN</v>
          </cell>
          <cell r="D1228">
            <v>17.149999999999999</v>
          </cell>
          <cell r="E1228">
            <v>17.149999999999999</v>
          </cell>
          <cell r="F1228" t="str">
            <v>SINAPI-I DEZEMBRO 2025</v>
          </cell>
        </row>
        <row r="1229">
          <cell r="A1229">
            <v>2596</v>
          </cell>
          <cell r="B1229" t="str">
            <v>CONDULETE DE ALUMINIO TIPO X, PARA ELETRODUTO ROSCAVEL DE 2", COM TAMPA CEGA</v>
          </cell>
          <cell r="C1229" t="str">
            <v>UN</v>
          </cell>
          <cell r="D1229">
            <v>64.900000000000006</v>
          </cell>
          <cell r="E1229">
            <v>64.900000000000006</v>
          </cell>
          <cell r="F1229" t="str">
            <v>SINAPI-I DEZEMBRO 2025</v>
          </cell>
        </row>
        <row r="1230">
          <cell r="A1230">
            <v>2583</v>
          </cell>
          <cell r="B1230" t="str">
            <v>CONDULETE DE ALUMINIO TIPO X, PARA ELETRODUTO ROSCAVEL DE 3", COM TAMPA CEGA</v>
          </cell>
          <cell r="C1230" t="str">
            <v>UN</v>
          </cell>
          <cell r="D1230">
            <v>157.85</v>
          </cell>
          <cell r="E1230">
            <v>157.85</v>
          </cell>
          <cell r="F1230" t="str">
            <v>SINAPI-I DEZEMBRO 2025</v>
          </cell>
        </row>
        <row r="1231">
          <cell r="A1231">
            <v>2580</v>
          </cell>
          <cell r="B1231" t="str">
            <v>CONDULETE DE ALUMINIO TIPO X, PARA ELETRODUTO ROSCAVEL DE 3/4", COM TAMPA CEGA</v>
          </cell>
          <cell r="C1231" t="str">
            <v>UN</v>
          </cell>
          <cell r="D1231">
            <v>18.8</v>
          </cell>
          <cell r="E1231">
            <v>18.8</v>
          </cell>
          <cell r="F1231" t="str">
            <v>SINAPI-I DEZEMBRO 2025</v>
          </cell>
        </row>
        <row r="1232">
          <cell r="A1232">
            <v>2584</v>
          </cell>
          <cell r="B1232" t="str">
            <v>CONDULETE DE ALUMINIO TIPO X, PARA ELETRODUTO ROSCAVEL DE 4", COM TAMPA CEGA</v>
          </cell>
          <cell r="C1232" t="str">
            <v>UN</v>
          </cell>
          <cell r="D1232">
            <v>262.77999999999997</v>
          </cell>
          <cell r="E1232">
            <v>262.77999999999997</v>
          </cell>
          <cell r="F1232" t="str">
            <v>SINAPI-I DEZEMBRO 2025</v>
          </cell>
        </row>
        <row r="1233">
          <cell r="A1233">
            <v>39329</v>
          </cell>
          <cell r="B1233" t="str">
            <v>CONDULETE EM PVC, TIPO "B", SEM TAMPA, DE 1"</v>
          </cell>
          <cell r="C1233" t="str">
            <v>UN</v>
          </cell>
          <cell r="D1233">
            <v>14.41</v>
          </cell>
          <cell r="E1233">
            <v>14.41</v>
          </cell>
          <cell r="F1233" t="str">
            <v>SINAPI-I DEZEMBRO 2025</v>
          </cell>
        </row>
        <row r="1234">
          <cell r="A1234">
            <v>12010</v>
          </cell>
          <cell r="B1234" t="str">
            <v>CONDULETE EM PVC, TIPO "B", SEM TAMPA, DE 1/2" OU 3/4"</v>
          </cell>
          <cell r="C1234" t="str">
            <v>UN</v>
          </cell>
          <cell r="D1234">
            <v>13.78</v>
          </cell>
          <cell r="E1234">
            <v>13.78</v>
          </cell>
          <cell r="F1234" t="str">
            <v>SINAPI-I DEZEMBRO 2025</v>
          </cell>
        </row>
        <row r="1235">
          <cell r="A1235">
            <v>39332</v>
          </cell>
          <cell r="B1235" t="str">
            <v>CONDULETE EM PVC, TIPO "C", SEM TAMPA, DE 1"</v>
          </cell>
          <cell r="C1235" t="str">
            <v>UN</v>
          </cell>
          <cell r="D1235">
            <v>16.940000000000001</v>
          </cell>
          <cell r="E1235">
            <v>16.940000000000001</v>
          </cell>
          <cell r="F1235" t="str">
            <v>SINAPI-I DEZEMBRO 2025</v>
          </cell>
        </row>
        <row r="1236">
          <cell r="A1236">
            <v>39330</v>
          </cell>
          <cell r="B1236" t="str">
            <v>CONDULETE EM PVC, TIPO "C", SEM TAMPA, DE 1/2"</v>
          </cell>
          <cell r="C1236" t="str">
            <v>UN</v>
          </cell>
          <cell r="D1236">
            <v>15.16</v>
          </cell>
          <cell r="E1236">
            <v>15.16</v>
          </cell>
          <cell r="F1236" t="str">
            <v>SINAPI-I DEZEMBRO 2025</v>
          </cell>
        </row>
        <row r="1237">
          <cell r="A1237">
            <v>39331</v>
          </cell>
          <cell r="B1237" t="str">
            <v>CONDULETE EM PVC, TIPO "C", SEM TAMPA, DE 3/4"</v>
          </cell>
          <cell r="C1237" t="str">
            <v>UN</v>
          </cell>
          <cell r="D1237">
            <v>13.48</v>
          </cell>
          <cell r="E1237">
            <v>13.48</v>
          </cell>
          <cell r="F1237" t="str">
            <v>SINAPI-I DEZEMBRO 2025</v>
          </cell>
        </row>
        <row r="1238">
          <cell r="A1238">
            <v>39335</v>
          </cell>
          <cell r="B1238" t="str">
            <v>CONDULETE EM PVC, TIPO "E", SEM TAMPA, DE 1"</v>
          </cell>
          <cell r="C1238" t="str">
            <v>UN</v>
          </cell>
          <cell r="D1238">
            <v>15.21</v>
          </cell>
          <cell r="E1238">
            <v>15.21</v>
          </cell>
          <cell r="F1238" t="str">
            <v>SINAPI-I DEZEMBRO 2025</v>
          </cell>
        </row>
        <row r="1239">
          <cell r="A1239">
            <v>39333</v>
          </cell>
          <cell r="B1239" t="str">
            <v>CONDULETE EM PVC, TIPO "E", SEM TAMPA, DE 1/2"</v>
          </cell>
          <cell r="C1239" t="str">
            <v>UN</v>
          </cell>
          <cell r="D1239">
            <v>13.15</v>
          </cell>
          <cell r="E1239">
            <v>13.15</v>
          </cell>
          <cell r="F1239" t="str">
            <v>SINAPI-I DEZEMBRO 2025</v>
          </cell>
        </row>
        <row r="1240">
          <cell r="A1240">
            <v>39334</v>
          </cell>
          <cell r="B1240" t="str">
            <v>CONDULETE EM PVC, TIPO "E", SEM TAMPA, DE 3/4"</v>
          </cell>
          <cell r="C1240" t="str">
            <v>UN</v>
          </cell>
          <cell r="D1240">
            <v>12.09</v>
          </cell>
          <cell r="E1240">
            <v>12.09</v>
          </cell>
          <cell r="F1240" t="str">
            <v>SINAPI-I DEZEMBRO 2025</v>
          </cell>
        </row>
        <row r="1241">
          <cell r="A1241">
            <v>12015</v>
          </cell>
          <cell r="B1241" t="str">
            <v>CONDULETE EM PVC, TIPO "LB", SEM TAMPA, DE 1"</v>
          </cell>
          <cell r="C1241" t="str">
            <v>UN</v>
          </cell>
          <cell r="D1241">
            <v>17.670000000000002</v>
          </cell>
          <cell r="E1241">
            <v>17.670000000000002</v>
          </cell>
          <cell r="F1241" t="str">
            <v>SINAPI-I DEZEMBRO 2025</v>
          </cell>
        </row>
        <row r="1242">
          <cell r="A1242">
            <v>12016</v>
          </cell>
          <cell r="B1242" t="str">
            <v>CONDULETE EM PVC, TIPO "LB", SEM TAMPA, DE 1/2" OU 3/4"</v>
          </cell>
          <cell r="C1242" t="str">
            <v>UN</v>
          </cell>
          <cell r="D1242">
            <v>15.18</v>
          </cell>
          <cell r="E1242">
            <v>15.18</v>
          </cell>
          <cell r="F1242" t="str">
            <v>SINAPI-I DEZEMBRO 2025</v>
          </cell>
        </row>
        <row r="1243">
          <cell r="A1243">
            <v>12019</v>
          </cell>
          <cell r="B1243" t="str">
            <v>CONDULETE EM PVC, TIPO "LL", SEM TAMPA, DE 1"</v>
          </cell>
          <cell r="C1243" t="str">
            <v>UN</v>
          </cell>
          <cell r="D1243">
            <v>17.670000000000002</v>
          </cell>
          <cell r="E1243">
            <v>17.670000000000002</v>
          </cell>
          <cell r="F1243" t="str">
            <v>SINAPI-I DEZEMBRO 2025</v>
          </cell>
        </row>
        <row r="1244">
          <cell r="A1244">
            <v>12020</v>
          </cell>
          <cell r="B1244" t="str">
            <v>CONDULETE EM PVC, TIPO "LL", SEM TAMPA, DE 1/2" OU 3/4"</v>
          </cell>
          <cell r="C1244" t="str">
            <v>UN</v>
          </cell>
          <cell r="D1244">
            <v>15.18</v>
          </cell>
          <cell r="E1244">
            <v>15.18</v>
          </cell>
          <cell r="F1244" t="str">
            <v>SINAPI-I DEZEMBRO 2025</v>
          </cell>
        </row>
        <row r="1245">
          <cell r="A1245">
            <v>39338</v>
          </cell>
          <cell r="B1245" t="str">
            <v>CONDULETE EM PVC, TIPO "LR", SEM TAMPA, DE 1"</v>
          </cell>
          <cell r="C1245" t="str">
            <v>UN</v>
          </cell>
          <cell r="D1245">
            <v>16.940000000000001</v>
          </cell>
          <cell r="E1245">
            <v>16.940000000000001</v>
          </cell>
          <cell r="F1245" t="str">
            <v>SINAPI-I DEZEMBRO 2025</v>
          </cell>
        </row>
        <row r="1246">
          <cell r="A1246">
            <v>39336</v>
          </cell>
          <cell r="B1246" t="str">
            <v>CONDULETE EM PVC, TIPO "LR", SEM TAMPA, DE 1/2"</v>
          </cell>
          <cell r="C1246" t="str">
            <v>UN</v>
          </cell>
          <cell r="D1246">
            <v>15.16</v>
          </cell>
          <cell r="E1246">
            <v>15.16</v>
          </cell>
          <cell r="F1246" t="str">
            <v>SINAPI-I DEZEMBRO 2025</v>
          </cell>
        </row>
        <row r="1247">
          <cell r="A1247">
            <v>39337</v>
          </cell>
          <cell r="B1247" t="str">
            <v>CONDULETE EM PVC, TIPO "LR", SEM TAMPA, DE 3/4"</v>
          </cell>
          <cell r="C1247" t="str">
            <v>UN</v>
          </cell>
          <cell r="D1247">
            <v>13.48</v>
          </cell>
          <cell r="E1247">
            <v>13.48</v>
          </cell>
          <cell r="F1247" t="str">
            <v>SINAPI-I DEZEMBRO 2025</v>
          </cell>
        </row>
        <row r="1248">
          <cell r="A1248">
            <v>39341</v>
          </cell>
          <cell r="B1248" t="str">
            <v>CONDULETE EM PVC, TIPO "T", SEM TAMPA, DE 1"</v>
          </cell>
          <cell r="C1248" t="str">
            <v>UN</v>
          </cell>
          <cell r="D1248">
            <v>22.08</v>
          </cell>
          <cell r="E1248">
            <v>22.08</v>
          </cell>
          <cell r="F1248" t="str">
            <v>SINAPI-I DEZEMBRO 2025</v>
          </cell>
        </row>
        <row r="1249">
          <cell r="A1249">
            <v>39340</v>
          </cell>
          <cell r="B1249" t="str">
            <v>CONDULETE EM PVC, TIPO "T", SEM TAMPA, DE 3/4"</v>
          </cell>
          <cell r="C1249" t="str">
            <v>UN</v>
          </cell>
          <cell r="D1249">
            <v>16.21</v>
          </cell>
          <cell r="E1249">
            <v>16.21</v>
          </cell>
          <cell r="F1249" t="str">
            <v>SINAPI-I DEZEMBRO 2025</v>
          </cell>
        </row>
        <row r="1250">
          <cell r="A1250">
            <v>39342</v>
          </cell>
          <cell r="B1250" t="str">
            <v>CONDULETE EM PVC, TIPO "TB", SEM TAMPA, DE 1"</v>
          </cell>
          <cell r="C1250" t="str">
            <v>UN</v>
          </cell>
          <cell r="D1250">
            <v>22.08</v>
          </cell>
          <cell r="E1250">
            <v>22.08</v>
          </cell>
          <cell r="F1250" t="str">
            <v>SINAPI-I DEZEMBRO 2025</v>
          </cell>
        </row>
        <row r="1251">
          <cell r="A1251">
            <v>12025</v>
          </cell>
          <cell r="B1251" t="str">
            <v>CONDULETE EM PVC, TIPO "TB", SEM TAMPA, DE 1/2" OU 3/4"</v>
          </cell>
          <cell r="C1251" t="str">
            <v>UN</v>
          </cell>
          <cell r="D1251">
            <v>16.75</v>
          </cell>
          <cell r="E1251">
            <v>16.75</v>
          </cell>
          <cell r="F1251" t="str">
            <v>SINAPI-I DEZEMBRO 2025</v>
          </cell>
        </row>
        <row r="1252">
          <cell r="A1252">
            <v>39345</v>
          </cell>
          <cell r="B1252" t="str">
            <v>CONDULETE EM PVC, TIPO "X", SEM TAMPA, DE 1"</v>
          </cell>
          <cell r="C1252" t="str">
            <v>UN</v>
          </cell>
          <cell r="D1252">
            <v>25.23</v>
          </cell>
          <cell r="E1252">
            <v>25.23</v>
          </cell>
          <cell r="F1252" t="str">
            <v>SINAPI-I DEZEMBRO 2025</v>
          </cell>
        </row>
        <row r="1253">
          <cell r="A1253">
            <v>39343</v>
          </cell>
          <cell r="B1253" t="str">
            <v>CONDULETE EM PVC, TIPO "X", SEM TAMPA, DE 1/2"</v>
          </cell>
          <cell r="C1253" t="str">
            <v>UN</v>
          </cell>
          <cell r="D1253">
            <v>18.649999999999999</v>
          </cell>
          <cell r="E1253">
            <v>18.649999999999999</v>
          </cell>
          <cell r="F1253" t="str">
            <v>SINAPI-I DEZEMBRO 2025</v>
          </cell>
        </row>
        <row r="1254">
          <cell r="A1254">
            <v>39344</v>
          </cell>
          <cell r="B1254" t="str">
            <v>CONDULETE EM PVC, TIPO "X", SEM TAMPA, DE 3/4"</v>
          </cell>
          <cell r="C1254" t="str">
            <v>UN</v>
          </cell>
          <cell r="D1254">
            <v>18.03</v>
          </cell>
          <cell r="E1254">
            <v>18.03</v>
          </cell>
          <cell r="F1254" t="str">
            <v>SINAPI-I DEZEMBRO 2025</v>
          </cell>
        </row>
        <row r="1255">
          <cell r="A1255">
            <v>12623</v>
          </cell>
          <cell r="B1255" t="str">
            <v>CONDUTOR PLUVIAL, PVC, CIRCULAR, DIAMETRO ENTRE 80 E 100 MM, PARA DRENAGEM PLUVIAL PREDIAL</v>
          </cell>
          <cell r="C1255" t="str">
            <v>M</v>
          </cell>
          <cell r="D1255">
            <v>36.68</v>
          </cell>
          <cell r="E1255">
            <v>36.68</v>
          </cell>
          <cell r="F1255" t="str">
            <v>SINAPI-I DEZEMBRO 2025</v>
          </cell>
        </row>
        <row r="1256">
          <cell r="A1256">
            <v>34498</v>
          </cell>
          <cell r="B1256" t="str">
            <v>CONE DE SINALIZACAO EM PVC FLEXIVEL, H = 70 / 76 CM (NBR 15071)</v>
          </cell>
          <cell r="C1256" t="str">
            <v>UN</v>
          </cell>
          <cell r="D1256">
            <v>156.79</v>
          </cell>
          <cell r="E1256">
            <v>156.79</v>
          </cell>
          <cell r="F1256" t="str">
            <v>SINAPI-I DEZEMBRO 2025</v>
          </cell>
        </row>
        <row r="1257">
          <cell r="A1257">
            <v>13244</v>
          </cell>
          <cell r="B1257" t="str">
            <v>CONE DE SINALIZACAO EM PVC RIGIDO COM FAIXA REFLETIVA, H = 70 / 76 CM</v>
          </cell>
          <cell r="C1257" t="str">
            <v>UN</v>
          </cell>
          <cell r="D1257">
            <v>66</v>
          </cell>
          <cell r="E1257">
            <v>66</v>
          </cell>
          <cell r="F1257" t="str">
            <v>SINAPI-I DEZEMBRO 2025</v>
          </cell>
        </row>
        <row r="1258">
          <cell r="A1258">
            <v>38998</v>
          </cell>
          <cell r="B1258" t="str">
            <v>CONECTOR / ADAPTADOR F/F, COM INSERTO METALICO, PPR, DN 25 MM X 1/2", PARA AGUA QUENTE E FRIA PREDIAL</v>
          </cell>
          <cell r="C1258" t="str">
            <v>UN</v>
          </cell>
          <cell r="F1258" t="str">
            <v>SINAPI-I DEZEMBRO 2025</v>
          </cell>
        </row>
        <row r="1259">
          <cell r="A1259">
            <v>38999</v>
          </cell>
          <cell r="B1259" t="str">
            <v>CONECTOR / ADAPTADOR F/F, COM INSERTO METALICO, PPR, DN 32 MM X 3/4", PARA AGUA QUENTE E FRIA PREDIAL</v>
          </cell>
          <cell r="C1259" t="str">
            <v>UN</v>
          </cell>
          <cell r="F1259" t="str">
            <v>SINAPI-I DEZEMBRO 2025</v>
          </cell>
        </row>
        <row r="1260">
          <cell r="A1260">
            <v>38996</v>
          </cell>
          <cell r="B1260" t="str">
            <v>CONECTOR / ADAPTADOR F/M, COM INSERTO METALICO, PPR, DN 25 MM X 1/2", PARA AGUA QUENTE E FRIA PREDIAL</v>
          </cell>
          <cell r="C1260" t="str">
            <v>UN</v>
          </cell>
          <cell r="F1260" t="str">
            <v>SINAPI-I DEZEMBRO 2025</v>
          </cell>
        </row>
        <row r="1261">
          <cell r="A1261">
            <v>44173</v>
          </cell>
          <cell r="B1261" t="str">
            <v>CONECTOR / ADAPTADOR F/M, COM INSERTO METALICO, PPR, DN 25 MM X 3/4", PARA AGUA QUENTE E FRIA PREDIAL</v>
          </cell>
          <cell r="C1261" t="str">
            <v>UN</v>
          </cell>
          <cell r="F1261" t="str">
            <v>SINAPI-I DEZEMBRO 2025</v>
          </cell>
        </row>
        <row r="1262">
          <cell r="A1262">
            <v>44174</v>
          </cell>
          <cell r="B1262" t="str">
            <v>CONECTOR / ADAPTADOR F/M, COM INSERTO METALICO, PPR, DN 32 MM X 1", PARA AGUA QUENTE E FRIA PREDIAL</v>
          </cell>
          <cell r="C1262" t="str">
            <v>UN</v>
          </cell>
          <cell r="F1262" t="str">
            <v>SINAPI-I DEZEMBRO 2025</v>
          </cell>
        </row>
        <row r="1263">
          <cell r="A1263">
            <v>38997</v>
          </cell>
          <cell r="B1263" t="str">
            <v>CONECTOR / ADAPTADOR F/M, COM INSERTO METALICO, PPR, DN 32 MM X 3/4", PARA AGUA QUENTE E FRIA PREDIAL</v>
          </cell>
          <cell r="C1263" t="str">
            <v>UN</v>
          </cell>
          <cell r="F1263" t="str">
            <v>SINAPI-I DEZEMBRO 2025</v>
          </cell>
        </row>
        <row r="1264">
          <cell r="A1264">
            <v>39600</v>
          </cell>
          <cell r="B1264" t="str">
            <v>CONECTOR / TOMADA FEMEA RJ 45, CATEGORIA 5 E (CAT 5E) PARA CABOS</v>
          </cell>
          <cell r="C1264" t="str">
            <v>UN</v>
          </cell>
          <cell r="D1264">
            <v>14.05</v>
          </cell>
          <cell r="E1264">
            <v>14.05</v>
          </cell>
          <cell r="F1264" t="str">
            <v>SINAPI-I DEZEMBRO 2025</v>
          </cell>
        </row>
        <row r="1265">
          <cell r="A1265">
            <v>39601</v>
          </cell>
          <cell r="B1265" t="str">
            <v>CONECTOR / TOMADA FEMEA RJ 45, CATEGORIA 6 (CAT 6) PARA CABOS</v>
          </cell>
          <cell r="C1265" t="str">
            <v>UN</v>
          </cell>
          <cell r="D1265">
            <v>29.81</v>
          </cell>
          <cell r="E1265">
            <v>29.81</v>
          </cell>
          <cell r="F1265" t="str">
            <v>SINAPI-I DEZEMBRO 2025</v>
          </cell>
        </row>
        <row r="1266">
          <cell r="A1266">
            <v>39862</v>
          </cell>
          <cell r="B1266" t="str">
            <v>CONECTOR BRONZE/LATAO SEM ANEL DE SOLDA, BOLSA X ROSCA F, 15 MM X 1/2"</v>
          </cell>
          <cell r="C1266" t="str">
            <v>UN</v>
          </cell>
          <cell r="F1266" t="str">
            <v>SINAPI-I DEZEMBRO 2025</v>
          </cell>
        </row>
        <row r="1267">
          <cell r="A1267">
            <v>39863</v>
          </cell>
          <cell r="B1267" t="str">
            <v>CONECTOR BRONZE/LATAO SEM ANEL DE SOLDA, BOLSA X ROSCA F, 22 MM X 1/2"</v>
          </cell>
          <cell r="C1267" t="str">
            <v>UN</v>
          </cell>
          <cell r="F1267" t="str">
            <v>SINAPI-I DEZEMBRO 2025</v>
          </cell>
        </row>
        <row r="1268">
          <cell r="A1268">
            <v>39864</v>
          </cell>
          <cell r="B1268" t="str">
            <v>CONECTOR BRONZE/LATAO SEM ANEL DE SOLDA, BOLSA X ROSCA F, 22 MM X 3/4"</v>
          </cell>
          <cell r="C1268" t="str">
            <v>UN</v>
          </cell>
          <cell r="F1268" t="str">
            <v>SINAPI-I DEZEMBRO 2025</v>
          </cell>
        </row>
        <row r="1269">
          <cell r="A1269">
            <v>39865</v>
          </cell>
          <cell r="B1269" t="str">
            <v>CONECTOR BRONZE/LATAO SEM ANEL DE SOLDA, BOLSA X ROSCA F, 28 MM X 1/2"</v>
          </cell>
          <cell r="C1269" t="str">
            <v>UN</v>
          </cell>
          <cell r="F1269" t="str">
            <v>SINAPI-I DEZEMBRO 2025</v>
          </cell>
        </row>
        <row r="1270">
          <cell r="A1270">
            <v>2517</v>
          </cell>
          <cell r="B1270" t="str">
            <v>CONECTOR CURVO 90 GRAUS DE ALUMINIO, BITOLA 1 1/2", PARA ADAPTAR ENTRADA DE ELETRODUTO METALICO FLEXIVEL EM QUADROS</v>
          </cell>
          <cell r="C1270" t="str">
            <v>UN</v>
          </cell>
          <cell r="D1270">
            <v>26.18</v>
          </cell>
          <cell r="E1270">
            <v>26.18</v>
          </cell>
          <cell r="F1270" t="str">
            <v>SINAPI-I DEZEMBRO 2025</v>
          </cell>
        </row>
        <row r="1271">
          <cell r="A1271">
            <v>2522</v>
          </cell>
          <cell r="B1271" t="str">
            <v>CONECTOR CURVO 90 GRAUS DE ALUMINIO, BITOLA 1 1/4", PARA ADAPTAR ENTRADA DE ELETRODUTO METALICO FLEXIVEL EM QUADROS</v>
          </cell>
          <cell r="C1271" t="str">
            <v>UN</v>
          </cell>
          <cell r="D1271">
            <v>16.920000000000002</v>
          </cell>
          <cell r="E1271">
            <v>16.920000000000002</v>
          </cell>
          <cell r="F1271" t="str">
            <v>SINAPI-I DEZEMBRO 2025</v>
          </cell>
        </row>
        <row r="1272">
          <cell r="A1272">
            <v>2516</v>
          </cell>
          <cell r="B1272" t="str">
            <v>CONECTOR CURVO 90 GRAUS DE ALUMINIO, BITOLA 1", PARA ADAPTAR ENTRADA DE ELETRODUTO METALICO FLEXIVEL EM QUADROS</v>
          </cell>
          <cell r="C1272" t="str">
            <v>UN</v>
          </cell>
          <cell r="D1272">
            <v>13.58</v>
          </cell>
          <cell r="E1272">
            <v>13.58</v>
          </cell>
          <cell r="F1272" t="str">
            <v>SINAPI-I DEZEMBRO 2025</v>
          </cell>
        </row>
        <row r="1273">
          <cell r="A1273">
            <v>2548</v>
          </cell>
          <cell r="B1273" t="str">
            <v>CONECTOR CURVO 90 GRAUS DE ALUMINIO, BITOLA 1/2", PARA ADAPTAR ENTRADA DE ELETRODUTO METALICO FLEXIVEL EM QUADROS</v>
          </cell>
          <cell r="C1273" t="str">
            <v>UN</v>
          </cell>
          <cell r="D1273">
            <v>10.4</v>
          </cell>
          <cell r="E1273">
            <v>10.4</v>
          </cell>
          <cell r="F1273" t="str">
            <v>SINAPI-I DEZEMBRO 2025</v>
          </cell>
        </row>
        <row r="1274">
          <cell r="A1274">
            <v>2518</v>
          </cell>
          <cell r="B1274" t="str">
            <v>CONECTOR CURVO 90 GRAUS DE ALUMINIO, BITOLA 2 1/2", PARA ADAPTAR ENTRADA DE ELETRODUTO METALICO FLEXIVEL EM QUADROS</v>
          </cell>
          <cell r="C1274" t="str">
            <v>UN</v>
          </cell>
          <cell r="D1274">
            <v>124.62</v>
          </cell>
          <cell r="E1274">
            <v>124.62</v>
          </cell>
          <cell r="F1274" t="str">
            <v>SINAPI-I DEZEMBRO 2025</v>
          </cell>
        </row>
        <row r="1275">
          <cell r="A1275">
            <v>2521</v>
          </cell>
          <cell r="B1275" t="str">
            <v>CONECTOR CURVO 90 GRAUS DE ALUMINIO, BITOLA 2", PARA ADAPTAR ENTRADA DE ELETRODUTO METALICO FLEXIVEL EM QUADROS</v>
          </cell>
          <cell r="C1275" t="str">
            <v>UN</v>
          </cell>
          <cell r="D1275">
            <v>53.05</v>
          </cell>
          <cell r="E1275">
            <v>53.05</v>
          </cell>
          <cell r="F1275" t="str">
            <v>SINAPI-I DEZEMBRO 2025</v>
          </cell>
        </row>
        <row r="1276">
          <cell r="A1276">
            <v>2519</v>
          </cell>
          <cell r="B1276" t="str">
            <v>CONECTOR CURVO 90 GRAUS DE ALUMINIO, BITOLA 3", PARA ADAPTAR ENTRADA DE ELETRODUTO METALICO FLEXIVEL EM QUADROS</v>
          </cell>
          <cell r="C1276" t="str">
            <v>UN</v>
          </cell>
          <cell r="D1276">
            <v>150.27000000000001</v>
          </cell>
          <cell r="E1276">
            <v>150.27000000000001</v>
          </cell>
          <cell r="F1276" t="str">
            <v>SINAPI-I DEZEMBRO 2025</v>
          </cell>
        </row>
        <row r="1277">
          <cell r="A1277">
            <v>2515</v>
          </cell>
          <cell r="B1277" t="str">
            <v>CONECTOR CURVO 90 GRAUS DE ALUMINIO, BITOLA 3/4", PARA ADAPTAR ENTRADA DE ELETRODUTO METALICO FLEXIVEL EM QUADROS</v>
          </cell>
          <cell r="C1277" t="str">
            <v>UN</v>
          </cell>
          <cell r="D1277">
            <v>11.31</v>
          </cell>
          <cell r="E1277">
            <v>11.31</v>
          </cell>
          <cell r="F1277" t="str">
            <v>SINAPI-I DEZEMBRO 2025</v>
          </cell>
        </row>
        <row r="1278">
          <cell r="A1278">
            <v>2520</v>
          </cell>
          <cell r="B1278" t="str">
            <v>CONECTOR CURVO 90 GRAUS DE ALUMINIO, BITOLA 4", PARA ADAPTAR ENTRADA DE ELETRODUTO METALICO FLEXIVEL EM QUADROS</v>
          </cell>
          <cell r="C1278" t="str">
            <v>UN</v>
          </cell>
          <cell r="D1278">
            <v>276.58</v>
          </cell>
          <cell r="E1278">
            <v>276.58</v>
          </cell>
          <cell r="F1278" t="str">
            <v>SINAPI-I DEZEMBRO 2025</v>
          </cell>
        </row>
        <row r="1279">
          <cell r="A1279">
            <v>1602</v>
          </cell>
          <cell r="B1279" t="str">
            <v>CONECTOR DE ALUMINIO TIPO PRENSA CABO, BITOLA 1 1/2", PARA CABOS DE DIAMETRO DE 37 A 40 MM</v>
          </cell>
          <cell r="C1279" t="str">
            <v>UN</v>
          </cell>
          <cell r="D1279">
            <v>56.2</v>
          </cell>
          <cell r="E1279">
            <v>56.2</v>
          </cell>
          <cell r="F1279" t="str">
            <v>SINAPI-I DEZEMBRO 2025</v>
          </cell>
        </row>
        <row r="1280">
          <cell r="A1280">
            <v>1601</v>
          </cell>
          <cell r="B1280" t="str">
            <v>CONECTOR DE ALUMINIO TIPO PRENSA CABO, BITOLA 1 1/4", PARA CABOS DE DIAMETRO DE 31 A 34 MM</v>
          </cell>
          <cell r="C1280" t="str">
            <v>UN</v>
          </cell>
          <cell r="D1280">
            <v>50.09</v>
          </cell>
          <cell r="E1280">
            <v>50.09</v>
          </cell>
          <cell r="F1280" t="str">
            <v>SINAPI-I DEZEMBRO 2025</v>
          </cell>
        </row>
        <row r="1281">
          <cell r="A1281">
            <v>1600</v>
          </cell>
          <cell r="B1281" t="str">
            <v>CONECTOR DE ALUMINIO TIPO PRENSA CABO, BITOLA 1", PARA CABOS DE DIAMETRO DE 22,5 A 25 MM</v>
          </cell>
          <cell r="C1281" t="str">
            <v>UN</v>
          </cell>
          <cell r="D1281">
            <v>21.88</v>
          </cell>
          <cell r="E1281">
            <v>21.88</v>
          </cell>
          <cell r="F1281" t="str">
            <v>SINAPI-I DEZEMBRO 2025</v>
          </cell>
        </row>
        <row r="1282">
          <cell r="A1282">
            <v>1598</v>
          </cell>
          <cell r="B1282" t="str">
            <v>CONECTOR DE ALUMINIO TIPO PRENSA CABO, BITOLA 1/2", PARA CABOS DE DIAMETRO DE 12,5 A 15 MM</v>
          </cell>
          <cell r="C1282" t="str">
            <v>UN</v>
          </cell>
          <cell r="D1282">
            <v>14.82</v>
          </cell>
          <cell r="E1282">
            <v>14.82</v>
          </cell>
          <cell r="F1282" t="str">
            <v>SINAPI-I DEZEMBRO 2025</v>
          </cell>
        </row>
        <row r="1283">
          <cell r="A1283">
            <v>1603</v>
          </cell>
          <cell r="B1283" t="str">
            <v>CONECTOR DE ALUMINIO TIPO PRENSA CABO, BITOLA 2", PARA CABOS DE DIAMETRO DE 47,5 A 50 MM</v>
          </cell>
          <cell r="C1283" t="str">
            <v>UN</v>
          </cell>
          <cell r="D1283">
            <v>84.86</v>
          </cell>
          <cell r="E1283">
            <v>84.86</v>
          </cell>
          <cell r="F1283" t="str">
            <v>SINAPI-I DEZEMBRO 2025</v>
          </cell>
        </row>
        <row r="1284">
          <cell r="A1284">
            <v>1599</v>
          </cell>
          <cell r="B1284" t="str">
            <v>CONECTOR DE ALUMINIO TIPO PRENSA CABO, BITOLA 3/4", PARA CABOS DE DIAMETRO DE 17,5 A 20 MM</v>
          </cell>
          <cell r="C1284" t="str">
            <v>UN</v>
          </cell>
          <cell r="D1284">
            <v>17.2</v>
          </cell>
          <cell r="E1284">
            <v>17.2</v>
          </cell>
          <cell r="F1284" t="str">
            <v>SINAPI-I DEZEMBRO 2025</v>
          </cell>
        </row>
        <row r="1285">
          <cell r="A1285">
            <v>1597</v>
          </cell>
          <cell r="B1285" t="str">
            <v>CONECTOR DE ALUMINIO TIPO PRENSA CABO, BITOLA 3/8", PARA CABOS DE DIAMETRO DE 9 A 10 MM</v>
          </cell>
          <cell r="C1285" t="str">
            <v>UN</v>
          </cell>
          <cell r="D1285">
            <v>13.94</v>
          </cell>
          <cell r="E1285">
            <v>13.94</v>
          </cell>
          <cell r="F1285" t="str">
            <v>SINAPI-I DEZEMBRO 2025</v>
          </cell>
        </row>
        <row r="1286">
          <cell r="A1286">
            <v>39602</v>
          </cell>
          <cell r="B1286" t="str">
            <v>CONECTOR MACHO RJ 45, CATEGORIA 5 E (CAT 5E) PARA CABOS</v>
          </cell>
          <cell r="C1286" t="str">
            <v>UN</v>
          </cell>
          <cell r="D1286">
            <v>1.49</v>
          </cell>
          <cell r="E1286">
            <v>1.49</v>
          </cell>
          <cell r="F1286" t="str">
            <v>SINAPI-I DEZEMBRO 2025</v>
          </cell>
        </row>
        <row r="1287">
          <cell r="A1287">
            <v>39603</v>
          </cell>
          <cell r="B1287" t="str">
            <v>CONECTOR MACHO RJ 45, CATEGORIA 6 (CAT 6) PARA CABOS</v>
          </cell>
          <cell r="C1287" t="str">
            <v>UN</v>
          </cell>
          <cell r="D1287">
            <v>3.17</v>
          </cell>
          <cell r="E1287">
            <v>3.17</v>
          </cell>
          <cell r="F1287" t="str">
            <v>SINAPI-I DEZEMBRO 2025</v>
          </cell>
        </row>
        <row r="1288">
          <cell r="A1288">
            <v>11821</v>
          </cell>
          <cell r="B1288" t="str">
            <v>CONECTOR METALICO TIPO PARAFUSO FENDIDO (SPLIT BOLT), COM SEPARADOR DE CABOS BIMETALICOS, PARA CABOS ATE 25 MM2</v>
          </cell>
          <cell r="C1288" t="str">
            <v>UN</v>
          </cell>
          <cell r="D1288">
            <v>11.45</v>
          </cell>
          <cell r="E1288">
            <v>11.45</v>
          </cell>
          <cell r="F1288" t="str">
            <v>SINAPI-I DEZEMBRO 2025</v>
          </cell>
        </row>
        <row r="1289">
          <cell r="A1289">
            <v>1562</v>
          </cell>
          <cell r="B1289" t="str">
            <v>CONECTOR METALICO TIPO PARAFUSO FENDIDO (SPLIT BOLT), COM SEPARADOR DE CABOS BIMETALICOS, PARA CABOS ATE 50 MM2</v>
          </cell>
          <cell r="C1289" t="str">
            <v>UN</v>
          </cell>
          <cell r="D1289">
            <v>18.75</v>
          </cell>
          <cell r="E1289">
            <v>18.75</v>
          </cell>
          <cell r="F1289" t="str">
            <v>SINAPI-I DEZEMBRO 2025</v>
          </cell>
        </row>
        <row r="1290">
          <cell r="A1290">
            <v>1563</v>
          </cell>
          <cell r="B1290" t="str">
            <v>CONECTOR METALICO TIPO PARAFUSO FENDIDO (SPLIT BOLT), COM SEPARADOR DE CABOS BIMETALICOS, PARA CABOS ATE 70 MM2</v>
          </cell>
          <cell r="C1290" t="str">
            <v>UN</v>
          </cell>
          <cell r="D1290">
            <v>25.16</v>
          </cell>
          <cell r="E1290">
            <v>25.16</v>
          </cell>
          <cell r="F1290" t="str">
            <v>SINAPI-I DEZEMBRO 2025</v>
          </cell>
        </row>
        <row r="1291">
          <cell r="A1291">
            <v>11856</v>
          </cell>
          <cell r="B1291" t="str">
            <v>CONECTOR METALICO TIPO PARAFUSO FENDIDO (SPLIT BOLT), PARA CABOS ATE 10 MM2</v>
          </cell>
          <cell r="C1291" t="str">
            <v>UN</v>
          </cell>
          <cell r="D1291">
            <v>7.5</v>
          </cell>
          <cell r="E1291">
            <v>7.5</v>
          </cell>
          <cell r="F1291" t="str">
            <v>SINAPI-I DEZEMBRO 2025</v>
          </cell>
        </row>
        <row r="1292">
          <cell r="A1292">
            <v>11857</v>
          </cell>
          <cell r="B1292" t="str">
            <v>CONECTOR METALICO TIPO PARAFUSO FENDIDO (SPLIT BOLT), PARA CABOS ATE 120 MM2</v>
          </cell>
          <cell r="C1292" t="str">
            <v>UN</v>
          </cell>
          <cell r="D1292">
            <v>39.47</v>
          </cell>
          <cell r="E1292">
            <v>39.47</v>
          </cell>
          <cell r="F1292" t="str">
            <v>SINAPI-I DEZEMBRO 2025</v>
          </cell>
        </row>
        <row r="1293">
          <cell r="A1293">
            <v>11858</v>
          </cell>
          <cell r="B1293" t="str">
            <v>CONECTOR METALICO TIPO PARAFUSO FENDIDO (SPLIT BOLT), PARA CABOS ATE 150 MM2</v>
          </cell>
          <cell r="C1293" t="str">
            <v>UN</v>
          </cell>
          <cell r="D1293">
            <v>48.99</v>
          </cell>
          <cell r="E1293">
            <v>48.99</v>
          </cell>
          <cell r="F1293" t="str">
            <v>SINAPI-I DEZEMBRO 2025</v>
          </cell>
        </row>
        <row r="1294">
          <cell r="A1294">
            <v>1539</v>
          </cell>
          <cell r="B1294" t="str">
            <v>CONECTOR METALICO TIPO PARAFUSO FENDIDO (SPLIT BOLT), PARA CABOS ATE 16 MM2</v>
          </cell>
          <cell r="C1294" t="str">
            <v>UN</v>
          </cell>
          <cell r="D1294">
            <v>8.81</v>
          </cell>
          <cell r="E1294">
            <v>8.81</v>
          </cell>
          <cell r="F1294" t="str">
            <v>SINAPI-I DEZEMBRO 2025</v>
          </cell>
        </row>
        <row r="1295">
          <cell r="A1295">
            <v>11859</v>
          </cell>
          <cell r="B1295" t="str">
            <v>CONECTOR METALICO TIPO PARAFUSO FENDIDO (SPLIT BOLT), PARA CABOS ATE 185 MM2</v>
          </cell>
          <cell r="C1295" t="str">
            <v>UN</v>
          </cell>
          <cell r="D1295">
            <v>66.650000000000006</v>
          </cell>
          <cell r="E1295">
            <v>66.650000000000006</v>
          </cell>
          <cell r="F1295" t="str">
            <v>SINAPI-I DEZEMBRO 2025</v>
          </cell>
        </row>
        <row r="1296">
          <cell r="A1296">
            <v>1550</v>
          </cell>
          <cell r="B1296" t="str">
            <v>CONECTOR METALICO TIPO PARAFUSO FENDIDO (SPLIT BOLT), PARA CABOS ATE 25 MM2</v>
          </cell>
          <cell r="C1296" t="str">
            <v>UN</v>
          </cell>
          <cell r="D1296">
            <v>9.3000000000000007</v>
          </cell>
          <cell r="E1296">
            <v>9.3000000000000007</v>
          </cell>
          <cell r="F1296" t="str">
            <v>SINAPI-I DEZEMBRO 2025</v>
          </cell>
        </row>
        <row r="1297">
          <cell r="A1297">
            <v>11854</v>
          </cell>
          <cell r="B1297" t="str">
            <v>CONECTOR METALICO TIPO PARAFUSO FENDIDO (SPLIT BOLT), PARA CABOS ATE 35 MM2</v>
          </cell>
          <cell r="C1297" t="str">
            <v>UN</v>
          </cell>
          <cell r="D1297">
            <v>11.62</v>
          </cell>
          <cell r="E1297">
            <v>11.62</v>
          </cell>
          <cell r="F1297" t="str">
            <v>SINAPI-I DEZEMBRO 2025</v>
          </cell>
        </row>
        <row r="1298">
          <cell r="A1298">
            <v>11862</v>
          </cell>
          <cell r="B1298" t="str">
            <v>CONECTOR METALICO TIPO PARAFUSO FENDIDO (SPLIT BOLT), PARA CABOS ATE 50 MM2</v>
          </cell>
          <cell r="C1298" t="str">
            <v>UN</v>
          </cell>
          <cell r="D1298">
            <v>16.3</v>
          </cell>
          <cell r="E1298">
            <v>16.3</v>
          </cell>
          <cell r="F1298" t="str">
            <v>SINAPI-I DEZEMBRO 2025</v>
          </cell>
        </row>
        <row r="1299">
          <cell r="A1299">
            <v>11863</v>
          </cell>
          <cell r="B1299" t="str">
            <v>CONECTOR METALICO TIPO PARAFUSO FENDIDO (SPLIT BOLT), PARA CABOS ATE 6 MM2</v>
          </cell>
          <cell r="C1299" t="str">
            <v>UN</v>
          </cell>
          <cell r="D1299">
            <v>6.58</v>
          </cell>
          <cell r="E1299">
            <v>6.58</v>
          </cell>
          <cell r="F1299" t="str">
            <v>SINAPI-I DEZEMBRO 2025</v>
          </cell>
        </row>
        <row r="1300">
          <cell r="A1300">
            <v>11855</v>
          </cell>
          <cell r="B1300" t="str">
            <v>CONECTOR METALICO TIPO PARAFUSO FENDIDO (SPLIT BOLT), PARA CABOS ATE 70 MM2</v>
          </cell>
          <cell r="C1300" t="str">
            <v>UN</v>
          </cell>
          <cell r="D1300">
            <v>24.33</v>
          </cell>
          <cell r="E1300">
            <v>24.33</v>
          </cell>
          <cell r="F1300" t="str">
            <v>SINAPI-I DEZEMBRO 2025</v>
          </cell>
        </row>
        <row r="1301">
          <cell r="A1301">
            <v>11864</v>
          </cell>
          <cell r="B1301" t="str">
            <v>CONECTOR METALICO TIPO PARAFUSO FENDIDO (SPLIT BOLT), PARA CABOS ATE 95 MM2</v>
          </cell>
          <cell r="C1301" t="str">
            <v>UN</v>
          </cell>
          <cell r="D1301">
            <v>36.78</v>
          </cell>
          <cell r="E1301">
            <v>36.78</v>
          </cell>
          <cell r="F1301" t="str">
            <v>SINAPI-I DEZEMBRO 2025</v>
          </cell>
        </row>
        <row r="1302">
          <cell r="A1302">
            <v>2527</v>
          </cell>
          <cell r="B1302" t="str">
            <v>CONECTOR RETO DE ALUMINIO PARA ELETRODUTO DE 1 1/2", PARA ADAPTAR ENTRADA DE ELETRODUTO METALICO FLEXIVEL EM QUADROS</v>
          </cell>
          <cell r="C1302" t="str">
            <v>UN</v>
          </cell>
          <cell r="D1302">
            <v>9.3699999999999992</v>
          </cell>
          <cell r="E1302">
            <v>9.3699999999999992</v>
          </cell>
          <cell r="F1302" t="str">
            <v>SINAPI-I DEZEMBRO 2025</v>
          </cell>
        </row>
        <row r="1303">
          <cell r="A1303">
            <v>2526</v>
          </cell>
          <cell r="B1303" t="str">
            <v>CONECTOR RETO DE ALUMINIO PARA ELETRODUTO DE 1 1/4", PARA ADAPTAR ENTRADA DE ELETRODUTO METALICO FLEXIVEL EM QUADROS</v>
          </cell>
          <cell r="C1303" t="str">
            <v>UN</v>
          </cell>
          <cell r="D1303">
            <v>6</v>
          </cell>
          <cell r="E1303">
            <v>6</v>
          </cell>
          <cell r="F1303" t="str">
            <v>SINAPI-I DEZEMBRO 2025</v>
          </cell>
        </row>
        <row r="1304">
          <cell r="A1304">
            <v>2483</v>
          </cell>
          <cell r="B1304" t="str">
            <v>CONECTOR RETO DE ALUMINIO PARA ELETRODUTO DE 1", PARA ADAPTAR ENTRADA DE ELETRODUTO METALICO FLEXIVEL EM QUADROS</v>
          </cell>
          <cell r="C1304" t="str">
            <v>UN</v>
          </cell>
          <cell r="D1304">
            <v>4.2699999999999996</v>
          </cell>
          <cell r="E1304">
            <v>4.2699999999999996</v>
          </cell>
          <cell r="F1304" t="str">
            <v>SINAPI-I DEZEMBRO 2025</v>
          </cell>
        </row>
        <row r="1305">
          <cell r="A1305">
            <v>2487</v>
          </cell>
          <cell r="B1305" t="str">
            <v>CONECTOR RETO DE ALUMINIO PARA ELETRODUTO DE 1/2", PARA ADAPTAR ENTRADA DE ELETRODUTO METALICO FLEXIVEL EM QUADROS</v>
          </cell>
          <cell r="C1305" t="str">
            <v>UN</v>
          </cell>
          <cell r="D1305">
            <v>2.0499999999999998</v>
          </cell>
          <cell r="E1305">
            <v>2.0499999999999998</v>
          </cell>
          <cell r="F1305" t="str">
            <v>SINAPI-I DEZEMBRO 2025</v>
          </cell>
        </row>
        <row r="1306">
          <cell r="A1306">
            <v>2528</v>
          </cell>
          <cell r="B1306" t="str">
            <v>CONECTOR RETO DE ALUMINIO PARA ELETRODUTO DE 2 1/2", PARA ADAPTAR ENTRADA DE ELETRODUTO METALICO FLEXIVEL EM QUADROS</v>
          </cell>
          <cell r="C1306" t="str">
            <v>UN</v>
          </cell>
          <cell r="D1306">
            <v>23.58</v>
          </cell>
          <cell r="E1306">
            <v>23.58</v>
          </cell>
          <cell r="F1306" t="str">
            <v>SINAPI-I DEZEMBRO 2025</v>
          </cell>
        </row>
        <row r="1307">
          <cell r="A1307">
            <v>2489</v>
          </cell>
          <cell r="B1307" t="str">
            <v>CONECTOR RETO DE ALUMINIO PARA ELETRODUTO DE 2", PARA ADAPTAR ENTRADA DE ELETRODUTO METALICO FLEXIVEL EM QUADROS</v>
          </cell>
          <cell r="C1307" t="str">
            <v>UN</v>
          </cell>
          <cell r="D1307">
            <v>10.38</v>
          </cell>
          <cell r="E1307">
            <v>10.38</v>
          </cell>
          <cell r="F1307" t="str">
            <v>SINAPI-I DEZEMBRO 2025</v>
          </cell>
        </row>
        <row r="1308">
          <cell r="A1308">
            <v>2484</v>
          </cell>
          <cell r="B1308" t="str">
            <v>CONECTOR RETO DE ALUMINIO PARA ELETRODUTO DE 3", PARA ADAPTAR ENTRADA DE ELETRODUTO METALICO FLEXIVEL EM QUADROS</v>
          </cell>
          <cell r="C1308" t="str">
            <v>UN</v>
          </cell>
          <cell r="D1308">
            <v>34.25</v>
          </cell>
          <cell r="E1308">
            <v>34.25</v>
          </cell>
          <cell r="F1308" t="str">
            <v>SINAPI-I DEZEMBRO 2025</v>
          </cell>
        </row>
        <row r="1309">
          <cell r="A1309">
            <v>2488</v>
          </cell>
          <cell r="B1309" t="str">
            <v>CONECTOR RETO DE ALUMINIO PARA ELETRODUTO DE 3/4", PARA ADAPTAR ENTRADA DE ELETRODUTO METALICO FLEXIVEL EM QUADROS</v>
          </cell>
          <cell r="C1309" t="str">
            <v>UN</v>
          </cell>
          <cell r="D1309">
            <v>2.4</v>
          </cell>
          <cell r="E1309">
            <v>2.4</v>
          </cell>
          <cell r="F1309" t="str">
            <v>SINAPI-I DEZEMBRO 2025</v>
          </cell>
        </row>
        <row r="1310">
          <cell r="A1310">
            <v>2485</v>
          </cell>
          <cell r="B1310" t="str">
            <v>CONECTOR RETO DE ALUMINIO PARA ELETRODUTO DE 4", PARA ADAPTAR ENTRADA DE ELETRODUTO METALICO FLEXIVEL EM QUADROS</v>
          </cell>
          <cell r="C1310" t="str">
            <v>UN</v>
          </cell>
          <cell r="D1310">
            <v>53.68</v>
          </cell>
          <cell r="E1310">
            <v>53.68</v>
          </cell>
          <cell r="F1310" t="str">
            <v>SINAPI-I DEZEMBRO 2025</v>
          </cell>
        </row>
        <row r="1311">
          <cell r="A1311">
            <v>44247</v>
          </cell>
          <cell r="B1311" t="str">
            <v>CONECTOR, CPVC, SOLDAVEL, 114 MM X 4", PARA AGUA QUENTE</v>
          </cell>
          <cell r="C1311" t="str">
            <v>UN</v>
          </cell>
          <cell r="F1311" t="str">
            <v>SINAPI-I DEZEMBRO 2025</v>
          </cell>
        </row>
        <row r="1312">
          <cell r="A1312">
            <v>38005</v>
          </cell>
          <cell r="B1312" t="str">
            <v>CONECTOR, CPVC, SOLDAVEL, 15 MM X 1/2", PARA AGUA QUENTE</v>
          </cell>
          <cell r="C1312" t="str">
            <v>UN</v>
          </cell>
          <cell r="F1312" t="str">
            <v>SINAPI-I DEZEMBRO 2025</v>
          </cell>
        </row>
        <row r="1313">
          <cell r="A1313">
            <v>38006</v>
          </cell>
          <cell r="B1313" t="str">
            <v>CONECTOR, CPVC, SOLDAVEL, 22 MM X 1/2", PARA AGUA QUENTE</v>
          </cell>
          <cell r="C1313" t="str">
            <v>UN</v>
          </cell>
          <cell r="F1313" t="str">
            <v>SINAPI-I DEZEMBRO 2025</v>
          </cell>
        </row>
        <row r="1314">
          <cell r="A1314">
            <v>38428</v>
          </cell>
          <cell r="B1314" t="str">
            <v>CONECTOR, CPVC, SOLDAVEL, 22 MM X 3/4", PARA AGUA QUENTE</v>
          </cell>
          <cell r="C1314" t="str">
            <v>UN</v>
          </cell>
          <cell r="F1314" t="str">
            <v>SINAPI-I DEZEMBRO 2025</v>
          </cell>
        </row>
        <row r="1315">
          <cell r="A1315">
            <v>38007</v>
          </cell>
          <cell r="B1315" t="str">
            <v>CONECTOR, CPVC, SOLDAVEL, 28 MM X 1", PARA AGUA QUENTE</v>
          </cell>
          <cell r="C1315" t="str">
            <v>UN</v>
          </cell>
          <cell r="F1315" t="str">
            <v>SINAPI-I DEZEMBRO 2025</v>
          </cell>
        </row>
        <row r="1316">
          <cell r="A1316">
            <v>38008</v>
          </cell>
          <cell r="B1316" t="str">
            <v>CONECTOR, CPVC, SOLDAVEL, 35 MM X 1 1/4", PARA AGUA QUENTE</v>
          </cell>
          <cell r="C1316" t="str">
            <v>UN</v>
          </cell>
          <cell r="F1316" t="str">
            <v>SINAPI-I DEZEMBRO 2025</v>
          </cell>
        </row>
        <row r="1317">
          <cell r="A1317">
            <v>38009</v>
          </cell>
          <cell r="B1317" t="str">
            <v>CONECTOR, CPVC, SOLDAVEL, 42 MM X 1 1/2", PARA AGUA QUENTE</v>
          </cell>
          <cell r="C1317" t="str">
            <v>UN</v>
          </cell>
          <cell r="F1317" t="str">
            <v>SINAPI-I DEZEMBRO 2025</v>
          </cell>
        </row>
        <row r="1318">
          <cell r="A1318">
            <v>44248</v>
          </cell>
          <cell r="B1318" t="str">
            <v>CONECTOR, CPVC, SOLDAVEL, 54 MM X 2", PARA AGUA QUENTE</v>
          </cell>
          <cell r="C1318" t="str">
            <v>UN</v>
          </cell>
          <cell r="F1318" t="str">
            <v>SINAPI-I DEZEMBRO 2025</v>
          </cell>
        </row>
        <row r="1319">
          <cell r="A1319">
            <v>44249</v>
          </cell>
          <cell r="B1319" t="str">
            <v>CONECTOR, CPVC, SOLDAVEL, 73 MM X 2 1/2", PARA AGUA QUENTE</v>
          </cell>
          <cell r="C1319" t="str">
            <v>UN</v>
          </cell>
          <cell r="F1319" t="str">
            <v>SINAPI-I DEZEMBRO 2025</v>
          </cell>
        </row>
        <row r="1320">
          <cell r="A1320">
            <v>44250</v>
          </cell>
          <cell r="B1320" t="str">
            <v>CONECTOR, CPVC, SOLDAVEL, 89 MM X 3", PARA AGUA QUENTE</v>
          </cell>
          <cell r="C1320" t="str">
            <v>UN</v>
          </cell>
          <cell r="F1320" t="str">
            <v>SINAPI-I DEZEMBRO 2025</v>
          </cell>
        </row>
        <row r="1321">
          <cell r="A1321">
            <v>39279</v>
          </cell>
          <cell r="B1321" t="str">
            <v>CONECTOR/ADAPTADOR FIXO, ROSCA FEMEA, EM PLASTICO, DN 16 MM X 1/2", PARA CONEXAO COM CRIMPAGEM, EM TUBO PEX PARA INST. AGUA QUENTE/FRIA</v>
          </cell>
          <cell r="C1321" t="str">
            <v>UN</v>
          </cell>
          <cell r="F1321" t="str">
            <v>SINAPI-I DEZEMBRO 2025</v>
          </cell>
        </row>
        <row r="1322">
          <cell r="A1322">
            <v>39280</v>
          </cell>
          <cell r="B1322" t="str">
            <v>CONECTOR/ADAPTADOR FIXO, ROSCA FEMEA, EM PLASTICO, DN 20 MM X 1/2", PARA CONEXAO COM CRIMPAGEM, EM TUBO PEX PARA INST. AGUA QUENTE/FRIA</v>
          </cell>
          <cell r="C1322" t="str">
            <v>UN</v>
          </cell>
          <cell r="F1322" t="str">
            <v>SINAPI-I DEZEMBRO 2025</v>
          </cell>
        </row>
        <row r="1323">
          <cell r="A1323">
            <v>39281</v>
          </cell>
          <cell r="B1323" t="str">
            <v>CONECTOR/ADAPTADOR FIXO, ROSCA FEMEA, EM PLASTICO, DN 20 MM X 3/4", PARA CONEXAO COM CRIMPAGEM, EM TUBO PEX PARA INST. AGUA QUENTE/FRIA</v>
          </cell>
          <cell r="C1323" t="str">
            <v>UN</v>
          </cell>
          <cell r="F1323" t="str">
            <v>SINAPI-I DEZEMBRO 2025</v>
          </cell>
        </row>
        <row r="1324">
          <cell r="A1324">
            <v>39282</v>
          </cell>
          <cell r="B1324" t="str">
            <v>CONECTOR/ADAPTADOR FIXO, ROSCA FEMEA, EM PLASTICO, DN 25 MM X 3/4", PARA CONEXAO COM CRIMPAGEM, EM TUBO PEX PARA INST. AGUA QUENTE/FRIA</v>
          </cell>
          <cell r="C1324" t="str">
            <v>UN</v>
          </cell>
          <cell r="F1324" t="str">
            <v>SINAPI-I DEZEMBRO 2025</v>
          </cell>
        </row>
        <row r="1325">
          <cell r="A1325">
            <v>38844</v>
          </cell>
          <cell r="B1325" t="str">
            <v>CONECTOR/ADAPTADOR FIXO, ROSCA FEMEA, METALICA, COM ANEL DESLIZANTE, DN 16 MM X 1/2", PARA TUBO PEX PARA INST. AGUA QUENTE/FRIA</v>
          </cell>
          <cell r="C1325" t="str">
            <v>UN</v>
          </cell>
          <cell r="F1325" t="str">
            <v>SINAPI-I DEZEMBRO 2025</v>
          </cell>
        </row>
        <row r="1326">
          <cell r="A1326">
            <v>38846</v>
          </cell>
          <cell r="B1326" t="str">
            <v>CONECTOR/ADAPTADOR FIXO, ROSCA FEMEA, METALICA, COM ANEL DESLIZANTE, DN 20 MM X 1/2", PARA TUBO PEX PARA INST. AGUA QUENTE/FRIA</v>
          </cell>
          <cell r="C1326" t="str">
            <v>UN</v>
          </cell>
          <cell r="F1326" t="str">
            <v>SINAPI-I DEZEMBRO 2025</v>
          </cell>
        </row>
        <row r="1327">
          <cell r="A1327">
            <v>38847</v>
          </cell>
          <cell r="B1327" t="str">
            <v>CONECTOR/ADAPTADOR FIXO, ROSCA FEMEA, METALICA, COM ANEL DESLIZANTE, DN 20 MM X 3/4", PARA TUBO PEX PARA INST. AGUA QUENTE/FRIA</v>
          </cell>
          <cell r="C1327" t="str">
            <v>UN</v>
          </cell>
          <cell r="F1327" t="str">
            <v>SINAPI-I DEZEMBRO 2025</v>
          </cell>
        </row>
        <row r="1328">
          <cell r="A1328">
            <v>38850</v>
          </cell>
          <cell r="B1328" t="str">
            <v>CONECTOR/ADAPTADOR FIXO, ROSCA FEMEA, METALICA, COM ANEL DESLIZANTE, DN 25 MM X 1", PARA TUBO PEX PARA INST. AGUA QUENTE/FRIA</v>
          </cell>
          <cell r="C1328" t="str">
            <v>UN</v>
          </cell>
          <cell r="F1328" t="str">
            <v>SINAPI-I DEZEMBRO 2025</v>
          </cell>
        </row>
        <row r="1329">
          <cell r="A1329">
            <v>38848</v>
          </cell>
          <cell r="B1329" t="str">
            <v>CONECTOR/ADAPTADOR FIXO, ROSCA FEMEA, METALICA, COM ANEL DESLIZANTE, DN 25 MM X 3/4", PARA TUBO PEX PARA INST. AGUA QUENTE/FRIA</v>
          </cell>
          <cell r="C1329" t="str">
            <v>UN</v>
          </cell>
          <cell r="F1329" t="str">
            <v>SINAPI-I DEZEMBRO 2025</v>
          </cell>
        </row>
        <row r="1330">
          <cell r="A1330">
            <v>38851</v>
          </cell>
          <cell r="B1330" t="str">
            <v>CONECTOR/ADAPTADOR FIXO, ROSCA FEMEA, METALICA, COM ANEL DESLIZANTE, DN 32 MM X 1", PARA TUBO PEX PARA INST. AGUA QUENTE/FRIA</v>
          </cell>
          <cell r="C1330" t="str">
            <v>UN</v>
          </cell>
          <cell r="F1330" t="str">
            <v>SINAPI-I DEZEMBRO 2025</v>
          </cell>
        </row>
        <row r="1331">
          <cell r="A1331">
            <v>38854</v>
          </cell>
          <cell r="B1331" t="str">
            <v>CONECTOR/ADAPTADOR MOVEL, ROSCA FEMEA, METALICA, COM ANEL DESLIZANTE, DN 16 MM X 3/4", PARA TUBO PEX PARA INST. AGUA QUENTE/FRIA</v>
          </cell>
          <cell r="C1331" t="str">
            <v>UN</v>
          </cell>
          <cell r="F1331" t="str">
            <v>SINAPI-I DEZEMBRO 2025</v>
          </cell>
        </row>
        <row r="1332">
          <cell r="A1332">
            <v>3104</v>
          </cell>
          <cell r="B1332" t="str">
            <v>CONJ. DE FERRAGENS PARA PORTA DE VIDRO TEMPERADO, EM ZAMAC CROMADO, CONTEMPLANDO DOBRADICA INF., DOBRADICA SUP., PIVO PARA DOBRADICA INF., PIVO PARA DOBRADICA SUP., FECHADURA CENTRAL EM ZAMC. CROMADO, CONTRA FECHADURA DE PRESSAO</v>
          </cell>
          <cell r="C1332" t="str">
            <v>CJ</v>
          </cell>
          <cell r="D1332">
            <v>202.71</v>
          </cell>
          <cell r="E1332">
            <v>202.71</v>
          </cell>
          <cell r="F1332" t="str">
            <v>SINAPI-I DEZEMBRO 2025</v>
          </cell>
        </row>
        <row r="1333">
          <cell r="A1333">
            <v>1607</v>
          </cell>
          <cell r="B1333" t="str">
            <v>CONJUNTO ARRUELAS DE VEDACAO 5/16" PARA TELHA FIBROCIMENTO (UMA ARRUELA METALICA E UMA ARRUELA PVC - CONICAS)</v>
          </cell>
          <cell r="C1333" t="str">
            <v>CJ</v>
          </cell>
          <cell r="D1333">
            <v>0.18</v>
          </cell>
          <cell r="E1333">
            <v>0.18</v>
          </cell>
          <cell r="F1333" t="str">
            <v>SINAPI-I DEZEMBRO 2025</v>
          </cell>
        </row>
        <row r="1334">
          <cell r="A1334">
            <v>38169</v>
          </cell>
          <cell r="B1334" t="str">
            <v>CONJUNTO DE FERRAGENS PIVO, PARA PORTA PIVOTANTE DE ATE 100 KG, REGULAVEL COM ESFERA, CROMADO - SUPERIOR E INFERIOR - COMPLETO</v>
          </cell>
          <cell r="C1334" t="str">
            <v>CJ</v>
          </cell>
          <cell r="D1334">
            <v>90.5</v>
          </cell>
          <cell r="E1334">
            <v>90.5</v>
          </cell>
          <cell r="F1334" t="str">
            <v>SINAPI-I DEZEMBRO 2025</v>
          </cell>
        </row>
        <row r="1335">
          <cell r="A1335">
            <v>6142</v>
          </cell>
          <cell r="B1335" t="str">
            <v>CONJUNTO DE LIGACAO AJUSTAVEL, PARA VASO / BACIA SANITARIA, EM PLASTICO BRANCO, COM TUBO, CANOPLA E ESPUDE</v>
          </cell>
          <cell r="C1335" t="str">
            <v>UN</v>
          </cell>
          <cell r="D1335">
            <v>10.210000000000001</v>
          </cell>
          <cell r="E1335">
            <v>10.210000000000001</v>
          </cell>
          <cell r="F1335" t="str">
            <v>SINAPI-I DEZEMBRO 2025</v>
          </cell>
        </row>
        <row r="1336">
          <cell r="A1336">
            <v>11686</v>
          </cell>
          <cell r="B1336" t="str">
            <v>CONJUNTO DE LIGACAO PARA VASO / BACIA SANITARIA, EM PLASTICO BRANCO, COM TUBO, CANOPLA E ANEL DE EXPANSAO (TUBO 1.1/2" X 20 CM)</v>
          </cell>
          <cell r="C1336" t="str">
            <v>UN</v>
          </cell>
          <cell r="D1336">
            <v>14.17</v>
          </cell>
          <cell r="E1336">
            <v>14.17</v>
          </cell>
          <cell r="F1336" t="str">
            <v>SINAPI-I DEZEMBRO 2025</v>
          </cell>
        </row>
        <row r="1337">
          <cell r="A1337">
            <v>37598</v>
          </cell>
          <cell r="B1337" t="str">
            <v>CONJUNTO MONTADO ESTOPIM COM ESPOLETA COMUM NUMERO 8, COM CABECA ACENDEDORA, 1,5 M</v>
          </cell>
          <cell r="C1337" t="str">
            <v>UN</v>
          </cell>
          <cell r="F1337" t="str">
            <v>SINAPI-I DEZEMBRO 2025</v>
          </cell>
        </row>
        <row r="1338">
          <cell r="A1338">
            <v>25398</v>
          </cell>
          <cell r="B1338" t="str">
            <v>CONJUNTO PARA FUTSAL COM PAR DE TRAVES OFICIAIS DE 3,00 X 2,00 M EM TUBO DE ACO GALVANIZADO 3" COM REQUADROS EM TUBO DE 1", PINTURA EM PRIMER COM TINTA ESMALTE SINTETICO E REDES DE POLIETILENO FIO 4 MM</v>
          </cell>
          <cell r="C1338" t="str">
            <v>UN</v>
          </cell>
          <cell r="F1338" t="str">
            <v>SINAPI-I DEZEMBRO 2025</v>
          </cell>
        </row>
        <row r="1339">
          <cell r="A1339">
            <v>25399</v>
          </cell>
          <cell r="B1339" t="str">
            <v>CONJUNTO PARA QUADRA DE VOLEI COM POSTES EM TUBO DE ACO GALVANIZADO 3", H = *255* CM, PINTURA EM TINTA ESMALTE SINTETICO, REDE DE NYLON COM 2 MM, MALHA 10 X 10 CM E ANTENAS OFICIAIS EM FIBRA DE VIDRO</v>
          </cell>
          <cell r="C1339" t="str">
            <v>UN</v>
          </cell>
          <cell r="F1339" t="str">
            <v>SINAPI-I DEZEMBRO 2025</v>
          </cell>
        </row>
        <row r="1340">
          <cell r="A1340">
            <v>43440</v>
          </cell>
          <cell r="B1340" t="str">
            <v>CONJUNTO PRE-MOLDADO COMPOSTO POR GRELHA (0,99 X 0,45 M), QUADRO (1,10 X 0,52 M) E CANTONEIRA (1,10 X 0,35 M), EM CONCRETO ARMADO, COM FCK DE 21 MPA</v>
          </cell>
          <cell r="C1340" t="str">
            <v>UN</v>
          </cell>
          <cell r="D1340">
            <v>381.52</v>
          </cell>
          <cell r="E1340">
            <v>381.52</v>
          </cell>
          <cell r="F1340" t="str">
            <v>SINAPI-I DEZEMBRO 2025</v>
          </cell>
        </row>
        <row r="1341">
          <cell r="A1341">
            <v>1613</v>
          </cell>
          <cell r="B1341" t="str">
            <v>CONTATOR TRIPOLAR, CORRENTE DE *110* A, TENSAO NOMINAL DE *500* V, CATEGORIA AC-2 E AC-3</v>
          </cell>
          <cell r="C1341" t="str">
            <v>UN</v>
          </cell>
          <cell r="F1341" t="str">
            <v>SINAPI-I DEZEMBRO 2025</v>
          </cell>
        </row>
        <row r="1342">
          <cell r="A1342">
            <v>1626</v>
          </cell>
          <cell r="B1342" t="str">
            <v>CONTATOR TRIPOLAR, CORRENTE DE *185* A, TENSAO NOMINAL DE *500* V, CATEGORIA AC-2 E AC-3</v>
          </cell>
          <cell r="C1342" t="str">
            <v>UN</v>
          </cell>
          <cell r="F1342" t="str">
            <v>SINAPI-I DEZEMBRO 2025</v>
          </cell>
        </row>
        <row r="1343">
          <cell r="A1343">
            <v>1625</v>
          </cell>
          <cell r="B1343" t="str">
            <v>CONTATOR TRIPOLAR, CORRENTE DE *22* A, TENSAO NOMINAL DE *500* V, CATEGORIA AC-2 E AC-3</v>
          </cell>
          <cell r="C1343" t="str">
            <v>UN</v>
          </cell>
          <cell r="F1343" t="str">
            <v>SINAPI-I DEZEMBRO 2025</v>
          </cell>
        </row>
        <row r="1344">
          <cell r="A1344">
            <v>1622</v>
          </cell>
          <cell r="B1344" t="str">
            <v>CONTATOR TRIPOLAR, CORRENTE DE *265* A, TENSAO NOMINAL DE *500* V, CATEGORIA AC-2 E AC-3</v>
          </cell>
          <cell r="C1344" t="str">
            <v>UN</v>
          </cell>
          <cell r="F1344" t="str">
            <v>SINAPI-I DEZEMBRO 2025</v>
          </cell>
        </row>
        <row r="1345">
          <cell r="A1345">
            <v>1620</v>
          </cell>
          <cell r="B1345" t="str">
            <v>CONTATOR TRIPOLAR, CORRENTE DE *38* A, TENSAO NOMINAL DE *500* V, CATEGORIA AC-2 E AC-3</v>
          </cell>
          <cell r="C1345" t="str">
            <v>UN</v>
          </cell>
          <cell r="F1345" t="str">
            <v>SINAPI-I DEZEMBRO 2025</v>
          </cell>
        </row>
        <row r="1346">
          <cell r="A1346">
            <v>1629</v>
          </cell>
          <cell r="B1346" t="str">
            <v>CONTATOR TRIPOLAR, CORRENTE DE *500* A, TENSAO NOMINAL DE *500* V, CATEGORIA AC-2 E AC-3</v>
          </cell>
          <cell r="C1346" t="str">
            <v>UN</v>
          </cell>
          <cell r="F1346" t="str">
            <v>SINAPI-I DEZEMBRO 2025</v>
          </cell>
        </row>
        <row r="1347">
          <cell r="A1347">
            <v>1627</v>
          </cell>
          <cell r="B1347" t="str">
            <v>CONTATOR TRIPOLAR, CORRENTE DE *65* A, TENSAO NOMINAL DE *500* V, CATEGORIA AC-2 E AC-3</v>
          </cell>
          <cell r="C1347" t="str">
            <v>UN</v>
          </cell>
          <cell r="F1347" t="str">
            <v>SINAPI-I DEZEMBRO 2025</v>
          </cell>
        </row>
        <row r="1348">
          <cell r="A1348">
            <v>1623</v>
          </cell>
          <cell r="B1348" t="str">
            <v>CONTATOR TRIPOLAR, CORRENTE DE 12 A, TENSAO NOMINAL DE *500* V, CATEGORIA AC-2 E AC-3</v>
          </cell>
          <cell r="C1348" t="str">
            <v>UN</v>
          </cell>
          <cell r="F1348" t="str">
            <v>SINAPI-I DEZEMBRO 2025</v>
          </cell>
        </row>
        <row r="1349">
          <cell r="A1349">
            <v>1619</v>
          </cell>
          <cell r="B1349" t="str">
            <v>CONTATOR TRIPOLAR, CORRENTE DE 25 A, TENSAO NOMINAL DE *500* V, CATEGORIA AC-2 E AC-3</v>
          </cell>
          <cell r="C1349" t="str">
            <v>UN</v>
          </cell>
          <cell r="F1349" t="str">
            <v>SINAPI-I DEZEMBRO 2025</v>
          </cell>
        </row>
        <row r="1350">
          <cell r="A1350">
            <v>1630</v>
          </cell>
          <cell r="B1350" t="str">
            <v>CONTATOR TRIPOLAR, CORRENTE DE 250 A, TENSAO NOMINAL DE *500* V, PARA ACIONAMENTO DE CAPACITORES</v>
          </cell>
          <cell r="C1350" t="str">
            <v>UN</v>
          </cell>
          <cell r="F1350" t="str">
            <v>SINAPI-I DEZEMBRO 2025</v>
          </cell>
        </row>
        <row r="1351">
          <cell r="A1351">
            <v>1616</v>
          </cell>
          <cell r="B1351" t="str">
            <v>CONTATOR TRIPOLAR, CORRENTE DE 300 A, TENSAO NOMINAL DE *500* V, CATEGORIA AC-2 E AC-3</v>
          </cell>
          <cell r="C1351" t="str">
            <v>UN</v>
          </cell>
          <cell r="F1351" t="str">
            <v>SINAPI-I DEZEMBRO 2025</v>
          </cell>
        </row>
        <row r="1352">
          <cell r="A1352">
            <v>1614</v>
          </cell>
          <cell r="B1352" t="str">
            <v>CONTATOR TRIPOLAR, CORRENTE DE 32 A, TENSAO NOMINAL DE *500* V, CATEGORIA AC-2 E AC-3</v>
          </cell>
          <cell r="C1352" t="str">
            <v>UN</v>
          </cell>
          <cell r="F1352" t="str">
            <v>SINAPI-I DEZEMBRO 2025</v>
          </cell>
        </row>
        <row r="1353">
          <cell r="A1353">
            <v>1617</v>
          </cell>
          <cell r="B1353" t="str">
            <v>CONTATOR TRIPOLAR, CORRENTE DE 400 A, TENSAO NOMINAL DE *500* V, CATEGORIA AC-2 E AC-3</v>
          </cell>
          <cell r="C1353" t="str">
            <v>UN</v>
          </cell>
          <cell r="F1353" t="str">
            <v>SINAPI-I DEZEMBRO 2025</v>
          </cell>
        </row>
        <row r="1354">
          <cell r="A1354">
            <v>1621</v>
          </cell>
          <cell r="B1354" t="str">
            <v>CONTATOR TRIPOLAR, CORRENTE DE 45 A, TENSAO NOMINAL DE *500* V, CATEGORIA AC-2 E AC-3</v>
          </cell>
          <cell r="C1354" t="str">
            <v>UN</v>
          </cell>
          <cell r="F1354" t="str">
            <v>SINAPI-I DEZEMBRO 2025</v>
          </cell>
        </row>
        <row r="1355">
          <cell r="A1355">
            <v>1624</v>
          </cell>
          <cell r="B1355" t="str">
            <v>CONTATOR TRIPOLAR, CORRENTE DE 630 A, TENSAO NOMINAL DE *500* V, CATEGORIA AC-2 E AC-3</v>
          </cell>
          <cell r="C1355" t="str">
            <v>UN</v>
          </cell>
          <cell r="F1355" t="str">
            <v>SINAPI-I DEZEMBRO 2025</v>
          </cell>
        </row>
        <row r="1356">
          <cell r="A1356">
            <v>1615</v>
          </cell>
          <cell r="B1356" t="str">
            <v>CONTATOR TRIPOLAR, CORRENTE DE 75 A, TENSAO NOMINAL DE *500* V, CATEGORIA AC-2 E AC-3</v>
          </cell>
          <cell r="C1356" t="str">
            <v>UN</v>
          </cell>
          <cell r="F1356" t="str">
            <v>SINAPI-I DEZEMBRO 2025</v>
          </cell>
        </row>
        <row r="1357">
          <cell r="A1357">
            <v>1612</v>
          </cell>
          <cell r="B1357" t="str">
            <v>CONTATOR TRIPOLAR, CORRENTE DE 9 A, TENSAO NOMINAL DE *500* V, CATEGORIA AC-2 E AC-3</v>
          </cell>
          <cell r="C1357" t="str">
            <v>UN</v>
          </cell>
          <cell r="F1357" t="str">
            <v>SINAPI-I DEZEMBRO 2025</v>
          </cell>
        </row>
        <row r="1358">
          <cell r="A1358">
            <v>1618</v>
          </cell>
          <cell r="B1358" t="str">
            <v>CONTATOR TRIPOLAR, CORRENTE DE 95 A, TENSAO NOMINAL DE *500* V, CATEGORIA AC-2 E AC-3</v>
          </cell>
          <cell r="C1358" t="str">
            <v>UN</v>
          </cell>
          <cell r="F1358" t="str">
            <v>SINAPI-I DEZEMBRO 2025</v>
          </cell>
        </row>
        <row r="1359">
          <cell r="A1359">
            <v>14211</v>
          </cell>
          <cell r="B1359" t="str">
            <v>CONTRA-PORCA SEXTAVADA, DIAMETRO NOMINAL 1 3/8", ALTURA 35 MM</v>
          </cell>
          <cell r="C1359" t="str">
            <v>UN</v>
          </cell>
          <cell r="D1359">
            <v>69.95</v>
          </cell>
          <cell r="E1359">
            <v>69.95</v>
          </cell>
          <cell r="F1359" t="str">
            <v>SINAPI-I DEZEMBRO 2025</v>
          </cell>
        </row>
        <row r="1360">
          <cell r="A1360">
            <v>43657</v>
          </cell>
          <cell r="B1360" t="str">
            <v>CONTRAMARCO DE ALUMINIO (PERFIL 25) PARA ESQUADRIAS, TIPO CONVENCIONAL / CADEIRINHA, 60 MM (CM-060), INCLUSO CONEXOES, GRAPAS E TRAVAMENTOS</v>
          </cell>
          <cell r="C1360" t="str">
            <v>M</v>
          </cell>
          <cell r="D1360">
            <v>8.23</v>
          </cell>
          <cell r="E1360">
            <v>8.23</v>
          </cell>
          <cell r="F1360" t="str">
            <v>SINAPI-I DEZEMBRO 2025</v>
          </cell>
        </row>
        <row r="1361">
          <cell r="A1361">
            <v>38200</v>
          </cell>
          <cell r="B1361" t="str">
            <v>CORDA DE POLIAMIDA 12 MM TIPO BOMBEIRO, PARA TRABALHO EM ALTURA</v>
          </cell>
          <cell r="C1361" t="str">
            <v>100M</v>
          </cell>
          <cell r="D1361">
            <v>435.24</v>
          </cell>
          <cell r="E1361">
            <v>435.24</v>
          </cell>
          <cell r="F1361" t="str">
            <v>SINAPI-I DEZEMBRO 2025</v>
          </cell>
        </row>
        <row r="1362">
          <cell r="A1362">
            <v>39269</v>
          </cell>
          <cell r="B1362" t="str">
            <v>CORDAO DE COBRE, FLEXIVEL, TORCIDO, CLASSE 4 OU 5, ISOLACAO EM PVC/D, 300 V, 2 CONDUTORES DE 0,5 MM2</v>
          </cell>
          <cell r="C1362" t="str">
            <v>M</v>
          </cell>
          <cell r="D1362">
            <v>1.44</v>
          </cell>
          <cell r="E1362">
            <v>1.44</v>
          </cell>
          <cell r="F1362" t="str">
            <v>SINAPI-I DEZEMBRO 2025</v>
          </cell>
        </row>
        <row r="1363">
          <cell r="A1363">
            <v>11889</v>
          </cell>
          <cell r="B1363" t="str">
            <v>CORDAO DE COBRE, FLEXIVEL, TORCIDO, CLASSE 4 OU 5, ISOLACAO EM PVC/D, 300 V, 2 CONDUTORES DE 0,75 MM2</v>
          </cell>
          <cell r="C1363" t="str">
            <v>M</v>
          </cell>
          <cell r="D1363">
            <v>1.98</v>
          </cell>
          <cell r="E1363">
            <v>1.98</v>
          </cell>
          <cell r="F1363" t="str">
            <v>SINAPI-I DEZEMBRO 2025</v>
          </cell>
        </row>
        <row r="1364">
          <cell r="A1364">
            <v>39270</v>
          </cell>
          <cell r="B1364" t="str">
            <v>CORDAO DE COBRE, FLEXIVEL, TORCIDO, CLASSE 4 OU 5, ISOLACAO EM PVC/D, 300 V, 2 CONDUTORES DE 1,0 MM2</v>
          </cell>
          <cell r="C1364" t="str">
            <v>M</v>
          </cell>
          <cell r="D1364">
            <v>2.58</v>
          </cell>
          <cell r="E1364">
            <v>2.58</v>
          </cell>
          <cell r="F1364" t="str">
            <v>SINAPI-I DEZEMBRO 2025</v>
          </cell>
        </row>
        <row r="1365">
          <cell r="A1365">
            <v>11890</v>
          </cell>
          <cell r="B1365" t="str">
            <v>CORDAO DE COBRE, FLEXIVEL, TORCIDO, CLASSE 4 OU 5, ISOLACAO EM PVC/D, 300 V, 2 CONDUTORES DE 1,5 MM2</v>
          </cell>
          <cell r="C1365" t="str">
            <v>M</v>
          </cell>
          <cell r="D1365">
            <v>3.51</v>
          </cell>
          <cell r="E1365">
            <v>3.51</v>
          </cell>
          <cell r="F1365" t="str">
            <v>SINAPI-I DEZEMBRO 2025</v>
          </cell>
        </row>
        <row r="1366">
          <cell r="A1366">
            <v>11891</v>
          </cell>
          <cell r="B1366" t="str">
            <v>CORDAO DE COBRE, FLEXIVEL, TORCIDO, CLASSE 4 OU 5, ISOLACAO EM PVC/D, 300 V, 2 CONDUTORES DE 2,5 MM2</v>
          </cell>
          <cell r="C1366" t="str">
            <v>M</v>
          </cell>
          <cell r="D1366">
            <v>5.69</v>
          </cell>
          <cell r="E1366">
            <v>5.69</v>
          </cell>
          <cell r="F1366" t="str">
            <v>SINAPI-I DEZEMBRO 2025</v>
          </cell>
        </row>
        <row r="1367">
          <cell r="A1367">
            <v>11892</v>
          </cell>
          <cell r="B1367" t="str">
            <v>CORDAO DE COBRE, FLEXIVEL, TORCIDO, CLASSE 4 OU 5, ISOLACAO EM PVC/D, 300 V, 2 CONDUTORES DE 4 MM2</v>
          </cell>
          <cell r="C1367" t="str">
            <v>M</v>
          </cell>
          <cell r="D1367">
            <v>9.3000000000000007</v>
          </cell>
          <cell r="E1367">
            <v>9.3000000000000007</v>
          </cell>
          <cell r="F1367" t="str">
            <v>SINAPI-I DEZEMBRO 2025</v>
          </cell>
        </row>
        <row r="1368">
          <cell r="A1368">
            <v>37601</v>
          </cell>
          <cell r="B1368" t="str">
            <v>CORDEL DETONANTE, NP 05 G/M</v>
          </cell>
          <cell r="C1368" t="str">
            <v>M</v>
          </cell>
          <cell r="F1368" t="str">
            <v>SINAPI-I DEZEMBRO 2025</v>
          </cell>
        </row>
        <row r="1369">
          <cell r="A1369">
            <v>1634</v>
          </cell>
          <cell r="B1369" t="str">
            <v>CORDEL DETONANTE, NP 10 G/M</v>
          </cell>
          <cell r="C1369" t="str">
            <v>M</v>
          </cell>
          <cell r="F1369" t="str">
            <v>SINAPI-I DEZEMBRO 2025</v>
          </cell>
        </row>
        <row r="1370">
          <cell r="A1370">
            <v>44274</v>
          </cell>
          <cell r="B1370" t="str">
            <v>COROA PARA PERFURATRIZ T38, D = 2 1/2", 6 X 4 BOTOES BALISTICOS, FACE PLANA</v>
          </cell>
          <cell r="C1370" t="str">
            <v>UN</v>
          </cell>
          <cell r="F1370" t="str">
            <v>SINAPI-I DEZEMBRO 2025</v>
          </cell>
        </row>
        <row r="1371">
          <cell r="A1371">
            <v>5086</v>
          </cell>
          <cell r="B1371" t="str">
            <v>CORRENTE DE ELO CURTO COMUM, SOLDADA, GALVANIZADA, ESPESSURA DO ELO = 1/2" (12,5 MM)</v>
          </cell>
          <cell r="C1371" t="str">
            <v>KG</v>
          </cell>
          <cell r="D1371">
            <v>37.47</v>
          </cell>
          <cell r="E1371">
            <v>37.47</v>
          </cell>
          <cell r="F1371" t="str">
            <v>SINAPI-I DEZEMBRO 2025</v>
          </cell>
        </row>
        <row r="1372">
          <cell r="A1372">
            <v>45244</v>
          </cell>
          <cell r="B1372" t="str">
            <v>CORTA-TUBOS COM CAPACIDADE DE 6 A 42 MM</v>
          </cell>
          <cell r="C1372" t="str">
            <v>UN</v>
          </cell>
          <cell r="D1372">
            <v>89.99</v>
          </cell>
          <cell r="E1372">
            <v>89.99</v>
          </cell>
          <cell r="F1372" t="str">
            <v>SINAPI-I DEZEMBRO 2025</v>
          </cell>
        </row>
        <row r="1373">
          <cell r="A1373">
            <v>11280</v>
          </cell>
          <cell r="B1373" t="str">
            <v>CORTADEIRA DE PISO DE CONCRETO E ASFALTO, PARA DISCO PADRAO DE DIAMETRO 350 MM (14") OU 450 MM (18"), MOTOR A GASOLINA, POTENCIA 13 HP, SEM DISCO</v>
          </cell>
          <cell r="C1373" t="str">
            <v>UN</v>
          </cell>
          <cell r="F1373" t="str">
            <v>SINAPI-I DEZEMBRO 2025</v>
          </cell>
        </row>
        <row r="1374">
          <cell r="A1374">
            <v>45657</v>
          </cell>
          <cell r="B1374" t="str">
            <v>CORTADEIRA HIDRAULICA DE VERGALHAO, PARA ACO DE DIAMETRO ATE 50 MM, MOTOR ELETRICO TRIFASICO, POTENCIA DE 5,5 HP A 7,5 HP</v>
          </cell>
          <cell r="C1374" t="str">
            <v>UN</v>
          </cell>
          <cell r="F1374" t="str">
            <v>SINAPI-I DEZEMBRO 2025</v>
          </cell>
        </row>
        <row r="1375">
          <cell r="A1375">
            <v>3446</v>
          </cell>
          <cell r="B1375" t="str">
            <v>COTOVELO 45 GRAUS DE FERRO GALVANIZADO, COM ROSCA BSP, DE 1 1/2"</v>
          </cell>
          <cell r="C1375" t="str">
            <v>UN</v>
          </cell>
          <cell r="F1375" t="str">
            <v>SINAPI-I DEZEMBRO 2025</v>
          </cell>
        </row>
        <row r="1376">
          <cell r="A1376">
            <v>3445</v>
          </cell>
          <cell r="B1376" t="str">
            <v>COTOVELO 45 GRAUS DE FERRO GALVANIZADO, COM ROSCA BSP, DE 1 1/4"</v>
          </cell>
          <cell r="C1376" t="str">
            <v>UN</v>
          </cell>
          <cell r="F1376" t="str">
            <v>SINAPI-I DEZEMBRO 2025</v>
          </cell>
        </row>
        <row r="1377">
          <cell r="A1377">
            <v>3444</v>
          </cell>
          <cell r="B1377" t="str">
            <v>COTOVELO 45 GRAUS DE FERRO GALVANIZADO, COM ROSCA BSP, DE 1"</v>
          </cell>
          <cell r="C1377" t="str">
            <v>UN</v>
          </cell>
          <cell r="F1377" t="str">
            <v>SINAPI-I DEZEMBRO 2025</v>
          </cell>
        </row>
        <row r="1378">
          <cell r="A1378">
            <v>3441</v>
          </cell>
          <cell r="B1378" t="str">
            <v>COTOVELO 45 GRAUS DE FERRO GALVANIZADO, COM ROSCA BSP, DE 1/2"</v>
          </cell>
          <cell r="C1378" t="str">
            <v>UN</v>
          </cell>
          <cell r="F1378" t="str">
            <v>SINAPI-I DEZEMBRO 2025</v>
          </cell>
        </row>
        <row r="1379">
          <cell r="A1379">
            <v>12402</v>
          </cell>
          <cell r="B1379" t="str">
            <v>COTOVELO 45 GRAUS DE FERRO GALVANIZADO, COM ROSCA BSP, DE 2 1/2"</v>
          </cell>
          <cell r="C1379" t="str">
            <v>UN</v>
          </cell>
          <cell r="F1379" t="str">
            <v>SINAPI-I DEZEMBRO 2025</v>
          </cell>
        </row>
        <row r="1380">
          <cell r="A1380">
            <v>3447</v>
          </cell>
          <cell r="B1380" t="str">
            <v>COTOVELO 45 GRAUS DE FERRO GALVANIZADO, COM ROSCA BSP, DE 2"</v>
          </cell>
          <cell r="C1380" t="str">
            <v>UN</v>
          </cell>
          <cell r="F1380" t="str">
            <v>SINAPI-I DEZEMBRO 2025</v>
          </cell>
        </row>
        <row r="1381">
          <cell r="A1381">
            <v>3448</v>
          </cell>
          <cell r="B1381" t="str">
            <v>COTOVELO 45 GRAUS DE FERRO GALVANIZADO, COM ROSCA BSP, DE 3"</v>
          </cell>
          <cell r="C1381" t="str">
            <v>UN</v>
          </cell>
          <cell r="F1381" t="str">
            <v>SINAPI-I DEZEMBRO 2025</v>
          </cell>
        </row>
        <row r="1382">
          <cell r="A1382">
            <v>3442</v>
          </cell>
          <cell r="B1382" t="str">
            <v>COTOVELO 45 GRAUS DE FERRO GALVANIZADO, COM ROSCA BSP, DE 3/4"</v>
          </cell>
          <cell r="C1382" t="str">
            <v>UN</v>
          </cell>
          <cell r="F1382" t="str">
            <v>SINAPI-I DEZEMBRO 2025</v>
          </cell>
        </row>
        <row r="1383">
          <cell r="A1383">
            <v>3449</v>
          </cell>
          <cell r="B1383" t="str">
            <v>COTOVELO 45 GRAUS DE FERRO GALVANIZADO, COM ROSCA BSP, DE 4"</v>
          </cell>
          <cell r="C1383" t="str">
            <v>UN</v>
          </cell>
          <cell r="F1383" t="str">
            <v>SINAPI-I DEZEMBRO 2025</v>
          </cell>
        </row>
        <row r="1384">
          <cell r="A1384">
            <v>37438</v>
          </cell>
          <cell r="B1384" t="str">
            <v>COTOVELO 45 GRAUS, PEAD PE 100, DE 125 MM, PARA ELETROFUSAO</v>
          </cell>
          <cell r="C1384" t="str">
            <v>UN</v>
          </cell>
          <cell r="F1384" t="str">
            <v>SINAPI-I DEZEMBRO 2025</v>
          </cell>
        </row>
        <row r="1385">
          <cell r="A1385">
            <v>37439</v>
          </cell>
          <cell r="B1385" t="str">
            <v>COTOVELO 45 GRAUS, PEAD PE 100, DE 200 MM, PARA ELETROFUSAO</v>
          </cell>
          <cell r="C1385" t="str">
            <v>UN</v>
          </cell>
          <cell r="F1385" t="str">
            <v>SINAPI-I DEZEMBRO 2025</v>
          </cell>
        </row>
        <row r="1386">
          <cell r="A1386">
            <v>37435</v>
          </cell>
          <cell r="B1386" t="str">
            <v>COTOVELO 45 GRAUS, PEAD PE 100, DE 32 MM, PARA ELETROFUSAO</v>
          </cell>
          <cell r="C1386" t="str">
            <v>UN</v>
          </cell>
          <cell r="F1386" t="str">
            <v>SINAPI-I DEZEMBRO 2025</v>
          </cell>
        </row>
        <row r="1387">
          <cell r="A1387">
            <v>37436</v>
          </cell>
          <cell r="B1387" t="str">
            <v>COTOVELO 45 GRAUS, PEAD PE 100, DE 40 MM, PARA ELETROFUSAO</v>
          </cell>
          <cell r="C1387" t="str">
            <v>UN</v>
          </cell>
          <cell r="F1387" t="str">
            <v>SINAPI-I DEZEMBRO 2025</v>
          </cell>
        </row>
        <row r="1388">
          <cell r="A1388">
            <v>37437</v>
          </cell>
          <cell r="B1388" t="str">
            <v>COTOVELO 45 GRAUS, PEAD PE 100, DE 63 MM, PARA ELETROFUSAO</v>
          </cell>
          <cell r="C1388" t="str">
            <v>UN</v>
          </cell>
          <cell r="F1388" t="str">
            <v>SINAPI-I DEZEMBRO 2025</v>
          </cell>
        </row>
        <row r="1389">
          <cell r="A1389">
            <v>3473</v>
          </cell>
          <cell r="B1389" t="str">
            <v>COTOVELO 90 GRAUS DE FERRO GALVANIZADO, COM ROSCA BSP MACHO/FEMEA, DE 1 1/2"</v>
          </cell>
          <cell r="C1389" t="str">
            <v>UN</v>
          </cell>
          <cell r="F1389" t="str">
            <v>SINAPI-I DEZEMBRO 2025</v>
          </cell>
        </row>
        <row r="1390">
          <cell r="A1390">
            <v>3474</v>
          </cell>
          <cell r="B1390" t="str">
            <v>COTOVELO 90 GRAUS DE FERRO GALVANIZADO, COM ROSCA BSP MACHO/FEMEA, DE 1 1/4"</v>
          </cell>
          <cell r="C1390" t="str">
            <v>UN</v>
          </cell>
          <cell r="F1390" t="str">
            <v>SINAPI-I DEZEMBRO 2025</v>
          </cell>
        </row>
        <row r="1391">
          <cell r="A1391">
            <v>3443</v>
          </cell>
          <cell r="B1391" t="str">
            <v>COTOVELO 90 GRAUS DE FERRO GALVANIZADO, COM ROSCA BSP MACHO/FEMEA, DE 1"</v>
          </cell>
          <cell r="C1391" t="str">
            <v>UN</v>
          </cell>
          <cell r="F1391" t="str">
            <v>SINAPI-I DEZEMBRO 2025</v>
          </cell>
        </row>
        <row r="1392">
          <cell r="A1392">
            <v>3450</v>
          </cell>
          <cell r="B1392" t="str">
            <v>COTOVELO 90 GRAUS DE FERRO GALVANIZADO, COM ROSCA BSP MACHO/FEMEA, DE 1/2"</v>
          </cell>
          <cell r="C1392" t="str">
            <v>UN</v>
          </cell>
          <cell r="F1392" t="str">
            <v>SINAPI-I DEZEMBRO 2025</v>
          </cell>
        </row>
        <row r="1393">
          <cell r="A1393">
            <v>3453</v>
          </cell>
          <cell r="B1393" t="str">
            <v>COTOVELO 90 GRAUS DE FERRO GALVANIZADO, COM ROSCA BSP MACHO/FEMEA, DE 2 1/2"</v>
          </cell>
          <cell r="C1393" t="str">
            <v>UN</v>
          </cell>
          <cell r="F1393" t="str">
            <v>SINAPI-I DEZEMBRO 2025</v>
          </cell>
        </row>
        <row r="1394">
          <cell r="A1394">
            <v>3452</v>
          </cell>
          <cell r="B1394" t="str">
            <v>COTOVELO 90 GRAUS DE FERRO GALVANIZADO, COM ROSCA BSP MACHO/FEMEA, DE 2"</v>
          </cell>
          <cell r="C1394" t="str">
            <v>UN</v>
          </cell>
          <cell r="F1394" t="str">
            <v>SINAPI-I DEZEMBRO 2025</v>
          </cell>
        </row>
        <row r="1395">
          <cell r="A1395">
            <v>3454</v>
          </cell>
          <cell r="B1395" t="str">
            <v>COTOVELO 90 GRAUS DE FERRO GALVANIZADO, COM ROSCA BSP MACHO/FEMEA, DE 3"</v>
          </cell>
          <cell r="C1395" t="str">
            <v>UN</v>
          </cell>
          <cell r="F1395" t="str">
            <v>SINAPI-I DEZEMBRO 2025</v>
          </cell>
        </row>
        <row r="1396">
          <cell r="A1396">
            <v>3451</v>
          </cell>
          <cell r="B1396" t="str">
            <v>COTOVELO 90 GRAUS DE FERRO GALVANIZADO, COM ROSCA BSP MACHO/FEMEA, DE 3/4"</v>
          </cell>
          <cell r="C1396" t="str">
            <v>UN</v>
          </cell>
          <cell r="F1396" t="str">
            <v>SINAPI-I DEZEMBRO 2025</v>
          </cell>
        </row>
        <row r="1397">
          <cell r="A1397">
            <v>3458</v>
          </cell>
          <cell r="B1397" t="str">
            <v>COTOVELO 90 GRAUS DE FERRO GALVANIZADO, COM ROSCA BSP, DE 1 1/2"</v>
          </cell>
          <cell r="C1397" t="str">
            <v>UN</v>
          </cell>
          <cell r="F1397" t="str">
            <v>SINAPI-I DEZEMBRO 2025</v>
          </cell>
        </row>
        <row r="1398">
          <cell r="A1398">
            <v>3457</v>
          </cell>
          <cell r="B1398" t="str">
            <v>COTOVELO 90 GRAUS DE FERRO GALVANIZADO, COM ROSCA BSP, DE 1 1/4"</v>
          </cell>
          <cell r="C1398" t="str">
            <v>UN</v>
          </cell>
          <cell r="F1398" t="str">
            <v>SINAPI-I DEZEMBRO 2025</v>
          </cell>
        </row>
        <row r="1399">
          <cell r="A1399">
            <v>3472</v>
          </cell>
          <cell r="B1399" t="str">
            <v>COTOVELO 90 GRAUS DE FERRO GALVANIZADO, COM ROSCA BSP, DE 1"</v>
          </cell>
          <cell r="C1399" t="str">
            <v>UN</v>
          </cell>
          <cell r="F1399" t="str">
            <v>SINAPI-I DEZEMBRO 2025</v>
          </cell>
        </row>
        <row r="1400">
          <cell r="A1400">
            <v>3455</v>
          </cell>
          <cell r="B1400" t="str">
            <v>COTOVELO 90 GRAUS DE FERRO GALVANIZADO, COM ROSCA BSP, DE 1/2"</v>
          </cell>
          <cell r="C1400" t="str">
            <v>UN</v>
          </cell>
          <cell r="F1400" t="str">
            <v>SINAPI-I DEZEMBRO 2025</v>
          </cell>
        </row>
        <row r="1401">
          <cell r="A1401">
            <v>3470</v>
          </cell>
          <cell r="B1401" t="str">
            <v>COTOVELO 90 GRAUS DE FERRO GALVANIZADO, COM ROSCA BSP, DE 2 1/2"</v>
          </cell>
          <cell r="C1401" t="str">
            <v>UN</v>
          </cell>
          <cell r="F1401" t="str">
            <v>SINAPI-I DEZEMBRO 2025</v>
          </cell>
        </row>
        <row r="1402">
          <cell r="A1402">
            <v>3471</v>
          </cell>
          <cell r="B1402" t="str">
            <v>COTOVELO 90 GRAUS DE FERRO GALVANIZADO, COM ROSCA BSP, DE 2"</v>
          </cell>
          <cell r="C1402" t="str">
            <v>UN</v>
          </cell>
          <cell r="F1402" t="str">
            <v>SINAPI-I DEZEMBRO 2025</v>
          </cell>
        </row>
        <row r="1403">
          <cell r="A1403">
            <v>3459</v>
          </cell>
          <cell r="B1403" t="str">
            <v>COTOVELO 90 GRAUS DE FERRO GALVANIZADO, COM ROSCA BSP, DE 3"</v>
          </cell>
          <cell r="C1403" t="str">
            <v>UN</v>
          </cell>
          <cell r="F1403" t="str">
            <v>SINAPI-I DEZEMBRO 2025</v>
          </cell>
        </row>
        <row r="1404">
          <cell r="A1404">
            <v>3456</v>
          </cell>
          <cell r="B1404" t="str">
            <v>COTOVELO 90 GRAUS DE FERRO GALVANIZADO, COM ROSCA BSP, DE 3/4"</v>
          </cell>
          <cell r="C1404" t="str">
            <v>UN</v>
          </cell>
          <cell r="F1404" t="str">
            <v>SINAPI-I DEZEMBRO 2025</v>
          </cell>
        </row>
        <row r="1405">
          <cell r="A1405">
            <v>3469</v>
          </cell>
          <cell r="B1405" t="str">
            <v>COTOVELO 90 GRAUS DE FERRO GALVANIZADO, COM ROSCA BSP, DE 4"</v>
          </cell>
          <cell r="C1405" t="str">
            <v>UN</v>
          </cell>
          <cell r="F1405" t="str">
            <v>SINAPI-I DEZEMBRO 2025</v>
          </cell>
        </row>
        <row r="1406">
          <cell r="A1406">
            <v>3460</v>
          </cell>
          <cell r="B1406" t="str">
            <v>COTOVELO 90 GRAUS DE FERRO GALVANIZADO, COM ROSCA BSP, DE 5"</v>
          </cell>
          <cell r="C1406" t="str">
            <v>UN</v>
          </cell>
          <cell r="F1406" t="str">
            <v>SINAPI-I DEZEMBRO 2025</v>
          </cell>
        </row>
        <row r="1407">
          <cell r="A1407">
            <v>3461</v>
          </cell>
          <cell r="B1407" t="str">
            <v>COTOVELO 90 GRAUS DE FERRO GALVANIZADO, COM ROSCA BSP, DE 6"</v>
          </cell>
          <cell r="C1407" t="str">
            <v>UN</v>
          </cell>
          <cell r="F1407" t="str">
            <v>SINAPI-I DEZEMBRO 2025</v>
          </cell>
        </row>
        <row r="1408">
          <cell r="A1408">
            <v>37433</v>
          </cell>
          <cell r="B1408" t="str">
            <v>COTOVELO 90 GRAUS, PEAD PE 100, DE 125 MM, PARA ELETROFUSAO</v>
          </cell>
          <cell r="C1408" t="str">
            <v>UN</v>
          </cell>
          <cell r="F1408" t="str">
            <v>SINAPI-I DEZEMBRO 2025</v>
          </cell>
        </row>
        <row r="1409">
          <cell r="A1409">
            <v>37430</v>
          </cell>
          <cell r="B1409" t="str">
            <v>COTOVELO 90 GRAUS, PEAD PE 100, DE 20 MM, PARA ELETROFUSAO</v>
          </cell>
          <cell r="C1409" t="str">
            <v>UN</v>
          </cell>
          <cell r="F1409" t="str">
            <v>SINAPI-I DEZEMBRO 2025</v>
          </cell>
        </row>
        <row r="1410">
          <cell r="A1410">
            <v>37434</v>
          </cell>
          <cell r="B1410" t="str">
            <v>COTOVELO 90 GRAUS, PEAD PE 100, DE 200 MM, PARA ELETROFUSAO</v>
          </cell>
          <cell r="C1410" t="str">
            <v>UN</v>
          </cell>
          <cell r="F1410" t="str">
            <v>SINAPI-I DEZEMBRO 2025</v>
          </cell>
        </row>
        <row r="1411">
          <cell r="A1411">
            <v>37431</v>
          </cell>
          <cell r="B1411" t="str">
            <v>COTOVELO 90 GRAUS, PEAD PE 100, DE 32 MM, PARA ELETROFUSAO</v>
          </cell>
          <cell r="C1411" t="str">
            <v>UN</v>
          </cell>
          <cell r="F1411" t="str">
            <v>SINAPI-I DEZEMBRO 2025</v>
          </cell>
        </row>
        <row r="1412">
          <cell r="A1412">
            <v>37432</v>
          </cell>
          <cell r="B1412" t="str">
            <v>COTOVELO 90 GRAUS, PEAD PE 100, DE 63 MM, PARA ELETROFUSAO</v>
          </cell>
          <cell r="C1412" t="str">
            <v>UN</v>
          </cell>
          <cell r="F1412" t="str">
            <v>SINAPI-I DEZEMBRO 2025</v>
          </cell>
        </row>
        <row r="1413">
          <cell r="A1413">
            <v>39869</v>
          </cell>
          <cell r="B1413" t="str">
            <v>COTOVELO BRONZE/LATAO SEM ANEL DE SOLDA, BOLSA X ROSCA F, 15MM X 1/2"</v>
          </cell>
          <cell r="C1413" t="str">
            <v>UN</v>
          </cell>
          <cell r="F1413" t="str">
            <v>SINAPI-I DEZEMBRO 2025</v>
          </cell>
        </row>
        <row r="1414">
          <cell r="A1414">
            <v>39870</v>
          </cell>
          <cell r="B1414" t="str">
            <v>COTOVELO BRONZE/LATAO SEM ANEL DE SOLDA, BOLSA X ROSCA F, 22MM X 1/2"</v>
          </cell>
          <cell r="C1414" t="str">
            <v>UN</v>
          </cell>
          <cell r="F1414" t="str">
            <v>SINAPI-I DEZEMBRO 2025</v>
          </cell>
        </row>
        <row r="1415">
          <cell r="A1415">
            <v>39871</v>
          </cell>
          <cell r="B1415" t="str">
            <v>COTOVELO BRONZE/LATAO SEM ANEL DE SOLDA, BOLSA X ROSCA F, 22MM X 3/4"</v>
          </cell>
          <cell r="C1415" t="str">
            <v>UN</v>
          </cell>
          <cell r="F1415" t="str">
            <v>SINAPI-I DEZEMBRO 2025</v>
          </cell>
        </row>
        <row r="1416">
          <cell r="A1416">
            <v>12722</v>
          </cell>
          <cell r="B1416" t="str">
            <v>COTOVELO DE COBRE 90 GRAUS SEM ANEL DE SOLDA, BOLSA X BOLSA, 104 MM</v>
          </cell>
          <cell r="C1416" t="str">
            <v>UN</v>
          </cell>
          <cell r="F1416" t="str">
            <v>SINAPI-I DEZEMBRO 2025</v>
          </cell>
        </row>
        <row r="1417">
          <cell r="A1417">
            <v>12714</v>
          </cell>
          <cell r="B1417" t="str">
            <v>COTOVELO DE COBRE 90 GRAUS SEM ANEL DE SOLDA, BOLSA X BOLSA, 15 MM</v>
          </cell>
          <cell r="C1417" t="str">
            <v>UN</v>
          </cell>
          <cell r="F1417" t="str">
            <v>SINAPI-I DEZEMBRO 2025</v>
          </cell>
        </row>
        <row r="1418">
          <cell r="A1418">
            <v>12715</v>
          </cell>
          <cell r="B1418" t="str">
            <v>COTOVELO DE COBRE 90 GRAUS SEM ANEL DE SOLDA, BOLSA X BOLSA, 22 MM</v>
          </cell>
          <cell r="C1418" t="str">
            <v>UN</v>
          </cell>
          <cell r="F1418" t="str">
            <v>SINAPI-I DEZEMBRO 2025</v>
          </cell>
        </row>
        <row r="1419">
          <cell r="A1419">
            <v>12716</v>
          </cell>
          <cell r="B1419" t="str">
            <v>COTOVELO DE COBRE 90 GRAUS SEM ANEL DE SOLDA, BOLSA X BOLSA, 28 MM</v>
          </cell>
          <cell r="C1419" t="str">
            <v>UN</v>
          </cell>
          <cell r="F1419" t="str">
            <v>SINAPI-I DEZEMBRO 2025</v>
          </cell>
        </row>
        <row r="1420">
          <cell r="A1420">
            <v>12717</v>
          </cell>
          <cell r="B1420" t="str">
            <v>COTOVELO DE COBRE 90 GRAUS SEM ANEL DE SOLDA, BOLSA X BOLSA, 35 MM</v>
          </cell>
          <cell r="C1420" t="str">
            <v>UN</v>
          </cell>
          <cell r="F1420" t="str">
            <v>SINAPI-I DEZEMBRO 2025</v>
          </cell>
        </row>
        <row r="1421">
          <cell r="A1421">
            <v>12718</v>
          </cell>
          <cell r="B1421" t="str">
            <v>COTOVELO DE COBRE 90 GRAUS SEM ANEL DE SOLDA, BOLSA X BOLSA, 42 MM</v>
          </cell>
          <cell r="C1421" t="str">
            <v>UN</v>
          </cell>
          <cell r="F1421" t="str">
            <v>SINAPI-I DEZEMBRO 2025</v>
          </cell>
        </row>
        <row r="1422">
          <cell r="A1422">
            <v>12719</v>
          </cell>
          <cell r="B1422" t="str">
            <v>COTOVELO DE COBRE 90 GRAUS SEM ANEL DE SOLDA, BOLSA X BOLSA, 54 MM</v>
          </cell>
          <cell r="C1422" t="str">
            <v>UN</v>
          </cell>
          <cell r="F1422" t="str">
            <v>SINAPI-I DEZEMBRO 2025</v>
          </cell>
        </row>
        <row r="1423">
          <cell r="A1423">
            <v>12720</v>
          </cell>
          <cell r="B1423" t="str">
            <v>COTOVELO DE COBRE 90 GRAUS SEM ANEL DE SOLDA, BOLSA X BOLSA, 66 MM</v>
          </cell>
          <cell r="C1423" t="str">
            <v>UN</v>
          </cell>
          <cell r="F1423" t="str">
            <v>SINAPI-I DEZEMBRO 2025</v>
          </cell>
        </row>
        <row r="1424">
          <cell r="A1424">
            <v>12721</v>
          </cell>
          <cell r="B1424" t="str">
            <v>COTOVELO DE COBRE 90 GRAUS SEM ANEL DE SOLDA, BOLSA X BOLSA, 79 MM</v>
          </cell>
          <cell r="C1424" t="str">
            <v>UN</v>
          </cell>
          <cell r="F1424" t="str">
            <v>SINAPI-I DEZEMBRO 2025</v>
          </cell>
        </row>
        <row r="1425">
          <cell r="A1425">
            <v>3468</v>
          </cell>
          <cell r="B1425" t="str">
            <v>COTOVELO DE REDUCAO 90 GRAUS DE FERRO GALVANIZADO, COM ROSCA BSP, DE 1 1/2" X 1"</v>
          </cell>
          <cell r="C1425" t="str">
            <v>UN</v>
          </cell>
          <cell r="F1425" t="str">
            <v>SINAPI-I DEZEMBRO 2025</v>
          </cell>
        </row>
        <row r="1426">
          <cell r="A1426">
            <v>3465</v>
          </cell>
          <cell r="B1426" t="str">
            <v>COTOVELO DE REDUCAO 90 GRAUS DE FERRO GALVANIZADO, COM ROSCA BSP, DE 1 1/2" X 3/4"</v>
          </cell>
          <cell r="C1426" t="str">
            <v>UN</v>
          </cell>
          <cell r="F1426" t="str">
            <v>SINAPI-I DEZEMBRO 2025</v>
          </cell>
        </row>
        <row r="1427">
          <cell r="A1427">
            <v>12403</v>
          </cell>
          <cell r="B1427" t="str">
            <v>COTOVELO DE REDUCAO 90 GRAUS DE FERRO GALVANIZADO, COM ROSCA BSP, DE 1 1/4" X 1"</v>
          </cell>
          <cell r="C1427" t="str">
            <v>UN</v>
          </cell>
          <cell r="F1427" t="str">
            <v>SINAPI-I DEZEMBRO 2025</v>
          </cell>
        </row>
        <row r="1428">
          <cell r="A1428">
            <v>3463</v>
          </cell>
          <cell r="B1428" t="str">
            <v>COTOVELO DE REDUCAO 90 GRAUS DE FERRO GALVANIZADO, COM ROSCA BSP, DE 1" X 1/2"</v>
          </cell>
          <cell r="C1428" t="str">
            <v>UN</v>
          </cell>
          <cell r="F1428" t="str">
            <v>SINAPI-I DEZEMBRO 2025</v>
          </cell>
        </row>
        <row r="1429">
          <cell r="A1429">
            <v>3464</v>
          </cell>
          <cell r="B1429" t="str">
            <v>COTOVELO DE REDUCAO 90 GRAUS DE FERRO GALVANIZADO, COM ROSCA BSP, DE 1" X 3/4"</v>
          </cell>
          <cell r="C1429" t="str">
            <v>UN</v>
          </cell>
          <cell r="F1429" t="str">
            <v>SINAPI-I DEZEMBRO 2025</v>
          </cell>
        </row>
        <row r="1430">
          <cell r="A1430">
            <v>3466</v>
          </cell>
          <cell r="B1430" t="str">
            <v>COTOVELO DE REDUCAO 90 GRAUS DE FERRO GALVANIZADO, COM ROSCA BSP, DE 2 1/2" X 2"</v>
          </cell>
          <cell r="C1430" t="str">
            <v>UN</v>
          </cell>
          <cell r="F1430" t="str">
            <v>SINAPI-I DEZEMBRO 2025</v>
          </cell>
        </row>
        <row r="1431">
          <cell r="A1431">
            <v>3467</v>
          </cell>
          <cell r="B1431" t="str">
            <v>COTOVELO DE REDUCAO 90 GRAUS DE FERRO GALVANIZADO, COM ROSCA BSP, DE 2" X 1 1/2"</v>
          </cell>
          <cell r="C1431" t="str">
            <v>UN</v>
          </cell>
          <cell r="F1431" t="str">
            <v>SINAPI-I DEZEMBRO 2025</v>
          </cell>
        </row>
        <row r="1432">
          <cell r="A1432">
            <v>3462</v>
          </cell>
          <cell r="B1432" t="str">
            <v>COTOVELO DE REDUCAO 90 GRAUS DE FERRO GALVANIZADO, COM ROSCA BSP, DE 3/4" X 1/2"</v>
          </cell>
          <cell r="C1432" t="str">
            <v>UN</v>
          </cell>
          <cell r="F1432" t="str">
            <v>SINAPI-I DEZEMBRO 2025</v>
          </cell>
        </row>
        <row r="1433">
          <cell r="A1433">
            <v>43917</v>
          </cell>
          <cell r="B1433" t="str">
            <v>COTOVELO HORIZONTAL RETO 90 GRAUS PARA ELETROCALHA, EM CHAPA PERFURADA DE ACO GALVANIZADO ESPESSURA #14, 700 X 50 MM (L X A), SEM VIROLA, SEM TAMPA</v>
          </cell>
          <cell r="C1433" t="str">
            <v>UN</v>
          </cell>
          <cell r="F1433" t="str">
            <v>SINAPI-I DEZEMBRO 2025</v>
          </cell>
        </row>
        <row r="1434">
          <cell r="A1434">
            <v>41808</v>
          </cell>
          <cell r="B1434" t="str">
            <v>COTOVELO HORIZONTAL RETO 90 GRAUS, PARA ELETROCALHA, EM CHAPA LISA DE ACO GALVANIZADO ESPESSURA # 22, 150 X 50 MM (L X A), SEM VIROLA, SEM TAMPA</v>
          </cell>
          <cell r="C1434" t="str">
            <v>UN</v>
          </cell>
          <cell r="F1434" t="str">
            <v>SINAPI-I DEZEMBRO 2025</v>
          </cell>
        </row>
        <row r="1435">
          <cell r="A1435">
            <v>41817</v>
          </cell>
          <cell r="B1435" t="str">
            <v>COTOVELO HORIZONTAL RETO 90 GRAUS, PARA ELETROCALHA, EM CHAPA LISA DE ACO GALVANIZADO ESPESSURA #14, 700 X 50 MM (L X A), SEM VIROLA, SEM TAMPA</v>
          </cell>
          <cell r="C1435" t="str">
            <v>UN</v>
          </cell>
          <cell r="F1435" t="str">
            <v>SINAPI-I DEZEMBRO 2025</v>
          </cell>
        </row>
        <row r="1436">
          <cell r="A1436">
            <v>41819</v>
          </cell>
          <cell r="B1436" t="str">
            <v>COTOVELO HORIZONTAL RETO 90 GRAUS, PARA ELETROCALHA, EM CHAPA LISA DE ACO GALVANIZADO ESPESSURA #14, 800 X 50 MM (L X A), SEM VIROLA, SEM TAMPA</v>
          </cell>
          <cell r="C1436" t="str">
            <v>UN</v>
          </cell>
          <cell r="F1436" t="str">
            <v>SINAPI-I DEZEMBRO 2025</v>
          </cell>
        </row>
        <row r="1437">
          <cell r="A1437">
            <v>41815</v>
          </cell>
          <cell r="B1437" t="str">
            <v>COTOVELO HORIZONTAL RETO 90 GRAUS, PARA ELETROCALHA, EM CHAPA LISA DE ACO GALVANIZADO ESPESSURA #16, 500 X 50 MM (L X A), SEM VIROLA, SEM TAMPA</v>
          </cell>
          <cell r="C1437" t="str">
            <v>UN</v>
          </cell>
          <cell r="F1437" t="str">
            <v>SINAPI-I DEZEMBRO 2025</v>
          </cell>
        </row>
        <row r="1438">
          <cell r="A1438">
            <v>41816</v>
          </cell>
          <cell r="B1438" t="str">
            <v>COTOVELO HORIZONTAL RETO 90 GRAUS, PARA ELETROCALHA, EM CHAPA LISA DE ACO GALVANIZADO ESPESSURA #16, 600 X 50 MM (L X A), SEM VIROLA, SEM TAMPA</v>
          </cell>
          <cell r="C1438" t="str">
            <v>UN</v>
          </cell>
          <cell r="F1438" t="str">
            <v>SINAPI-I DEZEMBRO 2025</v>
          </cell>
        </row>
        <row r="1439">
          <cell r="A1439">
            <v>41812</v>
          </cell>
          <cell r="B1439" t="str">
            <v>COTOVELO HORIZONTAL RETO 90 GRAUS, PARA ELETROCALHA, EM CHAPA LISA DE ACO GALVANIZADO ESPESSURA #18, 300 X 50 MM (L X A), SEM VIROLA, SEM TAMPA</v>
          </cell>
          <cell r="C1439" t="str">
            <v>UN</v>
          </cell>
          <cell r="F1439" t="str">
            <v>SINAPI-I DEZEMBRO 2025</v>
          </cell>
        </row>
        <row r="1440">
          <cell r="A1440">
            <v>41813</v>
          </cell>
          <cell r="B1440" t="str">
            <v>COTOVELO HORIZONTAL RETO 90 GRAUS, PARA ELETROCALHA, EM CHAPA LISA DE ACO GALVANIZADO ESPESSURA #18, 400 X 50 MM (L X A), SEM VIROLA, SEM TAMPA</v>
          </cell>
          <cell r="C1440" t="str">
            <v>UN</v>
          </cell>
          <cell r="F1440" t="str">
            <v>SINAPI-I DEZEMBRO 2025</v>
          </cell>
        </row>
        <row r="1441">
          <cell r="A1441">
            <v>41806</v>
          </cell>
          <cell r="B1441" t="str">
            <v>COTOVELO HORIZONTAL RETO 90 GRAUS, PARA ELETROCALHA, EM CHAPA LISA DE ACO GALVANIZADO ESPESSURA #22, 100 X 50 MM (L X A), SEM VIROLA, SEM TAMPA</v>
          </cell>
          <cell r="C1441" t="str">
            <v>UN</v>
          </cell>
          <cell r="F1441" t="str">
            <v>SINAPI-I DEZEMBRO 2025</v>
          </cell>
        </row>
        <row r="1442">
          <cell r="A1442">
            <v>41807</v>
          </cell>
          <cell r="B1442" t="str">
            <v>COTOVELO HORIZONTAL RETO 90 GRAUS, PARA ELETROCALHA, EM CHAPA LISA DE ACO GALVANIZADO ESPESSURA #22, 125 X 50 MM (L X A), SEM VIROLA, SEM TAMPA</v>
          </cell>
          <cell r="C1442" t="str">
            <v>UN</v>
          </cell>
          <cell r="F1442" t="str">
            <v>SINAPI-I DEZEMBRO 2025</v>
          </cell>
        </row>
        <row r="1443">
          <cell r="A1443">
            <v>41809</v>
          </cell>
          <cell r="B1443" t="str">
            <v>COTOVELO HORIZONTAL RETO 90 GRAUS, PARA ELETROCALHA, EM CHAPA LISA DE ACO GALVANIZADO ESPESSURA #22, 200 X 50 MM (L X A), SEM VIROLA, SEM TAMPA</v>
          </cell>
          <cell r="C1443" t="str">
            <v>UN</v>
          </cell>
          <cell r="F1443" t="str">
            <v>SINAPI-I DEZEMBRO 2025</v>
          </cell>
        </row>
        <row r="1444">
          <cell r="A1444">
            <v>41811</v>
          </cell>
          <cell r="B1444" t="str">
            <v>COTOVELO HORIZONTAL RETO 90 GRAUS, PARA ELETROCALHA, EM CHAPA LISA DE ACO GALVANIZADO ESPESSURA #22, 250 X 50 MM (L X A), SEM VIROLA, SEM TAMPA</v>
          </cell>
          <cell r="C1444" t="str">
            <v>UN</v>
          </cell>
          <cell r="F1444" t="str">
            <v>SINAPI-I DEZEMBRO 2025</v>
          </cell>
        </row>
        <row r="1445">
          <cell r="A1445">
            <v>41814</v>
          </cell>
          <cell r="B1445" t="str">
            <v>COTOVELO HORIZONTAL RETO 90 GRAUS, PARA ELETROCALHA, EM CHAPA LISA DE ACO GALVANIZADO ESPESSURA #22, 50 X 50 MM (L X A), SEM VIROLA, SEM TAMPA</v>
          </cell>
          <cell r="C1445" t="str">
            <v>UN</v>
          </cell>
          <cell r="F1445" t="str">
            <v>SINAPI-I DEZEMBRO 2025</v>
          </cell>
        </row>
        <row r="1446">
          <cell r="A1446">
            <v>41818</v>
          </cell>
          <cell r="B1446" t="str">
            <v>COTOVELO HORIZONTAL RETO 90 GRAUS, PARA ELETROCALHA, EM CHAPA LISA DE ACO GALVANIZADO ESPESSURA #22, 75 X 50 MM (L X A), SEM VIROLA, SEM TAMPA</v>
          </cell>
          <cell r="C1446" t="str">
            <v>UN</v>
          </cell>
          <cell r="F1446" t="str">
            <v>SINAPI-I DEZEMBRO 2025</v>
          </cell>
        </row>
        <row r="1447">
          <cell r="A1447">
            <v>43919</v>
          </cell>
          <cell r="B1447" t="str">
            <v>COTOVELO HORIZONTAL RETO 90 GRAUS, PARA ELETROCALHA, EM CHAPA PERFURADA DE ACO GALVANIZADO ESPESSURA #14, 800 X 50 MM (L X A), SEM VIROLA, SEM TAMPA</v>
          </cell>
          <cell r="C1447" t="str">
            <v>UN</v>
          </cell>
          <cell r="F1447" t="str">
            <v>SINAPI-I DEZEMBRO 2025</v>
          </cell>
        </row>
        <row r="1448">
          <cell r="A1448">
            <v>43914</v>
          </cell>
          <cell r="B1448" t="str">
            <v>COTOVELO HORIZONTAL RETO 90 GRAUS, PARA ELETROCALHA, EM CHAPA PERFURADA DE ACO GALVANIZADO ESPESSURA #16, 500 X 50 MM (L X A), SEM VIROLA, SEM TAMPA</v>
          </cell>
          <cell r="C1448" t="str">
            <v>UN</v>
          </cell>
          <cell r="F1448" t="str">
            <v>SINAPI-I DEZEMBRO 2025</v>
          </cell>
        </row>
        <row r="1449">
          <cell r="A1449">
            <v>43916</v>
          </cell>
          <cell r="B1449" t="str">
            <v>COTOVELO HORIZONTAL RETO 90 GRAUS, PARA ELETROCALHA, EM CHAPA PERFURADA DE ACO GALVANIZADO ESPESSURA #16, 600 X 50 MM (L X A), SEM VIROLA, SEM TAMPA</v>
          </cell>
          <cell r="C1449" t="str">
            <v>UN</v>
          </cell>
          <cell r="F1449" t="str">
            <v>SINAPI-I DEZEMBRO 2025</v>
          </cell>
        </row>
        <row r="1450">
          <cell r="A1450">
            <v>43912</v>
          </cell>
          <cell r="B1450" t="str">
            <v>COTOVELO HORIZONTAL RETO 90 GRAUS, PARA ELETROCALHA, EM CHAPA PERFURADA DE ACO GALVANIZADO ESPESSURA #18, 300 X 50 MM (L X A), SEM VIROLA, SEM TAMPA</v>
          </cell>
          <cell r="C1450" t="str">
            <v>UN</v>
          </cell>
          <cell r="F1450" t="str">
            <v>SINAPI-I DEZEMBRO 2025</v>
          </cell>
        </row>
        <row r="1451">
          <cell r="A1451">
            <v>43913</v>
          </cell>
          <cell r="B1451" t="str">
            <v>COTOVELO HORIZONTAL RETO 90 GRAUS, PARA ELETROCALHA, EM CHAPA PERFURADA DE ACO GALVANIZADO ESPESSURA #18, 400 X 50 MM (L X A), SEM VIROLA, SEM TAMPA</v>
          </cell>
          <cell r="C1451" t="str">
            <v>UN</v>
          </cell>
          <cell r="F1451" t="str">
            <v>SINAPI-I DEZEMBRO 2025</v>
          </cell>
        </row>
        <row r="1452">
          <cell r="A1452">
            <v>43908</v>
          </cell>
          <cell r="B1452" t="str">
            <v>COTOVELO HORIZONTAL RETO 90 GRAUS, PARA ELETROCALHA, EM CHAPA PERFURADA DE ACO GALVANIZADO ESPESSURA #22, 125 X 50 MM (L X A), SEM VIROLA, SEM TAMPA</v>
          </cell>
          <cell r="C1452" t="str">
            <v>UN</v>
          </cell>
          <cell r="F1452" t="str">
            <v>SINAPI-I DEZEMBRO 2025</v>
          </cell>
        </row>
        <row r="1453">
          <cell r="A1453">
            <v>43909</v>
          </cell>
          <cell r="B1453" t="str">
            <v>COTOVELO HORIZONTAL RETO 90 GRAUS, PARA ELETROCALHA, EM CHAPA PERFURADA DE ACO GALVANIZADO ESPESSURA #22, 150 X 50 MM (L X A), SEM VIROLA, SEM TAMPA</v>
          </cell>
          <cell r="C1453" t="str">
            <v>UN</v>
          </cell>
          <cell r="F1453" t="str">
            <v>SINAPI-I DEZEMBRO 2025</v>
          </cell>
        </row>
        <row r="1454">
          <cell r="A1454">
            <v>43910</v>
          </cell>
          <cell r="B1454" t="str">
            <v>COTOVELO HORIZONTAL RETO 90 GRAUS, PARA ELETROCALHA, EM CHAPA PERFURADA DE ACO GALVANIZADO ESPESSURA #22, 200 X 50 MM (L X A), SEM VIROLA, SEM TAMPA</v>
          </cell>
          <cell r="C1454" t="str">
            <v>UN</v>
          </cell>
          <cell r="F1454" t="str">
            <v>SINAPI-I DEZEMBRO 2025</v>
          </cell>
        </row>
        <row r="1455">
          <cell r="A1455">
            <v>43911</v>
          </cell>
          <cell r="B1455" t="str">
            <v>COTOVELO HORIZONTAL RETO 90 GRAUS, PARA ELETROCALHA, EM CHAPA PERFURADA DE ACO GALVANIZADO ESPESSURA #22, 250 X 50 MM (L X A), SEM VIROLA, SEM TAMPA</v>
          </cell>
          <cell r="C1455" t="str">
            <v>UN</v>
          </cell>
          <cell r="F1455" t="str">
            <v>SINAPI-I DEZEMBRO 2025</v>
          </cell>
        </row>
        <row r="1456">
          <cell r="A1456">
            <v>43915</v>
          </cell>
          <cell r="B1456" t="str">
            <v>COTOVELO HORIZONTAL RETO 90 GRAUS, PARA ELETROCALHA, EM CHAPA PERFURADA DE ACO GALVANIZADO ESPESSURA #22, 50 X 50 MM (L X A), SEM VIROLA, SEM TAMPA</v>
          </cell>
          <cell r="C1456" t="str">
            <v>UN</v>
          </cell>
          <cell r="F1456" t="str">
            <v>SINAPI-I DEZEMBRO 2025</v>
          </cell>
        </row>
        <row r="1457">
          <cell r="A1457">
            <v>43918</v>
          </cell>
          <cell r="B1457" t="str">
            <v>COTOVELO HORIZONTAL RETO 90 GRAUS, PARA ELETROCALHA, EM CHAPA PERFURADA DE ACO GALVANIZADO ESPESSURA #22, 75 X 50 MM (L X A), SEM VIROLA, SEM TAMPA</v>
          </cell>
          <cell r="C1457" t="str">
            <v>UN</v>
          </cell>
          <cell r="F1457" t="str">
            <v>SINAPI-I DEZEMBRO 2025</v>
          </cell>
        </row>
        <row r="1458">
          <cell r="A1458">
            <v>43907</v>
          </cell>
          <cell r="B1458" t="str">
            <v>COTOVELO HORIZONTAL RETO, 90 GRAUS, PARA ELETROCALHA, EM CHAPA PERFURADA DE ACO GALVANIZADO ESPESSURA #22, 100 X 50 MM (L X A), SEM VIROLA, SEM TAMPA</v>
          </cell>
          <cell r="C1458" t="str">
            <v>UN</v>
          </cell>
          <cell r="F1458" t="str">
            <v>SINAPI-I DEZEMBRO 2025</v>
          </cell>
        </row>
        <row r="1459">
          <cell r="A1459">
            <v>37416</v>
          </cell>
          <cell r="B1459" t="str">
            <v>COTOVELO/JOELHO 90 GRAUS, EM POLIPROPILENO, PN 16, PARA TUBOS PEAD, 20 X 20 MM - LIGACAO PREDIAL DE AGUA</v>
          </cell>
          <cell r="C1459" t="str">
            <v>UN</v>
          </cell>
          <cell r="F1459" t="str">
            <v>SINAPI-I DEZEMBRO 2025</v>
          </cell>
        </row>
        <row r="1460">
          <cell r="A1460">
            <v>37417</v>
          </cell>
          <cell r="B1460" t="str">
            <v>COTOVELO/JOELHO 90 GRAUS, EM POLIPROPILENO, PN 16, PARA TUBOS PEAD, 32 X 32 MM - LIGACAO PREDIAL DE AGUA</v>
          </cell>
          <cell r="C1460" t="str">
            <v>UN</v>
          </cell>
          <cell r="F1460" t="str">
            <v>SINAPI-I DEZEMBRO 2025</v>
          </cell>
        </row>
        <row r="1461">
          <cell r="A1461">
            <v>37413</v>
          </cell>
          <cell r="B1461" t="str">
            <v>COTOVELO/JOELHO COM ADAPTADOR, 90 GRAUS, EM POLIPROPILENO, PN 16, PARA TUBOS PEAD, 20 MM X 1/2" - LIGACAO PREDIAL DE AGUA</v>
          </cell>
          <cell r="C1461" t="str">
            <v>UN</v>
          </cell>
          <cell r="F1461" t="str">
            <v>SINAPI-I DEZEMBRO 2025</v>
          </cell>
        </row>
        <row r="1462">
          <cell r="A1462">
            <v>37414</v>
          </cell>
          <cell r="B1462" t="str">
            <v>COTOVELO/JOELHO COM ADAPTADOR, 90 GRAUS, EM POLIPROPILENO, PN 16, PARA TUBOS PEAD, 20 MM X 3/4" - LIGACAO PREDIAL DE AGUA</v>
          </cell>
          <cell r="C1462" t="str">
            <v>UN</v>
          </cell>
          <cell r="F1462" t="str">
            <v>SINAPI-I DEZEMBRO 2025</v>
          </cell>
        </row>
        <row r="1463">
          <cell r="A1463">
            <v>37415</v>
          </cell>
          <cell r="B1463" t="str">
            <v>COTOVELO/JOELHO COM ADAPTADOR, 90 GRAUS, EM POLIPROPILENO, PN 16, PARA TUBOS PEAD, 32 MM X 1" - LIGACAO PREDIAL DE AGUA</v>
          </cell>
          <cell r="C1463" t="str">
            <v>UN</v>
          </cell>
          <cell r="F1463" t="str">
            <v>SINAPI-I DEZEMBRO 2025</v>
          </cell>
        </row>
        <row r="1464">
          <cell r="A1464">
            <v>43590</v>
          </cell>
          <cell r="B1464" t="str">
            <v>CREMONA RETANGULAR INJETADA LISA COM CHAVE, COM CASTANHA / ALCA, EM LATAO, COM ACABAMENTO CROMADO, DE SOBREPOR / EMBUTIR</v>
          </cell>
          <cell r="C1464" t="str">
            <v>UN</v>
          </cell>
          <cell r="D1464">
            <v>174.19</v>
          </cell>
          <cell r="E1464">
            <v>174.19</v>
          </cell>
          <cell r="F1464" t="str">
            <v>SINAPI-I DEZEMBRO 2025</v>
          </cell>
        </row>
        <row r="1465">
          <cell r="A1465">
            <v>43589</v>
          </cell>
          <cell r="B1465" t="str">
            <v>CREMONA RETANGULAR INJETADA LISA, COM CASTANHA / ALCA, EM LATAO, COM ACABAMENTO CROMADO, DE SOBREPOR / EMBUTIR</v>
          </cell>
          <cell r="C1465" t="str">
            <v>UN</v>
          </cell>
          <cell r="D1465">
            <v>31.51</v>
          </cell>
          <cell r="E1465">
            <v>31.51</v>
          </cell>
          <cell r="F1465" t="str">
            <v>SINAPI-I DEZEMBRO 2025</v>
          </cell>
        </row>
        <row r="1466">
          <cell r="A1466">
            <v>34519</v>
          </cell>
          <cell r="B1466" t="str">
            <v>CRUZETA DE CONCRETO LEVE, COMP. 2000 MM SECAO, 90 X 90 MM</v>
          </cell>
          <cell r="C1466" t="str">
            <v>UN</v>
          </cell>
          <cell r="F1466" t="str">
            <v>SINAPI-I DEZEMBRO 2025</v>
          </cell>
        </row>
        <row r="1467">
          <cell r="A1467">
            <v>1649</v>
          </cell>
          <cell r="B1467" t="str">
            <v>CRUZETA DE FERRO GALVANIZADO, COM ROSCA BSP, DE 1 1/2"</v>
          </cell>
          <cell r="C1467" t="str">
            <v>UN</v>
          </cell>
          <cell r="F1467" t="str">
            <v>SINAPI-I DEZEMBRO 2025</v>
          </cell>
        </row>
        <row r="1468">
          <cell r="A1468">
            <v>1653</v>
          </cell>
          <cell r="B1468" t="str">
            <v>CRUZETA DE FERRO GALVANIZADO, COM ROSCA BSP, DE 1 1/4"</v>
          </cell>
          <cell r="C1468" t="str">
            <v>UN</v>
          </cell>
          <cell r="F1468" t="str">
            <v>SINAPI-I DEZEMBRO 2025</v>
          </cell>
        </row>
        <row r="1469">
          <cell r="A1469">
            <v>1648</v>
          </cell>
          <cell r="B1469" t="str">
            <v>CRUZETA DE FERRO GALVANIZADO, COM ROSCA BSP, DE 1"</v>
          </cell>
          <cell r="C1469" t="str">
            <v>UN</v>
          </cell>
          <cell r="F1469" t="str">
            <v>SINAPI-I DEZEMBRO 2025</v>
          </cell>
        </row>
        <row r="1470">
          <cell r="A1470">
            <v>1647</v>
          </cell>
          <cell r="B1470" t="str">
            <v>CRUZETA DE FERRO GALVANIZADO, COM ROSCA BSP, DE 1/2"</v>
          </cell>
          <cell r="C1470" t="str">
            <v>UN</v>
          </cell>
          <cell r="F1470" t="str">
            <v>SINAPI-I DEZEMBRO 2025</v>
          </cell>
        </row>
        <row r="1471">
          <cell r="A1471">
            <v>1651</v>
          </cell>
          <cell r="B1471" t="str">
            <v>CRUZETA DE FERRO GALVANIZADO, COM ROSCA BSP, DE 2 1/2"</v>
          </cell>
          <cell r="C1471" t="str">
            <v>UN</v>
          </cell>
          <cell r="F1471" t="str">
            <v>SINAPI-I DEZEMBRO 2025</v>
          </cell>
        </row>
        <row r="1472">
          <cell r="A1472">
            <v>1650</v>
          </cell>
          <cell r="B1472" t="str">
            <v>CRUZETA DE FERRO GALVANIZADO, COM ROSCA BSP, DE 2"</v>
          </cell>
          <cell r="C1472" t="str">
            <v>UN</v>
          </cell>
          <cell r="F1472" t="str">
            <v>SINAPI-I DEZEMBRO 2025</v>
          </cell>
        </row>
        <row r="1473">
          <cell r="A1473">
            <v>1652</v>
          </cell>
          <cell r="B1473" t="str">
            <v>CRUZETA DE FERRO GALVANIZADO, COM ROSCA BSP, DE 3"</v>
          </cell>
          <cell r="C1473" t="str">
            <v>UN</v>
          </cell>
          <cell r="F1473" t="str">
            <v>SINAPI-I DEZEMBRO 2025</v>
          </cell>
        </row>
        <row r="1474">
          <cell r="A1474">
            <v>1654</v>
          </cell>
          <cell r="B1474" t="str">
            <v>CRUZETA DE FERRO GALVANIZADO, COM ROSCA BSP, DE 3/4"</v>
          </cell>
          <cell r="C1474" t="str">
            <v>UN</v>
          </cell>
          <cell r="F1474" t="str">
            <v>SINAPI-I DEZEMBRO 2025</v>
          </cell>
        </row>
        <row r="1475">
          <cell r="A1475">
            <v>10510</v>
          </cell>
          <cell r="B1475" t="str">
            <v>CRUZETA DE MADEIRA TRATADA, *90 X 115 X 2400* MM, EM EUCALIPTO OU EQUIVALENTE DA REGIAO</v>
          </cell>
          <cell r="C1475" t="str">
            <v>UN</v>
          </cell>
          <cell r="D1475">
            <v>174.08</v>
          </cell>
          <cell r="E1475">
            <v>174.08</v>
          </cell>
          <cell r="F1475" t="str">
            <v>SINAPI-I DEZEMBRO 2025</v>
          </cell>
        </row>
        <row r="1476">
          <cell r="A1476">
            <v>1744</v>
          </cell>
          <cell r="B1476" t="str">
            <v>CUBA ACO INOX (AISI 304) DE EMBUTIR COM VALVULA 3 1/2", DE *40 X 34 X 12* CM</v>
          </cell>
          <cell r="C1476" t="str">
            <v>UN</v>
          </cell>
          <cell r="D1476">
            <v>160.19999999999999</v>
          </cell>
          <cell r="E1476">
            <v>160.19999999999999</v>
          </cell>
          <cell r="F1476" t="str">
            <v>SINAPI-I DEZEMBRO 2025</v>
          </cell>
        </row>
        <row r="1477">
          <cell r="A1477">
            <v>1743</v>
          </cell>
          <cell r="B1477" t="str">
            <v>CUBA ACO INOX (AISI 304) DE EMBUTIR COM VALVULA 3 1/2", DE *46 X 30 X 12* CM</v>
          </cell>
          <cell r="C1477" t="str">
            <v>UN</v>
          </cell>
          <cell r="D1477">
            <v>210.37</v>
          </cell>
          <cell r="E1477">
            <v>210.37</v>
          </cell>
          <cell r="F1477" t="str">
            <v>SINAPI-I DEZEMBRO 2025</v>
          </cell>
        </row>
        <row r="1478">
          <cell r="A1478">
            <v>1747</v>
          </cell>
          <cell r="B1478" t="str">
            <v>CUBA ACO INOX (AISI 304) DE EMBUTIR COM VALVULA DE 3 1/2", DE *56 X 33 X 12* CM</v>
          </cell>
          <cell r="C1478" t="str">
            <v>UN</v>
          </cell>
          <cell r="D1478">
            <v>231.29</v>
          </cell>
          <cell r="E1478">
            <v>231.29</v>
          </cell>
          <cell r="F1478" t="str">
            <v>SINAPI-I DEZEMBRO 2025</v>
          </cell>
        </row>
        <row r="1479">
          <cell r="A1479">
            <v>39640</v>
          </cell>
          <cell r="B1479" t="str">
            <v>CUMEEIRA ARTICULADA (ABA INFERIOR) PARA TELHA ONDULADA DE FIBROCIMENTO E = 4 MM, ABA *330* MM, COMPRIMENTO 500 MM (SEM AMIANTO)</v>
          </cell>
          <cell r="C1479" t="str">
            <v>UN</v>
          </cell>
          <cell r="D1479">
            <v>15.91</v>
          </cell>
          <cell r="E1479">
            <v>15.91</v>
          </cell>
          <cell r="F1479" t="str">
            <v>SINAPI-I DEZEMBRO 2025</v>
          </cell>
        </row>
        <row r="1480">
          <cell r="A1480">
            <v>7216</v>
          </cell>
          <cell r="B1480" t="str">
            <v>CUMEEIRA NORMAL PARA TELHA ESTRUTURAL DE FIBROCIMENTO 2 ABAS, E = 6 MM, DE 1050 X 935 MM (SEM AMIANTO)</v>
          </cell>
          <cell r="C1480" t="str">
            <v>UN</v>
          </cell>
          <cell r="D1480">
            <v>85.45</v>
          </cell>
          <cell r="E1480">
            <v>85.45</v>
          </cell>
          <cell r="F1480" t="str">
            <v>SINAPI-I DEZEMBRO 2025</v>
          </cell>
        </row>
        <row r="1481">
          <cell r="A1481">
            <v>20235</v>
          </cell>
          <cell r="B1481" t="str">
            <v>CUMEEIRA NORMAL PARA TELHA ONDULADA DE FIBROCIMENTO, E = 6 MM, ABA 300 MM, COMPRIMENTO 1100 MM (SEM AMIANTO)</v>
          </cell>
          <cell r="C1481" t="str">
            <v>UN</v>
          </cell>
          <cell r="D1481">
            <v>68.7</v>
          </cell>
          <cell r="E1481">
            <v>68.7</v>
          </cell>
          <cell r="F1481" t="str">
            <v>SINAPI-I DEZEMBRO 2025</v>
          </cell>
        </row>
        <row r="1482">
          <cell r="A1482">
            <v>7181</v>
          </cell>
          <cell r="B1482" t="str">
            <v>CUMEEIRA PARA TELHA CERAMICA, COMPRIMENTO DE *41* CM, RENDIMENTO DE *3* TELHAS/M</v>
          </cell>
          <cell r="C1482" t="str">
            <v>UN</v>
          </cell>
          <cell r="D1482">
            <v>4.1399999999999997</v>
          </cell>
          <cell r="E1482">
            <v>4.1399999999999997</v>
          </cell>
          <cell r="F1482" t="str">
            <v>SINAPI-I DEZEMBRO 2025</v>
          </cell>
        </row>
        <row r="1483">
          <cell r="A1483">
            <v>40742</v>
          </cell>
          <cell r="B1483" t="str">
            <v>CUMEEIRA PARA TELHA DE CONCRETO, PARA 2 AGUAS DE TELHADO, COR CINZA, RENDIMENTO DE *3* TELHAS/M</v>
          </cell>
          <cell r="C1483" t="str">
            <v>UN</v>
          </cell>
          <cell r="D1483">
            <v>11.59</v>
          </cell>
          <cell r="E1483">
            <v>11.59</v>
          </cell>
          <cell r="F1483" t="str">
            <v>SINAPI-I DEZEMBRO 2025</v>
          </cell>
        </row>
        <row r="1484">
          <cell r="A1484">
            <v>7214</v>
          </cell>
          <cell r="B1484" t="str">
            <v>CUMEEIRA SHED PARA TELHA ONDULADA DE FIBROCIMENTO, E = 6 MM, ABA 280 MM, COMPRIMENTO 1100 MM (SEM AMIANTO)</v>
          </cell>
          <cell r="C1484" t="str">
            <v>UN</v>
          </cell>
          <cell r="D1484">
            <v>83.45</v>
          </cell>
          <cell r="E1484">
            <v>83.45</v>
          </cell>
          <cell r="F1484" t="str">
            <v>SINAPI-I DEZEMBRO 2025</v>
          </cell>
        </row>
        <row r="1485">
          <cell r="A1485">
            <v>7219</v>
          </cell>
          <cell r="B1485" t="str">
            <v>CUMEEIRA UNIVERSAL PARA TELHA ONDULADA DE FIBROCIMENTO, E = 6 MM, ABA 210 MM, COMPRIMENTO 1100 MM (SEM AMIANTO)</v>
          </cell>
          <cell r="C1485" t="str">
            <v>UN</v>
          </cell>
          <cell r="D1485">
            <v>74.02</v>
          </cell>
          <cell r="E1485">
            <v>74.02</v>
          </cell>
          <cell r="F1485" t="str">
            <v>SINAPI-I DEZEMBRO 2025</v>
          </cell>
        </row>
        <row r="1486">
          <cell r="A1486">
            <v>2628</v>
          </cell>
          <cell r="B1486" t="str">
            <v>CURVA 135 GRAUS PARA ELETRODUTO, EM ACO GALVANIZADO ELETROLITICO, COM ROSCA, DIAMETRO DE 100 MM (4")</v>
          </cell>
          <cell r="C1486" t="str">
            <v>UN</v>
          </cell>
          <cell r="F1486" t="str">
            <v>SINAPI-I DEZEMBRO 2025</v>
          </cell>
        </row>
        <row r="1487">
          <cell r="A1487">
            <v>2622</v>
          </cell>
          <cell r="B1487" t="str">
            <v>CURVA 135 GRAUS PARA ELETRODUTO, EM ACO GALVANIZADO ELETROLITICO, COM ROSCA, DIAMETRO DE 15 MM (1/2"), ESPESSURA DE 1,50 MM</v>
          </cell>
          <cell r="C1487" t="str">
            <v>UN</v>
          </cell>
          <cell r="F1487" t="str">
            <v>SINAPI-I DEZEMBRO 2025</v>
          </cell>
        </row>
        <row r="1488">
          <cell r="A1488">
            <v>2623</v>
          </cell>
          <cell r="B1488" t="str">
            <v>CURVA 135 GRAUS PARA ELETRODUTO, EM ACO GALVANIZADO ELETROLITICO, COM ROSCA, DIAMETRO DE 20 MM (3/4"), ESPESSURA DE 1,50 MM</v>
          </cell>
          <cell r="C1488" t="str">
            <v>UN</v>
          </cell>
          <cell r="F1488" t="str">
            <v>SINAPI-I DEZEMBRO 2025</v>
          </cell>
        </row>
        <row r="1489">
          <cell r="A1489">
            <v>2624</v>
          </cell>
          <cell r="B1489" t="str">
            <v>CURVA 135 GRAUS PARA ELETRODUTO, EM ACO GALVANIZADO ELETROLITICO, COM ROSCA, DIAMETRO DE 25 MM (1"), ESPESSURA DE 1,50 MM</v>
          </cell>
          <cell r="C1489" t="str">
            <v>UN</v>
          </cell>
          <cell r="F1489" t="str">
            <v>SINAPI-I DEZEMBRO 2025</v>
          </cell>
        </row>
        <row r="1490">
          <cell r="A1490">
            <v>2625</v>
          </cell>
          <cell r="B1490" t="str">
            <v>CURVA 135 GRAUS PARA ELETRODUTO, EM ACO GALVANIZADO ELETROLITICO, COM ROSCA, DIAMETRO DE 32 MM (1 1/4"), ESPESSURA DE 1,50 MM</v>
          </cell>
          <cell r="C1490" t="str">
            <v>UN</v>
          </cell>
          <cell r="F1490" t="str">
            <v>SINAPI-I DEZEMBRO 2025</v>
          </cell>
        </row>
        <row r="1491">
          <cell r="A1491">
            <v>2626</v>
          </cell>
          <cell r="B1491" t="str">
            <v>CURVA 135 GRAUS PARA ELETRODUTO, EM ACO GALVANIZADO ELETROLITICO, COM ROSCA, DIAMETRO DE 40 MM (1 1/2"), ESPESSURA DE 1,50 MM</v>
          </cell>
          <cell r="C1491" t="str">
            <v>UN</v>
          </cell>
          <cell r="F1491" t="str">
            <v>SINAPI-I DEZEMBRO 2025</v>
          </cell>
        </row>
        <row r="1492">
          <cell r="A1492">
            <v>2630</v>
          </cell>
          <cell r="B1492" t="str">
            <v>CURVA 135 GRAUS PARA ELETRODUTO, EM ACO GALVANIZADO ELETROLITICO, COM ROSCA, DIAMETRO DE 50 MM (2")</v>
          </cell>
          <cell r="C1492" t="str">
            <v>UN</v>
          </cell>
          <cell r="F1492" t="str">
            <v>SINAPI-I DEZEMBRO 2025</v>
          </cell>
        </row>
        <row r="1493">
          <cell r="A1493">
            <v>2627</v>
          </cell>
          <cell r="B1493" t="str">
            <v>CURVA 135 GRAUS PARA ELETRODUTO, EM ACO GALVANIZADO ELETROLITICO, COM ROSCA, DIAMETRO DE 65 MM (2 1/2")</v>
          </cell>
          <cell r="C1493" t="str">
            <v>UN</v>
          </cell>
          <cell r="F1493" t="str">
            <v>SINAPI-I DEZEMBRO 2025</v>
          </cell>
        </row>
        <row r="1494">
          <cell r="A1494">
            <v>2629</v>
          </cell>
          <cell r="B1494" t="str">
            <v>CURVA 135 GRAUS PARA ELETRODUTO, EM ACO GALVANIZADO ELETROLITICO, COM ROSCA, DIAMETRO DE 80 MM (3")</v>
          </cell>
          <cell r="C1494" t="str">
            <v>UN</v>
          </cell>
          <cell r="F1494" t="str">
            <v>SINAPI-I DEZEMBRO 2025</v>
          </cell>
        </row>
        <row r="1495">
          <cell r="A1495">
            <v>1880</v>
          </cell>
          <cell r="B1495" t="str">
            <v>CURVA 135 GRAUS, DE PVC RIGIDO ROSCAVEL, DE 1", PARA ELETRODUTO</v>
          </cell>
          <cell r="C1495" t="str">
            <v>UN</v>
          </cell>
          <cell r="D1495">
            <v>4.51</v>
          </cell>
          <cell r="E1495">
            <v>4.51</v>
          </cell>
          <cell r="F1495" t="str">
            <v>SINAPI-I DEZEMBRO 2025</v>
          </cell>
        </row>
        <row r="1496">
          <cell r="A1496">
            <v>39274</v>
          </cell>
          <cell r="B1496" t="str">
            <v>CURVA 135 GRAUS, DE PVC RIGIDO ROSCAVEL, DE 3/4", PARA ELETRODUTO</v>
          </cell>
          <cell r="C1496" t="str">
            <v>UN</v>
          </cell>
          <cell r="D1496">
            <v>3.49</v>
          </cell>
          <cell r="E1496">
            <v>3.49</v>
          </cell>
          <cell r="F1496" t="str">
            <v>SINAPI-I DEZEMBRO 2025</v>
          </cell>
        </row>
        <row r="1497">
          <cell r="A1497">
            <v>12033</v>
          </cell>
          <cell r="B1497" t="str">
            <v>CURVA 180 GRAUS, DE PVC RIGIDO ROSCAVEL, DE 1 1/2", PARA ELETRODUTO</v>
          </cell>
          <cell r="C1497" t="str">
            <v>UN</v>
          </cell>
          <cell r="D1497">
            <v>14.39</v>
          </cell>
          <cell r="E1497">
            <v>14.39</v>
          </cell>
          <cell r="F1497" t="str">
            <v>SINAPI-I DEZEMBRO 2025</v>
          </cell>
        </row>
        <row r="1498">
          <cell r="A1498">
            <v>40408</v>
          </cell>
          <cell r="B1498" t="str">
            <v>CURVA 180 GRAUS, DE PVC RIGIDO ROSCAVEL, DE 1 1/4", PARA ELETRODUTO</v>
          </cell>
          <cell r="C1498" t="str">
            <v>UN</v>
          </cell>
          <cell r="D1498">
            <v>9.4499999999999993</v>
          </cell>
          <cell r="E1498">
            <v>9.4499999999999993</v>
          </cell>
          <cell r="F1498" t="str">
            <v>SINAPI-I DEZEMBRO 2025</v>
          </cell>
        </row>
        <row r="1499">
          <cell r="A1499">
            <v>39276</v>
          </cell>
          <cell r="B1499" t="str">
            <v>CURVA 180 GRAUS, DE PVC RIGIDO ROSCAVEL, DE 1", PARA ELETRODUTO</v>
          </cell>
          <cell r="C1499" t="str">
            <v>UN</v>
          </cell>
          <cell r="D1499">
            <v>8.52</v>
          </cell>
          <cell r="E1499">
            <v>8.52</v>
          </cell>
          <cell r="F1499" t="str">
            <v>SINAPI-I DEZEMBRO 2025</v>
          </cell>
        </row>
        <row r="1500">
          <cell r="A1500">
            <v>40409</v>
          </cell>
          <cell r="B1500" t="str">
            <v>CURVA 180 GRAUS, DE PVC RIGIDO ROSCAVEL, DE 1/2", PARA ELETRODUTO</v>
          </cell>
          <cell r="C1500" t="str">
            <v>UN</v>
          </cell>
          <cell r="D1500">
            <v>3.34</v>
          </cell>
          <cell r="E1500">
            <v>3.34</v>
          </cell>
          <cell r="F1500" t="str">
            <v>SINAPI-I DEZEMBRO 2025</v>
          </cell>
        </row>
        <row r="1501">
          <cell r="A1501">
            <v>39277</v>
          </cell>
          <cell r="B1501" t="str">
            <v>CURVA 180 GRAUS, DE PVC RIGIDO ROSCAVEL, DE 2", PARA ELETRODUTO</v>
          </cell>
          <cell r="C1501" t="str">
            <v>UN</v>
          </cell>
          <cell r="D1501">
            <v>22.99</v>
          </cell>
          <cell r="E1501">
            <v>22.99</v>
          </cell>
          <cell r="F1501" t="str">
            <v>SINAPI-I DEZEMBRO 2025</v>
          </cell>
        </row>
        <row r="1502">
          <cell r="A1502">
            <v>12034</v>
          </cell>
          <cell r="B1502" t="str">
            <v>CURVA 180 GRAUS, DE PVC RIGIDO ROSCAVEL, DE 3/4", PARA ELETRODUTO</v>
          </cell>
          <cell r="C1502" t="str">
            <v>UN</v>
          </cell>
          <cell r="D1502">
            <v>6.52</v>
          </cell>
          <cell r="E1502">
            <v>6.52</v>
          </cell>
          <cell r="F1502" t="str">
            <v>SINAPI-I DEZEMBRO 2025</v>
          </cell>
        </row>
        <row r="1503">
          <cell r="A1503">
            <v>39879</v>
          </cell>
          <cell r="B1503" t="str">
            <v>CURVA 45 GRAUS DE COBRE SEM ANEL DE SOLDA, BOLSA X BOLSA, 15 MM</v>
          </cell>
          <cell r="C1503" t="str">
            <v>UN</v>
          </cell>
          <cell r="F1503" t="str">
            <v>SINAPI-I DEZEMBRO 2025</v>
          </cell>
        </row>
        <row r="1504">
          <cell r="A1504">
            <v>39880</v>
          </cell>
          <cell r="B1504" t="str">
            <v>CURVA 45 GRAUS DE COBRE SEM ANEL DE SOLDA, BOLSA X BOLSA, 22 MM</v>
          </cell>
          <cell r="C1504" t="str">
            <v>UN</v>
          </cell>
          <cell r="F1504" t="str">
            <v>SINAPI-I DEZEMBRO 2025</v>
          </cell>
        </row>
        <row r="1505">
          <cell r="A1505">
            <v>39881</v>
          </cell>
          <cell r="B1505" t="str">
            <v>CURVA 45 GRAUS DE COBRE SEM ANEL DE SOLDA, BOLSA X BOLSA, 28 MM</v>
          </cell>
          <cell r="C1505" t="str">
            <v>UN</v>
          </cell>
          <cell r="F1505" t="str">
            <v>SINAPI-I DEZEMBRO 2025</v>
          </cell>
        </row>
        <row r="1506">
          <cell r="A1506">
            <v>39882</v>
          </cell>
          <cell r="B1506" t="str">
            <v>CURVA 45 GRAUS DE COBRE SEM ANEL DE SOLDA, BOLSA X BOLSA, 35 MM</v>
          </cell>
          <cell r="C1506" t="str">
            <v>UN</v>
          </cell>
          <cell r="F1506" t="str">
            <v>SINAPI-I DEZEMBRO 2025</v>
          </cell>
        </row>
        <row r="1507">
          <cell r="A1507">
            <v>39883</v>
          </cell>
          <cell r="B1507" t="str">
            <v>CURVA 45 GRAUS DE COBRE SEM ANEL DE SOLDA, BOLSA X BOLSA, 42 MM</v>
          </cell>
          <cell r="C1507" t="str">
            <v>UN</v>
          </cell>
          <cell r="F1507" t="str">
            <v>SINAPI-I DEZEMBRO 2025</v>
          </cell>
        </row>
        <row r="1508">
          <cell r="A1508">
            <v>39884</v>
          </cell>
          <cell r="B1508" t="str">
            <v>CURVA 45 GRAUS DE COBRE SEM ANEL DE SOLDA, BOLSA X BOLSA, 54 MM</v>
          </cell>
          <cell r="C1508" t="str">
            <v>UN</v>
          </cell>
          <cell r="F1508" t="str">
            <v>SINAPI-I DEZEMBRO 2025</v>
          </cell>
        </row>
        <row r="1509">
          <cell r="A1509">
            <v>39885</v>
          </cell>
          <cell r="B1509" t="str">
            <v>CURVA 45 GRAUS DE COBRE SEM ANEL DE SOLDA, BOLSA X BOLSA, 66 MM</v>
          </cell>
          <cell r="C1509" t="str">
            <v>UN</v>
          </cell>
          <cell r="F1509" t="str">
            <v>SINAPI-I DEZEMBRO 2025</v>
          </cell>
        </row>
        <row r="1510">
          <cell r="A1510">
            <v>1777</v>
          </cell>
          <cell r="B1510" t="str">
            <v>CURVA 45 GRAUS DE FERRO GALVANIZADO, COM ROSCA BSP FEMEA, DE 1 1/2"</v>
          </cell>
          <cell r="C1510" t="str">
            <v>UN</v>
          </cell>
          <cell r="F1510" t="str">
            <v>SINAPI-I DEZEMBRO 2025</v>
          </cell>
        </row>
        <row r="1511">
          <cell r="A1511">
            <v>1819</v>
          </cell>
          <cell r="B1511" t="str">
            <v>CURVA 45 GRAUS DE FERRO GALVANIZADO, COM ROSCA BSP FEMEA, DE 1 1/4"</v>
          </cell>
          <cell r="C1511" t="str">
            <v>UN</v>
          </cell>
          <cell r="F1511" t="str">
            <v>SINAPI-I DEZEMBRO 2025</v>
          </cell>
        </row>
        <row r="1512">
          <cell r="A1512">
            <v>1776</v>
          </cell>
          <cell r="B1512" t="str">
            <v>CURVA 45 GRAUS DE FERRO GALVANIZADO, COM ROSCA BSP FEMEA, DE 1"</v>
          </cell>
          <cell r="C1512" t="str">
            <v>UN</v>
          </cell>
          <cell r="F1512" t="str">
            <v>SINAPI-I DEZEMBRO 2025</v>
          </cell>
        </row>
        <row r="1513">
          <cell r="A1513">
            <v>1775</v>
          </cell>
          <cell r="B1513" t="str">
            <v>CURVA 45 GRAUS DE FERRO GALVANIZADO, COM ROSCA BSP FEMEA, DE 1/2"</v>
          </cell>
          <cell r="C1513" t="str">
            <v>UN</v>
          </cell>
          <cell r="F1513" t="str">
            <v>SINAPI-I DEZEMBRO 2025</v>
          </cell>
        </row>
        <row r="1514">
          <cell r="A1514">
            <v>1778</v>
          </cell>
          <cell r="B1514" t="str">
            <v>CURVA 45 GRAUS DE FERRO GALVANIZADO, COM ROSCA BSP FEMEA, DE 2 1/2"</v>
          </cell>
          <cell r="C1514" t="str">
            <v>UN</v>
          </cell>
          <cell r="F1514" t="str">
            <v>SINAPI-I DEZEMBRO 2025</v>
          </cell>
        </row>
        <row r="1515">
          <cell r="A1515">
            <v>1818</v>
          </cell>
          <cell r="B1515" t="str">
            <v>CURVA 45 GRAUS DE FERRO GALVANIZADO, COM ROSCA BSP FEMEA, DE 2"</v>
          </cell>
          <cell r="C1515" t="str">
            <v>UN</v>
          </cell>
          <cell r="F1515" t="str">
            <v>SINAPI-I DEZEMBRO 2025</v>
          </cell>
        </row>
        <row r="1516">
          <cell r="A1516">
            <v>1779</v>
          </cell>
          <cell r="B1516" t="str">
            <v>CURVA 45 GRAUS DE FERRO GALVANIZADO, COM ROSCA BSP FEMEA, DE 3"</v>
          </cell>
          <cell r="C1516" t="str">
            <v>UN</v>
          </cell>
          <cell r="F1516" t="str">
            <v>SINAPI-I DEZEMBRO 2025</v>
          </cell>
        </row>
        <row r="1517">
          <cell r="A1517">
            <v>1820</v>
          </cell>
          <cell r="B1517" t="str">
            <v>CURVA 45 GRAUS DE FERRO GALVANIZADO, COM ROSCA BSP FEMEA, DE 3/4"</v>
          </cell>
          <cell r="C1517" t="str">
            <v>UN</v>
          </cell>
          <cell r="F1517" t="str">
            <v>SINAPI-I DEZEMBRO 2025</v>
          </cell>
        </row>
        <row r="1518">
          <cell r="A1518">
            <v>1780</v>
          </cell>
          <cell r="B1518" t="str">
            <v>CURVA 45 GRAUS DE FERRO GALVANIZADO, COM ROSCA BSP FEMEA, DE 4"</v>
          </cell>
          <cell r="C1518" t="str">
            <v>UN</v>
          </cell>
          <cell r="F1518" t="str">
            <v>SINAPI-I DEZEMBRO 2025</v>
          </cell>
        </row>
        <row r="1519">
          <cell r="A1519">
            <v>1783</v>
          </cell>
          <cell r="B1519" t="str">
            <v>CURVA 45 GRAUS DE FERRO GALVANIZADO, COM ROSCA BSP MACHO/FEMEA, DE 1 1/2"</v>
          </cell>
          <cell r="C1519" t="str">
            <v>UN</v>
          </cell>
          <cell r="F1519" t="str">
            <v>SINAPI-I DEZEMBRO 2025</v>
          </cell>
        </row>
        <row r="1520">
          <cell r="A1520">
            <v>1782</v>
          </cell>
          <cell r="B1520" t="str">
            <v>CURVA 45 GRAUS DE FERRO GALVANIZADO, COM ROSCA BSP MACHO/FEMEA, DE 1 1/4"</v>
          </cell>
          <cell r="C1520" t="str">
            <v>UN</v>
          </cell>
          <cell r="F1520" t="str">
            <v>SINAPI-I DEZEMBRO 2025</v>
          </cell>
        </row>
        <row r="1521">
          <cell r="A1521">
            <v>1781</v>
          </cell>
          <cell r="B1521" t="str">
            <v>CURVA 45 GRAUS DE FERRO GALVANIZADO, COM ROSCA BSP MACHO/FEMEA, DE 1"</v>
          </cell>
          <cell r="C1521" t="str">
            <v>UN</v>
          </cell>
          <cell r="F1521" t="str">
            <v>SINAPI-I DEZEMBRO 2025</v>
          </cell>
        </row>
        <row r="1522">
          <cell r="A1522">
            <v>1817</v>
          </cell>
          <cell r="B1522" t="str">
            <v>CURVA 45 GRAUS DE FERRO GALVANIZADO, COM ROSCA BSP MACHO/FEMEA, DE 1/2"</v>
          </cell>
          <cell r="C1522" t="str">
            <v>UN</v>
          </cell>
          <cell r="F1522" t="str">
            <v>SINAPI-I DEZEMBRO 2025</v>
          </cell>
        </row>
        <row r="1523">
          <cell r="A1523">
            <v>1784</v>
          </cell>
          <cell r="B1523" t="str">
            <v>CURVA 45 GRAUS DE FERRO GALVANIZADO, COM ROSCA BSP MACHO/FEMEA, DE 2 1/2"</v>
          </cell>
          <cell r="C1523" t="str">
            <v>UN</v>
          </cell>
          <cell r="F1523" t="str">
            <v>SINAPI-I DEZEMBRO 2025</v>
          </cell>
        </row>
        <row r="1524">
          <cell r="A1524">
            <v>1810</v>
          </cell>
          <cell r="B1524" t="str">
            <v>CURVA 45 GRAUS DE FERRO GALVANIZADO, COM ROSCA BSP MACHO/FEMEA, DE 2"</v>
          </cell>
          <cell r="C1524" t="str">
            <v>UN</v>
          </cell>
          <cell r="F1524" t="str">
            <v>SINAPI-I DEZEMBRO 2025</v>
          </cell>
        </row>
        <row r="1525">
          <cell r="A1525">
            <v>1812</v>
          </cell>
          <cell r="B1525" t="str">
            <v>CURVA 45 GRAUS DE FERRO GALVANIZADO, COM ROSCA BSP MACHO/FEMEA, DE 3"</v>
          </cell>
          <cell r="C1525" t="str">
            <v>UN</v>
          </cell>
          <cell r="F1525" t="str">
            <v>SINAPI-I DEZEMBRO 2025</v>
          </cell>
        </row>
        <row r="1526">
          <cell r="A1526">
            <v>1811</v>
          </cell>
          <cell r="B1526" t="str">
            <v>CURVA 45 GRAUS DE FERRO GALVANIZADO, COM ROSCA BSP MACHO/FEMEA, DE 3/4"</v>
          </cell>
          <cell r="C1526" t="str">
            <v>UN</v>
          </cell>
          <cell r="F1526" t="str">
            <v>SINAPI-I DEZEMBRO 2025</v>
          </cell>
        </row>
        <row r="1527">
          <cell r="A1527">
            <v>40386</v>
          </cell>
          <cell r="B1527" t="str">
            <v>CURVA 45 GRAUS EM ACO CARBONO, SOLDAVEL, PRESSAO 3.000 LBS, DN 1 1/2"</v>
          </cell>
          <cell r="C1527" t="str">
            <v>UN</v>
          </cell>
          <cell r="F1527" t="str">
            <v>SINAPI-I DEZEMBRO 2025</v>
          </cell>
        </row>
        <row r="1528">
          <cell r="A1528">
            <v>40384</v>
          </cell>
          <cell r="B1528" t="str">
            <v>CURVA 45 GRAUS EM ACO CARBONO, SOLDAVEL, PRESSAO 3.000 LBS, DN 1 1/4"</v>
          </cell>
          <cell r="C1528" t="str">
            <v>UN</v>
          </cell>
          <cell r="F1528" t="str">
            <v>SINAPI-I DEZEMBRO 2025</v>
          </cell>
        </row>
        <row r="1529">
          <cell r="A1529">
            <v>40423</v>
          </cell>
          <cell r="B1529" t="str">
            <v>CURVA 45 GRAUS EM ACO CARBONO, SOLDAVEL, PRESSAO 3.000 LBS, DN 1"</v>
          </cell>
          <cell r="C1529" t="str">
            <v>UN</v>
          </cell>
          <cell r="F1529" t="str">
            <v>SINAPI-I DEZEMBRO 2025</v>
          </cell>
        </row>
        <row r="1530">
          <cell r="A1530">
            <v>40379</v>
          </cell>
          <cell r="B1530" t="str">
            <v>CURVA 45 GRAUS EM ACO CARBONO, SOLDAVEL, PRESSAO 3.000 LBS, DN 1/2"</v>
          </cell>
          <cell r="C1530" t="str">
            <v>UN</v>
          </cell>
          <cell r="F1530" t="str">
            <v>SINAPI-I DEZEMBRO 2025</v>
          </cell>
        </row>
        <row r="1531">
          <cell r="A1531">
            <v>40389</v>
          </cell>
          <cell r="B1531" t="str">
            <v>CURVA 45 GRAUS EM ACO CARBONO, SOLDAVEL, PRESSAO 3.000 LBS, DN 2 1/2"</v>
          </cell>
          <cell r="C1531" t="str">
            <v>UN</v>
          </cell>
          <cell r="F1531" t="str">
            <v>SINAPI-I DEZEMBRO 2025</v>
          </cell>
        </row>
        <row r="1532">
          <cell r="A1532">
            <v>40388</v>
          </cell>
          <cell r="B1532" t="str">
            <v>CURVA 45 GRAUS EM ACO CARBONO, SOLDAVEL, PRESSAO 3.000 LBS, DN 2"</v>
          </cell>
          <cell r="C1532" t="str">
            <v>UN</v>
          </cell>
          <cell r="F1532" t="str">
            <v>SINAPI-I DEZEMBRO 2025</v>
          </cell>
        </row>
        <row r="1533">
          <cell r="A1533">
            <v>40391</v>
          </cell>
          <cell r="B1533" t="str">
            <v>CURVA 45 GRAUS EM ACO CARBONO, SOLDAVEL, PRESSAO 3.000 LBS, DN 3"</v>
          </cell>
          <cell r="C1533" t="str">
            <v>UN</v>
          </cell>
          <cell r="F1533" t="str">
            <v>SINAPI-I DEZEMBRO 2025</v>
          </cell>
        </row>
        <row r="1534">
          <cell r="A1534">
            <v>40381</v>
          </cell>
          <cell r="B1534" t="str">
            <v>CURVA 45 GRAUS EM ACO CARBONO, SOLDAVEL, PRESSAO 3.000 LBS, DN 3/4"</v>
          </cell>
          <cell r="C1534" t="str">
            <v>UN</v>
          </cell>
          <cell r="F1534" t="str">
            <v>SINAPI-I DEZEMBRO 2025</v>
          </cell>
        </row>
        <row r="1535">
          <cell r="A1535">
            <v>2609</v>
          </cell>
          <cell r="B1535" t="str">
            <v>CURVA 45 GRAUS PARA ELETRODUTO, EM ACO GALVANIZADO ELETROLITICO, COM ROSCA, DIAMETRO DE 20 MM (3/4"), ESPESSURA DE 1,50 MM</v>
          </cell>
          <cell r="C1535" t="str">
            <v>UN</v>
          </cell>
          <cell r="F1535" t="str">
            <v>SINAPI-I DEZEMBRO 2025</v>
          </cell>
        </row>
        <row r="1536">
          <cell r="A1536">
            <v>2634</v>
          </cell>
          <cell r="B1536" t="str">
            <v>CURVA 45 GRAUS PARA ELETRODUTO, EM ACO GALVANIZADO ELETROLITICO, COM ROSCA, DIAMETRO DE 25 MM (1"), ESPESSURA DE 1,50 MM</v>
          </cell>
          <cell r="C1536" t="str">
            <v>UN</v>
          </cell>
          <cell r="F1536" t="str">
            <v>SINAPI-I DEZEMBRO 2025</v>
          </cell>
        </row>
        <row r="1537">
          <cell r="A1537">
            <v>2611</v>
          </cell>
          <cell r="B1537" t="str">
            <v>CURVA 45 GRAUS PARA ELETRODUTO, EM ACO GALVANIZADO ELETROLITICO, COM ROSCA, DIAMETRO DE 40 MM (1 1/2"), ESPESSURA DE 1,50 MM</v>
          </cell>
          <cell r="C1537" t="str">
            <v>UN</v>
          </cell>
          <cell r="F1537" t="str">
            <v>SINAPI-I DEZEMBRO 2025</v>
          </cell>
        </row>
        <row r="1538">
          <cell r="A1538">
            <v>40414</v>
          </cell>
          <cell r="B1538" t="str">
            <v>CURVA 45 GRAUS RANHURADA EM FERRO FUNDIDO, DN 50 MM (2")</v>
          </cell>
          <cell r="C1538" t="str">
            <v>UN</v>
          </cell>
          <cell r="F1538" t="str">
            <v>SINAPI-I DEZEMBRO 2025</v>
          </cell>
        </row>
        <row r="1539">
          <cell r="A1539">
            <v>40416</v>
          </cell>
          <cell r="B1539" t="str">
            <v>CURVA 45 GRAUS RANHURADA EM FERRO FUNDIDO, DN 65 MM (2 1/2")</v>
          </cell>
          <cell r="C1539" t="str">
            <v>UN</v>
          </cell>
          <cell r="F1539" t="str">
            <v>SINAPI-I DEZEMBRO 2025</v>
          </cell>
        </row>
        <row r="1540">
          <cell r="A1540">
            <v>40418</v>
          </cell>
          <cell r="B1540" t="str">
            <v>CURVA 45 GRAUS RANHURADA EM FERRO FUNDIDO, DN 80 MM (3")</v>
          </cell>
          <cell r="C1540" t="str">
            <v>UN</v>
          </cell>
          <cell r="F1540" t="str">
            <v>SINAPI-I DEZEMBRO 2025</v>
          </cell>
        </row>
        <row r="1541">
          <cell r="A1541">
            <v>34359</v>
          </cell>
          <cell r="B1541" t="str">
            <v>CURVA 90 GRAUS DE BARRA CHATA EM ALUMINIO 3/4" X 1/4" X 300 MM</v>
          </cell>
          <cell r="C1541" t="str">
            <v>UN</v>
          </cell>
          <cell r="F1541" t="str">
            <v>SINAPI-I DEZEMBRO 2025</v>
          </cell>
        </row>
        <row r="1542">
          <cell r="A1542">
            <v>1789</v>
          </cell>
          <cell r="B1542" t="str">
            <v>CURVA 90 GRAUS DE FERRO GALVANIZADO, COM ROSCA BSP FEMEA, DE 1 1/2"</v>
          </cell>
          <cell r="C1542" t="str">
            <v>UN</v>
          </cell>
          <cell r="F1542" t="str">
            <v>SINAPI-I DEZEMBRO 2025</v>
          </cell>
        </row>
        <row r="1543">
          <cell r="A1543">
            <v>1788</v>
          </cell>
          <cell r="B1543" t="str">
            <v>CURVA 90 GRAUS DE FERRO GALVANIZADO, COM ROSCA BSP FEMEA, DE 1 1/4"</v>
          </cell>
          <cell r="C1543" t="str">
            <v>UN</v>
          </cell>
          <cell r="F1543" t="str">
            <v>SINAPI-I DEZEMBRO 2025</v>
          </cell>
        </row>
        <row r="1544">
          <cell r="A1544">
            <v>1787</v>
          </cell>
          <cell r="B1544" t="str">
            <v>CURVA 90 GRAUS DE FERRO GALVANIZADO, COM ROSCA BSP FEMEA, DE 1"</v>
          </cell>
          <cell r="C1544" t="str">
            <v>UN</v>
          </cell>
          <cell r="F1544" t="str">
            <v>SINAPI-I DEZEMBRO 2025</v>
          </cell>
        </row>
        <row r="1545">
          <cell r="A1545">
            <v>1786</v>
          </cell>
          <cell r="B1545" t="str">
            <v>CURVA 90 GRAUS DE FERRO GALVANIZADO, COM ROSCA BSP FEMEA, DE 1/2"</v>
          </cell>
          <cell r="C1545" t="str">
            <v>UN</v>
          </cell>
          <cell r="F1545" t="str">
            <v>SINAPI-I DEZEMBRO 2025</v>
          </cell>
        </row>
        <row r="1546">
          <cell r="A1546">
            <v>1791</v>
          </cell>
          <cell r="B1546" t="str">
            <v>CURVA 90 GRAUS DE FERRO GALVANIZADO, COM ROSCA BSP FEMEA, DE 2 1/2"</v>
          </cell>
          <cell r="C1546" t="str">
            <v>UN</v>
          </cell>
          <cell r="F1546" t="str">
            <v>SINAPI-I DEZEMBRO 2025</v>
          </cell>
        </row>
        <row r="1547">
          <cell r="A1547">
            <v>1790</v>
          </cell>
          <cell r="B1547" t="str">
            <v>CURVA 90 GRAUS DE FERRO GALVANIZADO, COM ROSCA BSP FEMEA, DE 2"</v>
          </cell>
          <cell r="C1547" t="str">
            <v>UN</v>
          </cell>
          <cell r="F1547" t="str">
            <v>SINAPI-I DEZEMBRO 2025</v>
          </cell>
        </row>
        <row r="1548">
          <cell r="A1548">
            <v>1792</v>
          </cell>
          <cell r="B1548" t="str">
            <v>CURVA 90 GRAUS DE FERRO GALVANIZADO, COM ROSCA BSP FEMEA, DE 3"</v>
          </cell>
          <cell r="C1548" t="str">
            <v>UN</v>
          </cell>
          <cell r="F1548" t="str">
            <v>SINAPI-I DEZEMBRO 2025</v>
          </cell>
        </row>
        <row r="1549">
          <cell r="A1549">
            <v>1813</v>
          </cell>
          <cell r="B1549" t="str">
            <v>CURVA 90 GRAUS DE FERRO GALVANIZADO, COM ROSCA BSP FEMEA, DE 3/4"</v>
          </cell>
          <cell r="C1549" t="str">
            <v>UN</v>
          </cell>
          <cell r="F1549" t="str">
            <v>SINAPI-I DEZEMBRO 2025</v>
          </cell>
        </row>
        <row r="1550">
          <cell r="A1550">
            <v>1793</v>
          </cell>
          <cell r="B1550" t="str">
            <v>CURVA 90 GRAUS DE FERRO GALVANIZADO, COM ROSCA BSP FEMEA, DE 4"</v>
          </cell>
          <cell r="C1550" t="str">
            <v>UN</v>
          </cell>
          <cell r="F1550" t="str">
            <v>SINAPI-I DEZEMBRO 2025</v>
          </cell>
        </row>
        <row r="1551">
          <cell r="A1551">
            <v>1797</v>
          </cell>
          <cell r="B1551" t="str">
            <v>CURVA 90 GRAUS DE FERRO GALVANIZADO, COM ROSCA BSP MACHO, DE 1 1/2"</v>
          </cell>
          <cell r="C1551" t="str">
            <v>UN</v>
          </cell>
          <cell r="F1551" t="str">
            <v>SINAPI-I DEZEMBRO 2025</v>
          </cell>
        </row>
        <row r="1552">
          <cell r="A1552">
            <v>1796</v>
          </cell>
          <cell r="B1552" t="str">
            <v>CURVA 90 GRAUS DE FERRO GALVANIZADO, COM ROSCA BSP MACHO, DE 1 1/4"</v>
          </cell>
          <cell r="C1552" t="str">
            <v>UN</v>
          </cell>
          <cell r="F1552" t="str">
            <v>SINAPI-I DEZEMBRO 2025</v>
          </cell>
        </row>
        <row r="1553">
          <cell r="A1553">
            <v>1816</v>
          </cell>
          <cell r="B1553" t="str">
            <v>CURVA 90 GRAUS DE FERRO GALVANIZADO, COM ROSCA BSP MACHO, DE 1"</v>
          </cell>
          <cell r="C1553" t="str">
            <v>UN</v>
          </cell>
          <cell r="F1553" t="str">
            <v>SINAPI-I DEZEMBRO 2025</v>
          </cell>
        </row>
        <row r="1554">
          <cell r="A1554">
            <v>1794</v>
          </cell>
          <cell r="B1554" t="str">
            <v>CURVA 90 GRAUS DE FERRO GALVANIZADO, COM ROSCA BSP MACHO, DE 1/2"</v>
          </cell>
          <cell r="C1554" t="str">
            <v>UN</v>
          </cell>
          <cell r="F1554" t="str">
            <v>SINAPI-I DEZEMBRO 2025</v>
          </cell>
        </row>
        <row r="1555">
          <cell r="A1555">
            <v>1815</v>
          </cell>
          <cell r="B1555" t="str">
            <v>CURVA 90 GRAUS DE FERRO GALVANIZADO, COM ROSCA BSP MACHO, DE 2 1/2"</v>
          </cell>
          <cell r="C1555" t="str">
            <v>UN</v>
          </cell>
          <cell r="F1555" t="str">
            <v>SINAPI-I DEZEMBRO 2025</v>
          </cell>
        </row>
        <row r="1556">
          <cell r="A1556">
            <v>1798</v>
          </cell>
          <cell r="B1556" t="str">
            <v>CURVA 90 GRAUS DE FERRO GALVANIZADO, COM ROSCA BSP MACHO, DE 2"</v>
          </cell>
          <cell r="C1556" t="str">
            <v>UN</v>
          </cell>
          <cell r="F1556" t="str">
            <v>SINAPI-I DEZEMBRO 2025</v>
          </cell>
        </row>
        <row r="1557">
          <cell r="A1557">
            <v>1799</v>
          </cell>
          <cell r="B1557" t="str">
            <v>CURVA 90 GRAUS DE FERRO GALVANIZADO, COM ROSCA BSP MACHO, DE 3"</v>
          </cell>
          <cell r="C1557" t="str">
            <v>UN</v>
          </cell>
          <cell r="F1557" t="str">
            <v>SINAPI-I DEZEMBRO 2025</v>
          </cell>
        </row>
        <row r="1558">
          <cell r="A1558">
            <v>1795</v>
          </cell>
          <cell r="B1558" t="str">
            <v>CURVA 90 GRAUS DE FERRO GALVANIZADO, COM ROSCA BSP MACHO, DE 3/4"</v>
          </cell>
          <cell r="C1558" t="str">
            <v>UN</v>
          </cell>
          <cell r="F1558" t="str">
            <v>SINAPI-I DEZEMBRO 2025</v>
          </cell>
        </row>
        <row r="1559">
          <cell r="A1559">
            <v>1800</v>
          </cell>
          <cell r="B1559" t="str">
            <v>CURVA 90 GRAUS DE FERRO GALVANIZADO, COM ROSCA BSP MACHO, DE 4"</v>
          </cell>
          <cell r="C1559" t="str">
            <v>UN</v>
          </cell>
          <cell r="F1559" t="str">
            <v>SINAPI-I DEZEMBRO 2025</v>
          </cell>
        </row>
        <row r="1560">
          <cell r="A1560">
            <v>1802</v>
          </cell>
          <cell r="B1560" t="str">
            <v>CURVA 90 GRAUS DE FERRO GALVANIZADO, COM ROSCA BSP MACHO, DE 6"</v>
          </cell>
          <cell r="C1560" t="str">
            <v>UN</v>
          </cell>
          <cell r="F1560" t="str">
            <v>SINAPI-I DEZEMBRO 2025</v>
          </cell>
        </row>
        <row r="1561">
          <cell r="A1561">
            <v>1809</v>
          </cell>
          <cell r="B1561" t="str">
            <v>CURVA 90 GRAUS DE FERRO GALVANIZADO, COM ROSCA BSP MACHO/FEMEA, DE 1 1/2"</v>
          </cell>
          <cell r="C1561" t="str">
            <v>UN</v>
          </cell>
          <cell r="F1561" t="str">
            <v>SINAPI-I DEZEMBRO 2025</v>
          </cell>
        </row>
        <row r="1562">
          <cell r="A1562">
            <v>1814</v>
          </cell>
          <cell r="B1562" t="str">
            <v>CURVA 90 GRAUS DE FERRO GALVANIZADO, COM ROSCA BSP MACHO/FEMEA, DE 1 1/4"</v>
          </cell>
          <cell r="C1562" t="str">
            <v>UN</v>
          </cell>
          <cell r="F1562" t="str">
            <v>SINAPI-I DEZEMBRO 2025</v>
          </cell>
        </row>
        <row r="1563">
          <cell r="A1563">
            <v>1805</v>
          </cell>
          <cell r="B1563" t="str">
            <v>CURVA 90 GRAUS DE FERRO GALVANIZADO, COM ROSCA BSP MACHO/FEMEA, DE 1"</v>
          </cell>
          <cell r="C1563" t="str">
            <v>UN</v>
          </cell>
          <cell r="F1563" t="str">
            <v>SINAPI-I DEZEMBRO 2025</v>
          </cell>
        </row>
        <row r="1564">
          <cell r="A1564">
            <v>1803</v>
          </cell>
          <cell r="B1564" t="str">
            <v>CURVA 90 GRAUS DE FERRO GALVANIZADO, COM ROSCA BSP MACHO/FEMEA, DE 1/2"</v>
          </cell>
          <cell r="C1564" t="str">
            <v>UN</v>
          </cell>
          <cell r="F1564" t="str">
            <v>SINAPI-I DEZEMBRO 2025</v>
          </cell>
        </row>
        <row r="1565">
          <cell r="A1565">
            <v>1821</v>
          </cell>
          <cell r="B1565" t="str">
            <v>CURVA 90 GRAUS DE FERRO GALVANIZADO, COM ROSCA BSP MACHO/FEMEA, DE 2 1/2"</v>
          </cell>
          <cell r="C1565" t="str">
            <v>UN</v>
          </cell>
          <cell r="F1565" t="str">
            <v>SINAPI-I DEZEMBRO 2025</v>
          </cell>
        </row>
        <row r="1566">
          <cell r="A1566">
            <v>1806</v>
          </cell>
          <cell r="B1566" t="str">
            <v>CURVA 90 GRAUS DE FERRO GALVANIZADO, COM ROSCA BSP MACHO/FEMEA, DE 2"</v>
          </cell>
          <cell r="C1566" t="str">
            <v>UN</v>
          </cell>
          <cell r="F1566" t="str">
            <v>SINAPI-I DEZEMBRO 2025</v>
          </cell>
        </row>
        <row r="1567">
          <cell r="A1567">
            <v>1807</v>
          </cell>
          <cell r="B1567" t="str">
            <v>CURVA 90 GRAUS DE FERRO GALVANIZADO, COM ROSCA BSP MACHO/FEMEA, DE 3"</v>
          </cell>
          <cell r="C1567" t="str">
            <v>UN</v>
          </cell>
          <cell r="F1567" t="str">
            <v>SINAPI-I DEZEMBRO 2025</v>
          </cell>
        </row>
        <row r="1568">
          <cell r="A1568">
            <v>1804</v>
          </cell>
          <cell r="B1568" t="str">
            <v>CURVA 90 GRAUS DE FERRO GALVANIZADO, COM ROSCA BSP MACHO/FEMEA, DE 3/4"</v>
          </cell>
          <cell r="C1568" t="str">
            <v>UN</v>
          </cell>
          <cell r="F1568" t="str">
            <v>SINAPI-I DEZEMBRO 2025</v>
          </cell>
        </row>
        <row r="1569">
          <cell r="A1569">
            <v>1808</v>
          </cell>
          <cell r="B1569" t="str">
            <v>CURVA 90 GRAUS DE FERRO GALVANIZADO, COM ROSCA BSP MACHO/FEMEA, DE 4"</v>
          </cell>
          <cell r="C1569" t="str">
            <v>UN</v>
          </cell>
          <cell r="F1569" t="str">
            <v>SINAPI-I DEZEMBRO 2025</v>
          </cell>
        </row>
        <row r="1570">
          <cell r="A1570">
            <v>40385</v>
          </cell>
          <cell r="B1570" t="str">
            <v>CURVA 90 GRAUS EM ACO CARBONO, RAIO CURTO, SOLDAVEL, PRESSAO 3.000 LBS, DN 1 1/2"</v>
          </cell>
          <cell r="C1570" t="str">
            <v>UN</v>
          </cell>
          <cell r="F1570" t="str">
            <v>SINAPI-I DEZEMBRO 2025</v>
          </cell>
        </row>
        <row r="1571">
          <cell r="A1571">
            <v>40383</v>
          </cell>
          <cell r="B1571" t="str">
            <v>CURVA 90 GRAUS EM ACO CARBONO, RAIO CURTO, SOLDAVEL, PRESSAO 3.000 LBS, DN 1 1/4"</v>
          </cell>
          <cell r="C1571" t="str">
            <v>UN</v>
          </cell>
          <cell r="F1571" t="str">
            <v>SINAPI-I DEZEMBRO 2025</v>
          </cell>
        </row>
        <row r="1572">
          <cell r="A1572">
            <v>40382</v>
          </cell>
          <cell r="B1572" t="str">
            <v>CURVA 90 GRAUS EM ACO CARBONO, RAIO CURTO, SOLDAVEL, PRESSAO 3.000 LBS, DN 1"</v>
          </cell>
          <cell r="C1572" t="str">
            <v>UN</v>
          </cell>
          <cell r="F1572" t="str">
            <v>SINAPI-I DEZEMBRO 2025</v>
          </cell>
        </row>
        <row r="1573">
          <cell r="A1573">
            <v>40378</v>
          </cell>
          <cell r="B1573" t="str">
            <v>CURVA 90 GRAUS EM ACO CARBONO, RAIO CURTO, SOLDAVEL, PRESSAO 3.000 LBS, DN 1/2"</v>
          </cell>
          <cell r="C1573" t="str">
            <v>UN</v>
          </cell>
          <cell r="F1573" t="str">
            <v>SINAPI-I DEZEMBRO 2025</v>
          </cell>
        </row>
        <row r="1574">
          <cell r="A1574">
            <v>40422</v>
          </cell>
          <cell r="B1574" t="str">
            <v>CURVA 90 GRAUS EM ACO CARBONO, RAIO CURTO, SOLDAVEL, PRESSAO 3.000 LBS, DN 2 1/2"</v>
          </cell>
          <cell r="C1574" t="str">
            <v>UN</v>
          </cell>
          <cell r="F1574" t="str">
            <v>SINAPI-I DEZEMBRO 2025</v>
          </cell>
        </row>
        <row r="1575">
          <cell r="A1575">
            <v>40387</v>
          </cell>
          <cell r="B1575" t="str">
            <v>CURVA 90 GRAUS EM ACO CARBONO, RAIO CURTO, SOLDAVEL, PRESSAO 3.000 LBS, DN 2"</v>
          </cell>
          <cell r="C1575" t="str">
            <v>UN</v>
          </cell>
          <cell r="F1575" t="str">
            <v>SINAPI-I DEZEMBRO 2025</v>
          </cell>
        </row>
        <row r="1576">
          <cell r="A1576">
            <v>40390</v>
          </cell>
          <cell r="B1576" t="str">
            <v>CURVA 90 GRAUS EM ACO CARBONO, RAIO CURTO, SOLDAVEL, PRESSAO 3.000 LBS, DN 3"</v>
          </cell>
          <cell r="C1576" t="str">
            <v>UN</v>
          </cell>
          <cell r="F1576" t="str">
            <v>SINAPI-I DEZEMBRO 2025</v>
          </cell>
        </row>
        <row r="1577">
          <cell r="A1577">
            <v>40380</v>
          </cell>
          <cell r="B1577" t="str">
            <v>CURVA 90 GRAUS EM ACO CARBONO, RAIO CURTO, SOLDAVEL, PRESSAO 3.000 LBS, DN 3/4"</v>
          </cell>
          <cell r="C1577" t="str">
            <v>UN</v>
          </cell>
          <cell r="F1577" t="str">
            <v>SINAPI-I DEZEMBRO 2025</v>
          </cell>
        </row>
        <row r="1578">
          <cell r="A1578">
            <v>2621</v>
          </cell>
          <cell r="B1578" t="str">
            <v>CURVA 90 GRAUS PARA ELETRODUTO, EM ACO GALVANIZADO ELETROLITICO, COM ROSCA, DIAMETRO DE 100 MM (4")</v>
          </cell>
          <cell r="C1578" t="str">
            <v>UN</v>
          </cell>
          <cell r="F1578" t="str">
            <v>SINAPI-I DEZEMBRO 2025</v>
          </cell>
        </row>
        <row r="1579">
          <cell r="A1579">
            <v>2616</v>
          </cell>
          <cell r="B1579" t="str">
            <v>CURVA 90 GRAUS PARA ELETRODUTO, EM ACO GALVANIZADO ELETROLITICO, COM ROSCA, DIAMETRO DE 15 MM (1/2"), ESPESSURA DE 1,50 MM</v>
          </cell>
          <cell r="C1579" t="str">
            <v>UN</v>
          </cell>
          <cell r="F1579" t="str">
            <v>SINAPI-I DEZEMBRO 2025</v>
          </cell>
        </row>
        <row r="1580">
          <cell r="A1580">
            <v>2633</v>
          </cell>
          <cell r="B1580" t="str">
            <v>CURVA 90 GRAUS PARA ELETRODUTO, EM ACO GALVANIZADO ELETROLITICO, COM ROSCA, DIAMETRO DE 20 MM (3/4"), ESPESSURA DE 1,50 MM</v>
          </cell>
          <cell r="C1580" t="str">
            <v>UN</v>
          </cell>
          <cell r="F1580" t="str">
            <v>SINAPI-I DEZEMBRO 2025</v>
          </cell>
        </row>
        <row r="1581">
          <cell r="A1581">
            <v>2617</v>
          </cell>
          <cell r="B1581" t="str">
            <v>CURVA 90 GRAUS PARA ELETRODUTO, EM ACO GALVANIZADO ELETROLITICO, COM ROSCA, DIAMETRO DE 25 MM (1"), ESPESSURA DE 1,50 MM</v>
          </cell>
          <cell r="C1581" t="str">
            <v>UN</v>
          </cell>
          <cell r="F1581" t="str">
            <v>SINAPI-I DEZEMBRO 2025</v>
          </cell>
        </row>
        <row r="1582">
          <cell r="A1582">
            <v>2618</v>
          </cell>
          <cell r="B1582" t="str">
            <v>CURVA 90 GRAUS PARA ELETRODUTO, EM ACO GALVANIZADO ELETROLITICO, COM ROSCA, DIAMETRO DE 32 MM (1 1/4"), ESPESSURA DE 1,50 MM</v>
          </cell>
          <cell r="C1582" t="str">
            <v>UN</v>
          </cell>
          <cell r="F1582" t="str">
            <v>SINAPI-I DEZEMBRO 2025</v>
          </cell>
        </row>
        <row r="1583">
          <cell r="A1583">
            <v>2632</v>
          </cell>
          <cell r="B1583" t="str">
            <v>CURVA 90 GRAUS PARA ELETRODUTO, EM ACO GALVANIZADO ELETROLITICO, COM ROSCA, DIAMETRO DE 40 MM (1 1/2"), ESPESSURA DE 1,50 MM</v>
          </cell>
          <cell r="C1583" t="str">
            <v>UN</v>
          </cell>
          <cell r="F1583" t="str">
            <v>SINAPI-I DEZEMBRO 2025</v>
          </cell>
        </row>
        <row r="1584">
          <cell r="A1584">
            <v>2631</v>
          </cell>
          <cell r="B1584" t="str">
            <v>CURVA 90 GRAUS PARA ELETRODUTO, EM ACO GALVANIZADO ELETROLITICO, COM ROSCA, DIAMETRO DE 50 MM (2")</v>
          </cell>
          <cell r="C1584" t="str">
            <v>UN</v>
          </cell>
          <cell r="F1584" t="str">
            <v>SINAPI-I DEZEMBRO 2025</v>
          </cell>
        </row>
        <row r="1585">
          <cell r="A1585">
            <v>2619</v>
          </cell>
          <cell r="B1585" t="str">
            <v>CURVA 90 GRAUS PARA ELETRODUTO, EM ACO GALVANIZADO ELETROLITICO, COM ROSCA, DIAMETRO DE 65 MM (2 1/2")</v>
          </cell>
          <cell r="C1585" t="str">
            <v>UN</v>
          </cell>
          <cell r="F1585" t="str">
            <v>SINAPI-I DEZEMBRO 2025</v>
          </cell>
        </row>
        <row r="1586">
          <cell r="A1586">
            <v>2620</v>
          </cell>
          <cell r="B1586" t="str">
            <v>CURVA 90 GRAUS PARA ELETRODUTO, EM ACO GALVANIZADO ELETROLITICO, COM ROSCA, DIAMETRO DE 80 MM (3")</v>
          </cell>
          <cell r="C1586" t="str">
            <v>UN</v>
          </cell>
          <cell r="F1586" t="str">
            <v>SINAPI-I DEZEMBRO 2025</v>
          </cell>
        </row>
        <row r="1587">
          <cell r="A1587">
            <v>40413</v>
          </cell>
          <cell r="B1587" t="str">
            <v>CURVA 90 GRAUS RANHURADA EM FERRO FUNDIDO, DN 50 MM (2")</v>
          </cell>
          <cell r="C1587" t="str">
            <v>UN</v>
          </cell>
          <cell r="F1587" t="str">
            <v>SINAPI-I DEZEMBRO 2025</v>
          </cell>
        </row>
        <row r="1588">
          <cell r="A1588">
            <v>40415</v>
          </cell>
          <cell r="B1588" t="str">
            <v>CURVA 90 GRAUS RANHURADA EM FERRO FUNDIDO, DN 65 MM (2 1/2")</v>
          </cell>
          <cell r="C1588" t="str">
            <v>UN</v>
          </cell>
          <cell r="F1588" t="str">
            <v>SINAPI-I DEZEMBRO 2025</v>
          </cell>
        </row>
        <row r="1589">
          <cell r="A1589">
            <v>40417</v>
          </cell>
          <cell r="B1589" t="str">
            <v>CURVA 90 GRAUS RANHURADA EM FERRO FUNDIDO, DN 80 MM (3")</v>
          </cell>
          <cell r="C1589" t="str">
            <v>UN</v>
          </cell>
          <cell r="F1589" t="str">
            <v>SINAPI-I DEZEMBRO 2025</v>
          </cell>
        </row>
        <row r="1590">
          <cell r="A1590">
            <v>39273</v>
          </cell>
          <cell r="B1590" t="str">
            <v>CURVA 90 GRAUS, CURTA, DE PVC RIGIDO ROSCAVEL, DE 1", PARA ELETRODUTO</v>
          </cell>
          <cell r="C1590" t="str">
            <v>UN</v>
          </cell>
          <cell r="D1590">
            <v>4.92</v>
          </cell>
          <cell r="E1590">
            <v>4.92</v>
          </cell>
          <cell r="F1590" t="str">
            <v>SINAPI-I DEZEMBRO 2025</v>
          </cell>
        </row>
        <row r="1591">
          <cell r="A1591">
            <v>39271</v>
          </cell>
          <cell r="B1591" t="str">
            <v>CURVA 90 GRAUS, CURTA, DE PVC RIGIDO ROSCAVEL, DE 1/2", PARA ELETRODUTO</v>
          </cell>
          <cell r="C1591" t="str">
            <v>UN</v>
          </cell>
          <cell r="D1591">
            <v>2.9</v>
          </cell>
          <cell r="E1591">
            <v>2.9</v>
          </cell>
          <cell r="F1591" t="str">
            <v>SINAPI-I DEZEMBRO 2025</v>
          </cell>
        </row>
        <row r="1592">
          <cell r="A1592">
            <v>39272</v>
          </cell>
          <cell r="B1592" t="str">
            <v>CURVA 90 GRAUS, CURTA, DE PVC RIGIDO ROSCAVEL, DE 3/4", PARA ELETRODUTO</v>
          </cell>
          <cell r="C1592" t="str">
            <v>UN</v>
          </cell>
          <cell r="D1592">
            <v>3.56</v>
          </cell>
          <cell r="E1592">
            <v>3.56</v>
          </cell>
          <cell r="F1592" t="str">
            <v>SINAPI-I DEZEMBRO 2025</v>
          </cell>
        </row>
        <row r="1593">
          <cell r="A1593">
            <v>1875</v>
          </cell>
          <cell r="B1593" t="str">
            <v>CURVA 90 GRAUS, LONGA, DE PVC RIGIDO ROSCAVEL, DE 1 1/2", PARA ELETRODUTO</v>
          </cell>
          <cell r="C1593" t="str">
            <v>UN</v>
          </cell>
          <cell r="D1593">
            <v>7.86</v>
          </cell>
          <cell r="E1593">
            <v>7.86</v>
          </cell>
          <cell r="F1593" t="str">
            <v>SINAPI-I DEZEMBRO 2025</v>
          </cell>
        </row>
        <row r="1594">
          <cell r="A1594">
            <v>1874</v>
          </cell>
          <cell r="B1594" t="str">
            <v>CURVA 90 GRAUS, LONGA, DE PVC RIGIDO ROSCAVEL, DE 1 1/4", PARA ELETRODUTO</v>
          </cell>
          <cell r="C1594" t="str">
            <v>UN</v>
          </cell>
          <cell r="D1594">
            <v>6.49</v>
          </cell>
          <cell r="E1594">
            <v>6.49</v>
          </cell>
          <cell r="F1594" t="str">
            <v>SINAPI-I DEZEMBRO 2025</v>
          </cell>
        </row>
        <row r="1595">
          <cell r="A1595">
            <v>1884</v>
          </cell>
          <cell r="B1595" t="str">
            <v>CURVA 90 GRAUS, LONGA, DE PVC RIGIDO ROSCAVEL, DE 1", PARA ELETRODUTO</v>
          </cell>
          <cell r="C1595" t="str">
            <v>UN</v>
          </cell>
          <cell r="D1595">
            <v>5.76</v>
          </cell>
          <cell r="E1595">
            <v>5.76</v>
          </cell>
          <cell r="F1595" t="str">
            <v>SINAPI-I DEZEMBRO 2025</v>
          </cell>
        </row>
        <row r="1596">
          <cell r="A1596">
            <v>1870</v>
          </cell>
          <cell r="B1596" t="str">
            <v>CURVA 90 GRAUS, LONGA, DE PVC RIGIDO ROSCAVEL, DE 1/2", PARA ELETRODUTO</v>
          </cell>
          <cell r="C1596" t="str">
            <v>UN</v>
          </cell>
          <cell r="D1596">
            <v>3.75</v>
          </cell>
          <cell r="E1596">
            <v>3.75</v>
          </cell>
          <cell r="F1596" t="str">
            <v>SINAPI-I DEZEMBRO 2025</v>
          </cell>
        </row>
        <row r="1597">
          <cell r="A1597">
            <v>1887</v>
          </cell>
          <cell r="B1597" t="str">
            <v>CURVA 90 GRAUS, LONGA, DE PVC RIGIDO ROSCAVEL, DE 2 1/2", PARA ELETRODUTO</v>
          </cell>
          <cell r="C1597" t="str">
            <v>UN</v>
          </cell>
          <cell r="D1597">
            <v>32.6</v>
          </cell>
          <cell r="E1597">
            <v>32.6</v>
          </cell>
          <cell r="F1597" t="str">
            <v>SINAPI-I DEZEMBRO 2025</v>
          </cell>
        </row>
        <row r="1598">
          <cell r="A1598">
            <v>1876</v>
          </cell>
          <cell r="B1598" t="str">
            <v>CURVA 90 GRAUS, LONGA, DE PVC RIGIDO ROSCAVEL, DE 2", PARA ELETRODUTO</v>
          </cell>
          <cell r="C1598" t="str">
            <v>UN</v>
          </cell>
          <cell r="D1598">
            <v>12.78</v>
          </cell>
          <cell r="E1598">
            <v>12.78</v>
          </cell>
          <cell r="F1598" t="str">
            <v>SINAPI-I DEZEMBRO 2025</v>
          </cell>
        </row>
        <row r="1599">
          <cell r="A1599">
            <v>1877</v>
          </cell>
          <cell r="B1599" t="str">
            <v>CURVA 90 GRAUS, LONGA, DE PVC RIGIDO ROSCAVEL, DE 3", PARA ELETRODUTO</v>
          </cell>
          <cell r="C1599" t="str">
            <v>UN</v>
          </cell>
          <cell r="D1599">
            <v>32.65</v>
          </cell>
          <cell r="E1599">
            <v>32.65</v>
          </cell>
          <cell r="F1599" t="str">
            <v>SINAPI-I DEZEMBRO 2025</v>
          </cell>
        </row>
        <row r="1600">
          <cell r="A1600">
            <v>1879</v>
          </cell>
          <cell r="B1600" t="str">
            <v>CURVA 90 GRAUS, LONGA, DE PVC RIGIDO ROSCAVEL, DE 3/4", PARA ELETRODUTO</v>
          </cell>
          <cell r="C1600" t="str">
            <v>UN</v>
          </cell>
          <cell r="D1600">
            <v>3.8</v>
          </cell>
          <cell r="E1600">
            <v>3.8</v>
          </cell>
          <cell r="F1600" t="str">
            <v>SINAPI-I DEZEMBRO 2025</v>
          </cell>
        </row>
        <row r="1601">
          <cell r="A1601">
            <v>1878</v>
          </cell>
          <cell r="B1601" t="str">
            <v>CURVA 90 GRAUS, LONGA, DE PVC RIGIDO ROSCAVEL, DE 4", PARA ELETRODUTO</v>
          </cell>
          <cell r="C1601" t="str">
            <v>UN</v>
          </cell>
          <cell r="D1601">
            <v>65.59</v>
          </cell>
          <cell r="E1601">
            <v>65.59</v>
          </cell>
          <cell r="F1601" t="str">
            <v>SINAPI-I DEZEMBRO 2025</v>
          </cell>
        </row>
        <row r="1602">
          <cell r="A1602">
            <v>37971</v>
          </cell>
          <cell r="B1602" t="str">
            <v>CURVA CPVC, 90 GRAUS, SOLDAVEL, 15 MM, PARA AGUA QUENTE</v>
          </cell>
          <cell r="C1602" t="str">
            <v>UN</v>
          </cell>
          <cell r="F1602" t="str">
            <v>SINAPI-I DEZEMBRO 2025</v>
          </cell>
        </row>
        <row r="1603">
          <cell r="A1603">
            <v>37972</v>
          </cell>
          <cell r="B1603" t="str">
            <v>CURVA CPVC, 90 GRAUS, SOLDAVEL, 22 MM, PARA AGUA QUENTE</v>
          </cell>
          <cell r="C1603" t="str">
            <v>UN</v>
          </cell>
          <cell r="F1603" t="str">
            <v>SINAPI-I DEZEMBRO 2025</v>
          </cell>
        </row>
        <row r="1604">
          <cell r="A1604">
            <v>37973</v>
          </cell>
          <cell r="B1604" t="str">
            <v>CURVA CPVC, 90 GRAUS, SOLDAVEL, 28 MM, PARA AGUA QUENTE</v>
          </cell>
          <cell r="C1604" t="str">
            <v>UN</v>
          </cell>
          <cell r="F1604" t="str">
            <v>SINAPI-I DEZEMBRO 2025</v>
          </cell>
        </row>
        <row r="1605">
          <cell r="A1605">
            <v>1926</v>
          </cell>
          <cell r="B1605" t="str">
            <v>CURVA DE PVC 45 GRAUS, SOLDAVEL, 20 MM, COR MARROM, PARA AGUA FRIA PREDIAL</v>
          </cell>
          <cell r="C1605" t="str">
            <v>UN</v>
          </cell>
          <cell r="D1605">
            <v>2.1</v>
          </cell>
          <cell r="E1605">
            <v>2.1</v>
          </cell>
          <cell r="F1605" t="str">
            <v>SINAPI-I DEZEMBRO 2025</v>
          </cell>
        </row>
        <row r="1606">
          <cell r="A1606">
            <v>1927</v>
          </cell>
          <cell r="B1606" t="str">
            <v>CURVA DE PVC 45 GRAUS, SOLDAVEL, 25 MM, COR MARROM, PARA AGUA FRIA PREDIAL</v>
          </cell>
          <cell r="C1606" t="str">
            <v>UN</v>
          </cell>
          <cell r="D1606">
            <v>2.35</v>
          </cell>
          <cell r="E1606">
            <v>2.35</v>
          </cell>
          <cell r="F1606" t="str">
            <v>SINAPI-I DEZEMBRO 2025</v>
          </cell>
        </row>
        <row r="1607">
          <cell r="A1607">
            <v>1923</v>
          </cell>
          <cell r="B1607" t="str">
            <v>CURVA DE PVC 45 GRAUS, SOLDAVEL, 32 MM, COR MARROM, PARA AGUA FRIA PREDIAL</v>
          </cell>
          <cell r="C1607" t="str">
            <v>UN</v>
          </cell>
          <cell r="D1607">
            <v>4.29</v>
          </cell>
          <cell r="E1607">
            <v>4.29</v>
          </cell>
          <cell r="F1607" t="str">
            <v>SINAPI-I DEZEMBRO 2025</v>
          </cell>
        </row>
        <row r="1608">
          <cell r="A1608">
            <v>1929</v>
          </cell>
          <cell r="B1608" t="str">
            <v>CURVA DE PVC 45 GRAUS, SOLDAVEL, 40 MM, COR MARROM, PARA AGUA FRIA PREDIAL</v>
          </cell>
          <cell r="C1608" t="str">
            <v>UN</v>
          </cell>
          <cell r="D1608">
            <v>5.21</v>
          </cell>
          <cell r="E1608">
            <v>5.21</v>
          </cell>
          <cell r="F1608" t="str">
            <v>SINAPI-I DEZEMBRO 2025</v>
          </cell>
        </row>
        <row r="1609">
          <cell r="A1609">
            <v>1930</v>
          </cell>
          <cell r="B1609" t="str">
            <v>CURVA DE PVC 45 GRAUS, SOLDAVEL, 50 MM, COR MARROM, PARA AGUA FRIA PREDIAL</v>
          </cell>
          <cell r="C1609" t="str">
            <v>UN</v>
          </cell>
          <cell r="D1609">
            <v>8.91</v>
          </cell>
          <cell r="E1609">
            <v>8.91</v>
          </cell>
          <cell r="F1609" t="str">
            <v>SINAPI-I DEZEMBRO 2025</v>
          </cell>
        </row>
        <row r="1610">
          <cell r="A1610">
            <v>1924</v>
          </cell>
          <cell r="B1610" t="str">
            <v>CURVA DE PVC 45 GRAUS, SOLDAVEL, 60 MM, COR MARROM, PARA AGUA FRIA PREDIAL</v>
          </cell>
          <cell r="C1610" t="str">
            <v>UN</v>
          </cell>
          <cell r="D1610">
            <v>14.38</v>
          </cell>
          <cell r="E1610">
            <v>14.38</v>
          </cell>
          <cell r="F1610" t="str">
            <v>SINAPI-I DEZEMBRO 2025</v>
          </cell>
        </row>
        <row r="1611">
          <cell r="A1611">
            <v>1922</v>
          </cell>
          <cell r="B1611" t="str">
            <v>CURVA DE PVC 45 GRAUS, SOLDAVEL, 75 MM, COR MARROM, PARA AGUA FRIA PREDIAL</v>
          </cell>
          <cell r="C1611" t="str">
            <v>UN</v>
          </cell>
          <cell r="D1611">
            <v>29.74</v>
          </cell>
          <cell r="E1611">
            <v>29.74</v>
          </cell>
          <cell r="F1611" t="str">
            <v>SINAPI-I DEZEMBRO 2025</v>
          </cell>
        </row>
        <row r="1612">
          <cell r="A1612">
            <v>1953</v>
          </cell>
          <cell r="B1612" t="str">
            <v>CURVA DE PVC 45 GRAUS, SOLDAVEL, 85 MM, COR MARROM, PARA AGUA FRIA PREDIAL</v>
          </cell>
          <cell r="C1612" t="str">
            <v>UN</v>
          </cell>
          <cell r="D1612">
            <v>36.299999999999997</v>
          </cell>
          <cell r="E1612">
            <v>36.299999999999997</v>
          </cell>
          <cell r="F1612" t="str">
            <v>SINAPI-I DEZEMBRO 2025</v>
          </cell>
        </row>
        <row r="1613">
          <cell r="A1613">
            <v>1962</v>
          </cell>
          <cell r="B1613" t="str">
            <v>CURVA DE PVC 90 GRAUS, SOLDAVEL, 110 MM, COR MARROM, PARA AGUA FRIA PREDIAL</v>
          </cell>
          <cell r="C1613" t="str">
            <v>UN</v>
          </cell>
          <cell r="D1613">
            <v>176.38</v>
          </cell>
          <cell r="E1613">
            <v>176.38</v>
          </cell>
          <cell r="F1613" t="str">
            <v>SINAPI-I DEZEMBRO 2025</v>
          </cell>
        </row>
        <row r="1614">
          <cell r="A1614">
            <v>1955</v>
          </cell>
          <cell r="B1614" t="str">
            <v>CURVA DE PVC 90 GRAUS, SOLDAVEL, 20 MM, COR MARROM, PARA AGUA FRIA PREDIAL</v>
          </cell>
          <cell r="C1614" t="str">
            <v>UN</v>
          </cell>
          <cell r="D1614">
            <v>2.0299999999999998</v>
          </cell>
          <cell r="E1614">
            <v>2.0299999999999998</v>
          </cell>
          <cell r="F1614" t="str">
            <v>SINAPI-I DEZEMBRO 2025</v>
          </cell>
        </row>
        <row r="1615">
          <cell r="A1615">
            <v>1956</v>
          </cell>
          <cell r="B1615" t="str">
            <v>CURVA DE PVC 90 GRAUS, SOLDAVEL, 25 MM, COR MARROM, PARA AGUA FRIA PREDIAL</v>
          </cell>
          <cell r="C1615" t="str">
            <v>UN</v>
          </cell>
          <cell r="D1615">
            <v>2.87</v>
          </cell>
          <cell r="E1615">
            <v>2.87</v>
          </cell>
          <cell r="F1615" t="str">
            <v>SINAPI-I DEZEMBRO 2025</v>
          </cell>
        </row>
        <row r="1616">
          <cell r="A1616">
            <v>1957</v>
          </cell>
          <cell r="B1616" t="str">
            <v>CURVA DE PVC 90 GRAUS, SOLDAVEL, 32 MM, COR MARROM, PARA AGUA FRIA PREDIAL</v>
          </cell>
          <cell r="C1616" t="str">
            <v>UN</v>
          </cell>
          <cell r="D1616">
            <v>6.2</v>
          </cell>
          <cell r="E1616">
            <v>6.2</v>
          </cell>
          <cell r="F1616" t="str">
            <v>SINAPI-I DEZEMBRO 2025</v>
          </cell>
        </row>
        <row r="1617">
          <cell r="A1617">
            <v>1958</v>
          </cell>
          <cell r="B1617" t="str">
            <v>CURVA DE PVC 90 GRAUS, SOLDAVEL, 40 MM, COR MARROM, PARA AGUA FRIA PREDIAL</v>
          </cell>
          <cell r="C1617" t="str">
            <v>UN</v>
          </cell>
          <cell r="D1617">
            <v>11.55</v>
          </cell>
          <cell r="E1617">
            <v>11.55</v>
          </cell>
          <cell r="F1617" t="str">
            <v>SINAPI-I DEZEMBRO 2025</v>
          </cell>
        </row>
        <row r="1618">
          <cell r="A1618">
            <v>1959</v>
          </cell>
          <cell r="B1618" t="str">
            <v>CURVA DE PVC 90 GRAUS, SOLDAVEL, 50 MM, COR MARROM, PARA AGUA FRIA PREDIAL</v>
          </cell>
          <cell r="C1618" t="str">
            <v>UN</v>
          </cell>
          <cell r="D1618">
            <v>12.53</v>
          </cell>
          <cell r="E1618">
            <v>12.53</v>
          </cell>
          <cell r="F1618" t="str">
            <v>SINAPI-I DEZEMBRO 2025</v>
          </cell>
        </row>
        <row r="1619">
          <cell r="A1619">
            <v>1925</v>
          </cell>
          <cell r="B1619" t="str">
            <v>CURVA DE PVC 90 GRAUS, SOLDAVEL, 60 MM, COR MARROM, PARA AGUA FRIA PREDIAL</v>
          </cell>
          <cell r="C1619" t="str">
            <v>UN</v>
          </cell>
          <cell r="D1619">
            <v>32.75</v>
          </cell>
          <cell r="E1619">
            <v>32.75</v>
          </cell>
          <cell r="F1619" t="str">
            <v>SINAPI-I DEZEMBRO 2025</v>
          </cell>
        </row>
        <row r="1620">
          <cell r="A1620">
            <v>1960</v>
          </cell>
          <cell r="B1620" t="str">
            <v>CURVA DE PVC 90 GRAUS, SOLDAVEL, 75 MM, COR MARROM, PARA AGUA FRIA PREDIAL</v>
          </cell>
          <cell r="C1620" t="str">
            <v>UN</v>
          </cell>
          <cell r="D1620">
            <v>50.3</v>
          </cell>
          <cell r="E1620">
            <v>50.3</v>
          </cell>
          <cell r="F1620" t="str">
            <v>SINAPI-I DEZEMBRO 2025</v>
          </cell>
        </row>
        <row r="1621">
          <cell r="A1621">
            <v>1961</v>
          </cell>
          <cell r="B1621" t="str">
            <v>CURVA DE PVC 90 GRAUS, SOLDAVEL, 85 MM, COR MARROM, PARA AGUA FRIA PREDIAL</v>
          </cell>
          <cell r="C1621" t="str">
            <v>UN</v>
          </cell>
          <cell r="D1621">
            <v>64.44</v>
          </cell>
          <cell r="E1621">
            <v>64.44</v>
          </cell>
          <cell r="F1621" t="str">
            <v>SINAPI-I DEZEMBRO 2025</v>
          </cell>
        </row>
        <row r="1622">
          <cell r="A1622">
            <v>38423</v>
          </cell>
          <cell r="B1622" t="str">
            <v>CURVA DE PVC, 90 GRAUS, SERIE R, DN 100 MM, PARA ESGOTO PREDIAL</v>
          </cell>
          <cell r="C1622" t="str">
            <v>UN</v>
          </cell>
          <cell r="D1622">
            <v>29.55</v>
          </cell>
          <cell r="E1622">
            <v>29.55</v>
          </cell>
          <cell r="F1622" t="str">
            <v>SINAPI-I DEZEMBRO 2025</v>
          </cell>
        </row>
        <row r="1623">
          <cell r="A1623">
            <v>39866</v>
          </cell>
          <cell r="B1623" t="str">
            <v>CURVA DE TRANSPOSICAO BRONZE/LATAO SEM ANEL DE SOLDA, BOLSA X BOLSA, 15 MM</v>
          </cell>
          <cell r="C1623" t="str">
            <v>UN</v>
          </cell>
          <cell r="F1623" t="str">
            <v>SINAPI-I DEZEMBRO 2025</v>
          </cell>
        </row>
        <row r="1624">
          <cell r="A1624">
            <v>39867</v>
          </cell>
          <cell r="B1624" t="str">
            <v>CURVA DE TRANSPOSICAO BRONZE/LATAO SEM ANEL DE SOLDA, BOLSA X BOLSA, 22 MM</v>
          </cell>
          <cell r="C1624" t="str">
            <v>UN</v>
          </cell>
          <cell r="F1624" t="str">
            <v>SINAPI-I DEZEMBRO 2025</v>
          </cell>
        </row>
        <row r="1625">
          <cell r="A1625">
            <v>39868</v>
          </cell>
          <cell r="B1625" t="str">
            <v>CURVA DE TRANSPOSICAO BRONZE/LATAO SEM ANEL DE SOLDA, BOLSA X BOLSA, 28 MM</v>
          </cell>
          <cell r="C1625" t="str">
            <v>UN</v>
          </cell>
          <cell r="F1625" t="str">
            <v>SINAPI-I DEZEMBRO 2025</v>
          </cell>
        </row>
        <row r="1626">
          <cell r="A1626">
            <v>37999</v>
          </cell>
          <cell r="B1626" t="str">
            <v>CURVA DE TRANSPOSICAO, CPVC, SOLDAVEL, 15 MM</v>
          </cell>
          <cell r="C1626" t="str">
            <v>UN</v>
          </cell>
          <cell r="F1626" t="str">
            <v>SINAPI-I DEZEMBRO 2025</v>
          </cell>
        </row>
        <row r="1627">
          <cell r="A1627">
            <v>38000</v>
          </cell>
          <cell r="B1627" t="str">
            <v>CURVA DE TRANSPOSICAO, CPVC, SOLDAVEL, 22 MM</v>
          </cell>
          <cell r="C1627" t="str">
            <v>UN</v>
          </cell>
          <cell r="F1627" t="str">
            <v>SINAPI-I DEZEMBRO 2025</v>
          </cell>
        </row>
        <row r="1628">
          <cell r="A1628">
            <v>38129</v>
          </cell>
          <cell r="B1628" t="str">
            <v>CURVA DE TRANSPOSICAO, PVC SOLDAVEL, 20 MM, COR MARROM, PARA AGUA FRIA PREDIAL</v>
          </cell>
          <cell r="C1628" t="str">
            <v>UN</v>
          </cell>
          <cell r="D1628">
            <v>4.7300000000000004</v>
          </cell>
          <cell r="E1628">
            <v>4.7300000000000004</v>
          </cell>
          <cell r="F1628" t="str">
            <v>SINAPI-I DEZEMBRO 2025</v>
          </cell>
        </row>
        <row r="1629">
          <cell r="A1629">
            <v>38025</v>
          </cell>
          <cell r="B1629" t="str">
            <v>CURVA DE TRANSPOSICAO, PVC, SOLDAVEL, 25 MM, COR MARROM, PARA AGUA FRIA PREDIAL</v>
          </cell>
          <cell r="C1629" t="str">
            <v>UN</v>
          </cell>
          <cell r="D1629">
            <v>6.42</v>
          </cell>
          <cell r="E1629">
            <v>6.42</v>
          </cell>
          <cell r="F1629" t="str">
            <v>SINAPI-I DEZEMBRO 2025</v>
          </cell>
        </row>
        <row r="1630">
          <cell r="A1630">
            <v>38026</v>
          </cell>
          <cell r="B1630" t="str">
            <v>CURVA DE TRANSPOSICAO, PVC, SOLDAVEL, 32 MM, COR MARROM, PARA AGUA FRIA PREDIAL</v>
          </cell>
          <cell r="C1630" t="str">
            <v>UN</v>
          </cell>
          <cell r="D1630">
            <v>15.85</v>
          </cell>
          <cell r="E1630">
            <v>15.85</v>
          </cell>
          <cell r="F1630" t="str">
            <v>SINAPI-I DEZEMBRO 2025</v>
          </cell>
        </row>
        <row r="1631">
          <cell r="A1631">
            <v>43955</v>
          </cell>
          <cell r="B1631" t="str">
            <v>CURVA HORIZONTAL 90 GRAUS PERFURADA, PARA ELETROCALHA, EM CHAPA DE ACO GALVANIZADO ESPESSURA #14, 700 X 50 MM (L X A), SEM VIROLA, SEM TAMPA</v>
          </cell>
          <cell r="C1631" t="str">
            <v>UN</v>
          </cell>
          <cell r="F1631" t="str">
            <v>SINAPI-I DEZEMBRO 2025</v>
          </cell>
        </row>
        <row r="1632">
          <cell r="A1632">
            <v>43957</v>
          </cell>
          <cell r="B1632" t="str">
            <v>CURVA HORIZONTAL 90 GRAUS PERFURADA, PARA ELETROCALHA, EM CHAPA DE ACO GALVANIZADO ESPESSURA #14, 800 X 50 MM (L X A), SEM VIROLA, SEM TAMPA</v>
          </cell>
          <cell r="C1632" t="str">
            <v>UN</v>
          </cell>
          <cell r="F1632" t="str">
            <v>SINAPI-I DEZEMBRO 2025</v>
          </cell>
        </row>
        <row r="1633">
          <cell r="A1633">
            <v>43950</v>
          </cell>
          <cell r="B1633" t="str">
            <v>CURVA HORIZONTAL 90 GRAUS PERFURADA, PARA ELETROCALHA, EM CHAPA DE ACO GALVANIZADO ESPESSURA #16, 500 X 50 MM (L X A), SEM VIROLA, SEM TAMPA</v>
          </cell>
          <cell r="C1633" t="str">
            <v>UN</v>
          </cell>
          <cell r="F1633" t="str">
            <v>SINAPI-I DEZEMBRO 2025</v>
          </cell>
        </row>
        <row r="1634">
          <cell r="A1634">
            <v>43954</v>
          </cell>
          <cell r="B1634" t="str">
            <v>CURVA HORIZONTAL 90 GRAUS PERFURADA, PARA ELETROCALHA, EM CHAPA DE ACO GALVANIZADO ESPESSURA #16, 600 X 50 MM (L X A), SEM VIROLA, SEM TAMPA</v>
          </cell>
          <cell r="C1634" t="str">
            <v>UN</v>
          </cell>
          <cell r="F1634" t="str">
            <v>SINAPI-I DEZEMBRO 2025</v>
          </cell>
        </row>
        <row r="1635">
          <cell r="A1635">
            <v>43945</v>
          </cell>
          <cell r="B1635" t="str">
            <v>CURVA HORIZONTAL 90 GRAUS PERFURADA, PARA ELETROCALHA, EM CHAPA DE ACO GALVANIZADO ESPESSURA #18, 300 X 50 MM (L X A), SEM VIROLA, SEM TAMPA</v>
          </cell>
          <cell r="C1635" t="str">
            <v>UN</v>
          </cell>
          <cell r="F1635" t="str">
            <v>SINAPI-I DEZEMBRO 2025</v>
          </cell>
        </row>
        <row r="1636">
          <cell r="A1636">
            <v>43947</v>
          </cell>
          <cell r="B1636" t="str">
            <v>CURVA HORIZONTAL 90 GRAUS PERFURADA, PARA ELETROCALHA, EM CHAPA DE ACO GALVANIZADO ESPESSURA #18, 400 X 50 MM (L X A), SEM VIROLA, SEM TAMPA</v>
          </cell>
          <cell r="C1636" t="str">
            <v>UN</v>
          </cell>
          <cell r="F1636" t="str">
            <v>SINAPI-I DEZEMBRO 2025</v>
          </cell>
        </row>
        <row r="1637">
          <cell r="A1637">
            <v>43920</v>
          </cell>
          <cell r="B1637" t="str">
            <v>CURVA HORIZONTAL 90 GRAUS PERFURADA, PARA ELETROCALHA, EM CHAPA DE ACO GALVANIZADO ESPESSURA #22, 100 X 50 MM (L X A), SEM VIROLA, SEM TAMPA</v>
          </cell>
          <cell r="C1637" t="str">
            <v>UN</v>
          </cell>
          <cell r="F1637" t="str">
            <v>SINAPI-I DEZEMBRO 2025</v>
          </cell>
        </row>
        <row r="1638">
          <cell r="A1638">
            <v>43921</v>
          </cell>
          <cell r="B1638" t="str">
            <v>CURVA HORIZONTAL 90 GRAUS PERFURADA, PARA ELETROCALHA, EM CHAPA DE ACO GALVANIZADO ESPESSURA #22, 125 X 50 MM (L X A), SEM VIROLA, SEM TAMPA</v>
          </cell>
          <cell r="C1638" t="str">
            <v>UN</v>
          </cell>
          <cell r="F1638" t="str">
            <v>SINAPI-I DEZEMBRO 2025</v>
          </cell>
        </row>
        <row r="1639">
          <cell r="A1639">
            <v>43922</v>
          </cell>
          <cell r="B1639" t="str">
            <v>CURVA HORIZONTAL 90 GRAUS PERFURADA, PARA ELETROCALHA, EM CHAPA DE ACO GALVANIZADO ESPESSURA #22, 150 X 50 MM (L X A), SEM VIROLA, SEM TAMPA</v>
          </cell>
          <cell r="C1639" t="str">
            <v>UN</v>
          </cell>
          <cell r="F1639" t="str">
            <v>SINAPI-I DEZEMBRO 2025</v>
          </cell>
        </row>
        <row r="1640">
          <cell r="A1640">
            <v>43923</v>
          </cell>
          <cell r="B1640" t="str">
            <v>CURVA HORIZONTAL 90 GRAUS PERFURADA, PARA ELETROCALHA, EM CHAPA DE ACO GALVANIZADO ESPESSURA #22, 200 X 50 MM (L X A), SEM VIROLA, SEM TAMPA</v>
          </cell>
          <cell r="C1640" t="str">
            <v>UN</v>
          </cell>
          <cell r="F1640" t="str">
            <v>SINAPI-I DEZEMBRO 2025</v>
          </cell>
        </row>
        <row r="1641">
          <cell r="A1641">
            <v>43924</v>
          </cell>
          <cell r="B1641" t="str">
            <v>CURVA HORIZONTAL 90 GRAUS PERFURADA, PARA ELETROCALHA, EM CHAPA DE ACO GALVANIZADO ESPESSURA #22, 250 X 50 MM (L X A), SEM VIROLA, SEM TAMPA</v>
          </cell>
          <cell r="C1641" t="str">
            <v>UN</v>
          </cell>
          <cell r="F1641" t="str">
            <v>SINAPI-I DEZEMBRO 2025</v>
          </cell>
        </row>
        <row r="1642">
          <cell r="A1642">
            <v>43952</v>
          </cell>
          <cell r="B1642" t="str">
            <v>CURVA HORIZONTAL 90 GRAUS PERFURADA, PARA ELETROCALHA, EM CHAPA DE ACO GALVANIZADO ESPESSURA #22, 50 X 50 MM (L X A), SEM VIROLA, SEM TAMPA</v>
          </cell>
          <cell r="C1642" t="str">
            <v>UN</v>
          </cell>
          <cell r="F1642" t="str">
            <v>SINAPI-I DEZEMBRO 2025</v>
          </cell>
        </row>
        <row r="1643">
          <cell r="A1643">
            <v>43956</v>
          </cell>
          <cell r="B1643" t="str">
            <v>CURVA HORIZONTAL 90 GRAUS PERFURADA, PARA ELETROCALHA, EM CHAPA DE ACO GALVANIZADO ESPESSURA #22, 75 X 50 MM (L X A), SEM VIROLA, SEM TAMPA</v>
          </cell>
          <cell r="C1643" t="str">
            <v>UN</v>
          </cell>
          <cell r="F1643" t="str">
            <v>SINAPI-I DEZEMBRO 2025</v>
          </cell>
        </row>
        <row r="1644">
          <cell r="A1644">
            <v>1858</v>
          </cell>
          <cell r="B1644" t="str">
            <v>CURVA LONGA PVC, PB, JE, 45 GRAUS, DN 100 MM, PARA REDE COLETORA ESGOTO</v>
          </cell>
          <cell r="C1644" t="str">
            <v>UN</v>
          </cell>
          <cell r="D1644">
            <v>45.79</v>
          </cell>
          <cell r="E1644">
            <v>45.79</v>
          </cell>
          <cell r="F1644" t="str">
            <v>SINAPI-I DEZEMBRO 2025</v>
          </cell>
        </row>
        <row r="1645">
          <cell r="A1645">
            <v>1844</v>
          </cell>
          <cell r="B1645" t="str">
            <v>CURVA LONGA PVC, PB, JE, 45 GRAUS, DN 150 MM, PARA REDE COLETORA ESGOTO</v>
          </cell>
          <cell r="C1645" t="str">
            <v>UN</v>
          </cell>
          <cell r="D1645">
            <v>104.87</v>
          </cell>
          <cell r="E1645">
            <v>104.87</v>
          </cell>
          <cell r="F1645" t="str">
            <v>SINAPI-I DEZEMBRO 2025</v>
          </cell>
        </row>
        <row r="1646">
          <cell r="A1646">
            <v>1863</v>
          </cell>
          <cell r="B1646" t="str">
            <v>CURVA LONGA PVC, PB, JE, 90 GRAUS, DN 100 MM, PARA REDE COLETORA ESGOTO</v>
          </cell>
          <cell r="C1646" t="str">
            <v>UN</v>
          </cell>
          <cell r="D1646">
            <v>48.73</v>
          </cell>
          <cell r="E1646">
            <v>48.73</v>
          </cell>
          <cell r="F1646" t="str">
            <v>SINAPI-I DEZEMBRO 2025</v>
          </cell>
        </row>
        <row r="1647">
          <cell r="A1647">
            <v>1865</v>
          </cell>
          <cell r="B1647" t="str">
            <v>CURVA LONGA PVC, PB, JE, 90 GRAUS, DN 150 MM, PARA REDE COLETORA ESGOTO</v>
          </cell>
          <cell r="C1647" t="str">
            <v>UN</v>
          </cell>
          <cell r="D1647">
            <v>126.97</v>
          </cell>
          <cell r="E1647">
            <v>126.97</v>
          </cell>
          <cell r="F1647" t="str">
            <v>SINAPI-I DEZEMBRO 2025</v>
          </cell>
        </row>
        <row r="1648">
          <cell r="A1648">
            <v>36355</v>
          </cell>
          <cell r="B1648" t="str">
            <v>CURVA PPR 90 GRAUS, F/F, DN 20 MM, PARA AGUA QUENTE PREDIAL</v>
          </cell>
          <cell r="C1648" t="str">
            <v>UN</v>
          </cell>
          <cell r="F1648" t="str">
            <v>SINAPI-I DEZEMBRO 2025</v>
          </cell>
        </row>
        <row r="1649">
          <cell r="A1649">
            <v>36356</v>
          </cell>
          <cell r="B1649" t="str">
            <v>CURVA PPR 90 GRAUS, F/F, DN 25 MM, PARA AGUA QUENTE PREDIAL</v>
          </cell>
          <cell r="C1649" t="str">
            <v>UN</v>
          </cell>
          <cell r="F1649" t="str">
            <v>SINAPI-I DEZEMBRO 2025</v>
          </cell>
        </row>
        <row r="1650">
          <cell r="A1650">
            <v>1940</v>
          </cell>
          <cell r="B1650" t="str">
            <v>CURVA PVC 90 GRAUS, ROSCAVEL, 1 1/4", COR BRANCA, AGUA FRIA PREDIAL</v>
          </cell>
          <cell r="C1650" t="str">
            <v>UN</v>
          </cell>
          <cell r="D1650">
            <v>32</v>
          </cell>
          <cell r="E1650">
            <v>32</v>
          </cell>
          <cell r="F1650" t="str">
            <v>SINAPI-I DEZEMBRO 2025</v>
          </cell>
        </row>
        <row r="1651">
          <cell r="A1651">
            <v>1939</v>
          </cell>
          <cell r="B1651" t="str">
            <v>CURVA PVC 90 GRAUS, ROSCAVEL, 1", COR BRANCA, AGUA FRIA PREDIAL</v>
          </cell>
          <cell r="C1651" t="str">
            <v>UN</v>
          </cell>
          <cell r="D1651">
            <v>8.7799999999999994</v>
          </cell>
          <cell r="E1651">
            <v>8.7799999999999994</v>
          </cell>
          <cell r="F1651" t="str">
            <v>SINAPI-I DEZEMBRO 2025</v>
          </cell>
        </row>
        <row r="1652">
          <cell r="A1652">
            <v>1937</v>
          </cell>
          <cell r="B1652" t="str">
            <v>CURVA PVC 90 GRAUS, ROSCAVEL, 1/2", COR BRANCA, AGUA FRIA PREDIAL</v>
          </cell>
          <cell r="C1652" t="str">
            <v>UN</v>
          </cell>
          <cell r="D1652">
            <v>5.4</v>
          </cell>
          <cell r="E1652">
            <v>5.4</v>
          </cell>
          <cell r="F1652" t="str">
            <v>SINAPI-I DEZEMBRO 2025</v>
          </cell>
        </row>
        <row r="1653">
          <cell r="A1653">
            <v>1938</v>
          </cell>
          <cell r="B1653" t="str">
            <v>CURVA PVC 90 GRAUS, ROSCAVEL, 3/4", COR BRANCA, AGUA FRIA PREDIAL</v>
          </cell>
          <cell r="C1653" t="str">
            <v>UN</v>
          </cell>
          <cell r="D1653">
            <v>6.14</v>
          </cell>
          <cell r="E1653">
            <v>6.14</v>
          </cell>
          <cell r="F1653" t="str">
            <v>SINAPI-I DEZEMBRO 2025</v>
          </cell>
        </row>
        <row r="1654">
          <cell r="A1654">
            <v>1966</v>
          </cell>
          <cell r="B1654" t="str">
            <v>CURVA PVC CURTA 90 GRAUS, DN 100 MM, PARA ESGOTO PREDIAL</v>
          </cell>
          <cell r="C1654" t="str">
            <v>UN</v>
          </cell>
          <cell r="D1654">
            <v>19.43</v>
          </cell>
          <cell r="E1654">
            <v>19.43</v>
          </cell>
          <cell r="F1654" t="str">
            <v>SINAPI-I DEZEMBRO 2025</v>
          </cell>
        </row>
        <row r="1655">
          <cell r="A1655">
            <v>1933</v>
          </cell>
          <cell r="B1655" t="str">
            <v>CURVA PVC CURTA 90 GRAUS, DN 40 MM, PARA ESGOTO PREDIAL</v>
          </cell>
          <cell r="C1655" t="str">
            <v>UN</v>
          </cell>
          <cell r="D1655">
            <v>4.1900000000000004</v>
          </cell>
          <cell r="E1655">
            <v>4.1900000000000004</v>
          </cell>
          <cell r="F1655" t="str">
            <v>SINAPI-I DEZEMBRO 2025</v>
          </cell>
        </row>
        <row r="1656">
          <cell r="A1656">
            <v>1932</v>
          </cell>
          <cell r="B1656" t="str">
            <v>CURVA PVC CURTA 90 GRAUS, DN 50 MM, PARA ESGOTO PREDIAL</v>
          </cell>
          <cell r="C1656" t="str">
            <v>UN</v>
          </cell>
          <cell r="D1656">
            <v>9.58</v>
          </cell>
          <cell r="E1656">
            <v>9.58</v>
          </cell>
          <cell r="F1656" t="str">
            <v>SINAPI-I DEZEMBRO 2025</v>
          </cell>
        </row>
        <row r="1657">
          <cell r="A1657">
            <v>1951</v>
          </cell>
          <cell r="B1657" t="str">
            <v>CURVA PVC CURTA 90 GRAUS, DN 75 MM, PARA ESGOTO PREDIAL</v>
          </cell>
          <cell r="C1657" t="str">
            <v>UN</v>
          </cell>
          <cell r="D1657">
            <v>19.989999999999998</v>
          </cell>
          <cell r="E1657">
            <v>19.989999999999998</v>
          </cell>
          <cell r="F1657" t="str">
            <v>SINAPI-I DEZEMBRO 2025</v>
          </cell>
        </row>
        <row r="1658">
          <cell r="A1658">
            <v>1970</v>
          </cell>
          <cell r="B1658" t="str">
            <v>CURVA PVC LONGA 90 GRAUS, DN 100 MM, PARA ESGOTO PREDIAL</v>
          </cell>
          <cell r="C1658" t="str">
            <v>UN</v>
          </cell>
          <cell r="D1658">
            <v>48.57</v>
          </cell>
          <cell r="E1658">
            <v>48.57</v>
          </cell>
          <cell r="F1658" t="str">
            <v>SINAPI-I DEZEMBRO 2025</v>
          </cell>
        </row>
        <row r="1659">
          <cell r="A1659">
            <v>1967</v>
          </cell>
          <cell r="B1659" t="str">
            <v>CURVA PVC LONGA 90 GRAUS, DN 40 MM, PARA ESGOTO PREDIAL</v>
          </cell>
          <cell r="C1659" t="str">
            <v>UN</v>
          </cell>
          <cell r="D1659">
            <v>5.77</v>
          </cell>
          <cell r="E1659">
            <v>5.77</v>
          </cell>
          <cell r="F1659" t="str">
            <v>SINAPI-I DEZEMBRO 2025</v>
          </cell>
        </row>
        <row r="1660">
          <cell r="A1660">
            <v>1968</v>
          </cell>
          <cell r="B1660" t="str">
            <v>CURVA PVC LONGA 90 GRAUS, DN 50 MM, PARA ESGOTO PREDIAL</v>
          </cell>
          <cell r="C1660" t="str">
            <v>UN</v>
          </cell>
          <cell r="D1660">
            <v>11.4</v>
          </cell>
          <cell r="E1660">
            <v>11.4</v>
          </cell>
          <cell r="F1660" t="str">
            <v>SINAPI-I DEZEMBRO 2025</v>
          </cell>
        </row>
        <row r="1661">
          <cell r="A1661">
            <v>1969</v>
          </cell>
          <cell r="B1661" t="str">
            <v>CURVA PVC LONGA 90 GRAUS, DN 75 MM, PARA ESGOTO PREDIAL</v>
          </cell>
          <cell r="C1661" t="str">
            <v>UN</v>
          </cell>
          <cell r="D1661">
            <v>37.11</v>
          </cell>
          <cell r="E1661">
            <v>37.11</v>
          </cell>
          <cell r="F1661" t="str">
            <v>SINAPI-I DEZEMBRO 2025</v>
          </cell>
        </row>
        <row r="1662">
          <cell r="A1662">
            <v>1827</v>
          </cell>
          <cell r="B1662" t="str">
            <v>CURVA PVC PBA, JE, PB, 45 GRAUS, DN 100 / DE 110 MM, PARA REDE DE AGUA</v>
          </cell>
          <cell r="C1662" t="str">
            <v>UN</v>
          </cell>
          <cell r="F1662" t="str">
            <v>SINAPI-I DEZEMBRO 2025</v>
          </cell>
        </row>
        <row r="1663">
          <cell r="A1663">
            <v>1831</v>
          </cell>
          <cell r="B1663" t="str">
            <v>CURVA PVC PBA, JE, PB, 45 GRAUS, DN 50 / DE 60 MM, PARA REDE DE AGUA</v>
          </cell>
          <cell r="C1663" t="str">
            <v>UN</v>
          </cell>
          <cell r="F1663" t="str">
            <v>SINAPI-I DEZEMBRO 2025</v>
          </cell>
        </row>
        <row r="1664">
          <cell r="A1664">
            <v>1825</v>
          </cell>
          <cell r="B1664" t="str">
            <v>CURVA PVC PBA, JE, PB, 45 GRAUS, DN 75 / DE 85 MM, PARA REDE DE AGUA</v>
          </cell>
          <cell r="C1664" t="str">
            <v>UN</v>
          </cell>
          <cell r="F1664" t="str">
            <v>SINAPI-I DEZEMBRO 2025</v>
          </cell>
        </row>
        <row r="1665">
          <cell r="A1665">
            <v>1828</v>
          </cell>
          <cell r="B1665" t="str">
            <v>CURVA PVC PBA, JE, PB, 90 GRAUS, DN 100 / DE 110 MM, PARA REDE DE AGUA</v>
          </cell>
          <cell r="C1665" t="str">
            <v>UN</v>
          </cell>
          <cell r="F1665" t="str">
            <v>SINAPI-I DEZEMBRO 2025</v>
          </cell>
        </row>
        <row r="1666">
          <cell r="A1666">
            <v>1845</v>
          </cell>
          <cell r="B1666" t="str">
            <v>CURVA PVC PBA, JE, PB, 90 GRAUS, DN 50 / DE 60 MM, PARA REDE DE AGUA</v>
          </cell>
          <cell r="C1666" t="str">
            <v>UN</v>
          </cell>
          <cell r="F1666" t="str">
            <v>SINAPI-I DEZEMBRO 2025</v>
          </cell>
        </row>
        <row r="1667">
          <cell r="A1667">
            <v>1824</v>
          </cell>
          <cell r="B1667" t="str">
            <v>CURVA PVC PBA, JE, PB, 90 GRAUS, DN 75 / DE 85 MM, PARA REDE DE AGUA</v>
          </cell>
          <cell r="C1667" t="str">
            <v>UN</v>
          </cell>
          <cell r="F1667" t="str">
            <v>SINAPI-I DEZEMBRO 2025</v>
          </cell>
        </row>
        <row r="1668">
          <cell r="A1668">
            <v>42693</v>
          </cell>
          <cell r="B1668" t="str">
            <v>CURVA PVC, BB, JE, 45 GRAUS, DN 250 MM, PARA TUBO CORRUGADO E/OU LISO, REDE COLETORA ESGOTO</v>
          </cell>
          <cell r="C1668" t="str">
            <v>UN</v>
          </cell>
          <cell r="D1668">
            <v>356.68</v>
          </cell>
          <cell r="E1668">
            <v>356.68</v>
          </cell>
          <cell r="F1668" t="str">
            <v>SINAPI-I DEZEMBRO 2025</v>
          </cell>
        </row>
        <row r="1669">
          <cell r="A1669">
            <v>42695</v>
          </cell>
          <cell r="B1669" t="str">
            <v>CURVA PVC, BB, JE, 90 GRAUS, DN 200 MM, PARA TUBO CORRUGADO E/OU LISO, REDE COLETORA ESGOTO</v>
          </cell>
          <cell r="C1669" t="str">
            <v>UN</v>
          </cell>
          <cell r="D1669">
            <v>249.19</v>
          </cell>
          <cell r="E1669">
            <v>249.19</v>
          </cell>
          <cell r="F1669" t="str">
            <v>SINAPI-I DEZEMBRO 2025</v>
          </cell>
        </row>
        <row r="1670">
          <cell r="A1670">
            <v>42694</v>
          </cell>
          <cell r="B1670" t="str">
            <v>CURVA PVC, BB, JE, 90 GRAUS, DN 250 MM, PARA TUBO CORRUGADO E/OU LISO, REDE COLETORA ESGOTO</v>
          </cell>
          <cell r="C1670" t="str">
            <v>UN</v>
          </cell>
          <cell r="D1670">
            <v>477.31</v>
          </cell>
          <cell r="E1670">
            <v>477.31</v>
          </cell>
          <cell r="F1670" t="str">
            <v>SINAPI-I DEZEMBRO 2025</v>
          </cell>
        </row>
        <row r="1671">
          <cell r="A1671">
            <v>20097</v>
          </cell>
          <cell r="B1671" t="str">
            <v>CURVA PVC, SERIE R, 87.30 GRAUS, CURTA, PARA PE-DE-COLUNA, DN 100 MM, PARA ESGOTO PREDIAL</v>
          </cell>
          <cell r="C1671" t="str">
            <v>UN</v>
          </cell>
          <cell r="D1671">
            <v>20.69</v>
          </cell>
          <cell r="E1671">
            <v>20.69</v>
          </cell>
          <cell r="F1671" t="str">
            <v>SINAPI-I DEZEMBRO 2025</v>
          </cell>
        </row>
        <row r="1672">
          <cell r="A1672">
            <v>20098</v>
          </cell>
          <cell r="B1672" t="str">
            <v>CURVA PVC, SERIE R, 87.30 GRAUS, CURTA, PARA PE-DE-COLUNA, DN 150 MM, PARA ESGOTO PREDIAL</v>
          </cell>
          <cell r="C1672" t="str">
            <v>UN</v>
          </cell>
          <cell r="D1672">
            <v>84.58</v>
          </cell>
          <cell r="E1672">
            <v>84.58</v>
          </cell>
          <cell r="F1672" t="str">
            <v>SINAPI-I DEZEMBRO 2025</v>
          </cell>
        </row>
        <row r="1673">
          <cell r="A1673">
            <v>20096</v>
          </cell>
          <cell r="B1673" t="str">
            <v>CURVA PVC, SERIE R, 87.30 GRAUS, CURTA, PARA PE-DE-COLUNA, DN 75 MM, PARA ESGOTO PREDIAL</v>
          </cell>
          <cell r="C1673" t="str">
            <v>UN</v>
          </cell>
          <cell r="D1673">
            <v>21.42</v>
          </cell>
          <cell r="E1673">
            <v>21.42</v>
          </cell>
          <cell r="F1673" t="str">
            <v>SINAPI-I DEZEMBRO 2025</v>
          </cell>
        </row>
        <row r="1674">
          <cell r="A1674">
            <v>44472</v>
          </cell>
          <cell r="B1674" t="str">
            <v>DENTE PARA FRESADORA</v>
          </cell>
          <cell r="C1674" t="str">
            <v>UN</v>
          </cell>
          <cell r="F1674" t="str">
            <v>SINAPI-I DEZEMBRO 2025</v>
          </cell>
        </row>
        <row r="1675">
          <cell r="A1675">
            <v>38369</v>
          </cell>
          <cell r="B1675" t="str">
            <v>DESEMPENADEIRA DE ACO DENTADA 12 X *25* CM, DENTES 8 X 8 MM, CABO FECHADO DE MADEIRA</v>
          </cell>
          <cell r="C1675" t="str">
            <v>UN</v>
          </cell>
          <cell r="D1675">
            <v>17.72</v>
          </cell>
          <cell r="E1675">
            <v>17.72</v>
          </cell>
          <cell r="F1675" t="str">
            <v>SINAPI-I DEZEMBRO 2025</v>
          </cell>
        </row>
        <row r="1676">
          <cell r="A1676">
            <v>38370</v>
          </cell>
          <cell r="B1676" t="str">
            <v>DESEMPENADEIRA DE ACO LISA 12 X *25* CM COM CABO FECHADO DE MADEIRA</v>
          </cell>
          <cell r="C1676" t="str">
            <v>UN</v>
          </cell>
          <cell r="D1676">
            <v>11.95</v>
          </cell>
          <cell r="E1676">
            <v>11.95</v>
          </cell>
          <cell r="F1676" t="str">
            <v>SINAPI-I DEZEMBRO 2025</v>
          </cell>
        </row>
        <row r="1677">
          <cell r="A1677">
            <v>45199</v>
          </cell>
          <cell r="B1677" t="str">
            <v>DESEMPENADEIRA DE MADEIRA *16 X 27* CM</v>
          </cell>
          <cell r="C1677" t="str">
            <v>UN</v>
          </cell>
          <cell r="D1677">
            <v>27.6</v>
          </cell>
          <cell r="E1677">
            <v>27.6</v>
          </cell>
          <cell r="F1677" t="str">
            <v>SINAPI-I DEZEMBRO 2025</v>
          </cell>
        </row>
        <row r="1678">
          <cell r="A1678">
            <v>38372</v>
          </cell>
          <cell r="B1678" t="str">
            <v>DESEMPENADEIRA PLASTICA LISA *14 X 27* CM</v>
          </cell>
          <cell r="C1678" t="str">
            <v>UN</v>
          </cell>
          <cell r="D1678">
            <v>10.19</v>
          </cell>
          <cell r="E1678">
            <v>10.19</v>
          </cell>
          <cell r="F1678" t="str">
            <v>SINAPI-I DEZEMBRO 2025</v>
          </cell>
        </row>
        <row r="1679">
          <cell r="A1679">
            <v>2358</v>
          </cell>
          <cell r="B1679" t="str">
            <v>DESENHISTA PROJETISTA (HORISTA)</v>
          </cell>
          <cell r="C1679" t="str">
            <v>H</v>
          </cell>
          <cell r="D1679">
            <v>20.92</v>
          </cell>
          <cell r="E1679">
            <v>23.39</v>
          </cell>
          <cell r="F1679" t="str">
            <v>SINAPI-I DEZEMBRO 2025</v>
          </cell>
        </row>
        <row r="1680">
          <cell r="A1680">
            <v>40807</v>
          </cell>
          <cell r="B1680" t="str">
            <v>DESENHISTA PROJETISTA (MENSALISTA)</v>
          </cell>
          <cell r="C1680" t="str">
            <v>MES</v>
          </cell>
          <cell r="D1680">
            <v>3662.47</v>
          </cell>
          <cell r="E1680">
            <v>4096.41</v>
          </cell>
          <cell r="F1680" t="str">
            <v>SINAPI-I DEZEMBRO 2025</v>
          </cell>
        </row>
        <row r="1681">
          <cell r="A1681">
            <v>44330</v>
          </cell>
          <cell r="B1681" t="str">
            <v>DESINFETANTE PRONTO USO</v>
          </cell>
          <cell r="C1681" t="str">
            <v>L</v>
          </cell>
          <cell r="D1681">
            <v>16.73</v>
          </cell>
          <cell r="E1681">
            <v>16.73</v>
          </cell>
          <cell r="F1681" t="str">
            <v>SINAPI-I DEZEMBRO 2025</v>
          </cell>
        </row>
        <row r="1682">
          <cell r="A1682">
            <v>43144</v>
          </cell>
          <cell r="B1682" t="str">
            <v>DESMOLDANTE PARA CONCRETO ESTAMPADO</v>
          </cell>
          <cell r="C1682" t="str">
            <v>KG</v>
          </cell>
          <cell r="D1682">
            <v>41.28</v>
          </cell>
          <cell r="E1682">
            <v>41.28</v>
          </cell>
          <cell r="F1682" t="str">
            <v>SINAPI-I DEZEMBRO 2025</v>
          </cell>
        </row>
        <row r="1683">
          <cell r="A1683">
            <v>39397</v>
          </cell>
          <cell r="B1683" t="str">
            <v>DESMOLDANTE PARA FORMAS METALICAS A BASE DE OLEO VEGETAL</v>
          </cell>
          <cell r="C1683" t="str">
            <v>L</v>
          </cell>
          <cell r="D1683">
            <v>18.809999999999999</v>
          </cell>
          <cell r="E1683">
            <v>18.809999999999999</v>
          </cell>
          <cell r="F1683" t="str">
            <v>SINAPI-I DEZEMBRO 2025</v>
          </cell>
        </row>
        <row r="1684">
          <cell r="A1684">
            <v>2692</v>
          </cell>
          <cell r="B1684" t="str">
            <v>DESMOLDANTE PROTETOR PARA FORMAS DE MADEIRA, DE BASE OLEOSA EMULSIONADA EM AGUA</v>
          </cell>
          <cell r="C1684" t="str">
            <v>L</v>
          </cell>
          <cell r="D1684">
            <v>7.59</v>
          </cell>
          <cell r="E1684">
            <v>7.59</v>
          </cell>
          <cell r="F1684" t="str">
            <v>SINAPI-I DEZEMBRO 2025</v>
          </cell>
        </row>
        <row r="1685">
          <cell r="A1685">
            <v>45299</v>
          </cell>
          <cell r="B1685" t="str">
            <v>DETECTOR DE TENSAO 90 V A 1000 V (CAT IV)</v>
          </cell>
          <cell r="C1685" t="str">
            <v>UN</v>
          </cell>
          <cell r="F1685" t="str">
            <v>SINAPI-I DEZEMBRO 2025</v>
          </cell>
        </row>
        <row r="1686">
          <cell r="A1686">
            <v>44329</v>
          </cell>
          <cell r="B1686" t="str">
            <v>DETERGENTE NEUTRO USO GERAL, CONCENTRADO</v>
          </cell>
          <cell r="C1686" t="str">
            <v>L</v>
          </cell>
          <cell r="D1686">
            <v>21.93</v>
          </cell>
          <cell r="E1686">
            <v>21.93</v>
          </cell>
          <cell r="F1686" t="str">
            <v>SINAPI-I DEZEMBRO 2025</v>
          </cell>
        </row>
        <row r="1687">
          <cell r="A1687">
            <v>5318</v>
          </cell>
          <cell r="B1687" t="str">
            <v>DILUENTE AGUARRAS</v>
          </cell>
          <cell r="C1687" t="str">
            <v>L</v>
          </cell>
          <cell r="D1687">
            <v>35.450000000000003</v>
          </cell>
          <cell r="E1687">
            <v>35.450000000000003</v>
          </cell>
          <cell r="F1687" t="str">
            <v>SINAPI-I DEZEMBRO 2025</v>
          </cell>
        </row>
        <row r="1688">
          <cell r="A1688">
            <v>5330</v>
          </cell>
          <cell r="B1688" t="str">
            <v>DILUENTE EPOXI</v>
          </cell>
          <cell r="C1688" t="str">
            <v>L</v>
          </cell>
          <cell r="D1688">
            <v>80.8</v>
          </cell>
          <cell r="E1688">
            <v>80.8</v>
          </cell>
          <cell r="F1688" t="str">
            <v>SINAPI-I DEZEMBRO 2025</v>
          </cell>
        </row>
        <row r="1689">
          <cell r="A1689">
            <v>44532</v>
          </cell>
          <cell r="B1689" t="str">
            <v>DISCO DE BORRACHA PARA LIXADEIRA RIGIDO 7" COM ARRUELA CENTRAL</v>
          </cell>
          <cell r="C1689" t="str">
            <v>UN</v>
          </cell>
          <cell r="D1689">
            <v>18.18</v>
          </cell>
          <cell r="E1689">
            <v>18.18</v>
          </cell>
          <cell r="F1689" t="str">
            <v>SINAPI-I DEZEMBRO 2025</v>
          </cell>
        </row>
        <row r="1690">
          <cell r="A1690">
            <v>44531</v>
          </cell>
          <cell r="B1690" t="str">
            <v>DISCO DE CORTE DIAMANTADO SEGMENTADO DIAMETRO DE 180 MM PARA ESMERILHADEIRA 7"</v>
          </cell>
          <cell r="C1690" t="str">
            <v>UN</v>
          </cell>
          <cell r="D1690">
            <v>62.32</v>
          </cell>
          <cell r="E1690">
            <v>62.32</v>
          </cell>
          <cell r="F1690" t="str">
            <v>SINAPI-I DEZEMBRO 2025</v>
          </cell>
        </row>
        <row r="1691">
          <cell r="A1691">
            <v>13887</v>
          </cell>
          <cell r="B1691" t="str">
            <v>DISCO DE CORTE DIAMANTADO SEGMENTADO PARA CONCRETO/ASFALTO, DIAMETRO DE *350* MM, FURO DE 25,40 MM</v>
          </cell>
          <cell r="C1691" t="str">
            <v>UN</v>
          </cell>
          <cell r="D1691">
            <v>271.5</v>
          </cell>
          <cell r="E1691">
            <v>271.5</v>
          </cell>
          <cell r="F1691" t="str">
            <v>SINAPI-I DEZEMBRO 2025</v>
          </cell>
        </row>
        <row r="1692">
          <cell r="A1692">
            <v>38140</v>
          </cell>
          <cell r="B1692" t="str">
            <v>DISCO DE CORTE DIAMANTADO SEGMENTADO, DIAMETRO DE *110* MM, FURO DE 20 MM</v>
          </cell>
          <cell r="C1692" t="str">
            <v>UN</v>
          </cell>
          <cell r="D1692">
            <v>22.24</v>
          </cell>
          <cell r="E1692">
            <v>22.24</v>
          </cell>
          <cell r="F1692" t="str">
            <v>SINAPI-I DEZEMBRO 2025</v>
          </cell>
        </row>
        <row r="1693">
          <cell r="A1693">
            <v>44495</v>
          </cell>
          <cell r="B1693" t="str">
            <v>DISCO DE CORTE PARA METAL COM DUAS TELAS 12 X 1/8 X 3/4" (300 X 3,2 X 19,05 MM)</v>
          </cell>
          <cell r="C1693" t="str">
            <v>UN</v>
          </cell>
          <cell r="D1693">
            <v>23.51</v>
          </cell>
          <cell r="E1693">
            <v>23.51</v>
          </cell>
          <cell r="F1693" t="str">
            <v>SINAPI-I DEZEMBRO 2025</v>
          </cell>
        </row>
        <row r="1694">
          <cell r="A1694">
            <v>44533</v>
          </cell>
          <cell r="B1694" t="str">
            <v>DISCO DE DESBASTE PARA METAL FERROSO EM GERAL, COM TRES TELAS, 9 X 1/4 X 7/8" (228,6 X 6,4 X 22,2 MM)</v>
          </cell>
          <cell r="C1694" t="str">
            <v>UN</v>
          </cell>
          <cell r="D1694">
            <v>23.85</v>
          </cell>
          <cell r="E1694">
            <v>23.85</v>
          </cell>
          <cell r="F1694" t="str">
            <v>SINAPI-I DEZEMBRO 2025</v>
          </cell>
        </row>
        <row r="1695">
          <cell r="A1695">
            <v>44534</v>
          </cell>
          <cell r="B1695" t="str">
            <v>DISCO DE LIXA PARA METAL, DIAMETRO = 180 MM, GRAO 120</v>
          </cell>
          <cell r="C1695" t="str">
            <v>UN</v>
          </cell>
          <cell r="D1695">
            <v>4.68</v>
          </cell>
          <cell r="E1695">
            <v>4.68</v>
          </cell>
          <cell r="F1695" t="str">
            <v>SINAPI-I DEZEMBRO 2025</v>
          </cell>
        </row>
        <row r="1696">
          <cell r="A1696">
            <v>34729</v>
          </cell>
          <cell r="B1696" t="str">
            <v>DISJUNTOR TERMOMAGNETICO AJUSTAVEL, TRIPOLAR DE 100 ATE 250A, CAPACIDADE DE INTERRUPCAO DE 35KA</v>
          </cell>
          <cell r="C1696" t="str">
            <v>UN</v>
          </cell>
          <cell r="D1696">
            <v>1306.92</v>
          </cell>
          <cell r="E1696">
            <v>1306.92</v>
          </cell>
          <cell r="F1696" t="str">
            <v>SINAPI-I DEZEMBRO 2025</v>
          </cell>
        </row>
        <row r="1697">
          <cell r="A1697">
            <v>34734</v>
          </cell>
          <cell r="B1697" t="str">
            <v>DISJUNTOR TERMOMAGNETICO AJUSTAVEL, TRIPOLAR DE 300 ATE 400A, CAPACIDADE DE INTERRUPCAO DE 35KA</v>
          </cell>
          <cell r="C1697" t="str">
            <v>UN</v>
          </cell>
          <cell r="D1697">
            <v>2023.53</v>
          </cell>
          <cell r="E1697">
            <v>2023.53</v>
          </cell>
          <cell r="F1697" t="str">
            <v>SINAPI-I DEZEMBRO 2025</v>
          </cell>
        </row>
        <row r="1698">
          <cell r="A1698">
            <v>34738</v>
          </cell>
          <cell r="B1698" t="str">
            <v>DISJUNTOR TERMOMAGNETICO AJUSTAVEL, TRIPOLAR DE 450 ATE 600A, CAPACIDADE DE INTERRUPCAO DE 35KA</v>
          </cell>
          <cell r="C1698" t="str">
            <v>UN</v>
          </cell>
          <cell r="D1698">
            <v>4727.6000000000004</v>
          </cell>
          <cell r="E1698">
            <v>4727.6000000000004</v>
          </cell>
          <cell r="F1698" t="str">
            <v>SINAPI-I DEZEMBRO 2025</v>
          </cell>
        </row>
        <row r="1699">
          <cell r="A1699">
            <v>34623</v>
          </cell>
          <cell r="B1699" t="str">
            <v>DISJUNTOR TERMOMAGNETICO PARA TRILHO DIN (IEC), BIPOLAR, 40 - 50 A</v>
          </cell>
          <cell r="C1699" t="str">
            <v>UN</v>
          </cell>
          <cell r="D1699">
            <v>56.65</v>
          </cell>
          <cell r="E1699">
            <v>56.65</v>
          </cell>
          <cell r="F1699" t="str">
            <v>SINAPI-I DEZEMBRO 2025</v>
          </cell>
        </row>
        <row r="1700">
          <cell r="A1700">
            <v>34616</v>
          </cell>
          <cell r="B1700" t="str">
            <v>DISJUNTOR TERMOMAGNETICO PARA TRILHO DIN (IEC), BIPOLAR, 6 - 32 A</v>
          </cell>
          <cell r="C1700" t="str">
            <v>UN</v>
          </cell>
          <cell r="D1700">
            <v>57.53</v>
          </cell>
          <cell r="E1700">
            <v>57.53</v>
          </cell>
          <cell r="F1700" t="str">
            <v>SINAPI-I DEZEMBRO 2025</v>
          </cell>
        </row>
        <row r="1701">
          <cell r="A1701">
            <v>34628</v>
          </cell>
          <cell r="B1701" t="str">
            <v>DISJUNTOR TERMOMAGNETICO PARA TRILHO DIN (IEC), BIPOLAR, 63 A</v>
          </cell>
          <cell r="C1701" t="str">
            <v>UN</v>
          </cell>
          <cell r="D1701">
            <v>81.150000000000006</v>
          </cell>
          <cell r="E1701">
            <v>81.150000000000006</v>
          </cell>
          <cell r="F1701" t="str">
            <v>SINAPI-I DEZEMBRO 2025</v>
          </cell>
        </row>
        <row r="1702">
          <cell r="A1702">
            <v>34686</v>
          </cell>
          <cell r="B1702" t="str">
            <v>DISJUNTOR TERMOMAGNETICO PARA TRILHO DIN (IEC), MONOPOLAR, 40 - 50 A</v>
          </cell>
          <cell r="C1702" t="str">
            <v>UN</v>
          </cell>
          <cell r="D1702">
            <v>14.88</v>
          </cell>
          <cell r="E1702">
            <v>14.88</v>
          </cell>
          <cell r="F1702" t="str">
            <v>SINAPI-I DEZEMBRO 2025</v>
          </cell>
        </row>
        <row r="1703">
          <cell r="A1703">
            <v>34653</v>
          </cell>
          <cell r="B1703" t="str">
            <v>DISJUNTOR TERMOMAGNETICO PARA TRILHO DIN (IEC), MONOPOLAR, 6 - 32 A</v>
          </cell>
          <cell r="C1703" t="str">
            <v>UN</v>
          </cell>
          <cell r="D1703">
            <v>10.029999999999999</v>
          </cell>
          <cell r="E1703">
            <v>10.029999999999999</v>
          </cell>
          <cell r="F1703" t="str">
            <v>SINAPI-I DEZEMBRO 2025</v>
          </cell>
        </row>
        <row r="1704">
          <cell r="A1704">
            <v>34688</v>
          </cell>
          <cell r="B1704" t="str">
            <v>DISJUNTOR TERMOMAGNETICO PARA TRILHO DIN (IEC), MONOPOLAR, 63 A</v>
          </cell>
          <cell r="C1704" t="str">
            <v>UN</v>
          </cell>
          <cell r="D1704">
            <v>18.190000000000001</v>
          </cell>
          <cell r="E1704">
            <v>18.190000000000001</v>
          </cell>
          <cell r="F1704" t="str">
            <v>SINAPI-I DEZEMBRO 2025</v>
          </cell>
        </row>
        <row r="1705">
          <cell r="A1705">
            <v>34709</v>
          </cell>
          <cell r="B1705" t="str">
            <v>DISJUNTOR TERMOMAGNETICO PARA TRILHO DIN (IEC), TRIPOLAR, 10 - 50 A</v>
          </cell>
          <cell r="C1705" t="str">
            <v>UN</v>
          </cell>
          <cell r="D1705">
            <v>70.489999999999995</v>
          </cell>
          <cell r="E1705">
            <v>70.489999999999995</v>
          </cell>
          <cell r="F1705" t="str">
            <v>SINAPI-I DEZEMBRO 2025</v>
          </cell>
        </row>
        <row r="1706">
          <cell r="A1706">
            <v>34714</v>
          </cell>
          <cell r="B1706" t="str">
            <v>DISJUNTOR TERMOMAGNETICO PARA TRILHO DIN (IEC), TRIPOLAR, 63 A</v>
          </cell>
          <cell r="C1706" t="str">
            <v>UN</v>
          </cell>
          <cell r="D1706">
            <v>84.19</v>
          </cell>
          <cell r="E1706">
            <v>84.19</v>
          </cell>
          <cell r="F1706" t="str">
            <v>SINAPI-I DEZEMBRO 2025</v>
          </cell>
        </row>
        <row r="1707">
          <cell r="A1707">
            <v>2391</v>
          </cell>
          <cell r="B1707" t="str">
            <v>DISJUNTOR TERMOMAGNETICO TRIPOLAR 125 A / 425 V / ICC - 25 KA</v>
          </cell>
          <cell r="C1707" t="str">
            <v>UN</v>
          </cell>
          <cell r="D1707">
            <v>384.51</v>
          </cell>
          <cell r="E1707">
            <v>384.51</v>
          </cell>
          <cell r="F1707" t="str">
            <v>SINAPI-I DEZEMBRO 2025</v>
          </cell>
        </row>
        <row r="1708">
          <cell r="A1708">
            <v>2374</v>
          </cell>
          <cell r="B1708" t="str">
            <v>DISJUNTOR TERMOMAGNETICO TRIPOLAR 150 A / 600 V, TIPO FXD / ICC - 35 KA</v>
          </cell>
          <cell r="C1708" t="str">
            <v>UN</v>
          </cell>
          <cell r="D1708">
            <v>436.21</v>
          </cell>
          <cell r="E1708">
            <v>436.21</v>
          </cell>
          <cell r="F1708" t="str">
            <v>SINAPI-I DEZEMBRO 2025</v>
          </cell>
        </row>
        <row r="1709">
          <cell r="A1709">
            <v>2377</v>
          </cell>
          <cell r="B1709" t="str">
            <v>DISJUNTOR TERMOMAGNETICO TRIPOLAR 200 A / 600 V, TIPO FXD / ICC - 35 KA</v>
          </cell>
          <cell r="C1709" t="str">
            <v>UN</v>
          </cell>
          <cell r="D1709">
            <v>612.17999999999995</v>
          </cell>
          <cell r="E1709">
            <v>612.17999999999995</v>
          </cell>
          <cell r="F1709" t="str">
            <v>SINAPI-I DEZEMBRO 2025</v>
          </cell>
        </row>
        <row r="1710">
          <cell r="A1710">
            <v>2393</v>
          </cell>
          <cell r="B1710" t="str">
            <v>DISJUNTOR TERMOMAGNETICO TRIPOLAR 250 A / 600 V, TIPO FXD</v>
          </cell>
          <cell r="C1710" t="str">
            <v>UN</v>
          </cell>
          <cell r="D1710">
            <v>1025.18</v>
          </cell>
          <cell r="E1710">
            <v>1025.18</v>
          </cell>
          <cell r="F1710" t="str">
            <v>SINAPI-I DEZEMBRO 2025</v>
          </cell>
        </row>
        <row r="1711">
          <cell r="A1711">
            <v>34705</v>
          </cell>
          <cell r="B1711" t="str">
            <v>DISJUNTOR TERMOMAGNETICO TRIPOLAR 3 X 250 A/ICC - 25 KA</v>
          </cell>
          <cell r="C1711" t="str">
            <v>UN</v>
          </cell>
          <cell r="D1711">
            <v>896.67</v>
          </cell>
          <cell r="E1711">
            <v>896.67</v>
          </cell>
          <cell r="F1711" t="str">
            <v>SINAPI-I DEZEMBRO 2025</v>
          </cell>
        </row>
        <row r="1712">
          <cell r="A1712">
            <v>34707</v>
          </cell>
          <cell r="B1712" t="str">
            <v>DISJUNTOR TERMOMAGNETICO TRIPOLAR 3 X 350 A/ICC - 25 KA</v>
          </cell>
          <cell r="C1712" t="str">
            <v>UN</v>
          </cell>
          <cell r="D1712">
            <v>1661.54</v>
          </cell>
          <cell r="E1712">
            <v>1661.54</v>
          </cell>
          <cell r="F1712" t="str">
            <v>SINAPI-I DEZEMBRO 2025</v>
          </cell>
        </row>
        <row r="1713">
          <cell r="A1713">
            <v>34544</v>
          </cell>
          <cell r="B1713" t="str">
            <v>DISJUNTOR TERMOMAGNETICO TRIPOLAR 3 X 400 A / ICC - 25 KA</v>
          </cell>
          <cell r="C1713" t="str">
            <v>UN</v>
          </cell>
          <cell r="D1713">
            <v>1661.36</v>
          </cell>
          <cell r="E1713">
            <v>1661.36</v>
          </cell>
          <cell r="F1713" t="str">
            <v>SINAPI-I DEZEMBRO 2025</v>
          </cell>
        </row>
        <row r="1714">
          <cell r="A1714">
            <v>2378</v>
          </cell>
          <cell r="B1714" t="str">
            <v>DISJUNTOR TERMOMAGNETICO TRIPOLAR 300 A / 600 V, TIPO JXD / ICC - 40 KA</v>
          </cell>
          <cell r="C1714" t="str">
            <v>UN</v>
          </cell>
          <cell r="D1714">
            <v>1408.22</v>
          </cell>
          <cell r="E1714">
            <v>1408.22</v>
          </cell>
          <cell r="F1714" t="str">
            <v>SINAPI-I DEZEMBRO 2025</v>
          </cell>
        </row>
        <row r="1715">
          <cell r="A1715">
            <v>2379</v>
          </cell>
          <cell r="B1715" t="str">
            <v>DISJUNTOR TERMOMAGNETICO TRIPOLAR 400 A / 600 V, TIPO JXD / ICC - 40 KA</v>
          </cell>
          <cell r="C1715" t="str">
            <v>UN</v>
          </cell>
          <cell r="D1715">
            <v>1408.22</v>
          </cell>
          <cell r="E1715">
            <v>1408.22</v>
          </cell>
          <cell r="F1715" t="str">
            <v>SINAPI-I DEZEMBRO 2025</v>
          </cell>
        </row>
        <row r="1716">
          <cell r="A1716">
            <v>2376</v>
          </cell>
          <cell r="B1716" t="str">
            <v>DISJUNTOR TERMOMAGNETICO TRIPOLAR 600 A / 600 V, TIPO LXD / ICC - 40 KA</v>
          </cell>
          <cell r="C1716" t="str">
            <v>UN</v>
          </cell>
          <cell r="D1716">
            <v>2319.33</v>
          </cell>
          <cell r="E1716">
            <v>2319.33</v>
          </cell>
          <cell r="F1716" t="str">
            <v>SINAPI-I DEZEMBRO 2025</v>
          </cell>
        </row>
        <row r="1717">
          <cell r="A1717">
            <v>2394</v>
          </cell>
          <cell r="B1717" t="str">
            <v>DISJUNTOR TERMOMAGNETICO TRIPOLAR 800 A / 600 V, TIPO LMXD</v>
          </cell>
          <cell r="C1717" t="str">
            <v>UN</v>
          </cell>
          <cell r="D1717">
            <v>4958.3</v>
          </cell>
          <cell r="E1717">
            <v>4958.3</v>
          </cell>
          <cell r="F1717" t="str">
            <v>SINAPI-I DEZEMBRO 2025</v>
          </cell>
        </row>
        <row r="1718">
          <cell r="A1718">
            <v>2388</v>
          </cell>
          <cell r="B1718" t="str">
            <v>DISJUNTOR TIPO NEMA, BIPOLAR 10 ATE 50 A, TENSAO MAXIMA 415 V</v>
          </cell>
          <cell r="C1718" t="str">
            <v>UN</v>
          </cell>
          <cell r="D1718">
            <v>69.959999999999994</v>
          </cell>
          <cell r="E1718">
            <v>69.959999999999994</v>
          </cell>
          <cell r="F1718" t="str">
            <v>SINAPI-I DEZEMBRO 2025</v>
          </cell>
        </row>
        <row r="1719">
          <cell r="A1719">
            <v>34606</v>
          </cell>
          <cell r="B1719" t="str">
            <v>DISJUNTOR TIPO NEMA, BIPOLAR 60 ATE 100A, TENSAO MAXIMA 415 V</v>
          </cell>
          <cell r="C1719" t="str">
            <v>UN</v>
          </cell>
          <cell r="D1719">
            <v>107.32</v>
          </cell>
          <cell r="E1719">
            <v>107.32</v>
          </cell>
          <cell r="F1719" t="str">
            <v>SINAPI-I DEZEMBRO 2025</v>
          </cell>
        </row>
        <row r="1720">
          <cell r="A1720">
            <v>2370</v>
          </cell>
          <cell r="B1720" t="str">
            <v>DISJUNTOR TIPO NEMA, MONOPOLAR 10 ATE 30A, TENSAO MAXIMA DE 240 V</v>
          </cell>
          <cell r="C1720" t="str">
            <v>UN</v>
          </cell>
          <cell r="D1720">
            <v>13</v>
          </cell>
          <cell r="E1720">
            <v>13</v>
          </cell>
          <cell r="F1720" t="str">
            <v>SINAPI-I DEZEMBRO 2025</v>
          </cell>
        </row>
        <row r="1721">
          <cell r="A1721">
            <v>2386</v>
          </cell>
          <cell r="B1721" t="str">
            <v>DISJUNTOR TIPO NEMA, MONOPOLAR 35 ATE 50 A, TENSAO MAXIMA DE 240 V</v>
          </cell>
          <cell r="C1721" t="str">
            <v>UN</v>
          </cell>
          <cell r="D1721">
            <v>21.81</v>
          </cell>
          <cell r="E1721">
            <v>21.81</v>
          </cell>
          <cell r="F1721" t="str">
            <v>SINAPI-I DEZEMBRO 2025</v>
          </cell>
        </row>
        <row r="1722">
          <cell r="A1722">
            <v>34689</v>
          </cell>
          <cell r="B1722" t="str">
            <v>DISJUNTOR TIPO NEMA, MONOPOLAR DE 60 ATE 70A, TENSAO MAXIMA DE 240 V</v>
          </cell>
          <cell r="C1722" t="str">
            <v>UN</v>
          </cell>
          <cell r="D1722">
            <v>34.17</v>
          </cell>
          <cell r="E1722">
            <v>34.17</v>
          </cell>
          <cell r="F1722" t="str">
            <v>SINAPI-I DEZEMBRO 2025</v>
          </cell>
        </row>
        <row r="1723">
          <cell r="A1723">
            <v>2392</v>
          </cell>
          <cell r="B1723" t="str">
            <v>DISJUNTOR TIPO NEMA, TRIPOLAR 10 ATE 50A, TENSAO MAXIMA DE 415 V</v>
          </cell>
          <cell r="C1723" t="str">
            <v>UN</v>
          </cell>
          <cell r="D1723">
            <v>87.26</v>
          </cell>
          <cell r="E1723">
            <v>87.26</v>
          </cell>
          <cell r="F1723" t="str">
            <v>SINAPI-I DEZEMBRO 2025</v>
          </cell>
        </row>
        <row r="1724">
          <cell r="A1724">
            <v>2373</v>
          </cell>
          <cell r="B1724" t="str">
            <v>DISJUNTOR TIPO NEMA, TRIPOLAR 60 ATE 100 A, TENSAO MAXIMA DE 415 V</v>
          </cell>
          <cell r="C1724" t="str">
            <v>UN</v>
          </cell>
          <cell r="D1724">
            <v>122.95</v>
          </cell>
          <cell r="E1724">
            <v>122.95</v>
          </cell>
          <cell r="F1724" t="str">
            <v>SINAPI-I DEZEMBRO 2025</v>
          </cell>
        </row>
        <row r="1725">
          <cell r="A1725">
            <v>39465</v>
          </cell>
          <cell r="B1725" t="str">
            <v>DISPOSITIVO DPS CLASSE II, 1 POLO, TENSAO MAXIMA DE 175 V, CORRENTE MAXIMA DE *20* KA (TIPO AC)</v>
          </cell>
          <cell r="C1725" t="str">
            <v>UN</v>
          </cell>
          <cell r="D1725">
            <v>75.11</v>
          </cell>
          <cell r="E1725">
            <v>75.11</v>
          </cell>
          <cell r="F1725" t="str">
            <v>SINAPI-I DEZEMBRO 2025</v>
          </cell>
        </row>
        <row r="1726">
          <cell r="A1726">
            <v>39466</v>
          </cell>
          <cell r="B1726" t="str">
            <v>DISPOSITIVO DPS CLASSE II, 1 POLO, TENSAO MAXIMA DE 175 V, CORRENTE MAXIMA DE *30* KA (TIPO AC)</v>
          </cell>
          <cell r="C1726" t="str">
            <v>UN</v>
          </cell>
          <cell r="D1726">
            <v>84.5</v>
          </cell>
          <cell r="E1726">
            <v>84.5</v>
          </cell>
          <cell r="F1726" t="str">
            <v>SINAPI-I DEZEMBRO 2025</v>
          </cell>
        </row>
        <row r="1727">
          <cell r="A1727">
            <v>39467</v>
          </cell>
          <cell r="B1727" t="str">
            <v>DISPOSITIVO DPS CLASSE II, 1 POLO, TENSAO MAXIMA DE 175 V, CORRENTE MAXIMA DE *45* KA (TIPO AC)</v>
          </cell>
          <cell r="C1727" t="str">
            <v>UN</v>
          </cell>
          <cell r="D1727">
            <v>108.08</v>
          </cell>
          <cell r="E1727">
            <v>108.08</v>
          </cell>
          <cell r="F1727" t="str">
            <v>SINAPI-I DEZEMBRO 2025</v>
          </cell>
        </row>
        <row r="1728">
          <cell r="A1728">
            <v>39468</v>
          </cell>
          <cell r="B1728" t="str">
            <v>DISPOSITIVO DPS CLASSE II, 1 POLO, TENSAO MAXIMA DE 175 V, CORRENTE MAXIMA DE *90* KA (TIPO AC)</v>
          </cell>
          <cell r="C1728" t="str">
            <v>UN</v>
          </cell>
          <cell r="D1728">
            <v>192.11</v>
          </cell>
          <cell r="E1728">
            <v>192.11</v>
          </cell>
          <cell r="F1728" t="str">
            <v>SINAPI-I DEZEMBRO 2025</v>
          </cell>
        </row>
        <row r="1729">
          <cell r="A1729">
            <v>39469</v>
          </cell>
          <cell r="B1729" t="str">
            <v>DISPOSITIVO DPS CLASSE II, 1 POLO, TENSAO MAXIMA DE 275 V, CORRENTE MAXIMA DE *20* KA (TIPO AC)</v>
          </cell>
          <cell r="C1729" t="str">
            <v>UN</v>
          </cell>
          <cell r="D1729">
            <v>78.260000000000005</v>
          </cell>
          <cell r="E1729">
            <v>78.260000000000005</v>
          </cell>
          <cell r="F1729" t="str">
            <v>SINAPI-I DEZEMBRO 2025</v>
          </cell>
        </row>
        <row r="1730">
          <cell r="A1730">
            <v>39470</v>
          </cell>
          <cell r="B1730" t="str">
            <v>DISPOSITIVO DPS CLASSE II, 1 POLO, TENSAO MAXIMA DE 275 V, CORRENTE MAXIMA DE *30* KA (TIPO AC)</v>
          </cell>
          <cell r="C1730" t="str">
            <v>UN</v>
          </cell>
          <cell r="D1730">
            <v>96.15</v>
          </cell>
          <cell r="E1730">
            <v>96.15</v>
          </cell>
          <cell r="F1730" t="str">
            <v>SINAPI-I DEZEMBRO 2025</v>
          </cell>
        </row>
        <row r="1731">
          <cell r="A1731">
            <v>39471</v>
          </cell>
          <cell r="B1731" t="str">
            <v>DISPOSITIVO DPS CLASSE II, 1 POLO, TENSAO MAXIMA DE 275 V, CORRENTE MAXIMA DE *45* KA (TIPO AC)</v>
          </cell>
          <cell r="C1731" t="str">
            <v>UN</v>
          </cell>
          <cell r="D1731">
            <v>115.55</v>
          </cell>
          <cell r="E1731">
            <v>115.55</v>
          </cell>
          <cell r="F1731" t="str">
            <v>SINAPI-I DEZEMBRO 2025</v>
          </cell>
        </row>
        <row r="1732">
          <cell r="A1732">
            <v>39472</v>
          </cell>
          <cell r="B1732" t="str">
            <v>DISPOSITIVO DPS CLASSE II, 1 POLO, TENSAO MAXIMA DE 275 V, CORRENTE MAXIMA DE *90* KA (TIPO AC)</v>
          </cell>
          <cell r="C1732" t="str">
            <v>UN</v>
          </cell>
          <cell r="D1732">
            <v>200.77</v>
          </cell>
          <cell r="E1732">
            <v>200.77</v>
          </cell>
          <cell r="F1732" t="str">
            <v>SINAPI-I DEZEMBRO 2025</v>
          </cell>
        </row>
        <row r="1733">
          <cell r="A1733">
            <v>39473</v>
          </cell>
          <cell r="B1733" t="str">
            <v>DISPOSITIVO DPS CLASSE II, 1 POLO, TENSAO MAXIMA DE 385 V, CORRENTE MAXIMA DE *20* KA (TIPO AC)</v>
          </cell>
          <cell r="C1733" t="str">
            <v>UN</v>
          </cell>
          <cell r="D1733">
            <v>129.69999999999999</v>
          </cell>
          <cell r="E1733">
            <v>129.69999999999999</v>
          </cell>
          <cell r="F1733" t="str">
            <v>SINAPI-I DEZEMBRO 2025</v>
          </cell>
        </row>
        <row r="1734">
          <cell r="A1734">
            <v>39474</v>
          </cell>
          <cell r="B1734" t="str">
            <v>DISPOSITIVO DPS CLASSE II, 1 POLO, TENSAO MAXIMA DE 385 V, CORRENTE MAXIMA DE *30* KA (TIPO AC)</v>
          </cell>
          <cell r="C1734" t="str">
            <v>UN</v>
          </cell>
          <cell r="D1734">
            <v>138.26</v>
          </cell>
          <cell r="E1734">
            <v>138.26</v>
          </cell>
          <cell r="F1734" t="str">
            <v>SINAPI-I DEZEMBRO 2025</v>
          </cell>
        </row>
        <row r="1735">
          <cell r="A1735">
            <v>39475</v>
          </cell>
          <cell r="B1735" t="str">
            <v>DISPOSITIVO DPS CLASSE II, 1 POLO, TENSAO MAXIMA DE 385 V, CORRENTE MAXIMA DE *45* KA (TIPO AC)</v>
          </cell>
          <cell r="C1735" t="str">
            <v>UN</v>
          </cell>
          <cell r="D1735">
            <v>156.88</v>
          </cell>
          <cell r="E1735">
            <v>156.88</v>
          </cell>
          <cell r="F1735" t="str">
            <v>SINAPI-I DEZEMBRO 2025</v>
          </cell>
        </row>
        <row r="1736">
          <cell r="A1736">
            <v>39476</v>
          </cell>
          <cell r="B1736" t="str">
            <v>DISPOSITIVO DPS CLASSE II, 1 POLO, TENSAO MAXIMA DE 385 V, CORRENTE MAXIMA DE *90* KA (TIPO AC)</v>
          </cell>
          <cell r="C1736" t="str">
            <v>UN</v>
          </cell>
          <cell r="D1736">
            <v>295.31</v>
          </cell>
          <cell r="E1736">
            <v>295.31</v>
          </cell>
          <cell r="F1736" t="str">
            <v>SINAPI-I DEZEMBRO 2025</v>
          </cell>
        </row>
        <row r="1737">
          <cell r="A1737">
            <v>39477</v>
          </cell>
          <cell r="B1737" t="str">
            <v>DISPOSITIVO DPS CLASSE II, 1 POLO, TENSAO MAXIMA DE 460 V, CORRENTE MAXIMA DE *20* KA (TIPO AC)</v>
          </cell>
          <cell r="C1737" t="str">
            <v>UN</v>
          </cell>
          <cell r="D1737">
            <v>144.69</v>
          </cell>
          <cell r="E1737">
            <v>144.69</v>
          </cell>
          <cell r="F1737" t="str">
            <v>SINAPI-I DEZEMBRO 2025</v>
          </cell>
        </row>
        <row r="1738">
          <cell r="A1738">
            <v>39478</v>
          </cell>
          <cell r="B1738" t="str">
            <v>DISPOSITIVO DPS CLASSE II, 1 POLO, TENSAO MAXIMA DE 460 V, CORRENTE MAXIMA DE *30* KA (TIPO AC)</v>
          </cell>
          <cell r="C1738" t="str">
            <v>UN</v>
          </cell>
          <cell r="D1738">
            <v>149.16999999999999</v>
          </cell>
          <cell r="E1738">
            <v>149.16999999999999</v>
          </cell>
          <cell r="F1738" t="str">
            <v>SINAPI-I DEZEMBRO 2025</v>
          </cell>
        </row>
        <row r="1739">
          <cell r="A1739">
            <v>39479</v>
          </cell>
          <cell r="B1739" t="str">
            <v>DISPOSITIVO DPS CLASSE II, 1 POLO, TENSAO MAXIMA DE 460 V, CORRENTE MAXIMA DE *45* KA (TIPO AC)</v>
          </cell>
          <cell r="C1739" t="str">
            <v>UN</v>
          </cell>
          <cell r="D1739">
            <v>175.76</v>
          </cell>
          <cell r="E1739">
            <v>175.76</v>
          </cell>
          <cell r="F1739" t="str">
            <v>SINAPI-I DEZEMBRO 2025</v>
          </cell>
        </row>
        <row r="1740">
          <cell r="A1740">
            <v>39480</v>
          </cell>
          <cell r="B1740" t="str">
            <v>DISPOSITIVO DPS CLASSE II, 1 POLO, TENSAO MAXIMA DE 460 V, CORRENTE MAXIMA DE *90* KA (TIPO AC)</v>
          </cell>
          <cell r="C1740" t="str">
            <v>UN</v>
          </cell>
          <cell r="D1740">
            <v>362.67</v>
          </cell>
          <cell r="E1740">
            <v>362.67</v>
          </cell>
          <cell r="F1740" t="str">
            <v>SINAPI-I DEZEMBRO 2025</v>
          </cell>
        </row>
        <row r="1741">
          <cell r="A1741">
            <v>39459</v>
          </cell>
          <cell r="B1741" t="str">
            <v>DISPOSITIVO DR, 2 POLOS, SENSIBILIDADE DE 30 MA, CORRENTE DE 100 A, TIPO AC</v>
          </cell>
          <cell r="C1741" t="str">
            <v>UN</v>
          </cell>
          <cell r="D1741">
            <v>307.81</v>
          </cell>
          <cell r="E1741">
            <v>307.81</v>
          </cell>
          <cell r="F1741" t="str">
            <v>SINAPI-I DEZEMBRO 2025</v>
          </cell>
        </row>
        <row r="1742">
          <cell r="A1742">
            <v>39445</v>
          </cell>
          <cell r="B1742" t="str">
            <v>DISPOSITIVO DR, 2 POLOS, SENSIBILIDADE DE 30 MA, CORRENTE DE 25 A, TIPO AC</v>
          </cell>
          <cell r="C1742" t="str">
            <v>UN</v>
          </cell>
          <cell r="D1742">
            <v>154.55000000000001</v>
          </cell>
          <cell r="E1742">
            <v>154.55000000000001</v>
          </cell>
          <cell r="F1742" t="str">
            <v>SINAPI-I DEZEMBRO 2025</v>
          </cell>
        </row>
        <row r="1743">
          <cell r="A1743">
            <v>39446</v>
          </cell>
          <cell r="B1743" t="str">
            <v>DISPOSITIVO DR, 2 POLOS, SENSIBILIDADE DE 30 MA, CORRENTE DE 40 A, TIPO AC</v>
          </cell>
          <cell r="C1743" t="str">
            <v>UN</v>
          </cell>
          <cell r="D1743">
            <v>157.30000000000001</v>
          </cell>
          <cell r="E1743">
            <v>157.30000000000001</v>
          </cell>
          <cell r="F1743" t="str">
            <v>SINAPI-I DEZEMBRO 2025</v>
          </cell>
        </row>
        <row r="1744">
          <cell r="A1744">
            <v>39447</v>
          </cell>
          <cell r="B1744" t="str">
            <v>DISPOSITIVO DR, 2 POLOS, SENSIBILIDADE DE 30 MA, CORRENTE DE 63 A, TIPO AC</v>
          </cell>
          <cell r="C1744" t="str">
            <v>UN</v>
          </cell>
          <cell r="D1744">
            <v>168.22</v>
          </cell>
          <cell r="E1744">
            <v>168.22</v>
          </cell>
          <cell r="F1744" t="str">
            <v>SINAPI-I DEZEMBRO 2025</v>
          </cell>
        </row>
        <row r="1745">
          <cell r="A1745">
            <v>39448</v>
          </cell>
          <cell r="B1745" t="str">
            <v>DISPOSITIVO DR, 2 POLOS, SENSIBILIDADE DE 30 MA, CORRENTE DE 80 A, TIPO AC</v>
          </cell>
          <cell r="C1745" t="str">
            <v>UN</v>
          </cell>
          <cell r="D1745">
            <v>286.83999999999997</v>
          </cell>
          <cell r="E1745">
            <v>286.83999999999997</v>
          </cell>
          <cell r="F1745" t="str">
            <v>SINAPI-I DEZEMBRO 2025</v>
          </cell>
        </row>
        <row r="1746">
          <cell r="A1746">
            <v>39450</v>
          </cell>
          <cell r="B1746" t="str">
            <v>DISPOSITIVO DR, 2 POLOS, SENSIBILIDADE DE 300 MA, CORRENTE DE 25 A, TIPO AC</v>
          </cell>
          <cell r="C1746" t="str">
            <v>UN</v>
          </cell>
          <cell r="D1746">
            <v>175</v>
          </cell>
          <cell r="E1746">
            <v>175</v>
          </cell>
          <cell r="F1746" t="str">
            <v>SINAPI-I DEZEMBRO 2025</v>
          </cell>
        </row>
        <row r="1747">
          <cell r="A1747">
            <v>39451</v>
          </cell>
          <cell r="B1747" t="str">
            <v>DISPOSITIVO DR, 2 POLOS, SENSIBILIDADE DE 300 MA, CORRENTE DE 40 A, TIPO AC</v>
          </cell>
          <cell r="C1747" t="str">
            <v>UN</v>
          </cell>
          <cell r="D1747">
            <v>190.88</v>
          </cell>
          <cell r="E1747">
            <v>190.88</v>
          </cell>
          <cell r="F1747" t="str">
            <v>SINAPI-I DEZEMBRO 2025</v>
          </cell>
        </row>
        <row r="1748">
          <cell r="A1748">
            <v>39452</v>
          </cell>
          <cell r="B1748" t="str">
            <v>DISPOSITIVO DR, 2 POLOS, SENSIBILIDADE DE 300 MA, CORRENTE DE 63 A, TIPO AC</v>
          </cell>
          <cell r="C1748" t="str">
            <v>UN</v>
          </cell>
          <cell r="D1748">
            <v>192.02</v>
          </cell>
          <cell r="E1748">
            <v>192.02</v>
          </cell>
          <cell r="F1748" t="str">
            <v>SINAPI-I DEZEMBRO 2025</v>
          </cell>
        </row>
        <row r="1749">
          <cell r="A1749">
            <v>39523</v>
          </cell>
          <cell r="B1749" t="str">
            <v>DISPOSITIVO DR, 2 POLOS, SENSIBILIDADE DE 300 MA, CORRENTE DE 80 A, TIPO AC</v>
          </cell>
          <cell r="C1749" t="str">
            <v>UN</v>
          </cell>
          <cell r="D1749">
            <v>321.33999999999997</v>
          </cell>
          <cell r="E1749">
            <v>321.33999999999997</v>
          </cell>
          <cell r="F1749" t="str">
            <v>SINAPI-I DEZEMBRO 2025</v>
          </cell>
        </row>
        <row r="1750">
          <cell r="A1750">
            <v>39449</v>
          </cell>
          <cell r="B1750" t="str">
            <v>DISPOSITIVO DR, 4 POLOS, SENSIBILIDADE DE 30 MA, CORRENTE DE 100 A, TIPO AC</v>
          </cell>
          <cell r="C1750" t="str">
            <v>UN</v>
          </cell>
          <cell r="D1750">
            <v>355.86</v>
          </cell>
          <cell r="E1750">
            <v>355.86</v>
          </cell>
          <cell r="F1750" t="str">
            <v>SINAPI-I DEZEMBRO 2025</v>
          </cell>
        </row>
        <row r="1751">
          <cell r="A1751">
            <v>39455</v>
          </cell>
          <cell r="B1751" t="str">
            <v>DISPOSITIVO DR, 4 POLOS, SENSIBILIDADE DE 30 MA, CORRENTE DE 25 A, TIPO AC</v>
          </cell>
          <cell r="C1751" t="str">
            <v>UN</v>
          </cell>
          <cell r="D1751">
            <v>176.09</v>
          </cell>
          <cell r="E1751">
            <v>176.09</v>
          </cell>
          <cell r="F1751" t="str">
            <v>SINAPI-I DEZEMBRO 2025</v>
          </cell>
        </row>
        <row r="1752">
          <cell r="A1752">
            <v>39456</v>
          </cell>
          <cell r="B1752" t="str">
            <v>DISPOSITIVO DR, 4 POLOS, SENSIBILIDADE DE 30 MA, CORRENTE DE 40 A, TIPO AC</v>
          </cell>
          <cell r="C1752" t="str">
            <v>UN</v>
          </cell>
          <cell r="D1752">
            <v>176.22</v>
          </cell>
          <cell r="E1752">
            <v>176.22</v>
          </cell>
          <cell r="F1752" t="str">
            <v>SINAPI-I DEZEMBRO 2025</v>
          </cell>
        </row>
        <row r="1753">
          <cell r="A1753">
            <v>39457</v>
          </cell>
          <cell r="B1753" t="str">
            <v>DISPOSITIVO DR, 4 POLOS, SENSIBILIDADE DE 30 MA, CORRENTE DE 63 A, TIPO AC</v>
          </cell>
          <cell r="C1753" t="str">
            <v>UN</v>
          </cell>
          <cell r="D1753">
            <v>192.11</v>
          </cell>
          <cell r="E1753">
            <v>192.11</v>
          </cell>
          <cell r="F1753" t="str">
            <v>SINAPI-I DEZEMBRO 2025</v>
          </cell>
        </row>
        <row r="1754">
          <cell r="A1754">
            <v>39458</v>
          </cell>
          <cell r="B1754" t="str">
            <v>DISPOSITIVO DR, 4 POLOS, SENSIBILIDADE DE 30 MA, CORRENTE DE 80 A, TIPO AC</v>
          </cell>
          <cell r="C1754" t="str">
            <v>UN</v>
          </cell>
          <cell r="D1754">
            <v>358.48</v>
          </cell>
          <cell r="E1754">
            <v>358.48</v>
          </cell>
          <cell r="F1754" t="str">
            <v>SINAPI-I DEZEMBRO 2025</v>
          </cell>
        </row>
        <row r="1755">
          <cell r="A1755">
            <v>39464</v>
          </cell>
          <cell r="B1755" t="str">
            <v>DISPOSITIVO DR, 4 POLOS, SENSIBILIDADE DE 300 MA, CORRENTE DE 100 A, TIPO AC</v>
          </cell>
          <cell r="C1755" t="str">
            <v>UN</v>
          </cell>
          <cell r="D1755">
            <v>576.47</v>
          </cell>
          <cell r="E1755">
            <v>576.47</v>
          </cell>
          <cell r="F1755" t="str">
            <v>SINAPI-I DEZEMBRO 2025</v>
          </cell>
        </row>
        <row r="1756">
          <cell r="A1756">
            <v>39460</v>
          </cell>
          <cell r="B1756" t="str">
            <v>DISPOSITIVO DR, 4 POLOS, SENSIBILIDADE DE 300 MA, CORRENTE DE 25 A, TIPO AC</v>
          </cell>
          <cell r="C1756" t="str">
            <v>UN</v>
          </cell>
          <cell r="D1756">
            <v>218.64</v>
          </cell>
          <cell r="E1756">
            <v>218.64</v>
          </cell>
          <cell r="F1756" t="str">
            <v>SINAPI-I DEZEMBRO 2025</v>
          </cell>
        </row>
        <row r="1757">
          <cell r="A1757">
            <v>39461</v>
          </cell>
          <cell r="B1757" t="str">
            <v>DISPOSITIVO DR, 4 POLOS, SENSIBILIDADE DE 300 MA, CORRENTE DE 40 A, TIPO AC</v>
          </cell>
          <cell r="C1757" t="str">
            <v>UN</v>
          </cell>
          <cell r="D1757">
            <v>256.2</v>
          </cell>
          <cell r="E1757">
            <v>256.2</v>
          </cell>
          <cell r="F1757" t="str">
            <v>SINAPI-I DEZEMBRO 2025</v>
          </cell>
        </row>
        <row r="1758">
          <cell r="A1758">
            <v>39462</v>
          </cell>
          <cell r="B1758" t="str">
            <v>DISPOSITIVO DR, 4 POLOS, SENSIBILIDADE DE 300 MA, CORRENTE DE 63 A, TIPO AC</v>
          </cell>
          <cell r="C1758" t="str">
            <v>UN</v>
          </cell>
          <cell r="D1758">
            <v>246.91</v>
          </cell>
          <cell r="E1758">
            <v>246.91</v>
          </cell>
          <cell r="F1758" t="str">
            <v>SINAPI-I DEZEMBRO 2025</v>
          </cell>
        </row>
        <row r="1759">
          <cell r="A1759">
            <v>39463</v>
          </cell>
          <cell r="B1759" t="str">
            <v>DISPOSITIVO DR, 4 POLOS, SENSIBILIDADE DE 300 MA, CORRENTE DE 80 A, TIPO AC</v>
          </cell>
          <cell r="C1759" t="str">
            <v>UN</v>
          </cell>
          <cell r="D1759">
            <v>572</v>
          </cell>
          <cell r="E1759">
            <v>572</v>
          </cell>
          <cell r="F1759" t="str">
            <v>SINAPI-I DEZEMBRO 2025</v>
          </cell>
        </row>
        <row r="1760">
          <cell r="A1760">
            <v>26039</v>
          </cell>
          <cell r="B1760" t="str">
            <v>DISTRIBUIDOR DE AGREGADOS AUTOPROPELIDO, CAP 3 M3, A DIESEL, 6 CC, 176 CV</v>
          </cell>
          <cell r="C1760" t="str">
            <v>UN</v>
          </cell>
          <cell r="F1760" t="str">
            <v>SINAPI-I DEZEMBRO 2025</v>
          </cell>
        </row>
        <row r="1761">
          <cell r="A1761">
            <v>2401</v>
          </cell>
          <cell r="B1761" t="str">
            <v>DISTRIBUIDOR DE AGREGADOS REBOCAVEL, CAPACIDADE 1,9 M3, LARGURA DE TRABALHO 3,66 M</v>
          </cell>
          <cell r="C1761" t="str">
            <v>UN</v>
          </cell>
          <cell r="F1761" t="str">
            <v>SINAPI-I DEZEMBRO 2025</v>
          </cell>
        </row>
        <row r="1762">
          <cell r="A1762">
            <v>38870</v>
          </cell>
          <cell r="B1762" t="str">
            <v>DISTRIBUIDOR METALICO, COM ROSCA, 2 SAIDAS, DN 1" X 1/2", PARA CONEXAO COM ANEL DESLIZANTE EM TUBO PEX PARA INST. AGUA QUENTE/FRIA</v>
          </cell>
          <cell r="C1762" t="str">
            <v>UN</v>
          </cell>
          <cell r="F1762" t="str">
            <v>SINAPI-I DEZEMBRO 2025</v>
          </cell>
        </row>
        <row r="1763">
          <cell r="A1763">
            <v>38869</v>
          </cell>
          <cell r="B1763" t="str">
            <v>DISTRIBUIDOR METALICO, COM ROSCA, 2 SAIDAS, DN 3/4" X 1/2", PARA CONEXAO COM ANEL DESLIZANTE EM TUBO PEX PARA INST. AGUA QUENTE/FRIA</v>
          </cell>
          <cell r="C1763" t="str">
            <v>UN</v>
          </cell>
          <cell r="F1763" t="str">
            <v>SINAPI-I DEZEMBRO 2025</v>
          </cell>
        </row>
        <row r="1764">
          <cell r="A1764">
            <v>38872</v>
          </cell>
          <cell r="B1764" t="str">
            <v>DISTRIBUIDOR METALICO, COM ROSCA, 3 SAIDAS, DN 1" X 1/2", PARA CONEXAO COM ANEL DESLIZANTE EM TUBO PEX PARA INST. AGUA QUENTE/FRIA</v>
          </cell>
          <cell r="C1764" t="str">
            <v>UN</v>
          </cell>
          <cell r="F1764" t="str">
            <v>SINAPI-I DEZEMBRO 2025</v>
          </cell>
        </row>
        <row r="1765">
          <cell r="A1765">
            <v>38871</v>
          </cell>
          <cell r="B1765" t="str">
            <v>DISTRIBUIDOR METALICO, COM ROSCA, 3 SAIDAS, DN 3/4" X 1/2", PARA CONEXAO COM ANEL DESLIZANTE EM TUBO PEX PARA INST. AGUA QUENTE/FRIA</v>
          </cell>
          <cell r="C1765" t="str">
            <v>UN</v>
          </cell>
          <cell r="F1765" t="str">
            <v>SINAPI-I DEZEMBRO 2025</v>
          </cell>
        </row>
        <row r="1766">
          <cell r="A1766">
            <v>39283</v>
          </cell>
          <cell r="B1766" t="str">
            <v>DISTRIBUIDOR, PLASTICO, 2 SAIDAS, DN 32 X 16 MM, PARA CONEXAO COM CRIMPAGEM, EM TUBO PEX PARA INST. AGUA QUENTE/FRIA</v>
          </cell>
          <cell r="C1766" t="str">
            <v>UN</v>
          </cell>
          <cell r="F1766" t="str">
            <v>SINAPI-I DEZEMBRO 2025</v>
          </cell>
        </row>
        <row r="1767">
          <cell r="A1767">
            <v>39285</v>
          </cell>
          <cell r="B1767" t="str">
            <v>DISTRIBUIDOR, PLASTICO, 2 SAIDAS, DN 32 X 25 MM, PARA CONEXAO COM CRIMPAGEM, EM TUBO PEX PARA INST. AGUA QUENTE/FRIA</v>
          </cell>
          <cell r="C1767" t="str">
            <v>UN</v>
          </cell>
          <cell r="F1767" t="str">
            <v>SINAPI-I DEZEMBRO 2025</v>
          </cell>
        </row>
        <row r="1768">
          <cell r="A1768">
            <v>39286</v>
          </cell>
          <cell r="B1768" t="str">
            <v>DISTRIBUIDOR, PLASTICO, 3 SAIDAS, DN 32 X 16 MM, PARA CONEXAO COM CRIMPAGEM, EM TUBO PEX PARA INST. AGUA QUENTE/FRIA</v>
          </cell>
          <cell r="C1768" t="str">
            <v>UN</v>
          </cell>
          <cell r="F1768" t="str">
            <v>SINAPI-I DEZEMBRO 2025</v>
          </cell>
        </row>
        <row r="1769">
          <cell r="A1769">
            <v>39288</v>
          </cell>
          <cell r="B1769" t="str">
            <v>DISTRIBUIDOR, PLASTICO, 3 SAIDAS, DN 32 X 25 MM, PARA CONEXAO COM CRIMPAGEM, EM TUBO PEX PARA INST. AGUA QUENTE/FRIA</v>
          </cell>
          <cell r="C1769" t="str">
            <v>UN</v>
          </cell>
          <cell r="F1769" t="str">
            <v>SINAPI-I DEZEMBRO 2025</v>
          </cell>
        </row>
        <row r="1770">
          <cell r="A1770">
            <v>44476</v>
          </cell>
          <cell r="B1770" t="str">
            <v>DIVISORIA EM GRANITO, COM DUAS FACES POLIDAS, TIPO ANDORINHA/ QUARTZ/ CASTELO/ CORUMBA OU OUTROS EQUIVALENTES DA REGIAO, E= *3,0* CM</v>
          </cell>
          <cell r="C1770" t="str">
            <v>M2</v>
          </cell>
          <cell r="D1770">
            <v>878.3</v>
          </cell>
          <cell r="E1770">
            <v>878.3</v>
          </cell>
          <cell r="F1770" t="str">
            <v>SINAPI-I DEZEMBRO 2025</v>
          </cell>
        </row>
        <row r="1771">
          <cell r="A1771">
            <v>10629</v>
          </cell>
          <cell r="B1771" t="str">
            <v>DIVISORIA EM MARMORE, COM DUAS FACES POLIDAS, BRANCO COMUM, E= *3,0* CM</v>
          </cell>
          <cell r="C1771" t="str">
            <v>M2</v>
          </cell>
          <cell r="D1771">
            <v>853.6</v>
          </cell>
          <cell r="E1771">
            <v>853.6</v>
          </cell>
          <cell r="F1771" t="str">
            <v>SINAPI-I DEZEMBRO 2025</v>
          </cell>
        </row>
        <row r="1772">
          <cell r="A1772">
            <v>10698</v>
          </cell>
          <cell r="B1772" t="str">
            <v>DIVISORIA, PLACA PRE-MOLDADA EM GRANILITE, MARMORITE OU GRANITINA, E = *3 CM</v>
          </cell>
          <cell r="C1772" t="str">
            <v>M2</v>
          </cell>
          <cell r="F1772" t="str">
            <v>SINAPI-I DEZEMBRO 2025</v>
          </cell>
        </row>
        <row r="1773">
          <cell r="A1773">
            <v>45658</v>
          </cell>
          <cell r="B1773" t="str">
            <v>DOBRADEIRA ELETROMECANICA DE VERGALHAO, PARA ACO DE DIAMETRO ATE 1 1/2", MOTOR ELETRICO TRIFASICO, POTENCIA DE 3 HP ATE 5 HP</v>
          </cell>
          <cell r="C1773" t="str">
            <v>UN</v>
          </cell>
          <cell r="F1773" t="str">
            <v>SINAPI-I DEZEMBRO 2025</v>
          </cell>
        </row>
        <row r="1774">
          <cell r="A1774">
            <v>2432</v>
          </cell>
          <cell r="B1774" t="str">
            <v>DOBRADICA EM ACO/FERRO, 3 1/2" X 3", E= 1,9 A 2 MM, COM ANEL, CROMADO OU ZINCADO, TAMPA BOLA, COM PARAFUSOS</v>
          </cell>
          <cell r="C1774" t="str">
            <v>UN</v>
          </cell>
          <cell r="D1774">
            <v>40.200000000000003</v>
          </cell>
          <cell r="E1774">
            <v>40.200000000000003</v>
          </cell>
          <cell r="F1774" t="str">
            <v>SINAPI-I DEZEMBRO 2025</v>
          </cell>
        </row>
        <row r="1775">
          <cell r="A1775">
            <v>2418</v>
          </cell>
          <cell r="B1775" t="str">
            <v>DOBRADICA EM ACO/FERRO, 3" X 2 1/2", E= 1,2 A 1,8 MM, SEM ANEL, CROMADO OU ZINCADO, TAMPA BOLA, COM PARAFUSOS</v>
          </cell>
          <cell r="C1775" t="str">
            <v>UN</v>
          </cell>
          <cell r="D1775">
            <v>18.649999999999999</v>
          </cell>
          <cell r="E1775">
            <v>18.649999999999999</v>
          </cell>
          <cell r="F1775" t="str">
            <v>SINAPI-I DEZEMBRO 2025</v>
          </cell>
        </row>
        <row r="1776">
          <cell r="A1776">
            <v>2433</v>
          </cell>
          <cell r="B1776" t="str">
            <v>DOBRADICA EM ACO/FERRO, 3" X 2 1/2", E= 1,2 A 1,8 MM, SEM ANEL, CROMADO OU ZINCADO, TAMPA CHATA, COM PARAFUSOS</v>
          </cell>
          <cell r="C1776" t="str">
            <v>UN</v>
          </cell>
          <cell r="D1776">
            <v>13.62</v>
          </cell>
          <cell r="E1776">
            <v>13.62</v>
          </cell>
          <cell r="F1776" t="str">
            <v>SINAPI-I DEZEMBRO 2025</v>
          </cell>
        </row>
        <row r="1777">
          <cell r="A1777">
            <v>2420</v>
          </cell>
          <cell r="B1777" t="str">
            <v>DOBRADICA EM ACO/FERRO, 3" X 2 1/2", E= 1,9 A 2 MM, SEM ANEL, CROMADO OU ZINCADO, TAMPA BOLA, COM PARAFUSOS</v>
          </cell>
          <cell r="C1777" t="str">
            <v>UN</v>
          </cell>
          <cell r="D1777">
            <v>23.39</v>
          </cell>
          <cell r="E1777">
            <v>23.39</v>
          </cell>
          <cell r="F1777" t="str">
            <v>SINAPI-I DEZEMBRO 2025</v>
          </cell>
        </row>
        <row r="1778">
          <cell r="A1778">
            <v>11447</v>
          </cell>
          <cell r="B1778" t="str">
            <v>DOBRADICA EM LATAO, 3" X 2 1/2", E= 1,9 A 2 MM, COM ANEL, CROMADO, TAMPA BOLA, COM PARAFUSOS</v>
          </cell>
          <cell r="C1778" t="str">
            <v>UN</v>
          </cell>
          <cell r="D1778">
            <v>46.23</v>
          </cell>
          <cell r="E1778">
            <v>46.23</v>
          </cell>
          <cell r="F1778" t="str">
            <v>SINAPI-I DEZEMBRO 2025</v>
          </cell>
        </row>
        <row r="1779">
          <cell r="A1779">
            <v>11451</v>
          </cell>
          <cell r="B1779" t="str">
            <v>DOBRADICA TIPO VAI-E-VEM EM ACO/FERRO, TAMANHO 3", GALVANIZADO, COM PARAFUSOS</v>
          </cell>
          <cell r="C1779" t="str">
            <v>UN</v>
          </cell>
          <cell r="D1779">
            <v>123.93</v>
          </cell>
          <cell r="E1779">
            <v>123.93</v>
          </cell>
          <cell r="F1779" t="str">
            <v>SINAPI-I DEZEMBRO 2025</v>
          </cell>
        </row>
        <row r="1780">
          <cell r="A1780">
            <v>11116</v>
          </cell>
          <cell r="B1780" t="str">
            <v>DOMOS / CLARABOIA INDIVIDUAL, EM ACRILICO BRANCO/LEITOSO, *95 X 95* CM, INCLUI ACESSORIOS DE FIXACAO, SEM INSTALACAO</v>
          </cell>
          <cell r="C1780" t="str">
            <v>UN</v>
          </cell>
          <cell r="F1780" t="str">
            <v>SINAPI-I DEZEMBRO 2025</v>
          </cell>
        </row>
        <row r="1781">
          <cell r="A1781">
            <v>38411</v>
          </cell>
          <cell r="B1781" t="str">
            <v>DOSADOR DE AREIA, CAPACIDADE DE *26* LITROS</v>
          </cell>
          <cell r="C1781" t="str">
            <v>UN</v>
          </cell>
          <cell r="D1781">
            <v>1788.88</v>
          </cell>
          <cell r="E1781">
            <v>1788.88</v>
          </cell>
          <cell r="F1781" t="str">
            <v>SINAPI-I DEZEMBRO 2025</v>
          </cell>
        </row>
        <row r="1782">
          <cell r="A1782">
            <v>38189</v>
          </cell>
          <cell r="B1782" t="str">
            <v>DUCHA / CHUVEIRO METALICO, DE PAREDE, ARTICULAVEL, COM BRACO/CANO, SEM DESVIADOR</v>
          </cell>
          <cell r="C1782" t="str">
            <v>UN</v>
          </cell>
          <cell r="D1782">
            <v>188.33</v>
          </cell>
          <cell r="E1782">
            <v>188.33</v>
          </cell>
          <cell r="F1782" t="str">
            <v>SINAPI-I DEZEMBRO 2025</v>
          </cell>
        </row>
        <row r="1783">
          <cell r="A1783">
            <v>38190</v>
          </cell>
          <cell r="B1783" t="str">
            <v>DUCHA / CHUVEIRO METALICO, DE PAREDE, ARTICULAVEL, COM DESVIADOR E DUCHA MANUAL</v>
          </cell>
          <cell r="C1783" t="str">
            <v>UN</v>
          </cell>
          <cell r="D1783">
            <v>396.76</v>
          </cell>
          <cell r="E1783">
            <v>396.76</v>
          </cell>
          <cell r="F1783" t="str">
            <v>SINAPI-I DEZEMBRO 2025</v>
          </cell>
        </row>
        <row r="1784">
          <cell r="A1784">
            <v>7608</v>
          </cell>
          <cell r="B1784" t="str">
            <v>DUCHA / CHUVEIRO PLASTICO SIMPLES, 5", BRANCO, PARA ACOPLAR EM HASTE 1/2", AGUA FRIA</v>
          </cell>
          <cell r="C1784" t="str">
            <v>UN</v>
          </cell>
          <cell r="D1784">
            <v>13.25</v>
          </cell>
          <cell r="E1784">
            <v>13.25</v>
          </cell>
          <cell r="F1784" t="str">
            <v>SINAPI-I DEZEMBRO 2025</v>
          </cell>
        </row>
        <row r="1785">
          <cell r="A1785">
            <v>1370</v>
          </cell>
          <cell r="B1785" t="str">
            <v>DUCHA HIGIENICA PLASTICA COM REGISTRO METALICO 1/2"</v>
          </cell>
          <cell r="C1785" t="str">
            <v>UN</v>
          </cell>
          <cell r="D1785">
            <v>156.87</v>
          </cell>
          <cell r="E1785">
            <v>156.87</v>
          </cell>
          <cell r="F1785" t="str">
            <v>SINAPI-I DEZEMBRO 2025</v>
          </cell>
        </row>
        <row r="1786">
          <cell r="A1786">
            <v>11649</v>
          </cell>
          <cell r="B1786" t="str">
            <v>ELEMENTO PRE-MOLDADO PARA TRANSICAO EXCENTRICA EM CONCRETO ARMADO, DN *1200* MM, FURO CIRCULAR DN 600 MM, ESPESSURA *12* CM</v>
          </cell>
          <cell r="C1786" t="str">
            <v>UN</v>
          </cell>
          <cell r="D1786">
            <v>564.03</v>
          </cell>
          <cell r="E1786">
            <v>564.03</v>
          </cell>
          <cell r="F1786" t="str">
            <v>SINAPI-I DEZEMBRO 2025</v>
          </cell>
        </row>
        <row r="1787">
          <cell r="A1787">
            <v>11650</v>
          </cell>
          <cell r="B1787" t="str">
            <v>ELEMENTO PRE-MOLDADO PARA TRANSICAO EXCENTRICA EM CONCRETO ARMADO, DN *1500* MM, FURO CIRCULAR DN 600 MM, ESPESSURA 15 CM</v>
          </cell>
          <cell r="C1787" t="str">
            <v>UN</v>
          </cell>
          <cell r="D1787">
            <v>961.35</v>
          </cell>
          <cell r="E1787">
            <v>961.35</v>
          </cell>
          <cell r="F1787" t="str">
            <v>SINAPI-I DEZEMBRO 2025</v>
          </cell>
        </row>
        <row r="1788">
          <cell r="A1788">
            <v>34777</v>
          </cell>
          <cell r="B1788" t="str">
            <v>ELEMENTO VAZADO CERAMICO DIAGONAL (TIPO FLOR/QUADRADO/XIS) DE *7 X 18 X 25* CM (L X A X C)</v>
          </cell>
          <cell r="C1788" t="str">
            <v>UN</v>
          </cell>
          <cell r="D1788">
            <v>2.4</v>
          </cell>
          <cell r="E1788">
            <v>2.4</v>
          </cell>
          <cell r="F1788" t="str">
            <v>SINAPI-I DEZEMBRO 2025</v>
          </cell>
        </row>
        <row r="1789">
          <cell r="A1789">
            <v>7272</v>
          </cell>
          <cell r="B1789" t="str">
            <v>ELEMENTO VAZADO CERAMICO QUADRADO (TIPO RETO OU REDONDO) DE *7 A 9 X 20 X 20* CM (L X A X C)</v>
          </cell>
          <cell r="C1789" t="str">
            <v>UN</v>
          </cell>
          <cell r="D1789">
            <v>1.8</v>
          </cell>
          <cell r="E1789">
            <v>1.8</v>
          </cell>
          <cell r="F1789" t="str">
            <v>SINAPI-I DEZEMBRO 2025</v>
          </cell>
        </row>
        <row r="1790">
          <cell r="A1790">
            <v>10605</v>
          </cell>
          <cell r="B1790" t="str">
            <v>ELEMENTO VAZADO DE CONCRETO, QUADRICULADO, 1 FURO *10 X 10 X 10* CM</v>
          </cell>
          <cell r="C1790" t="str">
            <v>UN</v>
          </cell>
          <cell r="D1790">
            <v>5.43</v>
          </cell>
          <cell r="E1790">
            <v>5.43</v>
          </cell>
          <cell r="F1790" t="str">
            <v>SINAPI-I DEZEMBRO 2025</v>
          </cell>
        </row>
        <row r="1791">
          <cell r="A1791">
            <v>10604</v>
          </cell>
          <cell r="B1791" t="str">
            <v>ELEMENTO VAZADO DE CONCRETO, QUADRICULADO, 1 FURO *20 X 10 X 7* CM</v>
          </cell>
          <cell r="C1791" t="str">
            <v>UN</v>
          </cell>
          <cell r="D1791">
            <v>12.65</v>
          </cell>
          <cell r="E1791">
            <v>12.65</v>
          </cell>
          <cell r="F1791" t="str">
            <v>SINAPI-I DEZEMBRO 2025</v>
          </cell>
        </row>
        <row r="1792">
          <cell r="A1792">
            <v>672</v>
          </cell>
          <cell r="B1792" t="str">
            <v>ELEMENTO VAZADO DE CONCRETO, QUADRICULADO, 1 FURO *20 X 20 X 6,5* CM</v>
          </cell>
          <cell r="C1792" t="str">
            <v>UN</v>
          </cell>
          <cell r="D1792">
            <v>17.39</v>
          </cell>
          <cell r="E1792">
            <v>17.39</v>
          </cell>
          <cell r="F1792" t="str">
            <v>SINAPI-I DEZEMBRO 2025</v>
          </cell>
        </row>
        <row r="1793">
          <cell r="A1793">
            <v>668</v>
          </cell>
          <cell r="B1793" t="str">
            <v>ELEMENTO VAZADO DE CONCRETO, QUADRICULADO, 16 FUROS *29 X 29 X 6* CM</v>
          </cell>
          <cell r="C1793" t="str">
            <v>UN</v>
          </cell>
          <cell r="D1793">
            <v>21</v>
          </cell>
          <cell r="E1793">
            <v>21</v>
          </cell>
          <cell r="F1793" t="str">
            <v>SINAPI-I DEZEMBRO 2025</v>
          </cell>
        </row>
        <row r="1794">
          <cell r="A1794">
            <v>10578</v>
          </cell>
          <cell r="B1794" t="str">
            <v>ELEMENTO VAZADO DE CONCRETO, QUADRICULADO, 16 FUROS *33 X 33 X 10* CM</v>
          </cell>
          <cell r="C1794" t="str">
            <v>UN</v>
          </cell>
          <cell r="D1794">
            <v>24.46</v>
          </cell>
          <cell r="E1794">
            <v>24.46</v>
          </cell>
          <cell r="F1794" t="str">
            <v>SINAPI-I DEZEMBRO 2025</v>
          </cell>
        </row>
        <row r="1795">
          <cell r="A1795">
            <v>666</v>
          </cell>
          <cell r="B1795" t="str">
            <v>ELEMENTO VAZADO DE CONCRETO, QUADRICULADO, 16 FUROS *40 X 40 X 7* CM</v>
          </cell>
          <cell r="C1795" t="str">
            <v>UN</v>
          </cell>
          <cell r="D1795">
            <v>27.2</v>
          </cell>
          <cell r="E1795">
            <v>27.2</v>
          </cell>
          <cell r="F1795" t="str">
            <v>SINAPI-I DEZEMBRO 2025</v>
          </cell>
        </row>
        <row r="1796">
          <cell r="A1796">
            <v>665</v>
          </cell>
          <cell r="B1796" t="str">
            <v>ELEMENTO VAZADO DE CONCRETO, QUADRICULADO, 16 FUROS *50 X 50 X 7* CM</v>
          </cell>
          <cell r="C1796" t="str">
            <v>UN</v>
          </cell>
          <cell r="D1796">
            <v>36.369999999999997</v>
          </cell>
          <cell r="E1796">
            <v>36.369999999999997</v>
          </cell>
          <cell r="F1796" t="str">
            <v>SINAPI-I DEZEMBRO 2025</v>
          </cell>
        </row>
        <row r="1797">
          <cell r="A1797">
            <v>10577</v>
          </cell>
          <cell r="B1797" t="str">
            <v>ELEMENTO VAZADO DE CONCRETO, QUADRICULADO, 25 FUROS *50 X 50 X 5* CM</v>
          </cell>
          <cell r="C1797" t="str">
            <v>UN</v>
          </cell>
          <cell r="D1797">
            <v>32.26</v>
          </cell>
          <cell r="E1797">
            <v>32.26</v>
          </cell>
          <cell r="F1797" t="str">
            <v>SINAPI-I DEZEMBRO 2025</v>
          </cell>
        </row>
        <row r="1798">
          <cell r="A1798">
            <v>10583</v>
          </cell>
          <cell r="B1798" t="str">
            <v>ELEMENTO VAZADO DE CONCRETO, VENEZIANA *39 X 22 X 15* CM</v>
          </cell>
          <cell r="C1798" t="str">
            <v>UN</v>
          </cell>
          <cell r="D1798">
            <v>16.760000000000002</v>
          </cell>
          <cell r="E1798">
            <v>16.760000000000002</v>
          </cell>
          <cell r="F1798" t="str">
            <v>SINAPI-I DEZEMBRO 2025</v>
          </cell>
        </row>
        <row r="1799">
          <cell r="A1799">
            <v>10579</v>
          </cell>
          <cell r="B1799" t="str">
            <v>ELEMENTO VAZADO DE CONCRETO, VENEZIANA *39 X 29 X 10* CM</v>
          </cell>
          <cell r="C1799" t="str">
            <v>UN</v>
          </cell>
          <cell r="D1799">
            <v>29.21</v>
          </cell>
          <cell r="E1799">
            <v>29.21</v>
          </cell>
          <cell r="F1799" t="str">
            <v>SINAPI-I DEZEMBRO 2025</v>
          </cell>
        </row>
        <row r="1800">
          <cell r="A1800">
            <v>10582</v>
          </cell>
          <cell r="B1800" t="str">
            <v>ELEMENTO VAZADO DE CONCRETO, VENEZIANA *40 X 10 X 10* CM</v>
          </cell>
          <cell r="C1800" t="str">
            <v>UN</v>
          </cell>
          <cell r="D1800">
            <v>14.76</v>
          </cell>
          <cell r="E1800">
            <v>14.76</v>
          </cell>
          <cell r="F1800" t="str">
            <v>SINAPI-I DEZEMBRO 2025</v>
          </cell>
        </row>
        <row r="1801">
          <cell r="A1801">
            <v>2436</v>
          </cell>
          <cell r="B1801" t="str">
            <v>ELETRICISTA (HORISTA)</v>
          </cell>
          <cell r="C1801" t="str">
            <v>H</v>
          </cell>
          <cell r="D1801">
            <v>20.07</v>
          </cell>
          <cell r="E1801">
            <v>22.45</v>
          </cell>
          <cell r="F1801" t="str">
            <v>SINAPI-I DEZEMBRO 2025</v>
          </cell>
        </row>
        <row r="1802">
          <cell r="A1802">
            <v>40918</v>
          </cell>
          <cell r="B1802" t="str">
            <v>ELETRICISTA (MENSALISTA)</v>
          </cell>
          <cell r="C1802" t="str">
            <v>MES</v>
          </cell>
          <cell r="D1802">
            <v>3513.27</v>
          </cell>
          <cell r="E1802">
            <v>3929.54</v>
          </cell>
          <cell r="F1802" t="str">
            <v>SINAPI-I DEZEMBRO 2025</v>
          </cell>
        </row>
        <row r="1803">
          <cell r="A1803">
            <v>44046</v>
          </cell>
          <cell r="B1803" t="str">
            <v>ELETROCALHA LISA OU PERFURADA TIPO U, EM CHAPA DE ACO GALVANIZADO A FOGO, ESPESSURA # 14, DE 700 X 50 MM (L X A), SEM VIROLA, SEM TAMPA</v>
          </cell>
          <cell r="C1803" t="str">
            <v>M</v>
          </cell>
          <cell r="F1803" t="str">
            <v>SINAPI-I DEZEMBRO 2025</v>
          </cell>
        </row>
        <row r="1804">
          <cell r="A1804">
            <v>44047</v>
          </cell>
          <cell r="B1804" t="str">
            <v>ELETROCALHA LISA OU PERFURADA TIPO U, EM CHAPA DE ACO GALVANIZADO A FOGO, ESPESSURA # 14, DE 800 X 50 MM (L X A), SEM VIROLA, SEM TAMPA</v>
          </cell>
          <cell r="C1804" t="str">
            <v>M</v>
          </cell>
          <cell r="F1804" t="str">
            <v>SINAPI-I DEZEMBRO 2025</v>
          </cell>
        </row>
        <row r="1805">
          <cell r="A1805">
            <v>44043</v>
          </cell>
          <cell r="B1805" t="str">
            <v>ELETROCALHA LISA OU PERFURADA TIPO U, EM CHAPA DE ACO GALVANIZADO A FOGO, ESPESSURA # 16, DE 500 X 50 MM (L X A), SEM VIROLA, SEM TAMPA</v>
          </cell>
          <cell r="C1805" t="str">
            <v>M</v>
          </cell>
          <cell r="F1805" t="str">
            <v>SINAPI-I DEZEMBRO 2025</v>
          </cell>
        </row>
        <row r="1806">
          <cell r="A1806">
            <v>44044</v>
          </cell>
          <cell r="B1806" t="str">
            <v>ELETROCALHA LISA OU PERFURADA TIPO U, EM CHAPA DE ACO GALVANIZADO A FOGO, ESPESSURA # 16, DE 600 X 50 MM (L X A), SEM VIROLA, SEM TAMPA</v>
          </cell>
          <cell r="C1806" t="str">
            <v>M</v>
          </cell>
          <cell r="F1806" t="str">
            <v>SINAPI-I DEZEMBRO 2025</v>
          </cell>
        </row>
        <row r="1807">
          <cell r="A1807">
            <v>44041</v>
          </cell>
          <cell r="B1807" t="str">
            <v>ELETROCALHA LISA OU PERFURADA TIPO U, EM CHAPA DE ACO GALVANIZADO A FOGO, ESPESSURA # 18, DE 300 X 50 MM (L X A), SEM VIROLA, SEM TAMPA</v>
          </cell>
          <cell r="C1807" t="str">
            <v>M</v>
          </cell>
          <cell r="F1807" t="str">
            <v>SINAPI-I DEZEMBRO 2025</v>
          </cell>
        </row>
        <row r="1808">
          <cell r="A1808">
            <v>44042</v>
          </cell>
          <cell r="B1808" t="str">
            <v>ELETROCALHA LISA OU PERFURADA TIPO U, EM CHAPA DE ACO GALVANIZADO A FOGO, ESPESSURA # 18, DE 400 X 50 MM (L X A), SEM VIROLA, SEM TAMPA</v>
          </cell>
          <cell r="C1808" t="str">
            <v>M</v>
          </cell>
          <cell r="F1808" t="str">
            <v>SINAPI-I DEZEMBRO 2025</v>
          </cell>
        </row>
        <row r="1809">
          <cell r="A1809">
            <v>43961</v>
          </cell>
          <cell r="B1809" t="str">
            <v>ELETROCALHA LISA OU PERFURADA TIPO U, EM CHAPA DE ACO GALVANIZADO A FOGO, ESPESSURA # 22, DE 100 X 50 MM (L X A), SEM VIROLA, SEM TAMPA</v>
          </cell>
          <cell r="C1809" t="str">
            <v>M</v>
          </cell>
          <cell r="F1809" t="str">
            <v>SINAPI-I DEZEMBRO 2025</v>
          </cell>
        </row>
        <row r="1810">
          <cell r="A1810">
            <v>43959</v>
          </cell>
          <cell r="B1810" t="str">
            <v>ELETROCALHA LISA OU PERFURADA TIPO U, EM CHAPA DE ACO GALVANIZADO A FOGO, ESPESSURA # 22, DE 125 X 50 MM (L X A), SEM VIROLA, SEM TAMPA</v>
          </cell>
          <cell r="C1810" t="str">
            <v>M</v>
          </cell>
          <cell r="F1810" t="str">
            <v>SINAPI-I DEZEMBRO 2025</v>
          </cell>
        </row>
        <row r="1811">
          <cell r="A1811">
            <v>43962</v>
          </cell>
          <cell r="B1811" t="str">
            <v>ELETROCALHA LISA OU PERFURADA TIPO U, EM CHAPA DE ACO GALVANIZADO A FOGO, ESPESSURA # 22, DE 150 X 50 MM (L X A), SEM VIROLA, SEM TAMPA</v>
          </cell>
          <cell r="C1811" t="str">
            <v>M</v>
          </cell>
          <cell r="F1811" t="str">
            <v>SINAPI-I DEZEMBRO 2025</v>
          </cell>
        </row>
        <row r="1812">
          <cell r="A1812">
            <v>43960</v>
          </cell>
          <cell r="B1812" t="str">
            <v>ELETROCALHA LISA OU PERFURADA TIPO U, EM CHAPA DE ACO GALVANIZADO A FOGO, ESPESSURA # 22, DE 250 X 50 MM (L X A), SEM VIROLA, SEM TAMPA</v>
          </cell>
          <cell r="C1812" t="str">
            <v>M</v>
          </cell>
          <cell r="F1812" t="str">
            <v>SINAPI-I DEZEMBRO 2025</v>
          </cell>
        </row>
        <row r="1813">
          <cell r="A1813">
            <v>43963</v>
          </cell>
          <cell r="B1813" t="str">
            <v>ELETROCALHA LISA OU PERFURADA TIPO U, EM CHAPA DE ACO GALVANIZADO A FOGO, ESPESSURA # 22, DE 75 X 50 MM (L X A), SEM VIROLA, SEM TAMPA</v>
          </cell>
          <cell r="C1813" t="str">
            <v>M</v>
          </cell>
          <cell r="F1813" t="str">
            <v>SINAPI-I DEZEMBRO 2025</v>
          </cell>
        </row>
        <row r="1814">
          <cell r="A1814">
            <v>43958</v>
          </cell>
          <cell r="B1814" t="str">
            <v>ELETROCALHA LISA OU PERFURADA, TIPO U, EM CHAPA DE ACO GALVANIZADO A FOGO, ESPESSURA # 22, DE 200 X 50 MM (L X A), SEM VIROLA, SEM TAMPA</v>
          </cell>
          <cell r="C1814" t="str">
            <v>M</v>
          </cell>
          <cell r="F1814" t="str">
            <v>SINAPI-I DEZEMBRO 2025</v>
          </cell>
        </row>
        <row r="1815">
          <cell r="A1815">
            <v>41549</v>
          </cell>
          <cell r="B1815" t="str">
            <v>ELETROCALHA LISA OU PERFURADA, TIPO U, EM CHAPA DE ACO GALVANIZADO A FOGO, ESPESSURA #22, DE 50 X 50 MM (L X A), SEM VIROLA, SEM TAMPA</v>
          </cell>
          <cell r="C1815" t="str">
            <v>M</v>
          </cell>
          <cell r="F1815" t="str">
            <v>SINAPI-I DEZEMBRO 2025</v>
          </cell>
        </row>
        <row r="1816">
          <cell r="A1816">
            <v>10998</v>
          </cell>
          <cell r="B1816" t="str">
            <v>ELETRODO REVESTIDO AWS - E-6010, DIAMETRO IGUAL A 4,00 MM</v>
          </cell>
          <cell r="C1816" t="str">
            <v>KG</v>
          </cell>
          <cell r="D1816">
            <v>31.44</v>
          </cell>
          <cell r="E1816">
            <v>31.44</v>
          </cell>
          <cell r="F1816" t="str">
            <v>SINAPI-I DEZEMBRO 2025</v>
          </cell>
        </row>
        <row r="1817">
          <cell r="A1817">
            <v>11002</v>
          </cell>
          <cell r="B1817" t="str">
            <v>ELETRODO REVESTIDO AWS - E6013, DIAMETRO IGUAL A 2,50 MM</v>
          </cell>
          <cell r="C1817" t="str">
            <v>KG</v>
          </cell>
          <cell r="D1817">
            <v>28.81</v>
          </cell>
          <cell r="E1817">
            <v>28.81</v>
          </cell>
          <cell r="F1817" t="str">
            <v>SINAPI-I DEZEMBRO 2025</v>
          </cell>
        </row>
        <row r="1818">
          <cell r="A1818">
            <v>10999</v>
          </cell>
          <cell r="B1818" t="str">
            <v>ELETRODO REVESTIDO AWS - E6013, DIAMETRO IGUAL A 4,00 MM</v>
          </cell>
          <cell r="C1818" t="str">
            <v>KG</v>
          </cell>
          <cell r="D1818">
            <v>27.68</v>
          </cell>
          <cell r="E1818">
            <v>27.68</v>
          </cell>
          <cell r="F1818" t="str">
            <v>SINAPI-I DEZEMBRO 2025</v>
          </cell>
        </row>
        <row r="1819">
          <cell r="A1819">
            <v>10997</v>
          </cell>
          <cell r="B1819" t="str">
            <v>ELETRODO REVESTIDO AWS - E7018, DIAMETRO IGUAL A 4,00 MM</v>
          </cell>
          <cell r="C1819" t="str">
            <v>KG</v>
          </cell>
          <cell r="D1819">
            <v>30</v>
          </cell>
          <cell r="E1819">
            <v>30</v>
          </cell>
          <cell r="F1819" t="str">
            <v>SINAPI-I DEZEMBRO 2025</v>
          </cell>
        </row>
        <row r="1820">
          <cell r="A1820">
            <v>2680</v>
          </cell>
          <cell r="B1820" t="str">
            <v>ELETRODUTO DE PVC RIGIDO ROSCAVEL DE 1 1/2", SEM LUVA</v>
          </cell>
          <cell r="C1820" t="str">
            <v>M</v>
          </cell>
          <cell r="D1820">
            <v>12.24</v>
          </cell>
          <cell r="E1820">
            <v>12.24</v>
          </cell>
          <cell r="F1820" t="str">
            <v>SINAPI-I DEZEMBRO 2025</v>
          </cell>
        </row>
        <row r="1821">
          <cell r="A1821">
            <v>2684</v>
          </cell>
          <cell r="B1821" t="str">
            <v>ELETRODUTO DE PVC RIGIDO ROSCAVEL DE 1 1/4", SEM LUVA</v>
          </cell>
          <cell r="C1821" t="str">
            <v>M</v>
          </cell>
          <cell r="D1821">
            <v>11.14</v>
          </cell>
          <cell r="E1821">
            <v>11.14</v>
          </cell>
          <cell r="F1821" t="str">
            <v>SINAPI-I DEZEMBRO 2025</v>
          </cell>
        </row>
        <row r="1822">
          <cell r="A1822">
            <v>2685</v>
          </cell>
          <cell r="B1822" t="str">
            <v>ELETRODUTO DE PVC RIGIDO ROSCAVEL DE 1", SEM LUVA</v>
          </cell>
          <cell r="C1822" t="str">
            <v>M</v>
          </cell>
          <cell r="D1822">
            <v>8.3699999999999992</v>
          </cell>
          <cell r="E1822">
            <v>8.3699999999999992</v>
          </cell>
          <cell r="F1822" t="str">
            <v>SINAPI-I DEZEMBRO 2025</v>
          </cell>
        </row>
        <row r="1823">
          <cell r="A1823">
            <v>2673</v>
          </cell>
          <cell r="B1823" t="str">
            <v>ELETRODUTO DE PVC RIGIDO ROSCAVEL DE 1/2", SEM LUVA</v>
          </cell>
          <cell r="C1823" t="str">
            <v>M</v>
          </cell>
          <cell r="D1823">
            <v>4.3</v>
          </cell>
          <cell r="E1823">
            <v>4.3</v>
          </cell>
          <cell r="F1823" t="str">
            <v>SINAPI-I DEZEMBRO 2025</v>
          </cell>
        </row>
        <row r="1824">
          <cell r="A1824">
            <v>2682</v>
          </cell>
          <cell r="B1824" t="str">
            <v>ELETRODUTO DE PVC RIGIDO ROSCAVEL DE 2 1/2", SEM LUVA</v>
          </cell>
          <cell r="C1824" t="str">
            <v>M</v>
          </cell>
          <cell r="D1824">
            <v>29.19</v>
          </cell>
          <cell r="E1824">
            <v>29.19</v>
          </cell>
          <cell r="F1824" t="str">
            <v>SINAPI-I DEZEMBRO 2025</v>
          </cell>
        </row>
        <row r="1825">
          <cell r="A1825">
            <v>2681</v>
          </cell>
          <cell r="B1825" t="str">
            <v>ELETRODUTO DE PVC RIGIDO ROSCAVEL DE 2", SEM LUVA</v>
          </cell>
          <cell r="C1825" t="str">
            <v>M</v>
          </cell>
          <cell r="D1825">
            <v>20.010000000000002</v>
          </cell>
          <cell r="E1825">
            <v>20.010000000000002</v>
          </cell>
          <cell r="F1825" t="str">
            <v>SINAPI-I DEZEMBRO 2025</v>
          </cell>
        </row>
        <row r="1826">
          <cell r="A1826">
            <v>2686</v>
          </cell>
          <cell r="B1826" t="str">
            <v>ELETRODUTO DE PVC RIGIDO ROSCAVEL DE 3", SEM LUVA</v>
          </cell>
          <cell r="C1826" t="str">
            <v>M</v>
          </cell>
          <cell r="D1826">
            <v>36.61</v>
          </cell>
          <cell r="E1826">
            <v>36.61</v>
          </cell>
          <cell r="F1826" t="str">
            <v>SINAPI-I DEZEMBRO 2025</v>
          </cell>
        </row>
        <row r="1827">
          <cell r="A1827">
            <v>2674</v>
          </cell>
          <cell r="B1827" t="str">
            <v>ELETRODUTO DE PVC RIGIDO ROSCAVEL DE 3/4", SEM LUVA</v>
          </cell>
          <cell r="C1827" t="str">
            <v>M</v>
          </cell>
          <cell r="D1827">
            <v>5.35</v>
          </cell>
          <cell r="E1827">
            <v>5.35</v>
          </cell>
          <cell r="F1827" t="str">
            <v>SINAPI-I DEZEMBRO 2025</v>
          </cell>
        </row>
        <row r="1828">
          <cell r="A1828">
            <v>2683</v>
          </cell>
          <cell r="B1828" t="str">
            <v>ELETRODUTO DE PVC RIGIDO ROSCAVEL DE 4", SEM LUVA</v>
          </cell>
          <cell r="C1828" t="str">
            <v>M</v>
          </cell>
          <cell r="D1828">
            <v>57.68</v>
          </cell>
          <cell r="E1828">
            <v>57.68</v>
          </cell>
          <cell r="F1828" t="str">
            <v>SINAPI-I DEZEMBRO 2025</v>
          </cell>
        </row>
        <row r="1829">
          <cell r="A1829">
            <v>2676</v>
          </cell>
          <cell r="B1829" t="str">
            <v>ELETRODUTO DE PVC RIGIDO SOLDAVEL, CLASSE B, DE 20 MM</v>
          </cell>
          <cell r="C1829" t="str">
            <v>M</v>
          </cell>
          <cell r="D1829">
            <v>2.5</v>
          </cell>
          <cell r="E1829">
            <v>2.5</v>
          </cell>
          <cell r="F1829" t="str">
            <v>SINAPI-I DEZEMBRO 2025</v>
          </cell>
        </row>
        <row r="1830">
          <cell r="A1830">
            <v>2678</v>
          </cell>
          <cell r="B1830" t="str">
            <v>ELETRODUTO DE PVC RIGIDO SOLDAVEL, CLASSE B, DE 25 MM</v>
          </cell>
          <cell r="C1830" t="str">
            <v>M</v>
          </cell>
          <cell r="D1830">
            <v>3.13</v>
          </cell>
          <cell r="E1830">
            <v>3.13</v>
          </cell>
          <cell r="F1830" t="str">
            <v>SINAPI-I DEZEMBRO 2025</v>
          </cell>
        </row>
        <row r="1831">
          <cell r="A1831">
            <v>2679</v>
          </cell>
          <cell r="B1831" t="str">
            <v>ELETRODUTO DE PVC RIGIDO SOLDAVEL, CLASSE B, DE 32 MM</v>
          </cell>
          <cell r="C1831" t="str">
            <v>M</v>
          </cell>
          <cell r="D1831">
            <v>4.83</v>
          </cell>
          <cell r="E1831">
            <v>4.83</v>
          </cell>
          <cell r="F1831" t="str">
            <v>SINAPI-I DEZEMBRO 2025</v>
          </cell>
        </row>
        <row r="1832">
          <cell r="A1832">
            <v>12070</v>
          </cell>
          <cell r="B1832" t="str">
            <v>ELETRODUTO DE PVC RIGIDO SOLDAVEL, CLASSE B, DE 40 MM</v>
          </cell>
          <cell r="C1832" t="str">
            <v>M</v>
          </cell>
          <cell r="D1832">
            <v>6.72</v>
          </cell>
          <cell r="E1832">
            <v>6.72</v>
          </cell>
          <cell r="F1832" t="str">
            <v>SINAPI-I DEZEMBRO 2025</v>
          </cell>
        </row>
        <row r="1833">
          <cell r="A1833">
            <v>2675</v>
          </cell>
          <cell r="B1833" t="str">
            <v>ELETRODUTO DE PVC RIGIDO SOLDAVEL, CLASSE B, DE 50 MM</v>
          </cell>
          <cell r="C1833" t="str">
            <v>M</v>
          </cell>
          <cell r="D1833">
            <v>8.73</v>
          </cell>
          <cell r="E1833">
            <v>8.73</v>
          </cell>
          <cell r="F1833" t="str">
            <v>SINAPI-I DEZEMBRO 2025</v>
          </cell>
        </row>
        <row r="1834">
          <cell r="A1834">
            <v>12067</v>
          </cell>
          <cell r="B1834" t="str">
            <v>ELETRODUTO DE PVC RIGIDO SOLDAVEL, CLASSE B, DE 60 MM</v>
          </cell>
          <cell r="C1834" t="str">
            <v>M</v>
          </cell>
          <cell r="D1834">
            <v>11.85</v>
          </cell>
          <cell r="E1834">
            <v>11.85</v>
          </cell>
          <cell r="F1834" t="str">
            <v>SINAPI-I DEZEMBRO 2025</v>
          </cell>
        </row>
        <row r="1835">
          <cell r="A1835">
            <v>21128</v>
          </cell>
          <cell r="B1835" t="str">
            <v>ELETRODUTO EM ACO GALVANIZADO ELETROLITICO, LEVE, DIAMETRO 3/4", PAREDE DE 0,90 MM</v>
          </cell>
          <cell r="C1835" t="str">
            <v>M</v>
          </cell>
          <cell r="F1835" t="str">
            <v>SINAPI-I DEZEMBRO 2025</v>
          </cell>
        </row>
        <row r="1836">
          <cell r="A1836">
            <v>40400</v>
          </cell>
          <cell r="B1836" t="str">
            <v>ELETRODUTO FLEXIVEL PLANO EM PEAD, COR PRETA E LARANJA, DIAMETRO 25 MM</v>
          </cell>
          <cell r="C1836" t="str">
            <v>M</v>
          </cell>
          <cell r="F1836" t="str">
            <v>SINAPI-I DEZEMBRO 2025</v>
          </cell>
        </row>
        <row r="1837">
          <cell r="A1837">
            <v>40401</v>
          </cell>
          <cell r="B1837" t="str">
            <v>ELETRODUTO FLEXIVEL PLANO EM PEAD, COR PRETA E LARANJA, DIAMETRO 32 MM</v>
          </cell>
          <cell r="C1837" t="str">
            <v>M</v>
          </cell>
          <cell r="F1837" t="str">
            <v>SINAPI-I DEZEMBRO 2025</v>
          </cell>
        </row>
        <row r="1838">
          <cell r="A1838">
            <v>40402</v>
          </cell>
          <cell r="B1838" t="str">
            <v>ELETRODUTO FLEXIVEL PLANO EM PEAD, COR PRETA E LARANJA, DIAMETRO 40 MM</v>
          </cell>
          <cell r="C1838" t="str">
            <v>M</v>
          </cell>
          <cell r="F1838" t="str">
            <v>SINAPI-I DEZEMBRO 2025</v>
          </cell>
        </row>
        <row r="1839">
          <cell r="A1839">
            <v>21137</v>
          </cell>
          <cell r="B1839" t="str">
            <v>ELETRODUTO FLEXIVEL, EM FITA DE ACO GALVANIZADO, REVESTIDO COM PVC PRETO, DIAMETRO EXTERNO DE 15 MM, DN = 3/8", TIPO SEALTUBO</v>
          </cell>
          <cell r="C1839" t="str">
            <v>M</v>
          </cell>
          <cell r="F1839" t="str">
            <v>SINAPI-I DEZEMBRO 2025</v>
          </cell>
        </row>
        <row r="1840">
          <cell r="A1840">
            <v>2504</v>
          </cell>
          <cell r="B1840" t="str">
            <v>ELETRODUTO FLEXIVEL, EM FITA DE ACO GALVANIZADO, REVESTIDO COM PVC PRETO, DIAMETRO EXTERNO DE 25 MM, DN = 3/4", TIPO SEALTUBO</v>
          </cell>
          <cell r="C1840" t="str">
            <v>M</v>
          </cell>
          <cell r="F1840" t="str">
            <v>SINAPI-I DEZEMBRO 2025</v>
          </cell>
        </row>
        <row r="1841">
          <cell r="A1841">
            <v>2501</v>
          </cell>
          <cell r="B1841" t="str">
            <v>ELETRODUTO FLEXIVEL, EM FITA DE ACO GALVANIZADO, REVESTIDO COM PVC PRETO, DIAMETRO EXTERNO DE 32 MM, DN = 1", TIPO SEALTUBO</v>
          </cell>
          <cell r="C1841" t="str">
            <v>M</v>
          </cell>
          <cell r="F1841" t="str">
            <v>SINAPI-I DEZEMBRO 2025</v>
          </cell>
        </row>
        <row r="1842">
          <cell r="A1842">
            <v>2502</v>
          </cell>
          <cell r="B1842" t="str">
            <v>ELETRODUTO FLEXIVEL, EM FITA DE ACO GALVANIZADO, REVESTIDO COM PVC PRETO, DIAMETRO EXTERNO DE 40 MM, DN = 1 1/4", TIPO SEALTUBO</v>
          </cell>
          <cell r="C1842" t="str">
            <v>M</v>
          </cell>
          <cell r="F1842" t="str">
            <v>SINAPI-I DEZEMBRO 2025</v>
          </cell>
        </row>
        <row r="1843">
          <cell r="A1843">
            <v>2503</v>
          </cell>
          <cell r="B1843" t="str">
            <v>ELETRODUTO FLEXIVEL, EM FITA DE ACO GALVANIZADO, REVESTIDO COM PVC PRETO, DIAMETRO EXTERNO DE 50 MM, DN = 1 1/2", TIPO SEALTUBO</v>
          </cell>
          <cell r="C1843" t="str">
            <v>M</v>
          </cell>
          <cell r="F1843" t="str">
            <v>SINAPI-I DEZEMBRO 2025</v>
          </cell>
        </row>
        <row r="1844">
          <cell r="A1844">
            <v>2500</v>
          </cell>
          <cell r="B1844" t="str">
            <v>ELETRODUTO FLEXIVEL, EM FITA DE ACO GALVANIZADO, REVESTIDO COM PVC PRETO, DIAMETRO EXTERNO DE 60 MM, DN = 2", TIPO SEALTUBO</v>
          </cell>
          <cell r="C1844" t="str">
            <v>M</v>
          </cell>
          <cell r="F1844" t="str">
            <v>SINAPI-I DEZEMBRO 2025</v>
          </cell>
        </row>
        <row r="1845">
          <cell r="A1845">
            <v>2505</v>
          </cell>
          <cell r="B1845" t="str">
            <v>ELETRODUTO FLEXIVEL, EM FITA DE ACO GALVANIZADO, REVESTIDO COM PVC PRETO, DIAMETRO EXTERNO DE 75 MM, DN = 2 1/2", TIPO SEALTUBO</v>
          </cell>
          <cell r="C1845" t="str">
            <v>M</v>
          </cell>
          <cell r="F1845" t="str">
            <v>SINAPI-I DEZEMBRO 2025</v>
          </cell>
        </row>
        <row r="1846">
          <cell r="A1846">
            <v>12056</v>
          </cell>
          <cell r="B1846" t="str">
            <v>ELETRODUTO FLEXIVEL, EM FITA DE ACO GALVANIZADO, SEM REVESTIMENTO, DIAMETRO NOMINAL 1 1/2"</v>
          </cell>
          <cell r="C1846" t="str">
            <v>M</v>
          </cell>
          <cell r="F1846" t="str">
            <v>SINAPI-I DEZEMBRO 2025</v>
          </cell>
        </row>
        <row r="1847">
          <cell r="A1847">
            <v>12057</v>
          </cell>
          <cell r="B1847" t="str">
            <v>ELETRODUTO FLEXIVEL, EM FITA DE ACO GALVANIZADO, SEM REVESTIMENTO, DIAMETRO NOMINAL 1 1/4"</v>
          </cell>
          <cell r="C1847" t="str">
            <v>M</v>
          </cell>
          <cell r="F1847" t="str">
            <v>SINAPI-I DEZEMBRO 2025</v>
          </cell>
        </row>
        <row r="1848">
          <cell r="A1848">
            <v>12058</v>
          </cell>
          <cell r="B1848" t="str">
            <v>ELETRODUTO FLEXIVEL, EM FITA DE ACO GALVANIZADO, SEM REVESTIMENTO, DIAMETRO NOMINAL 1"</v>
          </cell>
          <cell r="C1848" t="str">
            <v>M</v>
          </cell>
          <cell r="F1848" t="str">
            <v>SINAPI-I DEZEMBRO 2025</v>
          </cell>
        </row>
        <row r="1849">
          <cell r="A1849">
            <v>12059</v>
          </cell>
          <cell r="B1849" t="str">
            <v>ELETRODUTO FLEXIVEL, EM FITA DE ACO GALVANIZADO, SEM REVESTIMENTO, DIAMETRO NOMINAL 1/2"</v>
          </cell>
          <cell r="C1849" t="str">
            <v>M</v>
          </cell>
          <cell r="F1849" t="str">
            <v>SINAPI-I DEZEMBRO 2025</v>
          </cell>
        </row>
        <row r="1850">
          <cell r="A1850">
            <v>12060</v>
          </cell>
          <cell r="B1850" t="str">
            <v>ELETRODUTO FLEXIVEL, EM FITA DE ACO GALVANIZADO, SEM REVESTIMENTO, DIAMETRO NOMINAL 2 1/2"</v>
          </cell>
          <cell r="C1850" t="str">
            <v>M</v>
          </cell>
          <cell r="F1850" t="str">
            <v>SINAPI-I DEZEMBRO 2025</v>
          </cell>
        </row>
        <row r="1851">
          <cell r="A1851">
            <v>12061</v>
          </cell>
          <cell r="B1851" t="str">
            <v>ELETRODUTO FLEXIVEL, EM FITA DE ACO GALVANIZADO, SEM REVESTIMENTO, DIAMETRO NOMINAL 2"</v>
          </cell>
          <cell r="C1851" t="str">
            <v>M</v>
          </cell>
          <cell r="F1851" t="str">
            <v>SINAPI-I DEZEMBRO 2025</v>
          </cell>
        </row>
        <row r="1852">
          <cell r="A1852">
            <v>12062</v>
          </cell>
          <cell r="B1852" t="str">
            <v>ELETRODUTO FLEXIVEL, EM FITA DE ACO GALVANIZADO, SEM REVESTIMENTO, DIAMETRO NOMINAL 3"</v>
          </cell>
          <cell r="C1852" t="str">
            <v>M</v>
          </cell>
          <cell r="F1852" t="str">
            <v>SINAPI-I DEZEMBRO 2025</v>
          </cell>
        </row>
        <row r="1853">
          <cell r="A1853">
            <v>2687</v>
          </cell>
          <cell r="B1853" t="str">
            <v>ELETRODUTO PVC FLEXIVEL CORRUGADO, COR AMARELA, DE 16 MM</v>
          </cell>
          <cell r="C1853" t="str">
            <v>M</v>
          </cell>
          <cell r="D1853">
            <v>2.1800000000000002</v>
          </cell>
          <cell r="E1853">
            <v>2.1800000000000002</v>
          </cell>
          <cell r="F1853" t="str">
            <v>SINAPI-I DEZEMBRO 2025</v>
          </cell>
        </row>
        <row r="1854">
          <cell r="A1854">
            <v>2689</v>
          </cell>
          <cell r="B1854" t="str">
            <v>ELETRODUTO PVC FLEXIVEL CORRUGADO, COR AMARELA, DE 20 MM</v>
          </cell>
          <cell r="C1854" t="str">
            <v>M</v>
          </cell>
          <cell r="D1854">
            <v>2.6</v>
          </cell>
          <cell r="E1854">
            <v>2.6</v>
          </cell>
          <cell r="F1854" t="str">
            <v>SINAPI-I DEZEMBRO 2025</v>
          </cell>
        </row>
        <row r="1855">
          <cell r="A1855">
            <v>2688</v>
          </cell>
          <cell r="B1855" t="str">
            <v>ELETRODUTO PVC FLEXIVEL CORRUGADO, COR AMARELA, DE 25 MM</v>
          </cell>
          <cell r="C1855" t="str">
            <v>M</v>
          </cell>
          <cell r="D1855">
            <v>2.81</v>
          </cell>
          <cell r="E1855">
            <v>2.81</v>
          </cell>
          <cell r="F1855" t="str">
            <v>SINAPI-I DEZEMBRO 2025</v>
          </cell>
        </row>
        <row r="1856">
          <cell r="A1856">
            <v>2690</v>
          </cell>
          <cell r="B1856" t="str">
            <v>ELETRODUTO PVC FLEXIVEL CORRUGADO, COR AMARELA, DE 32 MM</v>
          </cell>
          <cell r="C1856" t="str">
            <v>M</v>
          </cell>
          <cell r="D1856">
            <v>4.82</v>
          </cell>
          <cell r="E1856">
            <v>4.82</v>
          </cell>
          <cell r="F1856" t="str">
            <v>SINAPI-I DEZEMBRO 2025</v>
          </cell>
        </row>
        <row r="1857">
          <cell r="A1857">
            <v>39243</v>
          </cell>
          <cell r="B1857" t="str">
            <v>ELETRODUTO PVC FLEXIVEL CORRUGADO, REFORCADO, COR LARANJA, DE 20 MM, PARA LAJES E PISOS</v>
          </cell>
          <cell r="C1857" t="str">
            <v>M</v>
          </cell>
          <cell r="D1857">
            <v>3.17</v>
          </cell>
          <cell r="E1857">
            <v>3.17</v>
          </cell>
          <cell r="F1857" t="str">
            <v>SINAPI-I DEZEMBRO 2025</v>
          </cell>
        </row>
        <row r="1858">
          <cell r="A1858">
            <v>39244</v>
          </cell>
          <cell r="B1858" t="str">
            <v>ELETRODUTO PVC FLEXIVEL CORRUGADO, REFORCADO, COR LARANJA, DE 25 MM, PARA LAJES E PISOS</v>
          </cell>
          <cell r="C1858" t="str">
            <v>M</v>
          </cell>
          <cell r="D1858">
            <v>4.29</v>
          </cell>
          <cell r="E1858">
            <v>4.29</v>
          </cell>
          <cell r="F1858" t="str">
            <v>SINAPI-I DEZEMBRO 2025</v>
          </cell>
        </row>
        <row r="1859">
          <cell r="A1859">
            <v>39245</v>
          </cell>
          <cell r="B1859" t="str">
            <v>ELETRODUTO PVC FLEXIVEL CORRUGADO, REFORCADO, COR LARANJA, DE 32 MM, PARA LAJES E PISOS</v>
          </cell>
          <cell r="C1859" t="str">
            <v>M</v>
          </cell>
          <cell r="D1859">
            <v>8.26</v>
          </cell>
          <cell r="E1859">
            <v>8.26</v>
          </cell>
          <cell r="F1859" t="str">
            <v>SINAPI-I DEZEMBRO 2025</v>
          </cell>
        </row>
        <row r="1860">
          <cell r="A1860">
            <v>39255</v>
          </cell>
          <cell r="B1860" t="str">
            <v>ELETRODUTO/CONDULETE DE PVC RIGIDO, LISO, COR CINZA, DE 1", PARA INSTALACOES APARENTES (NBR 5410)</v>
          </cell>
          <cell r="C1860" t="str">
            <v>M</v>
          </cell>
          <cell r="D1860">
            <v>22.85</v>
          </cell>
          <cell r="E1860">
            <v>22.85</v>
          </cell>
          <cell r="F1860" t="str">
            <v>SINAPI-I DEZEMBRO 2025</v>
          </cell>
        </row>
        <row r="1861">
          <cell r="A1861">
            <v>39254</v>
          </cell>
          <cell r="B1861" t="str">
            <v>ELETRODUTO/CONDULETE DE PVC RIGIDO, LISO, COR CINZA, DE 1/2", PARA INSTALACOES APARENTES (NBR 5410)</v>
          </cell>
          <cell r="C1861" t="str">
            <v>M</v>
          </cell>
          <cell r="D1861">
            <v>12.35</v>
          </cell>
          <cell r="E1861">
            <v>12.35</v>
          </cell>
          <cell r="F1861" t="str">
            <v>SINAPI-I DEZEMBRO 2025</v>
          </cell>
        </row>
        <row r="1862">
          <cell r="A1862">
            <v>39253</v>
          </cell>
          <cell r="B1862" t="str">
            <v>ELETRODUTO/CONDULETE DE PVC RIGIDO, LISO, COR CINZA, DE 3/4", PARA INSTALACOES APARENTES (NBR 5410)</v>
          </cell>
          <cell r="C1862" t="str">
            <v>M</v>
          </cell>
          <cell r="D1862">
            <v>15.74</v>
          </cell>
          <cell r="E1862">
            <v>15.74</v>
          </cell>
          <cell r="F1862" t="str">
            <v>SINAPI-I DEZEMBRO 2025</v>
          </cell>
        </row>
        <row r="1863">
          <cell r="A1863">
            <v>39246</v>
          </cell>
          <cell r="B1863" t="str">
            <v>ELETRODUTO/DUTO PEAD FLEXIVEL PAREDE SIMPLES, CORRUGACAO HELICOIDAL, COR PRETA, SEM ROSCA, DE 1 1/2", CRC 680 N, PARA CABEAMENTO SUBTERRANEO (NBR 15715)</v>
          </cell>
          <cell r="C1863" t="str">
            <v>M</v>
          </cell>
          <cell r="F1863" t="str">
            <v>SINAPI-I DEZEMBRO 2025</v>
          </cell>
        </row>
        <row r="1864">
          <cell r="A1864">
            <v>39247</v>
          </cell>
          <cell r="B1864" t="str">
            <v>ELETRODUTO/DUTO PEAD FLEXIVEL PAREDE SIMPLES, CORRUGACAO HELICOIDAL, COR PRETA, SEM ROSCA, DE 1 1/4", CRC 680 N, PARA CABEAMENTO SUBTERRANEO (NBR 15715)</v>
          </cell>
          <cell r="C1864" t="str">
            <v>M</v>
          </cell>
          <cell r="F1864" t="str">
            <v>SINAPI-I DEZEMBRO 2025</v>
          </cell>
        </row>
        <row r="1865">
          <cell r="A1865">
            <v>2446</v>
          </cell>
          <cell r="B1865" t="str">
            <v>ELETRODUTO/DUTO PEAD FLEXIVEL PAREDE SIMPLES, CORRUGACAO HELICOIDAL, COR PRETA, SEM ROSCA, DE 2", CRC 680 N, PARA CABEAMENTO SUBTERRANEO (NBR 15715)</v>
          </cell>
          <cell r="C1865" t="str">
            <v>M</v>
          </cell>
          <cell r="F1865" t="str">
            <v>SINAPI-I DEZEMBRO 2025</v>
          </cell>
        </row>
        <row r="1866">
          <cell r="A1866">
            <v>2442</v>
          </cell>
          <cell r="B1866" t="str">
            <v>ELETRODUTO/DUTO PEAD FLEXIVEL PAREDE SIMPLES, CORRUGACAO HELICOIDAL, COR PRETA, SEM ROSCA, DE 3", CRC 680 N, PARA CABEAMENTO SUBTERRANEO (NBR 15715)</v>
          </cell>
          <cell r="C1866" t="str">
            <v>M</v>
          </cell>
          <cell r="F1866" t="str">
            <v>SINAPI-I DEZEMBRO 2025</v>
          </cell>
        </row>
        <row r="1867">
          <cell r="A1867">
            <v>39248</v>
          </cell>
          <cell r="B1867" t="str">
            <v>ELETRODUTO/DUTO PEAD FLEXIVEL PAREDE SIMPLES, CORRUGACAO HELICOIDAL, COR PRETA, SEM ROSCA, DE 4", CRC 680 N, PARA CABEAMENTO SUBTERRANEO (NBR 15715)</v>
          </cell>
          <cell r="C1867" t="str">
            <v>M</v>
          </cell>
          <cell r="F1867" t="str">
            <v>SINAPI-I DEZEMBRO 2025</v>
          </cell>
        </row>
        <row r="1868">
          <cell r="A1868">
            <v>2438</v>
          </cell>
          <cell r="B1868" t="str">
            <v>ELETROTECNICO (HORISTA)</v>
          </cell>
          <cell r="C1868" t="str">
            <v>H</v>
          </cell>
          <cell r="D1868">
            <v>21.3</v>
          </cell>
          <cell r="E1868">
            <v>23.82</v>
          </cell>
          <cell r="F1868" t="str">
            <v>SINAPI-I DEZEMBRO 2025</v>
          </cell>
        </row>
        <row r="1869">
          <cell r="A1869">
            <v>40922</v>
          </cell>
          <cell r="B1869" t="str">
            <v>ELETROTECNICO (MENSALISTA)</v>
          </cell>
          <cell r="C1869" t="str">
            <v>MES</v>
          </cell>
          <cell r="D1869">
            <v>3729.18</v>
          </cell>
          <cell r="E1869">
            <v>4171.0200000000004</v>
          </cell>
          <cell r="F1869" t="str">
            <v>SINAPI-I DEZEMBRO 2025</v>
          </cell>
        </row>
        <row r="1870">
          <cell r="A1870">
            <v>44342</v>
          </cell>
          <cell r="B1870" t="str">
            <v>EMENDA INTERNA, TIPO U, BASE LISA, PARA ELETROCALHA, EM CHAPA DE ACO GALVANIZADO ESPESSURA #14, 700 X 50 MM (L X A)</v>
          </cell>
          <cell r="C1870" t="str">
            <v>UN</v>
          </cell>
          <cell r="F1870" t="str">
            <v>SINAPI-I DEZEMBRO 2025</v>
          </cell>
        </row>
        <row r="1871">
          <cell r="A1871">
            <v>44343</v>
          </cell>
          <cell r="B1871" t="str">
            <v>EMENDA INTERNA, TIPO U, BASE LISA, PARA ELETROCALHA, EM CHAPA DE ACO GALVANIZADO ESPESSURA #14, 800 X 50 MM (L X A)</v>
          </cell>
          <cell r="C1871" t="str">
            <v>UN</v>
          </cell>
          <cell r="F1871" t="str">
            <v>SINAPI-I DEZEMBRO 2025</v>
          </cell>
        </row>
        <row r="1872">
          <cell r="A1872">
            <v>44340</v>
          </cell>
          <cell r="B1872" t="str">
            <v>EMENDA INTERNA, TIPO U, BASE LISA, PARA ELETROCALHA, EM CHAPA DE ACO GALVANIZADO ESPESSURA #16, 500 X 50 MM (L X A)</v>
          </cell>
          <cell r="C1872" t="str">
            <v>UN</v>
          </cell>
          <cell r="F1872" t="str">
            <v>SINAPI-I DEZEMBRO 2025</v>
          </cell>
        </row>
        <row r="1873">
          <cell r="A1873">
            <v>44341</v>
          </cell>
          <cell r="B1873" t="str">
            <v>EMENDA INTERNA, TIPO U, BASE LISA, PARA ELETROCALHA, EM CHAPA DE ACO GALVANIZADO ESPESSURA #16, 600 X 50 MM (L X A)</v>
          </cell>
          <cell r="C1873" t="str">
            <v>UN</v>
          </cell>
          <cell r="F1873" t="str">
            <v>SINAPI-I DEZEMBRO 2025</v>
          </cell>
        </row>
        <row r="1874">
          <cell r="A1874">
            <v>44338</v>
          </cell>
          <cell r="B1874" t="str">
            <v>EMENDA INTERNA, TIPO U, BASE LISA, PARA ELETROCALHA, EM CHAPA DE ACO GALVANIZADO ESPESSURA #18, 300 X 50 MM (L X A)</v>
          </cell>
          <cell r="C1874" t="str">
            <v>UN</v>
          </cell>
          <cell r="F1874" t="str">
            <v>SINAPI-I DEZEMBRO 2025</v>
          </cell>
        </row>
        <row r="1875">
          <cell r="A1875">
            <v>44339</v>
          </cell>
          <cell r="B1875" t="str">
            <v>EMENDA INTERNA, TIPO U, BASE LISA, PARA ELETROCALHA, EM CHAPA DE ACO GALVANIZADO ESPESSURA #18, 400 X 50 MM (L X A)</v>
          </cell>
          <cell r="C1875" t="str">
            <v>UN</v>
          </cell>
          <cell r="F1875" t="str">
            <v>SINAPI-I DEZEMBRO 2025</v>
          </cell>
        </row>
        <row r="1876">
          <cell r="A1876">
            <v>44336</v>
          </cell>
          <cell r="B1876" t="str">
            <v>EMENDA INTERNA, TIPO U, BASE LISA, PARA ELETROCALHA, EM CHAPA DE ACO GALVANIZADO ESPESSURA #22, 100 X 50 MM (L X A)</v>
          </cell>
          <cell r="C1876" t="str">
            <v>UN</v>
          </cell>
          <cell r="F1876" t="str">
            <v>SINAPI-I DEZEMBRO 2025</v>
          </cell>
        </row>
        <row r="1877">
          <cell r="A1877">
            <v>41834</v>
          </cell>
          <cell r="B1877" t="str">
            <v>EMENDA INTERNA, TIPO U, BASE LISA, PARA ELETROCALHA, EM CHAPA DE ACO GALVANIZADO ESPESSURA #22, 125 X 50 MM (L X A)</v>
          </cell>
          <cell r="C1877" t="str">
            <v>UN</v>
          </cell>
          <cell r="F1877" t="str">
            <v>SINAPI-I DEZEMBRO 2025</v>
          </cell>
        </row>
        <row r="1878">
          <cell r="A1878">
            <v>44337</v>
          </cell>
          <cell r="B1878" t="str">
            <v>EMENDA INTERNA, TIPO U, BASE LISA, PARA ELETROCALHA, EM CHAPA DE ACO GALVANIZADO ESPESSURA #22, 150 X 50 MM (L X A)</v>
          </cell>
          <cell r="C1878" t="str">
            <v>UN</v>
          </cell>
          <cell r="F1878" t="str">
            <v>SINAPI-I DEZEMBRO 2025</v>
          </cell>
        </row>
        <row r="1879">
          <cell r="A1879">
            <v>43964</v>
          </cell>
          <cell r="B1879" t="str">
            <v>EMENDA INTERNA, TIPO U, BASE LISA, PARA ELETROCALHA, EM CHAPA DE ACO GALVANIZADO ESPESSURA #22, 200 X 50 MM (L X A)</v>
          </cell>
          <cell r="C1879" t="str">
            <v>UN</v>
          </cell>
          <cell r="F1879" t="str">
            <v>SINAPI-I DEZEMBRO 2025</v>
          </cell>
        </row>
        <row r="1880">
          <cell r="A1880">
            <v>44334</v>
          </cell>
          <cell r="B1880" t="str">
            <v>EMENDA INTERNA, TIPO U, BASE LISA, PARA ELETROCALHA, EM CHAPA DE ACO GALVANIZADO ESPESSURA #22, 250 X 50 MM (L X A)</v>
          </cell>
          <cell r="C1880" t="str">
            <v>UN</v>
          </cell>
          <cell r="F1880" t="str">
            <v>SINAPI-I DEZEMBRO 2025</v>
          </cell>
        </row>
        <row r="1881">
          <cell r="A1881">
            <v>44344</v>
          </cell>
          <cell r="B1881" t="str">
            <v>EMENDA INTERNA, TIPO U, BASE LISA, PARA ELETROCALHA, EM CHAPA DE ACO GALVANIZADO ESPESSURA #22, 50 X 50 MM (L X A)</v>
          </cell>
          <cell r="C1881" t="str">
            <v>UN</v>
          </cell>
          <cell r="F1881" t="str">
            <v>SINAPI-I DEZEMBRO 2025</v>
          </cell>
        </row>
        <row r="1882">
          <cell r="A1882">
            <v>44335</v>
          </cell>
          <cell r="B1882" t="str">
            <v>EMENDA INTERNA, TIPO U, BASE LISA, PARA ELETROCALHA, EM CHAPA DE ACO GALVANIZADO ESPESSURA #22, 75 X 50 MM (L X A)</v>
          </cell>
          <cell r="C1882" t="str">
            <v>UN</v>
          </cell>
          <cell r="F1882" t="str">
            <v>SINAPI-I DEZEMBRO 2025</v>
          </cell>
        </row>
        <row r="1883">
          <cell r="A1883">
            <v>12624</v>
          </cell>
          <cell r="B1883" t="str">
            <v>EMENDA PARA CALHA PLUVIAL, PVC, DIAMETRO ENTRE 119 E 170 MM, PARA DRENAGEM PLUVIAL PREDIAL</v>
          </cell>
          <cell r="C1883" t="str">
            <v>UN</v>
          </cell>
          <cell r="D1883">
            <v>26.72</v>
          </cell>
          <cell r="E1883">
            <v>26.72</v>
          </cell>
          <cell r="F1883" t="str">
            <v>SINAPI-I DEZEMBRO 2025</v>
          </cell>
        </row>
        <row r="1884">
          <cell r="A1884">
            <v>517</v>
          </cell>
          <cell r="B1884" t="str">
            <v>EMULSAO ASFALTICA ANIONICA</v>
          </cell>
          <cell r="C1884" t="str">
            <v>L</v>
          </cell>
          <cell r="D1884">
            <v>9.67</v>
          </cell>
          <cell r="E1884">
            <v>9.67</v>
          </cell>
          <cell r="F1884" t="str">
            <v>SINAPI-I DEZEMBRO 2025</v>
          </cell>
        </row>
        <row r="1885">
          <cell r="A1885">
            <v>37534</v>
          </cell>
          <cell r="B1885" t="str">
            <v>EMULSAO EXPLOSIVA EM CARTUCHOS DE 1" X 12", DENSIDADE 1.15 G/CM3, INICIACAO ESPOLETA N. 8 / CORDEL</v>
          </cell>
          <cell r="C1885" t="str">
            <v>KG</v>
          </cell>
          <cell r="F1885" t="str">
            <v>SINAPI-I DEZEMBRO 2025</v>
          </cell>
        </row>
        <row r="1886">
          <cell r="A1886">
            <v>37535</v>
          </cell>
          <cell r="B1886" t="str">
            <v>EMULSAO EXPLOSIVA EM CARTUCHOS DE 1" X 24", DENSIDADE 1.15 G/CM3, INICIACAO ESPOLETA N. 8 / CORDEL</v>
          </cell>
          <cell r="C1886" t="str">
            <v>KG</v>
          </cell>
          <cell r="F1886" t="str">
            <v>SINAPI-I DEZEMBRO 2025</v>
          </cell>
        </row>
        <row r="1887">
          <cell r="A1887">
            <v>37533</v>
          </cell>
          <cell r="B1887" t="str">
            <v>EMULSAO EXPLOSIVA EM CARTUCHOS DE 1" X 8", DENSIDADE 1.15 G/CM3, INICIACAO ESPOLETA N. 8 / CORDEL</v>
          </cell>
          <cell r="C1887" t="str">
            <v>KG</v>
          </cell>
          <cell r="F1887" t="str">
            <v>SINAPI-I DEZEMBRO 2025</v>
          </cell>
        </row>
        <row r="1888">
          <cell r="A1888">
            <v>37537</v>
          </cell>
          <cell r="B1888" t="str">
            <v>EMULSAO EXPLOSIVA EM CARTUCHOS DE 2 1/2" X 24", DENSIDADE 1.15 G/CM3, INICIACAO ESPOLETA N. 8 / CORDEL</v>
          </cell>
          <cell r="C1888" t="str">
            <v>KG</v>
          </cell>
          <cell r="F1888" t="str">
            <v>SINAPI-I DEZEMBRO 2025</v>
          </cell>
        </row>
        <row r="1889">
          <cell r="A1889">
            <v>37536</v>
          </cell>
          <cell r="B1889" t="str">
            <v>EMULSAO EXPLOSIVA EM CARTUCHOS DE 2 1/4" X 24", DENSIDADE 1.15 G/CM3, INICIACAO ESPOLETA N. 8 / CORDEL</v>
          </cell>
          <cell r="C1889" t="str">
            <v>KG</v>
          </cell>
          <cell r="F1889" t="str">
            <v>SINAPI-I DEZEMBRO 2025</v>
          </cell>
        </row>
        <row r="1890">
          <cell r="A1890">
            <v>37532</v>
          </cell>
          <cell r="B1890" t="str">
            <v>EMULSAO EXPLOSIVA EM CARTUCHOS DE 2" X 24", DENSIDADE 1.15 G/CM3, INICIACAO ESPOLETA N. 8 / CORDEL</v>
          </cell>
          <cell r="C1890" t="str">
            <v>KG</v>
          </cell>
          <cell r="F1890" t="str">
            <v>SINAPI-I DEZEMBRO 2025</v>
          </cell>
        </row>
        <row r="1891">
          <cell r="A1891">
            <v>2696</v>
          </cell>
          <cell r="B1891" t="str">
            <v>ENCANADOR OU BOMBEIRO HIDRAULICO (HORISTA)</v>
          </cell>
          <cell r="C1891" t="str">
            <v>H</v>
          </cell>
          <cell r="D1891">
            <v>20.07</v>
          </cell>
          <cell r="E1891">
            <v>22.45</v>
          </cell>
          <cell r="F1891" t="str">
            <v>SINAPI-I DEZEMBRO 2025</v>
          </cell>
        </row>
        <row r="1892">
          <cell r="A1892">
            <v>40928</v>
          </cell>
          <cell r="B1892" t="str">
            <v>ENCANADOR OU BOMBEIRO HIDRAULICO (MENSALISTA)</v>
          </cell>
          <cell r="C1892" t="str">
            <v>MES</v>
          </cell>
          <cell r="D1892">
            <v>3513.27</v>
          </cell>
          <cell r="E1892">
            <v>3929.54</v>
          </cell>
          <cell r="F1892" t="str">
            <v>SINAPI-I DEZEMBRO 2025</v>
          </cell>
        </row>
        <row r="1893">
          <cell r="A1893">
            <v>4083</v>
          </cell>
          <cell r="B1893" t="str">
            <v>ENCARREGADO GERAL DE OBRAS (HORISTA)</v>
          </cell>
          <cell r="C1893" t="str">
            <v>H</v>
          </cell>
          <cell r="D1893">
            <v>36.729999999999997</v>
          </cell>
          <cell r="E1893">
            <v>41.07</v>
          </cell>
          <cell r="F1893" t="str">
            <v>SINAPI-I DEZEMBRO 2025</v>
          </cell>
        </row>
        <row r="1894">
          <cell r="A1894">
            <v>40818</v>
          </cell>
          <cell r="B1894" t="str">
            <v>ENCARREGADO GERAL DE OBRAS (MENSALISTA)</v>
          </cell>
          <cell r="C1894" t="str">
            <v>MES</v>
          </cell>
          <cell r="D1894">
            <v>6427.62</v>
          </cell>
          <cell r="E1894">
            <v>7189.18</v>
          </cell>
          <cell r="F1894" t="str">
            <v>SINAPI-I DEZEMBRO 2025</v>
          </cell>
        </row>
        <row r="1895">
          <cell r="A1895">
            <v>43146</v>
          </cell>
          <cell r="B1895" t="str">
            <v>ENDURECEDOR MINERAL DE BASE CIMENTICIA PARA PISO DE CONCRETO</v>
          </cell>
          <cell r="C1895" t="str">
            <v>KG</v>
          </cell>
          <cell r="D1895">
            <v>9.7200000000000006</v>
          </cell>
          <cell r="E1895">
            <v>9.7200000000000006</v>
          </cell>
          <cell r="F1895" t="str">
            <v>SINAPI-I DEZEMBRO 2025</v>
          </cell>
        </row>
        <row r="1896">
          <cell r="A1896">
            <v>2705</v>
          </cell>
          <cell r="B1896" t="str">
            <v>ENERGIA ELETRICA ATE 2000 KWH INDUSTRIAL, SEM DEMANDA</v>
          </cell>
          <cell r="C1896" t="str">
            <v>KWH</v>
          </cell>
          <cell r="D1896">
            <v>1.02</v>
          </cell>
          <cell r="E1896">
            <v>1.02</v>
          </cell>
          <cell r="F1896" t="str">
            <v>SINAPI-I DEZEMBRO 2025</v>
          </cell>
        </row>
        <row r="1897">
          <cell r="A1897">
            <v>14250</v>
          </cell>
          <cell r="B1897" t="str">
            <v>ENERGIA ELETRICA COMERCIAL, BAIXA TENSAO, RELATIVA AO CONSUMO DE ATE 100 KWH, INCLUINDO ICMS, PIS/PASEP E COFINS</v>
          </cell>
          <cell r="C1897" t="str">
            <v>KWH</v>
          </cell>
          <cell r="D1897">
            <v>1.04</v>
          </cell>
          <cell r="E1897">
            <v>1.04</v>
          </cell>
          <cell r="F1897" t="str">
            <v>SINAPI-I DEZEMBRO 2025</v>
          </cell>
        </row>
        <row r="1898">
          <cell r="A1898">
            <v>11683</v>
          </cell>
          <cell r="B1898" t="str">
            <v>ENGATE / RABICHO FLEXIVEL INOX 1/2" X 30 CM</v>
          </cell>
          <cell r="C1898" t="str">
            <v>UN</v>
          </cell>
          <cell r="D1898">
            <v>56.75</v>
          </cell>
          <cell r="E1898">
            <v>56.75</v>
          </cell>
          <cell r="F1898" t="str">
            <v>SINAPI-I DEZEMBRO 2025</v>
          </cell>
        </row>
        <row r="1899">
          <cell r="A1899">
            <v>11684</v>
          </cell>
          <cell r="B1899" t="str">
            <v>ENGATE / RABICHO FLEXIVEL INOX 1/2" X 40 CM</v>
          </cell>
          <cell r="C1899" t="str">
            <v>UN</v>
          </cell>
          <cell r="D1899">
            <v>62.12</v>
          </cell>
          <cell r="E1899">
            <v>62.12</v>
          </cell>
          <cell r="F1899" t="str">
            <v>SINAPI-I DEZEMBRO 2025</v>
          </cell>
        </row>
        <row r="1900">
          <cell r="A1900">
            <v>6141</v>
          </cell>
          <cell r="B1900" t="str">
            <v>ENGATE/RABICHO FLEXIVEL PLASTICO (PVC OU ABS) BRANCO 1/2" X 30 CM</v>
          </cell>
          <cell r="C1900" t="str">
            <v>UN</v>
          </cell>
          <cell r="D1900">
            <v>5.0199999999999996</v>
          </cell>
          <cell r="E1900">
            <v>5.0199999999999996</v>
          </cell>
          <cell r="F1900" t="str">
            <v>SINAPI-I DEZEMBRO 2025</v>
          </cell>
        </row>
        <row r="1901">
          <cell r="A1901">
            <v>11681</v>
          </cell>
          <cell r="B1901" t="str">
            <v>ENGATE/RABICHO FLEXIVEL PLASTICO (PVC OU ABS) BRANCO 1/2" X 40 CM</v>
          </cell>
          <cell r="C1901" t="str">
            <v>UN</v>
          </cell>
          <cell r="D1901">
            <v>6.33</v>
          </cell>
          <cell r="E1901">
            <v>6.33</v>
          </cell>
          <cell r="F1901" t="str">
            <v>SINAPI-I DEZEMBRO 2025</v>
          </cell>
        </row>
        <row r="1902">
          <cell r="A1902">
            <v>2706</v>
          </cell>
          <cell r="B1902" t="str">
            <v>ENGENHEIRO CIVIL DE OBRA JUNIOR (HORISTA)</v>
          </cell>
          <cell r="C1902" t="str">
            <v>H</v>
          </cell>
          <cell r="D1902">
            <v>112.15</v>
          </cell>
          <cell r="E1902">
            <v>125.41</v>
          </cell>
          <cell r="F1902" t="str">
            <v>SINAPI-I DEZEMBRO 2025</v>
          </cell>
        </row>
        <row r="1903">
          <cell r="A1903">
            <v>40811</v>
          </cell>
          <cell r="B1903" t="str">
            <v>ENGENHEIRO CIVIL DE OBRA JUNIOR (MENSALISTA)</v>
          </cell>
          <cell r="C1903" t="str">
            <v>MES</v>
          </cell>
          <cell r="D1903">
            <v>19624.169999999998</v>
          </cell>
          <cell r="E1903">
            <v>21949.29</v>
          </cell>
          <cell r="F1903" t="str">
            <v>SINAPI-I DEZEMBRO 2025</v>
          </cell>
        </row>
        <row r="1904">
          <cell r="A1904">
            <v>2707</v>
          </cell>
          <cell r="B1904" t="str">
            <v>ENGENHEIRO CIVIL DE OBRA PLENO (HORISTA)</v>
          </cell>
          <cell r="C1904" t="str">
            <v>H</v>
          </cell>
          <cell r="D1904">
            <v>117.72</v>
          </cell>
          <cell r="E1904">
            <v>131.63</v>
          </cell>
          <cell r="F1904" t="str">
            <v>SINAPI-I DEZEMBRO 2025</v>
          </cell>
        </row>
        <row r="1905">
          <cell r="A1905">
            <v>40813</v>
          </cell>
          <cell r="B1905" t="str">
            <v>ENGENHEIRO CIVIL DE OBRA PLENO (MENSALISTA)</v>
          </cell>
          <cell r="C1905" t="str">
            <v>MES</v>
          </cell>
          <cell r="D1905">
            <v>20599.98</v>
          </cell>
          <cell r="E1905">
            <v>23040.71</v>
          </cell>
          <cell r="F1905" t="str">
            <v>SINAPI-I DEZEMBRO 2025</v>
          </cell>
        </row>
        <row r="1906">
          <cell r="A1906">
            <v>2708</v>
          </cell>
          <cell r="B1906" t="str">
            <v>ENGENHEIRO CIVIL DE OBRA SENIOR (HORISTA)</v>
          </cell>
          <cell r="C1906" t="str">
            <v>H</v>
          </cell>
          <cell r="D1906">
            <v>140.55000000000001</v>
          </cell>
          <cell r="E1906">
            <v>157.16999999999999</v>
          </cell>
          <cell r="F1906" t="str">
            <v>SINAPI-I DEZEMBRO 2025</v>
          </cell>
        </row>
        <row r="1907">
          <cell r="A1907">
            <v>40814</v>
          </cell>
          <cell r="B1907" t="str">
            <v>ENGENHEIRO CIVIL DE OBRA SENIOR (MENSALISTA)</v>
          </cell>
          <cell r="C1907" t="str">
            <v>MES</v>
          </cell>
          <cell r="D1907">
            <v>24593.89</v>
          </cell>
          <cell r="E1907">
            <v>27507.84</v>
          </cell>
          <cell r="F1907" t="str">
            <v>SINAPI-I DEZEMBRO 2025</v>
          </cell>
        </row>
        <row r="1908">
          <cell r="A1908">
            <v>38403</v>
          </cell>
          <cell r="B1908" t="str">
            <v>ENXADA ESTREITA, EM ACO, *25 X 23* CM, COM CABO DE MADEIRA DE *150* CM</v>
          </cell>
          <cell r="C1908" t="str">
            <v>UN</v>
          </cell>
          <cell r="D1908">
            <v>60.97</v>
          </cell>
          <cell r="E1908">
            <v>60.97</v>
          </cell>
          <cell r="F1908" t="str">
            <v>SINAPI-I DEZEMBRO 2025</v>
          </cell>
        </row>
        <row r="1909">
          <cell r="A1909">
            <v>43482</v>
          </cell>
          <cell r="B1909" t="str">
            <v>EPI - FAMILIA ALMOXARIFE - HORISTA (ENCARGOS COMPLEMENTARES - COLETADO CAIXA)</v>
          </cell>
          <cell r="C1909" t="str">
            <v>H</v>
          </cell>
          <cell r="D1909">
            <v>0.81</v>
          </cell>
          <cell r="E1909">
            <v>0.81</v>
          </cell>
          <cell r="F1909" t="str">
            <v>SINAPI-I DEZEMBRO 2025</v>
          </cell>
        </row>
        <row r="1910">
          <cell r="A1910">
            <v>43494</v>
          </cell>
          <cell r="B1910" t="str">
            <v>EPI - FAMILIA ALMOXARIFE - MENSALISTA (ENCARGOS COMPLEMENTARES - COLETADO CAIXA)</v>
          </cell>
          <cell r="C1910" t="str">
            <v>MES</v>
          </cell>
          <cell r="D1910">
            <v>153.54</v>
          </cell>
          <cell r="E1910">
            <v>153.54</v>
          </cell>
          <cell r="F1910" t="str">
            <v>SINAPI-I DEZEMBRO 2025</v>
          </cell>
        </row>
        <row r="1911">
          <cell r="A1911">
            <v>43483</v>
          </cell>
          <cell r="B1911" t="str">
            <v>EPI - FAMILIA CARPINTEIRO DE FORMAS - HORISTA (ENCARGOS COMPLEMENTARES - COLETADO CAIXA)</v>
          </cell>
          <cell r="C1911" t="str">
            <v>H</v>
          </cell>
          <cell r="D1911">
            <v>1.43</v>
          </cell>
          <cell r="E1911">
            <v>1.43</v>
          </cell>
          <cell r="F1911" t="str">
            <v>SINAPI-I DEZEMBRO 2025</v>
          </cell>
        </row>
        <row r="1912">
          <cell r="A1912">
            <v>43495</v>
          </cell>
          <cell r="B1912" t="str">
            <v>EPI - FAMILIA CARPINTEIRO DE FORMAS - MENSALISTA (ENCARGOS COMPLEMENTARES - COLETADO CAIXA)</v>
          </cell>
          <cell r="C1912" t="str">
            <v>MES</v>
          </cell>
          <cell r="D1912">
            <v>270.51</v>
          </cell>
          <cell r="E1912">
            <v>270.51</v>
          </cell>
          <cell r="F1912" t="str">
            <v>SINAPI-I DEZEMBRO 2025</v>
          </cell>
        </row>
        <row r="1913">
          <cell r="A1913">
            <v>43484</v>
          </cell>
          <cell r="B1913" t="str">
            <v>EPI - FAMILIA ELETRICISTA - HORISTA (ENCARGOS COMPLEMENTARES - COLETADO CAIXA)</v>
          </cell>
          <cell r="C1913" t="str">
            <v>H</v>
          </cell>
          <cell r="D1913">
            <v>1.26</v>
          </cell>
          <cell r="E1913">
            <v>1.26</v>
          </cell>
          <cell r="F1913" t="str">
            <v>SINAPI-I DEZEMBRO 2025</v>
          </cell>
        </row>
        <row r="1914">
          <cell r="A1914">
            <v>43496</v>
          </cell>
          <cell r="B1914" t="str">
            <v>EPI - FAMILIA ELETRICISTA - MENSALISTA (ENCARGOS COMPLEMENTARES - COLETADO CAIXA)</v>
          </cell>
          <cell r="C1914" t="str">
            <v>MES</v>
          </cell>
          <cell r="D1914">
            <v>238.02</v>
          </cell>
          <cell r="E1914">
            <v>238.02</v>
          </cell>
          <cell r="F1914" t="str">
            <v>SINAPI-I DEZEMBRO 2025</v>
          </cell>
        </row>
        <row r="1915">
          <cell r="A1915">
            <v>43485</v>
          </cell>
          <cell r="B1915" t="str">
            <v>EPI - FAMILIA ENCANADOR - HORISTA (ENCARGOS COMPLEMENTARES - COLETADO CAIXA)</v>
          </cell>
          <cell r="C1915" t="str">
            <v>H</v>
          </cell>
          <cell r="D1915">
            <v>1.1299999999999999</v>
          </cell>
          <cell r="E1915">
            <v>1.1299999999999999</v>
          </cell>
          <cell r="F1915" t="str">
            <v>SINAPI-I DEZEMBRO 2025</v>
          </cell>
        </row>
        <row r="1916">
          <cell r="A1916">
            <v>43497</v>
          </cell>
          <cell r="B1916" t="str">
            <v>EPI - FAMILIA ENCANADOR - MENSALISTA (ENCARGOS COMPLEMENTARES - COLETADO CAIXA)</v>
          </cell>
          <cell r="C1916" t="str">
            <v>MES</v>
          </cell>
          <cell r="D1916">
            <v>212.45</v>
          </cell>
          <cell r="E1916">
            <v>212.45</v>
          </cell>
          <cell r="F1916" t="str">
            <v>SINAPI-I DEZEMBRO 2025</v>
          </cell>
        </row>
        <row r="1917">
          <cell r="A1917">
            <v>43487</v>
          </cell>
          <cell r="B1917" t="str">
            <v>EPI - FAMILIA ENCARREGADO GERAL - HORISTA (ENCARGOS COMPLEMENTARES - COLETADO CAIXA)</v>
          </cell>
          <cell r="C1917" t="str">
            <v>H</v>
          </cell>
          <cell r="D1917">
            <v>1.28</v>
          </cell>
          <cell r="E1917">
            <v>1.28</v>
          </cell>
          <cell r="F1917" t="str">
            <v>SINAPI-I DEZEMBRO 2025</v>
          </cell>
        </row>
        <row r="1918">
          <cell r="A1918">
            <v>43499</v>
          </cell>
          <cell r="B1918" t="str">
            <v>EPI - FAMILIA ENCARREGADO GERAL - MENSALISTA (ENCARGOS COMPLEMENTARES - COLETADO CAIXA)</v>
          </cell>
          <cell r="C1918" t="str">
            <v>MES</v>
          </cell>
          <cell r="D1918">
            <v>241.99</v>
          </cell>
          <cell r="E1918">
            <v>241.99</v>
          </cell>
          <cell r="F1918" t="str">
            <v>SINAPI-I DEZEMBRO 2025</v>
          </cell>
        </row>
        <row r="1919">
          <cell r="A1919">
            <v>43486</v>
          </cell>
          <cell r="B1919" t="str">
            <v>EPI - FAMILIA ENGENHEIRO CIVIL - HORISTA (ENCARGOS COMPLEMENTARES - COLETADO CAIXA)</v>
          </cell>
          <cell r="C1919" t="str">
            <v>H</v>
          </cell>
          <cell r="D1919">
            <v>0.77</v>
          </cell>
          <cell r="E1919">
            <v>0.77</v>
          </cell>
          <cell r="F1919" t="str">
            <v>SINAPI-I DEZEMBRO 2025</v>
          </cell>
        </row>
        <row r="1920">
          <cell r="A1920">
            <v>43498</v>
          </cell>
          <cell r="B1920" t="str">
            <v>EPI - FAMILIA ENGENHEIRO CIVIL - MENSALISTA (ENCARGOS COMPLEMENTARES - COLETADO CAIXA)</v>
          </cell>
          <cell r="C1920" t="str">
            <v>MES</v>
          </cell>
          <cell r="D1920">
            <v>146</v>
          </cell>
          <cell r="E1920">
            <v>146</v>
          </cell>
          <cell r="F1920" t="str">
            <v>SINAPI-I DEZEMBRO 2025</v>
          </cell>
        </row>
        <row r="1921">
          <cell r="A1921">
            <v>43488</v>
          </cell>
          <cell r="B1921" t="str">
            <v>EPI - FAMILIA OPERADOR ESCAVADEIRA - HORISTA (ENCARGOS COMPLEMENTARES - COLETADO CAIXA)</v>
          </cell>
          <cell r="C1921" t="str">
            <v>H</v>
          </cell>
          <cell r="D1921">
            <v>0.89</v>
          </cell>
          <cell r="E1921">
            <v>0.89</v>
          </cell>
          <cell r="F1921" t="str">
            <v>SINAPI-I DEZEMBRO 2025</v>
          </cell>
        </row>
        <row r="1922">
          <cell r="A1922">
            <v>43500</v>
          </cell>
          <cell r="B1922" t="str">
            <v>EPI - FAMILIA OPERADOR ESCAVADEIRA - MENSALISTA (ENCARGOS COMPLEMENTARES - COLETADO CAIXA)</v>
          </cell>
          <cell r="C1922" t="str">
            <v>MES</v>
          </cell>
          <cell r="D1922">
            <v>167.95</v>
          </cell>
          <cell r="E1922">
            <v>167.95</v>
          </cell>
          <cell r="F1922" t="str">
            <v>SINAPI-I DEZEMBRO 2025</v>
          </cell>
        </row>
        <row r="1923">
          <cell r="A1923">
            <v>43489</v>
          </cell>
          <cell r="B1923" t="str">
            <v>EPI - FAMILIA PEDREIRO - HORISTA (ENCARGOS COMPLEMENTARES - COLETADO CAIXA)</v>
          </cell>
          <cell r="C1923" t="str">
            <v>H</v>
          </cell>
          <cell r="D1923">
            <v>1.31</v>
          </cell>
          <cell r="E1923">
            <v>1.31</v>
          </cell>
          <cell r="F1923" t="str">
            <v>SINAPI-I DEZEMBRO 2025</v>
          </cell>
        </row>
        <row r="1924">
          <cell r="A1924">
            <v>43501</v>
          </cell>
          <cell r="B1924" t="str">
            <v>EPI - FAMILIA PEDREIRO - MENSALISTA (ENCARGOS COMPLEMENTARES - COLETADO CAIXA)</v>
          </cell>
          <cell r="C1924" t="str">
            <v>MES</v>
          </cell>
          <cell r="D1924">
            <v>247.11</v>
          </cell>
          <cell r="E1924">
            <v>247.11</v>
          </cell>
          <cell r="F1924" t="str">
            <v>SINAPI-I DEZEMBRO 2025</v>
          </cell>
        </row>
        <row r="1925">
          <cell r="A1925">
            <v>43490</v>
          </cell>
          <cell r="B1925" t="str">
            <v>EPI - FAMILIA PINTOR - HORISTA (ENCARGOS COMPLEMENTARES - COLETADO CAIXA)</v>
          </cell>
          <cell r="C1925" t="str">
            <v>H</v>
          </cell>
          <cell r="D1925">
            <v>1.85</v>
          </cell>
          <cell r="E1925">
            <v>1.85</v>
          </cell>
          <cell r="F1925" t="str">
            <v>SINAPI-I DEZEMBRO 2025</v>
          </cell>
        </row>
        <row r="1926">
          <cell r="A1926">
            <v>43502</v>
          </cell>
          <cell r="B1926" t="str">
            <v>EPI - FAMILIA PINTOR - MENSALISTA (ENCARGOS COMPLEMENTARES - COLETADO CAIXA)</v>
          </cell>
          <cell r="C1926" t="str">
            <v>MES</v>
          </cell>
          <cell r="D1926">
            <v>348.39</v>
          </cell>
          <cell r="E1926">
            <v>348.39</v>
          </cell>
          <cell r="F1926" t="str">
            <v>SINAPI-I DEZEMBRO 2025</v>
          </cell>
        </row>
        <row r="1927">
          <cell r="A1927">
            <v>43491</v>
          </cell>
          <cell r="B1927" t="str">
            <v>EPI - FAMILIA SERVENTE - HORISTA (ENCARGOS COMPLEMENTARES - COLETADO CAIXA)</v>
          </cell>
          <cell r="C1927" t="str">
            <v>H</v>
          </cell>
          <cell r="D1927">
            <v>1.39</v>
          </cell>
          <cell r="E1927">
            <v>1.39</v>
          </cell>
          <cell r="F1927" t="str">
            <v>SINAPI-I DEZEMBRO 2025</v>
          </cell>
        </row>
        <row r="1928">
          <cell r="A1928">
            <v>43503</v>
          </cell>
          <cell r="B1928" t="str">
            <v>EPI - FAMILIA SERVENTE - MENSALISTA (ENCARGOS COMPLEMENTARES - COLETADO CAIXA)</v>
          </cell>
          <cell r="C1928" t="str">
            <v>MES</v>
          </cell>
          <cell r="D1928">
            <v>261.93</v>
          </cell>
          <cell r="E1928">
            <v>261.93</v>
          </cell>
          <cell r="F1928" t="str">
            <v>SINAPI-I DEZEMBRO 2025</v>
          </cell>
        </row>
        <row r="1929">
          <cell r="A1929">
            <v>43492</v>
          </cell>
          <cell r="B1929" t="str">
            <v>EPI - FAMILIA SOLDADOR - HORISTA (ENCARGOS COMPLEMENTARES - COLETADO CAIXA)</v>
          </cell>
          <cell r="C1929" t="str">
            <v>H</v>
          </cell>
          <cell r="D1929">
            <v>1.82</v>
          </cell>
          <cell r="E1929">
            <v>1.82</v>
          </cell>
          <cell r="F1929" t="str">
            <v>SINAPI-I DEZEMBRO 2025</v>
          </cell>
        </row>
        <row r="1930">
          <cell r="A1930">
            <v>43504</v>
          </cell>
          <cell r="B1930" t="str">
            <v>EPI - FAMILIA SOLDADOR - MENSALISTA (ENCARGOS COMPLEMENTARES - COLETADO CAIXA)</v>
          </cell>
          <cell r="C1930" t="str">
            <v>MES</v>
          </cell>
          <cell r="D1930">
            <v>342.83</v>
          </cell>
          <cell r="E1930">
            <v>342.83</v>
          </cell>
          <cell r="F1930" t="str">
            <v>SINAPI-I DEZEMBRO 2025</v>
          </cell>
        </row>
        <row r="1931">
          <cell r="A1931">
            <v>43493</v>
          </cell>
          <cell r="B1931" t="str">
            <v>EPI - FAMILIA TOPOGRAFO - HORISTA (ENCARGOS COMPLEMENTARES - COLETADO CAIXA)</v>
          </cell>
          <cell r="C1931" t="str">
            <v>H</v>
          </cell>
          <cell r="D1931">
            <v>0.74</v>
          </cell>
          <cell r="E1931">
            <v>0.74</v>
          </cell>
          <cell r="F1931" t="str">
            <v>SINAPI-I DEZEMBRO 2025</v>
          </cell>
        </row>
        <row r="1932">
          <cell r="A1932">
            <v>43505</v>
          </cell>
          <cell r="B1932" t="str">
            <v>EPI - FAMILIA TOPOGRAFO - MENSALISTA (ENCARGOS COMPLEMENTARES - COLETADO CAIXA)</v>
          </cell>
          <cell r="C1932" t="str">
            <v>MES</v>
          </cell>
          <cell r="D1932">
            <v>138.97999999999999</v>
          </cell>
          <cell r="E1932">
            <v>138.97999999999999</v>
          </cell>
          <cell r="F1932" t="str">
            <v>SINAPI-I DEZEMBRO 2025</v>
          </cell>
        </row>
        <row r="1933">
          <cell r="A1933">
            <v>38476</v>
          </cell>
          <cell r="B1933" t="str">
            <v>ESCADA DUPLA DE ABRIR EM ALUMINIO, COM SAPATAS DE BORRACHA, *2,30* X *0,57* M (ALTURA UTIL X LARGURA MINIMA), MODELO PINTOR, 8 DEGRAUS, CAPACIDADE *100* KG</v>
          </cell>
          <cell r="C1933" t="str">
            <v>UN</v>
          </cell>
          <cell r="D1933">
            <v>233.33</v>
          </cell>
          <cell r="E1933">
            <v>233.33</v>
          </cell>
          <cell r="F1933" t="str">
            <v>SINAPI-I DEZEMBRO 2025</v>
          </cell>
        </row>
        <row r="1934">
          <cell r="A1934">
            <v>38477</v>
          </cell>
          <cell r="B1934" t="str">
            <v>ESCADA EXTENSIVEL EM ALUMINIO, COM SAPATAS DE BORRACHA, ALTURA FECHADA 3,60 M, ALTURA ESTENDIDA DE 6,0 A 6,30 M, LARGURA MINIMA DE 35 CM, CACIDADE *120* KG</v>
          </cell>
          <cell r="C1934" t="str">
            <v>UN</v>
          </cell>
          <cell r="D1934">
            <v>618.70000000000005</v>
          </cell>
          <cell r="E1934">
            <v>618.70000000000005</v>
          </cell>
          <cell r="F1934" t="str">
            <v>SINAPI-I DEZEMBRO 2025</v>
          </cell>
        </row>
        <row r="1935">
          <cell r="A1935">
            <v>45112</v>
          </cell>
          <cell r="B1935" t="str">
            <v>ESCAVADEIRA HIDRAULICA DE BRACO LONGO (LONGO ALCANCE) SOBRE ESTEIRAS, CACAMBA 0,52 M3, PESO OPERACIONAL 24 T, POTENCIA LIQUIDA 155 HP</v>
          </cell>
          <cell r="C1935" t="str">
            <v>UN</v>
          </cell>
          <cell r="F1935" t="str">
            <v>SINAPI-I DEZEMBRO 2025</v>
          </cell>
        </row>
        <row r="1936">
          <cell r="A1936">
            <v>14525</v>
          </cell>
          <cell r="B1936" t="str">
            <v>ESCAVADEIRA HIDRAULICA SOBRE ESTEIRAS COM CACAMBA DE 1,20 M3, PESO OPERACIONAL 21 T, POTENCIA BRUTA 155 HP</v>
          </cell>
          <cell r="C1936" t="str">
            <v>UN</v>
          </cell>
          <cell r="F1936" t="str">
            <v>SINAPI-I DEZEMBRO 2025</v>
          </cell>
        </row>
        <row r="1937">
          <cell r="A1937">
            <v>10685</v>
          </cell>
          <cell r="B1937" t="str">
            <v>ESCAVADEIRA HIDRAULICA SOBRE ESTEIRAS, CACAMBA 0,80M3, PESO OPERACIONAL 17T, POTENCIA BRUTA 111HP</v>
          </cell>
          <cell r="C1937" t="str">
            <v>UN</v>
          </cell>
          <cell r="F1937" t="str">
            <v>SINAPI-I DEZEMBRO 2025</v>
          </cell>
        </row>
        <row r="1938">
          <cell r="A1938">
            <v>40636</v>
          </cell>
          <cell r="B1938" t="str">
            <v>ESCAVADEIRA HIDRAULICA SOBRE ESTEIRAS, CAPACIDADE DA CACAMBA ENTRE 1,20 E 1,50 M3, PESO OPERACIONAL ENTRE 20,00 E 22,00 TON, POTENCIA LIQUIDA ENTRE 150 E 155 HP, EQUIPADA COM CLAMSHELL</v>
          </cell>
          <cell r="C1938" t="str">
            <v>UN</v>
          </cell>
          <cell r="F1938" t="str">
            <v>SINAPI-I DEZEMBRO 2025</v>
          </cell>
        </row>
        <row r="1939">
          <cell r="A1939">
            <v>4111</v>
          </cell>
          <cell r="B1939" t="str">
            <v>ESCORA PRE-MOLDADA EM CONCRETO, *10 X 10* CM, H = 2,30M</v>
          </cell>
          <cell r="C1939" t="str">
            <v>UN</v>
          </cell>
          <cell r="D1939">
            <v>60.93</v>
          </cell>
          <cell r="E1939">
            <v>60.93</v>
          </cell>
          <cell r="F1939" t="str">
            <v>SINAPI-I DEZEMBRO 2025</v>
          </cell>
        </row>
        <row r="1940">
          <cell r="A1940">
            <v>44538</v>
          </cell>
          <cell r="B1940" t="str">
            <v>ESCOVA CIRCULAR EM ACO LATONADO, 6 X 1" (DIAMETRO X ESPESSURA), FURO DE 1 1/4", FIO ONDULADO *0,30* MM</v>
          </cell>
          <cell r="C1940" t="str">
            <v>UN</v>
          </cell>
          <cell r="D1940">
            <v>51.33</v>
          </cell>
          <cell r="E1940">
            <v>51.33</v>
          </cell>
          <cell r="F1940" t="str">
            <v>SINAPI-I DEZEMBRO 2025</v>
          </cell>
        </row>
        <row r="1941">
          <cell r="A1941">
            <v>12</v>
          </cell>
          <cell r="B1941" t="str">
            <v>ESCOVA DE ACO, COM CABO, *4 X 15* FILEIRAS DE CERDAS</v>
          </cell>
          <cell r="C1941" t="str">
            <v>UN</v>
          </cell>
          <cell r="D1941">
            <v>6.47</v>
          </cell>
          <cell r="E1941">
            <v>6.47</v>
          </cell>
          <cell r="F1941" t="str">
            <v>SINAPI-I DEZEMBRO 2025</v>
          </cell>
        </row>
        <row r="1942">
          <cell r="A1942">
            <v>37554</v>
          </cell>
          <cell r="B1942" t="str">
            <v>ESGUICHO JATO REGULAVEL, TIPO ELKHART, ENGATE RAPIDO 1 1/2", PARA COMBATE A INCENDIO</v>
          </cell>
          <cell r="C1942" t="str">
            <v>UN</v>
          </cell>
          <cell r="D1942">
            <v>270.10000000000002</v>
          </cell>
          <cell r="E1942">
            <v>270.10000000000002</v>
          </cell>
          <cell r="F1942" t="str">
            <v>SINAPI-I DEZEMBRO 2025</v>
          </cell>
        </row>
        <row r="1943">
          <cell r="A1943">
            <v>37555</v>
          </cell>
          <cell r="B1943" t="str">
            <v>ESGUICHO JATO REGULAVEL, TIPO ELKHART, ENGATE RAPIDO 2 1/2", PARA COMBATE A INCENDIO</v>
          </cell>
          <cell r="C1943" t="str">
            <v>UN</v>
          </cell>
          <cell r="D1943">
            <v>328.57</v>
          </cell>
          <cell r="E1943">
            <v>328.57</v>
          </cell>
          <cell r="F1943" t="str">
            <v>SINAPI-I DEZEMBRO 2025</v>
          </cell>
        </row>
        <row r="1944">
          <cell r="A1944">
            <v>10902</v>
          </cell>
          <cell r="B1944" t="str">
            <v>ESGUICHO TIPO JATO SOLIDO, EM LATAO, ENGATE RAPIDO 1 1/2" X 13 MM, PARA MANGUEIRA EM INSTALACAO PREDIAL COMBATE A INCENDIO</v>
          </cell>
          <cell r="C1944" t="str">
            <v>UN</v>
          </cell>
          <cell r="D1944">
            <v>82.44</v>
          </cell>
          <cell r="E1944">
            <v>82.44</v>
          </cell>
          <cell r="F1944" t="str">
            <v>SINAPI-I DEZEMBRO 2025</v>
          </cell>
        </row>
        <row r="1945">
          <cell r="A1945">
            <v>20965</v>
          </cell>
          <cell r="B1945" t="str">
            <v>ESGUICHO TIPO JATO SOLIDO, EM LATAO, ENGATE RAPIDO 1 1/2" X 16 MM, PARA MANGUEIRA EM INSTALACAO PREDIAL COMBATE A INCENDIO</v>
          </cell>
          <cell r="C1945" t="str">
            <v>UN</v>
          </cell>
          <cell r="D1945">
            <v>83.21</v>
          </cell>
          <cell r="E1945">
            <v>83.21</v>
          </cell>
          <cell r="F1945" t="str">
            <v>SINAPI-I DEZEMBRO 2025</v>
          </cell>
        </row>
        <row r="1946">
          <cell r="A1946">
            <v>20966</v>
          </cell>
          <cell r="B1946" t="str">
            <v>ESGUICHO TIPO JATO SOLIDO, EM LATAO, ENGATE RAPIDO 1 1/2" X 19 MM, PARA MANGUEIRA EM INSTALACAO PREDIAL COMBATE A INCENDIO</v>
          </cell>
          <cell r="C1946" t="str">
            <v>UN</v>
          </cell>
          <cell r="D1946">
            <v>89.6</v>
          </cell>
          <cell r="E1946">
            <v>89.6</v>
          </cell>
          <cell r="F1946" t="str">
            <v>SINAPI-I DEZEMBRO 2025</v>
          </cell>
        </row>
        <row r="1947">
          <cell r="A1947">
            <v>10903</v>
          </cell>
          <cell r="B1947" t="str">
            <v>ESGUICHO TIPO JATO SOLIDO, EM LATAO, ENGATE RAPIDO 2 1/2" X 13 MM, PARA MANGUEIRA EM INSTALACAO PREDIAL COMBATE A INCENDIO</v>
          </cell>
          <cell r="C1947" t="str">
            <v>UN</v>
          </cell>
          <cell r="D1947">
            <v>135.80000000000001</v>
          </cell>
          <cell r="E1947">
            <v>135.80000000000001</v>
          </cell>
          <cell r="F1947" t="str">
            <v>SINAPI-I DEZEMBRO 2025</v>
          </cell>
        </row>
        <row r="1948">
          <cell r="A1948">
            <v>20967</v>
          </cell>
          <cell r="B1948" t="str">
            <v>ESGUICHO TIPO JATO SOLIDO, EM LATAO, ENGATE RAPIDO 2 1/2" X 16 MM, PARA MANGUEIRA EM INSTALACAO PREDIAL COMBATE A INCENDIO</v>
          </cell>
          <cell r="C1948" t="str">
            <v>UN</v>
          </cell>
          <cell r="D1948">
            <v>135.80000000000001</v>
          </cell>
          <cell r="E1948">
            <v>135.80000000000001</v>
          </cell>
          <cell r="F1948" t="str">
            <v>SINAPI-I DEZEMBRO 2025</v>
          </cell>
        </row>
        <row r="1949">
          <cell r="A1949">
            <v>20968</v>
          </cell>
          <cell r="B1949" t="str">
            <v>ESGUICHO TIPO JATO SOLIDO, EM LATAO, ENGATE RAPIDO 2 1/2" X 19 MM, PARA MANGUEIRA EM INSTALACAO PREDIAL COMBATE A INCENDIO</v>
          </cell>
          <cell r="C1949" t="str">
            <v>UN</v>
          </cell>
          <cell r="D1949">
            <v>148.94999999999999</v>
          </cell>
          <cell r="E1949">
            <v>148.94999999999999</v>
          </cell>
          <cell r="F1949" t="str">
            <v>SINAPI-I DEZEMBRO 2025</v>
          </cell>
        </row>
        <row r="1950">
          <cell r="A1950">
            <v>39017</v>
          </cell>
          <cell r="B1950" t="str">
            <v>ESPACADOR / DISTANCIADOR CIRCULAR COM ENTRADA LATERAL, EM PLASTICO, PARA VERGALHAO *4,2 A 12,5* MM, COBRIMENTO 20 MM</v>
          </cell>
          <cell r="C1950" t="str">
            <v>UN</v>
          </cell>
          <cell r="F1950" t="str">
            <v>SINAPI-I DEZEMBRO 2025</v>
          </cell>
        </row>
        <row r="1951">
          <cell r="A1951">
            <v>39315</v>
          </cell>
          <cell r="B1951" t="str">
            <v>ESPACADOR / DISTANCIADOR TIPO GARRA DUPLA, EM PLASTICO, COBRIMENTO *20* MM, PARA FERRAGENS DE LAJES E FUNDO DE VIGAS</v>
          </cell>
          <cell r="C1951" t="str">
            <v>UN</v>
          </cell>
          <cell r="F1951" t="str">
            <v>SINAPI-I DEZEMBRO 2025</v>
          </cell>
        </row>
        <row r="1952">
          <cell r="A1952">
            <v>39016</v>
          </cell>
          <cell r="B1952" t="str">
            <v>ESPACADOR / DISTANCIADOR TIPO PINO EM PLASTICO, PARA VERGALHAO ATE 10 MM, PARA APOIO DE ARMADURA</v>
          </cell>
          <cell r="C1952" t="str">
            <v>UN</v>
          </cell>
          <cell r="F1952" t="str">
            <v>SINAPI-I DEZEMBRO 2025</v>
          </cell>
        </row>
        <row r="1953">
          <cell r="A1953">
            <v>39481</v>
          </cell>
          <cell r="B1953" t="str">
            <v>ESPACADOR OU DISTANCIADOR, EM PLASTICO, TIPO APOIO DE CORDOALHA (CARANGUEJO), PARA ARMADURA NEGATIVA E PROTENSAO, COBRIMENTO 50 MM</v>
          </cell>
          <cell r="C1953" t="str">
            <v>UN</v>
          </cell>
          <cell r="F1953" t="str">
            <v>SINAPI-I DEZEMBRO 2025</v>
          </cell>
        </row>
        <row r="1954">
          <cell r="A1954">
            <v>39013</v>
          </cell>
          <cell r="B1954" t="str">
            <v>ESPACADOR/SEPARADOR /CENTRALIZADOR DE BARRA DE ACO, PLASTICO, (CHUMBADOR TIPO CARAMBOLA - CB), DIAMETRO INTERNO ATE 20 MM</v>
          </cell>
          <cell r="C1954" t="str">
            <v>UN</v>
          </cell>
          <cell r="F1954" t="str">
            <v>SINAPI-I DEZEMBRO 2025</v>
          </cell>
        </row>
        <row r="1955">
          <cell r="A1955">
            <v>44919</v>
          </cell>
          <cell r="B1955" t="str">
            <v>ESPACADOR/SEPARADOR /CENTRALIZADOR DE BARRA DE ACO, PLASTICO, (CHUMBADOR TIPO CARAMBOLA - CB), DIAMETRO INTERNO ENTRE 25 A 32 MM</v>
          </cell>
          <cell r="C1955" t="str">
            <v>UN</v>
          </cell>
          <cell r="F1955" t="str">
            <v>SINAPI-I DEZEMBRO 2025</v>
          </cell>
        </row>
        <row r="1956">
          <cell r="A1956">
            <v>40433</v>
          </cell>
          <cell r="B1956" t="str">
            <v>ESPACADOR/SEPARADOR DE CORDOALHA TIPO DISCO 12 FUROS DE 14 MM, PARA TIRANTES</v>
          </cell>
          <cell r="C1956" t="str">
            <v>UN</v>
          </cell>
          <cell r="F1956" t="str">
            <v>SINAPI-I DEZEMBRO 2025</v>
          </cell>
        </row>
        <row r="1957">
          <cell r="A1957">
            <v>20219</v>
          </cell>
          <cell r="B1957" t="str">
            <v>ESPARGIDOR DE ASFALTO PRESSURIZADO, REBOCAVEL, TANQUE DE 2500 L, PNEUMATICO, COM MOTOR A GASOLINA 3,4HP</v>
          </cell>
          <cell r="C1957" t="str">
            <v>UN</v>
          </cell>
          <cell r="F1957" t="str">
            <v>SINAPI-I DEZEMBRO 2025</v>
          </cell>
        </row>
        <row r="1958">
          <cell r="A1958">
            <v>36484</v>
          </cell>
          <cell r="B1958" t="str">
            <v>ESPARGIDOR DE ASFALTO PRESSURIZADO, TANQUE 6 M3 COM ISOLACAO TERMICA, AQUECIDO COM 2 MACARICOS, COM BARRA ESPARGIDORA 3,60 M, A SER MONTADO SOBRE CAMINHAO</v>
          </cell>
          <cell r="C1958" t="str">
            <v>UN</v>
          </cell>
          <cell r="F1958" t="str">
            <v>SINAPI-I DEZEMBRO 2025</v>
          </cell>
        </row>
        <row r="1959">
          <cell r="A1959">
            <v>38368</v>
          </cell>
          <cell r="B1959" t="str">
            <v>ESPATULA DE PLASTICO LISA, LARGURA *10* CM</v>
          </cell>
          <cell r="C1959" t="str">
            <v>UN</v>
          </cell>
          <cell r="D1959">
            <v>6.01</v>
          </cell>
          <cell r="E1959">
            <v>6.01</v>
          </cell>
          <cell r="F1959" t="str">
            <v>SINAPI-I DEZEMBRO 2025</v>
          </cell>
        </row>
        <row r="1960">
          <cell r="A1960">
            <v>38367</v>
          </cell>
          <cell r="B1960" t="str">
            <v>ESPATULA EM ACO INOX COM CABO DE MADEIRA E LARGURA DE *8* CM</v>
          </cell>
          <cell r="C1960" t="str">
            <v>UN</v>
          </cell>
          <cell r="D1960">
            <v>11.55</v>
          </cell>
          <cell r="E1960">
            <v>11.55</v>
          </cell>
          <cell r="F1960" t="str">
            <v>SINAPI-I DEZEMBRO 2025</v>
          </cell>
        </row>
        <row r="1961">
          <cell r="A1961">
            <v>38091</v>
          </cell>
          <cell r="B1961" t="str">
            <v>ESPELHO / PLACA CEGA 4" X 2", PARA INSTALACAO DE TOMADAS E INTERRUPTORES</v>
          </cell>
          <cell r="C1961" t="str">
            <v>UN</v>
          </cell>
          <cell r="D1961">
            <v>2.16</v>
          </cell>
          <cell r="E1961">
            <v>2.16</v>
          </cell>
          <cell r="F1961" t="str">
            <v>SINAPI-I DEZEMBRO 2025</v>
          </cell>
        </row>
        <row r="1962">
          <cell r="A1962">
            <v>38095</v>
          </cell>
          <cell r="B1962" t="str">
            <v>ESPELHO / PLACA CEGA 4" X 4", PARA INSTALACAO DE TOMADAS E INTERRUPTORES</v>
          </cell>
          <cell r="C1962" t="str">
            <v>UN</v>
          </cell>
          <cell r="D1962">
            <v>4.58</v>
          </cell>
          <cell r="E1962">
            <v>4.58</v>
          </cell>
          <cell r="F1962" t="str">
            <v>SINAPI-I DEZEMBRO 2025</v>
          </cell>
        </row>
        <row r="1963">
          <cell r="A1963">
            <v>38092</v>
          </cell>
          <cell r="B1963" t="str">
            <v>ESPELHO / PLACA DE 1 POSTO 4" X 2", PARA INSTALACAO DE TOMADAS E INTERRUPTORES</v>
          </cell>
          <cell r="C1963" t="str">
            <v>UN</v>
          </cell>
          <cell r="D1963">
            <v>2.0499999999999998</v>
          </cell>
          <cell r="E1963">
            <v>2.0499999999999998</v>
          </cell>
          <cell r="F1963" t="str">
            <v>SINAPI-I DEZEMBRO 2025</v>
          </cell>
        </row>
        <row r="1964">
          <cell r="A1964">
            <v>38093</v>
          </cell>
          <cell r="B1964" t="str">
            <v>ESPELHO / PLACA DE 2 POSTOS 4" X 2", PARA INSTALACAO DE TOMADAS E INTERRUPTORES</v>
          </cell>
          <cell r="C1964" t="str">
            <v>UN</v>
          </cell>
          <cell r="D1964">
            <v>2.12</v>
          </cell>
          <cell r="E1964">
            <v>2.12</v>
          </cell>
          <cell r="F1964" t="str">
            <v>SINAPI-I DEZEMBRO 2025</v>
          </cell>
        </row>
        <row r="1965">
          <cell r="A1965">
            <v>38096</v>
          </cell>
          <cell r="B1965" t="str">
            <v>ESPELHO / PLACA DE 2 POSTOS 4" X 4", PARA INSTALACAO DE TOMADAS E INTERRUPTORES</v>
          </cell>
          <cell r="C1965" t="str">
            <v>UN</v>
          </cell>
          <cell r="D1965">
            <v>4.92</v>
          </cell>
          <cell r="E1965">
            <v>4.92</v>
          </cell>
          <cell r="F1965" t="str">
            <v>SINAPI-I DEZEMBRO 2025</v>
          </cell>
        </row>
        <row r="1966">
          <cell r="A1966">
            <v>38094</v>
          </cell>
          <cell r="B1966" t="str">
            <v>ESPELHO / PLACA DE 3 POSTOS 4" X 2", PARA INSTALACAO DE TOMADAS E INTERRUPTORES</v>
          </cell>
          <cell r="C1966" t="str">
            <v>UN</v>
          </cell>
          <cell r="D1966">
            <v>2.6</v>
          </cell>
          <cell r="E1966">
            <v>2.6</v>
          </cell>
          <cell r="F1966" t="str">
            <v>SINAPI-I DEZEMBRO 2025</v>
          </cell>
        </row>
        <row r="1967">
          <cell r="A1967">
            <v>38097</v>
          </cell>
          <cell r="B1967" t="str">
            <v>ESPELHO / PLACA DE 4 POSTOS 4" X 4", PARA INSTALACAO DE TOMADAS E INTERRUPTORES</v>
          </cell>
          <cell r="C1967" t="str">
            <v>UN</v>
          </cell>
          <cell r="D1967">
            <v>5.28</v>
          </cell>
          <cell r="E1967">
            <v>5.28</v>
          </cell>
          <cell r="F1967" t="str">
            <v>SINAPI-I DEZEMBRO 2025</v>
          </cell>
        </row>
        <row r="1968">
          <cell r="A1968">
            <v>38098</v>
          </cell>
          <cell r="B1968" t="str">
            <v>ESPELHO / PLACA DE 6 POSTOS 4" X 4", PARA INSTALACAO DE TOMADAS E INTERRUPTORES</v>
          </cell>
          <cell r="C1968" t="str">
            <v>UN</v>
          </cell>
          <cell r="D1968">
            <v>5.28</v>
          </cell>
          <cell r="E1968">
            <v>5.28</v>
          </cell>
          <cell r="F1968" t="str">
            <v>SINAPI-I DEZEMBRO 2025</v>
          </cell>
        </row>
        <row r="1969">
          <cell r="A1969">
            <v>11186</v>
          </cell>
          <cell r="B1969" t="str">
            <v>ESPELHO CRISTAL E = 4 MM</v>
          </cell>
          <cell r="C1969" t="str">
            <v>M2</v>
          </cell>
          <cell r="D1969">
            <v>430</v>
          </cell>
          <cell r="E1969">
            <v>430</v>
          </cell>
          <cell r="F1969" t="str">
            <v>SINAPI-I DEZEMBRO 2025</v>
          </cell>
        </row>
        <row r="1970">
          <cell r="A1970">
            <v>11558</v>
          </cell>
          <cell r="B1970" t="str">
            <v>ESPELHO, RETO OU CURVO, EM LATAO CROMADO, ESPESSURA ATE 6 MM, LARGURA *40*MM, ALTURA *180*MM - PARA FECHADURA DE EMBUTIR</v>
          </cell>
          <cell r="C1970" t="str">
            <v>PAR</v>
          </cell>
          <cell r="D1970">
            <v>16.41</v>
          </cell>
          <cell r="E1970">
            <v>16.41</v>
          </cell>
          <cell r="F1970" t="str">
            <v>SINAPI-I DEZEMBRO 2025</v>
          </cell>
        </row>
        <row r="1971">
          <cell r="A1971">
            <v>11557</v>
          </cell>
          <cell r="B1971" t="str">
            <v>ESPELHO, RETO OU CURVO, EM LATAO CROMADO, ESPESSURA MINIMA 6 MM, LARGURA *43*MM, ALTURA *230*MM - PARA FECHADURA DE EMBUTIR</v>
          </cell>
          <cell r="C1971" t="str">
            <v>PAR</v>
          </cell>
          <cell r="D1971">
            <v>41.56</v>
          </cell>
          <cell r="E1971">
            <v>41.56</v>
          </cell>
          <cell r="F1971" t="str">
            <v>SINAPI-I DEZEMBRO 2025</v>
          </cell>
        </row>
        <row r="1972">
          <cell r="A1972">
            <v>2759</v>
          </cell>
          <cell r="B1972" t="str">
            <v>ESPOLETA SIMPLES N 8.</v>
          </cell>
          <cell r="C1972" t="str">
            <v>UN</v>
          </cell>
          <cell r="F1972" t="str">
            <v>SINAPI-I DEZEMBRO 2025</v>
          </cell>
        </row>
        <row r="1973">
          <cell r="A1973">
            <v>38124</v>
          </cell>
          <cell r="B1973" t="str">
            <v>ESPUMA EXPANSIVA DE POLIURETANO, APLICACAO MANUAL - 500 ML</v>
          </cell>
          <cell r="C1973" t="str">
            <v>UN</v>
          </cell>
          <cell r="D1973">
            <v>32.9</v>
          </cell>
          <cell r="E1973">
            <v>32.9</v>
          </cell>
          <cell r="F1973" t="str">
            <v>SINAPI-I DEZEMBRO 2025</v>
          </cell>
        </row>
        <row r="1974">
          <cell r="A1974">
            <v>38380</v>
          </cell>
          <cell r="B1974" t="str">
            <v>ESQUADRO DE ACO 12" (300 MM), CABO DE ALUMINIO</v>
          </cell>
          <cell r="C1974" t="str">
            <v>UN</v>
          </cell>
          <cell r="D1974">
            <v>19.22</v>
          </cell>
          <cell r="E1974">
            <v>19.22</v>
          </cell>
          <cell r="F1974" t="str">
            <v>SINAPI-I DEZEMBRO 2025</v>
          </cell>
        </row>
        <row r="1975">
          <cell r="A1975">
            <v>45278</v>
          </cell>
          <cell r="B1975" t="str">
            <v>ESQUADRO PARA SOLDA, EM ALUMINIO, 65 MM, COM DUAS MORSAS (GRAMPO SARGENTO)</v>
          </cell>
          <cell r="C1975" t="str">
            <v>UN</v>
          </cell>
          <cell r="F1975" t="str">
            <v>SINAPI-I DEZEMBRO 2025</v>
          </cell>
        </row>
        <row r="1976">
          <cell r="A1976">
            <v>42429</v>
          </cell>
          <cell r="B1976" t="str">
            <v>ESQUI TRIPLO, EM TUBO DE ACO CARBONO, PINTURA NO PROCESSO ELETROSTATICO - EQUIPAMENTO DE GINASTICA PARA ACADEMIA AO AR LIVRE / ACADEMIA DA TERCEIRA IDADE - ATI</v>
          </cell>
          <cell r="C1976" t="str">
            <v>UN</v>
          </cell>
          <cell r="F1976" t="str">
            <v>SINAPI-I DEZEMBRO 2025</v>
          </cell>
        </row>
        <row r="1977">
          <cell r="A1977">
            <v>38538</v>
          </cell>
          <cell r="B1977" t="str">
            <v>ESTACA PRE-MOLDADA MACICA DE CONCRETO VIBRADO ARMADO, PARA CARGA DE 25 T, SECAO QUADRADA DE *16 X 16*, COM ANEL METALICO INCORPORADO A PECA (SOMENTE FORNECIMENTO)</v>
          </cell>
          <cell r="C1977" t="str">
            <v>M</v>
          </cell>
          <cell r="F1977" t="str">
            <v>SINAPI-I DEZEMBRO 2025</v>
          </cell>
        </row>
        <row r="1978">
          <cell r="A1978">
            <v>38539</v>
          </cell>
          <cell r="B1978" t="str">
            <v>ESTACA PRE-MOLDADA MACICA DE CONCRETO VIBRADO ARMADO, PARA CARGA DE 50 T, SECAO QUADRADA, COM ANEL METALICO INCORPORADO A PECA (SOMENTE FORNECIMENTO)</v>
          </cell>
          <cell r="C1978" t="str">
            <v>M</v>
          </cell>
          <cell r="F1978" t="str">
            <v>SINAPI-I DEZEMBRO 2025</v>
          </cell>
        </row>
        <row r="1979">
          <cell r="A1979">
            <v>38540</v>
          </cell>
          <cell r="B1979" t="str">
            <v>ESTACA PRE-MOLDADA VAZADA DE CONCRETO CENTRIFUGADO, PARA CARGA DE 100 T, SECAO CIRCULAR, COM ANEL METALICO INCORPORADO A PECA (SOMENTE FORNECIMENTO)</v>
          </cell>
          <cell r="C1979" t="str">
            <v>M</v>
          </cell>
          <cell r="F1979" t="str">
            <v>SINAPI-I DEZEMBRO 2025</v>
          </cell>
        </row>
        <row r="1980">
          <cell r="A1980">
            <v>38384</v>
          </cell>
          <cell r="B1980" t="str">
            <v>ESTILETE DE METAL, LAMINA 18 MM</v>
          </cell>
          <cell r="C1980" t="str">
            <v>UN</v>
          </cell>
          <cell r="D1980">
            <v>13.84</v>
          </cell>
          <cell r="E1980">
            <v>13.84</v>
          </cell>
          <cell r="F1980" t="str">
            <v>SINAPI-I DEZEMBRO 2025</v>
          </cell>
        </row>
        <row r="1981">
          <cell r="A1981">
            <v>13</v>
          </cell>
          <cell r="B1981" t="str">
            <v>ESTOPA</v>
          </cell>
          <cell r="C1981" t="str">
            <v>KG</v>
          </cell>
          <cell r="D1981">
            <v>16.93</v>
          </cell>
          <cell r="E1981">
            <v>16.93</v>
          </cell>
          <cell r="F1981" t="str">
            <v>SINAPI-I DEZEMBRO 2025</v>
          </cell>
        </row>
        <row r="1982">
          <cell r="A1982">
            <v>2762</v>
          </cell>
          <cell r="B1982" t="str">
            <v>ESTOPIM SIMPLES</v>
          </cell>
          <cell r="C1982" t="str">
            <v>M</v>
          </cell>
          <cell r="F1982" t="str">
            <v>SINAPI-I DEZEMBRO 2025</v>
          </cell>
        </row>
        <row r="1983">
          <cell r="A1983">
            <v>21142</v>
          </cell>
          <cell r="B1983" t="str">
            <v>ESTRIBO COM PARAFUSO EM CHAPA DE FERRO FUNDIDO DE 2" X 3/16" X 35 CM, SECAO "U", PARA MADEIRAMENTO DE TELHADO</v>
          </cell>
          <cell r="C1983" t="str">
            <v>UN</v>
          </cell>
          <cell r="D1983">
            <v>22.39</v>
          </cell>
          <cell r="E1983">
            <v>22.39</v>
          </cell>
          <cell r="F1983" t="str">
            <v>SINAPI-I DEZEMBRO 2025</v>
          </cell>
        </row>
        <row r="1984">
          <cell r="A1984">
            <v>37372</v>
          </cell>
          <cell r="B1984" t="str">
            <v>EXAMES - HORISTA (COLETADO CAIXA - ENCARGOS COMPLEMENTARES)</v>
          </cell>
          <cell r="C1984" t="str">
            <v>H</v>
          </cell>
          <cell r="D1984">
            <v>1.43</v>
          </cell>
          <cell r="E1984">
            <v>1.43</v>
          </cell>
          <cell r="F1984" t="str">
            <v>SINAPI-I DEZEMBRO 2025</v>
          </cell>
        </row>
        <row r="1985">
          <cell r="A1985">
            <v>40863</v>
          </cell>
          <cell r="B1985" t="str">
            <v>EXAMES - MENSALISTA (COLETADO CAIXA - ENCARGOS COMPLEMENTARES)</v>
          </cell>
          <cell r="C1985" t="str">
            <v>MES</v>
          </cell>
          <cell r="D1985">
            <v>270.51</v>
          </cell>
          <cell r="E1985">
            <v>270.51</v>
          </cell>
          <cell r="F1985" t="str">
            <v>SINAPI-I DEZEMBRO 2025</v>
          </cell>
        </row>
        <row r="1986">
          <cell r="A1986">
            <v>38475</v>
          </cell>
          <cell r="B1986" t="str">
            <v>EXTENSAO DE SOLDA 201 ACETILENO, E = *1,5 A 2,5* MM (N2)</v>
          </cell>
          <cell r="C1986" t="str">
            <v>UN</v>
          </cell>
          <cell r="F1986" t="str">
            <v>SINAPI-I DEZEMBRO 2025</v>
          </cell>
        </row>
        <row r="1987">
          <cell r="A1987">
            <v>38474</v>
          </cell>
          <cell r="B1987" t="str">
            <v>EXTENSAO DE SOLDA 201 GLP, E = *2,5 A 4,0* MM (N4)</v>
          </cell>
          <cell r="C1987" t="str">
            <v>UN</v>
          </cell>
          <cell r="F1987" t="str">
            <v>SINAPI-I DEZEMBRO 2025</v>
          </cell>
        </row>
        <row r="1988">
          <cell r="A1988">
            <v>10886</v>
          </cell>
          <cell r="B1988" t="str">
            <v>EXTINTOR DE INCENDIO PORTATIL COM CARGA DE AGUA PRESSURIZADA DE 10 L, CLASSE A</v>
          </cell>
          <cell r="C1988" t="str">
            <v>UN</v>
          </cell>
          <cell r="D1988">
            <v>253.75</v>
          </cell>
          <cell r="E1988">
            <v>253.75</v>
          </cell>
          <cell r="F1988" t="str">
            <v>SINAPI-I DEZEMBRO 2025</v>
          </cell>
        </row>
        <row r="1989">
          <cell r="A1989">
            <v>10888</v>
          </cell>
          <cell r="B1989" t="str">
            <v>EXTINTOR DE INCENDIO PORTATIL COM CARGA DE GAS CARBONICO CO2 DE 4 KG, CLASSE BC</v>
          </cell>
          <cell r="C1989" t="str">
            <v>UN</v>
          </cell>
          <cell r="D1989">
            <v>803.07</v>
          </cell>
          <cell r="E1989">
            <v>803.07</v>
          </cell>
          <cell r="F1989" t="str">
            <v>SINAPI-I DEZEMBRO 2025</v>
          </cell>
        </row>
        <row r="1990">
          <cell r="A1990">
            <v>10889</v>
          </cell>
          <cell r="B1990" t="str">
            <v>EXTINTOR DE INCENDIO PORTATIL COM CARGA DE GAS CARBONICO CO2 DE 6 KG, CLASSE BC</v>
          </cell>
          <cell r="C1990" t="str">
            <v>UN</v>
          </cell>
          <cell r="D1990">
            <v>870</v>
          </cell>
          <cell r="E1990">
            <v>870</v>
          </cell>
          <cell r="F1990" t="str">
            <v>SINAPI-I DEZEMBRO 2025</v>
          </cell>
        </row>
        <row r="1991">
          <cell r="A1991">
            <v>10890</v>
          </cell>
          <cell r="B1991" t="str">
            <v>EXTINTOR DE INCENDIO PORTATIL COM CARGA DE PO QUIMICO SECO (PQS) DE 12 KG, CLASSE BC</v>
          </cell>
          <cell r="C1991" t="str">
            <v>UN</v>
          </cell>
          <cell r="D1991">
            <v>401.53</v>
          </cell>
          <cell r="E1991">
            <v>401.53</v>
          </cell>
          <cell r="F1991" t="str">
            <v>SINAPI-I DEZEMBRO 2025</v>
          </cell>
        </row>
        <row r="1992">
          <cell r="A1992">
            <v>10891</v>
          </cell>
          <cell r="B1992" t="str">
            <v>EXTINTOR DE INCENDIO PORTATIL COM CARGA DE PO QUIMICO SECO (PQS) DE 4 KG, CLASSE BC</v>
          </cell>
          <cell r="C1992" t="str">
            <v>UN</v>
          </cell>
          <cell r="D1992">
            <v>245.38</v>
          </cell>
          <cell r="E1992">
            <v>245.38</v>
          </cell>
          <cell r="F1992" t="str">
            <v>SINAPI-I DEZEMBRO 2025</v>
          </cell>
        </row>
        <row r="1993">
          <cell r="A1993">
            <v>10892</v>
          </cell>
          <cell r="B1993" t="str">
            <v>EXTINTOR DE INCENDIO PORTATIL COM CARGA DE PO QUIMICO SECO (PQS) DE 6 KG, CLASSE BC</v>
          </cell>
          <cell r="C1993" t="str">
            <v>UN</v>
          </cell>
          <cell r="D1993">
            <v>290</v>
          </cell>
          <cell r="E1993">
            <v>290</v>
          </cell>
          <cell r="F1993" t="str">
            <v>SINAPI-I DEZEMBRO 2025</v>
          </cell>
        </row>
        <row r="1994">
          <cell r="A1994">
            <v>20977</v>
          </cell>
          <cell r="B1994" t="str">
            <v>EXTINTOR DE INCENDIO PORTATIL COM CARGA DE PO QUIMICO SECO (PQS) DE 8 KG, CLASSE BC</v>
          </cell>
          <cell r="C1994" t="str">
            <v>UN</v>
          </cell>
          <cell r="D1994">
            <v>345.76</v>
          </cell>
          <cell r="E1994">
            <v>345.76</v>
          </cell>
          <cell r="F1994" t="str">
            <v>SINAPI-I DEZEMBRO 2025</v>
          </cell>
        </row>
        <row r="1995">
          <cell r="A1995">
            <v>3073</v>
          </cell>
          <cell r="B1995" t="str">
            <v>EXTREMIDADE PVC PBA, BF, JE, DN 100/ DE 110 MM</v>
          </cell>
          <cell r="C1995" t="str">
            <v>UN</v>
          </cell>
          <cell r="F1995" t="str">
            <v>SINAPI-I DEZEMBRO 2025</v>
          </cell>
        </row>
        <row r="1996">
          <cell r="A1996">
            <v>3074</v>
          </cell>
          <cell r="B1996" t="str">
            <v>EXTREMIDADE PVC PBA, BF, JE, DN 75/ DE 85 MM</v>
          </cell>
          <cell r="C1996" t="str">
            <v>UN</v>
          </cell>
          <cell r="F1996" t="str">
            <v>SINAPI-I DEZEMBRO 2025</v>
          </cell>
        </row>
        <row r="1997">
          <cell r="A1997">
            <v>3076</v>
          </cell>
          <cell r="B1997" t="str">
            <v>EXTREMIDADE PVC PBA, PF, JE, DN 100 / DE 110 MM</v>
          </cell>
          <cell r="C1997" t="str">
            <v>UN</v>
          </cell>
          <cell r="F1997" t="str">
            <v>SINAPI-I DEZEMBRO 2025</v>
          </cell>
        </row>
        <row r="1998">
          <cell r="A1998">
            <v>3075</v>
          </cell>
          <cell r="B1998" t="str">
            <v>EXTREMIDADE PVC PBA, PF, JE, DN 75 / DE 85 MM</v>
          </cell>
          <cell r="C1998" t="str">
            <v>UN</v>
          </cell>
          <cell r="F1998" t="str">
            <v>SINAPI-I DEZEMBRO 2025</v>
          </cell>
        </row>
        <row r="1999">
          <cell r="A1999">
            <v>10781</v>
          </cell>
          <cell r="B1999" t="str">
            <v>EXTREMIDADE/TUBETE PARA HIDROMETRO PVC, COM ROSCA, CURTA, COM BUCHA LATAO, 3/4" OU 1/2"</v>
          </cell>
          <cell r="C1999" t="str">
            <v>UN</v>
          </cell>
          <cell r="F1999" t="str">
            <v>SINAPI-I DEZEMBRO 2025</v>
          </cell>
        </row>
        <row r="2000">
          <cell r="A2000">
            <v>11480</v>
          </cell>
          <cell r="B2000" t="str">
            <v>FECHADURA AUXILIAR DE SEGURANCA PARA PORTA EXTERNA, EM ACO INOX, BROCA DE 45 A 55 MM, LINGUETA COM 3 AVANCOS, INCLUINDO 2 CHAVES TIPO CILINDRO</v>
          </cell>
          <cell r="C2000" t="str">
            <v>CJ</v>
          </cell>
          <cell r="D2000">
            <v>162.66999999999999</v>
          </cell>
          <cell r="E2000">
            <v>162.66999999999999</v>
          </cell>
          <cell r="F2000" t="str">
            <v>SINAPI-I DEZEMBRO 2025</v>
          </cell>
        </row>
        <row r="2001">
          <cell r="A2001">
            <v>43612</v>
          </cell>
          <cell r="B2001" t="str">
            <v>FECHADURA BICO DE PAPAGAIO PARA PORTA DE CORRER EXTERNA, EM ACO INOX COM ACABAMENTO CROMADO, MAQUINA COM 45 MM, INCLUINDO CHAVE TIPO CILINDRO</v>
          </cell>
          <cell r="C2001" t="str">
            <v>CJ</v>
          </cell>
          <cell r="D2001">
            <v>128.04</v>
          </cell>
          <cell r="E2001">
            <v>128.04</v>
          </cell>
          <cell r="F2001" t="str">
            <v>SINAPI-I DEZEMBRO 2025</v>
          </cell>
        </row>
        <row r="2002">
          <cell r="A2002">
            <v>43613</v>
          </cell>
          <cell r="B2002" t="str">
            <v>FECHADURA BICO DE PAPAGAIO PARA PORTA DE CORRER INTERNA, EM ACO INOX COM ACABAMENTO CROMADO, MAQUINA COM 45 MM, INCLUINDO CHAVE TIPO BIPARTIDA</v>
          </cell>
          <cell r="C2002" t="str">
            <v>CJ</v>
          </cell>
          <cell r="D2002">
            <v>106</v>
          </cell>
          <cell r="E2002">
            <v>106</v>
          </cell>
          <cell r="F2002" t="str">
            <v>SINAPI-I DEZEMBRO 2025</v>
          </cell>
        </row>
        <row r="2003">
          <cell r="A2003">
            <v>11469</v>
          </cell>
          <cell r="B2003" t="str">
            <v>FECHADURA DE EMBUTIR PARA GAVETA E MOVEIS DE MADEIRA, EM ACO INOX COM ACABAMENTO CROMADO, COM ABAS LATERAIS, CILINDRO COM 22 MM DE DIAMETRO, INCLUINDO CHAVE COM PERFIL METALICO E CAPA ESCAMOTEAVEL</v>
          </cell>
          <cell r="C2003" t="str">
            <v>UN</v>
          </cell>
          <cell r="D2003">
            <v>17.36</v>
          </cell>
          <cell r="E2003">
            <v>17.36</v>
          </cell>
          <cell r="F2003" t="str">
            <v>SINAPI-I DEZEMBRO 2025</v>
          </cell>
        </row>
        <row r="2004">
          <cell r="A2004">
            <v>11468</v>
          </cell>
          <cell r="B2004" t="str">
            <v>FECHADURA DE SOBREPOR PARA GAVETAS E ARMARIOS, EM ACO INOX COM ACABAMENTO CROMADO, COM CILINDRO DE APROX 20 MM</v>
          </cell>
          <cell r="C2004" t="str">
            <v>UN</v>
          </cell>
          <cell r="D2004">
            <v>17.38</v>
          </cell>
          <cell r="E2004">
            <v>17.38</v>
          </cell>
          <cell r="F2004" t="str">
            <v>SINAPI-I DEZEMBRO 2025</v>
          </cell>
        </row>
        <row r="2005">
          <cell r="A2005">
            <v>11484</v>
          </cell>
          <cell r="B2005" t="str">
            <v>FECHADURA DE SOBREPOR PARA PORTAO, EM ACO INOX COM ACABAMENTO CROMADO, CAIXA DE 100 MM, INCLUINDO CHAVE TIPO CILINDRO</v>
          </cell>
          <cell r="C2005" t="str">
            <v>UN</v>
          </cell>
          <cell r="D2005">
            <v>76.319999999999993</v>
          </cell>
          <cell r="E2005">
            <v>76.319999999999993</v>
          </cell>
          <cell r="F2005" t="str">
            <v>SINAPI-I DEZEMBRO 2025</v>
          </cell>
        </row>
        <row r="2006">
          <cell r="A2006">
            <v>38155</v>
          </cell>
          <cell r="B2006" t="str">
            <v>FECHADURA DE SOBREPOR PARA PORTAO, EM ACO INOX COM ACABAMENTO CROMADO, CAIXA DE 100 MM, INCLUINDO CHAVE TIPO TETRA</v>
          </cell>
          <cell r="C2006" t="str">
            <v>UN</v>
          </cell>
          <cell r="D2006">
            <v>118.49</v>
          </cell>
          <cell r="E2006">
            <v>118.49</v>
          </cell>
          <cell r="F2006" t="str">
            <v>SINAPI-I DEZEMBRO 2025</v>
          </cell>
        </row>
        <row r="2007">
          <cell r="A2007">
            <v>11467</v>
          </cell>
          <cell r="B2007" t="str">
            <v>FECHADURA DE SOBREPOR TIPO CAIXAO, EM FERRO COM ACABAMENTO RESINADO, SEM MACANETA, SEM CILINDRO, INCLUINDO CHAVE TIPO SIMPLES</v>
          </cell>
          <cell r="C2007" t="str">
            <v>UN</v>
          </cell>
          <cell r="D2007">
            <v>27.07</v>
          </cell>
          <cell r="E2007">
            <v>27.07</v>
          </cell>
          <cell r="F2007" t="str">
            <v>SINAPI-I DEZEMBRO 2025</v>
          </cell>
        </row>
        <row r="2008">
          <cell r="A2008">
            <v>38153</v>
          </cell>
          <cell r="B2008" t="str">
            <v>FECHADURA ESPELHO PARA PORTA DE BANHEIRO, EM ACO INOX (MAQUINA, TESTA E CONTRA-TESTA) E EM ZAMAC (MACANETA, LINGUETA E TRINCOS) COM ACABAMENTO CROMADO, MAQUINA DE 40 MM, INCLUINDO CHAVE TIPO TRANQUETA</v>
          </cell>
          <cell r="C2008" t="str">
            <v>CJ</v>
          </cell>
          <cell r="D2008">
            <v>69.16</v>
          </cell>
          <cell r="E2008">
            <v>69.16</v>
          </cell>
          <cell r="F2008" t="str">
            <v>SINAPI-I DEZEMBRO 2025</v>
          </cell>
        </row>
        <row r="2009">
          <cell r="A2009">
            <v>43607</v>
          </cell>
          <cell r="B2009" t="str">
            <v>FECHADURA ESPELHO PARA PORTA DE BANHEIRO, EM ACO INOX (MAQUINA, TESTA E CONTRA-TESTA) E EM ZAMAC (MACANETA, LINGUETA E TRINCOS) COM ACABAMENTO CROMADO, MAQUINA DE 55 MM, INCLUINDO CHAVE TIPO TRANQUETA (CONJUNTO DE FECHADURAS)</v>
          </cell>
          <cell r="C2009" t="str">
            <v>CJ</v>
          </cell>
          <cell r="D2009">
            <v>130.81</v>
          </cell>
          <cell r="E2009">
            <v>130.81</v>
          </cell>
          <cell r="F2009" t="str">
            <v>SINAPI-I DEZEMBRO 2025</v>
          </cell>
        </row>
        <row r="2010">
          <cell r="A2010">
            <v>3080</v>
          </cell>
          <cell r="B2010" t="str">
            <v>FECHADURA ESPELHO PARA PORTA EXTERNA, EM ACO INOX (MAQUINA, TESTA E CONTRA-TESTA) E EM ZAMAC (MACANETA, LINGUETA E TRINCOS) COM ACABAMENTO CROMADO, MAQUINA DE 40 MM, INCLUINDO CHAVE TIPO CILINDRO</v>
          </cell>
          <cell r="C2010" t="str">
            <v>CJ</v>
          </cell>
          <cell r="D2010">
            <v>87.95</v>
          </cell>
          <cell r="E2010">
            <v>87.95</v>
          </cell>
          <cell r="F2010" t="str">
            <v>SINAPI-I DEZEMBRO 2025</v>
          </cell>
        </row>
        <row r="2011">
          <cell r="A2011">
            <v>3081</v>
          </cell>
          <cell r="B2011" t="str">
            <v>FECHADURA ESPELHO PARA PORTA EXTERNA, EM ACO INOX (MAQUINA, TESTA E CONTRA-TESTA) E EM ZAMAC (MACANETA, LINGUETA E TRINCOS) COM ACABAMENTO CROMADO, MAQUINA DE 55 MM, INCLUINDO CHAVE TIPO CILINDRO</v>
          </cell>
          <cell r="C2011" t="str">
            <v>CJ</v>
          </cell>
          <cell r="D2011">
            <v>174.01</v>
          </cell>
          <cell r="E2011">
            <v>174.01</v>
          </cell>
          <cell r="F2011" t="str">
            <v>SINAPI-I DEZEMBRO 2025</v>
          </cell>
        </row>
        <row r="2012">
          <cell r="A2012">
            <v>3090</v>
          </cell>
          <cell r="B2012" t="str">
            <v>FECHADURA ESPELHO PARA PORTA INTERNA, EM ACO INOX (MAQUINA, TESTA E CONTRA-TESTA) E EM ZAMAC (MACANETA, LINGUETA E TRINCOS) COM ACABAMENTO CROMADO, MAQUINA DE 40 MM, INCLUINDO CHAVE TIPO INTERNA</v>
          </cell>
          <cell r="C2012" t="str">
            <v>CJ</v>
          </cell>
          <cell r="D2012">
            <v>78.5</v>
          </cell>
          <cell r="E2012">
            <v>78.5</v>
          </cell>
          <cell r="F2012" t="str">
            <v>SINAPI-I DEZEMBRO 2025</v>
          </cell>
        </row>
        <row r="2013">
          <cell r="A2013">
            <v>43611</v>
          </cell>
          <cell r="B2013" t="str">
            <v>FECHADURA ESPELHO PARA PORTA INTERNA, EM ACO INOX (MAQUINA, TESTA E CONTRA-TESTA) E EM ZAMAC (MACANETA, LINGUETA E TRINCOS) COM ACABAMENTO CROMADO, MAQUINA DE 55 MM, INCLUINDO CHAVE TIPO INTERNA</v>
          </cell>
          <cell r="C2013" t="str">
            <v>CJ</v>
          </cell>
          <cell r="D2013">
            <v>130.26</v>
          </cell>
          <cell r="E2013">
            <v>130.26</v>
          </cell>
          <cell r="F2013" t="str">
            <v>SINAPI-I DEZEMBRO 2025</v>
          </cell>
        </row>
        <row r="2014">
          <cell r="A2014">
            <v>3103</v>
          </cell>
          <cell r="B2014" t="str">
            <v>FECHADURA PARA PORTA PIVOTANTE DE VIDRO TEMPERADO, EM ACO INOX COM ACABAMENTO CROMADO, RECORTE PADRAO SANTA MARINA, COM CILINDRO EM LATAO, INCLUINDO CHAVE TIPO CILINDRO</v>
          </cell>
          <cell r="C2014" t="str">
            <v>UN</v>
          </cell>
          <cell r="D2014">
            <v>65.09</v>
          </cell>
          <cell r="E2014">
            <v>65.09</v>
          </cell>
          <cell r="F2014" t="str">
            <v>SINAPI-I DEZEMBRO 2025</v>
          </cell>
        </row>
        <row r="2015">
          <cell r="A2015">
            <v>3097</v>
          </cell>
          <cell r="B2015" t="str">
            <v>FECHADURA ROSETA REDONDA PARA PORTA DE BANHEIRO, EM ACO INOX (MAQUINA, TESTA E CONTRA-TESTA) E EM ZAMAC (MACANETA, LINGUETA E TRINCOS) COM ACABAMENTO CROMADO, MAQUINA DE 40 MM, INCLUINDO CHAVE TIPO TRANQUETA</v>
          </cell>
          <cell r="C2015" t="str">
            <v>CJ</v>
          </cell>
          <cell r="D2015">
            <v>98.47</v>
          </cell>
          <cell r="E2015">
            <v>98.47</v>
          </cell>
          <cell r="F2015" t="str">
            <v>SINAPI-I DEZEMBRO 2025</v>
          </cell>
        </row>
        <row r="2016">
          <cell r="A2016">
            <v>3099</v>
          </cell>
          <cell r="B2016" t="str">
            <v>FECHADURA ROSETA REDONDA PARA PORTA DE BANHEIRO, EM ACO INOX (MAQUINA, TESTA E CONTRA-TESTA) E EM ZAMAC (MACANETA, LINGUETA E TRINCOS) COM ACABAMENTO CROMADO, MAQUINA DE 55 MM, INCLUINDO CHAVE TIPO TRANQUETA</v>
          </cell>
          <cell r="C2016" t="str">
            <v>CJ</v>
          </cell>
          <cell r="D2016">
            <v>157.68</v>
          </cell>
          <cell r="E2016">
            <v>157.68</v>
          </cell>
          <cell r="F2016" t="str">
            <v>SINAPI-I DEZEMBRO 2025</v>
          </cell>
        </row>
        <row r="2017">
          <cell r="A2017">
            <v>38151</v>
          </cell>
          <cell r="B2017" t="str">
            <v>FECHADURA ROSETA REDONDA PARA PORTA EXTERNA, EM ACO INOX (MAQUINA, TESTA E CONTRA-TESTA) E EM ZAMAC (MACANETA, LINGUETA E TRINCOS) COM ACABAMENTO CROMADO, MAQUINA DE 40 MM, INCLUINDO CHAVE TIPO CILINDRO</v>
          </cell>
          <cell r="C2017" t="str">
            <v>CJ</v>
          </cell>
          <cell r="D2017">
            <v>114.31</v>
          </cell>
          <cell r="E2017">
            <v>114.31</v>
          </cell>
          <cell r="F2017" t="str">
            <v>SINAPI-I DEZEMBRO 2025</v>
          </cell>
        </row>
        <row r="2018">
          <cell r="A2018">
            <v>38152</v>
          </cell>
          <cell r="B2018" t="str">
            <v>FECHADURA ROSETA REDONDA PARA PORTA EXTERNA, EM ACO INOX (MAQUINA, TESTA E CONTRA-TESTA) E EM ZAMAC (MACANETA, LINGUETA E TRINCOS) COM ACABAMENTO CROMADO, MAQUINA DE 55 MM, INCLUINDO CHAVE TIPO CILINDRO</v>
          </cell>
          <cell r="C2018" t="str">
            <v>CJ</v>
          </cell>
          <cell r="D2018">
            <v>184.4</v>
          </cell>
          <cell r="E2018">
            <v>184.4</v>
          </cell>
          <cell r="F2018" t="str">
            <v>SINAPI-I DEZEMBRO 2025</v>
          </cell>
        </row>
        <row r="2019">
          <cell r="A2019">
            <v>43610</v>
          </cell>
          <cell r="B2019" t="str">
            <v>FECHADURA ROSETA REDONDA PARA PORTA INTERNA, EM ACO INOX (MAQUINA, TESTA E CONTRA-TESTA) E EM ZAMAC (MACANETA, LINGUETA E TRINCOS) COM ACABAMENTO CROMADO, MAQUINA DE 40 MM, INCLUINDO CHAVE TIPO INTERNA (CONJUNTO DE FECHADURAS)</v>
          </cell>
          <cell r="C2019" t="str">
            <v>CJ</v>
          </cell>
          <cell r="D2019">
            <v>97.71</v>
          </cell>
          <cell r="E2019">
            <v>97.71</v>
          </cell>
          <cell r="F2019" t="str">
            <v>SINAPI-I DEZEMBRO 2025</v>
          </cell>
        </row>
        <row r="2020">
          <cell r="A2020">
            <v>3093</v>
          </cell>
          <cell r="B2020" t="str">
            <v>FECHADURA ROSETA REDONDA PARA PORTA INTERNA, EM ACO INOX (MAQUINA, TESTA E CONTRA-TESTA) E EM ZAMAC (MACANETA, LINGUETA E TRINCOS) COM ACABAMENTO CROMADO, MAQUINA DE 55 MM, INCLUINDO CHAVE TIPO INTERNA</v>
          </cell>
          <cell r="C2020" t="str">
            <v>CJ</v>
          </cell>
          <cell r="D2020">
            <v>157.68</v>
          </cell>
          <cell r="E2020">
            <v>157.68</v>
          </cell>
          <cell r="F2020" t="str">
            <v>SINAPI-I DEZEMBRO 2025</v>
          </cell>
        </row>
        <row r="2021">
          <cell r="A2021">
            <v>38165</v>
          </cell>
          <cell r="B2021" t="str">
            <v>FECHO / FECHADURA COM PUXADOR CONCHA, COM TRANCA TIPO TRAVA, PARA JANELA / PORTA DE CORRER (INCLUI TESTA, FECHADURA, PUXADOR) - COMPLETA</v>
          </cell>
          <cell r="C2021" t="str">
            <v>CJ</v>
          </cell>
          <cell r="D2021">
            <v>78.97</v>
          </cell>
          <cell r="E2021">
            <v>78.97</v>
          </cell>
          <cell r="F2021" t="str">
            <v>SINAPI-I DEZEMBRO 2025</v>
          </cell>
        </row>
        <row r="2022">
          <cell r="A2022">
            <v>38177</v>
          </cell>
          <cell r="B2022" t="str">
            <v>FECHO / TRINCO TIPO AVIAO, EM ZAMAC CROMADO, *60* MM, PARA JANELAS - INCLUI PARAFUSOS</v>
          </cell>
          <cell r="C2022" t="str">
            <v>UN</v>
          </cell>
          <cell r="D2022">
            <v>23.46</v>
          </cell>
          <cell r="E2022">
            <v>23.46</v>
          </cell>
          <cell r="F2022" t="str">
            <v>SINAPI-I DEZEMBRO 2025</v>
          </cell>
        </row>
        <row r="2023">
          <cell r="A2023">
            <v>11458</v>
          </cell>
          <cell r="B2023" t="str">
            <v>FECHO DE SEGURANCA, TIPO BATOM, EM LATAO / ZAMAC, CROMADO, PARA PORTAS E JANELAS - INCLUI PARAFUSOS</v>
          </cell>
          <cell r="C2023" t="str">
            <v>UN</v>
          </cell>
          <cell r="D2023">
            <v>28.02</v>
          </cell>
          <cell r="E2023">
            <v>28.02</v>
          </cell>
          <cell r="F2023" t="str">
            <v>SINAPI-I DEZEMBRO 2025</v>
          </cell>
        </row>
        <row r="2024">
          <cell r="A2024">
            <v>3108</v>
          </cell>
          <cell r="B2024" t="str">
            <v>FECHO QUEBRA UNHA, EM LATAO COM ACABAMENTO CROMADO, DE EMBUTIR, COM COMANDO ALAVANCA, ALTURA DE DE 22 CM, LARGURA MINIMA DE 1,90 CM E ESPESSURA MINIMA DE 1,90 MM, PARA PORTAS E JANELAS (INCLUI PARAFUSOS)</v>
          </cell>
          <cell r="C2024" t="str">
            <v>UN</v>
          </cell>
          <cell r="D2024">
            <v>119.1</v>
          </cell>
          <cell r="E2024">
            <v>119.1</v>
          </cell>
          <cell r="F2024" t="str">
            <v>SINAPI-I DEZEMBRO 2025</v>
          </cell>
        </row>
        <row r="2025">
          <cell r="A2025">
            <v>3105</v>
          </cell>
          <cell r="B2025" t="str">
            <v>FECHO QUEBRA UNHA, EM LATAO COM ACABAMENTO CROMADO, DE EMBUTIR, COM COMANDO ALAVANCA, ALTURA DE DE 40 CM, LARGURA MINIMA DE 1,90 CM E ESPESSURA MINIMA DE 1,90 MM, PARA PORTAS E JANELAS (INCLUI PARAFUSOS)</v>
          </cell>
          <cell r="C2025" t="str">
            <v>UN</v>
          </cell>
          <cell r="D2025">
            <v>155.77000000000001</v>
          </cell>
          <cell r="E2025">
            <v>155.77000000000001</v>
          </cell>
          <cell r="F2025" t="str">
            <v>SINAPI-I DEZEMBRO 2025</v>
          </cell>
        </row>
        <row r="2026">
          <cell r="A2026">
            <v>38178</v>
          </cell>
          <cell r="B2026" t="str">
            <v>FECHO QUEBRA UNHA, EM LATAO COM ACABAMENTO CROMADO, DE EMBUTIR, COM COMANDO DESLIZANTE, ALTURA DE 12 CM, LARGURA MINIMA DE 1,90 CM E ESPESSURA MINIMA DE 1,90 MM</v>
          </cell>
          <cell r="C2026" t="str">
            <v>UN</v>
          </cell>
          <cell r="D2026">
            <v>25.82</v>
          </cell>
          <cell r="E2026">
            <v>25.82</v>
          </cell>
          <cell r="F2026" t="str">
            <v>SINAPI-I DEZEMBRO 2025</v>
          </cell>
        </row>
        <row r="2027">
          <cell r="A2027">
            <v>43575</v>
          </cell>
          <cell r="B2027" t="str">
            <v>FECHO QUEBRA UNHA, EM LATAO COM ACABAMENTO CROMADO, DE EMBUTIR, COM COMANDO DESLIZANTE, ALTURA DE 22 CM, LARGURA MINIMA DE 1,90 CM E ESPESSURA MINIMA DE 1,90 MM</v>
          </cell>
          <cell r="C2027" t="str">
            <v>UN</v>
          </cell>
          <cell r="D2027">
            <v>55.94</v>
          </cell>
          <cell r="E2027">
            <v>55.94</v>
          </cell>
          <cell r="F2027" t="str">
            <v>SINAPI-I DEZEMBRO 2025</v>
          </cell>
        </row>
        <row r="2028">
          <cell r="A2028">
            <v>43577</v>
          </cell>
          <cell r="B2028" t="str">
            <v>FECHO QUEBRA UNHA, EM LATAO COM ACABAMENTO CROMADO, DE EMBUTIR, COM COMANDO DESLIZANTE, ALTURA DE 40 CM, LARGURA MINIMA DE 1,90 CM E ESPESSURA MINIMA DE 1,90 MM</v>
          </cell>
          <cell r="C2028" t="str">
            <v>UN</v>
          </cell>
          <cell r="D2028">
            <v>97.26</v>
          </cell>
          <cell r="E2028">
            <v>97.26</v>
          </cell>
          <cell r="F2028" t="str">
            <v>SINAPI-I DEZEMBRO 2025</v>
          </cell>
        </row>
        <row r="2029">
          <cell r="A2029">
            <v>43458</v>
          </cell>
          <cell r="B2029" t="str">
            <v>FERRAMENTAS - FAMILIA ALMOXARIFE - HORISTA (ENCARGOS COMPLEMENTARES - COLETADO CAIXA)</v>
          </cell>
          <cell r="C2029" t="str">
            <v>H</v>
          </cell>
          <cell r="D2029">
            <v>0.06</v>
          </cell>
          <cell r="E2029">
            <v>0.06</v>
          </cell>
          <cell r="F2029" t="str">
            <v>SINAPI-I DEZEMBRO 2025</v>
          </cell>
        </row>
        <row r="2030">
          <cell r="A2030">
            <v>43470</v>
          </cell>
          <cell r="B2030" t="str">
            <v>FERRAMENTAS - FAMILIA ALMOXARIFE - MENSALISTA (ENCARGOS COMPLEMENTARES - COLETADO CAIXA)</v>
          </cell>
          <cell r="C2030" t="str">
            <v>MES</v>
          </cell>
          <cell r="D2030">
            <v>11.14</v>
          </cell>
          <cell r="E2030">
            <v>11.14</v>
          </cell>
          <cell r="F2030" t="str">
            <v>SINAPI-I DEZEMBRO 2025</v>
          </cell>
        </row>
        <row r="2031">
          <cell r="A2031">
            <v>43459</v>
          </cell>
          <cell r="B2031" t="str">
            <v>FERRAMENTAS - FAMILIA CARPINTEIRO DE FORMAS - HORISTA (ENCARGOS COMPLEMENTARES - COLETADO CAIXA)</v>
          </cell>
          <cell r="C2031" t="str">
            <v>H</v>
          </cell>
          <cell r="D2031">
            <v>0.44</v>
          </cell>
          <cell r="E2031">
            <v>0.44</v>
          </cell>
          <cell r="F2031" t="str">
            <v>SINAPI-I DEZEMBRO 2025</v>
          </cell>
        </row>
        <row r="2032">
          <cell r="A2032">
            <v>43471</v>
          </cell>
          <cell r="B2032" t="str">
            <v>FERRAMENTAS - FAMILIA CARPINTEIRO DE FORMAS - MENSALISTA (ENCARGOS COMPLEMENTARES - COLETADO CAIXA)</v>
          </cell>
          <cell r="C2032" t="str">
            <v>MES</v>
          </cell>
          <cell r="D2032">
            <v>82.31</v>
          </cell>
          <cell r="E2032">
            <v>82.31</v>
          </cell>
          <cell r="F2032" t="str">
            <v>SINAPI-I DEZEMBRO 2025</v>
          </cell>
        </row>
        <row r="2033">
          <cell r="A2033">
            <v>43460</v>
          </cell>
          <cell r="B2033" t="str">
            <v>FERRAMENTAS - FAMILIA ELETRICISTA - HORISTA (ENCARGOS COMPLEMENTARES - COLETADO CAIXA)</v>
          </cell>
          <cell r="C2033" t="str">
            <v>H</v>
          </cell>
          <cell r="D2033">
            <v>0.86</v>
          </cell>
          <cell r="E2033">
            <v>0.86</v>
          </cell>
          <cell r="F2033" t="str">
            <v>SINAPI-I DEZEMBRO 2025</v>
          </cell>
        </row>
        <row r="2034">
          <cell r="A2034">
            <v>43472</v>
          </cell>
          <cell r="B2034" t="str">
            <v>FERRAMENTAS - FAMILIA ELETRICISTA - MENSALISTA (ENCARGOS COMPLEMENTARES - COLETADO CAIXA)</v>
          </cell>
          <cell r="C2034" t="str">
            <v>MES</v>
          </cell>
          <cell r="D2034">
            <v>161.72999999999999</v>
          </cell>
          <cell r="E2034">
            <v>161.72999999999999</v>
          </cell>
          <cell r="F2034" t="str">
            <v>SINAPI-I DEZEMBRO 2025</v>
          </cell>
        </row>
        <row r="2035">
          <cell r="A2035">
            <v>43461</v>
          </cell>
          <cell r="B2035" t="str">
            <v>FERRAMENTAS - FAMILIA ENCANADOR - HORISTA (ENCARGOS COMPLEMENTARES - COLETADO CAIXA)</v>
          </cell>
          <cell r="C2035" t="str">
            <v>H</v>
          </cell>
          <cell r="D2035">
            <v>0.31</v>
          </cell>
          <cell r="E2035">
            <v>0.31</v>
          </cell>
          <cell r="F2035" t="str">
            <v>SINAPI-I DEZEMBRO 2025</v>
          </cell>
        </row>
        <row r="2036">
          <cell r="A2036">
            <v>43473</v>
          </cell>
          <cell r="B2036" t="str">
            <v>FERRAMENTAS - FAMILIA ENCANADOR - MENSALISTA (ENCARGOS COMPLEMENTARES - COLETADO CAIXA)</v>
          </cell>
          <cell r="C2036" t="str">
            <v>MES</v>
          </cell>
          <cell r="D2036">
            <v>59.01</v>
          </cell>
          <cell r="E2036">
            <v>59.01</v>
          </cell>
          <cell r="F2036" t="str">
            <v>SINAPI-I DEZEMBRO 2025</v>
          </cell>
        </row>
        <row r="2037">
          <cell r="A2037">
            <v>43463</v>
          </cell>
          <cell r="B2037" t="str">
            <v>FERRAMENTAS - FAMILIA ENCARREGADO GERAL - HORISTA (ENCARGOS COMPLEMENTARES - COLETADO CAIXA)</v>
          </cell>
          <cell r="C2037" t="str">
            <v>H</v>
          </cell>
          <cell r="D2037">
            <v>0.08</v>
          </cell>
          <cell r="E2037">
            <v>0.08</v>
          </cell>
          <cell r="F2037" t="str">
            <v>SINAPI-I DEZEMBRO 2025</v>
          </cell>
        </row>
        <row r="2038">
          <cell r="A2038">
            <v>43475</v>
          </cell>
          <cell r="B2038" t="str">
            <v>FERRAMENTAS - FAMILIA ENCARREGADO GERAL - MENSALISTA (ENCARGOS COMPLEMENTARES - COLETADO CAIXA)</v>
          </cell>
          <cell r="C2038" t="str">
            <v>MES</v>
          </cell>
          <cell r="D2038">
            <v>15.46</v>
          </cell>
          <cell r="E2038">
            <v>15.46</v>
          </cell>
          <cell r="F2038" t="str">
            <v>SINAPI-I DEZEMBRO 2025</v>
          </cell>
        </row>
        <row r="2039">
          <cell r="A2039">
            <v>43462</v>
          </cell>
          <cell r="B2039" t="str">
            <v>FERRAMENTAS - FAMILIA ENGENHEIRO CIVIL - HORISTA (ENCARGOS COMPLEMENTARES - COLETADO CAIXA)</v>
          </cell>
          <cell r="C2039" t="str">
            <v>H</v>
          </cell>
          <cell r="D2039">
            <v>0.01</v>
          </cell>
          <cell r="E2039">
            <v>0.01</v>
          </cell>
          <cell r="F2039" t="str">
            <v>SINAPI-I DEZEMBRO 2025</v>
          </cell>
        </row>
        <row r="2040">
          <cell r="A2040">
            <v>43474</v>
          </cell>
          <cell r="B2040" t="str">
            <v>FERRAMENTAS - FAMILIA ENGENHEIRO CIVIL - MENSALISTA (ENCARGOS COMPLEMENTARES - COLETADO CAIXA)</v>
          </cell>
          <cell r="C2040" t="str">
            <v>MES</v>
          </cell>
          <cell r="D2040">
            <v>2.35</v>
          </cell>
          <cell r="E2040">
            <v>2.35</v>
          </cell>
          <cell r="F2040" t="str">
            <v>SINAPI-I DEZEMBRO 2025</v>
          </cell>
        </row>
        <row r="2041">
          <cell r="A2041">
            <v>43464</v>
          </cell>
          <cell r="B2041" t="str">
            <v>FERRAMENTAS - FAMILIA OPERADOR ESCAVADEIRA - HORISTA (ENCARGOS COMPLEMENTARES - COLETADO CAIXA)</v>
          </cell>
          <cell r="C2041" t="str">
            <v>H</v>
          </cell>
          <cell r="D2041">
            <v>0.01</v>
          </cell>
          <cell r="E2041">
            <v>0.01</v>
          </cell>
          <cell r="F2041" t="str">
            <v>SINAPI-I DEZEMBRO 2025</v>
          </cell>
        </row>
        <row r="2042">
          <cell r="A2042">
            <v>43476</v>
          </cell>
          <cell r="B2042" t="str">
            <v>FERRAMENTAS - FAMILIA OPERADOR ESCAVADEIRA - MENSALISTA (ENCARGOS COMPLEMENTARES - COLETADO CAIXA)</v>
          </cell>
          <cell r="C2042" t="str">
            <v>MES</v>
          </cell>
          <cell r="D2042">
            <v>0.01</v>
          </cell>
          <cell r="E2042">
            <v>0.01</v>
          </cell>
          <cell r="F2042" t="str">
            <v>SINAPI-I DEZEMBRO 2025</v>
          </cell>
        </row>
        <row r="2043">
          <cell r="A2043">
            <v>43465</v>
          </cell>
          <cell r="B2043" t="str">
            <v>FERRAMENTAS - FAMILIA PEDREIRO - HORISTA (ENCARGOS COMPLEMENTARES - COLETADO CAIXA)</v>
          </cell>
          <cell r="C2043" t="str">
            <v>H</v>
          </cell>
          <cell r="D2043">
            <v>0.78</v>
          </cell>
          <cell r="E2043">
            <v>0.78</v>
          </cell>
          <cell r="F2043" t="str">
            <v>SINAPI-I DEZEMBRO 2025</v>
          </cell>
        </row>
        <row r="2044">
          <cell r="A2044">
            <v>43477</v>
          </cell>
          <cell r="B2044" t="str">
            <v>FERRAMENTAS - FAMILIA PEDREIRO - MENSALISTA (ENCARGOS COMPLEMENTARES - COLETADO CAIXA)</v>
          </cell>
          <cell r="C2044" t="str">
            <v>MES</v>
          </cell>
          <cell r="D2044">
            <v>147.87</v>
          </cell>
          <cell r="E2044">
            <v>147.87</v>
          </cell>
          <cell r="F2044" t="str">
            <v>SINAPI-I DEZEMBRO 2025</v>
          </cell>
        </row>
        <row r="2045">
          <cell r="A2045">
            <v>43466</v>
          </cell>
          <cell r="B2045" t="str">
            <v>FERRAMENTAS - FAMILIA PINTOR - HORISTA (ENCARGOS COMPLEMENTARES - COLETADO CAIXA)</v>
          </cell>
          <cell r="C2045" t="str">
            <v>H</v>
          </cell>
          <cell r="D2045">
            <v>2.0499999999999998</v>
          </cell>
          <cell r="E2045">
            <v>2.0499999999999998</v>
          </cell>
          <cell r="F2045" t="str">
            <v>SINAPI-I DEZEMBRO 2025</v>
          </cell>
        </row>
        <row r="2046">
          <cell r="A2046">
            <v>43478</v>
          </cell>
          <cell r="B2046" t="str">
            <v>FERRAMENTAS - FAMILIA PINTOR - MENSALISTA (ENCARGOS COMPLEMENTARES - COLETADO CAIXA)</v>
          </cell>
          <cell r="C2046" t="str">
            <v>MES</v>
          </cell>
          <cell r="D2046">
            <v>387.36</v>
          </cell>
          <cell r="E2046">
            <v>387.36</v>
          </cell>
          <cell r="F2046" t="str">
            <v>SINAPI-I DEZEMBRO 2025</v>
          </cell>
        </row>
        <row r="2047">
          <cell r="A2047">
            <v>43467</v>
          </cell>
          <cell r="B2047" t="str">
            <v>FERRAMENTAS - FAMILIA SERVENTE - HORISTA (ENCARGOS COMPLEMENTARES - COLETADO CAIXA)</v>
          </cell>
          <cell r="C2047" t="str">
            <v>H</v>
          </cell>
          <cell r="D2047">
            <v>0.61</v>
          </cell>
          <cell r="E2047">
            <v>0.61</v>
          </cell>
          <cell r="F2047" t="str">
            <v>SINAPI-I DEZEMBRO 2025</v>
          </cell>
        </row>
        <row r="2048">
          <cell r="A2048">
            <v>43479</v>
          </cell>
          <cell r="B2048" t="str">
            <v>FERRAMENTAS - FAMILIA SERVENTE - MENSALISTA (ENCARGOS COMPLEMENTARES - COLETADO CAIXA)</v>
          </cell>
          <cell r="C2048" t="str">
            <v>MES</v>
          </cell>
          <cell r="D2048">
            <v>114.77</v>
          </cell>
          <cell r="E2048">
            <v>114.77</v>
          </cell>
          <cell r="F2048" t="str">
            <v>SINAPI-I DEZEMBRO 2025</v>
          </cell>
        </row>
        <row r="2049">
          <cell r="A2049">
            <v>43468</v>
          </cell>
          <cell r="B2049" t="str">
            <v>FERRAMENTAS - FAMILIA SOLDADOR - HORISTA (ENCARGOS COMPLEMENTARES - COLETADO CAIXA)</v>
          </cell>
          <cell r="C2049" t="str">
            <v>H</v>
          </cell>
          <cell r="D2049">
            <v>1.21</v>
          </cell>
          <cell r="E2049">
            <v>1.21</v>
          </cell>
          <cell r="F2049" t="str">
            <v>SINAPI-I DEZEMBRO 2025</v>
          </cell>
        </row>
        <row r="2050">
          <cell r="A2050">
            <v>43480</v>
          </cell>
          <cell r="B2050" t="str">
            <v>FERRAMENTAS - FAMILIA SOLDADOR - MENSALISTA (ENCARGOS COMPLEMENTARES - COLETADO CAIXA)</v>
          </cell>
          <cell r="C2050" t="str">
            <v>MES</v>
          </cell>
          <cell r="D2050">
            <v>228.92</v>
          </cell>
          <cell r="E2050">
            <v>228.92</v>
          </cell>
          <cell r="F2050" t="str">
            <v>SINAPI-I DEZEMBRO 2025</v>
          </cell>
        </row>
        <row r="2051">
          <cell r="A2051">
            <v>43469</v>
          </cell>
          <cell r="B2051" t="str">
            <v>FERRAMENTAS - FAMILIA TOPOGRAFO - HORISTA (ENCARGOS COMPLEMENTARES - COLETADO CAIXA)</v>
          </cell>
          <cell r="C2051" t="str">
            <v>H</v>
          </cell>
          <cell r="D2051">
            <v>0.05</v>
          </cell>
          <cell r="E2051">
            <v>0.05</v>
          </cell>
          <cell r="F2051" t="str">
            <v>SINAPI-I DEZEMBRO 2025</v>
          </cell>
        </row>
        <row r="2052">
          <cell r="A2052">
            <v>43481</v>
          </cell>
          <cell r="B2052" t="str">
            <v>FERRAMENTAS - FAMILIA TOPOGRAFO - MENSALISTA (ENCARGOS COMPLEMENTARES - COLETADO CAIXA)</v>
          </cell>
          <cell r="C2052" t="str">
            <v>MES</v>
          </cell>
          <cell r="D2052">
            <v>9.89</v>
          </cell>
          <cell r="E2052">
            <v>9.89</v>
          </cell>
          <cell r="F2052" t="str">
            <v>SINAPI-I DEZEMBRO 2025</v>
          </cell>
        </row>
        <row r="2053">
          <cell r="A2053">
            <v>45204</v>
          </cell>
          <cell r="B2053" t="str">
            <v>FERRO DE SOLDA, POTENCIA 40 W</v>
          </cell>
          <cell r="C2053" t="str">
            <v>UN</v>
          </cell>
          <cell r="F2053" t="str">
            <v>SINAPI-I DEZEMBRO 2025</v>
          </cell>
        </row>
        <row r="2054">
          <cell r="A2054">
            <v>3119</v>
          </cell>
          <cell r="B2054" t="str">
            <v>FERROLHO COM FECHO / TRINCO REDONDO, EM ACO GALVANIZADO / ZINCADO, DE SOBREPOR, COM COMPRIMENTO DE 2" E ESPESSURA MINIMA DA CHAPA DE 0,90 MM, PARA PORTAS E JANELAS</v>
          </cell>
          <cell r="C2054" t="str">
            <v>UN</v>
          </cell>
          <cell r="D2054">
            <v>3.03</v>
          </cell>
          <cell r="E2054">
            <v>3.03</v>
          </cell>
          <cell r="F2054" t="str">
            <v>SINAPI-I DEZEMBRO 2025</v>
          </cell>
        </row>
        <row r="2055">
          <cell r="A2055">
            <v>3122</v>
          </cell>
          <cell r="B2055" t="str">
            <v>FERROLHO COM FECHO / TRINCO REDONDO, EM ACO GALVANIZADO / ZINCADO, DE SOBREPOR, COM COMPRIMENTO DE 3" A 4" E ESPESSURA MINIMA DA CHAPA DE 0,90 MM</v>
          </cell>
          <cell r="C2055" t="str">
            <v>UN</v>
          </cell>
          <cell r="D2055">
            <v>6.17</v>
          </cell>
          <cell r="E2055">
            <v>6.17</v>
          </cell>
          <cell r="F2055" t="str">
            <v>SINAPI-I DEZEMBRO 2025</v>
          </cell>
        </row>
        <row r="2056">
          <cell r="A2056">
            <v>3121</v>
          </cell>
          <cell r="B2056" t="str">
            <v>FERROLHO COM FECHO / TRINCO REDONDO, EM ACO GALVANIZADO / ZINCADO, DE SOBREPOR, COM COMPRIMENTO DE 5" E ESPESSURA MINIMA DA CHAPA DE 0,90 MM</v>
          </cell>
          <cell r="C2056" t="str">
            <v>UN</v>
          </cell>
          <cell r="D2056">
            <v>6.99</v>
          </cell>
          <cell r="E2056">
            <v>6.99</v>
          </cell>
          <cell r="F2056" t="str">
            <v>SINAPI-I DEZEMBRO 2025</v>
          </cell>
        </row>
        <row r="2057">
          <cell r="A2057">
            <v>3120</v>
          </cell>
          <cell r="B2057" t="str">
            <v>FERROLHO COM FECHO / TRINCO REDONDO, EM ACO GALVANIZADO / ZINCADO, DE SOBREPOR, COM COMPRIMENTO DE 6" E ESPESSURA MINIMA DA CHAPA DE 1,50 MM</v>
          </cell>
          <cell r="C2057" t="str">
            <v>UN</v>
          </cell>
          <cell r="D2057">
            <v>13.26</v>
          </cell>
          <cell r="E2057">
            <v>13.26</v>
          </cell>
          <cell r="F2057" t="str">
            <v>SINAPI-I DEZEMBRO 2025</v>
          </cell>
        </row>
        <row r="2058">
          <cell r="A2058">
            <v>11455</v>
          </cell>
          <cell r="B2058" t="str">
            <v>FERROLHO COM FECHO / TRINCO REDONDO, EM ACO GALVANIZADO / ZINCADO, DE SOBREPOR, COM COMPRIMENTO DE 8" E ESPESSURA MINIMA DA CHAPA DE 1,50 MM</v>
          </cell>
          <cell r="C2058" t="str">
            <v>UN</v>
          </cell>
          <cell r="D2058">
            <v>19.18</v>
          </cell>
          <cell r="E2058">
            <v>19.18</v>
          </cell>
          <cell r="F2058" t="str">
            <v>SINAPI-I DEZEMBRO 2025</v>
          </cell>
        </row>
        <row r="2059">
          <cell r="A2059">
            <v>11456</v>
          </cell>
          <cell r="B2059" t="str">
            <v>FERROLHO COM FECHO /TRINCO REDONDO, EM ACO GALVANIZADO / ZINCADO, DE SOBREPOR, COM COMPRIMENTO DE 10" A 12" E ESPESSURA MINIMA DA CHAPA DE 1,50 MM</v>
          </cell>
          <cell r="C2059" t="str">
            <v>UN</v>
          </cell>
          <cell r="D2059">
            <v>22.92</v>
          </cell>
          <cell r="E2059">
            <v>22.92</v>
          </cell>
          <cell r="F2059" t="str">
            <v>SINAPI-I DEZEMBRO 2025</v>
          </cell>
        </row>
        <row r="2060">
          <cell r="A2060">
            <v>3107</v>
          </cell>
          <cell r="B2060" t="str">
            <v>FERROLHO COM FECHO CHATO E PORTA CADEADO, EM ACO GALVANIZADO / ZINCADO, DE SOBREPOR, COM COMPRIMENTO DE 3" A 4", CHAPA COM ESPESSURA MINIMA DE 0,90 MM E LARGURA MINIMA DE 3,20 CM (FECHO SIMPLES / LEVE) (INCLUI PARAFUSOS)</v>
          </cell>
          <cell r="C2060" t="str">
            <v>UN</v>
          </cell>
          <cell r="D2060">
            <v>9.67</v>
          </cell>
          <cell r="E2060">
            <v>9.67</v>
          </cell>
          <cell r="F2060" t="str">
            <v>SINAPI-I DEZEMBRO 2025</v>
          </cell>
        </row>
        <row r="2061">
          <cell r="A2061">
            <v>43583</v>
          </cell>
          <cell r="B2061" t="str">
            <v>FERROLHO COM FECHO CHATO E PORTA CADEADO, EM ACO GALVANIZADO / ZINCADO, DE SOBREPOR, COM COMPRIMENTO DE 3" A 4", CHAPA COM ESPESSURA MINIMA DE 1,70 MM E LARGURA MINIMA DE 5,00 CM (FECHO REFORCADO)</v>
          </cell>
          <cell r="C2061" t="str">
            <v>UN</v>
          </cell>
          <cell r="D2061">
            <v>10.91</v>
          </cell>
          <cell r="E2061">
            <v>10.91</v>
          </cell>
          <cell r="F2061" t="str">
            <v>SINAPI-I DEZEMBRO 2025</v>
          </cell>
        </row>
        <row r="2062">
          <cell r="A2062">
            <v>43586</v>
          </cell>
          <cell r="B2062" t="str">
            <v>FERROLHO COM FECHO CHATO E PORTA CADEADO, EM ACO GALVANIZADO / ZINCADO, DE SOBREPOR, COM COMPRIMENTO DE 5", CHAPA COM ESPESSURA MINIMA DE 0,90 MM E LARGURA MINIMA DE 3,20 CM (FECHO SIMPLES)</v>
          </cell>
          <cell r="C2062" t="str">
            <v>UN</v>
          </cell>
          <cell r="D2062">
            <v>11.18</v>
          </cell>
          <cell r="E2062">
            <v>11.18</v>
          </cell>
          <cell r="F2062" t="str">
            <v>SINAPI-I DEZEMBRO 2025</v>
          </cell>
        </row>
        <row r="2063">
          <cell r="A2063">
            <v>11461</v>
          </cell>
          <cell r="B2063" t="str">
            <v>FERROLHO COM FECHO CHATO E PORTA CADEADO, EM ACO GALVANIZADO / ZINCADO, DE SOBREPOR, COM COMPRIMENTO DE 5", CHAPA COM ESPESSURA MINIMA DE 1,70 MM E LARGURA MINIMA DE 5,00 CM (FECHO REFORCADO)</v>
          </cell>
          <cell r="C2063" t="str">
            <v>UN</v>
          </cell>
          <cell r="D2063">
            <v>12.18</v>
          </cell>
          <cell r="E2063">
            <v>12.18</v>
          </cell>
          <cell r="F2063" t="str">
            <v>SINAPI-I DEZEMBRO 2025</v>
          </cell>
        </row>
        <row r="2064">
          <cell r="A2064">
            <v>43587</v>
          </cell>
          <cell r="B2064" t="str">
            <v>FERROLHO COM FECHO CHATO E PORTA CADEADO, EM ACO GALVANIZADO / ZINCADO, DE SOBREPOR, COM COMPRIMENTO DE 6", CHAPA COM ESPESSURA MINIMA DE 0,90 MM E LARGURA MINIMA DE 3,80 CM (FECHO SIMPLES)</v>
          </cell>
          <cell r="C2064" t="str">
            <v>UN</v>
          </cell>
          <cell r="D2064">
            <v>14.05</v>
          </cell>
          <cell r="E2064">
            <v>14.05</v>
          </cell>
          <cell r="F2064" t="str">
            <v>SINAPI-I DEZEMBRO 2025</v>
          </cell>
        </row>
        <row r="2065">
          <cell r="A2065">
            <v>3106</v>
          </cell>
          <cell r="B2065" t="str">
            <v>FERROLHO COM FECHO CHATO E PORTA CADEADO, EM ACO GALVANIZADO / ZINCADO, DE SOBREPOR, COM COMPRIMENTO DE 6", CHAPA COM ESPESSURA MINIMA DE 1,70 MM E LARGURA /MINIMA DE 5,00 CM (FECHO REFORCADO) (INCLUI PARAFUSOS)</v>
          </cell>
          <cell r="C2065" t="str">
            <v>UN</v>
          </cell>
          <cell r="D2065">
            <v>17.829999999999998</v>
          </cell>
          <cell r="E2065">
            <v>17.829999999999998</v>
          </cell>
          <cell r="F2065" t="str">
            <v>SINAPI-I DEZEMBRO 2025</v>
          </cell>
        </row>
        <row r="2066">
          <cell r="A2066">
            <v>44539</v>
          </cell>
          <cell r="B2066" t="str">
            <v>FERTILIZANTE NPK - 10:10:10</v>
          </cell>
          <cell r="C2066" t="str">
            <v>KG</v>
          </cell>
          <cell r="F2066" t="str">
            <v>SINAPI-I DEZEMBRO 2025</v>
          </cell>
        </row>
        <row r="2067">
          <cell r="A2067">
            <v>3123</v>
          </cell>
          <cell r="B2067" t="str">
            <v>FERTILIZANTE NPK - 4: 14: 8</v>
          </cell>
          <cell r="C2067" t="str">
            <v>KG</v>
          </cell>
          <cell r="F2067" t="str">
            <v>SINAPI-I DEZEMBRO 2025</v>
          </cell>
        </row>
        <row r="2068">
          <cell r="A2068">
            <v>38125</v>
          </cell>
          <cell r="B2068" t="str">
            <v>FERTILIZANTE ORGANICO COMPOSTO, CLASSE A</v>
          </cell>
          <cell r="C2068" t="str">
            <v>KG</v>
          </cell>
          <cell r="D2068">
            <v>1.1299999999999999</v>
          </cell>
          <cell r="E2068">
            <v>1.1299999999999999</v>
          </cell>
          <cell r="F2068" t="str">
            <v>SINAPI-I DEZEMBRO 2025</v>
          </cell>
        </row>
        <row r="2069">
          <cell r="A2069">
            <v>39014</v>
          </cell>
          <cell r="B2069" t="str">
            <v>FIBRA DE ACO PARA REFORCO DO CONCRETO, SOLTA, TIPO A-I, FATOR DE FORMA *50* L / D, COMPRIMENTO DE *30* MM E RESISTENCIA A TRACAO DO ACO MAIOR 1000 MPA</v>
          </cell>
          <cell r="C2069" t="str">
            <v>KG</v>
          </cell>
          <cell r="D2069">
            <v>12.63</v>
          </cell>
          <cell r="E2069">
            <v>12.63</v>
          </cell>
          <cell r="F2069" t="str">
            <v>SINAPI-I DEZEMBRO 2025</v>
          </cell>
        </row>
        <row r="2070">
          <cell r="A2070">
            <v>39365</v>
          </cell>
          <cell r="B2070" t="str">
            <v>FILTRO ANAEROBIO, EM POLIETILENO DE ALTA DENSIDADE (PEAD), CAPACIDADE *1100* LITROS (NBR 13969)</v>
          </cell>
          <cell r="C2070" t="str">
            <v>UN</v>
          </cell>
          <cell r="D2070">
            <v>1794.2</v>
          </cell>
          <cell r="E2070">
            <v>1794.2</v>
          </cell>
          <cell r="F2070" t="str">
            <v>SINAPI-I DEZEMBRO 2025</v>
          </cell>
        </row>
        <row r="2071">
          <cell r="A2071">
            <v>39366</v>
          </cell>
          <cell r="B2071" t="str">
            <v>FILTRO ANAEROBIO, EM POLIETILENO DE ALTA DENSIDADE (PEAD), CAPACIDADE *2800* LITROS (NBR 13969)</v>
          </cell>
          <cell r="C2071" t="str">
            <v>UN</v>
          </cell>
          <cell r="D2071">
            <v>2722.1</v>
          </cell>
          <cell r="E2071">
            <v>2722.1</v>
          </cell>
          <cell r="F2071" t="str">
            <v>SINAPI-I DEZEMBRO 2025</v>
          </cell>
        </row>
        <row r="2072">
          <cell r="A2072">
            <v>39367</v>
          </cell>
          <cell r="B2072" t="str">
            <v>FILTRO ANAEROBIO, EM POLIETILENO DE ALTA DENSIDADE (PEAD), CAPACIDADE *5000* LITROS (NBR 13969)</v>
          </cell>
          <cell r="C2072" t="str">
            <v>UN</v>
          </cell>
          <cell r="D2072">
            <v>4664.1400000000003</v>
          </cell>
          <cell r="E2072">
            <v>4664.1400000000003</v>
          </cell>
          <cell r="F2072" t="str">
            <v>SINAPI-I DEZEMBRO 2025</v>
          </cell>
        </row>
        <row r="2073">
          <cell r="A2073">
            <v>45263</v>
          </cell>
          <cell r="B2073" t="str">
            <v>FILTRO QUIMICO PARA RESPIRADOR SEMI FACIAL, PROTECAO CONTRA VAPORES ORGANICOS E GASES ACIDOS</v>
          </cell>
          <cell r="C2073" t="str">
            <v>UN</v>
          </cell>
          <cell r="D2073">
            <v>19.04</v>
          </cell>
          <cell r="E2073">
            <v>19.04</v>
          </cell>
          <cell r="F2073" t="str">
            <v>SINAPI-I DEZEMBRO 2025</v>
          </cell>
        </row>
        <row r="2074">
          <cell r="A2074">
            <v>37394</v>
          </cell>
          <cell r="B2074" t="str">
            <v>FINCAPINO CURTO CALIBRE 22, CARGA MEDIA POTENCIA 5 (PARA FERRAMENTA DE ACAO DIRETA) COR VERMELHA</v>
          </cell>
          <cell r="C2074" t="str">
            <v>CENTO</v>
          </cell>
          <cell r="F2074" t="str">
            <v>SINAPI-I DEZEMBRO 2025</v>
          </cell>
        </row>
        <row r="2075">
          <cell r="A2075">
            <v>14146</v>
          </cell>
          <cell r="B2075" t="str">
            <v>FINCAPINO LONGO CALIBRE 22, CARGA FORTE POTENCIA 7 (PARA FERRAMENTA DE ACAO DIRETA), COR AMARELA</v>
          </cell>
          <cell r="C2075" t="str">
            <v>CENTO</v>
          </cell>
          <cell r="F2075" t="str">
            <v>SINAPI-I DEZEMBRO 2025</v>
          </cell>
        </row>
        <row r="2076">
          <cell r="A2076">
            <v>938</v>
          </cell>
          <cell r="B2076" t="str">
            <v>FIO DE COBRE, SOLIDO, CLASSE 1, ISOLACAO EM PVC/A, ANTICHAMA BWF-B, 450/750V, SECAO NOMINAL 1,5 MM2</v>
          </cell>
          <cell r="C2076" t="str">
            <v>M</v>
          </cell>
          <cell r="D2076">
            <v>1.66</v>
          </cell>
          <cell r="E2076">
            <v>1.66</v>
          </cell>
          <cell r="F2076" t="str">
            <v>SINAPI-I DEZEMBRO 2025</v>
          </cell>
        </row>
        <row r="2077">
          <cell r="A2077">
            <v>937</v>
          </cell>
          <cell r="B2077" t="str">
            <v>FIO DE COBRE, SOLIDO, CLASSE 1, ISOLACAO EM PVC/A, ANTICHAMA BWF-B, 450/750V, SECAO NOMINAL 10 MM2</v>
          </cell>
          <cell r="C2077" t="str">
            <v>M</v>
          </cell>
          <cell r="D2077">
            <v>9.68</v>
          </cell>
          <cell r="E2077">
            <v>9.68</v>
          </cell>
          <cell r="F2077" t="str">
            <v>SINAPI-I DEZEMBRO 2025</v>
          </cell>
        </row>
        <row r="2078">
          <cell r="A2078">
            <v>939</v>
          </cell>
          <cell r="B2078" t="str">
            <v>FIO DE COBRE, SOLIDO, CLASSE 1, ISOLACAO EM PVC/A, ANTICHAMA BWF-B, 450/750V, SECAO NOMINAL 2,5 MM2</v>
          </cell>
          <cell r="C2078" t="str">
            <v>M</v>
          </cell>
          <cell r="D2078">
            <v>2.69</v>
          </cell>
          <cell r="E2078">
            <v>2.69</v>
          </cell>
          <cell r="F2078" t="str">
            <v>SINAPI-I DEZEMBRO 2025</v>
          </cell>
        </row>
        <row r="2079">
          <cell r="A2079">
            <v>944</v>
          </cell>
          <cell r="B2079" t="str">
            <v>FIO DE COBRE, SOLIDO, CLASSE 1, ISOLACAO EM PVC/A, ANTICHAMA BWF-B, 450/750V, SECAO NOMINAL 4 MM2</v>
          </cell>
          <cell r="C2079" t="str">
            <v>M</v>
          </cell>
          <cell r="D2079">
            <v>4.24</v>
          </cell>
          <cell r="E2079">
            <v>4.24</v>
          </cell>
          <cell r="F2079" t="str">
            <v>SINAPI-I DEZEMBRO 2025</v>
          </cell>
        </row>
        <row r="2080">
          <cell r="A2080">
            <v>940</v>
          </cell>
          <cell r="B2080" t="str">
            <v>FIO DE COBRE, SOLIDO, CLASSE 1, ISOLACAO EM PVC/A, ANTICHAMA BWF-B, 450/750V, SECAO NOMINAL 6 MM2</v>
          </cell>
          <cell r="C2080" t="str">
            <v>M</v>
          </cell>
          <cell r="D2080">
            <v>6.13</v>
          </cell>
          <cell r="E2080">
            <v>6.13</v>
          </cell>
          <cell r="F2080" t="str">
            <v>SINAPI-I DEZEMBRO 2025</v>
          </cell>
        </row>
        <row r="2081">
          <cell r="A2081">
            <v>44397</v>
          </cell>
          <cell r="B2081" t="str">
            <v>FITA / CINTA AUTOADESIVA ELASTOMERICA PARA VEDACAO, L= 50 MM, E = 3 MM</v>
          </cell>
          <cell r="C2081" t="str">
            <v>M</v>
          </cell>
          <cell r="D2081">
            <v>4.4800000000000004</v>
          </cell>
          <cell r="E2081">
            <v>4.4800000000000004</v>
          </cell>
          <cell r="F2081" t="str">
            <v>SINAPI-I DEZEMBRO 2025</v>
          </cell>
        </row>
        <row r="2082">
          <cell r="A2082">
            <v>406</v>
          </cell>
          <cell r="B2082" t="str">
            <v>FITA ACO INOX PARA CINTAR POSTE, L = 19 MM, E = 0,5 MM (ROLO DE 30M)</v>
          </cell>
          <cell r="C2082" t="str">
            <v>UN</v>
          </cell>
          <cell r="D2082">
            <v>99.94</v>
          </cell>
          <cell r="E2082">
            <v>99.94</v>
          </cell>
          <cell r="F2082" t="str">
            <v>SINAPI-I DEZEMBRO 2025</v>
          </cell>
        </row>
        <row r="2083">
          <cell r="A2083">
            <v>42529</v>
          </cell>
          <cell r="B2083" t="str">
            <v>FITA ADESIVA ALUMINIZADA, PARA INSTALACAO DE MANTAS DE SUBCOBERTURA, L = *5* CM</v>
          </cell>
          <cell r="C2083" t="str">
            <v>M</v>
          </cell>
          <cell r="F2083" t="str">
            <v>SINAPI-I DEZEMBRO 2025</v>
          </cell>
        </row>
        <row r="2084">
          <cell r="A2084">
            <v>39634</v>
          </cell>
          <cell r="B2084" t="str">
            <v>FITA ADESIVA ANTICORROSIVA DE PVC FLEXIVEL, COR PRETA, PARA PROTECAO TUBULACAO, 50 MM X 30 M (L X C), E= *0,25* MM</v>
          </cell>
          <cell r="C2084" t="str">
            <v>M</v>
          </cell>
          <cell r="D2084">
            <v>7.79</v>
          </cell>
          <cell r="E2084">
            <v>7.79</v>
          </cell>
          <cell r="F2084" t="str">
            <v>SINAPI-I DEZEMBRO 2025</v>
          </cell>
        </row>
        <row r="2085">
          <cell r="A2085">
            <v>39701</v>
          </cell>
          <cell r="B2085" t="str">
            <v>FITA ADESIVA ASFALTICA ALUMINIZADA MULTIUSO, L = 10 CM, ROLO DE 10 M</v>
          </cell>
          <cell r="C2085" t="str">
            <v>UN</v>
          </cell>
          <cell r="D2085">
            <v>99.22</v>
          </cell>
          <cell r="E2085">
            <v>99.22</v>
          </cell>
          <cell r="F2085" t="str">
            <v>SINAPI-I DEZEMBRO 2025</v>
          </cell>
        </row>
        <row r="2086">
          <cell r="A2086">
            <v>12815</v>
          </cell>
          <cell r="B2086" t="str">
            <v>FITA CREPE ROLO DE *25* MM X 50 M</v>
          </cell>
          <cell r="C2086" t="str">
            <v>UN</v>
          </cell>
          <cell r="D2086">
            <v>11.9</v>
          </cell>
          <cell r="E2086">
            <v>11.9</v>
          </cell>
          <cell r="F2086" t="str">
            <v>SINAPI-I DEZEMBRO 2025</v>
          </cell>
        </row>
        <row r="2087">
          <cell r="A2087">
            <v>39431</v>
          </cell>
          <cell r="B2087" t="str">
            <v>FITA DE PAPEL MICROPERFURADO, 50 X 150 MM, PARA TRATAMENTO DE JUNTAS DE CHAPA DE GESSO PARA DRYWALL</v>
          </cell>
          <cell r="C2087" t="str">
            <v>M</v>
          </cell>
          <cell r="D2087">
            <v>0.28999999999999998</v>
          </cell>
          <cell r="E2087">
            <v>0.28999999999999998</v>
          </cell>
          <cell r="F2087" t="str">
            <v>SINAPI-I DEZEMBRO 2025</v>
          </cell>
        </row>
        <row r="2088">
          <cell r="A2088">
            <v>39432</v>
          </cell>
          <cell r="B2088" t="str">
            <v>FITA DE PAPEL REFORCADA COM LAMINA DE METAL PARA REFORCO DE CANTOS DE CHAPA DE GESSO PARA DRYWALL</v>
          </cell>
          <cell r="C2088" t="str">
            <v>M</v>
          </cell>
          <cell r="D2088">
            <v>2.61</v>
          </cell>
          <cell r="E2088">
            <v>2.61</v>
          </cell>
          <cell r="F2088" t="str">
            <v>SINAPI-I DEZEMBRO 2025</v>
          </cell>
        </row>
        <row r="2089">
          <cell r="A2089">
            <v>20111</v>
          </cell>
          <cell r="B2089" t="str">
            <v>FITA ISOLANTE ADESIVA ANTICHAMA, USO ATE 750 V, EM ROLO DE 19 MM X 20 M</v>
          </cell>
          <cell r="C2089" t="str">
            <v>UN</v>
          </cell>
          <cell r="D2089">
            <v>19.97</v>
          </cell>
          <cell r="E2089">
            <v>19.97</v>
          </cell>
          <cell r="F2089" t="str">
            <v>SINAPI-I DEZEMBRO 2025</v>
          </cell>
        </row>
        <row r="2090">
          <cell r="A2090">
            <v>21127</v>
          </cell>
          <cell r="B2090" t="str">
            <v>FITA ISOLANTE ADESIVA ANTICHAMA, USO ATE 750 V, EM ROLO DE 19 MM X 5 M</v>
          </cell>
          <cell r="C2090" t="str">
            <v>UN</v>
          </cell>
          <cell r="D2090">
            <v>7.55</v>
          </cell>
          <cell r="E2090">
            <v>7.55</v>
          </cell>
          <cell r="F2090" t="str">
            <v>SINAPI-I DEZEMBRO 2025</v>
          </cell>
        </row>
        <row r="2091">
          <cell r="A2091">
            <v>404</v>
          </cell>
          <cell r="B2091" t="str">
            <v>FITA ISOLANTE DE BORRACHA AUTOFUSAO, USO ATE 69 KV (ALTA TENSAO), LARGURA DE 19 MM</v>
          </cell>
          <cell r="C2091" t="str">
            <v>M</v>
          </cell>
          <cell r="D2091">
            <v>2.72</v>
          </cell>
          <cell r="E2091">
            <v>2.72</v>
          </cell>
          <cell r="F2091" t="str">
            <v>SINAPI-I DEZEMBRO 2025</v>
          </cell>
        </row>
        <row r="2092">
          <cell r="A2092">
            <v>14151</v>
          </cell>
          <cell r="B2092" t="str">
            <v>FITA METALICA GRAVADA, L = 17 MM, ROLO DE 25 M, CARGA RECOMENDADA = *120* KGF</v>
          </cell>
          <cell r="C2092" t="str">
            <v>UN</v>
          </cell>
          <cell r="F2092" t="str">
            <v>SINAPI-I DEZEMBRO 2025</v>
          </cell>
        </row>
        <row r="2093">
          <cell r="A2093">
            <v>14153</v>
          </cell>
          <cell r="B2093" t="str">
            <v>FITA METALICA PERFURADA, L = *18* MM, ROLO DE 30 M, CARGA RECOMENDADA = *30* KGF</v>
          </cell>
          <cell r="C2093" t="str">
            <v>UN</v>
          </cell>
          <cell r="F2093" t="str">
            <v>SINAPI-I DEZEMBRO 2025</v>
          </cell>
        </row>
        <row r="2094">
          <cell r="A2094">
            <v>14152</v>
          </cell>
          <cell r="B2094" t="str">
            <v>FITA METALICA PERFURADA, L = 17 MM, ROLO DE 30 M, CARGA RECOMENDADA = *19* KGF</v>
          </cell>
          <cell r="C2094" t="str">
            <v>UN</v>
          </cell>
          <cell r="F2094" t="str">
            <v>SINAPI-I DEZEMBRO 2025</v>
          </cell>
        </row>
        <row r="2095">
          <cell r="A2095">
            <v>14154</v>
          </cell>
          <cell r="B2095" t="str">
            <v>FITA METALICA PERFURADA, L = 25 MM, ROLO DE 30 M, CARGA RECOMENDADA = *222,5* KGF</v>
          </cell>
          <cell r="C2095" t="str">
            <v>UN</v>
          </cell>
          <cell r="F2095" t="str">
            <v>SINAPI-I DEZEMBRO 2025</v>
          </cell>
        </row>
        <row r="2096">
          <cell r="A2096">
            <v>3146</v>
          </cell>
          <cell r="B2096" t="str">
            <v>FITA VEDA ROSCA, EM PTFE, ROLO DE 18 MM X 10 M (L X C)</v>
          </cell>
          <cell r="C2096" t="str">
            <v>UN</v>
          </cell>
          <cell r="D2096">
            <v>4</v>
          </cell>
          <cell r="E2096">
            <v>4</v>
          </cell>
          <cell r="F2096" t="str">
            <v>SINAPI-I DEZEMBRO 2025</v>
          </cell>
        </row>
        <row r="2097">
          <cell r="A2097">
            <v>3143</v>
          </cell>
          <cell r="B2097" t="str">
            <v>FITA VEDA ROSCA, EM PTFE, ROLO DE 18 MM X 25 M (L X C)</v>
          </cell>
          <cell r="C2097" t="str">
            <v>UN</v>
          </cell>
          <cell r="D2097">
            <v>9.1</v>
          </cell>
          <cell r="E2097">
            <v>9.1</v>
          </cell>
          <cell r="F2097" t="str">
            <v>SINAPI-I DEZEMBRO 2025</v>
          </cell>
        </row>
        <row r="2098">
          <cell r="A2098">
            <v>3148</v>
          </cell>
          <cell r="B2098" t="str">
            <v>FITA VEDA ROSCA, EM PTFE, ROLO DE 18 MM X 50 M (L X C)</v>
          </cell>
          <cell r="C2098" t="str">
            <v>UN</v>
          </cell>
          <cell r="D2098">
            <v>14.75</v>
          </cell>
          <cell r="E2098">
            <v>14.75</v>
          </cell>
          <cell r="F2098" t="str">
            <v>SINAPI-I DEZEMBRO 2025</v>
          </cell>
        </row>
        <row r="2099">
          <cell r="A2099">
            <v>4310</v>
          </cell>
          <cell r="B2099" t="str">
            <v>FIXADOR DE ABA AUTOTRAVANTE PARA TELHA DE FIBROCIMENTO, TIPO CANALETE 90 OU KALHETAO</v>
          </cell>
          <cell r="C2099" t="str">
            <v>UN</v>
          </cell>
          <cell r="D2099">
            <v>2.14</v>
          </cell>
          <cell r="E2099">
            <v>2.14</v>
          </cell>
          <cell r="F2099" t="str">
            <v>SINAPI-I DEZEMBRO 2025</v>
          </cell>
        </row>
        <row r="2100">
          <cell r="A2100">
            <v>4311</v>
          </cell>
          <cell r="B2100" t="str">
            <v>FIXADOR DE ABA SIMPLES PARA TELHA DE FIBROCIMENTO, TIPO CANALETA 49 OU KALHETA</v>
          </cell>
          <cell r="C2100" t="str">
            <v>UN</v>
          </cell>
          <cell r="D2100">
            <v>1.5</v>
          </cell>
          <cell r="E2100">
            <v>1.5</v>
          </cell>
          <cell r="F2100" t="str">
            <v>SINAPI-I DEZEMBRO 2025</v>
          </cell>
        </row>
        <row r="2101">
          <cell r="A2101">
            <v>4312</v>
          </cell>
          <cell r="B2101" t="str">
            <v>FIXADOR DE ABA SIMPLES PARA TELHA DE FIBROCIMENTO, TIPO CANALETA 90 OU KALHETAO</v>
          </cell>
          <cell r="C2101" t="str">
            <v>UN</v>
          </cell>
          <cell r="D2101">
            <v>2.11</v>
          </cell>
          <cell r="E2101">
            <v>2.11</v>
          </cell>
          <cell r="F2101" t="str">
            <v>SINAPI-I DEZEMBRO 2025</v>
          </cell>
        </row>
        <row r="2102">
          <cell r="A2102">
            <v>13261</v>
          </cell>
          <cell r="B2102" t="str">
            <v>FLANELA *30 X 40* CM</v>
          </cell>
          <cell r="C2102" t="str">
            <v>UN</v>
          </cell>
          <cell r="D2102">
            <v>2.15</v>
          </cell>
          <cell r="E2102">
            <v>2.15</v>
          </cell>
          <cell r="F2102" t="str">
            <v>SINAPI-I DEZEMBRO 2025</v>
          </cell>
        </row>
        <row r="2103">
          <cell r="A2103">
            <v>3272</v>
          </cell>
          <cell r="B2103" t="str">
            <v>FLANGE SEXTAVADO DE FERRO GALVANIZADO, COM ROSCA BSP, DE 1 1/2"</v>
          </cell>
          <cell r="C2103" t="str">
            <v>UN</v>
          </cell>
          <cell r="F2103" t="str">
            <v>SINAPI-I DEZEMBRO 2025</v>
          </cell>
        </row>
        <row r="2104">
          <cell r="A2104">
            <v>3265</v>
          </cell>
          <cell r="B2104" t="str">
            <v>FLANGE SEXTAVADO DE FERRO GALVANIZADO, COM ROSCA BSP, DE 1 1/4"</v>
          </cell>
          <cell r="C2104" t="str">
            <v>UN</v>
          </cell>
          <cell r="F2104" t="str">
            <v>SINAPI-I DEZEMBRO 2025</v>
          </cell>
        </row>
        <row r="2105">
          <cell r="A2105">
            <v>3264</v>
          </cell>
          <cell r="B2105" t="str">
            <v>FLANGE SEXTAVADO DE FERRO GALVANIZADO, COM ROSCA BSP, DE 1"</v>
          </cell>
          <cell r="C2105" t="str">
            <v>UN</v>
          </cell>
          <cell r="F2105" t="str">
            <v>SINAPI-I DEZEMBRO 2025</v>
          </cell>
        </row>
        <row r="2106">
          <cell r="A2106">
            <v>3262</v>
          </cell>
          <cell r="B2106" t="str">
            <v>FLANGE SEXTAVADO DE FERRO GALVANIZADO, COM ROSCA BSP, DE 1/2"</v>
          </cell>
          <cell r="C2106" t="str">
            <v>UN</v>
          </cell>
          <cell r="F2106" t="str">
            <v>SINAPI-I DEZEMBRO 2025</v>
          </cell>
        </row>
        <row r="2107">
          <cell r="A2107">
            <v>3267</v>
          </cell>
          <cell r="B2107" t="str">
            <v>FLANGE SEXTAVADO DE FERRO GALVANIZADO, COM ROSCA BSP, DE 2 1/2"</v>
          </cell>
          <cell r="C2107" t="str">
            <v>UN</v>
          </cell>
          <cell r="F2107" t="str">
            <v>SINAPI-I DEZEMBRO 2025</v>
          </cell>
        </row>
        <row r="2108">
          <cell r="A2108">
            <v>3266</v>
          </cell>
          <cell r="B2108" t="str">
            <v>FLANGE SEXTAVADO DE FERRO GALVANIZADO, COM ROSCA BSP, DE 2"</v>
          </cell>
          <cell r="C2108" t="str">
            <v>UN</v>
          </cell>
          <cell r="F2108" t="str">
            <v>SINAPI-I DEZEMBRO 2025</v>
          </cell>
        </row>
        <row r="2109">
          <cell r="A2109">
            <v>3268</v>
          </cell>
          <cell r="B2109" t="str">
            <v>FLANGE SEXTAVADO DE FERRO GALVANIZADO, COM ROSCA BSP, DE 3"</v>
          </cell>
          <cell r="C2109" t="str">
            <v>UN</v>
          </cell>
          <cell r="F2109" t="str">
            <v>SINAPI-I DEZEMBRO 2025</v>
          </cell>
        </row>
        <row r="2110">
          <cell r="A2110">
            <v>3263</v>
          </cell>
          <cell r="B2110" t="str">
            <v>FLANGE SEXTAVADO DE FERRO GALVANIZADO, COM ROSCA BSP, DE 3/4"</v>
          </cell>
          <cell r="C2110" t="str">
            <v>UN</v>
          </cell>
          <cell r="F2110" t="str">
            <v>SINAPI-I DEZEMBRO 2025</v>
          </cell>
        </row>
        <row r="2111">
          <cell r="A2111">
            <v>3271</v>
          </cell>
          <cell r="B2111" t="str">
            <v>FLANGE SEXTAVADO DE FERRO GALVANIZADO, COM ROSCA BSP, DE 4"</v>
          </cell>
          <cell r="C2111" t="str">
            <v>UN</v>
          </cell>
          <cell r="F2111" t="str">
            <v>SINAPI-I DEZEMBRO 2025</v>
          </cell>
        </row>
        <row r="2112">
          <cell r="A2112">
            <v>3270</v>
          </cell>
          <cell r="B2112" t="str">
            <v>FLANGE SEXTAVADO DE FERRO GALVANIZADO, COM ROSCA BSP, DE 6"</v>
          </cell>
          <cell r="C2112" t="str">
            <v>UN</v>
          </cell>
          <cell r="F2112" t="str">
            <v>SINAPI-I DEZEMBRO 2025</v>
          </cell>
        </row>
        <row r="2113">
          <cell r="A2113">
            <v>45256</v>
          </cell>
          <cell r="B2113" t="str">
            <v>FORMAO CHANFRADO 1", CABO DE MADEIRA</v>
          </cell>
          <cell r="C2113" t="str">
            <v>UN</v>
          </cell>
          <cell r="D2113">
            <v>24.09</v>
          </cell>
          <cell r="E2113">
            <v>24.09</v>
          </cell>
          <cell r="F2113" t="str">
            <v>SINAPI-I DEZEMBRO 2025</v>
          </cell>
        </row>
        <row r="2114">
          <cell r="A2114">
            <v>3275</v>
          </cell>
          <cell r="B2114" t="str">
            <v>FORRO COMPOSTO POR PAINEIS DE LA DE VIDRO, REVESTIDOS EM PVC MICROPERFURADO, DE *1250 X 625* MM, ESPESSURA 15 MM (COM COLOCACAO)</v>
          </cell>
          <cell r="C2114" t="str">
            <v>M2</v>
          </cell>
          <cell r="D2114">
            <v>127</v>
          </cell>
          <cell r="E2114">
            <v>127</v>
          </cell>
          <cell r="F2114" t="str">
            <v>SINAPI-I DEZEMBRO 2025</v>
          </cell>
        </row>
        <row r="2115">
          <cell r="A2115">
            <v>39512</v>
          </cell>
          <cell r="B2115" t="str">
            <v>FORRO DE FIBRA MINERAL EM PLACAS DE 1250 X 625 MM, E = 15 MM, BORDA RETA, COM PINTURA ANTIMOFO, APOIADO EM PERFIL DE ACO GALVANIZADO COM 24 MM DE BASE - INSTALADO</v>
          </cell>
          <cell r="C2115" t="str">
            <v>M2</v>
          </cell>
          <cell r="D2115">
            <v>89.72</v>
          </cell>
          <cell r="E2115">
            <v>89.72</v>
          </cell>
          <cell r="F2115" t="str">
            <v>SINAPI-I DEZEMBRO 2025</v>
          </cell>
        </row>
        <row r="2116">
          <cell r="A2116">
            <v>39511</v>
          </cell>
          <cell r="B2116" t="str">
            <v>FORRO DE FIBRA MINERAL EM PLACAS DE 625 X 625 MM, E = 15 MM, BORDA RETA, COM PINTURA ANTIMOFO, APOIADO EM PERFIL DE ACO GALVANIZADO COM 24 MM DE BASE - INSTALADO</v>
          </cell>
          <cell r="C2116" t="str">
            <v>M2</v>
          </cell>
          <cell r="D2116">
            <v>97.86</v>
          </cell>
          <cell r="E2116">
            <v>97.86</v>
          </cell>
          <cell r="F2116" t="str">
            <v>SINAPI-I DEZEMBRO 2025</v>
          </cell>
        </row>
        <row r="2117">
          <cell r="A2117">
            <v>39513</v>
          </cell>
          <cell r="B2117" t="str">
            <v>FORRO DE FIBRA MINERAL EM PLACAS DE 625 X 625 MM, E = 15/16 MM, BORDA REBAIXADA, COM PINTURA ANTIMOFO, APOIADO EM PERFIL DE ACO GALVANIZADO COM 24 MM DE BASE - INSTALADO</v>
          </cell>
          <cell r="C2117" t="str">
            <v>M2</v>
          </cell>
          <cell r="D2117">
            <v>104.97</v>
          </cell>
          <cell r="E2117">
            <v>104.97</v>
          </cell>
          <cell r="F2117" t="str">
            <v>SINAPI-I DEZEMBRO 2025</v>
          </cell>
        </row>
        <row r="2118">
          <cell r="A2118">
            <v>3286</v>
          </cell>
          <cell r="B2118" t="str">
            <v>FORRO DE MADEIRA CEDRINHO OU EQUIVALENTE DA REGIAO, ENCAIXE MACHO/FEMEA COM FRISO, *10 X 1* CM (SEM COLOCACAO)</v>
          </cell>
          <cell r="C2118" t="str">
            <v>M2</v>
          </cell>
          <cell r="F2118" t="str">
            <v>SINAPI-I DEZEMBRO 2025</v>
          </cell>
        </row>
        <row r="2119">
          <cell r="A2119">
            <v>3287</v>
          </cell>
          <cell r="B2119" t="str">
            <v>FORRO DE MADEIRA CUMARU/IPE CHAMPANHE OU EQUIVALENTE DA REGIAO, ENCAIXE MACHO/FEMEA COM FRISO, *10 X 1* CM (SEM COLOCACAO)</v>
          </cell>
          <cell r="C2119" t="str">
            <v>M2</v>
          </cell>
          <cell r="F2119" t="str">
            <v>SINAPI-I DEZEMBRO 2025</v>
          </cell>
        </row>
        <row r="2120">
          <cell r="A2120">
            <v>3283</v>
          </cell>
          <cell r="B2120" t="str">
            <v>FORRO DE MADEIRA PINUS OU EQUIVALENTE DA REGIAO, ENCAIXE MACHO/FEMEA COM FRISO, *10 X 1* CM (SEM COLOCACAO)</v>
          </cell>
          <cell r="C2120" t="str">
            <v>M2</v>
          </cell>
          <cell r="F2120" t="str">
            <v>SINAPI-I DEZEMBRO 2025</v>
          </cell>
        </row>
        <row r="2121">
          <cell r="A2121">
            <v>11587</v>
          </cell>
          <cell r="B2121" t="str">
            <v>FORRO DE PVC LISO, BRANCO, REGUA DE 10 CM, ESPESSURA APROXIMADA DE 8 MM (COM COLOCACAO / SEM ESTRUTURA METALICA)</v>
          </cell>
          <cell r="C2121" t="str">
            <v>M2</v>
          </cell>
          <cell r="D2121">
            <v>87.08</v>
          </cell>
          <cell r="E2121">
            <v>87.08</v>
          </cell>
          <cell r="F2121" t="str">
            <v>SINAPI-I DEZEMBRO 2025</v>
          </cell>
        </row>
        <row r="2122">
          <cell r="A2122">
            <v>36225</v>
          </cell>
          <cell r="B2122" t="str">
            <v>FORRO DE PVC LISO, BRANCO, REGUA DE 20 CM, ESPESSURA APROXIMADA DE 8 MM, COMPRIMENTO 6 M (SEM COLOCACAO)</v>
          </cell>
          <cell r="C2122" t="str">
            <v>M2</v>
          </cell>
          <cell r="D2122">
            <v>35.369999999999997</v>
          </cell>
          <cell r="E2122">
            <v>35.369999999999997</v>
          </cell>
          <cell r="F2122" t="str">
            <v>SINAPI-I DEZEMBRO 2025</v>
          </cell>
        </row>
        <row r="2123">
          <cell r="A2123">
            <v>36230</v>
          </cell>
          <cell r="B2123" t="str">
            <v>FORRO DE PVC, FRISADO, BRANCO, REGUA DE 10 CM, ESPESSURA APROXIMADA DE 8 MM E COMPRIMENTO 6 M (SEM COLOCACAO)</v>
          </cell>
          <cell r="C2123" t="str">
            <v>M2</v>
          </cell>
          <cell r="D2123">
            <v>25.99</v>
          </cell>
          <cell r="E2123">
            <v>25.99</v>
          </cell>
          <cell r="F2123" t="str">
            <v>SINAPI-I DEZEMBRO 2025</v>
          </cell>
        </row>
        <row r="2124">
          <cell r="A2124">
            <v>36238</v>
          </cell>
          <cell r="B2124" t="str">
            <v>FORRO DE PVC, FRISADO, BRANCO, REGUA DE 20 CM, ESPESSURA APROXIMADA DE 8 MM E COMPRIMENTO 6 M (SEM COLOCACAO)</v>
          </cell>
          <cell r="C2124" t="str">
            <v>M2</v>
          </cell>
          <cell r="D2124">
            <v>25.4</v>
          </cell>
          <cell r="E2124">
            <v>25.4</v>
          </cell>
          <cell r="F2124" t="str">
            <v>SINAPI-I DEZEMBRO 2025</v>
          </cell>
        </row>
        <row r="2125">
          <cell r="A2125">
            <v>39363</v>
          </cell>
          <cell r="B2125" t="str">
            <v>FOSSA SEPTICA, SEM FILTRO, EM POLIETILENO DE ALTA DENSIDADE (PEAD), PARA 15 A 30 CONTRIBUINTES, CILINDRICA, COM TAMPA, CAPACIDADE APROXIMADA DE *5500* LITROS (NBR 7229)</v>
          </cell>
          <cell r="C2125" t="str">
            <v>UN</v>
          </cell>
          <cell r="D2125">
            <v>5288.7</v>
          </cell>
          <cell r="E2125">
            <v>5288.7</v>
          </cell>
          <cell r="F2125" t="str">
            <v>SINAPI-I DEZEMBRO 2025</v>
          </cell>
        </row>
        <row r="2126">
          <cell r="A2126">
            <v>39361</v>
          </cell>
          <cell r="B2126" t="str">
            <v>FOSSA SEPTICA, SEM FILTRO, EM POLIETILENO DE ALTA DENSIDADE (PEAD), PARA 4 A 7 CONTRIBUINTES, CILINDRICA, COM TAMPA, CAPACIDADE APROXIMADA DE *1100* LITROS (NBR 7229)</v>
          </cell>
          <cell r="C2126" t="str">
            <v>UN</v>
          </cell>
          <cell r="D2126">
            <v>1615.73</v>
          </cell>
          <cell r="E2126">
            <v>1615.73</v>
          </cell>
          <cell r="F2126" t="str">
            <v>SINAPI-I DEZEMBRO 2025</v>
          </cell>
        </row>
        <row r="2127">
          <cell r="A2127">
            <v>39362</v>
          </cell>
          <cell r="B2127" t="str">
            <v>FOSSA SEPTICA, SEM FILTRO, EM POLIETILENO DE ALTA DENSIDADE (PEAD), PARA 8 A 14 CONTRIBUINTES, CILINDRICA, COM TAMPA, CAPACIDADE APROXIMADA DE *3000* LITROS (NBR 7229)</v>
          </cell>
          <cell r="C2127" t="str">
            <v>UN</v>
          </cell>
          <cell r="D2127">
            <v>2854.28</v>
          </cell>
          <cell r="E2127">
            <v>2854.28</v>
          </cell>
          <cell r="F2127" t="str">
            <v>SINAPI-I DEZEMBRO 2025</v>
          </cell>
        </row>
        <row r="2128">
          <cell r="A2128">
            <v>39364</v>
          </cell>
          <cell r="B2128" t="str">
            <v>FOSSA SEPTICA,SEM FILTRO, EM POLIETILENO DE ALTA DENSIDADE (PEAD), PARA 40 A 52 CONTRIBUINTES, CILINDRICA, COM TAMPA, CAPACIDADE APROXIMADA DE *10000* LITROS (NBR 7229)</v>
          </cell>
          <cell r="C2128" t="str">
            <v>UN</v>
          </cell>
          <cell r="D2128">
            <v>11155.27</v>
          </cell>
          <cell r="E2128">
            <v>11155.27</v>
          </cell>
          <cell r="F2128" t="str">
            <v>SINAPI-I DEZEMBRO 2025</v>
          </cell>
        </row>
        <row r="2129">
          <cell r="A2129">
            <v>14576</v>
          </cell>
          <cell r="B2129" t="str">
            <v>FRESADORA DE ASFALTO A FRIO SOBRE ESTEIRAS, LARG. FRESAGEM 2,00 M, POT. 410 KW/550 HP</v>
          </cell>
          <cell r="C2129" t="str">
            <v>UN</v>
          </cell>
          <cell r="F2129" t="str">
            <v>SINAPI-I DEZEMBRO 2025</v>
          </cell>
        </row>
        <row r="2130">
          <cell r="A2130">
            <v>13877</v>
          </cell>
          <cell r="B2130" t="str">
            <v>FRESADORA DE ASFALTO A FRIO SOBRE RODAS, LARG. FRESAGEM 1,00 M, POT. 155 KW/208 HP</v>
          </cell>
          <cell r="C2130" t="str">
            <v>UN</v>
          </cell>
          <cell r="F2130" t="str">
            <v>SINAPI-I DEZEMBRO 2025</v>
          </cell>
        </row>
        <row r="2131">
          <cell r="A2131">
            <v>7307</v>
          </cell>
          <cell r="B2131" t="str">
            <v>FUNDO ANTICORROSIVO PARA METAIS FERROSOS (ZARCAO)</v>
          </cell>
          <cell r="C2131" t="str">
            <v>L</v>
          </cell>
          <cell r="D2131">
            <v>50.14</v>
          </cell>
          <cell r="E2131">
            <v>50.14</v>
          </cell>
          <cell r="F2131" t="str">
            <v>SINAPI-I DEZEMBRO 2025</v>
          </cell>
        </row>
        <row r="2132">
          <cell r="A2132">
            <v>38122</v>
          </cell>
          <cell r="B2132" t="str">
            <v>FUNDO PREPARADOR ACRILICO BASE AGUA</v>
          </cell>
          <cell r="C2132" t="str">
            <v>L</v>
          </cell>
          <cell r="D2132">
            <v>23.4</v>
          </cell>
          <cell r="E2132">
            <v>23.4</v>
          </cell>
          <cell r="F2132" t="str">
            <v>SINAPI-I DEZEMBRO 2025</v>
          </cell>
        </row>
        <row r="2133">
          <cell r="A2133">
            <v>43653</v>
          </cell>
          <cell r="B2133" t="str">
            <v>FUNDO SINTETICO NIVELADOR BRANCO FOSCO PARA MADEIRA</v>
          </cell>
          <cell r="C2133" t="str">
            <v>L</v>
          </cell>
          <cell r="D2133">
            <v>23.61</v>
          </cell>
          <cell r="E2133">
            <v>23.61</v>
          </cell>
          <cell r="F2133" t="str">
            <v>SINAPI-I DEZEMBRO 2025</v>
          </cell>
        </row>
        <row r="2134">
          <cell r="A2134">
            <v>45301</v>
          </cell>
          <cell r="B2134" t="str">
            <v>FURADEIRA ELETRICA DE IMPACTO 1/2", 600 W</v>
          </cell>
          <cell r="C2134" t="str">
            <v>UN</v>
          </cell>
          <cell r="F2134" t="str">
            <v>SINAPI-I DEZEMBRO 2025</v>
          </cell>
        </row>
        <row r="2135">
          <cell r="A2135">
            <v>45334</v>
          </cell>
          <cell r="B2135" t="str">
            <v>FURO PARA TORNEIRA OU OUTROS ACESSORIOS EM BANCADA DE MARMORE/ GRANITO OU OUTRO TIPO DE PEDRA NATURAL</v>
          </cell>
          <cell r="C2135" t="str">
            <v>UN</v>
          </cell>
          <cell r="D2135">
            <v>29.85</v>
          </cell>
          <cell r="E2135">
            <v>29.85</v>
          </cell>
          <cell r="F2135" t="str">
            <v>SINAPI-I DEZEMBRO 2025</v>
          </cell>
        </row>
        <row r="2136">
          <cell r="A2136">
            <v>34802</v>
          </cell>
          <cell r="B2136" t="str">
            <v>GABIAO MANTA (COLCHAO) MALHA HEXAGONAL 6 X 8 CM (ZN/AL REVESTIDO COM POLIMERO), DIMENSOES 4,0 X 2,0 X 0,17 M (C X L X A) FIO 2 MM</v>
          </cell>
          <cell r="C2136" t="str">
            <v>UN</v>
          </cell>
          <cell r="D2136">
            <v>971.93</v>
          </cell>
          <cell r="E2136">
            <v>971.93</v>
          </cell>
          <cell r="F2136" t="str">
            <v>SINAPI-I DEZEMBRO 2025</v>
          </cell>
        </row>
        <row r="2137">
          <cell r="A2137">
            <v>11588</v>
          </cell>
          <cell r="B2137" t="str">
            <v>GABIAO MANTA (COLCHAO) MALHA HEXAGONAL 6 X 8 CM (ZN/AL REVESTIDO COM POLIMERO), FIO 2 MM, DIMENSOES 4,0 X 2,0 X 0,23 M (C X L X A)</v>
          </cell>
          <cell r="C2137" t="str">
            <v>UN</v>
          </cell>
          <cell r="D2137">
            <v>1048.56</v>
          </cell>
          <cell r="E2137">
            <v>1048.56</v>
          </cell>
          <cell r="F2137" t="str">
            <v>SINAPI-I DEZEMBRO 2025</v>
          </cell>
        </row>
        <row r="2138">
          <cell r="A2138">
            <v>34383</v>
          </cell>
          <cell r="B2138" t="str">
            <v>GABIAO MANTA (COLCHAO) MALHA HEXAGONAL 6 X 8 CM (ZN/AL REVESTIDO COM POLIMERO), FIO 2 MM, DIMENSOES 4,0 X 2,0 X 0,3 M (C X L X A)</v>
          </cell>
          <cell r="C2138" t="str">
            <v>UN</v>
          </cell>
          <cell r="D2138">
            <v>1153.49</v>
          </cell>
          <cell r="E2138">
            <v>1153.49</v>
          </cell>
          <cell r="F2138" t="str">
            <v>SINAPI-I DEZEMBRO 2025</v>
          </cell>
        </row>
        <row r="2139">
          <cell r="A2139">
            <v>40451</v>
          </cell>
          <cell r="B2139" t="str">
            <v>GABIAO MANTA (COLCHAO) MALHA HEXAGONAL 6 X 8 CM (ZN/AL REVESTIDO COM POLIMERO), FIO 2,0 MM, DIMENSOES 5,0 X 2,0 X 0,17 M (C X L X A)</v>
          </cell>
          <cell r="C2139" t="str">
            <v>M2</v>
          </cell>
          <cell r="D2139">
            <v>93.24</v>
          </cell>
          <cell r="E2139">
            <v>93.24</v>
          </cell>
          <cell r="F2139" t="str">
            <v>SINAPI-I DEZEMBRO 2025</v>
          </cell>
        </row>
        <row r="2140">
          <cell r="A2140">
            <v>40453</v>
          </cell>
          <cell r="B2140" t="str">
            <v>GABIAO MANTA (COLCHAO) MALHA HEXAGONAL 6 X 8 CM (ZN/AL REVESTIDO COM POLIMERO), FIO 2,0 MM, DIMENSOES 5,0 X 2,0 X 0,23 M (C X L X A)</v>
          </cell>
          <cell r="C2140" t="str">
            <v>M2</v>
          </cell>
          <cell r="D2140">
            <v>100.88</v>
          </cell>
          <cell r="E2140">
            <v>100.88</v>
          </cell>
          <cell r="F2140" t="str">
            <v>SINAPI-I DEZEMBRO 2025</v>
          </cell>
        </row>
        <row r="2141">
          <cell r="A2141">
            <v>40452</v>
          </cell>
          <cell r="B2141" t="str">
            <v>GABIAO MANTA (COLCHAO) MALHA HEXAGONAL 6 X 8 CM (ZN/AL REVESTIDO COM POLIMERO), FIO 2,0 MM, DIMENSOES 5,0 X 2,0 X 0,30 M (C X L X A)</v>
          </cell>
          <cell r="C2141" t="str">
            <v>M2</v>
          </cell>
          <cell r="D2141">
            <v>110.66</v>
          </cell>
          <cell r="E2141">
            <v>110.66</v>
          </cell>
          <cell r="F2141" t="str">
            <v>SINAPI-I DEZEMBRO 2025</v>
          </cell>
        </row>
        <row r="2142">
          <cell r="A2142">
            <v>11594</v>
          </cell>
          <cell r="B2142" t="str">
            <v>GABIAO SACO MALHA HEXAGONAL 8 X 10 CM (ZN/AL REVESTIDO COM POLIMERO), FIO 2,4 MM, DIMENSOES 3,0 X 0,65 M</v>
          </cell>
          <cell r="C2142" t="str">
            <v>UN</v>
          </cell>
          <cell r="D2142">
            <v>334.2</v>
          </cell>
          <cell r="E2142">
            <v>334.2</v>
          </cell>
          <cell r="F2142" t="str">
            <v>SINAPI-I DEZEMBRO 2025</v>
          </cell>
        </row>
        <row r="2143">
          <cell r="A2143">
            <v>3311</v>
          </cell>
          <cell r="B2143" t="str">
            <v>GABIAO SACO MALHA HEXAGONAL 8 X 10 CM (ZN/AL REVESTIDO COM POLIMERO), FIO 2,4 MM, H = 0,65 M</v>
          </cell>
          <cell r="C2143" t="str">
            <v>M3</v>
          </cell>
          <cell r="D2143">
            <v>334.2</v>
          </cell>
          <cell r="E2143">
            <v>334.2</v>
          </cell>
          <cell r="F2143" t="str">
            <v>SINAPI-I DEZEMBRO 2025</v>
          </cell>
        </row>
        <row r="2144">
          <cell r="A2144">
            <v>11599</v>
          </cell>
          <cell r="B2144" t="str">
            <v>GABIAO SACO MALHA HEXAGONAL 8 X 10 CM (ZN/AL), FIO 2,7 MM, DIMENSOES 4,0 X 0,65 M</v>
          </cell>
          <cell r="C2144" t="str">
            <v>UN</v>
          </cell>
          <cell r="D2144">
            <v>444.45</v>
          </cell>
          <cell r="E2144">
            <v>444.45</v>
          </cell>
          <cell r="F2144" t="str">
            <v>SINAPI-I DEZEMBRO 2025</v>
          </cell>
        </row>
        <row r="2145">
          <cell r="A2145">
            <v>11593</v>
          </cell>
          <cell r="B2145" t="str">
            <v>GABIAO TIPO CAIXA MALHA HEXAGONAL 8 X 10 CM (ZN/AL REVESTIDO COM POLIMERO), FIO 2,4 MM, DIMENSOES 2,0 X 1,0 X 1,0 M (C X L X A)</v>
          </cell>
          <cell r="C2145" t="str">
            <v>UN</v>
          </cell>
          <cell r="D2145">
            <v>623.1</v>
          </cell>
          <cell r="E2145">
            <v>623.1</v>
          </cell>
          <cell r="F2145" t="str">
            <v>SINAPI-I DEZEMBRO 2025</v>
          </cell>
        </row>
        <row r="2146">
          <cell r="A2146">
            <v>3314</v>
          </cell>
          <cell r="B2146" t="str">
            <v>GABIAO TIPO CAIXA MALHA HEXAGONAL 8 X 10 CM (ZN/AL REVESTIDO COM POLIMERO), FIO 2,4 MM, H = 0,50 M</v>
          </cell>
          <cell r="C2146" t="str">
            <v>M3</v>
          </cell>
          <cell r="D2146">
            <v>445.64</v>
          </cell>
          <cell r="E2146">
            <v>445.64</v>
          </cell>
          <cell r="F2146" t="str">
            <v>SINAPI-I DEZEMBRO 2025</v>
          </cell>
        </row>
        <row r="2147">
          <cell r="A2147">
            <v>11597</v>
          </cell>
          <cell r="B2147" t="str">
            <v>GABIAO TIPO CAIXA MALHA HEXAGONAL 8 X 10 CM (ZN/AL), FIO 2,7 MM, DIMENSOES 2,0 X 1,0 X 1,0 M (C X L X A)</v>
          </cell>
          <cell r="C2147" t="str">
            <v>UN</v>
          </cell>
          <cell r="D2147">
            <v>518.22</v>
          </cell>
          <cell r="E2147">
            <v>518.22</v>
          </cell>
          <cell r="F2147" t="str">
            <v>SINAPI-I DEZEMBRO 2025</v>
          </cell>
        </row>
        <row r="2148">
          <cell r="A2148">
            <v>3309</v>
          </cell>
          <cell r="B2148" t="str">
            <v>GABIAO TIPO CAIXA MALHA HEXAGONAL 8 X 10 CM (ZN/AL), FIO 2,7 MM, H = 0,50 M</v>
          </cell>
          <cell r="C2148" t="str">
            <v>M3</v>
          </cell>
          <cell r="D2148">
            <v>353.9</v>
          </cell>
          <cell r="E2148">
            <v>353.9</v>
          </cell>
          <cell r="F2148" t="str">
            <v>SINAPI-I DEZEMBRO 2025</v>
          </cell>
        </row>
        <row r="2149">
          <cell r="A2149">
            <v>40440</v>
          </cell>
          <cell r="B2149" t="str">
            <v>GABIAO TIPO CAIXA PARA SOLO REFORCADO, MALHA HEXAGONAL 8 X 10 CM (ZN/AL REVESTIDO COM POLIMERO), FIO 2,7 MM, DIMENSOES 2,0 X 1,0 X 0,5 M, COM CAUDA DE 4,0 M</v>
          </cell>
          <cell r="C2149" t="str">
            <v>M3</v>
          </cell>
          <cell r="D2149">
            <v>464.18</v>
          </cell>
          <cell r="E2149">
            <v>464.18</v>
          </cell>
          <cell r="F2149" t="str">
            <v>SINAPI-I DEZEMBRO 2025</v>
          </cell>
        </row>
        <row r="2150">
          <cell r="A2150">
            <v>40441</v>
          </cell>
          <cell r="B2150" t="str">
            <v>GABIAO TIPO CAIXA PARA SOLO REFORCADO, MALHA HEXAGONAL 8 X 10 CM (ZN/AL REVESTIDO COM POLIMERO), FIO 2,7 MM, DIMENSOES 2,0 X 1,0 X 1,0 M, COM CAUDA DE 4,0 M</v>
          </cell>
          <cell r="C2150" t="str">
            <v>M3</v>
          </cell>
          <cell r="D2150">
            <v>296.35000000000002</v>
          </cell>
          <cell r="E2150">
            <v>296.35000000000002</v>
          </cell>
          <cell r="F2150" t="str">
            <v>SINAPI-I DEZEMBRO 2025</v>
          </cell>
        </row>
        <row r="2151">
          <cell r="A2151">
            <v>34612</v>
          </cell>
          <cell r="B2151" t="str">
            <v>GABIAO TIPO CAIXA PARA SOLO REFORCADO, MALHA HEXAGONAL DE DUPLA TORCAO 8 X 10 CM (ZN/AL REVESTIDO COM POLIMERO), FIO 2,7 MM, DIMENSOES 2,0 X 1,0 X 0,5 M, COM CAUDA DE 3,0 M</v>
          </cell>
          <cell r="C2151" t="str">
            <v>UN</v>
          </cell>
          <cell r="D2151">
            <v>640.95000000000005</v>
          </cell>
          <cell r="E2151">
            <v>640.95000000000005</v>
          </cell>
          <cell r="F2151" t="str">
            <v>SINAPI-I DEZEMBRO 2025</v>
          </cell>
        </row>
        <row r="2152">
          <cell r="A2152">
            <v>34635</v>
          </cell>
          <cell r="B2152" t="str">
            <v>GABIAO TIPO CAIXA PARA SOLO REFORCADO, MALHA HEXAGONAL DE DUPLA TORCAO 8 X 10 CM (ZN/AL REVESTIDO COM POLIMERO), FIO 2,7 MM, DIMENSOES 2,0 X 1,0 X 1,0 M, COM CAUDA DE 3,0 M</v>
          </cell>
          <cell r="C2152" t="str">
            <v>UN</v>
          </cell>
          <cell r="D2152">
            <v>824.24</v>
          </cell>
          <cell r="E2152">
            <v>824.24</v>
          </cell>
          <cell r="F2152" t="str">
            <v>SINAPI-I DEZEMBRO 2025</v>
          </cell>
        </row>
        <row r="2153">
          <cell r="A2153">
            <v>34633</v>
          </cell>
          <cell r="B2153" t="str">
            <v>GABIAO TIPO CAIXA PARA SOLO REFORCADO, MALHA HEXAGONAL DE DUPLA TORCAO 8 X 10 CM (ZN/AL REVESTIDO COM POLIMERO), FIO 2,7 MM, DIMENSOES 2,0 X 1,0 X 1,0 M, COM CAUDA DE 4,0 M</v>
          </cell>
          <cell r="C2153" t="str">
            <v>UN</v>
          </cell>
          <cell r="D2153">
            <v>908.53</v>
          </cell>
          <cell r="E2153">
            <v>908.53</v>
          </cell>
          <cell r="F2153" t="str">
            <v>SINAPI-I DEZEMBRO 2025</v>
          </cell>
        </row>
        <row r="2154">
          <cell r="A2154">
            <v>40449</v>
          </cell>
          <cell r="B2154" t="str">
            <v>GABIAO TIPO CAIXA TRAPEZOIDAL, MALHA HEXAGONAL 10 X 12 CM (ZN/AL REVESTIDO COM POLIMERO) FIO 2,7 MM, FACE COM 65 GRAUS, COM GEOSSINTETICO, DIMENSOES 2,0 X 1,5 X 1,0 M (C X L X A)</v>
          </cell>
          <cell r="C2154" t="str">
            <v>M3</v>
          </cell>
          <cell r="D2154">
            <v>249.13</v>
          </cell>
          <cell r="E2154">
            <v>249.13</v>
          </cell>
          <cell r="F2154" t="str">
            <v>SINAPI-I DEZEMBRO 2025</v>
          </cell>
        </row>
        <row r="2155">
          <cell r="A2155">
            <v>11592</v>
          </cell>
          <cell r="B2155" t="str">
            <v>GABIAO TIPO CAIXA, MALHA HEXAGONAL 8 X 10 CM (ZN/AL REVESTIDO COM POLIMERO), FIO 2,4 MM, DIMENSOES 2,0 X 1,0 X 0,5 M (C X L X A)</v>
          </cell>
          <cell r="C2155" t="str">
            <v>UN</v>
          </cell>
          <cell r="D2155">
            <v>445.64</v>
          </cell>
          <cell r="E2155">
            <v>445.64</v>
          </cell>
          <cell r="F2155" t="str">
            <v>SINAPI-I DEZEMBRO 2025</v>
          </cell>
        </row>
        <row r="2156">
          <cell r="A2156">
            <v>34800</v>
          </cell>
          <cell r="B2156" t="str">
            <v>GABIAO TIPO CAIXA, MALHA HEXAGONAL 8 X 10 CM (ZN/AL REVESTIDO COM POLIMERO), FIO DE 2,4 MM, DIMENSOES 2,0 X 1,0 X 1,0 M (C X L X A)</v>
          </cell>
          <cell r="C2156" t="str">
            <v>M3</v>
          </cell>
          <cell r="D2156">
            <v>311.54000000000002</v>
          </cell>
          <cell r="E2156">
            <v>311.54000000000002</v>
          </cell>
          <cell r="F2156" t="str">
            <v>SINAPI-I DEZEMBRO 2025</v>
          </cell>
        </row>
        <row r="2157">
          <cell r="A2157">
            <v>11596</v>
          </cell>
          <cell r="B2157" t="str">
            <v>GABIAO TIPO CAIXA, MALHA HEXAGONAL 8 X 10 CM (ZN/AL), FIO 2,7 MM, DIMENSOES 2,0 X 1,0 X 0,5 M (C X L X A)</v>
          </cell>
          <cell r="C2157" t="str">
            <v>UN</v>
          </cell>
          <cell r="D2157">
            <v>353.9</v>
          </cell>
          <cell r="E2157">
            <v>353.9</v>
          </cell>
          <cell r="F2157" t="str">
            <v>SINAPI-I DEZEMBRO 2025</v>
          </cell>
        </row>
        <row r="2158">
          <cell r="A2158">
            <v>40438</v>
          </cell>
          <cell r="B2158" t="str">
            <v>GABIAO TIPO CAIXA, MALHA HEXAGONAL 8 X 10 CM (ZN/AL), FIO DE 2,7 MM, DIMENSOES 2,0 X 1,0 X 1,0 M (C X L X A)</v>
          </cell>
          <cell r="C2158" t="str">
            <v>M3</v>
          </cell>
          <cell r="D2158">
            <v>207.56</v>
          </cell>
          <cell r="E2158">
            <v>207.56</v>
          </cell>
          <cell r="F2158" t="str">
            <v>SINAPI-I DEZEMBRO 2025</v>
          </cell>
        </row>
        <row r="2159">
          <cell r="A2159">
            <v>40436</v>
          </cell>
          <cell r="B2159" t="str">
            <v>GABIAO TIPO CAIXA, MALHA HEXAGONAL 8 X 10 CM (ZN/AL), FIO DE 2,7 MM, DIMENSOES 5,0 X 1,0 X 1,0 M (C X L X A)</v>
          </cell>
          <cell r="C2159" t="str">
            <v>M3</v>
          </cell>
          <cell r="D2159">
            <v>258.81</v>
          </cell>
          <cell r="E2159">
            <v>258.81</v>
          </cell>
          <cell r="F2159" t="str">
            <v>SINAPI-I DEZEMBRO 2025</v>
          </cell>
        </row>
        <row r="2160">
          <cell r="A2160">
            <v>4315</v>
          </cell>
          <cell r="B2160" t="str">
            <v>GANCHO CHATO EM ACO GALVANIZADO, L = 110 MM, RECOBRIMENTO = 100MM, SECAO 1/8 X 1/2" (3 MM X 12 MM), PARA FIXAR TELHA DE FIBROCIMENTO ONDULADA</v>
          </cell>
          <cell r="C2160" t="str">
            <v>UN</v>
          </cell>
          <cell r="D2160">
            <v>1.55</v>
          </cell>
          <cell r="E2160">
            <v>1.55</v>
          </cell>
          <cell r="F2160" t="str">
            <v>SINAPI-I DEZEMBRO 2025</v>
          </cell>
        </row>
        <row r="2161">
          <cell r="A2161">
            <v>402</v>
          </cell>
          <cell r="B2161" t="str">
            <v>GANCHO OLHAL EM ACO GALVANIZADO, ESPESSURA 16MM, ABERTURA 21MM</v>
          </cell>
          <cell r="C2161" t="str">
            <v>UN</v>
          </cell>
          <cell r="F2161" t="str">
            <v>SINAPI-I DEZEMBRO 2025</v>
          </cell>
        </row>
        <row r="2162">
          <cell r="A2162">
            <v>4226</v>
          </cell>
          <cell r="B2162" t="str">
            <v>GAS DE COZINHA - GLP</v>
          </cell>
          <cell r="C2162" t="str">
            <v>KG</v>
          </cell>
          <cell r="D2162">
            <v>7.61</v>
          </cell>
          <cell r="E2162">
            <v>7.61</v>
          </cell>
          <cell r="F2162" t="str">
            <v>SINAPI-I DEZEMBRO 2025</v>
          </cell>
        </row>
        <row r="2163">
          <cell r="A2163">
            <v>4222</v>
          </cell>
          <cell r="B2163" t="str">
            <v>GASOLINA COMUM</v>
          </cell>
          <cell r="C2163" t="str">
            <v>L</v>
          </cell>
          <cell r="D2163">
            <v>6.3</v>
          </cell>
          <cell r="E2163">
            <v>6.3</v>
          </cell>
          <cell r="F2163" t="str">
            <v>SINAPI-I DEZEMBRO 2025</v>
          </cell>
        </row>
        <row r="2164">
          <cell r="A2164">
            <v>34804</v>
          </cell>
          <cell r="B2164" t="str">
            <v>GEOGRELHA TECIDA COM FILAMENTOS DE POLIESTER + PVC, RESISTENCIA LONGITUDINAL: 90 KN/M, RESISTENCIA TRANSVERSAL: 30 KN/M, ALONGAMENTO = 12 POR CENTO</v>
          </cell>
          <cell r="C2164" t="str">
            <v>M2</v>
          </cell>
          <cell r="D2164">
            <v>37.619999999999997</v>
          </cell>
          <cell r="E2164">
            <v>37.619999999999997</v>
          </cell>
          <cell r="F2164" t="str">
            <v>SINAPI-I DEZEMBRO 2025</v>
          </cell>
        </row>
        <row r="2165">
          <cell r="A2165">
            <v>4013</v>
          </cell>
          <cell r="B2165" t="str">
            <v>GEOTEXTIL NAO TECIDO AGULHADO DE FILAMENTOS CONTINUOS 100% POLIESTER, RESITENCIA A TRACAO = 09 KN/M</v>
          </cell>
          <cell r="C2165" t="str">
            <v>M2</v>
          </cell>
          <cell r="D2165">
            <v>7</v>
          </cell>
          <cell r="E2165">
            <v>7</v>
          </cell>
          <cell r="F2165" t="str">
            <v>SINAPI-I DEZEMBRO 2025</v>
          </cell>
        </row>
        <row r="2166">
          <cell r="A2166">
            <v>4011</v>
          </cell>
          <cell r="B2166" t="str">
            <v>GEOTEXTIL NAO TECIDO AGULHADO DE FILAMENTOS CONTINUOS 100% POLIESTER, RESITENCIA A TRACAO = 10 KN/M</v>
          </cell>
          <cell r="C2166" t="str">
            <v>M2</v>
          </cell>
          <cell r="D2166">
            <v>7.81</v>
          </cell>
          <cell r="E2166">
            <v>7.81</v>
          </cell>
          <cell r="F2166" t="str">
            <v>SINAPI-I DEZEMBRO 2025</v>
          </cell>
        </row>
        <row r="2167">
          <cell r="A2167">
            <v>4021</v>
          </cell>
          <cell r="B2167" t="str">
            <v>GEOTEXTIL NAO TECIDO AGULHADO DE FILAMENTOS CONTINUOS 100% POLIESTER, RESITENCIA A TRACAO = 14 KN/M</v>
          </cell>
          <cell r="C2167" t="str">
            <v>M2</v>
          </cell>
          <cell r="D2167">
            <v>9.75</v>
          </cell>
          <cell r="E2167">
            <v>9.75</v>
          </cell>
          <cell r="F2167" t="str">
            <v>SINAPI-I DEZEMBRO 2025</v>
          </cell>
        </row>
        <row r="2168">
          <cell r="A2168">
            <v>4019</v>
          </cell>
          <cell r="B2168" t="str">
            <v>GEOTEXTIL NAO TECIDO AGULHADO DE FILAMENTOS CONTINUOS 100% POLIESTER, RESITENCIA A TRACAO = 16 KN/M</v>
          </cell>
          <cell r="C2168" t="str">
            <v>M2</v>
          </cell>
          <cell r="D2168">
            <v>11.7</v>
          </cell>
          <cell r="E2168">
            <v>11.7</v>
          </cell>
          <cell r="F2168" t="str">
            <v>SINAPI-I DEZEMBRO 2025</v>
          </cell>
        </row>
        <row r="2169">
          <cell r="A2169">
            <v>4012</v>
          </cell>
          <cell r="B2169" t="str">
            <v>GEOTEXTIL NAO TECIDO AGULHADO DE FILAMENTOS CONTINUOS 100% POLIESTER, RESITENCIA A TRACAO = 21 KN/M</v>
          </cell>
          <cell r="C2169" t="str">
            <v>M2</v>
          </cell>
          <cell r="D2169">
            <v>15.68</v>
          </cell>
          <cell r="E2169">
            <v>15.68</v>
          </cell>
          <cell r="F2169" t="str">
            <v>SINAPI-I DEZEMBRO 2025</v>
          </cell>
        </row>
        <row r="2170">
          <cell r="A2170">
            <v>4020</v>
          </cell>
          <cell r="B2170" t="str">
            <v>GEOTEXTIL NAO TECIDO AGULHADO DE FILAMENTOS CONTINUOS 100% POLIESTER, RESITENCIA A TRACAO = 26 KN/M</v>
          </cell>
          <cell r="C2170" t="str">
            <v>M2</v>
          </cell>
          <cell r="D2170">
            <v>19.64</v>
          </cell>
          <cell r="E2170">
            <v>19.64</v>
          </cell>
          <cell r="F2170" t="str">
            <v>SINAPI-I DEZEMBRO 2025</v>
          </cell>
        </row>
        <row r="2171">
          <cell r="A2171">
            <v>4018</v>
          </cell>
          <cell r="B2171" t="str">
            <v>GEOTEXTIL NAO TECIDO AGULHADO DE FILAMENTOS CONTINUOS 100% POLIESTER, RESITENCIA A TRACAO = 31 KN/M</v>
          </cell>
          <cell r="C2171" t="str">
            <v>M2</v>
          </cell>
          <cell r="D2171">
            <v>23.52</v>
          </cell>
          <cell r="E2171">
            <v>23.52</v>
          </cell>
          <cell r="F2171" t="str">
            <v>SINAPI-I DEZEMBRO 2025</v>
          </cell>
        </row>
        <row r="2172">
          <cell r="A2172">
            <v>36498</v>
          </cell>
          <cell r="B2172" t="str">
            <v>GERADOR PORTATIL MONOFASICO, POTENCIA 5500 VA, MOTOR A GASOLINA, POTENCIA DO MOTOR 13 CV</v>
          </cell>
          <cell r="C2172" t="str">
            <v>UN</v>
          </cell>
          <cell r="D2172">
            <v>7806.97</v>
          </cell>
          <cell r="E2172">
            <v>7806.97</v>
          </cell>
          <cell r="F2172" t="str">
            <v>SINAPI-I DEZEMBRO 2025</v>
          </cell>
        </row>
        <row r="2173">
          <cell r="A2173">
            <v>12872</v>
          </cell>
          <cell r="B2173" t="str">
            <v>GESSEIRO (HORISTA)</v>
          </cell>
          <cell r="C2173" t="str">
            <v>H</v>
          </cell>
          <cell r="D2173">
            <v>20.07</v>
          </cell>
          <cell r="E2173">
            <v>22.45</v>
          </cell>
          <cell r="F2173" t="str">
            <v>SINAPI-I DEZEMBRO 2025</v>
          </cell>
        </row>
        <row r="2174">
          <cell r="A2174">
            <v>41075</v>
          </cell>
          <cell r="B2174" t="str">
            <v>GESSEIRO (MENSALISTA)</v>
          </cell>
          <cell r="C2174" t="str">
            <v>MES</v>
          </cell>
          <cell r="D2174">
            <v>3513.27</v>
          </cell>
          <cell r="E2174">
            <v>3929.54</v>
          </cell>
          <cell r="F2174" t="str">
            <v>SINAPI-I DEZEMBRO 2025</v>
          </cell>
        </row>
        <row r="2175">
          <cell r="A2175">
            <v>44324</v>
          </cell>
          <cell r="B2175" t="str">
            <v>GESSO COLA, EM PO, PARA FIXACAO DE MOLDURAS, SANCAS E BLOCOS DE GESSO</v>
          </cell>
          <cell r="C2175" t="str">
            <v>KG</v>
          </cell>
          <cell r="D2175">
            <v>2.59</v>
          </cell>
          <cell r="E2175">
            <v>2.59</v>
          </cell>
          <cell r="F2175" t="str">
            <v>SINAPI-I DEZEMBRO 2025</v>
          </cell>
        </row>
        <row r="2176">
          <cell r="A2176">
            <v>3315</v>
          </cell>
          <cell r="B2176" t="str">
            <v>GESSO EM PO PARA REVESTIMENTOS/MOLDURAS/SANCAS E USO GERAL</v>
          </cell>
          <cell r="C2176" t="str">
            <v>KG</v>
          </cell>
          <cell r="D2176">
            <v>0.75</v>
          </cell>
          <cell r="E2176">
            <v>0.75</v>
          </cell>
          <cell r="F2176" t="str">
            <v>SINAPI-I DEZEMBRO 2025</v>
          </cell>
        </row>
        <row r="2177">
          <cell r="A2177">
            <v>36870</v>
          </cell>
          <cell r="B2177" t="str">
            <v>GESSO PROJETADO</v>
          </cell>
          <cell r="C2177" t="str">
            <v>KG</v>
          </cell>
          <cell r="D2177">
            <v>0.57999999999999996</v>
          </cell>
          <cell r="E2177">
            <v>0.57999999999999996</v>
          </cell>
          <cell r="F2177" t="str">
            <v>SINAPI-I DEZEMBRO 2025</v>
          </cell>
        </row>
        <row r="2178">
          <cell r="A2178">
            <v>5092</v>
          </cell>
          <cell r="B2178" t="str">
            <v>GONZO DE EMBUTIR, EM LATAO / ZAMAC, *20 X 48* MM, PARA JANELA BASCULANTE / PIVOTANTE, JOGO COM 4 PECAS (PAR) - INCLUI PARAFUSOS</v>
          </cell>
          <cell r="C2178" t="str">
            <v>PAR</v>
          </cell>
          <cell r="D2178">
            <v>20.09</v>
          </cell>
          <cell r="E2178">
            <v>20.09</v>
          </cell>
          <cell r="F2178" t="str">
            <v>SINAPI-I DEZEMBRO 2025</v>
          </cell>
        </row>
        <row r="2179">
          <cell r="A2179">
            <v>11462</v>
          </cell>
          <cell r="B2179" t="str">
            <v>GONZO DE SOBREPOR, EM LATAO / ZAMAC, PARA JANELA PIVOTANTE - INCLUI PARAFUSOS</v>
          </cell>
          <cell r="C2179" t="str">
            <v>PAR</v>
          </cell>
          <cell r="D2179">
            <v>20.54</v>
          </cell>
          <cell r="E2179">
            <v>20.54</v>
          </cell>
          <cell r="F2179" t="str">
            <v>SINAPI-I DEZEMBRO 2025</v>
          </cell>
        </row>
        <row r="2180">
          <cell r="A2180">
            <v>36529</v>
          </cell>
          <cell r="B2180" t="str">
            <v>GRADE DE DISCOS COM CONTROLE REMOTO, REBOCAVEL, COM 24 DISCOS 24" X 6 MM, COM PNEUS PARA TRANSPORTE</v>
          </cell>
          <cell r="C2180" t="str">
            <v>UN</v>
          </cell>
          <cell r="F2180" t="str">
            <v>SINAPI-I DEZEMBRO 2025</v>
          </cell>
        </row>
        <row r="2181">
          <cell r="A2181">
            <v>3318</v>
          </cell>
          <cell r="B2181" t="str">
            <v>GRADE DE DISCOS MECANICA 20X24" COM 20 DISCOS 24" X 6MM COM PNEUS PARA TRANSPORTE</v>
          </cell>
          <cell r="C2181" t="str">
            <v>UN</v>
          </cell>
          <cell r="F2181" t="str">
            <v>SINAPI-I DEZEMBRO 2025</v>
          </cell>
        </row>
        <row r="2182">
          <cell r="A2182">
            <v>3324</v>
          </cell>
          <cell r="B2182" t="str">
            <v>GRAMA BATATAIS EM PLACAS, SEM PLANTIO</v>
          </cell>
          <cell r="C2182" t="str">
            <v>M2</v>
          </cell>
          <cell r="D2182">
            <v>16.420000000000002</v>
          </cell>
          <cell r="E2182">
            <v>16.420000000000002</v>
          </cell>
          <cell r="F2182" t="str">
            <v>SINAPI-I DEZEMBRO 2025</v>
          </cell>
        </row>
        <row r="2183">
          <cell r="A2183">
            <v>3322</v>
          </cell>
          <cell r="B2183" t="str">
            <v>GRAMA ESMERALDA OU SAO CARLOS OU CURITIBANA, EM PLACAS, SEM PLANTIO</v>
          </cell>
          <cell r="C2183" t="str">
            <v>M2</v>
          </cell>
          <cell r="D2183">
            <v>23</v>
          </cell>
          <cell r="E2183">
            <v>23</v>
          </cell>
          <cell r="F2183" t="str">
            <v>SINAPI-I DEZEMBRO 2025</v>
          </cell>
        </row>
        <row r="2184">
          <cell r="A2184">
            <v>5076</v>
          </cell>
          <cell r="B2184" t="str">
            <v>GRAMPO DE ACO POLIDO 1" X 9</v>
          </cell>
          <cell r="C2184" t="str">
            <v>KG</v>
          </cell>
          <cell r="D2184">
            <v>16.399999999999999</v>
          </cell>
          <cell r="E2184">
            <v>16.399999999999999</v>
          </cell>
          <cell r="F2184" t="str">
            <v>SINAPI-I DEZEMBRO 2025</v>
          </cell>
        </row>
        <row r="2185">
          <cell r="A2185">
            <v>5077</v>
          </cell>
          <cell r="B2185" t="str">
            <v>GRAMPO DE ACO POLIDO 7/8" X 9</v>
          </cell>
          <cell r="C2185" t="str">
            <v>KG</v>
          </cell>
          <cell r="D2185">
            <v>18.12</v>
          </cell>
          <cell r="E2185">
            <v>18.12</v>
          </cell>
          <cell r="F2185" t="str">
            <v>SINAPI-I DEZEMBRO 2025</v>
          </cell>
        </row>
        <row r="2186">
          <cell r="A2186">
            <v>45242</v>
          </cell>
          <cell r="B2186" t="str">
            <v>GRAMPO DE APERTO RAPIDO 18"</v>
          </cell>
          <cell r="C2186" t="str">
            <v>UN</v>
          </cell>
          <cell r="D2186">
            <v>56.18</v>
          </cell>
          <cell r="E2186">
            <v>56.18</v>
          </cell>
          <cell r="F2186" t="str">
            <v>SINAPI-I DEZEMBRO 2025</v>
          </cell>
        </row>
        <row r="2187">
          <cell r="A2187">
            <v>11837</v>
          </cell>
          <cell r="B2187" t="str">
            <v>GRAMPO LINHA VIVA DE LATAO ESTANHADO, DIAMETRO DO CONDUTOR PRINCIPAL DE 10 A 120 MM2, DIAMETRO DA DERIVACAO DE 10 A 70 MM2</v>
          </cell>
          <cell r="C2187" t="str">
            <v>UN</v>
          </cell>
          <cell r="D2187">
            <v>97.07</v>
          </cell>
          <cell r="E2187">
            <v>97.07</v>
          </cell>
          <cell r="F2187" t="str">
            <v>SINAPI-I DEZEMBRO 2025</v>
          </cell>
        </row>
        <row r="2188">
          <cell r="A2188">
            <v>415</v>
          </cell>
          <cell r="B2188" t="str">
            <v>GRAMPO METALICO TIPO OLHAL PARA HASTE DE ATERRAMENTO DE 1", CONDUTOR DE *10* A 50 MM2</v>
          </cell>
          <cell r="C2188" t="str">
            <v>UN</v>
          </cell>
          <cell r="D2188">
            <v>39.799999999999997</v>
          </cell>
          <cell r="E2188">
            <v>39.799999999999997</v>
          </cell>
          <cell r="F2188" t="str">
            <v>SINAPI-I DEZEMBRO 2025</v>
          </cell>
        </row>
        <row r="2189">
          <cell r="A2189">
            <v>38055</v>
          </cell>
          <cell r="B2189" t="str">
            <v>GRAMPO METALICO TIPO OLHAL PARA HASTE DE ATERRAMENTO DE 1/2", CONDUTOR DE *10* A 50 MM2</v>
          </cell>
          <cell r="C2189" t="str">
            <v>UN</v>
          </cell>
          <cell r="D2189">
            <v>8.81</v>
          </cell>
          <cell r="E2189">
            <v>8.81</v>
          </cell>
          <cell r="F2189" t="str">
            <v>SINAPI-I DEZEMBRO 2025</v>
          </cell>
        </row>
        <row r="2190">
          <cell r="A2190">
            <v>416</v>
          </cell>
          <cell r="B2190" t="str">
            <v>GRAMPO METALICO TIPO OLHAL PARA HASTE DE ATERRAMENTO DE 3/4", CONDUTOR DE *10* A 50 MM2</v>
          </cell>
          <cell r="C2190" t="str">
            <v>UN</v>
          </cell>
          <cell r="D2190">
            <v>14.57</v>
          </cell>
          <cell r="E2190">
            <v>14.57</v>
          </cell>
          <cell r="F2190" t="str">
            <v>SINAPI-I DEZEMBRO 2025</v>
          </cell>
        </row>
        <row r="2191">
          <cell r="A2191">
            <v>425</v>
          </cell>
          <cell r="B2191" t="str">
            <v>GRAMPO METALICO TIPO OLHAL PARA HASTE DE ATERRAMENTO DE 5/8", CONDUTOR DE *10* A 50 MM2</v>
          </cell>
          <cell r="C2191" t="str">
            <v>UN</v>
          </cell>
          <cell r="D2191">
            <v>9.0299999999999994</v>
          </cell>
          <cell r="E2191">
            <v>9.0299999999999994</v>
          </cell>
          <cell r="F2191" t="str">
            <v>SINAPI-I DEZEMBRO 2025</v>
          </cell>
        </row>
        <row r="2192">
          <cell r="A2192">
            <v>426</v>
          </cell>
          <cell r="B2192" t="str">
            <v>GRAMPO METALICO TIPO U PARA HASTE DE ATERRAMENTO DE ATE 3/4", CONDUTOR DE 10 A 25 MM2</v>
          </cell>
          <cell r="C2192" t="str">
            <v>UN</v>
          </cell>
          <cell r="D2192">
            <v>49.75</v>
          </cell>
          <cell r="E2192">
            <v>49.75</v>
          </cell>
          <cell r="F2192" t="str">
            <v>SINAPI-I DEZEMBRO 2025</v>
          </cell>
        </row>
        <row r="2193">
          <cell r="A2193">
            <v>38056</v>
          </cell>
          <cell r="B2193" t="str">
            <v>GRAMPO METALICO TIPO U PARA HASTE DE ATERRAMENTO DE ATE 5/8", CONDUTOR DE 10 A 25 MM2</v>
          </cell>
          <cell r="C2193" t="str">
            <v>UN</v>
          </cell>
          <cell r="D2193">
            <v>48.58</v>
          </cell>
          <cell r="E2193">
            <v>48.58</v>
          </cell>
          <cell r="F2193" t="str">
            <v>SINAPI-I DEZEMBRO 2025</v>
          </cell>
        </row>
        <row r="2194">
          <cell r="A2194">
            <v>1564</v>
          </cell>
          <cell r="B2194" t="str">
            <v>GRAMPO PARALELO METALICO PARA CABO DE 6 A 50 MM2, COM 2 PARAFUSOS</v>
          </cell>
          <cell r="C2194" t="str">
            <v>UN</v>
          </cell>
          <cell r="D2194">
            <v>18.54</v>
          </cell>
          <cell r="E2194">
            <v>18.54</v>
          </cell>
          <cell r="F2194" t="str">
            <v>SINAPI-I DEZEMBRO 2025</v>
          </cell>
        </row>
        <row r="2195">
          <cell r="A2195">
            <v>11032</v>
          </cell>
          <cell r="B2195" t="str">
            <v>GRAMPO U DE 5/8" N8 EM ACO GALVANIZADO</v>
          </cell>
          <cell r="C2195" t="str">
            <v>UN</v>
          </cell>
          <cell r="D2195">
            <v>8.74</v>
          </cell>
          <cell r="E2195">
            <v>8.74</v>
          </cell>
          <cell r="F2195" t="str">
            <v>SINAPI-I DEZEMBRO 2025</v>
          </cell>
        </row>
        <row r="2196">
          <cell r="A2196">
            <v>36786</v>
          </cell>
          <cell r="B2196" t="str">
            <v>GRANALHA DE ACO, ANGULAR (GRIT), PARA JATEAMENTO, PENEIRA 0,117 A 1,00 MM, (SAE G-40 A G-80)</v>
          </cell>
          <cell r="C2196" t="str">
            <v>SC25KG</v>
          </cell>
          <cell r="F2196" t="str">
            <v>SINAPI-I DEZEMBRO 2025</v>
          </cell>
        </row>
        <row r="2197">
          <cell r="A2197">
            <v>36785</v>
          </cell>
          <cell r="B2197" t="str">
            <v>GRANALHA DE ACO, ANGULAR (GRIT), PARA JATEAMENTO, PENEIRA 1,41 A 1,19 MM (SAE G16)</v>
          </cell>
          <cell r="C2197" t="str">
            <v>SC25KG</v>
          </cell>
          <cell r="F2197" t="str">
            <v>SINAPI-I DEZEMBRO 2025</v>
          </cell>
        </row>
        <row r="2198">
          <cell r="A2198">
            <v>36782</v>
          </cell>
          <cell r="B2198" t="str">
            <v>GRANALHA DE ACO, ESFERICA (SHOT), PARA JATEAMENTO, PENEIRA 0,40 A 1,00 MM (SAE S-170 A S-280)</v>
          </cell>
          <cell r="C2198" t="str">
            <v>SC25KG</v>
          </cell>
          <cell r="F2198" t="str">
            <v>SINAPI-I DEZEMBRO 2025</v>
          </cell>
        </row>
        <row r="2199">
          <cell r="A2199">
            <v>44481</v>
          </cell>
          <cell r="B2199" t="str">
            <v>GRANALHA DE ACO, ESFERICA (SHOT), PARA JATEAMENTO, PENEIRA 1,19 A 1,00 MM (SAE S390)</v>
          </cell>
          <cell r="C2199" t="str">
            <v>SC25KG</v>
          </cell>
          <cell r="F2199" t="str">
            <v>SINAPI-I DEZEMBRO 2025</v>
          </cell>
        </row>
        <row r="2200">
          <cell r="A2200">
            <v>4824</v>
          </cell>
          <cell r="B2200" t="str">
            <v>GRANILHA/ GRANA/ PEDRISCO OU AGREGADO EM MARMORE/ GRANITO/ QUARTZO E CALCARIO, PRETO, CINZA, PALHA OU BRANCO</v>
          </cell>
          <cell r="C2200" t="str">
            <v>KG</v>
          </cell>
          <cell r="D2200">
            <v>0.79</v>
          </cell>
          <cell r="E2200">
            <v>0.79</v>
          </cell>
          <cell r="F2200" t="str">
            <v>SINAPI-I DEZEMBRO 2025</v>
          </cell>
        </row>
        <row r="2201">
          <cell r="A2201">
            <v>11795</v>
          </cell>
          <cell r="B2201" t="str">
            <v>GRANITO PARA BANCADA, POLIDO, TIPO ANDORINHA/ QUARTZ/ CASTELO/ CORUMBA OU OUTROS EQUIVALENTES DA REGIAO, E= *2,5* CM</v>
          </cell>
          <cell r="C2201" t="str">
            <v>M2</v>
          </cell>
          <cell r="D2201">
            <v>792.45</v>
          </cell>
          <cell r="E2201">
            <v>792.45</v>
          </cell>
          <cell r="F2201" t="str">
            <v>SINAPI-I DEZEMBRO 2025</v>
          </cell>
        </row>
        <row r="2202">
          <cell r="A2202">
            <v>134</v>
          </cell>
          <cell r="B2202" t="str">
            <v>GRAUTE CIMENTICIO PARA USO GERAL</v>
          </cell>
          <cell r="C2202" t="str">
            <v>KG</v>
          </cell>
          <cell r="D2202">
            <v>1.86</v>
          </cell>
          <cell r="E2202">
            <v>1.86</v>
          </cell>
          <cell r="F2202" t="str">
            <v>SINAPI-I DEZEMBRO 2025</v>
          </cell>
        </row>
        <row r="2203">
          <cell r="A2203">
            <v>4229</v>
          </cell>
          <cell r="B2203" t="str">
            <v>GRAXA LUBRIFICANTE A BASE DE LITIO, DE MULTIPLAS APLICACOES E CONTENDO ADITIVOS DE EXTREMA PRESSAO (GRAU DE VISCOSIDADE NLGI 2)</v>
          </cell>
          <cell r="C2203" t="str">
            <v>KG</v>
          </cell>
          <cell r="D2203">
            <v>45.06</v>
          </cell>
          <cell r="E2203">
            <v>45.06</v>
          </cell>
          <cell r="F2203" t="str">
            <v>SINAPI-I DEZEMBRO 2025</v>
          </cell>
        </row>
        <row r="2204">
          <cell r="A2204">
            <v>11731</v>
          </cell>
          <cell r="B2204" t="str">
            <v>GRELHA FIXA, EM PVC BRANCA, QUADRADA, 150 X 150 MM, PARA RALOS E CAIXAS</v>
          </cell>
          <cell r="C2204" t="str">
            <v>UN</v>
          </cell>
          <cell r="D2204">
            <v>11.06</v>
          </cell>
          <cell r="E2204">
            <v>11.06</v>
          </cell>
          <cell r="F2204" t="str">
            <v>SINAPI-I DEZEMBRO 2025</v>
          </cell>
        </row>
        <row r="2205">
          <cell r="A2205">
            <v>11732</v>
          </cell>
          <cell r="B2205" t="str">
            <v>GRELHA FIXA, PVC CROMADA, REDONDA, 150 MM, PARA RALOS E CAIXAS</v>
          </cell>
          <cell r="C2205" t="str">
            <v>UN</v>
          </cell>
          <cell r="D2205">
            <v>29</v>
          </cell>
          <cell r="E2205">
            <v>29</v>
          </cell>
          <cell r="F2205" t="str">
            <v>SINAPI-I DEZEMBRO 2025</v>
          </cell>
        </row>
        <row r="2206">
          <cell r="A2206">
            <v>11244</v>
          </cell>
          <cell r="B2206" t="str">
            <v>GRELHA FOFO ARTICULADA, CARGA MAXIMA 1,5 T, *300 X 1000* MM, E= *15* MM</v>
          </cell>
          <cell r="C2206" t="str">
            <v>UN</v>
          </cell>
          <cell r="F2206" t="str">
            <v>SINAPI-I DEZEMBRO 2025</v>
          </cell>
        </row>
        <row r="2207">
          <cell r="A2207">
            <v>11235</v>
          </cell>
          <cell r="B2207" t="str">
            <v>GRELHA FOFO SIMPLES COM REQUADRO, CARGA MAXIMA 1,5 T, 150 X 1000 MM, E= *15* MM</v>
          </cell>
          <cell r="C2207" t="str">
            <v>UN</v>
          </cell>
          <cell r="F2207" t="str">
            <v>SINAPI-I DEZEMBRO 2025</v>
          </cell>
        </row>
        <row r="2208">
          <cell r="A2208">
            <v>11236</v>
          </cell>
          <cell r="B2208" t="str">
            <v>GRELHA FOFO SIMPLES COM REQUADRO, CARGA MAXIMA 1,5 T, 200 X 1000 MM, E= *15* MM</v>
          </cell>
          <cell r="C2208" t="str">
            <v>UN</v>
          </cell>
          <cell r="F2208" t="str">
            <v>SINAPI-I DEZEMBRO 2025</v>
          </cell>
        </row>
        <row r="2209">
          <cell r="A2209">
            <v>11245</v>
          </cell>
          <cell r="B2209" t="str">
            <v>GRELHA FOFO SIMPLES COM REQUADRO, CARGA MAXIMA 12,5 T, *300 X 1000* MM, E= *15* MM, AREA ESTACIONAMENTO CARRO PASSEIO</v>
          </cell>
          <cell r="C2209" t="str">
            <v>UN</v>
          </cell>
          <cell r="F2209" t="str">
            <v>SINAPI-I DEZEMBRO 2025</v>
          </cell>
        </row>
        <row r="2210">
          <cell r="A2210">
            <v>36494</v>
          </cell>
          <cell r="B2210" t="str">
            <v>GRUA ASCENCIONAL, LANCA DE 30 M, CAPACIDADE DE 1,0 T A 30 M, ALTURA ATE 39 M</v>
          </cell>
          <cell r="C2210" t="str">
            <v>UN</v>
          </cell>
          <cell r="F2210" t="str">
            <v>SINAPI-I DEZEMBRO 2025</v>
          </cell>
        </row>
        <row r="2211">
          <cell r="A2211">
            <v>36493</v>
          </cell>
          <cell r="B2211" t="str">
            <v>GRUA ASCENCIONAL, LANCA DE 42 M, CAPACIDADE DE 1,5 T A 30 M, ALTURA ATE 39 M</v>
          </cell>
          <cell r="C2211" t="str">
            <v>UN</v>
          </cell>
          <cell r="F2211" t="str">
            <v>SINAPI-I DEZEMBRO 2025</v>
          </cell>
        </row>
        <row r="2212">
          <cell r="A2212">
            <v>13333</v>
          </cell>
          <cell r="B2212" t="str">
            <v>GRUPO GERADOR DE SOLDA ELETRICA, COM MAQUINA DE SOLDA, ATE 400 AMPERES E GERADOR A DIESEL 60 CV, MOTOR 4 CILINDROS, TANQUE COMBUST., CARENAGEM DE PROTECAO SOBRE RODAS</v>
          </cell>
          <cell r="C2212" t="str">
            <v>UN</v>
          </cell>
          <cell r="D2212">
            <v>216193</v>
          </cell>
          <cell r="E2212">
            <v>216193</v>
          </cell>
          <cell r="F2212" t="str">
            <v>SINAPI-I DEZEMBRO 2025</v>
          </cell>
        </row>
        <row r="2213">
          <cell r="A2213">
            <v>39588</v>
          </cell>
          <cell r="B2213" t="str">
            <v>GRUPO GERADOR DIESEL, COM CARENAGEM, POTENCIA STANDART ENTRE 250 E 260 KVA, VELOCIDADE DE 1800 RPM, FREQUENCIA DE 60 HZ</v>
          </cell>
          <cell r="C2213" t="str">
            <v>UN</v>
          </cell>
          <cell r="D2213">
            <v>230910.36</v>
          </cell>
          <cell r="E2213">
            <v>230910.36</v>
          </cell>
          <cell r="F2213" t="str">
            <v>SINAPI-I DEZEMBRO 2025</v>
          </cell>
        </row>
        <row r="2214">
          <cell r="A2214">
            <v>14254</v>
          </cell>
          <cell r="B2214" t="str">
            <v>GRUPO GERADOR DIESEL, SEM CARENAGEM, POTENCIA STANDART ENTRE 80 E 90 KVA, VELOCIDADE DE 1800 RPM, FREQUENCIA DE 60 HZ</v>
          </cell>
          <cell r="C2214" t="str">
            <v>UN</v>
          </cell>
          <cell r="D2214">
            <v>113356</v>
          </cell>
          <cell r="E2214">
            <v>113356</v>
          </cell>
          <cell r="F2214" t="str">
            <v>SINAPI-I DEZEMBRO 2025</v>
          </cell>
        </row>
        <row r="2215">
          <cell r="A2215">
            <v>25019</v>
          </cell>
          <cell r="B2215" t="str">
            <v>GRUPO GERADOR ESTACIONARIO, MOTOR DIESEL POTENCIA 170 KVA</v>
          </cell>
          <cell r="C2215" t="str">
            <v>UN</v>
          </cell>
          <cell r="D2215">
            <v>162260.04999999999</v>
          </cell>
          <cell r="E2215">
            <v>162260.04999999999</v>
          </cell>
          <cell r="F2215" t="str">
            <v>SINAPI-I DEZEMBRO 2025</v>
          </cell>
        </row>
        <row r="2216">
          <cell r="A2216">
            <v>36501</v>
          </cell>
          <cell r="B2216" t="str">
            <v>GRUPO GERADOR ESTACIONARIO, POTENCIA 150 KVA, MOTOR DIESEL</v>
          </cell>
          <cell r="C2216" t="str">
            <v>UN</v>
          </cell>
          <cell r="D2216">
            <v>144467.37</v>
          </cell>
          <cell r="E2216">
            <v>144467.37</v>
          </cell>
          <cell r="F2216" t="str">
            <v>SINAPI-I DEZEMBRO 2025</v>
          </cell>
        </row>
        <row r="2217">
          <cell r="A2217">
            <v>36500</v>
          </cell>
          <cell r="B2217" t="str">
            <v>GRUPO GERADOR REBOCAVEL, POTENCIA *66* KVA, MOTOR A DIESEL</v>
          </cell>
          <cell r="C2217" t="str">
            <v>UN</v>
          </cell>
          <cell r="D2217">
            <v>102091.14</v>
          </cell>
          <cell r="E2217">
            <v>102091.14</v>
          </cell>
          <cell r="F2217" t="str">
            <v>SINAPI-I DEZEMBRO 2025</v>
          </cell>
        </row>
        <row r="2218">
          <cell r="A2218">
            <v>20017</v>
          </cell>
          <cell r="B2218" t="str">
            <v>GUARNICAO / ALIZAR / VISTA LISA EM MADEIRA MACICA, PARA PORTA, E = *1* CM, L = *5* CM, CEDRINHO / ANGELIM COMERCIAL / TAURI/ CURUPIXA / PEROBA / CUMARU OU EQUIVALENTE DA REGIAO</v>
          </cell>
          <cell r="C2218" t="str">
            <v>M</v>
          </cell>
          <cell r="D2218">
            <v>6.54</v>
          </cell>
          <cell r="E2218">
            <v>6.54</v>
          </cell>
          <cell r="F2218" t="str">
            <v>SINAPI-I DEZEMBRO 2025</v>
          </cell>
        </row>
        <row r="2219">
          <cell r="A2219">
            <v>20007</v>
          </cell>
          <cell r="B2219" t="str">
            <v>GUARNICAO / ALIZAR / VISTA LISA EM MADEIRA MACICA, PARA PORTA, E = *1* CM, L = *5* CM, PINUS /EUCALIPTO / VIROLA OU EQUIVALENTE DA REGIAO</v>
          </cell>
          <cell r="C2219" t="str">
            <v>M</v>
          </cell>
          <cell r="D2219">
            <v>3.9</v>
          </cell>
          <cell r="E2219">
            <v>3.9</v>
          </cell>
          <cell r="F2219" t="str">
            <v>SINAPI-I DEZEMBRO 2025</v>
          </cell>
        </row>
        <row r="2220">
          <cell r="A2220">
            <v>39831</v>
          </cell>
          <cell r="B2220" t="str">
            <v>GUARNICAO / ALIZAR / VISTA, E = *1,5* CM, L = *5,0* CM, EM POLIESTIRENO, BRANCO (JOGO PARA 1 FACE)</v>
          </cell>
          <cell r="C2220" t="str">
            <v>JG</v>
          </cell>
          <cell r="F2220" t="str">
            <v>SINAPI-I DEZEMBRO 2025</v>
          </cell>
        </row>
        <row r="2221">
          <cell r="A2221">
            <v>36888</v>
          </cell>
          <cell r="B2221" t="str">
            <v>GUARNICAO / MOLDURA / ARREMATE DE ACABAMENTO PARA ESQUADRIA, EM ALUMINIO PERFIL 25, ACABAMENTO ANODIZADO BRANCO OU BRILHANTE, PARA 1 FACE</v>
          </cell>
          <cell r="C2221" t="str">
            <v>M</v>
          </cell>
          <cell r="D2221">
            <v>31.37</v>
          </cell>
          <cell r="E2221">
            <v>31.37</v>
          </cell>
          <cell r="F2221" t="str">
            <v>SINAPI-I DEZEMBRO 2025</v>
          </cell>
        </row>
        <row r="2222">
          <cell r="A2222">
            <v>39836</v>
          </cell>
          <cell r="B2222" t="str">
            <v>GUARNICAO/ALIZAR/VISTA, E = *1,3* CM, L = *5,0* CM HASTE REGULAVEL = *35* MM, EM MDF/PVC WOOD/ POLIESTIRENO OU MADEIRA LAMINADA, PRIMER BRANCO (JOGO PARA 1 FACE)</v>
          </cell>
          <cell r="C2222" t="str">
            <v>JG</v>
          </cell>
          <cell r="F2222" t="str">
            <v>SINAPI-I DEZEMBRO 2025</v>
          </cell>
        </row>
        <row r="2223">
          <cell r="A2223">
            <v>39830</v>
          </cell>
          <cell r="B2223" t="str">
            <v>GUARNICAO/ALIZAR/VISTA, E = *1,3* CM, L = *7,0* CM, EM POLIESTIRENO, BRANCO (JOGO PARA 1 FACE)</v>
          </cell>
          <cell r="C2223" t="str">
            <v>JG</v>
          </cell>
          <cell r="F2223" t="str">
            <v>SINAPI-I DEZEMBRO 2025</v>
          </cell>
        </row>
        <row r="2224">
          <cell r="A2224">
            <v>36487</v>
          </cell>
          <cell r="B2224" t="str">
            <v>GUINCHO ELETRICO DE COLUNA, CAPACIDADE 400 KG, COM MOTO FREIO, MOTOR TRIFASICO DE 1,25 CV</v>
          </cell>
          <cell r="C2224" t="str">
            <v>UN</v>
          </cell>
          <cell r="D2224">
            <v>6077.83</v>
          </cell>
          <cell r="E2224">
            <v>6077.83</v>
          </cell>
          <cell r="F2224" t="str">
            <v>SINAPI-I DEZEMBRO 2025</v>
          </cell>
        </row>
        <row r="2225">
          <cell r="A2225">
            <v>44475</v>
          </cell>
          <cell r="B2225" t="str">
            <v>GUINDASTE HIDRAULICO AUTOPROPELIDO, COM LANCA TELESCOPICA 28,80 M, CAPACIDADE MAXIMA 30 T, POTENCIA 97 KW, TRACAO 4 X 4</v>
          </cell>
          <cell r="C2225" t="str">
            <v>UN</v>
          </cell>
          <cell r="F2225" t="str">
            <v>SINAPI-I DEZEMBRO 2025</v>
          </cell>
        </row>
        <row r="2226">
          <cell r="A2226">
            <v>44474</v>
          </cell>
          <cell r="B2226" t="str">
            <v>GUINDASTE HIDRAULICO AUTOPROPELIDO, COM LANCA TELESCOPICA 40 M, CAPACIDADE MAXIMA 60 T, POTENCIA 260 KW, TRACAO 6 X 6</v>
          </cell>
          <cell r="C2226" t="str">
            <v>UN</v>
          </cell>
          <cell r="F2226" t="str">
            <v>SINAPI-I DEZEMBRO 2025</v>
          </cell>
        </row>
        <row r="2227">
          <cell r="A2227">
            <v>37775</v>
          </cell>
          <cell r="B2227" t="str">
            <v>GUINDAUTO HIDRAULICO, CAPACIDADE MAXIMA DE CARGA 14340 KG, MOMENTO MAXIMO DE CARGA 42,3 TM, ALCANCE MAXIMO HORIZONTAL 16,80 M, PARA MONTAGEM SOBRE CHASSI DE CAMINHAO PBT MINIMO 23000 KG (INCLUI MONTAGEM, NAO INCLUI CAMINHAO)</v>
          </cell>
          <cell r="C2227" t="str">
            <v>UN</v>
          </cell>
          <cell r="F2227" t="str">
            <v>SINAPI-I DEZEMBRO 2025</v>
          </cell>
        </row>
        <row r="2228">
          <cell r="A2228">
            <v>10712</v>
          </cell>
          <cell r="B2228" t="str">
            <v>GUINDAUTO HIDRAULICO, CAPACIDADE MAXIMA DE CARGA 3300 KG, MOMENTO MAXIMO DE CARGA 5,8 TM, ALCANCE MAXIMO HORIZONTAL 7,60 M, PARA MONTAGEM SOBRE CHASSI DE CAMINHAO PBT MINIMO 8000 KG (INCLUI MONTAGEM, NAO INCLUI CAMINHAO)</v>
          </cell>
          <cell r="C2228" t="str">
            <v>UN</v>
          </cell>
          <cell r="F2228" t="str">
            <v>SINAPI-I DEZEMBRO 2025</v>
          </cell>
        </row>
        <row r="2229">
          <cell r="A2229">
            <v>3363</v>
          </cell>
          <cell r="B2229" t="str">
            <v>GUINDAUTO HIDRAULICO, CAPACIDADE MAXIMA DE CARGA 6200 KG, MOMENTO MAXIMO DE CARGA 11,7 TM, ALCANCE MAXIMO HORIZONTAL 9,70 M, PARA MONTAGEM SOBRE CHASSI DE CAMINHAO PBT MINIMO 13000 KG (INCLUI MONTAGEM, NAO INCLUI CAMINHAO)</v>
          </cell>
          <cell r="C2229" t="str">
            <v>UN</v>
          </cell>
          <cell r="F2229" t="str">
            <v>SINAPI-I DEZEMBRO 2025</v>
          </cell>
        </row>
        <row r="2230">
          <cell r="A2230">
            <v>3365</v>
          </cell>
          <cell r="B2230" t="str">
            <v>GUINDAUTO HIDRAULICO, CAPACIDADE MAXIMA DE CARGA 8500 KG, MOMENTO MAXIMO DE CARGA 30,4 TM, ALCANCE MAXIMO HORIZONTAL 14,30 M, PARA MONTAGEM SOBRE CHASSI DE CAMINHAO PBT MINIMO 23000 KG (INCLUI MONTAGEM, NAO INCLUI CAMINHAO)</v>
          </cell>
          <cell r="C2230" t="str">
            <v>UN</v>
          </cell>
          <cell r="F2230" t="str">
            <v>SINAPI-I DEZEMBRO 2025</v>
          </cell>
        </row>
        <row r="2231">
          <cell r="A2231">
            <v>7569</v>
          </cell>
          <cell r="B2231" t="str">
            <v>HASTE ANCORA EM ACO GALVANIZADO, DIMENSOES 16 MM X 2000 MM</v>
          </cell>
          <cell r="C2231" t="str">
            <v>UN</v>
          </cell>
          <cell r="F2231" t="str">
            <v>SINAPI-I DEZEMBRO 2025</v>
          </cell>
        </row>
        <row r="2232">
          <cell r="A2232">
            <v>3378</v>
          </cell>
          <cell r="B2232" t="str">
            <v>HASTE DE ATERRAMENTO EM ACO COM 3,00 M DE COMPRIMENTO E DN = 3/4", REVESTIDA COM BAIXA CAMADA DE COBRE, SEM CONECTOR</v>
          </cell>
          <cell r="C2232" t="str">
            <v>UN</v>
          </cell>
          <cell r="D2232">
            <v>140.88999999999999</v>
          </cell>
          <cell r="E2232">
            <v>140.88999999999999</v>
          </cell>
          <cell r="F2232" t="str">
            <v>SINAPI-I DEZEMBRO 2025</v>
          </cell>
        </row>
        <row r="2233">
          <cell r="A2233">
            <v>3380</v>
          </cell>
          <cell r="B2233" t="str">
            <v>HASTE DE ATERRAMENTO EM ACO COM 3,00 M DE COMPRIMENTO E DN = 5/8", REVESTIDA COM BAIXA CAMADA DE COBRE, COM CONECTOR TIPO GRAMPO</v>
          </cell>
          <cell r="C2233" t="str">
            <v>UN</v>
          </cell>
          <cell r="D2233">
            <v>98.63</v>
          </cell>
          <cell r="E2233">
            <v>98.63</v>
          </cell>
          <cell r="F2233" t="str">
            <v>SINAPI-I DEZEMBRO 2025</v>
          </cell>
        </row>
        <row r="2234">
          <cell r="A2234">
            <v>3379</v>
          </cell>
          <cell r="B2234" t="str">
            <v>HASTE DE ATERRAMENTO EM ACO COM 3,00 M DE COMPRIMENTO E DN = 5/8", REVESTIDA COM BAIXA CAMADA DE COBRE, SEM CONECTOR</v>
          </cell>
          <cell r="C2234" t="str">
            <v>UN</v>
          </cell>
          <cell r="D2234">
            <v>95.22</v>
          </cell>
          <cell r="E2234">
            <v>95.22</v>
          </cell>
          <cell r="F2234" t="str">
            <v>SINAPI-I DEZEMBRO 2025</v>
          </cell>
        </row>
        <row r="2235">
          <cell r="A2235">
            <v>11991</v>
          </cell>
          <cell r="B2235" t="str">
            <v>HASTE DE ATERRAMENTO EM ACO GALVANIZADO TIPO CANTONEIRA COM 2,00 M DE COMPRIMENTO, 25 X 25 MM E CHAPA DE 3/16"</v>
          </cell>
          <cell r="C2235" t="str">
            <v>UN</v>
          </cell>
          <cell r="D2235">
            <v>110.56</v>
          </cell>
          <cell r="E2235">
            <v>110.56</v>
          </cell>
          <cell r="F2235" t="str">
            <v>SINAPI-I DEZEMBRO 2025</v>
          </cell>
        </row>
        <row r="2236">
          <cell r="A2236">
            <v>44305</v>
          </cell>
          <cell r="B2236" t="str">
            <v>HASTE PARA PERFURATRIZ DE ESTEIRA T38, D= 1 1/2" X *3 M*, PARA PROLONGAR BROCA</v>
          </cell>
          <cell r="C2236" t="str">
            <v>UN</v>
          </cell>
          <cell r="F2236" t="str">
            <v>SINAPI-I DEZEMBRO 2025</v>
          </cell>
        </row>
        <row r="2237">
          <cell r="A2237">
            <v>34349</v>
          </cell>
          <cell r="B2237" t="str">
            <v>HASTE RETA DE ACO GALVANIZADO, H = *30* CM, BASE RETANGULAR, PARA FIXACAO DE CONCERTINA SIMPLES DE 30 CM (NAO INCLUI OS FIXADORES)</v>
          </cell>
          <cell r="C2237" t="str">
            <v>UN</v>
          </cell>
          <cell r="D2237">
            <v>21.37</v>
          </cell>
          <cell r="E2237">
            <v>21.37</v>
          </cell>
          <cell r="F2237" t="str">
            <v>SINAPI-I DEZEMBRO 2025</v>
          </cell>
        </row>
        <row r="2238">
          <cell r="A2238">
            <v>11029</v>
          </cell>
          <cell r="B2238" t="str">
            <v>HASTE RETA PARA GANCHO DE FERRO GALVANIZADO, COM ROSCA 1/4" X 30 CM PARA FIXACAO DE TELHA METALICA, INCLUI PORCA E ARRUELAS DE VEDACAO</v>
          </cell>
          <cell r="C2238" t="str">
            <v>CJ</v>
          </cell>
          <cell r="D2238">
            <v>1.34</v>
          </cell>
          <cell r="E2238">
            <v>1.34</v>
          </cell>
          <cell r="F2238" t="str">
            <v>SINAPI-I DEZEMBRO 2025</v>
          </cell>
        </row>
        <row r="2239">
          <cell r="A2239">
            <v>4316</v>
          </cell>
          <cell r="B2239" t="str">
            <v>HASTE RETA PARA GANCHO DE FERRO GALVANIZADO, COM ROSCA 1/4" X 40 CM PARA FIXACAO DE TELHA DE FIBROCIMENTO, INCLUI PORCA SEXTAVADA DE ZINCO</v>
          </cell>
          <cell r="C2239" t="str">
            <v>UN</v>
          </cell>
          <cell r="D2239">
            <v>1.35</v>
          </cell>
          <cell r="E2239">
            <v>1.35</v>
          </cell>
          <cell r="F2239" t="str">
            <v>SINAPI-I DEZEMBRO 2025</v>
          </cell>
        </row>
        <row r="2240">
          <cell r="A2240">
            <v>4313</v>
          </cell>
          <cell r="B2240" t="str">
            <v>HASTE RETA PARA GANCHO DE FERRO GALVANIZADO, COM ROSCA 5/16" X 35 CM PARA FIXACAO DE TELHA DE FIBROCIMENTO, INCLUI PORCA E ARRUELAS DE VEDACAO</v>
          </cell>
          <cell r="C2240" t="str">
            <v>CJ</v>
          </cell>
          <cell r="D2240">
            <v>1.94</v>
          </cell>
          <cell r="E2240">
            <v>1.94</v>
          </cell>
          <cell r="F2240" t="str">
            <v>SINAPI-I DEZEMBRO 2025</v>
          </cell>
        </row>
        <row r="2241">
          <cell r="A2241">
            <v>4317</v>
          </cell>
          <cell r="B2241" t="str">
            <v>HASTE RETA PARA GANCHO DE FERRO GALVANIZADO, COM ROSCA 5/16" X 40 CM PARA FIXACAO DE TELHA DE FIBROCIMENTO, INCLUI PORCA SEXTAVADA DE ZINCO</v>
          </cell>
          <cell r="C2241" t="str">
            <v>UN</v>
          </cell>
          <cell r="D2241">
            <v>2.21</v>
          </cell>
          <cell r="E2241">
            <v>2.21</v>
          </cell>
          <cell r="F2241" t="str">
            <v>SINAPI-I DEZEMBRO 2025</v>
          </cell>
        </row>
        <row r="2242">
          <cell r="A2242">
            <v>4314</v>
          </cell>
          <cell r="B2242" t="str">
            <v>HASTE RETA PARA GANCHO DE FERRO GALVANIZADO, COM ROSCA 5/16" X 45 CM PARA FIXACAO DE TELHA DE FIBROCIMENTO, INCLUI PORCA E ARRUELAS DE VEDACAO</v>
          </cell>
          <cell r="C2242" t="str">
            <v>CJ</v>
          </cell>
          <cell r="D2242">
            <v>2.59</v>
          </cell>
          <cell r="E2242">
            <v>2.59</v>
          </cell>
          <cell r="F2242" t="str">
            <v>SINAPI-I DEZEMBRO 2025</v>
          </cell>
        </row>
        <row r="2243">
          <cell r="A2243">
            <v>10921</v>
          </cell>
          <cell r="B2243" t="str">
            <v>HIDRANTE DE COLUNA COMPLETO, EM FERRO FUNDIDO, DN = 100 MM, COM REGISTRO, CUNHA DE BORRACHA, CURVA DESSIMETRICA, EXTREMIDADE E TAMPAS (INCLUI KIT FIXACAO)</v>
          </cell>
          <cell r="C2243" t="str">
            <v>UN</v>
          </cell>
          <cell r="F2243" t="str">
            <v>SINAPI-I DEZEMBRO 2025</v>
          </cell>
        </row>
        <row r="2244">
          <cell r="A2244">
            <v>10922</v>
          </cell>
          <cell r="B2244" t="str">
            <v>HIDRANTE DE COLUNA COMPLETO, EM FERRO FUNDIDO, DN = 75 MM, COM REGISTRO, CUNHA DE BORRACHA, CURVA DESSIMETRICA, EXTREMIDADE E TAMPAS (INCLUI KIT FIXACAO)</v>
          </cell>
          <cell r="C2244" t="str">
            <v>UN</v>
          </cell>
          <cell r="F2244" t="str">
            <v>SINAPI-I DEZEMBRO 2025</v>
          </cell>
        </row>
        <row r="2245">
          <cell r="A2245">
            <v>10923</v>
          </cell>
          <cell r="B2245" t="str">
            <v>HIDRANTE SUBTERRANEO, EM FERRO FUNDIDO, COM CURVA CURTA E CAIXA, DN 75 MM</v>
          </cell>
          <cell r="C2245" t="str">
            <v>UN</v>
          </cell>
          <cell r="F2245" t="str">
            <v>SINAPI-I DEZEMBRO 2025</v>
          </cell>
        </row>
        <row r="2246">
          <cell r="A2246">
            <v>10924</v>
          </cell>
          <cell r="B2246" t="str">
            <v>HIDRANTE SUBTERRANEO, EM FERRO FUNDIDO, COM CURVA LONGA E CAIXA, DN 75 MM</v>
          </cell>
          <cell r="C2246" t="str">
            <v>UN</v>
          </cell>
          <cell r="F2246" t="str">
            <v>SINAPI-I DEZEMBRO 2025</v>
          </cell>
        </row>
        <row r="2247">
          <cell r="A2247">
            <v>12772</v>
          </cell>
          <cell r="B2247" t="str">
            <v>HIDROMETRO MULTIJATO / MEDIDOR DE AGUA, DN 1 1/2", VAZAO MAXIMA DE 20 M3/H, PARA AGUA POTAVEL FRIA, RELOJOARIA PLANA, CLASSE B, HORIZONTAL (SEM CONEXOES)</v>
          </cell>
          <cell r="C2247" t="str">
            <v>UN</v>
          </cell>
          <cell r="F2247" t="str">
            <v>SINAPI-I DEZEMBRO 2025</v>
          </cell>
        </row>
        <row r="2248">
          <cell r="A2248">
            <v>12770</v>
          </cell>
          <cell r="B2248" t="str">
            <v>HIDROMETRO MULTIJATO / MEDIDOR DE AGUA, DN 1", VAZAO MAXIMA DE 10 M3/H, PARA AGUA POTAVEL FRIA, RELOJOARIA PLANA, CLASSE B, HORIZONTAL (SEM CONEXOES)</v>
          </cell>
          <cell r="C2248" t="str">
            <v>UN</v>
          </cell>
          <cell r="F2248" t="str">
            <v>SINAPI-I DEZEMBRO 2025</v>
          </cell>
        </row>
        <row r="2249">
          <cell r="A2249">
            <v>12775</v>
          </cell>
          <cell r="B2249" t="str">
            <v>HIDROMETRO MULTIJATO / MEDIDOR DE AGUA, DN 1", VAZAO MAXIMA DE 7 M3/H, PARA AGUA POTAVEL FRIA, RELOJOARIA PLANA, CLASSE B, HORIZONTAL (SEM CONEXOES)</v>
          </cell>
          <cell r="C2249" t="str">
            <v>UN</v>
          </cell>
          <cell r="F2249" t="str">
            <v>SINAPI-I DEZEMBRO 2025</v>
          </cell>
        </row>
        <row r="2250">
          <cell r="A2250">
            <v>12768</v>
          </cell>
          <cell r="B2250" t="str">
            <v>HIDROMETRO MULTIJATO / MEDIDOR DE AGUA, DN 2", VAZAO MAXIMA DE 30 M3/H, PARA AGUA POTAVEL FRIA, RELOJOARIA PLANA, CLASSE B, HORIZONTAL (SEM CONEXOES)</v>
          </cell>
          <cell r="C2250" t="str">
            <v>UN</v>
          </cell>
          <cell r="F2250" t="str">
            <v>SINAPI-I DEZEMBRO 2025</v>
          </cell>
        </row>
        <row r="2251">
          <cell r="A2251">
            <v>12769</v>
          </cell>
          <cell r="B2251" t="str">
            <v>HIDROMETRO UNIJATO / MEDIDOR DE AGUA, DN 1/2", VAZAO MAXIMA DE 1,5 M3/H, PARA AGUA POTAVEL FRIA, RELOJOARIA PLANA, CLASSE B, HORIZONTAL (SEM CONEXOES)</v>
          </cell>
          <cell r="C2251" t="str">
            <v>UN</v>
          </cell>
          <cell r="F2251" t="str">
            <v>SINAPI-I DEZEMBRO 2025</v>
          </cell>
        </row>
        <row r="2252">
          <cell r="A2252">
            <v>12773</v>
          </cell>
          <cell r="B2252" t="str">
            <v>HIDROMETRO UNIJATO / MEDIDOR DE AGUA, DN 1/2", VAZAO MAXIMA DE 3 M3/H, PARA AGUA POTAVEL FRIA, RELOJOARIA PLANA, CLASSE B, HORIZONTAL (SEM CONEXOES)</v>
          </cell>
          <cell r="C2252" t="str">
            <v>UN</v>
          </cell>
          <cell r="F2252" t="str">
            <v>SINAPI-I DEZEMBRO 2025</v>
          </cell>
        </row>
        <row r="2253">
          <cell r="A2253">
            <v>12774</v>
          </cell>
          <cell r="B2253" t="str">
            <v>HIDROMETRO UNIJATO / MEDIDOR DE AGUA, DN 3/4", VAZAO MAXIMA DE 5 M3/H, PARA AGUA POTAVEL FRIA, RELOJOARIA PLANA, CLASSE B, HORIZONTAL (SEM CONEXOES)0,</v>
          </cell>
          <cell r="C2253" t="str">
            <v>UN</v>
          </cell>
          <cell r="F2253" t="str">
            <v>SINAPI-I DEZEMBRO 2025</v>
          </cell>
        </row>
        <row r="2254">
          <cell r="A2254">
            <v>12776</v>
          </cell>
          <cell r="B2254" t="str">
            <v>HIDROMETRO WOLTMANN, DN 2", VAZAO MAXIMA DE 50 M3/H, PARA AGUA POTAVEL FRIA, RELOJOARIA PLANA, TURBINA HORIZONTAL, EQUIPADO COM TELEMETRIA (SEM CONEXOES)</v>
          </cell>
          <cell r="C2254" t="str">
            <v>UN</v>
          </cell>
          <cell r="F2254" t="str">
            <v>SINAPI-I DEZEMBRO 2025</v>
          </cell>
        </row>
        <row r="2255">
          <cell r="A2255">
            <v>12777</v>
          </cell>
          <cell r="B2255" t="str">
            <v>HIDROMETRO WOLTMANN, DN 3", VAZAO MAXIMA DE 80 M3/H, PARA AGUA POTAVEL FRIA, RELOJOARIA PLANA, TURBINA HORIZONTAL, EQUIPADO COM TELEMETRIA (SEM CONEXOES)</v>
          </cell>
          <cell r="C2255" t="str">
            <v>UN</v>
          </cell>
          <cell r="F2255" t="str">
            <v>SINAPI-I DEZEMBRO 2025</v>
          </cell>
        </row>
        <row r="2256">
          <cell r="A2256">
            <v>12873</v>
          </cell>
          <cell r="B2256" t="str">
            <v>IMPERMEABILIZADOR (HORISTA)</v>
          </cell>
          <cell r="C2256" t="str">
            <v>H</v>
          </cell>
          <cell r="D2256">
            <v>20.07</v>
          </cell>
          <cell r="E2256">
            <v>22.45</v>
          </cell>
          <cell r="F2256" t="str">
            <v>SINAPI-I DEZEMBRO 2025</v>
          </cell>
        </row>
        <row r="2257">
          <cell r="A2257">
            <v>41076</v>
          </cell>
          <cell r="B2257" t="str">
            <v>IMPERMEABILIZADOR (MENSALISTA)</v>
          </cell>
          <cell r="C2257" t="str">
            <v>MES</v>
          </cell>
          <cell r="D2257">
            <v>3513.27</v>
          </cell>
          <cell r="E2257">
            <v>3929.54</v>
          </cell>
          <cell r="F2257" t="str">
            <v>SINAPI-I DEZEMBRO 2025</v>
          </cell>
        </row>
        <row r="2258">
          <cell r="A2258">
            <v>140</v>
          </cell>
          <cell r="B2258" t="str">
            <v>IMPERMEABILIZANTE FLEXIVEL BRANCO DE BASE ACRILICA PARA COBERTURAS</v>
          </cell>
          <cell r="C2258" t="str">
            <v>KG</v>
          </cell>
          <cell r="D2258">
            <v>20.77</v>
          </cell>
          <cell r="E2258">
            <v>20.77</v>
          </cell>
          <cell r="F2258" t="str">
            <v>SINAPI-I DEZEMBRO 2025</v>
          </cell>
        </row>
        <row r="2259">
          <cell r="A2259">
            <v>151</v>
          </cell>
          <cell r="B2259" t="str">
            <v>IMPERMEABILIZANTE INCOLOR, BASE SILICONE, PARA TRATAMENTO DE FACHADAS, TELHAS, PEDRAS E OUTRAS SUPERFICIES</v>
          </cell>
          <cell r="C2259" t="str">
            <v>L</v>
          </cell>
          <cell r="D2259">
            <v>30.65</v>
          </cell>
          <cell r="E2259">
            <v>30.65</v>
          </cell>
          <cell r="F2259" t="str">
            <v>SINAPI-I DEZEMBRO 2025</v>
          </cell>
        </row>
        <row r="2260">
          <cell r="A2260">
            <v>7340</v>
          </cell>
          <cell r="B2260" t="str">
            <v>IMUNIZANTE PARA MADEIRA, INCOLOR</v>
          </cell>
          <cell r="C2260" t="str">
            <v>L</v>
          </cell>
          <cell r="D2260">
            <v>31.88</v>
          </cell>
          <cell r="E2260">
            <v>31.88</v>
          </cell>
          <cell r="F2260" t="str">
            <v>SINAPI-I DEZEMBRO 2025</v>
          </cell>
        </row>
        <row r="2261">
          <cell r="A2261">
            <v>40929</v>
          </cell>
          <cell r="B2261" t="str">
            <v>INSTALADOR DE TUBULACOES (TUBOS/EQUIPAMENTOS) (MENSALISTA)</v>
          </cell>
          <cell r="C2261" t="str">
            <v>MES</v>
          </cell>
          <cell r="D2261">
            <v>3016.26</v>
          </cell>
          <cell r="E2261">
            <v>3373.63</v>
          </cell>
          <cell r="F2261" t="str">
            <v>SINAPI-I DEZEMBRO 2025</v>
          </cell>
        </row>
        <row r="2262">
          <cell r="A2262">
            <v>2701</v>
          </cell>
          <cell r="B2262" t="str">
            <v>INSTALADOR DE TUBULACOES - TUBOS/EQUIPAMENTOS (HORISTA)</v>
          </cell>
          <cell r="C2262" t="str">
            <v>H</v>
          </cell>
          <cell r="D2262">
            <v>17.22</v>
          </cell>
          <cell r="E2262">
            <v>19.260000000000002</v>
          </cell>
          <cell r="F2262" t="str">
            <v>SINAPI-I DEZEMBRO 2025</v>
          </cell>
        </row>
        <row r="2263">
          <cell r="A2263">
            <v>38064</v>
          </cell>
          <cell r="B2263" t="str">
            <v>INTERRUPTOR BIPOLAR 10A, 250V, CONJUNTO MONTADO PARA EMBUTIR 4" X 2" (PLACA + SUPORTE + MODULO)</v>
          </cell>
          <cell r="C2263" t="str">
            <v>UN</v>
          </cell>
          <cell r="D2263">
            <v>17.760000000000002</v>
          </cell>
          <cell r="E2263">
            <v>17.760000000000002</v>
          </cell>
          <cell r="F2263" t="str">
            <v>SINAPI-I DEZEMBRO 2025</v>
          </cell>
        </row>
        <row r="2264">
          <cell r="A2264">
            <v>38114</v>
          </cell>
          <cell r="B2264" t="str">
            <v>INTERRUPTOR BIPOLAR SIMPLES 10 A, 250 V (APENAS MODULO)</v>
          </cell>
          <cell r="C2264" t="str">
            <v>UN</v>
          </cell>
          <cell r="D2264">
            <v>15.89</v>
          </cell>
          <cell r="E2264">
            <v>15.89</v>
          </cell>
          <cell r="F2264" t="str">
            <v>SINAPI-I DEZEMBRO 2025</v>
          </cell>
        </row>
        <row r="2265">
          <cell r="A2265">
            <v>38115</v>
          </cell>
          <cell r="B2265" t="str">
            <v>INTERRUPTOR INTERMEDIARIO 10 A, 250 V (APENAS MODULO)</v>
          </cell>
          <cell r="C2265" t="str">
            <v>UN</v>
          </cell>
          <cell r="D2265">
            <v>16.96</v>
          </cell>
          <cell r="E2265">
            <v>16.96</v>
          </cell>
          <cell r="F2265" t="str">
            <v>SINAPI-I DEZEMBRO 2025</v>
          </cell>
        </row>
        <row r="2266">
          <cell r="A2266">
            <v>38065</v>
          </cell>
          <cell r="B2266" t="str">
            <v>INTERRUPTOR INTERMEDIARIO 10A, 250V, CONJUNTO MONTADO PARA EMBUTIR 4" X 2" (PLACA + SUPORTE + MODULO)</v>
          </cell>
          <cell r="C2266" t="str">
            <v>UN</v>
          </cell>
          <cell r="D2266">
            <v>25.2</v>
          </cell>
          <cell r="E2266">
            <v>25.2</v>
          </cell>
          <cell r="F2266" t="str">
            <v>SINAPI-I DEZEMBRO 2025</v>
          </cell>
        </row>
        <row r="2267">
          <cell r="A2267">
            <v>38078</v>
          </cell>
          <cell r="B2267" t="str">
            <v>INTERRUPTOR PARALELO + TOMADA 2P+T 10A, 250V, CONJUNTO MONTADO PARA EMBUTIR 4" X 2" (PLACA + SUPORTE + MODULOS)</v>
          </cell>
          <cell r="C2267" t="str">
            <v>UN</v>
          </cell>
          <cell r="D2267">
            <v>14.7</v>
          </cell>
          <cell r="E2267">
            <v>14.7</v>
          </cell>
          <cell r="F2267" t="str">
            <v>SINAPI-I DEZEMBRO 2025</v>
          </cell>
        </row>
        <row r="2268">
          <cell r="A2268">
            <v>38113</v>
          </cell>
          <cell r="B2268" t="str">
            <v>INTERRUPTOR PARALELO 10A, 250V (APENAS MODULO)</v>
          </cell>
          <cell r="C2268" t="str">
            <v>UN</v>
          </cell>
          <cell r="D2268">
            <v>7.99</v>
          </cell>
          <cell r="E2268">
            <v>7.99</v>
          </cell>
          <cell r="F2268" t="str">
            <v>SINAPI-I DEZEMBRO 2025</v>
          </cell>
        </row>
        <row r="2269">
          <cell r="A2269">
            <v>38063</v>
          </cell>
          <cell r="B2269" t="str">
            <v>INTERRUPTOR PARALELO 10A, 250V, CONJUNTO MONTADO PARA EMBUTIR 4" X 2" (PLACA + SUPORTE + MODULO)</v>
          </cell>
          <cell r="C2269" t="str">
            <v>UN</v>
          </cell>
          <cell r="D2269">
            <v>8.57</v>
          </cell>
          <cell r="E2269">
            <v>8.57</v>
          </cell>
          <cell r="F2269" t="str">
            <v>SINAPI-I DEZEMBRO 2025</v>
          </cell>
        </row>
        <row r="2270">
          <cell r="A2270">
            <v>38073</v>
          </cell>
          <cell r="B2270" t="str">
            <v>INTERRUPTOR SIMPLES + 2 INTERRUPTORES PARALELOS 10A, 250V, CONJUNTO MONTADO PARA EMBUTIR 4" X 2" (PLACA + SUPORTE + MODULOS)</v>
          </cell>
          <cell r="C2270" t="str">
            <v>UN</v>
          </cell>
          <cell r="D2270">
            <v>20.79</v>
          </cell>
          <cell r="E2270">
            <v>20.79</v>
          </cell>
          <cell r="F2270" t="str">
            <v>SINAPI-I DEZEMBRO 2025</v>
          </cell>
        </row>
        <row r="2271">
          <cell r="A2271">
            <v>38080</v>
          </cell>
          <cell r="B2271" t="str">
            <v>INTERRUPTOR SIMPLES + INTERRUPTOR PARALELO + TOMADA 2P+T 10A, 250V, CONJUNTO MONTADO PARA EMBUTIR 4" X 2" (PLACA + SUPORTE + MODULOS)</v>
          </cell>
          <cell r="C2271" t="str">
            <v>UN</v>
          </cell>
          <cell r="D2271">
            <v>25.53</v>
          </cell>
          <cell r="E2271">
            <v>25.53</v>
          </cell>
          <cell r="F2271" t="str">
            <v>SINAPI-I DEZEMBRO 2025</v>
          </cell>
        </row>
        <row r="2272">
          <cell r="A2272">
            <v>38069</v>
          </cell>
          <cell r="B2272" t="str">
            <v>INTERRUPTOR SIMPLES + INTERRUPTOR PARALELO 10A, 250V, CONJUNTO MONTADO PARA EMBUTIR 4" X 2" (PLACA + SUPORTE + MODULOS)</v>
          </cell>
          <cell r="C2272" t="str">
            <v>UN</v>
          </cell>
          <cell r="D2272">
            <v>13.96</v>
          </cell>
          <cell r="E2272">
            <v>13.96</v>
          </cell>
          <cell r="F2272" t="str">
            <v>SINAPI-I DEZEMBRO 2025</v>
          </cell>
        </row>
        <row r="2273">
          <cell r="A2273">
            <v>38077</v>
          </cell>
          <cell r="B2273" t="str">
            <v>INTERRUPTOR SIMPLES + TOMADA 2P+T 10A, 250V, CONJUNTO MONTADO PARA EMBUTIR 4" X 2" (PLACA + SUPORTE + MODULOS)</v>
          </cell>
          <cell r="C2273" t="str">
            <v>UN</v>
          </cell>
          <cell r="D2273">
            <v>13.65</v>
          </cell>
          <cell r="E2273">
            <v>13.65</v>
          </cell>
          <cell r="F2273" t="str">
            <v>SINAPI-I DEZEMBRO 2025</v>
          </cell>
        </row>
        <row r="2274">
          <cell r="A2274">
            <v>38112</v>
          </cell>
          <cell r="B2274" t="str">
            <v>INTERRUPTOR SIMPLES 10A, 250V (APENAS MODULO)</v>
          </cell>
          <cell r="C2274" t="str">
            <v>UN</v>
          </cell>
          <cell r="D2274">
            <v>6.13</v>
          </cell>
          <cell r="E2274">
            <v>6.13</v>
          </cell>
          <cell r="F2274" t="str">
            <v>SINAPI-I DEZEMBRO 2025</v>
          </cell>
        </row>
        <row r="2275">
          <cell r="A2275">
            <v>38062</v>
          </cell>
          <cell r="B2275" t="str">
            <v>INTERRUPTOR SIMPLES 10A, 250V, CONJUNTO MONTADO PARA EMBUTIR 4" X 2" (PLACA + SUPORTE + MODULO)</v>
          </cell>
          <cell r="C2275" t="str">
            <v>UN</v>
          </cell>
          <cell r="D2275">
            <v>6.29</v>
          </cell>
          <cell r="E2275">
            <v>6.29</v>
          </cell>
          <cell r="F2275" t="str">
            <v>SINAPI-I DEZEMBRO 2025</v>
          </cell>
        </row>
        <row r="2276">
          <cell r="A2276">
            <v>12129</v>
          </cell>
          <cell r="B2276" t="str">
            <v>INTERRUPTOR SIMPLES 10A, 250V, CONJUNTO MONTADO PARA SOBREPOR 4" X 2" (CAIXA + 2 MODULOS)</v>
          </cell>
          <cell r="C2276" t="str">
            <v>UN</v>
          </cell>
          <cell r="D2276">
            <v>11.12</v>
          </cell>
          <cell r="E2276">
            <v>11.12</v>
          </cell>
          <cell r="F2276" t="str">
            <v>SINAPI-I DEZEMBRO 2025</v>
          </cell>
        </row>
        <row r="2277">
          <cell r="A2277">
            <v>12128</v>
          </cell>
          <cell r="B2277" t="str">
            <v>INTERRUPTOR SIMPLES 10A, 250V, CONJUNTO MONTADO PARA SOBREPOR 4" X 2" (CAIXA + MODULO)</v>
          </cell>
          <cell r="C2277" t="str">
            <v>UN</v>
          </cell>
          <cell r="D2277">
            <v>8.41</v>
          </cell>
          <cell r="E2277">
            <v>8.41</v>
          </cell>
          <cell r="F2277" t="str">
            <v>SINAPI-I DEZEMBRO 2025</v>
          </cell>
        </row>
        <row r="2278">
          <cell r="A2278">
            <v>38081</v>
          </cell>
          <cell r="B2278" t="str">
            <v>INTERRUPTORES PARALELOS (2 MODULOS) + TOMADA 2P+T 10A, 250V, CONJUNTO MONTADO PARA EMBUTIR 4" X 2" (PLACA + SUPORTE + MODULOS)</v>
          </cell>
          <cell r="C2278" t="str">
            <v>UN</v>
          </cell>
          <cell r="D2278">
            <v>21.66</v>
          </cell>
          <cell r="E2278">
            <v>21.66</v>
          </cell>
          <cell r="F2278" t="str">
            <v>SINAPI-I DEZEMBRO 2025</v>
          </cell>
        </row>
        <row r="2279">
          <cell r="A2279">
            <v>38070</v>
          </cell>
          <cell r="B2279" t="str">
            <v>INTERRUPTORES PARALELOS (2 MODULOS) 10A, 250V, CONJUNTO MONTADO PARA EMBUTIR 4" X 2" (PLACA + SUPORTE + MODULOS)</v>
          </cell>
          <cell r="C2279" t="str">
            <v>UN</v>
          </cell>
          <cell r="D2279">
            <v>14.92</v>
          </cell>
          <cell r="E2279">
            <v>14.92</v>
          </cell>
          <cell r="F2279" t="str">
            <v>SINAPI-I DEZEMBRO 2025</v>
          </cell>
        </row>
        <row r="2280">
          <cell r="A2280">
            <v>38074</v>
          </cell>
          <cell r="B2280" t="str">
            <v>INTERRUPTORES PARALELOS (3 MODULOS) 10A, 250V, CONJUNTO MONTADO PARA EMBUTIR 4" X 2" (PLACA + SUPORTE + MODULO)</v>
          </cell>
          <cell r="C2280" t="str">
            <v>UN</v>
          </cell>
          <cell r="D2280">
            <v>22.69</v>
          </cell>
          <cell r="E2280">
            <v>22.69</v>
          </cell>
          <cell r="F2280" t="str">
            <v>SINAPI-I DEZEMBRO 2025</v>
          </cell>
        </row>
        <row r="2281">
          <cell r="A2281">
            <v>38072</v>
          </cell>
          <cell r="B2281" t="str">
            <v>INTERRUPTORES SIMPLES (2 MODULOS) + 1 INTERRUPTOR PARALELO 10A, 250V, CONJUNTO MONTADO PARA EMBUTIR 4" X 2" (PLACA + SUPORTE + MODULOS)</v>
          </cell>
          <cell r="C2281" t="str">
            <v>UN</v>
          </cell>
          <cell r="D2281">
            <v>18.72</v>
          </cell>
          <cell r="E2281">
            <v>18.72</v>
          </cell>
          <cell r="F2281" t="str">
            <v>SINAPI-I DEZEMBRO 2025</v>
          </cell>
        </row>
        <row r="2282">
          <cell r="A2282">
            <v>38079</v>
          </cell>
          <cell r="B2282" t="str">
            <v>INTERRUPTORES SIMPLES (2 MODULOS) + TOMADA 2P+T 10A, 250V, CONJUNTO MONTADO PARA EMBUTIR 4" X 2" (PLACA + SUPORTE + MODULOS)</v>
          </cell>
          <cell r="C2282" t="str">
            <v>UN</v>
          </cell>
          <cell r="D2282">
            <v>19.48</v>
          </cell>
          <cell r="E2282">
            <v>19.48</v>
          </cell>
          <cell r="F2282" t="str">
            <v>SINAPI-I DEZEMBRO 2025</v>
          </cell>
        </row>
        <row r="2283">
          <cell r="A2283">
            <v>38068</v>
          </cell>
          <cell r="B2283" t="str">
            <v>INTERRUPTORES SIMPLES (2 MODULOS) 10A, 250V, CONJUNTO MONTADO PARA EMBUTIR 4" X 2" (PLACA + SUPORTE + MODULOS)</v>
          </cell>
          <cell r="C2283" t="str">
            <v>UN</v>
          </cell>
          <cell r="D2283">
            <v>12.92</v>
          </cell>
          <cell r="E2283">
            <v>12.92</v>
          </cell>
          <cell r="F2283" t="str">
            <v>SINAPI-I DEZEMBRO 2025</v>
          </cell>
        </row>
        <row r="2284">
          <cell r="A2284">
            <v>38071</v>
          </cell>
          <cell r="B2284" t="str">
            <v>INTERRUPTORES SIMPLES (3 MODULOS) 10A, 250V, CONJUNTO MONTADO PARA EMBUTIR 4" X 2" (PLACA + SUPORTE + MODULOS)</v>
          </cell>
          <cell r="C2284" t="str">
            <v>UN</v>
          </cell>
          <cell r="D2284">
            <v>15.45</v>
          </cell>
          <cell r="E2284">
            <v>15.45</v>
          </cell>
          <cell r="F2284" t="str">
            <v>SINAPI-I DEZEMBRO 2025</v>
          </cell>
        </row>
        <row r="2285">
          <cell r="A2285">
            <v>45279</v>
          </cell>
          <cell r="B2285" t="str">
            <v>INVERSOR DE SOLDA MONOFASICO DE 160 A, POTENCIA DE *7000* W, TENSAO DE 220 V, TURBO VENTILADO, PROTECAO POR TERMOSTATO, PARA ELETRODOS DE *2,0 A 4,0* MM</v>
          </cell>
          <cell r="C2285" t="str">
            <v>UN</v>
          </cell>
          <cell r="F2285" t="str">
            <v>SINAPI-I DEZEMBRO 2025</v>
          </cell>
        </row>
        <row r="2286">
          <cell r="A2286">
            <v>3405</v>
          </cell>
          <cell r="B2286" t="str">
            <v>ISOLADOR DE PORCELANA SUSPENSO, DISCO TIPO GARFO OLHAL, DIAMETRO DE 152 MM, PARA TENSAO DE *15* KV</v>
          </cell>
          <cell r="C2286" t="str">
            <v>UN</v>
          </cell>
          <cell r="F2286" t="str">
            <v>SINAPI-I DEZEMBRO 2025</v>
          </cell>
        </row>
        <row r="2287">
          <cell r="A2287">
            <v>3394</v>
          </cell>
          <cell r="B2287" t="str">
            <v>ISOLADOR DE PORCELANA, TIPO BUCHA, PARA TENSAO DE *15* KV</v>
          </cell>
          <cell r="C2287" t="str">
            <v>UN</v>
          </cell>
          <cell r="F2287" t="str">
            <v>SINAPI-I DEZEMBRO 2025</v>
          </cell>
        </row>
        <row r="2288">
          <cell r="A2288">
            <v>3393</v>
          </cell>
          <cell r="B2288" t="str">
            <v>ISOLADOR DE PORCELANA, TIPO BUCHA, PARA TENSAO DE *35* KV</v>
          </cell>
          <cell r="C2288" t="str">
            <v>UN</v>
          </cell>
          <cell r="F2288" t="str">
            <v>SINAPI-I DEZEMBRO 2025</v>
          </cell>
        </row>
        <row r="2289">
          <cell r="A2289">
            <v>3406</v>
          </cell>
          <cell r="B2289" t="str">
            <v>ISOLADOR DE PORCELANA, TIPO PINO MONOCORPO, PARA TENSAO DE *15* KV</v>
          </cell>
          <cell r="C2289" t="str">
            <v>UN</v>
          </cell>
          <cell r="F2289" t="str">
            <v>SINAPI-I DEZEMBRO 2025</v>
          </cell>
        </row>
        <row r="2290">
          <cell r="A2290">
            <v>3395</v>
          </cell>
          <cell r="B2290" t="str">
            <v>ISOLADOR DE PORCELANA, TIPO PINO MONOCORPO, PARA TENSAO DE *35* KV</v>
          </cell>
          <cell r="C2290" t="str">
            <v>UN</v>
          </cell>
          <cell r="F2290" t="str">
            <v>SINAPI-I DEZEMBRO 2025</v>
          </cell>
        </row>
        <row r="2291">
          <cell r="A2291">
            <v>3398</v>
          </cell>
          <cell r="B2291" t="str">
            <v>ISOLADOR DE PORCELANA, TIPO ROLDANA, DIMENSOES DE *72* X *72* MM, PARA USO EM BAIXA TENSAO</v>
          </cell>
          <cell r="C2291" t="str">
            <v>UN</v>
          </cell>
          <cell r="F2291" t="str">
            <v>SINAPI-I DEZEMBRO 2025</v>
          </cell>
        </row>
        <row r="2292">
          <cell r="A2292">
            <v>40662</v>
          </cell>
          <cell r="B2292" t="str">
            <v>JANELA BASCULANTE EM MADEIRA PINUS/ EUCALIPTO/ TAUARI/ VIROLA OU EQUIVALENTE DA REGIAO, *60 X 60*, CAIXA DO BATENTE/ MARCO E = *10* CM, 2 BASCULAS PARA VIDRO, COM FERRAGENS (SEM VIDRO, SEM GUARNICAO/ALIZAR E SEM ACABAMENTO)</v>
          </cell>
          <cell r="C2292" t="str">
            <v>UN</v>
          </cell>
          <cell r="F2292" t="str">
            <v>SINAPI-I DEZEMBRO 2025</v>
          </cell>
        </row>
        <row r="2293">
          <cell r="A2293">
            <v>3437</v>
          </cell>
          <cell r="B2293" t="str">
            <v>JANELA BASCULANTE EM MADEIRA PINUS/ EUCALIPTO/ TAUARI/ VIROLA OU EQUIVALENTE DA REGIAO, CAIXA DO BATENTE/ MARCO *10* CM, *2* FOLHAS BASCULANTES PARA VIDRO, COM FERRAGENS (SEM VIDRO, SEM GUARNICAO/ALIZAR E SEM ACABAMENTO)</v>
          </cell>
          <cell r="C2293" t="str">
            <v>M2</v>
          </cell>
          <cell r="F2293" t="str">
            <v>SINAPI-I DEZEMBRO 2025</v>
          </cell>
        </row>
        <row r="2294">
          <cell r="A2294">
            <v>11190</v>
          </cell>
          <cell r="B2294" t="str">
            <v>JANELA BASCULANTE, ACO, COM BATENTE/REQUADRO, 60 X 60 CM (SEM VIDROS)</v>
          </cell>
          <cell r="C2294" t="str">
            <v>UN</v>
          </cell>
          <cell r="F2294" t="str">
            <v>SINAPI-I DEZEMBRO 2025</v>
          </cell>
        </row>
        <row r="2295">
          <cell r="A2295">
            <v>34377</v>
          </cell>
          <cell r="B2295" t="str">
            <v>JANELA BASCULANTE, EM ALUMINIO PERFIL 20, 80 X 60 CM (A X L), 4 FLS (1 FIXA E 3 MOVEIS), ACABAMENTO BRANCO OU BRILHANTE, BATENTE DE 3 A 4 CM, COM VIDRO 4 MM, SEM GUARNICAO</v>
          </cell>
          <cell r="C2295" t="str">
            <v>UN</v>
          </cell>
          <cell r="D2295">
            <v>220.93</v>
          </cell>
          <cell r="E2295">
            <v>220.93</v>
          </cell>
          <cell r="F2295" t="str">
            <v>SINAPI-I DEZEMBRO 2025</v>
          </cell>
        </row>
        <row r="2296">
          <cell r="A2296">
            <v>40659</v>
          </cell>
          <cell r="B2296"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2296" t="str">
            <v>M2</v>
          </cell>
          <cell r="F2296" t="str">
            <v>SINAPI-I DEZEMBRO 2025</v>
          </cell>
        </row>
        <row r="2297">
          <cell r="A2297">
            <v>40660</v>
          </cell>
          <cell r="B2297"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2297" t="str">
            <v>M2</v>
          </cell>
          <cell r="F2297" t="str">
            <v>SINAPI-I DEZEMBRO 2025</v>
          </cell>
        </row>
        <row r="2298">
          <cell r="A2298">
            <v>40661</v>
          </cell>
          <cell r="B2298"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2298" t="str">
            <v>M2</v>
          </cell>
          <cell r="F2298" t="str">
            <v>SINAPI-I DEZEMBRO 2025</v>
          </cell>
        </row>
        <row r="2299">
          <cell r="A2299">
            <v>3428</v>
          </cell>
          <cell r="B2299" t="str">
            <v>JANELA DE ABRIR EM MADEIRA IMBUIA/CEDRO ARANA/CEDRO ROSA OU EQUIVALENTE DA REGIAO, CAIXA DO BATENTE/MARCO *10* CM, 2 FOLHAS DE ABRIR TIPO VENEZIANA E 2 FOLHAS DE ABRIR PARA VIDRO, COM GUARNICAO/ALIZAR, COM FERRAGENS, (SEM VIDRO E SEM ACABAMENTO)</v>
          </cell>
          <cell r="C2299" t="str">
            <v>M2</v>
          </cell>
          <cell r="F2299" t="str">
            <v>SINAPI-I DEZEMBRO 2025</v>
          </cell>
        </row>
        <row r="2300">
          <cell r="A2300">
            <v>3429</v>
          </cell>
          <cell r="B2300" t="str">
            <v>JANELA DE ABRIR EM MADEIRA PINUS/EUCALIPTO/TAUARI/VIROLA OU EQUIVALENTE DA REGIAO, CAIXA DO BATENTE/MARCO *10* CM, 2 FOLHAS DE ABRIR TIPO VENEZIANA E 2 FOLHAS GUILHOTINA PARA VIDRO, COM FERRAGENS (SEM VIDRO, SEM GUARNICAO/ALIZAR E SEM ACABAMENTO)</v>
          </cell>
          <cell r="C2300" t="str">
            <v>M2</v>
          </cell>
          <cell r="F2300" t="str">
            <v>SINAPI-I DEZEMBRO 2025</v>
          </cell>
        </row>
        <row r="2301">
          <cell r="A2301">
            <v>11199</v>
          </cell>
          <cell r="B2301" t="str">
            <v>JANELA DE CORRER, ACO, BATENTE/REQUADRO DE 6 A 14 CM, COM DIVISAO HORIZ, PINT ANTICORROSIVA, SEM VIDRO, BANDEIRA COM BASCULA, 4 FLS, 120 X 150 CM (A X L)</v>
          </cell>
          <cell r="C2301" t="str">
            <v>UN</v>
          </cell>
          <cell r="F2301" t="str">
            <v>SINAPI-I DEZEMBRO 2025</v>
          </cell>
        </row>
        <row r="2302">
          <cell r="A2302">
            <v>36896</v>
          </cell>
          <cell r="B2302" t="str">
            <v>JANELA DE CORRER, EM ALUMINIO PERFIL 25, 100 X 120 CM (A X L), 2 FLS MOVEIS, SEM BANDEIRA, ACABAMENTO BRANCO OU BRILHANTE, BATENTE DE 6 A 7 CM, COM VIDRO 4 MM, SEM GUARNICAO</v>
          </cell>
          <cell r="C2302" t="str">
            <v>UN</v>
          </cell>
          <cell r="D2302">
            <v>427.9</v>
          </cell>
          <cell r="E2302">
            <v>427.9</v>
          </cell>
          <cell r="F2302" t="str">
            <v>SINAPI-I DEZEMBRO 2025</v>
          </cell>
        </row>
        <row r="2303">
          <cell r="A2303">
            <v>34367</v>
          </cell>
          <cell r="B2303" t="str">
            <v>JANELA DE CORRER, EM ALUMINIO PERFIL 25, 100 X 150 CM (A X L), 2 FLS MOVEIS, SEM BANDEIRA, ACABAMENTO BRANCO OU BRILHANTE, BATENTE DE 6 A 7 CM, COM VIDRO 4 MM, SEM GUARNICAO</v>
          </cell>
          <cell r="C2303" t="str">
            <v>UN</v>
          </cell>
          <cell r="D2303">
            <v>551.5</v>
          </cell>
          <cell r="E2303">
            <v>551.5</v>
          </cell>
          <cell r="F2303" t="str">
            <v>SINAPI-I DEZEMBRO 2025</v>
          </cell>
        </row>
        <row r="2304">
          <cell r="A2304">
            <v>36897</v>
          </cell>
          <cell r="B2304" t="str">
            <v>JANELA DE CORRER, EM ALUMINIO PERFIL 25, 100 X 150 CM (A X L), 4 FLS MOVEIS, SEM BANDEIRA, ACABAMENTO BRANCO OU BRILHANTE, BATENTE DE 6 A 7 CM, COM VIDRO 4 MM, SEM GUARNICAO/ALIZAR</v>
          </cell>
          <cell r="C2304" t="str">
            <v>UN</v>
          </cell>
          <cell r="D2304">
            <v>667.73</v>
          </cell>
          <cell r="E2304">
            <v>667.73</v>
          </cell>
          <cell r="F2304" t="str">
            <v>SINAPI-I DEZEMBRO 2025</v>
          </cell>
        </row>
        <row r="2305">
          <cell r="A2305">
            <v>34369</v>
          </cell>
          <cell r="B2305" t="str">
            <v>JANELA DE CORRER, EM ALUMINIO PERFIL 25, 100 X 200 CM (A X L), 4 FLS, SEM BANDEIRA, ACABAMENTO BRANCO OU BRILHANTE, BATENTE DE 6 A 7 CM, COM VIDRO 4 MM, SEM GUARNICAO/ALIZAR</v>
          </cell>
          <cell r="C2305" t="str">
            <v>UN</v>
          </cell>
          <cell r="D2305">
            <v>768.43</v>
          </cell>
          <cell r="E2305">
            <v>768.43</v>
          </cell>
          <cell r="F2305" t="str">
            <v>SINAPI-I DEZEMBRO 2025</v>
          </cell>
        </row>
        <row r="2306">
          <cell r="A2306">
            <v>34364</v>
          </cell>
          <cell r="B2306" t="str">
            <v>JANELA DE CORRER, EM ALUMINIO PERFIL 25, 120 X 150 CM (A X L), 4 FLS, BANDEIRA COM BASCULA, ACABAMENTO BRANCO OU BRILHANTE, BATENTE/REQUADRO DE 6 A 14 CM, COM VIDRO 4 MM, SEM GUARNICAO/ALIZAR</v>
          </cell>
          <cell r="C2306" t="str">
            <v>UN</v>
          </cell>
          <cell r="D2306">
            <v>724.92</v>
          </cell>
          <cell r="E2306">
            <v>724.92</v>
          </cell>
          <cell r="F2306" t="str">
            <v>SINAPI-I DEZEMBRO 2025</v>
          </cell>
        </row>
        <row r="2307">
          <cell r="A2307">
            <v>3421</v>
          </cell>
          <cell r="B2307" t="str">
            <v>JANELA EM MADEIRA CEDRINHO/ ANGELIM COMERCIAL/ CURUPIXA/ CUMARU OU EQUIVALENTE DA REGIAO, CAIXA DO BATENTE/MARCO *10* CM, 2 FOLHAS DE ABRIR TIPO VENEZIANA E 2 FOLHAS GUILHOTINA PARA VIDRO, COM GUARNICAO/ALIZAR, COM FERRAGENS (SEM VIDRO E SEM ACABAMENTO)</v>
          </cell>
          <cell r="C2307" t="str">
            <v>M2</v>
          </cell>
          <cell r="F2307" t="str">
            <v>SINAPI-I DEZEMBRO 2025</v>
          </cell>
        </row>
        <row r="2308">
          <cell r="A2308">
            <v>599</v>
          </cell>
          <cell r="B2308" t="str">
            <v>JANELA FIXA, EM ALUMINIO PERFIL 20, 60 X 80 CM (A X L), BATENTE/REQUADRO DE 3 A 14 CM, COM VIDRO 4 MM, SEM GUARNICAO/ALIZAR, ACABAMENTO ALUM BRANCO OU BRILHANTE</v>
          </cell>
          <cell r="C2308" t="str">
            <v>M2</v>
          </cell>
          <cell r="D2308">
            <v>780.39</v>
          </cell>
          <cell r="E2308">
            <v>780.39</v>
          </cell>
          <cell r="F2308" t="str">
            <v>SINAPI-I DEZEMBRO 2025</v>
          </cell>
        </row>
        <row r="2309">
          <cell r="A2309">
            <v>44053</v>
          </cell>
          <cell r="B2309" t="str">
            <v>JANELA INTEGRADA VENEZIANA EM ALUMINIO PERFIL 25, 120 X 120 CM (A X L), 2 FLS (2 VIDROS) E VENEZIANA COM ACIONAMENTO MANUAL, SEM BANDEIRA, ACABAMENTO BRILHANTE, BATENTE DE 11,50 A 12,50 CM, COM VIDRO 4 MM, INCLUSO GUARNICAO</v>
          </cell>
          <cell r="C2309" t="str">
            <v>UN</v>
          </cell>
          <cell r="D2309">
            <v>1732.12</v>
          </cell>
          <cell r="E2309">
            <v>1732.12</v>
          </cell>
          <cell r="F2309" t="str">
            <v>SINAPI-I DEZEMBRO 2025</v>
          </cell>
        </row>
        <row r="2310">
          <cell r="A2310">
            <v>3423</v>
          </cell>
          <cell r="B2310" t="str">
            <v>JANELA MAXIM-AR EM MADEIRA CEDRINHO/ ANGELIM COMERCIAL/ CURUPIXA/ CUMARU OU EQUIVALENTE DA REGIAO, CAIXA DO BATENTE/MARCO *10* CM, 1 FOLHA PARA VIDRO, COM GUARNICAO/ALIZAR, COM FERRAGENS, (SEM VIDRO E SEM ACABAMENTO)</v>
          </cell>
          <cell r="C2310" t="str">
            <v>M2</v>
          </cell>
          <cell r="F2310" t="str">
            <v>SINAPI-I DEZEMBRO 2025</v>
          </cell>
        </row>
        <row r="2311">
          <cell r="A2311">
            <v>34797</v>
          </cell>
          <cell r="B2311" t="str">
            <v>JANELA MAXIM-AR, ACO GALVANIZADO PINT. ANTICORROSIVA, COM BATENTE/REQUADRO DE 6 A 14 CM, SEM VIDRO, COM GRADE, 1 FL, 60 X 80 CM (A X L)</v>
          </cell>
          <cell r="C2311" t="str">
            <v>UN</v>
          </cell>
          <cell r="F2311" t="str">
            <v>SINAPI-I DEZEMBRO 2025</v>
          </cell>
        </row>
        <row r="2312">
          <cell r="A2312">
            <v>34381</v>
          </cell>
          <cell r="B2312" t="str">
            <v>JANELA MAXIM-AR, EM ALUMINIO PERFIL 25, 60 X 80 CM (A X L), ACABAMENTO BRANCO OU BRILHANTE, BATENTE DE 4 A 5 CM, COM VIDRO 4 MM, SEM GUARNICAO/ALIZAR</v>
          </cell>
          <cell r="C2312" t="str">
            <v>UN</v>
          </cell>
          <cell r="D2312">
            <v>315.11</v>
          </cell>
          <cell r="E2312">
            <v>315.11</v>
          </cell>
          <cell r="F2312" t="str">
            <v>SINAPI-I DEZEMBRO 2025</v>
          </cell>
        </row>
        <row r="2313">
          <cell r="A2313">
            <v>44054</v>
          </cell>
          <cell r="B2313" t="str">
            <v>JANELA VENEZIANA DE CORRER, EM ALUMINIO PERFIL 25, 100 X 120 CM (A X L), 3 FLS (2 VENEZIANAS E 1 VIDRO), SEM BANDEIRA, ACABAMENTO BRANCO OU BRILHANTE, BATENTE DE 8 A 9 CM, COM VIDRO 4 MM, SEM GUARNICAO/ALIZAR</v>
          </cell>
          <cell r="C2313" t="str">
            <v>UN</v>
          </cell>
          <cell r="D2313">
            <v>621.38</v>
          </cell>
          <cell r="E2313">
            <v>621.38</v>
          </cell>
          <cell r="F2313" t="str">
            <v>SINAPI-I DEZEMBRO 2025</v>
          </cell>
        </row>
        <row r="2314">
          <cell r="A2314">
            <v>44399</v>
          </cell>
          <cell r="B2314" t="str">
            <v>JANELA VENEZIANA DE CORRER, EM ALUMINIO PERFIL 25, 100 X 150 CM (A X L), 6 FLS (4 VENEZIANAS E 2 VIDROS), SEM BANDEIRA, ACABAMENTO BRANCO OU BRILHANTE, BATENTE DE 8 A 9 CM, COM VIDRO 4 MM, SEM GUARNICAO / ALIZAR</v>
          </cell>
          <cell r="C2314" t="str">
            <v>UN</v>
          </cell>
          <cell r="D2314">
            <v>849</v>
          </cell>
          <cell r="E2314">
            <v>849</v>
          </cell>
          <cell r="F2314" t="str">
            <v>SINAPI-I DEZEMBRO 2025</v>
          </cell>
        </row>
        <row r="2315">
          <cell r="A2315">
            <v>44503</v>
          </cell>
          <cell r="B2315" t="str">
            <v>JARDINEIRO (HORISTA)</v>
          </cell>
          <cell r="C2315" t="str">
            <v>H</v>
          </cell>
          <cell r="D2315">
            <v>16.170000000000002</v>
          </cell>
          <cell r="E2315">
            <v>18.09</v>
          </cell>
          <cell r="F2315" t="str">
            <v>SINAPI-I DEZEMBRO 2025</v>
          </cell>
        </row>
        <row r="2316">
          <cell r="A2316">
            <v>41077</v>
          </cell>
          <cell r="B2316" t="str">
            <v>JARDINEIRO (MENSALISTA)</v>
          </cell>
          <cell r="C2316" t="str">
            <v>MES</v>
          </cell>
          <cell r="D2316">
            <v>2833.78</v>
          </cell>
          <cell r="E2316">
            <v>3169.54</v>
          </cell>
          <cell r="F2316" t="str">
            <v>SINAPI-I DEZEMBRO 2025</v>
          </cell>
        </row>
        <row r="2317">
          <cell r="A2317">
            <v>37963</v>
          </cell>
          <cell r="B2317" t="str">
            <v>JOELHO CPVC, SOLDAVEL, 45 GRAUS, 15 MM, PARA AGUA QUENTE</v>
          </cell>
          <cell r="C2317" t="str">
            <v>UN</v>
          </cell>
          <cell r="F2317" t="str">
            <v>SINAPI-I DEZEMBRO 2025</v>
          </cell>
        </row>
        <row r="2318">
          <cell r="A2318">
            <v>37964</v>
          </cell>
          <cell r="B2318" t="str">
            <v>JOELHO CPVC, SOLDAVEL, 45 GRAUS, 22 MM, PARA AGUA QUENTE</v>
          </cell>
          <cell r="C2318" t="str">
            <v>UN</v>
          </cell>
          <cell r="F2318" t="str">
            <v>SINAPI-I DEZEMBRO 2025</v>
          </cell>
        </row>
        <row r="2319">
          <cell r="A2319">
            <v>37965</v>
          </cell>
          <cell r="B2319" t="str">
            <v>JOELHO CPVC, SOLDAVEL, 45 GRAUS, 28 MM, PARA AGUA QUENTE</v>
          </cell>
          <cell r="C2319" t="str">
            <v>UN</v>
          </cell>
          <cell r="F2319" t="str">
            <v>SINAPI-I DEZEMBRO 2025</v>
          </cell>
        </row>
        <row r="2320">
          <cell r="A2320">
            <v>37966</v>
          </cell>
          <cell r="B2320" t="str">
            <v>JOELHO CPVC, SOLDAVEL, 45 GRAUS, 35 MM, PARA AGUA QUENTE</v>
          </cell>
          <cell r="C2320" t="str">
            <v>UN</v>
          </cell>
          <cell r="F2320" t="str">
            <v>SINAPI-I DEZEMBRO 2025</v>
          </cell>
        </row>
        <row r="2321">
          <cell r="A2321">
            <v>37967</v>
          </cell>
          <cell r="B2321" t="str">
            <v>JOELHO CPVC, SOLDAVEL, 45 GRAUS, 42 MM, PARA AGUA QUENTE</v>
          </cell>
          <cell r="C2321" t="str">
            <v>UN</v>
          </cell>
          <cell r="F2321" t="str">
            <v>SINAPI-I DEZEMBRO 2025</v>
          </cell>
        </row>
        <row r="2322">
          <cell r="A2322">
            <v>37968</v>
          </cell>
          <cell r="B2322" t="str">
            <v>JOELHO CPVC, SOLDAVEL, 45 GRAUS, 54 MM, PARA AGUA QUENTE</v>
          </cell>
          <cell r="C2322" t="str">
            <v>UN</v>
          </cell>
          <cell r="F2322" t="str">
            <v>SINAPI-I DEZEMBRO 2025</v>
          </cell>
        </row>
        <row r="2323">
          <cell r="A2323">
            <v>37969</v>
          </cell>
          <cell r="B2323" t="str">
            <v>JOELHO CPVC, SOLDAVEL, 45 GRAUS, 73 MM, PARA AGUA QUENTE</v>
          </cell>
          <cell r="C2323" t="str">
            <v>UN</v>
          </cell>
          <cell r="F2323" t="str">
            <v>SINAPI-I DEZEMBRO 2025</v>
          </cell>
        </row>
        <row r="2324">
          <cell r="A2324">
            <v>37970</v>
          </cell>
          <cell r="B2324" t="str">
            <v>JOELHO CPVC, SOLDAVEL, 45 GRAUS, 89 MM, PARA AGUA QUENTE</v>
          </cell>
          <cell r="C2324" t="str">
            <v>UN</v>
          </cell>
          <cell r="F2324" t="str">
            <v>SINAPI-I DEZEMBRO 2025</v>
          </cell>
        </row>
        <row r="2325">
          <cell r="A2325">
            <v>44251</v>
          </cell>
          <cell r="B2325" t="str">
            <v>JOELHO CPVC, SOLDAVEL, 90 GRAUS, 114 MM, PARA AGUA QUENTE</v>
          </cell>
          <cell r="C2325" t="str">
            <v>UN</v>
          </cell>
          <cell r="F2325" t="str">
            <v>SINAPI-I DEZEMBRO 2025</v>
          </cell>
        </row>
        <row r="2326">
          <cell r="A2326">
            <v>21118</v>
          </cell>
          <cell r="B2326" t="str">
            <v>JOELHO CPVC, SOLDAVEL, 90 GRAUS, 15 MM, PARA AGUA QUENTE</v>
          </cell>
          <cell r="C2326" t="str">
            <v>UN</v>
          </cell>
          <cell r="F2326" t="str">
            <v>SINAPI-I DEZEMBRO 2025</v>
          </cell>
        </row>
        <row r="2327">
          <cell r="A2327">
            <v>37956</v>
          </cell>
          <cell r="B2327" t="str">
            <v>JOELHO CPVC, SOLDAVEL, 90 GRAUS, 22 MM, PARA AGUA QUENTE</v>
          </cell>
          <cell r="C2327" t="str">
            <v>UN</v>
          </cell>
          <cell r="F2327" t="str">
            <v>SINAPI-I DEZEMBRO 2025</v>
          </cell>
        </row>
        <row r="2328">
          <cell r="A2328">
            <v>37957</v>
          </cell>
          <cell r="B2328" t="str">
            <v>JOELHO CPVC, SOLDAVEL, 90 GRAUS, 28 MM, PARA AGUA QUENTE</v>
          </cell>
          <cell r="C2328" t="str">
            <v>UN</v>
          </cell>
          <cell r="F2328" t="str">
            <v>SINAPI-I DEZEMBRO 2025</v>
          </cell>
        </row>
        <row r="2329">
          <cell r="A2329">
            <v>37958</v>
          </cell>
          <cell r="B2329" t="str">
            <v>JOELHO CPVC, SOLDAVEL, 90 GRAUS, 35 MM, PARA AGUA QUENTE</v>
          </cell>
          <cell r="C2329" t="str">
            <v>UN</v>
          </cell>
          <cell r="F2329" t="str">
            <v>SINAPI-I DEZEMBRO 2025</v>
          </cell>
        </row>
        <row r="2330">
          <cell r="A2330">
            <v>37959</v>
          </cell>
          <cell r="B2330" t="str">
            <v>JOELHO CPVC, SOLDAVEL, 90 GRAUS, 42 MM, PARA AGUA QUENTE</v>
          </cell>
          <cell r="C2330" t="str">
            <v>UN</v>
          </cell>
          <cell r="F2330" t="str">
            <v>SINAPI-I DEZEMBRO 2025</v>
          </cell>
        </row>
        <row r="2331">
          <cell r="A2331">
            <v>37960</v>
          </cell>
          <cell r="B2331" t="str">
            <v>JOELHO CPVC, SOLDAVEL, 90 GRAUS, 54 MM, PARA AGUA QUENTE</v>
          </cell>
          <cell r="C2331" t="str">
            <v>UN</v>
          </cell>
          <cell r="F2331" t="str">
            <v>SINAPI-I DEZEMBRO 2025</v>
          </cell>
        </row>
        <row r="2332">
          <cell r="A2332">
            <v>37961</v>
          </cell>
          <cell r="B2332" t="str">
            <v>JOELHO CPVC, SOLDAVEL, 90 GRAUS, 73 MM, PARA AGUA QUENTE</v>
          </cell>
          <cell r="C2332" t="str">
            <v>UN</v>
          </cell>
          <cell r="F2332" t="str">
            <v>SINAPI-I DEZEMBRO 2025</v>
          </cell>
        </row>
        <row r="2333">
          <cell r="A2333">
            <v>37962</v>
          </cell>
          <cell r="B2333" t="str">
            <v>JOELHO CPVC, SOLDAVEL, 90 GRAUS, 89 MM, PARA AGUA QUENTE</v>
          </cell>
          <cell r="C2333" t="str">
            <v>UN</v>
          </cell>
          <cell r="F2333" t="str">
            <v>SINAPI-I DEZEMBRO 2025</v>
          </cell>
        </row>
        <row r="2334">
          <cell r="A2334">
            <v>3533</v>
          </cell>
          <cell r="B2334" t="str">
            <v>JOELHO DE REDUCAO, PVC SOLDAVEL, 90 GRAUS, 25 MM X 20 MM, COR MARROM, PARA AGUA FRIA PREDIAL</v>
          </cell>
          <cell r="C2334" t="str">
            <v>UN</v>
          </cell>
          <cell r="D2334">
            <v>2.63</v>
          </cell>
          <cell r="E2334">
            <v>2.63</v>
          </cell>
          <cell r="F2334" t="str">
            <v>SINAPI-I DEZEMBRO 2025</v>
          </cell>
        </row>
        <row r="2335">
          <cell r="A2335">
            <v>3538</v>
          </cell>
          <cell r="B2335" t="str">
            <v>JOELHO DE REDUCAO, PVC SOLDAVEL, 90 GRAUS, 32 MM X 25 MM, COR MARROM, PARA AGUA FRIA PREDIAL</v>
          </cell>
          <cell r="C2335" t="str">
            <v>UN</v>
          </cell>
          <cell r="D2335">
            <v>4.97</v>
          </cell>
          <cell r="E2335">
            <v>4.97</v>
          </cell>
          <cell r="F2335" t="str">
            <v>SINAPI-I DEZEMBRO 2025</v>
          </cell>
        </row>
        <row r="2336">
          <cell r="A2336">
            <v>3498</v>
          </cell>
          <cell r="B2336" t="str">
            <v>JOELHO DE REDUCAO, PVC, ROSCAVEL, 90 GRAUS, 1" X 3/4", COR BRANCA, PARA AGUA FRIA PREDIAL</v>
          </cell>
          <cell r="C2336" t="str">
            <v>UN</v>
          </cell>
          <cell r="D2336">
            <v>4.82</v>
          </cell>
          <cell r="E2336">
            <v>4.82</v>
          </cell>
          <cell r="F2336" t="str">
            <v>SINAPI-I DEZEMBRO 2025</v>
          </cell>
        </row>
        <row r="2337">
          <cell r="A2337">
            <v>3496</v>
          </cell>
          <cell r="B2337" t="str">
            <v>JOELHO DE REDUCAO, PVC, ROSCAVEL, 90 GRAUS, 3/4" X 1/2", COR BRANCA, PARA AGUA FRIA PREDIAL</v>
          </cell>
          <cell r="C2337" t="str">
            <v>UN</v>
          </cell>
          <cell r="D2337">
            <v>3.23</v>
          </cell>
          <cell r="E2337">
            <v>3.23</v>
          </cell>
          <cell r="F2337" t="str">
            <v>SINAPI-I DEZEMBRO 2025</v>
          </cell>
        </row>
        <row r="2338">
          <cell r="A2338">
            <v>38429</v>
          </cell>
          <cell r="B2338" t="str">
            <v>JOELHO DE TRANSICAO, CPVC, SOLDAVEL, 90 GRAUS, 15 MM X 1/2", PARA AGUA QUENTE</v>
          </cell>
          <cell r="C2338" t="str">
            <v>UN</v>
          </cell>
          <cell r="F2338" t="str">
            <v>SINAPI-I DEZEMBRO 2025</v>
          </cell>
        </row>
        <row r="2339">
          <cell r="A2339">
            <v>38431</v>
          </cell>
          <cell r="B2339" t="str">
            <v>JOELHO DE TRANSICAO, CPVC, SOLDAVEL, 90 GRAUS, 22 MM X 1/2", PARA AGUA QUENTE</v>
          </cell>
          <cell r="C2339" t="str">
            <v>UN</v>
          </cell>
          <cell r="F2339" t="str">
            <v>SINAPI-I DEZEMBRO 2025</v>
          </cell>
        </row>
        <row r="2340">
          <cell r="A2340">
            <v>38430</v>
          </cell>
          <cell r="B2340" t="str">
            <v>JOELHO DE TRANSICAO, CPVC, SOLDAVEL, 90 GRAUS, 22 MM X 3/4", PARA AGUA QUENTE</v>
          </cell>
          <cell r="C2340" t="str">
            <v>UN</v>
          </cell>
          <cell r="F2340" t="str">
            <v>SINAPI-I DEZEMBRO 2025</v>
          </cell>
        </row>
        <row r="2341">
          <cell r="A2341">
            <v>36348</v>
          </cell>
          <cell r="B2341" t="str">
            <v>JOELHO PPR 45 GRAUS, SOLDAVEL, F/F, DN 20 MM, PARA AGUA QUENTE PREDIAL</v>
          </cell>
          <cell r="C2341" t="str">
            <v>UN</v>
          </cell>
          <cell r="F2341" t="str">
            <v>SINAPI-I DEZEMBRO 2025</v>
          </cell>
        </row>
        <row r="2342">
          <cell r="A2342">
            <v>36349</v>
          </cell>
          <cell r="B2342" t="str">
            <v>JOELHO PPR 45 GRAUS, SOLDAVEL, F/F, DN 25 MM, PARA AGUA QUENTE PREDIAL</v>
          </cell>
          <cell r="C2342" t="str">
            <v>UN</v>
          </cell>
          <cell r="F2342" t="str">
            <v>SINAPI-I DEZEMBRO 2025</v>
          </cell>
        </row>
        <row r="2343">
          <cell r="A2343">
            <v>38987</v>
          </cell>
          <cell r="B2343" t="str">
            <v>JOELHO PPR 45 GRAUS, SOLDAVEL, F/F, DN 40 MM, PARA AQUA QUENTE E FRIA PREDIAL</v>
          </cell>
          <cell r="C2343" t="str">
            <v>UN</v>
          </cell>
          <cell r="F2343" t="str">
            <v>SINAPI-I DEZEMBRO 2025</v>
          </cell>
        </row>
        <row r="2344">
          <cell r="A2344">
            <v>38988</v>
          </cell>
          <cell r="B2344" t="str">
            <v>JOELHO PPR 45 GRAUS, SOLDAVEL, F/F, DN 50 MM, PARA AQUA QUENTE E FRIA PREDIAL</v>
          </cell>
          <cell r="C2344" t="str">
            <v>UN</v>
          </cell>
          <cell r="F2344" t="str">
            <v>SINAPI-I DEZEMBRO 2025</v>
          </cell>
        </row>
        <row r="2345">
          <cell r="A2345">
            <v>38989</v>
          </cell>
          <cell r="B2345" t="str">
            <v>JOELHO PPR 45 GRAUS, SOLDAVEL, F/F, DN 63 MM, PARA AQUA QUENTE E FRIA PREDIAL</v>
          </cell>
          <cell r="C2345" t="str">
            <v>UN</v>
          </cell>
          <cell r="F2345" t="str">
            <v>SINAPI-I DEZEMBRO 2025</v>
          </cell>
        </row>
        <row r="2346">
          <cell r="A2346">
            <v>38990</v>
          </cell>
          <cell r="B2346" t="str">
            <v>JOELHO PPR 45 GRAUS, SOLDAVEL, F/F, DN 75 MM, PARA AQUA QUENTE E FRIA PREDIAL</v>
          </cell>
          <cell r="C2346" t="str">
            <v>UN</v>
          </cell>
          <cell r="F2346" t="str">
            <v>SINAPI-I DEZEMBRO 2025</v>
          </cell>
        </row>
        <row r="2347">
          <cell r="A2347">
            <v>38991</v>
          </cell>
          <cell r="B2347" t="str">
            <v>JOELHO PPR 45 GRAUS, SOLDAVEL, F/F, DN 90 MM, PARA AQUA QUENTE E FRIA PREDIAL</v>
          </cell>
          <cell r="C2347" t="str">
            <v>UN</v>
          </cell>
          <cell r="F2347" t="str">
            <v>SINAPI-I DEZEMBRO 2025</v>
          </cell>
        </row>
        <row r="2348">
          <cell r="A2348">
            <v>38433</v>
          </cell>
          <cell r="B2348" t="str">
            <v>JOELHO PPR, 45 GRAUS, SOLDAVEL, F/F, DN 32 MM, PARA AGUA QUENTE PREDIAL</v>
          </cell>
          <cell r="C2348" t="str">
            <v>UN</v>
          </cell>
          <cell r="F2348" t="str">
            <v>SINAPI-I DEZEMBRO 2025</v>
          </cell>
        </row>
        <row r="2349">
          <cell r="A2349">
            <v>38440</v>
          </cell>
          <cell r="B2349" t="str">
            <v>JOELHO PPR, 90 GRAUS, SOLDAVEL, F/F, DN 110 MM, PARA AGUA QUENTE PREDIAL</v>
          </cell>
          <cell r="C2349" t="str">
            <v>UN</v>
          </cell>
          <cell r="F2349" t="str">
            <v>SINAPI-I DEZEMBRO 2025</v>
          </cell>
        </row>
        <row r="2350">
          <cell r="A2350">
            <v>36359</v>
          </cell>
          <cell r="B2350" t="str">
            <v>JOELHO PPR, 90 GRAUS, SOLDAVEL, F/F, DN 20 MM, PARA AGUA QUENTE PREDIAL</v>
          </cell>
          <cell r="C2350" t="str">
            <v>UN</v>
          </cell>
          <cell r="F2350" t="str">
            <v>SINAPI-I DEZEMBRO 2025</v>
          </cell>
        </row>
        <row r="2351">
          <cell r="A2351">
            <v>36360</v>
          </cell>
          <cell r="B2351" t="str">
            <v>JOELHO PPR, 90 GRAUS, SOLDAVEL, F/F, DN 25 MM, PARA AGUA QUENTE PREDIAL</v>
          </cell>
          <cell r="C2351" t="str">
            <v>UN</v>
          </cell>
          <cell r="F2351" t="str">
            <v>SINAPI-I DEZEMBRO 2025</v>
          </cell>
        </row>
        <row r="2352">
          <cell r="A2352">
            <v>38434</v>
          </cell>
          <cell r="B2352" t="str">
            <v>JOELHO PPR, 90 GRAUS, SOLDAVEL, F/F, DN 32 MM, PARA AGUA QUENTE PREDIAL</v>
          </cell>
          <cell r="C2352" t="str">
            <v>UN</v>
          </cell>
          <cell r="F2352" t="str">
            <v>SINAPI-I DEZEMBRO 2025</v>
          </cell>
        </row>
        <row r="2353">
          <cell r="A2353">
            <v>38435</v>
          </cell>
          <cell r="B2353" t="str">
            <v>JOELHO PPR, 90 GRAUS, SOLDAVEL, F/F, DN 40 MM, PARA AGUA QUENTE PREDIAL</v>
          </cell>
          <cell r="C2353" t="str">
            <v>UN</v>
          </cell>
          <cell r="F2353" t="str">
            <v>SINAPI-I DEZEMBRO 2025</v>
          </cell>
        </row>
        <row r="2354">
          <cell r="A2354">
            <v>38436</v>
          </cell>
          <cell r="B2354" t="str">
            <v>JOELHO PPR, 90 GRAUS, SOLDAVEL, F/F, DN 50 MM, PARA AGUA QUENTE PREDIAL</v>
          </cell>
          <cell r="C2354" t="str">
            <v>UN</v>
          </cell>
          <cell r="F2354" t="str">
            <v>SINAPI-I DEZEMBRO 2025</v>
          </cell>
        </row>
        <row r="2355">
          <cell r="A2355">
            <v>38437</v>
          </cell>
          <cell r="B2355" t="str">
            <v>JOELHO PPR, 90 GRAUS, SOLDAVEL, F/F, DN 63 MM, PARA AGUA QUENTE PREDIAL</v>
          </cell>
          <cell r="C2355" t="str">
            <v>UN</v>
          </cell>
          <cell r="F2355" t="str">
            <v>SINAPI-I DEZEMBRO 2025</v>
          </cell>
        </row>
        <row r="2356">
          <cell r="A2356">
            <v>38438</v>
          </cell>
          <cell r="B2356" t="str">
            <v>JOELHO PPR, 90 GRAUS, SOLDAVEL, F/F, DN 75 MM, PARA AGUA QUENTE PREDIAL</v>
          </cell>
          <cell r="C2356" t="str">
            <v>UN</v>
          </cell>
          <cell r="F2356" t="str">
            <v>SINAPI-I DEZEMBRO 2025</v>
          </cell>
        </row>
        <row r="2357">
          <cell r="A2357">
            <v>38439</v>
          </cell>
          <cell r="B2357" t="str">
            <v>JOELHO PPR, 90 GRAUS, SOLDAVEL, F/F, DN 90 MM, PARA AGUA QUENTE PREDIAL</v>
          </cell>
          <cell r="C2357" t="str">
            <v>UN</v>
          </cell>
          <cell r="F2357" t="str">
            <v>SINAPI-I DEZEMBRO 2025</v>
          </cell>
        </row>
        <row r="2358">
          <cell r="A2358">
            <v>10836</v>
          </cell>
          <cell r="B2358" t="str">
            <v>JOELHO PVC COM VISITA, 90 GRAUS, DN 100 X 50 MM, SERIE NORMAL, PARA ESGOTO PREDIAL</v>
          </cell>
          <cell r="C2358" t="str">
            <v>UN</v>
          </cell>
          <cell r="D2358">
            <v>16.920000000000002</v>
          </cell>
          <cell r="E2358">
            <v>16.920000000000002</v>
          </cell>
          <cell r="F2358" t="str">
            <v>SINAPI-I DEZEMBRO 2025</v>
          </cell>
        </row>
        <row r="2359">
          <cell r="A2359">
            <v>3510</v>
          </cell>
          <cell r="B2359" t="str">
            <v>JOELHO PVC, 90 GRAUS, ROSCAVEL, 1 1/4", COR BRANCA, AGUA FRIA PREDIAL</v>
          </cell>
          <cell r="C2359" t="str">
            <v>UN</v>
          </cell>
          <cell r="D2359">
            <v>12.11</v>
          </cell>
          <cell r="E2359">
            <v>12.11</v>
          </cell>
          <cell r="F2359" t="str">
            <v>SINAPI-I DEZEMBRO 2025</v>
          </cell>
        </row>
        <row r="2360">
          <cell r="A2360">
            <v>10835</v>
          </cell>
          <cell r="B2360" t="str">
            <v>JOELHO PVC, COM BOLSA E ANEL, 90 GRAUS, DN 40 X *38* MM, SERIE NORMAL, PARA ESGOTO PREDIAL</v>
          </cell>
          <cell r="C2360" t="str">
            <v>UN</v>
          </cell>
          <cell r="D2360">
            <v>4.72</v>
          </cell>
          <cell r="E2360">
            <v>4.72</v>
          </cell>
          <cell r="F2360" t="str">
            <v>SINAPI-I DEZEMBRO 2025</v>
          </cell>
        </row>
        <row r="2361">
          <cell r="A2361">
            <v>3485</v>
          </cell>
          <cell r="B2361" t="str">
            <v>JOELHO PVC, ROSCAVEL, 45 GRAUS, 1", COR BRANCA, PARA AGUA FRIA PREDIAL</v>
          </cell>
          <cell r="C2361" t="str">
            <v>UN</v>
          </cell>
          <cell r="D2361">
            <v>12.73</v>
          </cell>
          <cell r="E2361">
            <v>12.73</v>
          </cell>
          <cell r="F2361" t="str">
            <v>SINAPI-I DEZEMBRO 2025</v>
          </cell>
        </row>
        <row r="2362">
          <cell r="A2362">
            <v>3475</v>
          </cell>
          <cell r="B2362" t="str">
            <v>JOELHO PVC, ROSCAVEL, 45 GRAUS, 1/2", COR BRANCA, PARA AGUA FRIA PREDIAL</v>
          </cell>
          <cell r="C2362" t="str">
            <v>UN</v>
          </cell>
          <cell r="D2362">
            <v>4.6100000000000003</v>
          </cell>
          <cell r="E2362">
            <v>4.6100000000000003</v>
          </cell>
          <cell r="F2362" t="str">
            <v>SINAPI-I DEZEMBRO 2025</v>
          </cell>
        </row>
        <row r="2363">
          <cell r="A2363">
            <v>3534</v>
          </cell>
          <cell r="B2363" t="str">
            <v>JOELHO PVC, ROSCAVEL, 45 GRAUS, 3/4", COR BRANCA, PARA AGUA FRIA PREDIAL</v>
          </cell>
          <cell r="C2363" t="str">
            <v>UN</v>
          </cell>
          <cell r="D2363">
            <v>7.3</v>
          </cell>
          <cell r="E2363">
            <v>7.3</v>
          </cell>
          <cell r="F2363" t="str">
            <v>SINAPI-I DEZEMBRO 2025</v>
          </cell>
        </row>
        <row r="2364">
          <cell r="A2364">
            <v>3482</v>
          </cell>
          <cell r="B2364" t="str">
            <v>JOELHO PVC, ROSCAVEL, 90 GRAUS, 1", COR BRANCA, PARA AGUA FRIA PREDIAL</v>
          </cell>
          <cell r="C2364" t="str">
            <v>UN</v>
          </cell>
          <cell r="D2364">
            <v>5.22</v>
          </cell>
          <cell r="E2364">
            <v>5.22</v>
          </cell>
          <cell r="F2364" t="str">
            <v>SINAPI-I DEZEMBRO 2025</v>
          </cell>
        </row>
        <row r="2365">
          <cell r="A2365">
            <v>3543</v>
          </cell>
          <cell r="B2365" t="str">
            <v>JOELHO PVC, ROSCAVEL, 90 GRAUS, 1/2", COR BRANCA, PARA AGUA FRIA PREDIAL</v>
          </cell>
          <cell r="C2365" t="str">
            <v>UN</v>
          </cell>
          <cell r="D2365">
            <v>1.69</v>
          </cell>
          <cell r="E2365">
            <v>1.69</v>
          </cell>
          <cell r="F2365" t="str">
            <v>SINAPI-I DEZEMBRO 2025</v>
          </cell>
        </row>
        <row r="2366">
          <cell r="A2366">
            <v>3505</v>
          </cell>
          <cell r="B2366" t="str">
            <v>JOELHO PVC, ROSCAVEL, 90 GRAUS, 3/4", COR BRANCA, PARA AGUA FRIA PREDIAL</v>
          </cell>
          <cell r="C2366" t="str">
            <v>UN</v>
          </cell>
          <cell r="D2366">
            <v>2.52</v>
          </cell>
          <cell r="E2366">
            <v>2.52</v>
          </cell>
          <cell r="F2366" t="str">
            <v>SINAPI-I DEZEMBRO 2025</v>
          </cell>
        </row>
        <row r="2367">
          <cell r="A2367">
            <v>3521</v>
          </cell>
          <cell r="B2367" t="str">
            <v>JOELHO PVC, SOLDAVEL COM ROSCA, 90 GRAUS, 20 MM X 1/2", COR MARROM, PARA AGUA FRIA PREDIAL</v>
          </cell>
          <cell r="C2367" t="str">
            <v>UN</v>
          </cell>
          <cell r="D2367">
            <v>1.9</v>
          </cell>
          <cell r="E2367">
            <v>1.9</v>
          </cell>
          <cell r="F2367" t="str">
            <v>SINAPI-I DEZEMBRO 2025</v>
          </cell>
        </row>
        <row r="2368">
          <cell r="A2368">
            <v>3531</v>
          </cell>
          <cell r="B2368" t="str">
            <v>JOELHO PVC, SOLDAVEL COM ROSCA, 90 GRAUS, 25 MM X 1/2", COR MARROM, PARA AGUA FRIA PREDIAL</v>
          </cell>
          <cell r="C2368" t="str">
            <v>UN</v>
          </cell>
          <cell r="D2368">
            <v>3.62</v>
          </cell>
          <cell r="E2368">
            <v>3.62</v>
          </cell>
          <cell r="F2368" t="str">
            <v>SINAPI-I DEZEMBRO 2025</v>
          </cell>
        </row>
        <row r="2369">
          <cell r="A2369">
            <v>3522</v>
          </cell>
          <cell r="B2369" t="str">
            <v>JOELHO PVC, SOLDAVEL COM ROSCA, 90 GRAUS, 25 MM X 3/4", COR MARROM, PARA AGUA FRIA PREDIAL</v>
          </cell>
          <cell r="C2369" t="str">
            <v>UN</v>
          </cell>
          <cell r="D2369">
            <v>2.33</v>
          </cell>
          <cell r="E2369">
            <v>2.33</v>
          </cell>
          <cell r="F2369" t="str">
            <v>SINAPI-I DEZEMBRO 2025</v>
          </cell>
        </row>
        <row r="2370">
          <cell r="A2370">
            <v>3527</v>
          </cell>
          <cell r="B2370" t="str">
            <v>JOELHO PVC, SOLDAVEL COM ROSCA, 90 GRAUS, 32 MM X 3/4", COR MARROM, PARA AGUA FRIA PREDIAL</v>
          </cell>
          <cell r="C2370" t="str">
            <v>UN</v>
          </cell>
          <cell r="D2370">
            <v>12.27</v>
          </cell>
          <cell r="E2370">
            <v>12.27</v>
          </cell>
          <cell r="F2370" t="str">
            <v>SINAPI-I DEZEMBRO 2025</v>
          </cell>
        </row>
        <row r="2371">
          <cell r="A2371">
            <v>3530</v>
          </cell>
          <cell r="B2371" t="str">
            <v>JOELHO PVC, SOLDAVEL, 90 GRAUS, 110 MM, COR MARROM, PARA AGUA FRIA PREDIAL</v>
          </cell>
          <cell r="C2371" t="str">
            <v>UN</v>
          </cell>
          <cell r="D2371">
            <v>198.7</v>
          </cell>
          <cell r="E2371">
            <v>198.7</v>
          </cell>
          <cell r="F2371" t="str">
            <v>SINAPI-I DEZEMBRO 2025</v>
          </cell>
        </row>
        <row r="2372">
          <cell r="A2372">
            <v>3542</v>
          </cell>
          <cell r="B2372" t="str">
            <v>JOELHO PVC, SOLDAVEL, 90 GRAUS, 20 MM, COR MARROM, PARA AGUA FRIA PREDIAL</v>
          </cell>
          <cell r="C2372" t="str">
            <v>UN</v>
          </cell>
          <cell r="D2372">
            <v>0.56999999999999995</v>
          </cell>
          <cell r="E2372">
            <v>0.56999999999999995</v>
          </cell>
          <cell r="F2372" t="str">
            <v>SINAPI-I DEZEMBRO 2025</v>
          </cell>
        </row>
        <row r="2373">
          <cell r="A2373">
            <v>3529</v>
          </cell>
          <cell r="B2373" t="str">
            <v>JOELHO PVC, SOLDAVEL, 90 GRAUS, 25 MM, COR MARROM, PARA AGUA FRIA PREDIAL</v>
          </cell>
          <cell r="C2373" t="str">
            <v>UN</v>
          </cell>
          <cell r="D2373">
            <v>0.7</v>
          </cell>
          <cell r="E2373">
            <v>0.7</v>
          </cell>
          <cell r="F2373" t="str">
            <v>SINAPI-I DEZEMBRO 2025</v>
          </cell>
        </row>
        <row r="2374">
          <cell r="A2374">
            <v>3536</v>
          </cell>
          <cell r="B2374" t="str">
            <v>JOELHO PVC, SOLDAVEL, 90 GRAUS, 32 MM, COR MARROM, PARA AGUA FRIA PREDIAL</v>
          </cell>
          <cell r="C2374" t="str">
            <v>UN</v>
          </cell>
          <cell r="D2374">
            <v>2.33</v>
          </cell>
          <cell r="E2374">
            <v>2.33</v>
          </cell>
          <cell r="F2374" t="str">
            <v>SINAPI-I DEZEMBRO 2025</v>
          </cell>
        </row>
        <row r="2375">
          <cell r="A2375">
            <v>3535</v>
          </cell>
          <cell r="B2375" t="str">
            <v>JOELHO PVC, SOLDAVEL, 90 GRAUS, 40 MM, COR MARROM, PARA AGUA FRIA PREDIAL</v>
          </cell>
          <cell r="C2375" t="str">
            <v>UN</v>
          </cell>
          <cell r="D2375">
            <v>5.67</v>
          </cell>
          <cell r="E2375">
            <v>5.67</v>
          </cell>
          <cell r="F2375" t="str">
            <v>SINAPI-I DEZEMBRO 2025</v>
          </cell>
        </row>
        <row r="2376">
          <cell r="A2376">
            <v>3540</v>
          </cell>
          <cell r="B2376" t="str">
            <v>JOELHO PVC, SOLDAVEL, 90 GRAUS, 50 MM, COR MARROM, PARA AGUA FRIA PREDIAL</v>
          </cell>
          <cell r="C2376" t="str">
            <v>UN</v>
          </cell>
          <cell r="D2376">
            <v>4.8</v>
          </cell>
          <cell r="E2376">
            <v>4.8</v>
          </cell>
          <cell r="F2376" t="str">
            <v>SINAPI-I DEZEMBRO 2025</v>
          </cell>
        </row>
        <row r="2377">
          <cell r="A2377">
            <v>3539</v>
          </cell>
          <cell r="B2377" t="str">
            <v>JOELHO PVC, SOLDAVEL, 90 GRAUS, 60 MM, COR MARROM, PARA AGUA FRIA PREDIAL</v>
          </cell>
          <cell r="C2377" t="str">
            <v>UN</v>
          </cell>
          <cell r="D2377">
            <v>27.81</v>
          </cell>
          <cell r="E2377">
            <v>27.81</v>
          </cell>
          <cell r="F2377" t="str">
            <v>SINAPI-I DEZEMBRO 2025</v>
          </cell>
        </row>
        <row r="2378">
          <cell r="A2378">
            <v>3513</v>
          </cell>
          <cell r="B2378" t="str">
            <v>JOELHO PVC, SOLDAVEL, 90 GRAUS, 85 MM, COR MARROM, PARA AGUA FRIA PREDIAL</v>
          </cell>
          <cell r="C2378" t="str">
            <v>UN</v>
          </cell>
          <cell r="D2378">
            <v>98.06</v>
          </cell>
          <cell r="E2378">
            <v>98.06</v>
          </cell>
          <cell r="F2378" t="str">
            <v>SINAPI-I DEZEMBRO 2025</v>
          </cell>
        </row>
        <row r="2379">
          <cell r="A2379">
            <v>3516</v>
          </cell>
          <cell r="B2379" t="str">
            <v>JOELHO PVC, SOLDAVEL, BB, 45 GRAUS, DN 40 MM, PARA ESGOTO PREDIAL</v>
          </cell>
          <cell r="C2379" t="str">
            <v>UN</v>
          </cell>
          <cell r="D2379">
            <v>1.95</v>
          </cell>
          <cell r="E2379">
            <v>1.95</v>
          </cell>
          <cell r="F2379" t="str">
            <v>SINAPI-I DEZEMBRO 2025</v>
          </cell>
        </row>
        <row r="2380">
          <cell r="A2380">
            <v>3517</v>
          </cell>
          <cell r="B2380" t="str">
            <v>JOELHO PVC, SOLDAVEL, BB, 90 GRAUS, SEM ANEL, DN 40 MM, PARA ESGOTO PREDIAL SECUNDARIO</v>
          </cell>
          <cell r="C2380" t="str">
            <v>UN</v>
          </cell>
          <cell r="D2380">
            <v>1.76</v>
          </cell>
          <cell r="E2380">
            <v>1.76</v>
          </cell>
          <cell r="F2380" t="str">
            <v>SINAPI-I DEZEMBRO 2025</v>
          </cell>
        </row>
        <row r="2381">
          <cell r="A2381">
            <v>3515</v>
          </cell>
          <cell r="B2381" t="str">
            <v>JOELHO PVC, SOLDAVEL, COM BUCHA DE LATAO, 90 GRAUS, 20 MM X 1/2", PARA AGUA FRIA PREDIAL</v>
          </cell>
          <cell r="C2381" t="str">
            <v>UN</v>
          </cell>
          <cell r="D2381">
            <v>6.26</v>
          </cell>
          <cell r="E2381">
            <v>6.26</v>
          </cell>
          <cell r="F2381" t="str">
            <v>SINAPI-I DEZEMBRO 2025</v>
          </cell>
        </row>
        <row r="2382">
          <cell r="A2382">
            <v>20147</v>
          </cell>
          <cell r="B2382" t="str">
            <v>JOELHO PVC, SOLDAVEL, COM BUCHA DE LATAO, 90 GRAUS, 25 MM X 1/2", PARA AGUA FRIA PREDIAL</v>
          </cell>
          <cell r="C2382" t="str">
            <v>UN</v>
          </cell>
          <cell r="D2382">
            <v>5.14</v>
          </cell>
          <cell r="E2382">
            <v>5.14</v>
          </cell>
          <cell r="F2382" t="str">
            <v>SINAPI-I DEZEMBRO 2025</v>
          </cell>
        </row>
        <row r="2383">
          <cell r="A2383">
            <v>3524</v>
          </cell>
          <cell r="B2383" t="str">
            <v>JOELHO PVC, SOLDAVEL, COM BUCHA DE LATAO, 90 GRAUS, 25 MM X 3/4", PARA AGUA FRIA PREDIAL</v>
          </cell>
          <cell r="C2383" t="str">
            <v>UN</v>
          </cell>
          <cell r="D2383">
            <v>7.74</v>
          </cell>
          <cell r="E2383">
            <v>7.74</v>
          </cell>
          <cell r="F2383" t="str">
            <v>SINAPI-I DEZEMBRO 2025</v>
          </cell>
        </row>
        <row r="2384">
          <cell r="A2384">
            <v>3532</v>
          </cell>
          <cell r="B2384" t="str">
            <v>JOELHO PVC, SOLDAVEL, COM BUCHA DE LATAO, 90 GRAUS, 32 MM X 3/4", PARA AGUA FRIA PREDIAL</v>
          </cell>
          <cell r="C2384" t="str">
            <v>UN</v>
          </cell>
          <cell r="D2384">
            <v>17.899999999999999</v>
          </cell>
          <cell r="E2384">
            <v>17.899999999999999</v>
          </cell>
          <cell r="F2384" t="str">
            <v>SINAPI-I DEZEMBRO 2025</v>
          </cell>
        </row>
        <row r="2385">
          <cell r="A2385">
            <v>3528</v>
          </cell>
          <cell r="B2385" t="str">
            <v>JOELHO PVC, SOLDAVEL, PB, 45 GRAUS, DN 100 MM, PARA ESGOTO PREDIAL</v>
          </cell>
          <cell r="C2385" t="str">
            <v>UN</v>
          </cell>
          <cell r="D2385">
            <v>7.62</v>
          </cell>
          <cell r="E2385">
            <v>7.62</v>
          </cell>
          <cell r="F2385" t="str">
            <v>SINAPI-I DEZEMBRO 2025</v>
          </cell>
        </row>
        <row r="2386">
          <cell r="A2386">
            <v>37952</v>
          </cell>
          <cell r="B2386" t="str">
            <v>JOELHO PVC, SOLDAVEL, PB, 45 GRAUS, DN 150 MM, PARA ESGOTO PREDIAL</v>
          </cell>
          <cell r="C2386" t="str">
            <v>UN</v>
          </cell>
          <cell r="D2386">
            <v>54.6</v>
          </cell>
          <cell r="E2386">
            <v>54.6</v>
          </cell>
          <cell r="F2386" t="str">
            <v>SINAPI-I DEZEMBRO 2025</v>
          </cell>
        </row>
        <row r="2387">
          <cell r="A2387">
            <v>37951</v>
          </cell>
          <cell r="B2387" t="str">
            <v>JOELHO PVC, SOLDAVEL, PB, 45 GRAUS, DN 40 MM, PARA ESGOTO PREDIAL</v>
          </cell>
          <cell r="C2387" t="str">
            <v>UN</v>
          </cell>
          <cell r="D2387">
            <v>2.0499999999999998</v>
          </cell>
          <cell r="E2387">
            <v>2.0499999999999998</v>
          </cell>
          <cell r="F2387" t="str">
            <v>SINAPI-I DEZEMBRO 2025</v>
          </cell>
        </row>
        <row r="2388">
          <cell r="A2388">
            <v>3518</v>
          </cell>
          <cell r="B2388" t="str">
            <v>JOELHO PVC, SOLDAVEL, PB, 45 GRAUS, DN 50 MM, PARA ESGOTO PREDIAL</v>
          </cell>
          <cell r="C2388" t="str">
            <v>UN</v>
          </cell>
          <cell r="D2388">
            <v>3.16</v>
          </cell>
          <cell r="E2388">
            <v>3.16</v>
          </cell>
          <cell r="F2388" t="str">
            <v>SINAPI-I DEZEMBRO 2025</v>
          </cell>
        </row>
        <row r="2389">
          <cell r="A2389">
            <v>3519</v>
          </cell>
          <cell r="B2389" t="str">
            <v>JOELHO PVC, SOLDAVEL, PB, 45 GRAUS, DN 75 MM, PARA ESGOTO PREDIAL</v>
          </cell>
          <cell r="C2389" t="str">
            <v>UN</v>
          </cell>
          <cell r="D2389">
            <v>6.61</v>
          </cell>
          <cell r="E2389">
            <v>6.61</v>
          </cell>
          <cell r="F2389" t="str">
            <v>SINAPI-I DEZEMBRO 2025</v>
          </cell>
        </row>
        <row r="2390">
          <cell r="A2390">
            <v>3520</v>
          </cell>
          <cell r="B2390" t="str">
            <v>JOELHO PVC, SOLDAVEL, PB, 90 GRAUS, DN 100 MM, PARA ESGOTO PREDIAL</v>
          </cell>
          <cell r="C2390" t="str">
            <v>UN</v>
          </cell>
          <cell r="D2390">
            <v>6.92</v>
          </cell>
          <cell r="E2390">
            <v>6.92</v>
          </cell>
          <cell r="F2390" t="str">
            <v>SINAPI-I DEZEMBRO 2025</v>
          </cell>
        </row>
        <row r="2391">
          <cell r="A2391">
            <v>37950</v>
          </cell>
          <cell r="B2391" t="str">
            <v>JOELHO PVC, SOLDAVEL, PB, 90 GRAUS, DN 150 MM, PARA ESGOTO PREDIAL</v>
          </cell>
          <cell r="C2391" t="str">
            <v>UN</v>
          </cell>
          <cell r="D2391">
            <v>50.26</v>
          </cell>
          <cell r="E2391">
            <v>50.26</v>
          </cell>
          <cell r="F2391" t="str">
            <v>SINAPI-I DEZEMBRO 2025</v>
          </cell>
        </row>
        <row r="2392">
          <cell r="A2392">
            <v>37949</v>
          </cell>
          <cell r="B2392" t="str">
            <v>JOELHO PVC, SOLDAVEL, PB, 90 GRAUS, DN 40 MM, PARA ESGOTO PREDIAL</v>
          </cell>
          <cell r="C2392" t="str">
            <v>UN</v>
          </cell>
          <cell r="D2392">
            <v>1.85</v>
          </cell>
          <cell r="E2392">
            <v>1.85</v>
          </cell>
          <cell r="F2392" t="str">
            <v>SINAPI-I DEZEMBRO 2025</v>
          </cell>
        </row>
        <row r="2393">
          <cell r="A2393">
            <v>3526</v>
          </cell>
          <cell r="B2393" t="str">
            <v>JOELHO PVC, SOLDAVEL, PB, 90 GRAUS, DN 50 MM, PARA ESGOTO PREDIAL</v>
          </cell>
          <cell r="C2393" t="str">
            <v>UN</v>
          </cell>
          <cell r="D2393">
            <v>2.5499999999999998</v>
          </cell>
          <cell r="E2393">
            <v>2.5499999999999998</v>
          </cell>
          <cell r="F2393" t="str">
            <v>SINAPI-I DEZEMBRO 2025</v>
          </cell>
        </row>
        <row r="2394">
          <cell r="A2394">
            <v>3509</v>
          </cell>
          <cell r="B2394" t="str">
            <v>JOELHO PVC, SOLDAVEL, PB, 90 GRAUS, DN 75 MM, PARA ESGOTO PREDIAL</v>
          </cell>
          <cell r="C2394" t="str">
            <v>UN</v>
          </cell>
          <cell r="D2394">
            <v>5.79</v>
          </cell>
          <cell r="E2394">
            <v>5.79</v>
          </cell>
          <cell r="F2394" t="str">
            <v>SINAPI-I DEZEMBRO 2025</v>
          </cell>
        </row>
        <row r="2395">
          <cell r="A2395">
            <v>20151</v>
          </cell>
          <cell r="B2395" t="str">
            <v>JOELHO, PVC SERIE R, 45 GRAUS, DN 100 MM, PARA ESGOTO PREDIAL</v>
          </cell>
          <cell r="C2395" t="str">
            <v>UN</v>
          </cell>
          <cell r="D2395">
            <v>17.03</v>
          </cell>
          <cell r="E2395">
            <v>17.03</v>
          </cell>
          <cell r="F2395" t="str">
            <v>SINAPI-I DEZEMBRO 2025</v>
          </cell>
        </row>
        <row r="2396">
          <cell r="A2396">
            <v>20152</v>
          </cell>
          <cell r="B2396" t="str">
            <v>JOELHO, PVC SERIE R, 45 GRAUS, DN 150 MM, PARA ESGOTO PREDIAL</v>
          </cell>
          <cell r="C2396" t="str">
            <v>UN</v>
          </cell>
          <cell r="D2396">
            <v>61.61</v>
          </cell>
          <cell r="E2396">
            <v>61.61</v>
          </cell>
          <cell r="F2396" t="str">
            <v>SINAPI-I DEZEMBRO 2025</v>
          </cell>
        </row>
        <row r="2397">
          <cell r="A2397">
            <v>20148</v>
          </cell>
          <cell r="B2397" t="str">
            <v>JOELHO, PVC SERIE R, 45 GRAUS, DN 40 MM, PARA ESGOTO PREDIAL</v>
          </cell>
          <cell r="C2397" t="str">
            <v>UN</v>
          </cell>
          <cell r="D2397">
            <v>3.35</v>
          </cell>
          <cell r="E2397">
            <v>3.35</v>
          </cell>
          <cell r="F2397" t="str">
            <v>SINAPI-I DEZEMBRO 2025</v>
          </cell>
        </row>
        <row r="2398">
          <cell r="A2398">
            <v>20149</v>
          </cell>
          <cell r="B2398" t="str">
            <v>JOELHO, PVC SERIE R, 45 GRAUS, DN 50 MM, PARA ESGOTO PREDIAL</v>
          </cell>
          <cell r="C2398" t="str">
            <v>UN</v>
          </cell>
          <cell r="D2398">
            <v>5.59</v>
          </cell>
          <cell r="E2398">
            <v>5.59</v>
          </cell>
          <cell r="F2398" t="str">
            <v>SINAPI-I DEZEMBRO 2025</v>
          </cell>
        </row>
        <row r="2399">
          <cell r="A2399">
            <v>20150</v>
          </cell>
          <cell r="B2399" t="str">
            <v>JOELHO, PVC SERIE R, 45 GRAUS, DN 75 MM, PARA ESGOTO PREDIAL</v>
          </cell>
          <cell r="C2399" t="str">
            <v>UN</v>
          </cell>
          <cell r="D2399">
            <v>14.41</v>
          </cell>
          <cell r="E2399">
            <v>14.41</v>
          </cell>
          <cell r="F2399" t="str">
            <v>SINAPI-I DEZEMBRO 2025</v>
          </cell>
        </row>
        <row r="2400">
          <cell r="A2400">
            <v>20157</v>
          </cell>
          <cell r="B2400" t="str">
            <v>JOELHO, PVC SERIE R, 90 GRAUS, DN 100 MM, PARA ESGOTO PREDIAL</v>
          </cell>
          <cell r="C2400" t="str">
            <v>UN</v>
          </cell>
          <cell r="D2400">
            <v>16.170000000000002</v>
          </cell>
          <cell r="E2400">
            <v>16.170000000000002</v>
          </cell>
          <cell r="F2400" t="str">
            <v>SINAPI-I DEZEMBRO 2025</v>
          </cell>
        </row>
        <row r="2401">
          <cell r="A2401">
            <v>20158</v>
          </cell>
          <cell r="B2401" t="str">
            <v>JOELHO, PVC SERIE R, 90 GRAUS, DN 150 MM, PARA ESGOTO PREDIAL</v>
          </cell>
          <cell r="C2401" t="str">
            <v>UN</v>
          </cell>
          <cell r="D2401">
            <v>64.23</v>
          </cell>
          <cell r="E2401">
            <v>64.23</v>
          </cell>
          <cell r="F2401" t="str">
            <v>SINAPI-I DEZEMBRO 2025</v>
          </cell>
        </row>
        <row r="2402">
          <cell r="A2402">
            <v>20154</v>
          </cell>
          <cell r="B2402" t="str">
            <v>JOELHO, PVC SERIE R, 90 GRAUS, DN 40 MM, PARA ESGOTO PREDIAL</v>
          </cell>
          <cell r="C2402" t="str">
            <v>UN</v>
          </cell>
          <cell r="D2402">
            <v>3.28</v>
          </cell>
          <cell r="E2402">
            <v>3.28</v>
          </cell>
          <cell r="F2402" t="str">
            <v>SINAPI-I DEZEMBRO 2025</v>
          </cell>
        </row>
        <row r="2403">
          <cell r="A2403">
            <v>20155</v>
          </cell>
          <cell r="B2403" t="str">
            <v>JOELHO, PVC SERIE R, 90 GRAUS, DN 50 MM, PARA ESGOTO PREDIAL</v>
          </cell>
          <cell r="C2403" t="str">
            <v>UN</v>
          </cell>
          <cell r="D2403">
            <v>4.99</v>
          </cell>
          <cell r="E2403">
            <v>4.99</v>
          </cell>
          <cell r="F2403" t="str">
            <v>SINAPI-I DEZEMBRO 2025</v>
          </cell>
        </row>
        <row r="2404">
          <cell r="A2404">
            <v>20156</v>
          </cell>
          <cell r="B2404" t="str">
            <v>JOELHO, PVC SERIE R, 90 GRAUS, DN 75 MM, PARA ESGOTO PREDIAL</v>
          </cell>
          <cell r="C2404" t="str">
            <v>UN</v>
          </cell>
          <cell r="D2404">
            <v>14.03</v>
          </cell>
          <cell r="E2404">
            <v>14.03</v>
          </cell>
          <cell r="F2404" t="str">
            <v>SINAPI-I DEZEMBRO 2025</v>
          </cell>
        </row>
        <row r="2405">
          <cell r="A2405">
            <v>3499</v>
          </cell>
          <cell r="B2405" t="str">
            <v>JOELHO, PVC SOLDAVEL, 45 GRAUS, 20 MM, COR MARROM, PARA AGUA FRIA PREDIAL</v>
          </cell>
          <cell r="C2405" t="str">
            <v>UN</v>
          </cell>
          <cell r="D2405">
            <v>1.0900000000000001</v>
          </cell>
          <cell r="E2405">
            <v>1.0900000000000001</v>
          </cell>
          <cell r="F2405" t="str">
            <v>SINAPI-I DEZEMBRO 2025</v>
          </cell>
        </row>
        <row r="2406">
          <cell r="A2406">
            <v>3500</v>
          </cell>
          <cell r="B2406" t="str">
            <v>JOELHO, PVC SOLDAVEL, 45 GRAUS, 25 MM, COR MARROM, PARA AGUA FRIA PREDIAL</v>
          </cell>
          <cell r="C2406" t="str">
            <v>UN</v>
          </cell>
          <cell r="D2406">
            <v>1.44</v>
          </cell>
          <cell r="E2406">
            <v>1.44</v>
          </cell>
          <cell r="F2406" t="str">
            <v>SINAPI-I DEZEMBRO 2025</v>
          </cell>
        </row>
        <row r="2407">
          <cell r="A2407">
            <v>3501</v>
          </cell>
          <cell r="B2407" t="str">
            <v>JOELHO, PVC SOLDAVEL, 45 GRAUS, 32 MM, COR MARROM, PARA AGUA FRIA PREDIAL</v>
          </cell>
          <cell r="C2407" t="str">
            <v>UN</v>
          </cell>
          <cell r="D2407">
            <v>3.98</v>
          </cell>
          <cell r="E2407">
            <v>3.98</v>
          </cell>
          <cell r="F2407" t="str">
            <v>SINAPI-I DEZEMBRO 2025</v>
          </cell>
        </row>
        <row r="2408">
          <cell r="A2408">
            <v>3502</v>
          </cell>
          <cell r="B2408" t="str">
            <v>JOELHO, PVC SOLDAVEL, 45 GRAUS, 40 MM, COR MARROM, PARA AGUA FRIA PREDIAL</v>
          </cell>
          <cell r="C2408" t="str">
            <v>UN</v>
          </cell>
          <cell r="D2408">
            <v>5.72</v>
          </cell>
          <cell r="E2408">
            <v>5.72</v>
          </cell>
          <cell r="F2408" t="str">
            <v>SINAPI-I DEZEMBRO 2025</v>
          </cell>
        </row>
        <row r="2409">
          <cell r="A2409">
            <v>3503</v>
          </cell>
          <cell r="B2409" t="str">
            <v>JOELHO, PVC SOLDAVEL, 45 GRAUS, 50 MM, COR MARROM, PARA AGUA FRIA PREDIAL</v>
          </cell>
          <cell r="C2409" t="str">
            <v>UN</v>
          </cell>
          <cell r="D2409">
            <v>7.19</v>
          </cell>
          <cell r="E2409">
            <v>7.19</v>
          </cell>
          <cell r="F2409" t="str">
            <v>SINAPI-I DEZEMBRO 2025</v>
          </cell>
        </row>
        <row r="2410">
          <cell r="A2410">
            <v>3477</v>
          </cell>
          <cell r="B2410" t="str">
            <v>JOELHO, PVC SOLDAVEL, 45 GRAUS, 60 MM, COR MARROM, PARA AGUA FRIA PREDIAL</v>
          </cell>
          <cell r="C2410" t="str">
            <v>UN</v>
          </cell>
          <cell r="D2410">
            <v>26.13</v>
          </cell>
          <cell r="E2410">
            <v>26.13</v>
          </cell>
          <cell r="F2410" t="str">
            <v>SINAPI-I DEZEMBRO 2025</v>
          </cell>
        </row>
        <row r="2411">
          <cell r="A2411">
            <v>3478</v>
          </cell>
          <cell r="B2411" t="str">
            <v>JOELHO, PVC SOLDAVEL, 45 GRAUS, 75 MM, COR MARROM, PARA AGUA FRIA PREDIAL</v>
          </cell>
          <cell r="C2411" t="str">
            <v>UN</v>
          </cell>
          <cell r="D2411">
            <v>62.66</v>
          </cell>
          <cell r="E2411">
            <v>62.66</v>
          </cell>
          <cell r="F2411" t="str">
            <v>SINAPI-I DEZEMBRO 2025</v>
          </cell>
        </row>
        <row r="2412">
          <cell r="A2412">
            <v>3525</v>
          </cell>
          <cell r="B2412" t="str">
            <v>JOELHO, PVC SOLDAVEL, 45 GRAUS, 85 MM, COR MARROM, PARA AGUA FRIA PREDIAL</v>
          </cell>
          <cell r="C2412" t="str">
            <v>UN</v>
          </cell>
          <cell r="D2412">
            <v>77.33</v>
          </cell>
          <cell r="E2412">
            <v>77.33</v>
          </cell>
          <cell r="F2412" t="str">
            <v>SINAPI-I DEZEMBRO 2025</v>
          </cell>
        </row>
        <row r="2413">
          <cell r="A2413">
            <v>3511</v>
          </cell>
          <cell r="B2413" t="str">
            <v>JOELHO, PVC SOLDAVEL, 90 GRAUS, 75 MM, COR MARROM, PARA AGUA FRIA PREDIAL</v>
          </cell>
          <cell r="C2413" t="str">
            <v>UN</v>
          </cell>
          <cell r="D2413">
            <v>82.02</v>
          </cell>
          <cell r="E2413">
            <v>82.02</v>
          </cell>
          <cell r="F2413" t="str">
            <v>SINAPI-I DEZEMBRO 2025</v>
          </cell>
        </row>
        <row r="2414">
          <cell r="A2414">
            <v>38913</v>
          </cell>
          <cell r="B2414" t="str">
            <v>JOELHO/COTOVELO 90 GRAUS, METALICO, PARA CONEXAO COM ANEL DESLIZANTE, DN 16 MM, EM TUBO PEX PARA INST. AGUA QUENTE/FRIA</v>
          </cell>
          <cell r="C2414" t="str">
            <v>UN</v>
          </cell>
          <cell r="F2414" t="str">
            <v>SINAPI-I DEZEMBRO 2025</v>
          </cell>
        </row>
        <row r="2415">
          <cell r="A2415">
            <v>38914</v>
          </cell>
          <cell r="B2415" t="str">
            <v>JOELHO/COTOVELO 90 GRAUS, METALICO, PARA CONEXAO COM ANEL DESLIZANTE, DN 20 MM, EM TUBO PEX PARA INST. AGUA QUENTE/FRIA</v>
          </cell>
          <cell r="C2415" t="str">
            <v>UN</v>
          </cell>
          <cell r="F2415" t="str">
            <v>SINAPI-I DEZEMBRO 2025</v>
          </cell>
        </row>
        <row r="2416">
          <cell r="A2416">
            <v>38915</v>
          </cell>
          <cell r="B2416" t="str">
            <v>JOELHO/COTOVELO 90 GRAUS, METALICO, PARA CONEXAO COM ANEL DESLIZANTE, DN 25 MM, EM TUBO PEX PARA INST. AGUA QUENTE/FRIA</v>
          </cell>
          <cell r="C2416" t="str">
            <v>UN</v>
          </cell>
          <cell r="F2416" t="str">
            <v>SINAPI-I DEZEMBRO 2025</v>
          </cell>
        </row>
        <row r="2417">
          <cell r="A2417">
            <v>38916</v>
          </cell>
          <cell r="B2417" t="str">
            <v>JOELHO/COTOVELO 90 GRAUS, METALICO, PARA CONEXAO COM ANEL DESLIZANTE, DN 32 MM, EM TUBO PEX PARA INST. AGUA QUENTE/FRIA</v>
          </cell>
          <cell r="C2417" t="str">
            <v>UN</v>
          </cell>
          <cell r="F2417" t="str">
            <v>SINAPI-I DEZEMBRO 2025</v>
          </cell>
        </row>
        <row r="2418">
          <cell r="A2418">
            <v>39300</v>
          </cell>
          <cell r="B2418" t="str">
            <v>JOELHO/COTOVELO 90 GRAUS, PLASTICO, PARA CONEXAO COM CRIMPAGEM, DN 16 MM, EM TUBO PEX PARA INST. AGUA QUENTE/FRIA</v>
          </cell>
          <cell r="C2418" t="str">
            <v>UN</v>
          </cell>
          <cell r="F2418" t="str">
            <v>SINAPI-I DEZEMBRO 2025</v>
          </cell>
        </row>
        <row r="2419">
          <cell r="A2419">
            <v>39301</v>
          </cell>
          <cell r="B2419" t="str">
            <v>JOELHO/COTOVELO 90 GRAUS, PLASTICO, PARA CONEXAO COM CRIMPAGEM, DN 20 MM, EM TUBO PEX PARA INST. AGUA QUENTE/FRIA</v>
          </cell>
          <cell r="C2419" t="str">
            <v>UN</v>
          </cell>
          <cell r="F2419" t="str">
            <v>SINAPI-I DEZEMBRO 2025</v>
          </cell>
        </row>
        <row r="2420">
          <cell r="A2420">
            <v>39302</v>
          </cell>
          <cell r="B2420" t="str">
            <v>JOELHO/COTOVELO 90 GRAUS, PLASTICO, PARA CONEXAO COM CRIMPAGEM, DN 25 MM, EM TUBO PEX PARA INST. AGUA QUENTE/FRIA</v>
          </cell>
          <cell r="C2420" t="str">
            <v>UN</v>
          </cell>
          <cell r="F2420" t="str">
            <v>SINAPI-I DEZEMBRO 2025</v>
          </cell>
        </row>
        <row r="2421">
          <cell r="A2421">
            <v>38941</v>
          </cell>
          <cell r="B2421" t="str">
            <v>JOELHO/COTOVELO 90 GRAUS, ROSCA FEMEA MOVEL, METALICO, PARA CONEXAO COM ANEL DESLIZANTE, DN 20 MM X 3/4", EM TUBO PEX PARA INST. AGUA QUENTE/FRIA</v>
          </cell>
          <cell r="C2421" t="str">
            <v>UN</v>
          </cell>
          <cell r="F2421" t="str">
            <v>SINAPI-I DEZEMBRO 2025</v>
          </cell>
        </row>
        <row r="2422">
          <cell r="A2422">
            <v>38923</v>
          </cell>
          <cell r="B2422" t="str">
            <v>JOELHO/COTOVELO 90 GRAUS, ROSCA FEMEA TERMINAL, METALICO, PARA CONEXAO COM ANEL DESLIZANTE, DN 16 MM X 1/2", EM TUBO PEX PARA INST. AGUA QUENTE/FRIA</v>
          </cell>
          <cell r="C2422" t="str">
            <v>UN</v>
          </cell>
          <cell r="F2422" t="str">
            <v>SINAPI-I DEZEMBRO 2025</v>
          </cell>
        </row>
        <row r="2423">
          <cell r="A2423">
            <v>38925</v>
          </cell>
          <cell r="B2423" t="str">
            <v>JOELHO/COTOVELO 90 GRAUS, ROSCA FEMEA TERMINAL, METALICO, PARA CONEXAO COM ANEL DESLIZANTE, DN 20 MM X 1/2", EM TUBO PEX PARA INST. AGUA QUENTE/FRIA</v>
          </cell>
          <cell r="C2423" t="str">
            <v>UN</v>
          </cell>
          <cell r="F2423" t="str">
            <v>SINAPI-I DEZEMBRO 2025</v>
          </cell>
        </row>
        <row r="2424">
          <cell r="A2424">
            <v>38926</v>
          </cell>
          <cell r="B2424" t="str">
            <v>JOELHO/COTOVELO 90 GRAUS, ROSCA FEMEA TERMINAL, METALICO, PARA CONEXAO COM ANEL DESLIZANTE, DN 20 MM X 3/4", EM TUBO PEX PARA INST. AGUA QUENTE/FRIA</v>
          </cell>
          <cell r="C2424" t="str">
            <v>UN</v>
          </cell>
          <cell r="F2424" t="str">
            <v>SINAPI-I DEZEMBRO 2025</v>
          </cell>
        </row>
        <row r="2425">
          <cell r="A2425">
            <v>38927</v>
          </cell>
          <cell r="B2425" t="str">
            <v>JOELHO/COTOVELO 90 GRAUS, ROSCA FEMEA TERMINAL, METALICO, PARA CONEXAO COM ANEL DESLIZANTE, DN 25 MM X 3/4", EM TUBO PEX PARA INST. AGUA QUENTE/FRIA</v>
          </cell>
          <cell r="C2425" t="str">
            <v>UN</v>
          </cell>
          <cell r="F2425" t="str">
            <v>SINAPI-I DEZEMBRO 2025</v>
          </cell>
        </row>
        <row r="2426">
          <cell r="A2426">
            <v>39304</v>
          </cell>
          <cell r="B2426" t="str">
            <v>JOELHO/COTOVELO 90 GRAUS, ROSCA FEMEA TERMINAL, PLASTICO, PARA CONEXAO COM CRIMPAGEM, DN 16 MM X 1/2", EM TUBO PEX PARA INST. AGUA QUENTE/FRIA</v>
          </cell>
          <cell r="C2426" t="str">
            <v>UN</v>
          </cell>
          <cell r="F2426" t="str">
            <v>SINAPI-I DEZEMBRO 2025</v>
          </cell>
        </row>
        <row r="2427">
          <cell r="A2427">
            <v>39305</v>
          </cell>
          <cell r="B2427" t="str">
            <v>JOELHO/COTOVELO 90 GRAUS, ROSCA FEMEA TERMINAL, PLASTICO, PARA CONEXAO COM CRIMPAGEM, DN 20 MM X 1/2", EM TUBO PEX PARA INST. AGUA QUENTE/FRIA</v>
          </cell>
          <cell r="C2427" t="str">
            <v>UN</v>
          </cell>
          <cell r="F2427" t="str">
            <v>SINAPI-I DEZEMBRO 2025</v>
          </cell>
        </row>
        <row r="2428">
          <cell r="A2428">
            <v>39306</v>
          </cell>
          <cell r="B2428" t="str">
            <v>JOELHO/COTOVELO 90 GRAUS, ROSCA FEMEA TERMINAL, PLASTICO, PARA CONEXAO COM CRIMPAGEM, DN 20 MM X 3/4", EM TUBO PEX PARA INST. AGUA QUENTE/FRIA</v>
          </cell>
          <cell r="C2428" t="str">
            <v>UN</v>
          </cell>
          <cell r="F2428" t="str">
            <v>SINAPI-I DEZEMBRO 2025</v>
          </cell>
        </row>
        <row r="2429">
          <cell r="A2429">
            <v>38928</v>
          </cell>
          <cell r="B2429" t="str">
            <v>JOELHO/COTOVELO 90 GRAUS, ROSCA FEMEA TERMINAL, PLASTICO, PARA CONEXAO COM CRIMPAGEM, DN 25 MM X 1/2", EM TUBO PEX PARA INST. AGUA QUENTE/FRIA</v>
          </cell>
          <cell r="C2429" t="str">
            <v>UN</v>
          </cell>
          <cell r="F2429" t="str">
            <v>SINAPI-I DEZEMBRO 2025</v>
          </cell>
        </row>
        <row r="2430">
          <cell r="A2430">
            <v>38917</v>
          </cell>
          <cell r="B2430" t="str">
            <v>JOELHO/COTOVELO 90 GRAUS, ROSCA FEMEA, COM BASE FIXA, METALICO, PARA CONEXAO COM ANEL DESLIZANTE, DN 16 MM X 1/2", EM TUBO PEX PARA INST. AGUA QUENTE/FRIA</v>
          </cell>
          <cell r="C2430" t="str">
            <v>UN</v>
          </cell>
          <cell r="F2430" t="str">
            <v>SINAPI-I DEZEMBRO 2025</v>
          </cell>
        </row>
        <row r="2431">
          <cell r="A2431">
            <v>38919</v>
          </cell>
          <cell r="B2431" t="str">
            <v>JOELHO/COTOVELO 90 GRAUS, ROSCA FEMEA, COM BASE FIXA, METALICO, PARA CONEXAO COM ANEL DESLIZANTE, DN 20 MM X 1/2", EM TUBO PEX PARA INST. AGUA QUENTE/FRIA</v>
          </cell>
          <cell r="C2431" t="str">
            <v>UN</v>
          </cell>
          <cell r="F2431" t="str">
            <v>SINAPI-I DEZEMBRO 2025</v>
          </cell>
        </row>
        <row r="2432">
          <cell r="A2432">
            <v>38922</v>
          </cell>
          <cell r="B2432" t="str">
            <v>JOELHO/COTOVELO 90 GRAUS, ROSCA FEMEA, COM BASE FIXA, METALICO, PARA CONEXAO COM ANEL DESLIZANTE, DN 25 MM X 3/4", EM TUBO PEX PARA INST. AGUA QUENTE/FRIA</v>
          </cell>
          <cell r="C2432" t="str">
            <v>UN</v>
          </cell>
          <cell r="F2432" t="str">
            <v>SINAPI-I DEZEMBRO 2025</v>
          </cell>
        </row>
        <row r="2433">
          <cell r="A2433">
            <v>45198</v>
          </cell>
          <cell r="B2433" t="str">
            <v>JOGO DE CHAVES ALLEN LONGAS HEXAGONAIS DE 1,5 MM A 10 MM - 9 PECAS</v>
          </cell>
          <cell r="C2433" t="str">
            <v>UN</v>
          </cell>
          <cell r="D2433">
            <v>45.92</v>
          </cell>
          <cell r="E2433">
            <v>45.92</v>
          </cell>
          <cell r="F2433" t="str">
            <v>SINAPI-I DEZEMBRO 2025</v>
          </cell>
        </row>
        <row r="2434">
          <cell r="A2434">
            <v>45196</v>
          </cell>
          <cell r="B2434" t="str">
            <v>JOGO DE CHAVES DE FENDA E PHILLIPS ISOLADAS, 1000 V - *6* PECAS</v>
          </cell>
          <cell r="C2434" t="str">
            <v>UN</v>
          </cell>
          <cell r="D2434">
            <v>94.68</v>
          </cell>
          <cell r="E2434">
            <v>94.68</v>
          </cell>
          <cell r="F2434" t="str">
            <v>SINAPI-I DEZEMBRO 2025</v>
          </cell>
        </row>
        <row r="2435">
          <cell r="A2435">
            <v>12032</v>
          </cell>
          <cell r="B2435" t="str">
            <v>JOGO DE TRANQUETA E ROSETA QUADRADA DE SOBREPOR SEM FUROS, EM LATAO CROMADO, *50 X 50* MM, PARA FECHADURA DE PORTA DE BANHEIRO</v>
          </cell>
          <cell r="C2435" t="str">
            <v>JG</v>
          </cell>
          <cell r="D2435">
            <v>62.53</v>
          </cell>
          <cell r="E2435">
            <v>62.53</v>
          </cell>
          <cell r="F2435" t="str">
            <v>SINAPI-I DEZEMBRO 2025</v>
          </cell>
        </row>
        <row r="2436">
          <cell r="A2436">
            <v>12030</v>
          </cell>
          <cell r="B2436" t="str">
            <v>JOGO DE TRANQUETA E ROSETA REDONDA DE SOBREPOR SEM FUROS, EM LATAO CROMADO, DIAMETRO *50* MM, PARA FECHADURA DE PORTA DE BANHEIRO</v>
          </cell>
          <cell r="C2436" t="str">
            <v>JG</v>
          </cell>
          <cell r="D2436">
            <v>58.76</v>
          </cell>
          <cell r="E2436">
            <v>58.76</v>
          </cell>
          <cell r="F2436" t="str">
            <v>SINAPI-I DEZEMBRO 2025</v>
          </cell>
        </row>
        <row r="2437">
          <cell r="A2437">
            <v>45207</v>
          </cell>
          <cell r="B2437" t="str">
            <v>JOGO SERRA COPO COM 6 SERRAS, DIAMETRO VARIANDO DE 15 MM A 60 MM</v>
          </cell>
          <cell r="C2437" t="str">
            <v>UN</v>
          </cell>
          <cell r="D2437">
            <v>302.45</v>
          </cell>
          <cell r="E2437">
            <v>302.45</v>
          </cell>
          <cell r="F2437" t="str">
            <v>SINAPI-I DEZEMBRO 2025</v>
          </cell>
        </row>
        <row r="2438">
          <cell r="A2438">
            <v>14157</v>
          </cell>
          <cell r="B2438" t="str">
            <v>JUNCAO 2 GARRAS PARA FITA PERFURADA</v>
          </cell>
          <cell r="C2438" t="str">
            <v>UN</v>
          </cell>
          <cell r="F2438" t="str">
            <v>SINAPI-I DEZEMBRO 2025</v>
          </cell>
        </row>
        <row r="2439">
          <cell r="A2439">
            <v>10908</v>
          </cell>
          <cell r="B2439" t="str">
            <v>JUNCAO DE REDUCAO INVERTIDA, PVC SOLDAVEL, 100 X 50 MM, SERIE NORMAL PARA ESGOTO PREDIAL</v>
          </cell>
          <cell r="C2439" t="str">
            <v>UN</v>
          </cell>
          <cell r="D2439">
            <v>15.9</v>
          </cell>
          <cell r="E2439">
            <v>15.9</v>
          </cell>
          <cell r="F2439" t="str">
            <v>SINAPI-I DEZEMBRO 2025</v>
          </cell>
        </row>
        <row r="2440">
          <cell r="A2440">
            <v>10909</v>
          </cell>
          <cell r="B2440" t="str">
            <v>JUNCAO DE REDUCAO INVERTIDA, PVC SOLDAVEL, 100 X 75 MM, SERIE NORMAL PARA ESGOTO PREDIAL</v>
          </cell>
          <cell r="C2440" t="str">
            <v>UN</v>
          </cell>
          <cell r="D2440">
            <v>18.489999999999998</v>
          </cell>
          <cell r="E2440">
            <v>18.489999999999998</v>
          </cell>
          <cell r="F2440" t="str">
            <v>SINAPI-I DEZEMBRO 2025</v>
          </cell>
        </row>
        <row r="2441">
          <cell r="A2441">
            <v>3669</v>
          </cell>
          <cell r="B2441" t="str">
            <v>JUNCAO DE REDUCAO INVERTIDA, PVC SOLDAVEL, 75 X 50 MM, SERIE NORMAL PARA ESGOTO PREDIAL</v>
          </cell>
          <cell r="C2441" t="str">
            <v>UN</v>
          </cell>
          <cell r="D2441">
            <v>11.36</v>
          </cell>
          <cell r="E2441">
            <v>11.36</v>
          </cell>
          <cell r="F2441" t="str">
            <v>SINAPI-I DEZEMBRO 2025</v>
          </cell>
        </row>
        <row r="2442">
          <cell r="A2442">
            <v>20139</v>
          </cell>
          <cell r="B2442" t="str">
            <v>JUNCAO DUPLA, PVC SERIE R, DN 100 X 100 X 100 MM, PARA ESGOTO PREDIAL</v>
          </cell>
          <cell r="C2442" t="str">
            <v>UN</v>
          </cell>
          <cell r="D2442">
            <v>97.71</v>
          </cell>
          <cell r="E2442">
            <v>97.71</v>
          </cell>
          <cell r="F2442" t="str">
            <v>SINAPI-I DEZEMBRO 2025</v>
          </cell>
        </row>
        <row r="2443">
          <cell r="A2443">
            <v>3668</v>
          </cell>
          <cell r="B2443" t="str">
            <v>JUNCAO DUPLA, PVC SOLDAVEL, DN 100 X 100 X 100 MM, SERIE NORMAL PARA ESGOTO PREDIAL</v>
          </cell>
          <cell r="C2443" t="str">
            <v>UN</v>
          </cell>
          <cell r="D2443">
            <v>34.9</v>
          </cell>
          <cell r="E2443">
            <v>34.9</v>
          </cell>
          <cell r="F2443" t="str">
            <v>SINAPI-I DEZEMBRO 2025</v>
          </cell>
        </row>
        <row r="2444">
          <cell r="A2444">
            <v>10911</v>
          </cell>
          <cell r="B2444" t="str">
            <v>JUNCAO INVERTIDA, PVC SOLDAVEL, 75 X 75 MM, SERIE NORMAL PARA ESGOTO PREDIAL</v>
          </cell>
          <cell r="C2444" t="str">
            <v>UN</v>
          </cell>
          <cell r="D2444">
            <v>15.3</v>
          </cell>
          <cell r="E2444">
            <v>15.3</v>
          </cell>
          <cell r="F2444" t="str">
            <v>SINAPI-I DEZEMBRO 2025</v>
          </cell>
        </row>
        <row r="2445">
          <cell r="A2445">
            <v>3659</v>
          </cell>
          <cell r="B2445" t="str">
            <v>JUNCAO SIMPLES DE REDUCAO, PVC, DN 100 X 50 MM, SERIE NORMAL PARA ESGOTO PREDIAL</v>
          </cell>
          <cell r="C2445" t="str">
            <v>UN</v>
          </cell>
          <cell r="D2445">
            <v>15.59</v>
          </cell>
          <cell r="E2445">
            <v>15.59</v>
          </cell>
          <cell r="F2445" t="str">
            <v>SINAPI-I DEZEMBRO 2025</v>
          </cell>
        </row>
        <row r="2446">
          <cell r="A2446">
            <v>3660</v>
          </cell>
          <cell r="B2446" t="str">
            <v>JUNCAO SIMPLES DE REDUCAO, PVC, DN 100 X 75 MM, SERIE NORMAL PARA ESGOTO PREDIAL</v>
          </cell>
          <cell r="C2446" t="str">
            <v>UN</v>
          </cell>
          <cell r="D2446">
            <v>20.16</v>
          </cell>
          <cell r="E2446">
            <v>20.16</v>
          </cell>
          <cell r="F2446" t="str">
            <v>SINAPI-I DEZEMBRO 2025</v>
          </cell>
        </row>
        <row r="2447">
          <cell r="A2447">
            <v>20144</v>
          </cell>
          <cell r="B2447" t="str">
            <v>JUNCAO SIMPLES, PVC SERIE R, DN 100 X 100 MM, PARA ESGOTO PREDIAL</v>
          </cell>
          <cell r="C2447" t="str">
            <v>UN</v>
          </cell>
          <cell r="D2447">
            <v>45.15</v>
          </cell>
          <cell r="E2447">
            <v>45.15</v>
          </cell>
          <cell r="F2447" t="str">
            <v>SINAPI-I DEZEMBRO 2025</v>
          </cell>
        </row>
        <row r="2448">
          <cell r="A2448">
            <v>20143</v>
          </cell>
          <cell r="B2448" t="str">
            <v>JUNCAO SIMPLES, PVC SERIE R, DN 100 X 75 MM, PARA ESGOTO PREDIAL</v>
          </cell>
          <cell r="C2448" t="str">
            <v>UN</v>
          </cell>
          <cell r="D2448">
            <v>57.76</v>
          </cell>
          <cell r="E2448">
            <v>57.76</v>
          </cell>
          <cell r="F2448" t="str">
            <v>SINAPI-I DEZEMBRO 2025</v>
          </cell>
        </row>
        <row r="2449">
          <cell r="A2449">
            <v>20145</v>
          </cell>
          <cell r="B2449" t="str">
            <v>JUNCAO SIMPLES, PVC SERIE R, DN 150 X 100 MM, PARA ESGOTO PREDIAL</v>
          </cell>
          <cell r="C2449" t="str">
            <v>UN</v>
          </cell>
          <cell r="D2449">
            <v>111.42</v>
          </cell>
          <cell r="E2449">
            <v>111.42</v>
          </cell>
          <cell r="F2449" t="str">
            <v>SINAPI-I DEZEMBRO 2025</v>
          </cell>
        </row>
        <row r="2450">
          <cell r="A2450">
            <v>20146</v>
          </cell>
          <cell r="B2450" t="str">
            <v>JUNCAO SIMPLES, PVC SERIE R, DN 150 X 150 MM, PARA ESGOTO PREDIAL</v>
          </cell>
          <cell r="C2450" t="str">
            <v>UN</v>
          </cell>
          <cell r="D2450">
            <v>152.31</v>
          </cell>
          <cell r="E2450">
            <v>152.31</v>
          </cell>
          <cell r="F2450" t="str">
            <v>SINAPI-I DEZEMBRO 2025</v>
          </cell>
        </row>
        <row r="2451">
          <cell r="A2451">
            <v>20140</v>
          </cell>
          <cell r="B2451" t="str">
            <v>JUNCAO SIMPLES, PVC SERIE R, DN 40 X 40 MM, PARA ESGOTO PREDIAL</v>
          </cell>
          <cell r="C2451" t="str">
            <v>UN</v>
          </cell>
          <cell r="D2451">
            <v>7.14</v>
          </cell>
          <cell r="E2451">
            <v>7.14</v>
          </cell>
          <cell r="F2451" t="str">
            <v>SINAPI-I DEZEMBRO 2025</v>
          </cell>
        </row>
        <row r="2452">
          <cell r="A2452">
            <v>20141</v>
          </cell>
          <cell r="B2452" t="str">
            <v>JUNCAO SIMPLES, PVC SERIE R, DN 50 X 50 MM, PARA ESGOTO PREDIAL</v>
          </cell>
          <cell r="C2452" t="str">
            <v>UN</v>
          </cell>
          <cell r="D2452">
            <v>17.5</v>
          </cell>
          <cell r="E2452">
            <v>17.5</v>
          </cell>
          <cell r="F2452" t="str">
            <v>SINAPI-I DEZEMBRO 2025</v>
          </cell>
        </row>
        <row r="2453">
          <cell r="A2453">
            <v>20142</v>
          </cell>
          <cell r="B2453" t="str">
            <v>JUNCAO SIMPLES, PVC SERIE R, DN 75 X 75 MM, PARA ESGOTO PREDIAL</v>
          </cell>
          <cell r="C2453" t="str">
            <v>UN</v>
          </cell>
          <cell r="D2453">
            <v>30.78</v>
          </cell>
          <cell r="E2453">
            <v>30.78</v>
          </cell>
          <cell r="F2453" t="str">
            <v>SINAPI-I DEZEMBRO 2025</v>
          </cell>
        </row>
        <row r="2454">
          <cell r="A2454">
            <v>3670</v>
          </cell>
          <cell r="B2454" t="str">
            <v>JUNCAO SIMPLES, PVC, 45 GRAUS, DN 100 X 100 MM, SERIE NORMAL PARA ESGOTO PREDIAL</v>
          </cell>
          <cell r="C2454" t="str">
            <v>UN</v>
          </cell>
          <cell r="D2454">
            <v>20.02</v>
          </cell>
          <cell r="E2454">
            <v>20.02</v>
          </cell>
          <cell r="F2454" t="str">
            <v>SINAPI-I DEZEMBRO 2025</v>
          </cell>
        </row>
        <row r="2455">
          <cell r="A2455">
            <v>3666</v>
          </cell>
          <cell r="B2455" t="str">
            <v>JUNCAO SIMPLES, PVC, 45 GRAUS, DN 40 X 40 MM, SERIE NORMAL PARA ESGOTO PREDIAL</v>
          </cell>
          <cell r="C2455" t="str">
            <v>UN</v>
          </cell>
          <cell r="D2455">
            <v>3.15</v>
          </cell>
          <cell r="E2455">
            <v>3.15</v>
          </cell>
          <cell r="F2455" t="str">
            <v>SINAPI-I DEZEMBRO 2025</v>
          </cell>
        </row>
        <row r="2456">
          <cell r="A2456">
            <v>3662</v>
          </cell>
          <cell r="B2456" t="str">
            <v>JUNCAO SIMPLES, PVC, 45 GRAUS, DN 50 X 50 MM, SERIE NORMAL PARA ESGOTO PREDIAL</v>
          </cell>
          <cell r="C2456" t="str">
            <v>UN</v>
          </cell>
          <cell r="D2456">
            <v>8.2100000000000009</v>
          </cell>
          <cell r="E2456">
            <v>8.2100000000000009</v>
          </cell>
          <cell r="F2456" t="str">
            <v>SINAPI-I DEZEMBRO 2025</v>
          </cell>
        </row>
        <row r="2457">
          <cell r="A2457">
            <v>3658</v>
          </cell>
          <cell r="B2457" t="str">
            <v>JUNCAO SIMPLES, PVC, 45 GRAUS, DN 75 X 75 MM, SERIE NORMAL PARA ESGOTO PREDIAL</v>
          </cell>
          <cell r="C2457" t="str">
            <v>UN</v>
          </cell>
          <cell r="D2457">
            <v>15.56</v>
          </cell>
          <cell r="E2457">
            <v>15.56</v>
          </cell>
          <cell r="F2457" t="str">
            <v>SINAPI-I DEZEMBRO 2025</v>
          </cell>
        </row>
        <row r="2458">
          <cell r="A2458">
            <v>42696</v>
          </cell>
          <cell r="B2458" t="str">
            <v>JUNCAO, PVC, 45 GRAUS, JE, BBB, DN 150 MM, PARA TUBO CORRUGADO E/OU LISO, REDE COLETORA DE ESGOTO</v>
          </cell>
          <cell r="C2458" t="str">
            <v>UN</v>
          </cell>
          <cell r="D2458">
            <v>123.42</v>
          </cell>
          <cell r="E2458">
            <v>123.42</v>
          </cell>
          <cell r="F2458" t="str">
            <v>SINAPI-I DEZEMBRO 2025</v>
          </cell>
        </row>
        <row r="2459">
          <cell r="A2459">
            <v>39875</v>
          </cell>
          <cell r="B2459" t="str">
            <v>JUNTA DE EXPANSAO BRONZE/LATAO, PONTA X PONTA, 35 MM</v>
          </cell>
          <cell r="C2459" t="str">
            <v>UN</v>
          </cell>
          <cell r="F2459" t="str">
            <v>SINAPI-I DEZEMBRO 2025</v>
          </cell>
        </row>
        <row r="2460">
          <cell r="A2460">
            <v>39876</v>
          </cell>
          <cell r="B2460" t="str">
            <v>JUNTA DE EXPANSAO BRONZE/LATAO, PONTA X PONTA, 42 MM</v>
          </cell>
          <cell r="C2460" t="str">
            <v>UN</v>
          </cell>
          <cell r="F2460" t="str">
            <v>SINAPI-I DEZEMBRO 2025</v>
          </cell>
        </row>
        <row r="2461">
          <cell r="A2461">
            <v>39877</v>
          </cell>
          <cell r="B2461" t="str">
            <v>JUNTA DE EXPANSAO BRONZE/LATAO, PONTA X PONTA, 54 MM</v>
          </cell>
          <cell r="C2461" t="str">
            <v>UN</v>
          </cell>
          <cell r="F2461" t="str">
            <v>SINAPI-I DEZEMBRO 2025</v>
          </cell>
        </row>
        <row r="2462">
          <cell r="A2462">
            <v>39878</v>
          </cell>
          <cell r="B2462" t="str">
            <v>JUNTA DE EXPANSAO BRONZE/LATAO, PONTA X PONTA, 66 MM</v>
          </cell>
          <cell r="C2462" t="str">
            <v>UN</v>
          </cell>
          <cell r="F2462" t="str">
            <v>SINAPI-I DEZEMBRO 2025</v>
          </cell>
        </row>
        <row r="2463">
          <cell r="A2463">
            <v>39872</v>
          </cell>
          <cell r="B2463" t="str">
            <v>JUNTA DE EXPANSAO DE COBRE, PONTA X PONTA, 15 MM</v>
          </cell>
          <cell r="C2463" t="str">
            <v>UN</v>
          </cell>
          <cell r="F2463" t="str">
            <v>SINAPI-I DEZEMBRO 2025</v>
          </cell>
        </row>
        <row r="2464">
          <cell r="A2464">
            <v>39873</v>
          </cell>
          <cell r="B2464" t="str">
            <v>JUNTA DE EXPANSAO DE COBRE, PONTA X PONTA, 22 MM</v>
          </cell>
          <cell r="C2464" t="str">
            <v>UN</v>
          </cell>
          <cell r="F2464" t="str">
            <v>SINAPI-I DEZEMBRO 2025</v>
          </cell>
        </row>
        <row r="2465">
          <cell r="A2465">
            <v>39874</v>
          </cell>
          <cell r="B2465" t="str">
            <v>JUNTA DE EXPANSAO DE COBRE, PONTA X PONTA, 28 MM</v>
          </cell>
          <cell r="C2465" t="str">
            <v>UN</v>
          </cell>
          <cell r="F2465" t="str">
            <v>SINAPI-I DEZEMBRO 2025</v>
          </cell>
        </row>
        <row r="2466">
          <cell r="A2466">
            <v>3674</v>
          </cell>
          <cell r="B2466" t="str">
            <v>JUNTA DILATACAO ELASTICA PARA CONCRETO (FUGENBAND) O-12, ATE 5 MCA</v>
          </cell>
          <cell r="C2466" t="str">
            <v>M</v>
          </cell>
          <cell r="F2466" t="str">
            <v>SINAPI-I DEZEMBRO 2025</v>
          </cell>
        </row>
        <row r="2467">
          <cell r="A2467">
            <v>3681</v>
          </cell>
          <cell r="B2467" t="str">
            <v>JUNTA DILATACAO ELASTICA PARA CONCRETO (FUGENBAND) O-22, ATE 30 MCA</v>
          </cell>
          <cell r="C2467" t="str">
            <v>M</v>
          </cell>
          <cell r="F2467" t="str">
            <v>SINAPI-I DEZEMBRO 2025</v>
          </cell>
        </row>
        <row r="2468">
          <cell r="A2468">
            <v>3676</v>
          </cell>
          <cell r="B2468" t="str">
            <v>JUNTA DILATACAO ELASTICA PARA CONCRETO (FUGENBAND) O-35/10, ATE 100 MCA</v>
          </cell>
          <cell r="C2468" t="str">
            <v>M</v>
          </cell>
          <cell r="F2468" t="str">
            <v>SINAPI-I DEZEMBRO 2025</v>
          </cell>
        </row>
        <row r="2469">
          <cell r="A2469">
            <v>3679</v>
          </cell>
          <cell r="B2469" t="str">
            <v>JUNTA DILATACAO ELASTICA PARA CONCRETO (FUGENBAND) O-35/6, ATE 100 MCA</v>
          </cell>
          <cell r="C2469" t="str">
            <v>M</v>
          </cell>
          <cell r="F2469" t="str">
            <v>SINAPI-I DEZEMBRO 2025</v>
          </cell>
        </row>
        <row r="2470">
          <cell r="A2470">
            <v>3672</v>
          </cell>
          <cell r="B2470" t="str">
            <v>JUNTA PLASTICA DE DILATACAO PARA PISOS, COR CINZA, 10 X 4,5 MM (ALTURA X ESPESSURA)</v>
          </cell>
          <cell r="C2470" t="str">
            <v>M</v>
          </cell>
          <cell r="F2470" t="str">
            <v>SINAPI-I DEZEMBRO 2025</v>
          </cell>
        </row>
        <row r="2471">
          <cell r="A2471">
            <v>3671</v>
          </cell>
          <cell r="B2471" t="str">
            <v>JUNTA PLASTICA DE DILATACAO PARA PISOS, COR CINZA, 17 X 3 MM (ALTURA X ESPESSURA)</v>
          </cell>
          <cell r="C2471" t="str">
            <v>M</v>
          </cell>
          <cell r="F2471" t="str">
            <v>SINAPI-I DEZEMBRO 2025</v>
          </cell>
        </row>
        <row r="2472">
          <cell r="A2472">
            <v>3673</v>
          </cell>
          <cell r="B2472" t="str">
            <v>JUNTA PLASTICA DE DILATACAO PARA PISOS, COR CINZA, 27 X 3 MM (ALTURA X ESPESSURA)</v>
          </cell>
          <cell r="C2472" t="str">
            <v>M</v>
          </cell>
          <cell r="F2472" t="str">
            <v>SINAPI-I DEZEMBRO 2025</v>
          </cell>
        </row>
        <row r="2473">
          <cell r="A2473">
            <v>38394</v>
          </cell>
          <cell r="B2473" t="str">
            <v>KIT ACESSORIOS PARA COMPRESSOR DE AR, 5 PECAS (PISTOLAS PINTURA, LIMPEZA E PULVERIZACAO, CALIBRADOR E MANGUEIRA)</v>
          </cell>
          <cell r="C2473" t="str">
            <v>UN</v>
          </cell>
          <cell r="D2473">
            <v>177.98</v>
          </cell>
          <cell r="E2473">
            <v>177.98</v>
          </cell>
          <cell r="F2473" t="str">
            <v>SINAPI-I DEZEMBRO 2025</v>
          </cell>
        </row>
        <row r="2474">
          <cell r="A2474">
            <v>3729</v>
          </cell>
          <cell r="B2474" t="str">
            <v>KIT CAVALETE, PVC, COM REGISTRO, PARA HIDROMETRO, BITOLAS 1/2" OU 3/4" - COMPLETO</v>
          </cell>
          <cell r="C2474" t="str">
            <v>UN</v>
          </cell>
          <cell r="D2474">
            <v>133.22999999999999</v>
          </cell>
          <cell r="E2474">
            <v>133.22999999999999</v>
          </cell>
          <cell r="F2474" t="str">
            <v>SINAPI-I DEZEMBRO 2025</v>
          </cell>
        </row>
        <row r="2475">
          <cell r="A2475">
            <v>39357</v>
          </cell>
          <cell r="B2475" t="str">
            <v>KIT CHASSI COZINHA, CUBA SIMPLES SEM MAQUINA LAVAR LOUCA, INSTAL. PEX, QUADRO METALICO C/ TRAVESSA C/ FURO P/ESGOTO DN 50 MM E FUROS SUPERIORES P/AGUA, *340* X *650* MM (L X H), P/ CONEXAO COM ANEL DESLIZANTE (CONJUNTO COMPLETO)</v>
          </cell>
          <cell r="C2475" t="str">
            <v>UN</v>
          </cell>
          <cell r="F2475" t="str">
            <v>SINAPI-I DEZEMBRO 2025</v>
          </cell>
        </row>
        <row r="2476">
          <cell r="A2476">
            <v>39358</v>
          </cell>
          <cell r="B2476" t="str">
            <v>KIT CHASSI COZINHA, CUBA SIMPLES SEM MAQUINA LAVAR LOUCA, INSTAL. PEX, QUADRO METALICO C/ TRAVESSA COM FURO P/ESGOTO DN 50 MM E FUROS SUPERIORES P/AGUA, *340* X *650* MM (L X H), P/ CONEXAO COM CRIMPAGEM (CONJUNTO COMPLETO)</v>
          </cell>
          <cell r="C2476" t="str">
            <v>UN</v>
          </cell>
          <cell r="F2476" t="str">
            <v>SINAPI-I DEZEMBRO 2025</v>
          </cell>
        </row>
        <row r="2477">
          <cell r="A2477">
            <v>39355</v>
          </cell>
          <cell r="B2477" t="str">
            <v>KIT CHASSI TANQUE E MAQUINA LAVAR ROUPA, INSTAL. PEX, QUADRO METALICO C/ TRAVESSA C/ FURO P/ ESGOTO DN 50 MM, FURO LATERAL P/ MAQUINA E FUROS SUPERIORES P/ AGUA, *344* X *442* MM (L X H), P/ CONEXAO COM ANEL DESLIZANTE (CONJUNTO COMPLETO)</v>
          </cell>
          <cell r="C2477" t="str">
            <v>UN</v>
          </cell>
          <cell r="F2477" t="str">
            <v>SINAPI-I DEZEMBRO 2025</v>
          </cell>
        </row>
        <row r="2478">
          <cell r="A2478">
            <v>39356</v>
          </cell>
          <cell r="B2478" t="str">
            <v>KIT CHASSI TANQUE E MAQUINA LAVAR ROUPA, INSTAL. PEX, QUADRO METALICO C/ TRAVESSA C/ FURO P/ ESGOTO DN 50 MM, FURO LATERAL P/MAQUINA E FUROS SUPERIORES P/AGUA, *344* X *442* MM (L X H), P/ CONEXAO COM CRIMPAGEM (CONJUNTO COMPLETO)</v>
          </cell>
          <cell r="C2478" t="str">
            <v>UN</v>
          </cell>
          <cell r="F2478" t="str">
            <v>SINAPI-I DEZEMBRO 2025</v>
          </cell>
        </row>
        <row r="2479">
          <cell r="A2479">
            <v>39353</v>
          </cell>
          <cell r="B2479" t="str">
            <v>KIT CHUVEIRO, INSTAL. PEX, QUADRO METALICO C/ 2 TRAVESSAS, SUPERIOR C/ ESPERA P/ CHUVEIRO, INFERIOR C/ 2 REGISTROS DE PRESSAO 1/2", *390* X *900* MM (L X H), CONEXAO COM ANEL DESLIZANTE (CONJUNTO COMPLETO)</v>
          </cell>
          <cell r="C2479" t="str">
            <v>UN</v>
          </cell>
          <cell r="F2479" t="str">
            <v>SINAPI-I DEZEMBRO 2025</v>
          </cell>
        </row>
        <row r="2480">
          <cell r="A2480">
            <v>39354</v>
          </cell>
          <cell r="B2480" t="str">
            <v>KIT CHUVEIRO, INSTAL. PEX, QUADRO METALICO C/2 TRAVESSAS, SUPERIOR C/ ESPERA P/ CHUVEIRO E INFERIOR C/2 REGISTROS DE PRESSAO 1/2", *390* X *900* MM (L X H), CONEXAO COM CRIMPAGEM (CONJUNTO COMPLETO)</v>
          </cell>
          <cell r="C2480" t="str">
            <v>UN</v>
          </cell>
          <cell r="F2480" t="str">
            <v>SINAPI-I DEZEMBRO 2025</v>
          </cell>
        </row>
        <row r="2481">
          <cell r="A2481">
            <v>39398</v>
          </cell>
          <cell r="B2481" t="str">
            <v>KIT DE ACESSORIOS PARA BANHEIRO EM METAL CROMADO, 5 PECAS</v>
          </cell>
          <cell r="C2481" t="str">
            <v>UN</v>
          </cell>
          <cell r="D2481">
            <v>163.19</v>
          </cell>
          <cell r="E2481">
            <v>163.19</v>
          </cell>
          <cell r="F2481" t="str">
            <v>SINAPI-I DEZEMBRO 2025</v>
          </cell>
        </row>
        <row r="2482">
          <cell r="A2482">
            <v>13343</v>
          </cell>
          <cell r="B2482" t="str">
            <v>KIT DE MATERIAIS PARA BRACADEIRA PARA FIXACAO EM POSTE CIRCULAR, CONTEM TRES FIXADORES E UM ROLO DE FITA DE 3 M EM ACO CARBONO</v>
          </cell>
          <cell r="C2482" t="str">
            <v>UN</v>
          </cell>
          <cell r="D2482">
            <v>69.650000000000006</v>
          </cell>
          <cell r="E2482">
            <v>69.650000000000006</v>
          </cell>
          <cell r="F2482" t="str">
            <v>SINAPI-I DEZEMBRO 2025</v>
          </cell>
        </row>
        <row r="2483">
          <cell r="A2483">
            <v>12118</v>
          </cell>
          <cell r="B2483" t="str">
            <v>KIT DE PROTECAO ARSTOP PARA AR CONDICIONADO, TOMADA PADRAO 2P+T 20 A, COM DISJUNTOR UNIPOLAR DIN 20A</v>
          </cell>
          <cell r="C2483" t="str">
            <v>UN</v>
          </cell>
          <cell r="D2483">
            <v>20.18</v>
          </cell>
          <cell r="E2483">
            <v>20.18</v>
          </cell>
          <cell r="F2483" t="str">
            <v>SINAPI-I DEZEMBRO 2025</v>
          </cell>
        </row>
        <row r="2484">
          <cell r="A2484">
            <v>39482</v>
          </cell>
          <cell r="B2484" t="str">
            <v>KIT PORTA PRONTA DE MADEIRA, FOLHA LEVE (NBR 15930) DE 600 X 2100 MM OU 700 X 2100 MM, DE 35 MM A 40 MM DE ESPESSURA, COM MARCO EM ACO, NUCLEO COLMEIA, CAPA LISA EM HDF, ACABAMENTO MELAMINICO BRANCO (INCLUI MARCO, ALIZARES, DOBRADICAS E FECHADURA)</v>
          </cell>
          <cell r="C2484" t="str">
            <v>UN</v>
          </cell>
          <cell r="D2484">
            <v>528.69000000000005</v>
          </cell>
          <cell r="E2484">
            <v>528.69000000000005</v>
          </cell>
          <cell r="F2484" t="str">
            <v>SINAPI-I DEZEMBRO 2025</v>
          </cell>
        </row>
        <row r="2485">
          <cell r="A2485">
            <v>39486</v>
          </cell>
          <cell r="B2485" t="str">
            <v>KIT PORTA PRONTA DE MADEIRA, FOLHA LEVE (NBR 15930) DE 600 X 2100 MM OU 700 X 2100 MM, DE 35 MM A 40 MM DE ESPESSURA, NUCLEO COLMEIA, ESTRUTURA USINADA PARA FECHADURA, CAPA LISA EM HDF, ACABAMENTO EM PRIMER PARA PINTURA (INCLUI MARCO, ALIZARES E DOBRADICAS)</v>
          </cell>
          <cell r="C2485" t="str">
            <v>UN</v>
          </cell>
          <cell r="D2485">
            <v>431.48</v>
          </cell>
          <cell r="E2485">
            <v>431.48</v>
          </cell>
          <cell r="F2485" t="str">
            <v>SINAPI-I DEZEMBRO 2025</v>
          </cell>
        </row>
        <row r="2486">
          <cell r="A2486">
            <v>39484</v>
          </cell>
          <cell r="B2486" t="str">
            <v>KIT PORTA PRONTA DE MADEIRA, FOLHA LEVE (NBR 15930) DE 800 X 2100 MM, DE 35 MM A 40 MM DE ESPESSURA, COM MARCO EM ACO, NUCLEO COLMEIA, CAPA LISA EM HDF, ACABAMENTO MELAMINICO BRANCO (INCLUI MARCO, ALIZARES, DOBRADICAS E FECHADURA)</v>
          </cell>
          <cell r="C2486" t="str">
            <v>UN</v>
          </cell>
          <cell r="D2486">
            <v>528.69000000000005</v>
          </cell>
          <cell r="E2486">
            <v>528.69000000000005</v>
          </cell>
          <cell r="F2486" t="str">
            <v>SINAPI-I DEZEMBRO 2025</v>
          </cell>
        </row>
        <row r="2487">
          <cell r="A2487">
            <v>39488</v>
          </cell>
          <cell r="B2487" t="str">
            <v>KIT PORTA PRONTA DE MADEIRA, FOLHA LEVE (NBR 15930) DE 800 X 2100 MM, DE 35 MM A 40 MM DE ESPESSURA, NUCLEO COLMEIA, ESTRUTURA USINADA PARA FECHADURA, CAPA LISA EM HDF, ACABAMENTO EM PRIMER PARA PINTURA (INCLUI MARCO, ALIZARES E DOBRADICAS)</v>
          </cell>
          <cell r="C2487" t="str">
            <v>UN</v>
          </cell>
          <cell r="D2487">
            <v>438.55</v>
          </cell>
          <cell r="E2487">
            <v>438.55</v>
          </cell>
          <cell r="F2487" t="str">
            <v>SINAPI-I DEZEMBRO 2025</v>
          </cell>
        </row>
        <row r="2488">
          <cell r="A2488">
            <v>39485</v>
          </cell>
          <cell r="B2488" t="str">
            <v>KIT PORTA PRONTA DE MADEIRA, FOLHA LEVE (NBR 15930) DE 900 X 2100 MM, DE 35 MM A 40 MM DE ESPESSURA, COM MARCO EM ACO, NUCLEO COLMEIA, CAPA LISA EM HDF, ACABAMENTO MELAMINICO BRANCO (INCLUI MARCO, ALIZARES, DOBRADICAS E FECHADURA)</v>
          </cell>
          <cell r="C2488" t="str">
            <v>UN</v>
          </cell>
          <cell r="D2488">
            <v>528.69000000000005</v>
          </cell>
          <cell r="E2488">
            <v>528.69000000000005</v>
          </cell>
          <cell r="F2488" t="str">
            <v>SINAPI-I DEZEMBRO 2025</v>
          </cell>
        </row>
        <row r="2489">
          <cell r="A2489">
            <v>39489</v>
          </cell>
          <cell r="B2489" t="str">
            <v>KIT PORTA PRONTA DE MADEIRA, FOLHA LEVE (NBR 15930) DE 900 X 2100 MM, DE 35 MM A 40 MM DE ESPESSURA, NUCLEO COLMEIA, ESTRUTURA USINADA PARA FECHADURA, CAPA LISA EM HDF, ACABAMENTO EM PRIMER PARA PINTURA (INCLUI MARCO, ALIZARES E DOBRADICAS)</v>
          </cell>
          <cell r="C2489" t="str">
            <v>UN</v>
          </cell>
          <cell r="D2489">
            <v>445.99</v>
          </cell>
          <cell r="E2489">
            <v>445.99</v>
          </cell>
          <cell r="F2489" t="str">
            <v>SINAPI-I DEZEMBRO 2025</v>
          </cell>
        </row>
        <row r="2490">
          <cell r="A2490">
            <v>39490</v>
          </cell>
          <cell r="B2490" t="str">
            <v>KIT PORTA PRONTA DE MADEIRA, FOLHA MEDIA (NBR 15930) DE 600 X 2100 MM OU 700 X 2100 MM, DE 35 MM A 40 MM DE ESPESSURA, NUCLEO SEMI-SOLIDO (SARRAFEADO), ESTRUTURA USINADA PARA FECHADURA, CAPA LISA EM HDF, ACABAMENTO MELAMINICO BRANCO (INCLUI MARCO, ALIZARES E DOBRADICAS)</v>
          </cell>
          <cell r="C2490" t="str">
            <v>UN</v>
          </cell>
          <cell r="D2490">
            <v>664.57</v>
          </cell>
          <cell r="E2490">
            <v>664.57</v>
          </cell>
          <cell r="F2490" t="str">
            <v>SINAPI-I DEZEMBRO 2025</v>
          </cell>
        </row>
        <row r="2491">
          <cell r="A2491">
            <v>39494</v>
          </cell>
          <cell r="B2491" t="str">
            <v>KIT PORTA PRONTA DE MADEIRA, FOLHA MEDIA (NBR 15930) DE 600 X 2100 MM, DE 35 MM A 40 MM DE ESPESSURA, NUCLEO SEMI-SOLIDO (SARRAFEADO), ESTRUTURA USINADA PARA FECHADURA, CAPA LISA EM HDF, ACABAMENTO EM PRIMER PARA PINTURA (INCLUI MARCO, ALIZARES E DOBRADICAS)</v>
          </cell>
          <cell r="C2491" t="str">
            <v>UN</v>
          </cell>
          <cell r="D2491">
            <v>477.22</v>
          </cell>
          <cell r="E2491">
            <v>477.22</v>
          </cell>
          <cell r="F2491" t="str">
            <v>SINAPI-I DEZEMBRO 2025</v>
          </cell>
        </row>
        <row r="2492">
          <cell r="A2492">
            <v>39495</v>
          </cell>
          <cell r="B2492" t="str">
            <v>KIT PORTA PRONTA DE MADEIRA, FOLHA MEDIA (NBR 15930) DE 700 X 2100 MM, DE 35 MM A 40 MM DE ESPESSURA, NUCLEO SEMI-SOLIDO (SARRAFEADO), ESTRUTURA USINADA PARA FECHADURA, CAPA LISA EM HDF, ACABAMENTO EM PRIMER PARA PINTURA (INCLUI MARCO, ALIZARES E DOBRADICAS)</v>
          </cell>
          <cell r="C2492" t="str">
            <v>UN</v>
          </cell>
          <cell r="D2492">
            <v>537.77</v>
          </cell>
          <cell r="E2492">
            <v>537.77</v>
          </cell>
          <cell r="F2492" t="str">
            <v>SINAPI-I DEZEMBRO 2025</v>
          </cell>
        </row>
        <row r="2493">
          <cell r="A2493">
            <v>39496</v>
          </cell>
          <cell r="B2493" t="str">
            <v>KIT PORTA PRONTA DE MADEIRA, FOLHA MEDIA (NBR 15930) DE 800 X 2100 MM, DE 35 MM A 40 MM DE ESPESSURA, NUCLEO SEMI-SOLIDO (SARRAFEADO), ESTRUTURA USINADA PARA FECHADURA, CAPA LISA EM HDF, ACABAMENTO EM PRIMER PARA PINTURA (INCLUI MARCO, ALIZARES E DOBRADICAS)</v>
          </cell>
          <cell r="C2493" t="str">
            <v>UN</v>
          </cell>
          <cell r="D2493">
            <v>591.54</v>
          </cell>
          <cell r="E2493">
            <v>591.54</v>
          </cell>
          <cell r="F2493" t="str">
            <v>SINAPI-I DEZEMBRO 2025</v>
          </cell>
        </row>
        <row r="2494">
          <cell r="A2494">
            <v>39492</v>
          </cell>
          <cell r="B2494" t="str">
            <v>KIT PORTA PRONTA DE MADEIRA, FOLHA MEDIA (NBR 15930) DE 800 X 2100 MM, DE 35 MM A 40 MM DE ESPESSURA, NUCLEO SEMI-SOLIDO (SARRAFEADO), ESTRUTURA USINADA PARA FECHADURA, CAPA LISA EM HDF, ACABAMENTO MELAMINICO BRANCO (INCLUI MARCO, ALIZARES E DOBRADICAS)</v>
          </cell>
          <cell r="C2494" t="str">
            <v>UN</v>
          </cell>
          <cell r="D2494">
            <v>684.84</v>
          </cell>
          <cell r="E2494">
            <v>684.84</v>
          </cell>
          <cell r="F2494" t="str">
            <v>SINAPI-I DEZEMBRO 2025</v>
          </cell>
        </row>
        <row r="2495">
          <cell r="A2495">
            <v>39497</v>
          </cell>
          <cell r="B2495" t="str">
            <v>KIT PORTA PRONTA DE MADEIRA, FOLHA MEDIA (NBR 15930) DE 900 X 2100 MM, DE 35 MM A 40 MM DE ESPESSURA, NUCLEO SEMI-SOLIDO (SARRAFEADO), ESTRUTURA USINADA PARA FECHADURA, CAPA LISA EM HDF, ACABAMENTO EM PRIMER PARA PINTURA (INCLUI MARCO, ALIZARES E DOBRADICAS)</v>
          </cell>
          <cell r="C2495" t="str">
            <v>UN</v>
          </cell>
          <cell r="D2495">
            <v>618.59</v>
          </cell>
          <cell r="E2495">
            <v>618.59</v>
          </cell>
          <cell r="F2495" t="str">
            <v>SINAPI-I DEZEMBRO 2025</v>
          </cell>
        </row>
        <row r="2496">
          <cell r="A2496">
            <v>39493</v>
          </cell>
          <cell r="B2496" t="str">
            <v>KIT PORTA PRONTA DE MADEIRA, FOLHA MEDIA (NBR 15930) DE 900 X 2100 MM, DE 35 MM A 40 MM DE ESPESSURA, NUCLEO SEMI-SOLIDO (SARRAFEADO), ESTRUTURA USINADA PARA FECHADURA, CAPA LISA EM HDF, ACABAMENTO MELAMINICO BRANCO (INCLUI MARCO, ALIZARES E DOBRADICAS)</v>
          </cell>
          <cell r="C2496" t="str">
            <v>UN</v>
          </cell>
          <cell r="D2496">
            <v>734.56</v>
          </cell>
          <cell r="E2496">
            <v>734.56</v>
          </cell>
          <cell r="F2496" t="str">
            <v>SINAPI-I DEZEMBRO 2025</v>
          </cell>
        </row>
        <row r="2497">
          <cell r="A2497">
            <v>43628</v>
          </cell>
          <cell r="B2497" t="str">
            <v>KIT PORTA PRONTA DE MADEIRA, FOLHA PESADA (NBR 15930) DE 800 X 2100 MM, DE 40 MM A 45 MM DE ESPESSURA, COM MARCO EM ACO, NUCLEO SOLIDO, CAPA LISA EM HDF, ACABAMENTO MELAMINICO BRANCO (INCLUI MARCO, ALIZARES, DOBRADICAS E FECHADURA)</v>
          </cell>
          <cell r="C2497" t="str">
            <v>UN</v>
          </cell>
          <cell r="D2497">
            <v>779.13</v>
          </cell>
          <cell r="E2497">
            <v>779.13</v>
          </cell>
          <cell r="F2497" t="str">
            <v>SINAPI-I DEZEMBRO 2025</v>
          </cell>
        </row>
        <row r="2498">
          <cell r="A2498">
            <v>39500</v>
          </cell>
          <cell r="B2498" t="str">
            <v>KIT PORTA PRONTA DE MADEIRA, FOLHA PESADA (NBR 15930) DE 800 X 2100 MM, DE 40 MM A 45 MM DE ESPESSURA, NUCLEO SOLIDO, CAPA LISA EM HDF, ACABAMENTO MELAMINICO BRANCO (INCLUI MARCO, ALIZARES, DOBRADICAS E FECHADURA EXTERNA)</v>
          </cell>
          <cell r="C2498" t="str">
            <v>UN</v>
          </cell>
          <cell r="D2498">
            <v>801.46</v>
          </cell>
          <cell r="E2498">
            <v>801.46</v>
          </cell>
          <cell r="F2498" t="str">
            <v>SINAPI-I DEZEMBRO 2025</v>
          </cell>
        </row>
        <row r="2499">
          <cell r="A2499">
            <v>39498</v>
          </cell>
          <cell r="B2499" t="str">
            <v>KIT PORTA PRONTA DE MADEIRA, FOLHA PESADA (NBR 15930) DE 800 X 2100 MM, DE 40 MM A 45 MM DE ESPESSURA, NUCLEO SOLIDO, ESTRUTURA USINADA PARA FECHADURA, CAPA LISA EM HDF, ACABAMENTO EM LAMINADO NATURAL COM VERNIZ (INCLUI MARCO, ALIZARES E DOBRADICAS)</v>
          </cell>
          <cell r="C2499" t="str">
            <v>UN</v>
          </cell>
          <cell r="D2499">
            <v>988.47</v>
          </cell>
          <cell r="E2499">
            <v>988.47</v>
          </cell>
          <cell r="F2499" t="str">
            <v>SINAPI-I DEZEMBRO 2025</v>
          </cell>
        </row>
        <row r="2500">
          <cell r="A2500">
            <v>43621</v>
          </cell>
          <cell r="B2500" t="str">
            <v>KIT PORTA PRONTA DE MADEIRA, FOLHA PESADA (NBR 15930) DE 900 X 2100 MM, DE 40 MM A 45 MM DE ESPESSURA, COM MARCO EM ACO, NUCLEO SOLIDO, CAPA LISA EM HDF, ACABAMENTO MELAMINICO BRANCO (INCLUI MARCO, ALIZARES, DOBRADICAS E FECHADURA)</v>
          </cell>
          <cell r="C2500" t="str">
            <v>UN</v>
          </cell>
          <cell r="D2500">
            <v>827.82</v>
          </cell>
          <cell r="E2500">
            <v>827.82</v>
          </cell>
          <cell r="F2500" t="str">
            <v>SINAPI-I DEZEMBRO 2025</v>
          </cell>
        </row>
        <row r="2501">
          <cell r="A2501">
            <v>39501</v>
          </cell>
          <cell r="B2501" t="str">
            <v>KIT PORTA PRONTA DE MADEIRA, FOLHA PESADA (NBR 15930) DE 900 X 2100 MM, DE 40 MM A 45 MM DE ESPESSURA, NUCLEO SOLIDO, CAPA LISA EM HDF, ACABAMENTO MELAMINICO BRANCO (INCLUI MARCO, ALIZARES, DOBRADICAS E FECHADURA EXTERNA)</v>
          </cell>
          <cell r="C2501" t="str">
            <v>UN</v>
          </cell>
          <cell r="D2501">
            <v>823.17</v>
          </cell>
          <cell r="E2501">
            <v>823.17</v>
          </cell>
          <cell r="F2501" t="str">
            <v>SINAPI-I DEZEMBRO 2025</v>
          </cell>
        </row>
        <row r="2502">
          <cell r="A2502">
            <v>39499</v>
          </cell>
          <cell r="B2502" t="str">
            <v>KIT PORTA PRONTA DE MADEIRA, FOLHA PESADA (NBR 15930) DE 900 X 2100 MM, DE 40 MM A 45 MM DE ESPESSURA, NUCLEO SOLIDO, ESTRUTURA USINADA PARA FECHADURA, CAPA LISA EM HDF, ACABAMENTO EM LAMINADO NATURAL COM VERNIZ (INCLUI MARCO, ALIZARES E DOBRADICAS)</v>
          </cell>
          <cell r="C2502" t="str">
            <v>UN</v>
          </cell>
          <cell r="D2502">
            <v>1002.51</v>
          </cell>
          <cell r="E2502">
            <v>1002.51</v>
          </cell>
          <cell r="F2502" t="str">
            <v>SINAPI-I DEZEMBRO 2025</v>
          </cell>
        </row>
        <row r="2503">
          <cell r="A2503">
            <v>3733</v>
          </cell>
          <cell r="B2503" t="str">
            <v>LADRILHO HIDRAULICO, *20 X 20* CM, E= 2 CM, PADRAO COPACABANA, 2 CORES (PRETO E BRANCO)</v>
          </cell>
          <cell r="C2503" t="str">
            <v>M2</v>
          </cell>
          <cell r="D2503">
            <v>84.84</v>
          </cell>
          <cell r="E2503">
            <v>84.84</v>
          </cell>
          <cell r="F2503" t="str">
            <v>SINAPI-I DEZEMBRO 2025</v>
          </cell>
        </row>
        <row r="2504">
          <cell r="A2504">
            <v>3731</v>
          </cell>
          <cell r="B2504" t="str">
            <v>LADRILHO HIDRAULICO, *20 X 20* CM, E= 2 CM, PADRAO DADOS, COR NATURAL</v>
          </cell>
          <cell r="C2504" t="str">
            <v>M2</v>
          </cell>
          <cell r="D2504">
            <v>75.91</v>
          </cell>
          <cell r="E2504">
            <v>75.91</v>
          </cell>
          <cell r="F2504" t="str">
            <v>SINAPI-I DEZEMBRO 2025</v>
          </cell>
        </row>
        <row r="2505">
          <cell r="A2505">
            <v>38137</v>
          </cell>
          <cell r="B2505" t="str">
            <v>LADRILHO HIDRAULICO, *25 X 25* CM, E= 2 CM, PADRAO RAMPA, COR NATURAL</v>
          </cell>
          <cell r="C2505" t="str">
            <v>M2</v>
          </cell>
          <cell r="D2505">
            <v>90.79</v>
          </cell>
          <cell r="E2505">
            <v>90.79</v>
          </cell>
          <cell r="F2505" t="str">
            <v>SINAPI-I DEZEMBRO 2025</v>
          </cell>
        </row>
        <row r="2506">
          <cell r="A2506">
            <v>38138</v>
          </cell>
          <cell r="B2506" t="str">
            <v>LADRILHO HIDRAULICO, *30 X 30* CM, E= 2 CM, PADRAO MILANO, COR NATURAL</v>
          </cell>
          <cell r="C2506" t="str">
            <v>M2</v>
          </cell>
          <cell r="D2506">
            <v>94.26</v>
          </cell>
          <cell r="E2506">
            <v>94.26</v>
          </cell>
          <cell r="F2506" t="str">
            <v>SINAPI-I DEZEMBRO 2025</v>
          </cell>
        </row>
        <row r="2507">
          <cell r="A2507">
            <v>3736</v>
          </cell>
          <cell r="B2507" t="str">
            <v>LAJE PRE-MOLDADA CONVENCIONAL (LAJOTAS + VIGOTAS) PARA FORRO, UNIDIRECIONAL, SOBRECARGA DE 100 KG/M2, VAO ATE 4 M (SEM COLOCACAO)</v>
          </cell>
          <cell r="C2507" t="str">
            <v>M2</v>
          </cell>
          <cell r="D2507">
            <v>68</v>
          </cell>
          <cell r="E2507">
            <v>68</v>
          </cell>
          <cell r="F2507" t="str">
            <v>SINAPI-I DEZEMBRO 2025</v>
          </cell>
        </row>
        <row r="2508">
          <cell r="A2508">
            <v>3741</v>
          </cell>
          <cell r="B2508" t="str">
            <v>LAJE PRE-MOLDADA CONVENCIONAL (LAJOTAS + VIGOTAS) PARA FORRO, UNIDIRECIONAL, SOBRECARGA DE 100 KG/M2, VAO ATE 4,5 M (SEM COLOCACAO)</v>
          </cell>
          <cell r="C2508" t="str">
            <v>M2</v>
          </cell>
          <cell r="D2508">
            <v>70.88</v>
          </cell>
          <cell r="E2508">
            <v>70.88</v>
          </cell>
          <cell r="F2508" t="str">
            <v>SINAPI-I DEZEMBRO 2025</v>
          </cell>
        </row>
        <row r="2509">
          <cell r="A2509">
            <v>3737</v>
          </cell>
          <cell r="B2509" t="str">
            <v>LAJE PRE-MOLDADA CONVENCIONAL (LAJOTAS + VIGOTAS) PARA PISO, UNIDIRECIONAL, SOBRECARGA DE 350 KG/M2, VAO ATE 4,5 M (SEM COLOCACAO)</v>
          </cell>
          <cell r="C2509" t="str">
            <v>M2</v>
          </cell>
          <cell r="D2509">
            <v>85.65</v>
          </cell>
          <cell r="E2509">
            <v>85.65</v>
          </cell>
          <cell r="F2509" t="str">
            <v>SINAPI-I DEZEMBRO 2025</v>
          </cell>
        </row>
        <row r="2510">
          <cell r="A2510">
            <v>3742</v>
          </cell>
          <cell r="B2510" t="str">
            <v>LAJE PRE-MOLDADA TRELICADA (LAJOTAS + VIGOTAS) PARA FORRO, UNIDIRECIONAL, SOBRECARGA DE 100 KG/M2, VAO ATE 6,00 M (SEM COLOCACAO)</v>
          </cell>
          <cell r="C2510" t="str">
            <v>M2</v>
          </cell>
          <cell r="D2510">
            <v>102.52</v>
          </cell>
          <cell r="E2510">
            <v>102.52</v>
          </cell>
          <cell r="F2510" t="str">
            <v>SINAPI-I DEZEMBRO 2025</v>
          </cell>
        </row>
        <row r="2511">
          <cell r="A2511">
            <v>3746</v>
          </cell>
          <cell r="B2511" t="str">
            <v>LAJE PRE-MOLDADA TRELICADA (LAJOTAS + VIGOTAS) PARA PISO, UNIDIRECIONAL, SOBRECARGA DE 200 KG/M2, VAO ATE 6,00 M (SEM COLOCACAO)</v>
          </cell>
          <cell r="C2511" t="str">
            <v>M2</v>
          </cell>
          <cell r="D2511">
            <v>119.71</v>
          </cell>
          <cell r="E2511">
            <v>119.71</v>
          </cell>
          <cell r="F2511" t="str">
            <v>SINAPI-I DEZEMBRO 2025</v>
          </cell>
        </row>
        <row r="2512">
          <cell r="A2512">
            <v>38194</v>
          </cell>
          <cell r="B2512" t="str">
            <v>LAMPADA LED 10 W BIVOLT BRANCA, FORMATO TRADICIONAL (BASE E27)</v>
          </cell>
          <cell r="C2512" t="str">
            <v>UN</v>
          </cell>
          <cell r="D2512">
            <v>6.9</v>
          </cell>
          <cell r="E2512">
            <v>6.9</v>
          </cell>
          <cell r="F2512" t="str">
            <v>SINAPI-I DEZEMBRO 2025</v>
          </cell>
        </row>
        <row r="2513">
          <cell r="A2513">
            <v>38193</v>
          </cell>
          <cell r="B2513" t="str">
            <v>LAMPADA LED 6 W BIVOLT BRANCA, FORMATO TRADICIONAL (BASE E27)</v>
          </cell>
          <cell r="C2513" t="str">
            <v>UN</v>
          </cell>
          <cell r="D2513">
            <v>5.99</v>
          </cell>
          <cell r="E2513">
            <v>5.99</v>
          </cell>
          <cell r="F2513" t="str">
            <v>SINAPI-I DEZEMBRO 2025</v>
          </cell>
        </row>
        <row r="2514">
          <cell r="A2514">
            <v>39388</v>
          </cell>
          <cell r="B2514" t="str">
            <v>LAMPADA LED TIPO DICROICA BIVOLT, LUZ BRANCA, 5 W (BASE GU10)</v>
          </cell>
          <cell r="C2514" t="str">
            <v>UN</v>
          </cell>
          <cell r="D2514">
            <v>8.48</v>
          </cell>
          <cell r="E2514">
            <v>8.48</v>
          </cell>
          <cell r="F2514" t="str">
            <v>SINAPI-I DEZEMBRO 2025</v>
          </cell>
        </row>
        <row r="2515">
          <cell r="A2515">
            <v>39387</v>
          </cell>
          <cell r="B2515" t="str">
            <v>LAMPADA LED TUBULAR BIVOLT 18/20 W, BASE G13</v>
          </cell>
          <cell r="C2515" t="str">
            <v>UN</v>
          </cell>
          <cell r="D2515">
            <v>13.23</v>
          </cell>
          <cell r="E2515">
            <v>13.23</v>
          </cell>
          <cell r="F2515" t="str">
            <v>SINAPI-I DEZEMBRO 2025</v>
          </cell>
        </row>
        <row r="2516">
          <cell r="A2516">
            <v>39386</v>
          </cell>
          <cell r="B2516" t="str">
            <v>LAMPADA LED TUBULAR BIVOLT 9/10 W, BASE G13</v>
          </cell>
          <cell r="C2516" t="str">
            <v>UN</v>
          </cell>
          <cell r="D2516">
            <v>9.2200000000000006</v>
          </cell>
          <cell r="E2516">
            <v>9.2200000000000006</v>
          </cell>
          <cell r="F2516" t="str">
            <v>SINAPI-I DEZEMBRO 2025</v>
          </cell>
        </row>
        <row r="2517">
          <cell r="A2517">
            <v>45229</v>
          </cell>
          <cell r="B2517" t="str">
            <v>LAPIS PARA CARPINTEIRO</v>
          </cell>
          <cell r="C2517" t="str">
            <v>UN</v>
          </cell>
          <cell r="D2517">
            <v>2.16</v>
          </cell>
          <cell r="E2517">
            <v>2.16</v>
          </cell>
          <cell r="F2517" t="str">
            <v>SINAPI-I DEZEMBRO 2025</v>
          </cell>
        </row>
        <row r="2518">
          <cell r="A2518">
            <v>746</v>
          </cell>
          <cell r="B2518" t="str">
            <v>LAVADORA DE ALTA PRESSAO (LAVA - JATO) PARA AGUA FRIA, PRESSAO DE OPERACAO ENTRE 1400 E 1900 LIB/POL2, VAZAO MAXIMA ENTRE 400 E 700 L/H, POTENCIA DE OPERACAO ENTRE 2,50 E 3,00 CV</v>
          </cell>
          <cell r="C2518" t="str">
            <v>UN</v>
          </cell>
          <cell r="D2518">
            <v>1999.68</v>
          </cell>
          <cell r="E2518">
            <v>1999.68</v>
          </cell>
          <cell r="F2518" t="str">
            <v>SINAPI-I DEZEMBRO 2025</v>
          </cell>
        </row>
        <row r="2519">
          <cell r="A2519">
            <v>20269</v>
          </cell>
          <cell r="B2519" t="str">
            <v>LAVATORIO / CUBA DE EMBUTIR, OVAL, DE LOUCA BRANCA, SEM LADRAO, DIMENSOES *50 X 35* CM (L X C)</v>
          </cell>
          <cell r="C2519" t="str">
            <v>UN</v>
          </cell>
          <cell r="D2519">
            <v>96.44</v>
          </cell>
          <cell r="E2519">
            <v>96.44</v>
          </cell>
          <cell r="F2519" t="str">
            <v>SINAPI-I DEZEMBRO 2025</v>
          </cell>
        </row>
        <row r="2520">
          <cell r="A2520">
            <v>20270</v>
          </cell>
          <cell r="B2520" t="str">
            <v>LAVATORIO / CUBA DE EMBUTIR, OVAL, DE LOUCA COLORIDA, SEM LADRAO, DIMENSOES *50 X 35* CM (L X C)</v>
          </cell>
          <cell r="C2520" t="str">
            <v>UN</v>
          </cell>
          <cell r="D2520">
            <v>106.56</v>
          </cell>
          <cell r="E2520">
            <v>106.56</v>
          </cell>
          <cell r="F2520" t="str">
            <v>SINAPI-I DEZEMBRO 2025</v>
          </cell>
        </row>
        <row r="2521">
          <cell r="A2521">
            <v>11696</v>
          </cell>
          <cell r="B2521" t="str">
            <v>LAVATORIO / CUBA DE SOBREPOR, OVAL PEQUENA, DE LOUCA BRANCA, SEM LADRAO, DIMENSOES *44 X 31* CM (L X C)</v>
          </cell>
          <cell r="C2521" t="str">
            <v>UN</v>
          </cell>
          <cell r="D2521">
            <v>170.58</v>
          </cell>
          <cell r="E2521">
            <v>170.58</v>
          </cell>
          <cell r="F2521" t="str">
            <v>SINAPI-I DEZEMBRO 2025</v>
          </cell>
        </row>
        <row r="2522">
          <cell r="A2522">
            <v>10427</v>
          </cell>
          <cell r="B2522" t="str">
            <v>LAVATORIO / CUBA DE SOBREPOR, RETANGULAR, DE LOUCA BRANCA, COM LADRAO, DIMENSOES *52 X 45* CM (L X C)</v>
          </cell>
          <cell r="C2522" t="str">
            <v>UN</v>
          </cell>
          <cell r="D2522">
            <v>477.35</v>
          </cell>
          <cell r="E2522">
            <v>477.35</v>
          </cell>
          <cell r="F2522" t="str">
            <v>SINAPI-I DEZEMBRO 2025</v>
          </cell>
        </row>
        <row r="2523">
          <cell r="A2523">
            <v>10428</v>
          </cell>
          <cell r="B2523" t="str">
            <v>LAVATORIO / CUBA DE SOBREPOR, RETANGULAR, DE LOUCA COLORIDA, COM LADRAO, DIMENSOES *52 X 45* CM (L X C)</v>
          </cell>
          <cell r="C2523" t="str">
            <v>UN</v>
          </cell>
          <cell r="D2523">
            <v>491.83</v>
          </cell>
          <cell r="E2523">
            <v>491.83</v>
          </cell>
          <cell r="F2523" t="str">
            <v>SINAPI-I DEZEMBRO 2025</v>
          </cell>
        </row>
        <row r="2524">
          <cell r="A2524">
            <v>36521</v>
          </cell>
          <cell r="B2524" t="str">
            <v>LAVATORIO DE CANTO DE LOUCA BRANCA, SUSPENSO (SEM COLUNA), DIMENSOES *40 X 30* CM (L X C)</v>
          </cell>
          <cell r="C2524" t="str">
            <v>UN</v>
          </cell>
          <cell r="D2524">
            <v>153.46</v>
          </cell>
          <cell r="E2524">
            <v>153.46</v>
          </cell>
          <cell r="F2524" t="str">
            <v>SINAPI-I DEZEMBRO 2025</v>
          </cell>
        </row>
        <row r="2525">
          <cell r="A2525">
            <v>36794</v>
          </cell>
          <cell r="B2525" t="str">
            <v>LAVATORIO DE LOUCA BRANCA, COM COLUNA, DIMENSOES *44 X 35* CM (L X C)</v>
          </cell>
          <cell r="C2525" t="str">
            <v>UN</v>
          </cell>
          <cell r="D2525">
            <v>163.37</v>
          </cell>
          <cell r="E2525">
            <v>163.37</v>
          </cell>
          <cell r="F2525" t="str">
            <v>SINAPI-I DEZEMBRO 2025</v>
          </cell>
        </row>
        <row r="2526">
          <cell r="A2526">
            <v>10426</v>
          </cell>
          <cell r="B2526" t="str">
            <v>LAVATORIO DE LOUCA BRANCA, COM COLUNA, DIMENSOES *54 X 44* CM (L X C)</v>
          </cell>
          <cell r="C2526" t="str">
            <v>UN</v>
          </cell>
          <cell r="D2526">
            <v>182.94</v>
          </cell>
          <cell r="E2526">
            <v>182.94</v>
          </cell>
          <cell r="F2526" t="str">
            <v>SINAPI-I DEZEMBRO 2025</v>
          </cell>
        </row>
        <row r="2527">
          <cell r="A2527">
            <v>10425</v>
          </cell>
          <cell r="B2527" t="str">
            <v>LAVATORIO DE LOUCA BRANCA, SUSPENSO (SEM COLUNA), DIMENSOES *40 X 30* CM</v>
          </cell>
          <cell r="C2527" t="str">
            <v>UN</v>
          </cell>
          <cell r="D2527">
            <v>92.8</v>
          </cell>
          <cell r="E2527">
            <v>92.8</v>
          </cell>
          <cell r="F2527" t="str">
            <v>SINAPI-I DEZEMBRO 2025</v>
          </cell>
        </row>
        <row r="2528">
          <cell r="A2528">
            <v>10431</v>
          </cell>
          <cell r="B2528" t="str">
            <v>LAVATORIO DE LOUCA COLORIDA, COM COLUNA, DIMENSOES *54 X 44* CM (L X C)</v>
          </cell>
          <cell r="C2528" t="str">
            <v>UN</v>
          </cell>
          <cell r="D2528">
            <v>317.74</v>
          </cell>
          <cell r="E2528">
            <v>317.74</v>
          </cell>
          <cell r="F2528" t="str">
            <v>SINAPI-I DEZEMBRO 2025</v>
          </cell>
        </row>
        <row r="2529">
          <cell r="A2529">
            <v>10429</v>
          </cell>
          <cell r="B2529" t="str">
            <v>LAVATORIO DE LOUCA COLORIDA, SUSPENSO (SEM COLUNA), DIMENSOES *40 X 30* CM (L X C)</v>
          </cell>
          <cell r="C2529" t="str">
            <v>UN</v>
          </cell>
          <cell r="D2529">
            <v>156.74</v>
          </cell>
          <cell r="E2529">
            <v>156.74</v>
          </cell>
          <cell r="F2529" t="str">
            <v>SINAPI-I DEZEMBRO 2025</v>
          </cell>
        </row>
        <row r="2530">
          <cell r="A2530">
            <v>10853</v>
          </cell>
          <cell r="B2530" t="str">
            <v>LETRA ACO INOX (AISI 304), CHAPA NUM. 22, RECORTADO, H= 20 CM (SEM RELEVO)</v>
          </cell>
          <cell r="C2530" t="str">
            <v>UN</v>
          </cell>
          <cell r="D2530">
            <v>118.1</v>
          </cell>
          <cell r="E2530">
            <v>118.1</v>
          </cell>
          <cell r="F2530" t="str">
            <v>SINAPI-I DEZEMBRO 2025</v>
          </cell>
        </row>
        <row r="2531">
          <cell r="A2531">
            <v>5093</v>
          </cell>
          <cell r="B2531" t="str">
            <v>LEVANTADOR DE JANELA GUILHOTINA, EM LATAO CROMADO</v>
          </cell>
          <cell r="C2531" t="str">
            <v>PAR</v>
          </cell>
          <cell r="D2531">
            <v>19.87</v>
          </cell>
          <cell r="E2531">
            <v>19.87</v>
          </cell>
          <cell r="F2531" t="str">
            <v>SINAPI-I DEZEMBRO 2025</v>
          </cell>
        </row>
        <row r="2532">
          <cell r="A2532">
            <v>45254</v>
          </cell>
          <cell r="B2532" t="str">
            <v>LIMA QUADRADA BASTARDA 8", COM CABO</v>
          </cell>
          <cell r="C2532" t="str">
            <v>UN</v>
          </cell>
          <cell r="D2532">
            <v>28.51</v>
          </cell>
          <cell r="E2532">
            <v>28.51</v>
          </cell>
          <cell r="F2532" t="str">
            <v>SINAPI-I DEZEMBRO 2025</v>
          </cell>
        </row>
        <row r="2533">
          <cell r="A2533">
            <v>45253</v>
          </cell>
          <cell r="B2533" t="str">
            <v>LIMA REDONDA BASTARDA 8", COM CABO</v>
          </cell>
          <cell r="C2533" t="str">
            <v>UN</v>
          </cell>
          <cell r="D2533">
            <v>36.950000000000003</v>
          </cell>
          <cell r="E2533">
            <v>36.950000000000003</v>
          </cell>
          <cell r="F2533" t="str">
            <v>SINAPI-I DEZEMBRO 2025</v>
          </cell>
        </row>
        <row r="2534">
          <cell r="A2534">
            <v>44331</v>
          </cell>
          <cell r="B2534" t="str">
            <v>LIMPA VIDROS COM PULVERIZADOR</v>
          </cell>
          <cell r="C2534" t="str">
            <v>L</v>
          </cell>
          <cell r="D2534">
            <v>87.33</v>
          </cell>
          <cell r="E2534">
            <v>87.33</v>
          </cell>
          <cell r="F2534" t="str">
            <v>SINAPI-I DEZEMBRO 2025</v>
          </cell>
        </row>
        <row r="2535">
          <cell r="A2535">
            <v>37768</v>
          </cell>
          <cell r="B2535" t="str">
            <v>LIMPADORA A SUCCAO, TANQUE 12000 L, BASCULAMENTO HIDRAULICO, BOMBA 12 M3/MIN 95% VACUO (INCLUI MONTAGEM, NAO INCLUI CAMINHAO)</v>
          </cell>
          <cell r="C2535" t="str">
            <v>UN</v>
          </cell>
          <cell r="F2535" t="str">
            <v>SINAPI-I DEZEMBRO 2025</v>
          </cell>
        </row>
        <row r="2536">
          <cell r="A2536">
            <v>38382</v>
          </cell>
          <cell r="B2536" t="str">
            <v>LINHA PARA PEDREIRO LISA, 0,8 MM X 100 M</v>
          </cell>
          <cell r="C2536" t="str">
            <v>UN</v>
          </cell>
          <cell r="D2536">
            <v>12.41</v>
          </cell>
          <cell r="E2536">
            <v>12.41</v>
          </cell>
          <cell r="F2536" t="str">
            <v>SINAPI-I DEZEMBRO 2025</v>
          </cell>
        </row>
        <row r="2537">
          <cell r="A2537">
            <v>38383</v>
          </cell>
          <cell r="B2537" t="str">
            <v>LIXA D'AGUA EM FOLHA, COR PRETA, GRAO 100</v>
          </cell>
          <cell r="C2537" t="str">
            <v>UN</v>
          </cell>
          <cell r="D2537">
            <v>1.97</v>
          </cell>
          <cell r="E2537">
            <v>1.97</v>
          </cell>
          <cell r="F2537" t="str">
            <v>SINAPI-I DEZEMBRO 2025</v>
          </cell>
        </row>
        <row r="2538">
          <cell r="A2538">
            <v>3768</v>
          </cell>
          <cell r="B2538" t="str">
            <v>LIXA EM FOLHA PARA FERRO, NUMERO 150</v>
          </cell>
          <cell r="C2538" t="str">
            <v>UN</v>
          </cell>
          <cell r="D2538">
            <v>2.42</v>
          </cell>
          <cell r="E2538">
            <v>2.42</v>
          </cell>
          <cell r="F2538" t="str">
            <v>SINAPI-I DEZEMBRO 2025</v>
          </cell>
        </row>
        <row r="2539">
          <cell r="A2539">
            <v>3767</v>
          </cell>
          <cell r="B2539" t="str">
            <v>LIXA EM FOLHA PARA PAREDE OU MADEIRA, NUMERO 120, COR VERMELHA</v>
          </cell>
          <cell r="C2539" t="str">
            <v>UN</v>
          </cell>
          <cell r="D2539">
            <v>0.81</v>
          </cell>
          <cell r="E2539">
            <v>0.81</v>
          </cell>
          <cell r="F2539" t="str">
            <v>SINAPI-I DEZEMBRO 2025</v>
          </cell>
        </row>
        <row r="2540">
          <cell r="A2540">
            <v>42440</v>
          </cell>
          <cell r="B2540" t="str">
            <v>LIXEIRA DUPLA, COM CAPACIDADE VOLUMETRICA DE 60L*, FABRICADA EM TUBO DE ACO CARBONO, CESTOS EM CHAPA DE ACO E PINTURA NO PROCESSO ELETROSTATICO - PARA ACADEMIA AO AR LIVRE / ACADEMIA DA TERCEIRA IDADE - ATI</v>
          </cell>
          <cell r="C2540" t="str">
            <v>UN</v>
          </cell>
          <cell r="F2540" t="str">
            <v>SINAPI-I DEZEMBRO 2025</v>
          </cell>
        </row>
        <row r="2541">
          <cell r="A2541">
            <v>20193</v>
          </cell>
          <cell r="B2541" t="str">
            <v>LOCACAO DE ANDAIME METALICO TIPO FACHADEIRO, PECAS COM APROXIMADAMENTE 1,20 M DE LARGURA E 2,0 M DE ALTURA, INCLUINDO DIAGONAIS EM X, BARRAS DE LIGACAO, SAPATAS E DEMAIS ITENS NECESSARIOS A MONTAGEM (NAO INCLUI INSTALACAO)</v>
          </cell>
          <cell r="C2541" t="str">
            <v>M2XMES</v>
          </cell>
          <cell r="D2541">
            <v>22.5</v>
          </cell>
          <cell r="E2541">
            <v>22.5</v>
          </cell>
          <cell r="F2541" t="str">
            <v>SINAPI-I DEZEMBRO 2025</v>
          </cell>
        </row>
        <row r="2542">
          <cell r="A2542">
            <v>10527</v>
          </cell>
          <cell r="B2542" t="str">
            <v>LOCACAO DE ANDAIME METALICO TUBULAR DE ENCAIXE, TIPO DE TORRE, CADA PAINEL COM LARGURA DE 1 ATE 1,5 M E ALTURA DE *1,00* M, INCLUINDO DIAGONAL, BARRAS DE LIGACAO, SAPATAS OU RODIZIOS E DEMAIS ITENS NECESSARIOS A MONTAGEM (NAO INCLUI INSTALACAO)</v>
          </cell>
          <cell r="C2542" t="str">
            <v>MXMES</v>
          </cell>
          <cell r="D2542">
            <v>30</v>
          </cell>
          <cell r="E2542">
            <v>30</v>
          </cell>
          <cell r="F2542" t="str">
            <v>SINAPI-I DEZEMBRO 2025</v>
          </cell>
        </row>
        <row r="2543">
          <cell r="A2543">
            <v>41805</v>
          </cell>
          <cell r="B2543" t="str">
            <v>LOCACAO DE ANDAIME SUSPENSO OU BALANCIM MANUAL, CAPACIDADE DE CARGA TOTAL DE APROXIMADAMENTE 250 KG/M2, PLATAFORMA DE 1,50 M X 0,80 M (C X L), CABO DE 45 M</v>
          </cell>
          <cell r="C2543" t="str">
            <v>MES</v>
          </cell>
          <cell r="D2543">
            <v>862.5</v>
          </cell>
          <cell r="E2543">
            <v>862.5</v>
          </cell>
          <cell r="F2543" t="str">
            <v>SINAPI-I DEZEMBRO 2025</v>
          </cell>
        </row>
        <row r="2544">
          <cell r="A2544">
            <v>40271</v>
          </cell>
          <cell r="B2544" t="str">
            <v>LOCACAO DE APRUMADOR METALICO DE PILAR, COM ALTURA E ANGULO REGULAVEIS, EXTENSAO DE *1,50* A *2,80* M</v>
          </cell>
          <cell r="C2544" t="str">
            <v>UNXMES</v>
          </cell>
          <cell r="D2544">
            <v>22.96</v>
          </cell>
          <cell r="E2544">
            <v>22.96</v>
          </cell>
          <cell r="F2544" t="str">
            <v>SINAPI-I DEZEMBRO 2025</v>
          </cell>
        </row>
        <row r="2545">
          <cell r="A2545">
            <v>40287</v>
          </cell>
          <cell r="B2545" t="str">
            <v>LOCACAO DE BARRA DE ANCORAGEM DE 0,80 A 1,20 M DE EXTENSAO, COM ROSCA DE 5/8", INCLUINDO PORCA E FLANGE</v>
          </cell>
          <cell r="C2545" t="str">
            <v>MES</v>
          </cell>
          <cell r="D2545">
            <v>8.84</v>
          </cell>
          <cell r="E2545">
            <v>8.84</v>
          </cell>
          <cell r="F2545" t="str">
            <v>SINAPI-I DEZEMBRO 2025</v>
          </cell>
        </row>
        <row r="2546">
          <cell r="A2546">
            <v>10779</v>
          </cell>
          <cell r="B2546" t="str">
            <v>LOCACAO DE CONTAINER 2,30 X 4,30 M, ALT. 2,50 M, P/ SANITARIO, C/ 5 BACIAS, 1 LAVATORIO E 4 MICTORIOS (NAO INCLUI MOBILIZACAO/DESMOBILIZACAO)</v>
          </cell>
          <cell r="C2546" t="str">
            <v>MES</v>
          </cell>
          <cell r="F2546" t="str">
            <v>SINAPI-I DEZEMBRO 2025</v>
          </cell>
        </row>
        <row r="2547">
          <cell r="A2547">
            <v>10777</v>
          </cell>
          <cell r="B2547" t="str">
            <v>LOCACAO DE CONTAINER 2,30 X 4,30 M, ALT. 2,50 M, PARA SANITARIO, COM 3 BACIAS, 4 CHUVEIROS, 1 LAVATORIO E 1 MICTORIO (NAO INCLUI MOBILIZACAO/DESMOBILIZACAO)</v>
          </cell>
          <cell r="C2547" t="str">
            <v>MES</v>
          </cell>
          <cell r="F2547" t="str">
            <v>SINAPI-I DEZEMBRO 2025</v>
          </cell>
        </row>
        <row r="2548">
          <cell r="A2548">
            <v>10775</v>
          </cell>
          <cell r="B2548" t="str">
            <v>LOCACAO DE CONTAINER 2,30 X 6,00 M, ALT. 2,50 M, COM 1 SANITARIO, PARA ESCRITORIO, COMPLETO, SEM DIVISORIAS INTERNAS (NAO INCLUI MOBILIZACAO/DESMOBILIZACAO)</v>
          </cell>
          <cell r="C2548" t="str">
            <v>MES</v>
          </cell>
          <cell r="F2548" t="str">
            <v>SINAPI-I DEZEMBRO 2025</v>
          </cell>
        </row>
        <row r="2549">
          <cell r="A2549">
            <v>10776</v>
          </cell>
          <cell r="B2549" t="str">
            <v>LOCACAO DE CONTAINER 2,30 X 6,00 M, ALT. 2,50 M, PARA ESCRITORIO, SEM DIVISORIAS INTERNAS E SEM SANITARIO (NAO INCLUI MOBILIZACAO/DESMOBILIZACAO)</v>
          </cell>
          <cell r="C2549" t="str">
            <v>MES</v>
          </cell>
          <cell r="F2549" t="str">
            <v>SINAPI-I DEZEMBRO 2025</v>
          </cell>
        </row>
        <row r="2550">
          <cell r="A2550">
            <v>10778</v>
          </cell>
          <cell r="B2550" t="str">
            <v>LOCACAO DE CONTAINER 2,30 X 6,00 M, ALT. 2,50 M, PARA SANITARIO, COM 4 BACIAS, 8 CHUVEIROS,1 LAVATORIO E 1 MICTORIO (NAO INCLUI MOBILIZACAO/DESMOBILIZACAO)</v>
          </cell>
          <cell r="C2550" t="str">
            <v>MES</v>
          </cell>
          <cell r="F2550" t="str">
            <v>SINAPI-I DEZEMBRO 2025</v>
          </cell>
        </row>
        <row r="2551">
          <cell r="A2551">
            <v>40339</v>
          </cell>
          <cell r="B2551" t="str">
            <v>LOCACAO DE CRUZETA, SIMPLES, PARA ESCORA METALICA, COMPRIMENTO ENTRE 50 A 60 CM, PARA ESCORA DE 1,80 A 3,20 METROS E TUBO EXTERNO ATE 48 MM DE DIAMETRO</v>
          </cell>
          <cell r="C2551" t="str">
            <v>UNXMES</v>
          </cell>
          <cell r="D2551">
            <v>8.0500000000000007</v>
          </cell>
          <cell r="E2551">
            <v>8.0500000000000007</v>
          </cell>
          <cell r="F2551" t="str">
            <v>SINAPI-I DEZEMBRO 2025</v>
          </cell>
        </row>
        <row r="2552">
          <cell r="A2552">
            <v>10749</v>
          </cell>
          <cell r="B2552" t="str">
            <v>LOCACAO DE ESCORA METALICA TELESCOPICA, COM ALTURA REGULAVEL DE *1,80* A *3,20* M, COM CAPACIDADE DE CARGA DE NO MINIMO 1000 KGF (10 KN), INCLUSO TRIPE E FORCADO</v>
          </cell>
          <cell r="C2552" t="str">
            <v>UNXMES</v>
          </cell>
          <cell r="D2552">
            <v>26.62</v>
          </cell>
          <cell r="E2552">
            <v>26.62</v>
          </cell>
          <cell r="F2552" t="str">
            <v>SINAPI-I DEZEMBRO 2025</v>
          </cell>
        </row>
        <row r="2553">
          <cell r="A2553">
            <v>40290</v>
          </cell>
          <cell r="B2553" t="str">
            <v>LOCACAO DE FORMA PLASTICA PARA LAJE NERVURADA, DIMENSOES *60* X *60* X *16* CM</v>
          </cell>
          <cell r="C2553" t="str">
            <v>UNXMES</v>
          </cell>
          <cell r="D2553">
            <v>14.4</v>
          </cell>
          <cell r="E2553">
            <v>14.4</v>
          </cell>
          <cell r="F2553" t="str">
            <v>SINAPI-I DEZEMBRO 2025</v>
          </cell>
        </row>
        <row r="2554">
          <cell r="A2554">
            <v>3346</v>
          </cell>
          <cell r="B2554" t="str">
            <v>LOCACAO DE GRUPO GERADOR *80 A 125* KVA, MOTOR DIESEL, REBOCAVEL, ACIONAMENTO MANUAL</v>
          </cell>
          <cell r="C2554" t="str">
            <v>H</v>
          </cell>
          <cell r="D2554">
            <v>28.8</v>
          </cell>
          <cell r="E2554">
            <v>28.8</v>
          </cell>
          <cell r="F2554" t="str">
            <v>SINAPI-I DEZEMBRO 2025</v>
          </cell>
        </row>
        <row r="2555">
          <cell r="A2555">
            <v>3348</v>
          </cell>
          <cell r="B2555" t="str">
            <v>LOCACAO DE GRUPO GERADOR ACIMA DE * 125 ATE 180* KVA, MOTOR DIESEL, REBOCAVEL, ACIONAMENTO MANUAL</v>
          </cell>
          <cell r="C2555" t="str">
            <v>H</v>
          </cell>
          <cell r="D2555">
            <v>34.450000000000003</v>
          </cell>
          <cell r="E2555">
            <v>34.450000000000003</v>
          </cell>
          <cell r="F2555" t="str">
            <v>SINAPI-I DEZEMBRO 2025</v>
          </cell>
        </row>
        <row r="2556">
          <cell r="A2556">
            <v>39833</v>
          </cell>
          <cell r="B2556" t="str">
            <v>LOCACAO DE GRUPO GERADOR DE *260* KVA, DIESEL REBOCAVEL, ACIONAMENTO MANUAL</v>
          </cell>
          <cell r="C2556" t="str">
            <v>H</v>
          </cell>
          <cell r="D2556">
            <v>47.19</v>
          </cell>
          <cell r="E2556">
            <v>47.19</v>
          </cell>
          <cell r="F2556" t="str">
            <v>SINAPI-I DEZEMBRO 2025</v>
          </cell>
        </row>
        <row r="2557">
          <cell r="A2557">
            <v>7252</v>
          </cell>
          <cell r="B2557" t="str">
            <v>LOCACAO DE NIVEL OPTICO, COM PRECISAO DE 0,7 MM, AUMENTO DE 32X</v>
          </cell>
          <cell r="C2557" t="str">
            <v>H</v>
          </cell>
          <cell r="F2557" t="str">
            <v>SINAPI-I DEZEMBRO 2025</v>
          </cell>
        </row>
        <row r="2558">
          <cell r="A2558">
            <v>7247</v>
          </cell>
          <cell r="B2558" t="str">
            <v>LOCACAO DE TEODOLITO ELETRONICO, PRECISAO ANGULAR DE 5 A 7 SEGUNDOS, INCLUINDO TRIPE</v>
          </cell>
          <cell r="C2558" t="str">
            <v>H</v>
          </cell>
          <cell r="F2558" t="str">
            <v>SINAPI-I DEZEMBRO 2025</v>
          </cell>
        </row>
        <row r="2559">
          <cell r="A2559">
            <v>40291</v>
          </cell>
          <cell r="B2559" t="str">
            <v>LOCACAO DE TORRE METALICA COMPLETA PARA UMA CARGA DE 8 TF (80 KN) E PE DIREITO DE 6 M, INCLUINDO MODULOS, DIAGONAIS, SAPATAS E FORCADOS</v>
          </cell>
          <cell r="C2559" t="str">
            <v>UNXMES</v>
          </cell>
          <cell r="D2559">
            <v>750</v>
          </cell>
          <cell r="E2559">
            <v>750</v>
          </cell>
          <cell r="F2559" t="str">
            <v>SINAPI-I DEZEMBRO 2025</v>
          </cell>
        </row>
        <row r="2560">
          <cell r="A2560">
            <v>40275</v>
          </cell>
          <cell r="B2560" t="str">
            <v>LOCACAO DE VIGA SANDUICHE METALICA VAZADA PARA TRAVAMENTO DE PILARES, ALTURA DE *8* CM, LARGURA DE *6* CM E EXTENSAO DE 2 M</v>
          </cell>
          <cell r="C2560" t="str">
            <v>UNXMES</v>
          </cell>
          <cell r="D2560">
            <v>24</v>
          </cell>
          <cell r="E2560">
            <v>24</v>
          </cell>
          <cell r="F2560" t="str">
            <v>SINAPI-I DEZEMBRO 2025</v>
          </cell>
        </row>
        <row r="2561">
          <cell r="A2561">
            <v>42408</v>
          </cell>
          <cell r="B2561" t="str">
            <v>LONA PLASTICA EXTRA FORTE PRETA, E = 200 MICRA</v>
          </cell>
          <cell r="C2561" t="str">
            <v>M2</v>
          </cell>
          <cell r="D2561">
            <v>1.89</v>
          </cell>
          <cell r="E2561">
            <v>1.89</v>
          </cell>
          <cell r="F2561" t="str">
            <v>SINAPI-I DEZEMBRO 2025</v>
          </cell>
        </row>
        <row r="2562">
          <cell r="A2562">
            <v>3777</v>
          </cell>
          <cell r="B2562" t="str">
            <v>LONA PLASTICA PESADA PRETA, E = 150 MICRA</v>
          </cell>
          <cell r="C2562" t="str">
            <v>M2</v>
          </cell>
          <cell r="D2562">
            <v>1.66</v>
          </cell>
          <cell r="E2562">
            <v>1.66</v>
          </cell>
          <cell r="F2562" t="str">
            <v>SINAPI-I DEZEMBRO 2025</v>
          </cell>
        </row>
        <row r="2563">
          <cell r="A2563">
            <v>44699</v>
          </cell>
          <cell r="B2563" t="str">
            <v>LUBRIFICANTE REDUTOR DE TORQUE E ARRASTO DE ALTO DESEMPENHO, PARA PERFURACAO HORIZONTAL DIRECIONAL, HDD</v>
          </cell>
          <cell r="C2563" t="str">
            <v>KG</v>
          </cell>
          <cell r="D2563">
            <v>48.3</v>
          </cell>
          <cell r="E2563">
            <v>48.3</v>
          </cell>
          <cell r="F2563" t="str">
            <v>SINAPI-I DEZEMBRO 2025</v>
          </cell>
        </row>
        <row r="2564">
          <cell r="A2564">
            <v>3798</v>
          </cell>
          <cell r="B2564" t="str">
            <v>LUMINARIA ABERTA P/ ILUMINACAO PUBLICA, TIPO X-57 PETERCO OU EQUIV</v>
          </cell>
          <cell r="C2564" t="str">
            <v>UN</v>
          </cell>
          <cell r="F2564" t="str">
            <v>SINAPI-I DEZEMBRO 2025</v>
          </cell>
        </row>
        <row r="2565">
          <cell r="A2565">
            <v>38769</v>
          </cell>
          <cell r="B2565" t="str">
            <v>LUMINARIA ARANDELA TIPO MEIA-LUA COM VIDRO FOSCO *30 X 15* CM, PARA 1 LAMPADA, BASE E27, POTENCIA MAXIMA 40/60 W (NAO INCLUI LAMPADA)</v>
          </cell>
          <cell r="C2565" t="str">
            <v>UN</v>
          </cell>
          <cell r="F2565" t="str">
            <v>SINAPI-I DEZEMBRO 2025</v>
          </cell>
        </row>
        <row r="2566">
          <cell r="A2566">
            <v>38774</v>
          </cell>
          <cell r="B2566" t="str">
            <v>LUMINARIA DE EMERGENCIA 30 LEDS, POTENCIA 2 W, BATERIA DE LITIO, AUTONOMIA DE 6 HORAS</v>
          </cell>
          <cell r="C2566" t="str">
            <v>UN</v>
          </cell>
          <cell r="D2566">
            <v>17.329999999999998</v>
          </cell>
          <cell r="E2566">
            <v>17.329999999999998</v>
          </cell>
          <cell r="F2566" t="str">
            <v>SINAPI-I DEZEMBRO 2025</v>
          </cell>
        </row>
        <row r="2567">
          <cell r="A2567">
            <v>42247</v>
          </cell>
          <cell r="B2567" t="str">
            <v>LUMINARIA DE LED PARA ILUMINACAO PUBLICA, DE 138 W ATE 180 W, INVOLUCRO EM ALUMINIO OU ACO INOX</v>
          </cell>
          <cell r="C2567" t="str">
            <v>UN</v>
          </cell>
          <cell r="D2567">
            <v>591.66</v>
          </cell>
          <cell r="E2567">
            <v>591.66</v>
          </cell>
          <cell r="F2567" t="str">
            <v>SINAPI-I DEZEMBRO 2025</v>
          </cell>
        </row>
        <row r="2568">
          <cell r="A2568">
            <v>42248</v>
          </cell>
          <cell r="B2568" t="str">
            <v>LUMINARIA DE LED PARA ILUMINACAO PUBLICA, DE 181 W ATE 239 W, INVOLUCRO EM ALUMINIO OU ACO INOX</v>
          </cell>
          <cell r="C2568" t="str">
            <v>UN</v>
          </cell>
          <cell r="D2568">
            <v>687.26</v>
          </cell>
          <cell r="E2568">
            <v>687.26</v>
          </cell>
          <cell r="F2568" t="str">
            <v>SINAPI-I DEZEMBRO 2025</v>
          </cell>
        </row>
        <row r="2569">
          <cell r="A2569">
            <v>42249</v>
          </cell>
          <cell r="B2569" t="str">
            <v>LUMINARIA DE LED PARA ILUMINACAO PUBLICA, DE 240 W ATE 350 W, INVOLUCRO EM ALUMINIO OU ACO INOX</v>
          </cell>
          <cell r="C2569" t="str">
            <v>UN</v>
          </cell>
          <cell r="D2569">
            <v>1138.55</v>
          </cell>
          <cell r="E2569">
            <v>1138.55</v>
          </cell>
          <cell r="F2569" t="str">
            <v>SINAPI-I DEZEMBRO 2025</v>
          </cell>
        </row>
        <row r="2570">
          <cell r="A2570">
            <v>42244</v>
          </cell>
          <cell r="B2570" t="str">
            <v>LUMINARIA DE LED PARA ILUMINACAO PUBLICA, DE 33 W ATE 50 W, INVOLUCRO EM ALUMINIO OU ACO INOX</v>
          </cell>
          <cell r="C2570" t="str">
            <v>UN</v>
          </cell>
          <cell r="D2570">
            <v>177.81</v>
          </cell>
          <cell r="E2570">
            <v>177.81</v>
          </cell>
          <cell r="F2570" t="str">
            <v>SINAPI-I DEZEMBRO 2025</v>
          </cell>
        </row>
        <row r="2571">
          <cell r="A2571">
            <v>42245</v>
          </cell>
          <cell r="B2571" t="str">
            <v>LUMINARIA DE LED PARA ILUMINACAO PUBLICA, DE 51 W ATE 67 W, INVOLUCRO EM ALUMINIO OU ACO INOX</v>
          </cell>
          <cell r="C2571" t="str">
            <v>UN</v>
          </cell>
          <cell r="D2571">
            <v>328.11</v>
          </cell>
          <cell r="E2571">
            <v>328.11</v>
          </cell>
          <cell r="F2571" t="str">
            <v>SINAPI-I DEZEMBRO 2025</v>
          </cell>
        </row>
        <row r="2572">
          <cell r="A2572">
            <v>42246</v>
          </cell>
          <cell r="B2572" t="str">
            <v>LUMINARIA DE LED PARA ILUMINACAO PUBLICA, DE 68 W ATE 97 W, INVOLUCRO EM ALUMINIO OU ACO INOX</v>
          </cell>
          <cell r="C2572" t="str">
            <v>UN</v>
          </cell>
          <cell r="D2572">
            <v>363.2</v>
          </cell>
          <cell r="E2572">
            <v>363.2</v>
          </cell>
          <cell r="F2572" t="str">
            <v>SINAPI-I DEZEMBRO 2025</v>
          </cell>
        </row>
        <row r="2573">
          <cell r="A2573">
            <v>42243</v>
          </cell>
          <cell r="B2573" t="str">
            <v>LUMINARIA DE LED PARA ILUMINACAO PUBLICA, DE 98 W ATE 137 W, INVOLUCRO EM ALUMINIO OU ACO INOX</v>
          </cell>
          <cell r="C2573" t="str">
            <v>UN</v>
          </cell>
          <cell r="D2573">
            <v>437.95</v>
          </cell>
          <cell r="E2573">
            <v>437.95</v>
          </cell>
          <cell r="F2573" t="str">
            <v>SINAPI-I DEZEMBRO 2025</v>
          </cell>
        </row>
        <row r="2574">
          <cell r="A2574">
            <v>38889</v>
          </cell>
          <cell r="B2574" t="str">
            <v>LUMINARIA DE SOBREPOR EM CHAPA DE ACO COM ALETAS PLASTICAS, PARA 1 LAMPADA, BASE E27, POTENCIA MAXIMA 40/60 W (NAO INCLUI LAMPADA)</v>
          </cell>
          <cell r="C2574" t="str">
            <v>UN</v>
          </cell>
          <cell r="F2574" t="str">
            <v>SINAPI-I DEZEMBRO 2025</v>
          </cell>
        </row>
        <row r="2575">
          <cell r="A2575">
            <v>38784</v>
          </cell>
          <cell r="B2575" t="str">
            <v>LUMINARIA DE SOBREPOR EM CHAPA DE ACO COM ALETAS PLASTICAS, PARA 2 LAMPADAS, BASE E27, POTENCIA MAXIMA 40/60 W (NAO INCLUI LAMPADAS)</v>
          </cell>
          <cell r="C2575" t="str">
            <v>UN</v>
          </cell>
          <cell r="F2575" t="str">
            <v>SINAPI-I DEZEMBRO 2025</v>
          </cell>
        </row>
        <row r="2576">
          <cell r="A2576">
            <v>3780</v>
          </cell>
          <cell r="B2576" t="str">
            <v>LUMINARIA DE SOBREPOR EM CHAPA DE ACO PARA 1 LAMPADA FLUORESCENTE DE *36* W, ALETADA, COMPLETA (LAMPADA E REATOR INCLUSOS)</v>
          </cell>
          <cell r="C2576" t="str">
            <v>UN</v>
          </cell>
          <cell r="F2576" t="str">
            <v>SINAPI-I DEZEMBRO 2025</v>
          </cell>
        </row>
        <row r="2577">
          <cell r="A2577">
            <v>38773</v>
          </cell>
          <cell r="B2577" t="str">
            <v>LUMINARIA DE TETO PLAFON/PLAFONIER EM PLASTICO COM BASE E27, POTENCIA MAXIMA 60 W (NAO INCLUI LAMPADA)</v>
          </cell>
          <cell r="C2577" t="str">
            <v>UN</v>
          </cell>
          <cell r="F2577" t="str">
            <v>SINAPI-I DEZEMBRO 2025</v>
          </cell>
        </row>
        <row r="2578">
          <cell r="A2578">
            <v>12271</v>
          </cell>
          <cell r="B2578" t="str">
            <v>LUMINARIA DUPLA P/SINALIZACAO, TIPO WETZEL AS-2/110 OU EQUIV</v>
          </cell>
          <cell r="C2578" t="str">
            <v>UN</v>
          </cell>
          <cell r="F2578" t="str">
            <v>SINAPI-I DEZEMBRO 2025</v>
          </cell>
        </row>
        <row r="2579">
          <cell r="A2579">
            <v>39385</v>
          </cell>
          <cell r="B2579" t="str">
            <v>LUMINARIA LED PLAFON REDONDO DE SOBREPOR BIVOLT 12/13 W, D = *17* CM</v>
          </cell>
          <cell r="C2579" t="str">
            <v>UN</v>
          </cell>
          <cell r="D2579">
            <v>15.85</v>
          </cell>
          <cell r="E2579">
            <v>15.85</v>
          </cell>
          <cell r="F2579" t="str">
            <v>SINAPI-I DEZEMBRO 2025</v>
          </cell>
        </row>
        <row r="2580">
          <cell r="A2580">
            <v>39389</v>
          </cell>
          <cell r="B2580" t="str">
            <v>LUMINARIA LED REFLETOR RETANGULAR BIVOLT, LUZ BRANCA, 10 W</v>
          </cell>
          <cell r="C2580" t="str">
            <v>UN</v>
          </cell>
          <cell r="D2580">
            <v>17.2</v>
          </cell>
          <cell r="E2580">
            <v>17.2</v>
          </cell>
          <cell r="F2580" t="str">
            <v>SINAPI-I DEZEMBRO 2025</v>
          </cell>
        </row>
        <row r="2581">
          <cell r="A2581">
            <v>39390</v>
          </cell>
          <cell r="B2581" t="str">
            <v>LUMINARIA LED REFLETOR RETANGULAR BIVOLT, LUZ BRANCA, 30 W</v>
          </cell>
          <cell r="C2581" t="str">
            <v>UN</v>
          </cell>
          <cell r="D2581">
            <v>36.06</v>
          </cell>
          <cell r="E2581">
            <v>36.06</v>
          </cell>
          <cell r="F2581" t="str">
            <v>SINAPI-I DEZEMBRO 2025</v>
          </cell>
        </row>
        <row r="2582">
          <cell r="A2582">
            <v>39391</v>
          </cell>
          <cell r="B2582" t="str">
            <v>LUMINARIA LED REFLETOR RETANGULAR BIVOLT, LUZ BRANCA, 50 W</v>
          </cell>
          <cell r="C2582" t="str">
            <v>UN</v>
          </cell>
          <cell r="D2582">
            <v>40.479999999999997</v>
          </cell>
          <cell r="E2582">
            <v>40.479999999999997</v>
          </cell>
          <cell r="F2582" t="str">
            <v>SINAPI-I DEZEMBRO 2025</v>
          </cell>
        </row>
        <row r="2583">
          <cell r="A2583">
            <v>3803</v>
          </cell>
          <cell r="B2583" t="str">
            <v>LUMINARIA PLAFON REDONDO COM VIDRO FOSCO DIAMETRO *25* CM, PARA 1 LAMPADA, BASE E27, POTENCIA MAXIMA 40/60 W (NAO INCLUI LAMPADA)</v>
          </cell>
          <cell r="C2583" t="str">
            <v>UN</v>
          </cell>
          <cell r="F2583" t="str">
            <v>SINAPI-I DEZEMBRO 2025</v>
          </cell>
        </row>
        <row r="2584">
          <cell r="A2584">
            <v>38770</v>
          </cell>
          <cell r="B2584" t="str">
            <v>LUMINARIA PLAFON REDONDO COM VIDRO FOSCO DIAMETRO *30* CM, PARA 2 LAMPADAS, BASE E27, POTENCIA MAXIMA 40/60 W (NAO INCLUI LAMPADAS)</v>
          </cell>
          <cell r="C2584" t="str">
            <v>UN</v>
          </cell>
          <cell r="F2584" t="str">
            <v>SINAPI-I DEZEMBRO 2025</v>
          </cell>
        </row>
        <row r="2585">
          <cell r="A2585">
            <v>12267</v>
          </cell>
          <cell r="B2585" t="str">
            <v>LUMINARIA PROVA DE TEMPO PETERCO Y.31/1</v>
          </cell>
          <cell r="C2585" t="str">
            <v>UN</v>
          </cell>
          <cell r="F2585" t="str">
            <v>SINAPI-I DEZEMBRO 2025</v>
          </cell>
        </row>
        <row r="2586">
          <cell r="A2586">
            <v>43265</v>
          </cell>
          <cell r="B2586"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C2586" t="str">
            <v>UN</v>
          </cell>
          <cell r="D2586">
            <v>49.58</v>
          </cell>
          <cell r="E2586">
            <v>49.58</v>
          </cell>
          <cell r="F2586" t="str">
            <v>SINAPI-I DEZEMBRO 2025</v>
          </cell>
        </row>
        <row r="2587">
          <cell r="A2587">
            <v>12266</v>
          </cell>
          <cell r="B2587" t="str">
            <v>LUMINARIA SPOT DE SOBREPOR EM ALUMINIO COM ALETA PLASTICA PARA 1 LAMPADA, BASE E27, POTENCIA MAXIMA 40/60 W (NAO INCLUI LAMPADA)</v>
          </cell>
          <cell r="C2587" t="str">
            <v>UN</v>
          </cell>
          <cell r="F2587" t="str">
            <v>SINAPI-I DEZEMBRO 2025</v>
          </cell>
        </row>
        <row r="2588">
          <cell r="A2588">
            <v>39378</v>
          </cell>
          <cell r="B2588" t="str">
            <v>LUMINARIA SPOT DE SOBREPOR EM ALUMINIO COM ALETA PLASTICA PARA 2 LAMPADAS, BASE E27, POTENCIA MAXIMA 40/60 W (NAO INCLUI LAMPADA)</v>
          </cell>
          <cell r="C2588" t="str">
            <v>UN</v>
          </cell>
          <cell r="F2588" t="str">
            <v>SINAPI-I DEZEMBRO 2025</v>
          </cell>
        </row>
        <row r="2589">
          <cell r="A2589">
            <v>43543</v>
          </cell>
          <cell r="B2589" t="str">
            <v>LUMINARIA TIPO TARTARUGA A PROVA DE TEMPO, GASES, VAPOR E PO, EM ALUMINIO, COM GRADE, BASE E27, POTENCIA MAXIMA 100 W (NAO INCLUI LAMPADA)</v>
          </cell>
          <cell r="C2589" t="str">
            <v>UN</v>
          </cell>
          <cell r="F2589" t="str">
            <v>SINAPI-I DEZEMBRO 2025</v>
          </cell>
        </row>
        <row r="2590">
          <cell r="A2590">
            <v>38775</v>
          </cell>
          <cell r="B2590" t="str">
            <v>LUMINARIA TIPO TARTARUGA PARA AREA EXTERNA EM ALUMINIO, COM GRADE, PARA 1 LAMPADA, BASE E27, POTENCIA MAXIMA 40/60 W (NAO INCLUI LAMPADA)</v>
          </cell>
          <cell r="C2590" t="str">
            <v>UN</v>
          </cell>
          <cell r="F2590" t="str">
            <v>SINAPI-I DEZEMBRO 2025</v>
          </cell>
        </row>
        <row r="2591">
          <cell r="A2591">
            <v>44252</v>
          </cell>
          <cell r="B2591" t="str">
            <v>LUVA CPVC, SOLDAVEL, 114 MM, PARA AGUA QUENTE PREDIAL</v>
          </cell>
          <cell r="C2591" t="str">
            <v>UN</v>
          </cell>
          <cell r="F2591" t="str">
            <v>SINAPI-I DEZEMBRO 2025</v>
          </cell>
        </row>
        <row r="2592">
          <cell r="A2592">
            <v>21119</v>
          </cell>
          <cell r="B2592" t="str">
            <v>LUVA CPVC, SOLDAVEL, 15 MM, PARA AGUA QUENTE PREDIAL</v>
          </cell>
          <cell r="C2592" t="str">
            <v>UN</v>
          </cell>
          <cell r="F2592" t="str">
            <v>SINAPI-I DEZEMBRO 2025</v>
          </cell>
        </row>
        <row r="2593">
          <cell r="A2593">
            <v>37974</v>
          </cell>
          <cell r="B2593" t="str">
            <v>LUVA CPVC, SOLDAVEL, 22 MM, PARA AGUA QUENTE PREDIAL</v>
          </cell>
          <cell r="C2593" t="str">
            <v>UN</v>
          </cell>
          <cell r="F2593" t="str">
            <v>SINAPI-I DEZEMBRO 2025</v>
          </cell>
        </row>
        <row r="2594">
          <cell r="A2594">
            <v>37975</v>
          </cell>
          <cell r="B2594" t="str">
            <v>LUVA CPVC, SOLDAVEL, 28 MM, PARA AGUA QUENTE PREDIAL</v>
          </cell>
          <cell r="C2594" t="str">
            <v>UN</v>
          </cell>
          <cell r="F2594" t="str">
            <v>SINAPI-I DEZEMBRO 2025</v>
          </cell>
        </row>
        <row r="2595">
          <cell r="A2595">
            <v>37976</v>
          </cell>
          <cell r="B2595" t="str">
            <v>LUVA CPVC, SOLDAVEL, 35 MM, PARA AGUA QUENTE PREDIAL</v>
          </cell>
          <cell r="C2595" t="str">
            <v>UN</v>
          </cell>
          <cell r="F2595" t="str">
            <v>SINAPI-I DEZEMBRO 2025</v>
          </cell>
        </row>
        <row r="2596">
          <cell r="A2596">
            <v>37977</v>
          </cell>
          <cell r="B2596" t="str">
            <v>LUVA CPVC, SOLDAVEL, 42 MM, PARA AGUA QUENTE PREDIAL</v>
          </cell>
          <cell r="C2596" t="str">
            <v>UN</v>
          </cell>
          <cell r="F2596" t="str">
            <v>SINAPI-I DEZEMBRO 2025</v>
          </cell>
        </row>
        <row r="2597">
          <cell r="A2597">
            <v>37978</v>
          </cell>
          <cell r="B2597" t="str">
            <v>LUVA CPVC, SOLDAVEL, 54 MM, PARA AGUA QUENTE PREDIAL</v>
          </cell>
          <cell r="C2597" t="str">
            <v>UN</v>
          </cell>
          <cell r="F2597" t="str">
            <v>SINAPI-I DEZEMBRO 2025</v>
          </cell>
        </row>
        <row r="2598">
          <cell r="A2598">
            <v>37979</v>
          </cell>
          <cell r="B2598" t="str">
            <v>LUVA CPVC, SOLDAVEL, 73 MM, PARA AGUA QUENTE PREDIAL</v>
          </cell>
          <cell r="C2598" t="str">
            <v>UN</v>
          </cell>
          <cell r="F2598" t="str">
            <v>SINAPI-I DEZEMBRO 2025</v>
          </cell>
        </row>
        <row r="2599">
          <cell r="A2599">
            <v>37980</v>
          </cell>
          <cell r="B2599" t="str">
            <v>LUVA CPVC, SOLDAVEL, 89 MM, PARA AGUA QUENTE PREDIAL</v>
          </cell>
          <cell r="C2599" t="str">
            <v>UN</v>
          </cell>
          <cell r="F2599" t="str">
            <v>SINAPI-I DEZEMBRO 2025</v>
          </cell>
        </row>
        <row r="2600">
          <cell r="A2600">
            <v>36147</v>
          </cell>
          <cell r="B2600" t="str">
            <v>LUVA DE BORRACHA ISOLANTE PARA ALTA TENSAO, RESISTENTE A OZONIO, TENSAO DE ENSAIO 2,5 KV (PAR)</v>
          </cell>
          <cell r="C2600" t="str">
            <v>PAR</v>
          </cell>
          <cell r="D2600">
            <v>291.58</v>
          </cell>
          <cell r="E2600">
            <v>291.58</v>
          </cell>
          <cell r="F2600" t="str">
            <v>SINAPI-I DEZEMBRO 2025</v>
          </cell>
        </row>
        <row r="2601">
          <cell r="A2601">
            <v>12731</v>
          </cell>
          <cell r="B2601" t="str">
            <v>LUVA DE COBRE SEM ANEL DE SOLDA, BOLSA X BOLSA, 104 MM</v>
          </cell>
          <cell r="C2601" t="str">
            <v>UN</v>
          </cell>
          <cell r="F2601" t="str">
            <v>SINAPI-I DEZEMBRO 2025</v>
          </cell>
        </row>
        <row r="2602">
          <cell r="A2602">
            <v>12723</v>
          </cell>
          <cell r="B2602" t="str">
            <v>LUVA DE COBRE SEM ANEL DE SOLDA, BOLSA X BOLSA, 15 MM</v>
          </cell>
          <cell r="C2602" t="str">
            <v>UN</v>
          </cell>
          <cell r="F2602" t="str">
            <v>SINAPI-I DEZEMBRO 2025</v>
          </cell>
        </row>
        <row r="2603">
          <cell r="A2603">
            <v>12724</v>
          </cell>
          <cell r="B2603" t="str">
            <v>LUVA DE COBRE SEM ANEL DE SOLDA, BOLSA X BOLSA, 22 MM</v>
          </cell>
          <cell r="C2603" t="str">
            <v>UN</v>
          </cell>
          <cell r="F2603" t="str">
            <v>SINAPI-I DEZEMBRO 2025</v>
          </cell>
        </row>
        <row r="2604">
          <cell r="A2604">
            <v>12725</v>
          </cell>
          <cell r="B2604" t="str">
            <v>LUVA DE COBRE SEM ANEL DE SOLDA, BOLSA X BOLSA, 28 MM</v>
          </cell>
          <cell r="C2604" t="str">
            <v>UN</v>
          </cell>
          <cell r="F2604" t="str">
            <v>SINAPI-I DEZEMBRO 2025</v>
          </cell>
        </row>
        <row r="2605">
          <cell r="A2605">
            <v>12726</v>
          </cell>
          <cell r="B2605" t="str">
            <v>LUVA DE COBRE SEM ANEL DE SOLDA, BOLSA X BOLSA, 35 MM</v>
          </cell>
          <cell r="C2605" t="str">
            <v>UN</v>
          </cell>
          <cell r="F2605" t="str">
            <v>SINAPI-I DEZEMBRO 2025</v>
          </cell>
        </row>
        <row r="2606">
          <cell r="A2606">
            <v>12727</v>
          </cell>
          <cell r="B2606" t="str">
            <v>LUVA DE COBRE SEM ANEL DE SOLDA, BOLSA X BOLSA, 42 MM</v>
          </cell>
          <cell r="C2606" t="str">
            <v>UN</v>
          </cell>
          <cell r="F2606" t="str">
            <v>SINAPI-I DEZEMBRO 2025</v>
          </cell>
        </row>
        <row r="2607">
          <cell r="A2607">
            <v>12728</v>
          </cell>
          <cell r="B2607" t="str">
            <v>LUVA DE COBRE SEM ANEL DE SOLDA, BOLSA X BOLSA, 54 MM</v>
          </cell>
          <cell r="C2607" t="str">
            <v>UN</v>
          </cell>
          <cell r="F2607" t="str">
            <v>SINAPI-I DEZEMBRO 2025</v>
          </cell>
        </row>
        <row r="2608">
          <cell r="A2608">
            <v>12729</v>
          </cell>
          <cell r="B2608" t="str">
            <v>LUVA DE COBRE SEM ANEL DE SOLDA, BOLSA X BOLSA, 66 MM</v>
          </cell>
          <cell r="C2608" t="str">
            <v>UN</v>
          </cell>
          <cell r="F2608" t="str">
            <v>SINAPI-I DEZEMBRO 2025</v>
          </cell>
        </row>
        <row r="2609">
          <cell r="A2609">
            <v>12730</v>
          </cell>
          <cell r="B2609" t="str">
            <v>LUVA DE COBRE SEM ANEL DE SOLDA, BOLSA X BOLSA, 79 MM</v>
          </cell>
          <cell r="C2609" t="str">
            <v>UN</v>
          </cell>
          <cell r="F2609" t="str">
            <v>SINAPI-I DEZEMBRO 2025</v>
          </cell>
        </row>
        <row r="2610">
          <cell r="A2610">
            <v>3840</v>
          </cell>
          <cell r="B2610" t="str">
            <v>LUVA DE CORRER COM TRAVAS DEFOFO, PVC, JE, DN 100 MM</v>
          </cell>
          <cell r="C2610" t="str">
            <v>UN</v>
          </cell>
          <cell r="F2610" t="str">
            <v>SINAPI-I DEZEMBRO 2025</v>
          </cell>
        </row>
        <row r="2611">
          <cell r="A2611">
            <v>3838</v>
          </cell>
          <cell r="B2611" t="str">
            <v>LUVA DE CORRER COM TRAVAS DEFOFO, PVC, JE, DN 150 MM</v>
          </cell>
          <cell r="C2611" t="str">
            <v>UN</v>
          </cell>
          <cell r="F2611" t="str">
            <v>SINAPI-I DEZEMBRO 2025</v>
          </cell>
        </row>
        <row r="2612">
          <cell r="A2612">
            <v>3844</v>
          </cell>
          <cell r="B2612" t="str">
            <v>LUVA DE CORRER COM TRAVAS DEFOFO, PVC, JE, DN 200 MM</v>
          </cell>
          <cell r="C2612" t="str">
            <v>UN</v>
          </cell>
          <cell r="F2612" t="str">
            <v>SINAPI-I DEZEMBRO 2025</v>
          </cell>
        </row>
        <row r="2613">
          <cell r="A2613">
            <v>3839</v>
          </cell>
          <cell r="B2613" t="str">
            <v>LUVA DE CORRER COM TRAVAS DEFOFO, PVC, JE, DN 250 MM</v>
          </cell>
          <cell r="C2613" t="str">
            <v>UN</v>
          </cell>
          <cell r="F2613" t="str">
            <v>SINAPI-I DEZEMBRO 2025</v>
          </cell>
        </row>
        <row r="2614">
          <cell r="A2614">
            <v>3843</v>
          </cell>
          <cell r="B2614" t="str">
            <v>LUVA DE CORRER COM TRAVAS DEFOFO, PVC, JE, DN 300 MM</v>
          </cell>
          <cell r="C2614" t="str">
            <v>UN</v>
          </cell>
          <cell r="F2614" t="str">
            <v>SINAPI-I DEZEMBRO 2025</v>
          </cell>
        </row>
        <row r="2615">
          <cell r="A2615">
            <v>3900</v>
          </cell>
          <cell r="B2615" t="str">
            <v>LUVA DE CORRER PARA TUBO ROSCAVEL, PVC, 1 1/2", PARA AGUA FRIA PREDIAL</v>
          </cell>
          <cell r="C2615" t="str">
            <v>UN</v>
          </cell>
          <cell r="D2615">
            <v>44.8</v>
          </cell>
          <cell r="E2615">
            <v>44.8</v>
          </cell>
          <cell r="F2615" t="str">
            <v>SINAPI-I DEZEMBRO 2025</v>
          </cell>
        </row>
        <row r="2616">
          <cell r="A2616">
            <v>3846</v>
          </cell>
          <cell r="B2616" t="str">
            <v>LUVA DE CORRER PARA TUBO ROSCAVEL, PVC, 1/2", PARA AGUA FRIA PREDIAL</v>
          </cell>
          <cell r="C2616" t="str">
            <v>UN</v>
          </cell>
          <cell r="D2616">
            <v>13.46</v>
          </cell>
          <cell r="E2616">
            <v>13.46</v>
          </cell>
          <cell r="F2616" t="str">
            <v>SINAPI-I DEZEMBRO 2025</v>
          </cell>
        </row>
        <row r="2617">
          <cell r="A2617">
            <v>3886</v>
          </cell>
          <cell r="B2617" t="str">
            <v>LUVA DE CORRER PARA TUBO ROSCAVEL, PVC, 3/4", PARA AGUA FRIA PREDIAL</v>
          </cell>
          <cell r="C2617" t="str">
            <v>UN</v>
          </cell>
          <cell r="D2617">
            <v>17.87</v>
          </cell>
          <cell r="E2617">
            <v>17.87</v>
          </cell>
          <cell r="F2617" t="str">
            <v>SINAPI-I DEZEMBRO 2025</v>
          </cell>
        </row>
        <row r="2618">
          <cell r="A2618">
            <v>3854</v>
          </cell>
          <cell r="B2618" t="str">
            <v>LUVA DE CORRER PARA TUBO SOLDAVEL, PVC, 20 MM, PARA AGUA FRIA PREDIAL</v>
          </cell>
          <cell r="C2618" t="str">
            <v>UN</v>
          </cell>
          <cell r="D2618">
            <v>10.18</v>
          </cell>
          <cell r="E2618">
            <v>10.18</v>
          </cell>
          <cell r="F2618" t="str">
            <v>SINAPI-I DEZEMBRO 2025</v>
          </cell>
        </row>
        <row r="2619">
          <cell r="A2619">
            <v>3873</v>
          </cell>
          <cell r="B2619" t="str">
            <v>LUVA DE CORRER PARA TUBO SOLDAVEL, PVC, 25 MM, PARA AGUA FRIA PREDIAL</v>
          </cell>
          <cell r="C2619" t="str">
            <v>UN</v>
          </cell>
          <cell r="D2619">
            <v>11.86</v>
          </cell>
          <cell r="E2619">
            <v>11.86</v>
          </cell>
          <cell r="F2619" t="str">
            <v>SINAPI-I DEZEMBRO 2025</v>
          </cell>
        </row>
        <row r="2620">
          <cell r="A2620">
            <v>38021</v>
          </cell>
          <cell r="B2620" t="str">
            <v>LUVA DE CORRER PARA TUBO SOLDAVEL, PVC, 32 MM, PARA AGUA FRIA PREDIAL</v>
          </cell>
          <cell r="C2620" t="str">
            <v>UN</v>
          </cell>
          <cell r="D2620">
            <v>21.05</v>
          </cell>
          <cell r="E2620">
            <v>21.05</v>
          </cell>
          <cell r="F2620" t="str">
            <v>SINAPI-I DEZEMBRO 2025</v>
          </cell>
        </row>
        <row r="2621">
          <cell r="A2621">
            <v>43838</v>
          </cell>
          <cell r="B2621" t="str">
            <v>LUVA DE CORRER PARA TUBO SOLDAVEL, PVC, 40 MM, PARA AGUA FRIA PREDIAL</v>
          </cell>
          <cell r="C2621" t="str">
            <v>UN</v>
          </cell>
          <cell r="D2621">
            <v>27.21</v>
          </cell>
          <cell r="E2621">
            <v>27.21</v>
          </cell>
          <cell r="F2621" t="str">
            <v>SINAPI-I DEZEMBRO 2025</v>
          </cell>
        </row>
        <row r="2622">
          <cell r="A2622">
            <v>3847</v>
          </cell>
          <cell r="B2622" t="str">
            <v>LUVA DE CORRER PARA TUBO SOLDAVEL, PVC, 50 MM, PARA AGUA FRIA PREDIAL</v>
          </cell>
          <cell r="C2622" t="str">
            <v>UN</v>
          </cell>
          <cell r="D2622">
            <v>27.44</v>
          </cell>
          <cell r="E2622">
            <v>27.44</v>
          </cell>
          <cell r="F2622" t="str">
            <v>SINAPI-I DEZEMBRO 2025</v>
          </cell>
        </row>
        <row r="2623">
          <cell r="A2623">
            <v>38022</v>
          </cell>
          <cell r="B2623" t="str">
            <v>LUVA DE CORRER PARA TUBO SOLDAVEL, PVC, 60 MM, PARA AGUA FRIA PREDIAL</v>
          </cell>
          <cell r="C2623" t="str">
            <v>UN</v>
          </cell>
          <cell r="D2623">
            <v>37.71</v>
          </cell>
          <cell r="E2623">
            <v>37.71</v>
          </cell>
          <cell r="F2623" t="str">
            <v>SINAPI-I DEZEMBRO 2025</v>
          </cell>
        </row>
        <row r="2624">
          <cell r="A2624">
            <v>3826</v>
          </cell>
          <cell r="B2624" t="str">
            <v>LUVA DE CORRER PVC PBA, JE, DN 100 / DE 110 MM, PARA REDE DE AGUA</v>
          </cell>
          <cell r="C2624" t="str">
            <v>UN</v>
          </cell>
          <cell r="F2624" t="str">
            <v>SINAPI-I DEZEMBRO 2025</v>
          </cell>
        </row>
        <row r="2625">
          <cell r="A2625">
            <v>3825</v>
          </cell>
          <cell r="B2625" t="str">
            <v>LUVA DE CORRER PVC PBA, JE, DN 50 / DE 60 MM, PARA REDE DE AGUA</v>
          </cell>
          <cell r="C2625" t="str">
            <v>UN</v>
          </cell>
          <cell r="F2625" t="str">
            <v>SINAPI-I DEZEMBRO 2025</v>
          </cell>
        </row>
        <row r="2626">
          <cell r="A2626">
            <v>3827</v>
          </cell>
          <cell r="B2626" t="str">
            <v>LUVA DE CORRER PVC PBA, JE, DN 75 / DE 85 MM, PARA REDE DE AGUA</v>
          </cell>
          <cell r="C2626" t="str">
            <v>UN</v>
          </cell>
          <cell r="F2626" t="str">
            <v>SINAPI-I DEZEMBRO 2025</v>
          </cell>
        </row>
        <row r="2627">
          <cell r="A2627">
            <v>3830</v>
          </cell>
          <cell r="B2627" t="str">
            <v>LUVA DE CORRER PVC, JE, DN 250 MM, PARA REDE COLETORA DE ESGOTO</v>
          </cell>
          <cell r="C2627" t="str">
            <v>UN</v>
          </cell>
          <cell r="D2627">
            <v>164.73</v>
          </cell>
          <cell r="E2627">
            <v>164.73</v>
          </cell>
          <cell r="F2627" t="str">
            <v>SINAPI-I DEZEMBRO 2025</v>
          </cell>
        </row>
        <row r="2628">
          <cell r="A2628">
            <v>37981</v>
          </cell>
          <cell r="B2628" t="str">
            <v>LUVA DE CORRER, CPVC, SOLDAVEL, 15 MM, PARA AGUA QUENTE PREDIAL</v>
          </cell>
          <cell r="C2628" t="str">
            <v>UN</v>
          </cell>
          <cell r="F2628" t="str">
            <v>SINAPI-I DEZEMBRO 2025</v>
          </cell>
        </row>
        <row r="2629">
          <cell r="A2629">
            <v>37982</v>
          </cell>
          <cell r="B2629" t="str">
            <v>LUVA DE CORRER, CPVC, SOLDAVEL, 22 MM, PARA AGUA QUENTE PREDIAL</v>
          </cell>
          <cell r="C2629" t="str">
            <v>UN</v>
          </cell>
          <cell r="F2629" t="str">
            <v>SINAPI-I DEZEMBRO 2025</v>
          </cell>
        </row>
        <row r="2630">
          <cell r="A2630">
            <v>37983</v>
          </cell>
          <cell r="B2630" t="str">
            <v>LUVA DE CORRER, CPVC, SOLDAVEL, 28 MM, PARA AGUA QUENTE PREDIAL</v>
          </cell>
          <cell r="C2630" t="str">
            <v>UN</v>
          </cell>
          <cell r="F2630" t="str">
            <v>SINAPI-I DEZEMBRO 2025</v>
          </cell>
        </row>
        <row r="2631">
          <cell r="A2631">
            <v>37984</v>
          </cell>
          <cell r="B2631" t="str">
            <v>LUVA DE CORRER, CPVC, SOLDAVEL, 35 MM, PARA AGUA QUENTE PREDIAL</v>
          </cell>
          <cell r="C2631" t="str">
            <v>UN</v>
          </cell>
          <cell r="F2631" t="str">
            <v>SINAPI-I DEZEMBRO 2025</v>
          </cell>
        </row>
        <row r="2632">
          <cell r="A2632">
            <v>37985</v>
          </cell>
          <cell r="B2632" t="str">
            <v>LUVA DE CORRER, CPVC, SOLDAVEL, 42 MM, PARA AGUA QUENTE PREDIAL</v>
          </cell>
          <cell r="C2632" t="str">
            <v>UN</v>
          </cell>
          <cell r="F2632" t="str">
            <v>SINAPI-I DEZEMBRO 2025</v>
          </cell>
        </row>
        <row r="2633">
          <cell r="A2633">
            <v>20165</v>
          </cell>
          <cell r="B2633" t="str">
            <v>LUVA DE CORRER, PVC SERIE R, 100 MM, PARA ESGOTO PREDIAL</v>
          </cell>
          <cell r="C2633" t="str">
            <v>UN</v>
          </cell>
          <cell r="D2633">
            <v>20.420000000000002</v>
          </cell>
          <cell r="E2633">
            <v>20.420000000000002</v>
          </cell>
          <cell r="F2633" t="str">
            <v>SINAPI-I DEZEMBRO 2025</v>
          </cell>
        </row>
        <row r="2634">
          <cell r="A2634">
            <v>20166</v>
          </cell>
          <cell r="B2634" t="str">
            <v>LUVA DE CORRER, PVC SERIE R, 150 MM, PARA ESGOTO PREDIAL</v>
          </cell>
          <cell r="C2634" t="str">
            <v>UN</v>
          </cell>
          <cell r="D2634">
            <v>62.37</v>
          </cell>
          <cell r="E2634">
            <v>62.37</v>
          </cell>
          <cell r="F2634" t="str">
            <v>SINAPI-I DEZEMBRO 2025</v>
          </cell>
        </row>
        <row r="2635">
          <cell r="A2635">
            <v>20164</v>
          </cell>
          <cell r="B2635" t="str">
            <v>LUVA DE CORRER, PVC SERIE R, 75 MM, PARA ESGOTO PREDIAL</v>
          </cell>
          <cell r="C2635" t="str">
            <v>UN</v>
          </cell>
          <cell r="D2635">
            <v>9.81</v>
          </cell>
          <cell r="E2635">
            <v>9.81</v>
          </cell>
          <cell r="F2635" t="str">
            <v>SINAPI-I DEZEMBRO 2025</v>
          </cell>
        </row>
        <row r="2636">
          <cell r="A2636">
            <v>3893</v>
          </cell>
          <cell r="B2636" t="str">
            <v>LUVA DE CORRER, PVC, DN 100 MM, PARA ESGOTO PREDIAL</v>
          </cell>
          <cell r="C2636" t="str">
            <v>UN</v>
          </cell>
          <cell r="D2636">
            <v>15.37</v>
          </cell>
          <cell r="E2636">
            <v>15.37</v>
          </cell>
          <cell r="F2636" t="str">
            <v>SINAPI-I DEZEMBRO 2025</v>
          </cell>
        </row>
        <row r="2637">
          <cell r="A2637">
            <v>3848</v>
          </cell>
          <cell r="B2637" t="str">
            <v>LUVA DE CORRER, PVC, DN 50 MM, PARA ESGOTO PREDIAL</v>
          </cell>
          <cell r="C2637" t="str">
            <v>UN</v>
          </cell>
          <cell r="D2637">
            <v>9.3699999999999992</v>
          </cell>
          <cell r="E2637">
            <v>9.3699999999999992</v>
          </cell>
          <cell r="F2637" t="str">
            <v>SINAPI-I DEZEMBRO 2025</v>
          </cell>
        </row>
        <row r="2638">
          <cell r="A2638">
            <v>3895</v>
          </cell>
          <cell r="B2638" t="str">
            <v>LUVA DE CORRER, PVC, DN 75 MM, PARA ESGOTO PREDIAL</v>
          </cell>
          <cell r="C2638" t="str">
            <v>UN</v>
          </cell>
          <cell r="D2638">
            <v>10.41</v>
          </cell>
          <cell r="E2638">
            <v>10.41</v>
          </cell>
          <cell r="F2638" t="str">
            <v>SINAPI-I DEZEMBRO 2025</v>
          </cell>
        </row>
        <row r="2639">
          <cell r="A2639">
            <v>12404</v>
          </cell>
          <cell r="B2639" t="str">
            <v>LUVA DE FERRO GALVANIZADO, COM ROSCA BSP MACHO/FEMEA, DE 3/4"</v>
          </cell>
          <cell r="C2639" t="str">
            <v>UN</v>
          </cell>
          <cell r="F2639" t="str">
            <v>SINAPI-I DEZEMBRO 2025</v>
          </cell>
        </row>
        <row r="2640">
          <cell r="A2640">
            <v>3939</v>
          </cell>
          <cell r="B2640" t="str">
            <v>LUVA DE FERRO GALVANIZADO, COM ROSCA BSP, DE 1 1/2"</v>
          </cell>
          <cell r="C2640" t="str">
            <v>UN</v>
          </cell>
          <cell r="F2640" t="str">
            <v>SINAPI-I DEZEMBRO 2025</v>
          </cell>
        </row>
        <row r="2641">
          <cell r="A2641">
            <v>3911</v>
          </cell>
          <cell r="B2641" t="str">
            <v>LUVA DE FERRO GALVANIZADO, COM ROSCA BSP, DE 1 1/4"</v>
          </cell>
          <cell r="C2641" t="str">
            <v>UN</v>
          </cell>
          <cell r="F2641" t="str">
            <v>SINAPI-I DEZEMBRO 2025</v>
          </cell>
        </row>
        <row r="2642">
          <cell r="A2642">
            <v>3910</v>
          </cell>
          <cell r="B2642" t="str">
            <v>LUVA DE FERRO GALVANIZADO, COM ROSCA BSP, DE 1"</v>
          </cell>
          <cell r="C2642" t="str">
            <v>UN</v>
          </cell>
          <cell r="F2642" t="str">
            <v>SINAPI-I DEZEMBRO 2025</v>
          </cell>
        </row>
        <row r="2643">
          <cell r="A2643">
            <v>3908</v>
          </cell>
          <cell r="B2643" t="str">
            <v>LUVA DE FERRO GALVANIZADO, COM ROSCA BSP, DE 1/2"</v>
          </cell>
          <cell r="C2643" t="str">
            <v>UN</v>
          </cell>
          <cell r="F2643" t="str">
            <v>SINAPI-I DEZEMBRO 2025</v>
          </cell>
        </row>
        <row r="2644">
          <cell r="A2644">
            <v>3913</v>
          </cell>
          <cell r="B2644" t="str">
            <v>LUVA DE FERRO GALVANIZADO, COM ROSCA BSP, DE 2 1/2"</v>
          </cell>
          <cell r="C2644" t="str">
            <v>UN</v>
          </cell>
          <cell r="F2644" t="str">
            <v>SINAPI-I DEZEMBRO 2025</v>
          </cell>
        </row>
        <row r="2645">
          <cell r="A2645">
            <v>3912</v>
          </cell>
          <cell r="B2645" t="str">
            <v>LUVA DE FERRO GALVANIZADO, COM ROSCA BSP, DE 2"</v>
          </cell>
          <cell r="C2645" t="str">
            <v>UN</v>
          </cell>
          <cell r="F2645" t="str">
            <v>SINAPI-I DEZEMBRO 2025</v>
          </cell>
        </row>
        <row r="2646">
          <cell r="A2646">
            <v>3914</v>
          </cell>
          <cell r="B2646" t="str">
            <v>LUVA DE FERRO GALVANIZADO, COM ROSCA BSP, DE 3"</v>
          </cell>
          <cell r="C2646" t="str">
            <v>UN</v>
          </cell>
          <cell r="F2646" t="str">
            <v>SINAPI-I DEZEMBRO 2025</v>
          </cell>
        </row>
        <row r="2647">
          <cell r="A2647">
            <v>3909</v>
          </cell>
          <cell r="B2647" t="str">
            <v>LUVA DE FERRO GALVANIZADO, COM ROSCA BSP, DE 3/4"</v>
          </cell>
          <cell r="C2647" t="str">
            <v>UN</v>
          </cell>
          <cell r="F2647" t="str">
            <v>SINAPI-I DEZEMBRO 2025</v>
          </cell>
        </row>
        <row r="2648">
          <cell r="A2648">
            <v>3915</v>
          </cell>
          <cell r="B2648" t="str">
            <v>LUVA DE FERRO GALVANIZADO, COM ROSCA BSP, DE 4"</v>
          </cell>
          <cell r="C2648" t="str">
            <v>UN</v>
          </cell>
          <cell r="F2648" t="str">
            <v>SINAPI-I DEZEMBRO 2025</v>
          </cell>
        </row>
        <row r="2649">
          <cell r="A2649">
            <v>3916</v>
          </cell>
          <cell r="B2649" t="str">
            <v>LUVA DE FERRO GALVANIZADO, COM ROSCA BSP, DE 5"</v>
          </cell>
          <cell r="C2649" t="str">
            <v>UN</v>
          </cell>
          <cell r="F2649" t="str">
            <v>SINAPI-I DEZEMBRO 2025</v>
          </cell>
        </row>
        <row r="2650">
          <cell r="A2650">
            <v>3917</v>
          </cell>
          <cell r="B2650" t="str">
            <v>LUVA DE FERRO GALVANIZADO, COM ROSCA BSP, DE 6"</v>
          </cell>
          <cell r="C2650" t="str">
            <v>UN</v>
          </cell>
          <cell r="F2650" t="str">
            <v>SINAPI-I DEZEMBRO 2025</v>
          </cell>
        </row>
        <row r="2651">
          <cell r="A2651">
            <v>45266</v>
          </cell>
          <cell r="B2651" t="str">
            <v>LUVA DE LATEX MULTIUSO AMARELA FORRADA</v>
          </cell>
          <cell r="C2651" t="str">
            <v>PAR</v>
          </cell>
          <cell r="D2651">
            <v>3.26</v>
          </cell>
          <cell r="E2651">
            <v>3.26</v>
          </cell>
          <cell r="F2651" t="str">
            <v>SINAPI-I DEZEMBRO 2025</v>
          </cell>
        </row>
        <row r="2652">
          <cell r="A2652">
            <v>1904</v>
          </cell>
          <cell r="B2652" t="str">
            <v>LUVA DE PRESSAO, EM PVC, DE 20 MM, PARA ELETRODUTO FLEXIVEL</v>
          </cell>
          <cell r="C2652" t="str">
            <v>UN</v>
          </cell>
          <cell r="D2652">
            <v>1.3</v>
          </cell>
          <cell r="E2652">
            <v>1.3</v>
          </cell>
          <cell r="F2652" t="str">
            <v>SINAPI-I DEZEMBRO 2025</v>
          </cell>
        </row>
        <row r="2653">
          <cell r="A2653">
            <v>1899</v>
          </cell>
          <cell r="B2653" t="str">
            <v>LUVA DE PRESSAO, EM PVC, DE 25 MM, PARA ELETRODUTO FLEXIVEL</v>
          </cell>
          <cell r="C2653" t="str">
            <v>UN</v>
          </cell>
          <cell r="D2653">
            <v>1.47</v>
          </cell>
          <cell r="E2653">
            <v>1.47</v>
          </cell>
          <cell r="F2653" t="str">
            <v>SINAPI-I DEZEMBRO 2025</v>
          </cell>
        </row>
        <row r="2654">
          <cell r="A2654">
            <v>1900</v>
          </cell>
          <cell r="B2654" t="str">
            <v>LUVA DE PRESSAO, EM PVC, DE 32 MM, PARA ELETRODUTO FLEXIVEL</v>
          </cell>
          <cell r="C2654" t="str">
            <v>UN</v>
          </cell>
          <cell r="D2654">
            <v>2.39</v>
          </cell>
          <cell r="E2654">
            <v>2.39</v>
          </cell>
          <cell r="F2654" t="str">
            <v>SINAPI-I DEZEMBRO 2025</v>
          </cell>
        </row>
        <row r="2655">
          <cell r="A2655">
            <v>12407</v>
          </cell>
          <cell r="B2655" t="str">
            <v>LUVA DE REDUCAO DE FERRO GALVANIZADO, COM ROSCA BSP MACHO/FEMEA, DE 1 1/2" X 1"</v>
          </cell>
          <cell r="C2655" t="str">
            <v>UN</v>
          </cell>
          <cell r="F2655" t="str">
            <v>SINAPI-I DEZEMBRO 2025</v>
          </cell>
        </row>
        <row r="2656">
          <cell r="A2656">
            <v>12408</v>
          </cell>
          <cell r="B2656" t="str">
            <v>LUVA DE REDUCAO DE FERRO GALVANIZADO, COM ROSCA BSP MACHO/FEMEA, DE 1" X 1/2"</v>
          </cell>
          <cell r="C2656" t="str">
            <v>UN</v>
          </cell>
          <cell r="F2656" t="str">
            <v>SINAPI-I DEZEMBRO 2025</v>
          </cell>
        </row>
        <row r="2657">
          <cell r="A2657">
            <v>12409</v>
          </cell>
          <cell r="B2657" t="str">
            <v>LUVA DE REDUCAO DE FERRO GALVANIZADO, COM ROSCA BSP MACHO/FEMEA, DE 1" X 3/4"</v>
          </cell>
          <cell r="C2657" t="str">
            <v>UN</v>
          </cell>
          <cell r="F2657" t="str">
            <v>SINAPI-I DEZEMBRO 2025</v>
          </cell>
        </row>
        <row r="2658">
          <cell r="A2658">
            <v>12410</v>
          </cell>
          <cell r="B2658" t="str">
            <v>LUVA DE REDUCAO DE FERRO GALVANIZADO, COM ROSCA BSP MACHO/FEMEA, DE 3/4" X 1/2"</v>
          </cell>
          <cell r="C2658" t="str">
            <v>UN</v>
          </cell>
          <cell r="F2658" t="str">
            <v>SINAPI-I DEZEMBRO 2025</v>
          </cell>
        </row>
        <row r="2659">
          <cell r="A2659">
            <v>3936</v>
          </cell>
          <cell r="B2659" t="str">
            <v>LUVA DE REDUCAO DE FERRO GALVANIZADO, COM ROSCA BSP, DE 1 1/2" X 1 1/4"</v>
          </cell>
          <cell r="C2659" t="str">
            <v>UN</v>
          </cell>
          <cell r="F2659" t="str">
            <v>SINAPI-I DEZEMBRO 2025</v>
          </cell>
        </row>
        <row r="2660">
          <cell r="A2660">
            <v>3924</v>
          </cell>
          <cell r="B2660" t="str">
            <v>LUVA DE REDUCAO DE FERRO GALVANIZADO, COM ROSCA BSP, DE 1 1/2" X 1"</v>
          </cell>
          <cell r="C2660" t="str">
            <v>UN</v>
          </cell>
          <cell r="F2660" t="str">
            <v>SINAPI-I DEZEMBRO 2025</v>
          </cell>
        </row>
        <row r="2661">
          <cell r="A2661">
            <v>3922</v>
          </cell>
          <cell r="B2661" t="str">
            <v>LUVA DE REDUCAO DE FERRO GALVANIZADO, COM ROSCA BSP, DE 1 1/2" X 1/2"</v>
          </cell>
          <cell r="C2661" t="str">
            <v>UN</v>
          </cell>
          <cell r="F2661" t="str">
            <v>SINAPI-I DEZEMBRO 2025</v>
          </cell>
        </row>
        <row r="2662">
          <cell r="A2662">
            <v>3923</v>
          </cell>
          <cell r="B2662" t="str">
            <v>LUVA DE REDUCAO DE FERRO GALVANIZADO, COM ROSCA BSP, DE 1 1/2" X 3/4"</v>
          </cell>
          <cell r="C2662" t="str">
            <v>UN</v>
          </cell>
          <cell r="F2662" t="str">
            <v>SINAPI-I DEZEMBRO 2025</v>
          </cell>
        </row>
        <row r="2663">
          <cell r="A2663">
            <v>3921</v>
          </cell>
          <cell r="B2663" t="str">
            <v>LUVA DE REDUCAO DE FERRO GALVANIZADO, COM ROSCA BSP, DE 1 1/4" X 1"</v>
          </cell>
          <cell r="C2663" t="str">
            <v>UN</v>
          </cell>
          <cell r="F2663" t="str">
            <v>SINAPI-I DEZEMBRO 2025</v>
          </cell>
        </row>
        <row r="2664">
          <cell r="A2664">
            <v>3937</v>
          </cell>
          <cell r="B2664" t="str">
            <v>LUVA DE REDUCAO DE FERRO GALVANIZADO, COM ROSCA BSP, DE 1 1/4" X 1/2"</v>
          </cell>
          <cell r="C2664" t="str">
            <v>UN</v>
          </cell>
          <cell r="F2664" t="str">
            <v>SINAPI-I DEZEMBRO 2025</v>
          </cell>
        </row>
        <row r="2665">
          <cell r="A2665">
            <v>3920</v>
          </cell>
          <cell r="B2665" t="str">
            <v>LUVA DE REDUCAO DE FERRO GALVANIZADO, COM ROSCA BSP, DE 1 1/4" X 3/4"</v>
          </cell>
          <cell r="C2665" t="str">
            <v>UN</v>
          </cell>
          <cell r="F2665" t="str">
            <v>SINAPI-I DEZEMBRO 2025</v>
          </cell>
        </row>
        <row r="2666">
          <cell r="A2666">
            <v>3938</v>
          </cell>
          <cell r="B2666" t="str">
            <v>LUVA DE REDUCAO DE FERRO GALVANIZADO, COM ROSCA BSP, DE 1" X 1/2"</v>
          </cell>
          <cell r="C2666" t="str">
            <v>UN</v>
          </cell>
          <cell r="F2666" t="str">
            <v>SINAPI-I DEZEMBRO 2025</v>
          </cell>
        </row>
        <row r="2667">
          <cell r="A2667">
            <v>3919</v>
          </cell>
          <cell r="B2667" t="str">
            <v>LUVA DE REDUCAO DE FERRO GALVANIZADO, COM ROSCA BSP, DE 1" X 3/4"</v>
          </cell>
          <cell r="C2667" t="str">
            <v>UN</v>
          </cell>
          <cell r="F2667" t="str">
            <v>SINAPI-I DEZEMBRO 2025</v>
          </cell>
        </row>
        <row r="2668">
          <cell r="A2668">
            <v>3927</v>
          </cell>
          <cell r="B2668" t="str">
            <v>LUVA DE REDUCAO DE FERRO GALVANIZADO, COM ROSCA BSP, DE 2 1/2" X 1 1/2"</v>
          </cell>
          <cell r="C2668" t="str">
            <v>UN</v>
          </cell>
          <cell r="F2668" t="str">
            <v>SINAPI-I DEZEMBRO 2025</v>
          </cell>
        </row>
        <row r="2669">
          <cell r="A2669">
            <v>3928</v>
          </cell>
          <cell r="B2669" t="str">
            <v>LUVA DE REDUCAO DE FERRO GALVANIZADO, COM ROSCA BSP, DE 2 1/2" X 2"</v>
          </cell>
          <cell r="C2669" t="str">
            <v>UN</v>
          </cell>
          <cell r="F2669" t="str">
            <v>SINAPI-I DEZEMBRO 2025</v>
          </cell>
        </row>
        <row r="2670">
          <cell r="A2670">
            <v>3926</v>
          </cell>
          <cell r="B2670" t="str">
            <v>LUVA DE REDUCAO DE FERRO GALVANIZADO, COM ROSCA BSP, DE 2" X 1 1/2"</v>
          </cell>
          <cell r="C2670" t="str">
            <v>UN</v>
          </cell>
          <cell r="F2670" t="str">
            <v>SINAPI-I DEZEMBRO 2025</v>
          </cell>
        </row>
        <row r="2671">
          <cell r="A2671">
            <v>3935</v>
          </cell>
          <cell r="B2671" t="str">
            <v>LUVA DE REDUCAO DE FERRO GALVANIZADO, COM ROSCA BSP, DE 2" X 1 1/4"</v>
          </cell>
          <cell r="C2671" t="str">
            <v>UN</v>
          </cell>
          <cell r="F2671" t="str">
            <v>SINAPI-I DEZEMBRO 2025</v>
          </cell>
        </row>
        <row r="2672">
          <cell r="A2672">
            <v>3925</v>
          </cell>
          <cell r="B2672" t="str">
            <v>LUVA DE REDUCAO DE FERRO GALVANIZADO, COM ROSCA BSP, DE 2" X 1"</v>
          </cell>
          <cell r="C2672" t="str">
            <v>UN</v>
          </cell>
          <cell r="F2672" t="str">
            <v>SINAPI-I DEZEMBRO 2025</v>
          </cell>
        </row>
        <row r="2673">
          <cell r="A2673">
            <v>3929</v>
          </cell>
          <cell r="B2673" t="str">
            <v>LUVA DE REDUCAO DE FERRO GALVANIZADO, COM ROSCA BSP, DE 3" X 1 1/2"</v>
          </cell>
          <cell r="C2673" t="str">
            <v>UN</v>
          </cell>
          <cell r="F2673" t="str">
            <v>SINAPI-I DEZEMBRO 2025</v>
          </cell>
        </row>
        <row r="2674">
          <cell r="A2674">
            <v>3931</v>
          </cell>
          <cell r="B2674" t="str">
            <v>LUVA DE REDUCAO DE FERRO GALVANIZADO, COM ROSCA BSP, DE 3" X 2 1/2"</v>
          </cell>
          <cell r="C2674" t="str">
            <v>UN</v>
          </cell>
          <cell r="F2674" t="str">
            <v>SINAPI-I DEZEMBRO 2025</v>
          </cell>
        </row>
        <row r="2675">
          <cell r="A2675">
            <v>3930</v>
          </cell>
          <cell r="B2675" t="str">
            <v>LUVA DE REDUCAO DE FERRO GALVANIZADO, COM ROSCA BSP, DE 3" X 2"</v>
          </cell>
          <cell r="C2675" t="str">
            <v>UN</v>
          </cell>
          <cell r="F2675" t="str">
            <v>SINAPI-I DEZEMBRO 2025</v>
          </cell>
        </row>
        <row r="2676">
          <cell r="A2676">
            <v>12406</v>
          </cell>
          <cell r="B2676" t="str">
            <v>LUVA DE REDUCAO DE FERRO GALVANIZADO, COM ROSCA BSP, DE 3/4" X 1/2"</v>
          </cell>
          <cell r="C2676" t="str">
            <v>UN</v>
          </cell>
          <cell r="F2676" t="str">
            <v>SINAPI-I DEZEMBRO 2025</v>
          </cell>
        </row>
        <row r="2677">
          <cell r="A2677">
            <v>3932</v>
          </cell>
          <cell r="B2677" t="str">
            <v>LUVA DE REDUCAO DE FERRO GALVANIZADO, COM ROSCA BSP, DE 4" X 2 1/2"</v>
          </cell>
          <cell r="C2677" t="str">
            <v>UN</v>
          </cell>
          <cell r="F2677" t="str">
            <v>SINAPI-I DEZEMBRO 2025</v>
          </cell>
        </row>
        <row r="2678">
          <cell r="A2678">
            <v>3933</v>
          </cell>
          <cell r="B2678" t="str">
            <v>LUVA DE REDUCAO DE FERRO GALVANIZADO, COM ROSCA BSP, DE 4" X 2"</v>
          </cell>
          <cell r="C2678" t="str">
            <v>UN</v>
          </cell>
          <cell r="F2678" t="str">
            <v>SINAPI-I DEZEMBRO 2025</v>
          </cell>
        </row>
        <row r="2679">
          <cell r="A2679">
            <v>3934</v>
          </cell>
          <cell r="B2679" t="str">
            <v>LUVA DE REDUCAO DE FERRO GALVANIZADO, COM ROSCA BSP, DE 4" X 3"</v>
          </cell>
          <cell r="C2679" t="str">
            <v>UN</v>
          </cell>
          <cell r="F2679" t="str">
            <v>SINAPI-I DEZEMBRO 2025</v>
          </cell>
        </row>
        <row r="2680">
          <cell r="A2680">
            <v>40355</v>
          </cell>
          <cell r="B2680" t="str">
            <v>LUVA DE REDUCAO EM ACO CARBONO, COM ENCAIXE PARA SOLDA DN SW, PRESSAO 3.000 LBS, 3/4" X 1/2"</v>
          </cell>
          <cell r="C2680" t="str">
            <v>UN</v>
          </cell>
          <cell r="F2680" t="str">
            <v>SINAPI-I DEZEMBRO 2025</v>
          </cell>
        </row>
        <row r="2681">
          <cell r="A2681">
            <v>40364</v>
          </cell>
          <cell r="B2681" t="str">
            <v>LUVA DE REDUCAO EM ACO CARBONO, COM ENCAIXE PARA SOLDA DN SW, PRESSAO 3.000 LBS, DN 1 1/2" X 1 1/4"</v>
          </cell>
          <cell r="C2681" t="str">
            <v>UN</v>
          </cell>
          <cell r="F2681" t="str">
            <v>SINAPI-I DEZEMBRO 2025</v>
          </cell>
        </row>
        <row r="2682">
          <cell r="A2682">
            <v>40361</v>
          </cell>
          <cell r="B2682" t="str">
            <v>LUVA DE REDUCAO EM ACO CARBONO, COM ENCAIXE PARA SOLDA DN SW, PRESSAO 3.000 LBS, DN 1 1/4" X 1"</v>
          </cell>
          <cell r="C2682" t="str">
            <v>UN</v>
          </cell>
          <cell r="F2682" t="str">
            <v>SINAPI-I DEZEMBRO 2025</v>
          </cell>
        </row>
        <row r="2683">
          <cell r="A2683">
            <v>40358</v>
          </cell>
          <cell r="B2683" t="str">
            <v>LUVA DE REDUCAO EM ACO CARBONO, COM ENCAIXE PARA SOLDA DN SW, PRESSAO 3.000 LBS, DN 1" X 3/4"</v>
          </cell>
          <cell r="C2683" t="str">
            <v>UN</v>
          </cell>
          <cell r="F2683" t="str">
            <v>SINAPI-I DEZEMBRO 2025</v>
          </cell>
        </row>
        <row r="2684">
          <cell r="A2684">
            <v>40370</v>
          </cell>
          <cell r="B2684" t="str">
            <v>LUVA DE REDUCAO EM ACO CARBONO, COM ENCAIXE PARA SOLDA DN SW, PRESSAO 3.000 LBS, DN 2 1/2" X 2"</v>
          </cell>
          <cell r="C2684" t="str">
            <v>UN</v>
          </cell>
          <cell r="F2684" t="str">
            <v>SINAPI-I DEZEMBRO 2025</v>
          </cell>
        </row>
        <row r="2685">
          <cell r="A2685">
            <v>40367</v>
          </cell>
          <cell r="B2685" t="str">
            <v>LUVA DE REDUCAO EM ACO CARBONO, COM ENCAIXE PARA SOLDA DN SW, PRESSAO 3.000 LBS, DN 2" X 1 1/2"</v>
          </cell>
          <cell r="C2685" t="str">
            <v>UN</v>
          </cell>
          <cell r="F2685" t="str">
            <v>SINAPI-I DEZEMBRO 2025</v>
          </cell>
        </row>
        <row r="2686">
          <cell r="A2686">
            <v>40373</v>
          </cell>
          <cell r="B2686" t="str">
            <v>LUVA DE REDUCAO EM ACO CARBONO, COM ENCAIXE PARA SOLDA DN SW, PRESSAO 3.000 LBS, DN 3" X 2 1/2"</v>
          </cell>
          <cell r="C2686" t="str">
            <v>UN</v>
          </cell>
          <cell r="F2686" t="str">
            <v>SINAPI-I DEZEMBRO 2025</v>
          </cell>
        </row>
        <row r="2687">
          <cell r="A2687">
            <v>3907</v>
          </cell>
          <cell r="B2687" t="str">
            <v>LUVA DE REDUCAO ROSCAVEL, PVC, 1" X 3/4", PARA AGUA FRIA PREDIAL</v>
          </cell>
          <cell r="C2687" t="str">
            <v>UN</v>
          </cell>
          <cell r="D2687">
            <v>5.16</v>
          </cell>
          <cell r="E2687">
            <v>5.16</v>
          </cell>
          <cell r="F2687" t="str">
            <v>SINAPI-I DEZEMBRO 2025</v>
          </cell>
        </row>
        <row r="2688">
          <cell r="A2688">
            <v>3889</v>
          </cell>
          <cell r="B2688" t="str">
            <v>LUVA DE REDUCAO ROSCAVEL, PVC, 3/4" X 1/2", PARA AGUA FRIA PREDIAL</v>
          </cell>
          <cell r="C2688" t="str">
            <v>UN</v>
          </cell>
          <cell r="D2688">
            <v>3.67</v>
          </cell>
          <cell r="E2688">
            <v>3.67</v>
          </cell>
          <cell r="F2688" t="str">
            <v>SINAPI-I DEZEMBRO 2025</v>
          </cell>
        </row>
        <row r="2689">
          <cell r="A2689">
            <v>3868</v>
          </cell>
          <cell r="B2689" t="str">
            <v>LUVA DE REDUCAO SOLDAVEL, PVC, 25 MM X 20 MM, PARA AGUA FRIA PREDIAL</v>
          </cell>
          <cell r="C2689" t="str">
            <v>UN</v>
          </cell>
          <cell r="D2689">
            <v>1.35</v>
          </cell>
          <cell r="E2689">
            <v>1.35</v>
          </cell>
          <cell r="F2689" t="str">
            <v>SINAPI-I DEZEMBRO 2025</v>
          </cell>
        </row>
        <row r="2690">
          <cell r="A2690">
            <v>3869</v>
          </cell>
          <cell r="B2690" t="str">
            <v>LUVA DE REDUCAO SOLDAVEL, PVC, 32 MM X 25 MM, PARA AGUA FRIA PREDIAL</v>
          </cell>
          <cell r="C2690" t="str">
            <v>UN</v>
          </cell>
          <cell r="D2690">
            <v>2.98</v>
          </cell>
          <cell r="E2690">
            <v>2.98</v>
          </cell>
          <cell r="F2690" t="str">
            <v>SINAPI-I DEZEMBRO 2025</v>
          </cell>
        </row>
        <row r="2691">
          <cell r="A2691">
            <v>3872</v>
          </cell>
          <cell r="B2691" t="str">
            <v>LUVA DE REDUCAO SOLDAVEL, PVC, 40 MM X 32 MM, PARA AGUA FRIA PREDIAL</v>
          </cell>
          <cell r="C2691" t="str">
            <v>UN</v>
          </cell>
          <cell r="D2691">
            <v>5.09</v>
          </cell>
          <cell r="E2691">
            <v>5.09</v>
          </cell>
          <cell r="F2691" t="str">
            <v>SINAPI-I DEZEMBRO 2025</v>
          </cell>
        </row>
        <row r="2692">
          <cell r="A2692">
            <v>3850</v>
          </cell>
          <cell r="B2692" t="str">
            <v>LUVA DE REDUCAO SOLDAVEL, PVC, 60 MM X 50 MM, PARA AGUA FRIA PREDIAL</v>
          </cell>
          <cell r="C2692" t="str">
            <v>UN</v>
          </cell>
          <cell r="D2692">
            <v>11.75</v>
          </cell>
          <cell r="E2692">
            <v>11.75</v>
          </cell>
          <cell r="F2692" t="str">
            <v>SINAPI-I DEZEMBRO 2025</v>
          </cell>
        </row>
        <row r="2693">
          <cell r="A2693">
            <v>38023</v>
          </cell>
          <cell r="B2693" t="str">
            <v>LUVA DE REDUCAO, SOLDAVEL, PVC, 50 X 25 MM, PARA AGUA FRIA PREDIAL</v>
          </cell>
          <cell r="C2693" t="str">
            <v>UN</v>
          </cell>
          <cell r="D2693">
            <v>5.98</v>
          </cell>
          <cell r="E2693">
            <v>5.98</v>
          </cell>
          <cell r="F2693" t="str">
            <v>SINAPI-I DEZEMBRO 2025</v>
          </cell>
        </row>
        <row r="2694">
          <cell r="A2694">
            <v>37986</v>
          </cell>
          <cell r="B2694" t="str">
            <v>LUVA DE TRANSICAO DE CPVC X PVC, SOLDAVEL, 22 X 25 MM, PARA AGUA QUENTE</v>
          </cell>
          <cell r="C2694" t="str">
            <v>UN</v>
          </cell>
          <cell r="F2694" t="str">
            <v>SINAPI-I DEZEMBRO 2025</v>
          </cell>
        </row>
        <row r="2695">
          <cell r="A2695">
            <v>21120</v>
          </cell>
          <cell r="B2695" t="str">
            <v>LUVA DE TRANSICAO, CPVC, 15 MM X 1/2", PARA AGUA QUENTE PREDIAL</v>
          </cell>
          <cell r="C2695" t="str">
            <v>UN</v>
          </cell>
          <cell r="F2695" t="str">
            <v>SINAPI-I DEZEMBRO 2025</v>
          </cell>
        </row>
        <row r="2696">
          <cell r="A2696">
            <v>39318</v>
          </cell>
          <cell r="B2696" t="str">
            <v>LUVA DE TRANSICAO, CPVC, 22 MM X 1/2", PARA AGUA QUENTE</v>
          </cell>
          <cell r="C2696" t="str">
            <v>UN</v>
          </cell>
          <cell r="F2696" t="str">
            <v>SINAPI-I DEZEMBRO 2025</v>
          </cell>
        </row>
        <row r="2697">
          <cell r="A2697">
            <v>37987</v>
          </cell>
          <cell r="B2697" t="str">
            <v>LUVA DE TRANSICAO, CPVC, SOLDAVEL, 42 MM X 1 1/2", PARA AGUA QUENTE</v>
          </cell>
          <cell r="C2697" t="str">
            <v>UN</v>
          </cell>
          <cell r="F2697" t="str">
            <v>SINAPI-I DEZEMBRO 2025</v>
          </cell>
        </row>
        <row r="2698">
          <cell r="A2698">
            <v>37988</v>
          </cell>
          <cell r="B2698" t="str">
            <v>LUVA DE TRANSICAO, CPVC, SOLDAVEL, 54 MM X 2", PARA AGUA QUENTE PREDIAL</v>
          </cell>
          <cell r="C2698" t="str">
            <v>UN</v>
          </cell>
          <cell r="F2698" t="str">
            <v>SINAPI-I DEZEMBRO 2025</v>
          </cell>
        </row>
        <row r="2699">
          <cell r="A2699">
            <v>40366</v>
          </cell>
          <cell r="B2699" t="str">
            <v>LUVA EM ACO CARBONO, SOLDAVEL, PRESSAO 3.000 LBS, DN 1 1/2"</v>
          </cell>
          <cell r="C2699" t="str">
            <v>UN</v>
          </cell>
          <cell r="F2699" t="str">
            <v>SINAPI-I DEZEMBRO 2025</v>
          </cell>
        </row>
        <row r="2700">
          <cell r="A2700">
            <v>40363</v>
          </cell>
          <cell r="B2700" t="str">
            <v>LUVA EM ACO CARBONO, SOLDAVEL, PRESSAO 3.000 LBS, DN 1 1/4"</v>
          </cell>
          <cell r="C2700" t="str">
            <v>UN</v>
          </cell>
          <cell r="F2700" t="str">
            <v>SINAPI-I DEZEMBRO 2025</v>
          </cell>
        </row>
        <row r="2701">
          <cell r="A2701">
            <v>40360</v>
          </cell>
          <cell r="B2701" t="str">
            <v>LUVA EM ACO CARBONO, SOLDAVEL, PRESSAO 3.000 LBS, DN 1"</v>
          </cell>
          <cell r="C2701" t="str">
            <v>UN</v>
          </cell>
          <cell r="F2701" t="str">
            <v>SINAPI-I DEZEMBRO 2025</v>
          </cell>
        </row>
        <row r="2702">
          <cell r="A2702">
            <v>40354</v>
          </cell>
          <cell r="B2702" t="str">
            <v>LUVA EM ACO CARBONO, SOLDAVEL, PRESSAO 3.000 LBS, DN 1/2"</v>
          </cell>
          <cell r="C2702" t="str">
            <v>UN</v>
          </cell>
          <cell r="F2702" t="str">
            <v>SINAPI-I DEZEMBRO 2025</v>
          </cell>
        </row>
        <row r="2703">
          <cell r="A2703">
            <v>40372</v>
          </cell>
          <cell r="B2703" t="str">
            <v>LUVA EM ACO CARBONO, SOLDAVEL, PRESSAO 3.000 LBS, DN 2 1/2"</v>
          </cell>
          <cell r="C2703" t="str">
            <v>UN</v>
          </cell>
          <cell r="F2703" t="str">
            <v>SINAPI-I DEZEMBRO 2025</v>
          </cell>
        </row>
        <row r="2704">
          <cell r="A2704">
            <v>40369</v>
          </cell>
          <cell r="B2704" t="str">
            <v>LUVA EM ACO CARBONO, SOLDAVEL, PRESSAO 3.000 LBS, DN 2"</v>
          </cell>
          <cell r="C2704" t="str">
            <v>UN</v>
          </cell>
          <cell r="F2704" t="str">
            <v>SINAPI-I DEZEMBRO 2025</v>
          </cell>
        </row>
        <row r="2705">
          <cell r="A2705">
            <v>40375</v>
          </cell>
          <cell r="B2705" t="str">
            <v>LUVA EM ACO CARBONO, SOLDAVEL, PRESSAO 3.000 LBS, DN 3"</v>
          </cell>
          <cell r="C2705" t="str">
            <v>UN</v>
          </cell>
          <cell r="F2705" t="str">
            <v>SINAPI-I DEZEMBRO 2025</v>
          </cell>
        </row>
        <row r="2706">
          <cell r="A2706">
            <v>40357</v>
          </cell>
          <cell r="B2706" t="str">
            <v>LUVA EM ACO CARBONO, SOLDAVEL, PRESSAO 3.000 LBS, DN 3/4"</v>
          </cell>
          <cell r="C2706" t="str">
            <v>UN</v>
          </cell>
          <cell r="F2706" t="str">
            <v>SINAPI-I DEZEMBRO 2025</v>
          </cell>
        </row>
        <row r="2707">
          <cell r="A2707">
            <v>1893</v>
          </cell>
          <cell r="B2707" t="str">
            <v>LUVA EM PVC RIGIDO ROSCAVEL, DE 1 1/2", PARA ELETRODUTO</v>
          </cell>
          <cell r="C2707" t="str">
            <v>UN</v>
          </cell>
          <cell r="D2707">
            <v>4.91</v>
          </cell>
          <cell r="E2707">
            <v>4.91</v>
          </cell>
          <cell r="F2707" t="str">
            <v>SINAPI-I DEZEMBRO 2025</v>
          </cell>
        </row>
        <row r="2708">
          <cell r="A2708">
            <v>1902</v>
          </cell>
          <cell r="B2708" t="str">
            <v>LUVA EM PVC RIGIDO ROSCAVEL, DE 1 1/4", PARA ELETRODUTO</v>
          </cell>
          <cell r="C2708" t="str">
            <v>UN</v>
          </cell>
          <cell r="D2708">
            <v>3.57</v>
          </cell>
          <cell r="E2708">
            <v>3.57</v>
          </cell>
          <cell r="F2708" t="str">
            <v>SINAPI-I DEZEMBRO 2025</v>
          </cell>
        </row>
        <row r="2709">
          <cell r="A2709">
            <v>1892</v>
          </cell>
          <cell r="B2709" t="str">
            <v>LUVA EM PVC RIGIDO ROSCAVEL, DE 1", PARA ELETRODUTO</v>
          </cell>
          <cell r="C2709" t="str">
            <v>UN</v>
          </cell>
          <cell r="D2709">
            <v>2.2999999999999998</v>
          </cell>
          <cell r="E2709">
            <v>2.2999999999999998</v>
          </cell>
          <cell r="F2709" t="str">
            <v>SINAPI-I DEZEMBRO 2025</v>
          </cell>
        </row>
        <row r="2710">
          <cell r="A2710">
            <v>1901</v>
          </cell>
          <cell r="B2710" t="str">
            <v>LUVA EM PVC RIGIDO ROSCAVEL, DE 1/2", PARA ELETRODUTO</v>
          </cell>
          <cell r="C2710" t="str">
            <v>UN</v>
          </cell>
          <cell r="D2710">
            <v>1.1100000000000001</v>
          </cell>
          <cell r="E2710">
            <v>1.1100000000000001</v>
          </cell>
          <cell r="F2710" t="str">
            <v>SINAPI-I DEZEMBRO 2025</v>
          </cell>
        </row>
        <row r="2711">
          <cell r="A2711">
            <v>1907</v>
          </cell>
          <cell r="B2711" t="str">
            <v>LUVA EM PVC RIGIDO ROSCAVEL, DE 2 1/2", PARA ELETRODUTO</v>
          </cell>
          <cell r="C2711" t="str">
            <v>UN</v>
          </cell>
          <cell r="D2711">
            <v>15.8</v>
          </cell>
          <cell r="E2711">
            <v>15.8</v>
          </cell>
          <cell r="F2711" t="str">
            <v>SINAPI-I DEZEMBRO 2025</v>
          </cell>
        </row>
        <row r="2712">
          <cell r="A2712">
            <v>1894</v>
          </cell>
          <cell r="B2712" t="str">
            <v>LUVA EM PVC RIGIDO ROSCAVEL, DE 2", PARA ELETRODUTO</v>
          </cell>
          <cell r="C2712" t="str">
            <v>UN</v>
          </cell>
          <cell r="D2712">
            <v>7.1</v>
          </cell>
          <cell r="E2712">
            <v>7.1</v>
          </cell>
          <cell r="F2712" t="str">
            <v>SINAPI-I DEZEMBRO 2025</v>
          </cell>
        </row>
        <row r="2713">
          <cell r="A2713">
            <v>1896</v>
          </cell>
          <cell r="B2713" t="str">
            <v>LUVA EM PVC RIGIDO ROSCAVEL, DE 3", PARA ELETRODUTO</v>
          </cell>
          <cell r="C2713" t="str">
            <v>UN</v>
          </cell>
          <cell r="D2713">
            <v>21.21</v>
          </cell>
          <cell r="E2713">
            <v>21.21</v>
          </cell>
          <cell r="F2713" t="str">
            <v>SINAPI-I DEZEMBRO 2025</v>
          </cell>
        </row>
        <row r="2714">
          <cell r="A2714">
            <v>1891</v>
          </cell>
          <cell r="B2714" t="str">
            <v>LUVA EM PVC RIGIDO ROSCAVEL, DE 3/4", PARA ELETRODUTO</v>
          </cell>
          <cell r="C2714" t="str">
            <v>UN</v>
          </cell>
          <cell r="D2714">
            <v>1.65</v>
          </cell>
          <cell r="E2714">
            <v>1.65</v>
          </cell>
          <cell r="F2714" t="str">
            <v>SINAPI-I DEZEMBRO 2025</v>
          </cell>
        </row>
        <row r="2715">
          <cell r="A2715">
            <v>1895</v>
          </cell>
          <cell r="B2715" t="str">
            <v>LUVA EM PVC RIGIDO ROSCAVEL, DE 4", PARA ELETRODUTO</v>
          </cell>
          <cell r="C2715" t="str">
            <v>UN</v>
          </cell>
          <cell r="D2715">
            <v>37.28</v>
          </cell>
          <cell r="E2715">
            <v>37.28</v>
          </cell>
          <cell r="F2715" t="str">
            <v>SINAPI-I DEZEMBRO 2025</v>
          </cell>
        </row>
        <row r="2716">
          <cell r="A2716">
            <v>2641</v>
          </cell>
          <cell r="B2716" t="str">
            <v>LUVA PARA ELETRODUTO, EM ACO GALVANIZADO ELETROLITICO, COM ROSCA, DIAMETRO DE 100 MM (4")</v>
          </cell>
          <cell r="C2716" t="str">
            <v>UN</v>
          </cell>
          <cell r="F2716" t="str">
            <v>SINAPI-I DEZEMBRO 2025</v>
          </cell>
        </row>
        <row r="2717">
          <cell r="A2717">
            <v>2636</v>
          </cell>
          <cell r="B2717" t="str">
            <v>LUVA PARA ELETRODUTO, EM ACO GALVANIZADO ELETROLITICO, COM ROSCA, DIAMETRO DE 15 MM (1/2")</v>
          </cell>
          <cell r="C2717" t="str">
            <v>UN</v>
          </cell>
          <cell r="F2717" t="str">
            <v>SINAPI-I DEZEMBRO 2025</v>
          </cell>
        </row>
        <row r="2718">
          <cell r="A2718">
            <v>2637</v>
          </cell>
          <cell r="B2718" t="str">
            <v>LUVA PARA ELETRODUTO, EM ACO GALVANIZADO ELETROLITICO, COM ROSCA, DIAMETRO DE 20 MM (3/4")</v>
          </cell>
          <cell r="C2718" t="str">
            <v>UN</v>
          </cell>
          <cell r="F2718" t="str">
            <v>SINAPI-I DEZEMBRO 2025</v>
          </cell>
        </row>
        <row r="2719">
          <cell r="A2719">
            <v>2638</v>
          </cell>
          <cell r="B2719" t="str">
            <v>LUVA PARA ELETRODUTO, EM ACO GALVANIZADO ELETROLITICO, COM ROSCA, DIAMETRO DE 25 MM (1")</v>
          </cell>
          <cell r="C2719" t="str">
            <v>UN</v>
          </cell>
          <cell r="F2719" t="str">
            <v>SINAPI-I DEZEMBRO 2025</v>
          </cell>
        </row>
        <row r="2720">
          <cell r="A2720">
            <v>2639</v>
          </cell>
          <cell r="B2720" t="str">
            <v>LUVA PARA ELETRODUTO, EM ACO GALVANIZADO ELETROLITICO, COM ROSCA, DIAMETRO DE 32 MM (1 1/4")</v>
          </cell>
          <cell r="C2720" t="str">
            <v>UN</v>
          </cell>
          <cell r="F2720" t="str">
            <v>SINAPI-I DEZEMBRO 2025</v>
          </cell>
        </row>
        <row r="2721">
          <cell r="A2721">
            <v>2644</v>
          </cell>
          <cell r="B2721" t="str">
            <v>LUVA PARA ELETRODUTO, EM ACO GALVANIZADO ELETROLITICO, COM ROSCA, DIAMETRO DE 40 MM (1 1/2")</v>
          </cell>
          <cell r="C2721" t="str">
            <v>UN</v>
          </cell>
          <cell r="F2721" t="str">
            <v>SINAPI-I DEZEMBRO 2025</v>
          </cell>
        </row>
        <row r="2722">
          <cell r="A2722">
            <v>2640</v>
          </cell>
          <cell r="B2722" t="str">
            <v>LUVA PARA ELETRODUTO, EM ACO GALVANIZADO ELETROLITICO, COM ROSCA, DIAMETRO DE 65 MM (2 1/2")</v>
          </cell>
          <cell r="C2722" t="str">
            <v>UN</v>
          </cell>
          <cell r="F2722" t="str">
            <v>SINAPI-I DEZEMBRO 2025</v>
          </cell>
        </row>
        <row r="2723">
          <cell r="A2723">
            <v>2642</v>
          </cell>
          <cell r="B2723" t="str">
            <v>LUVA PARA ELETRODUTO, EM ACO GALVANIZADO ELETROLITICO, COM ROSCA, DIAMETRO DE 80 MM (3")</v>
          </cell>
          <cell r="C2723" t="str">
            <v>UN</v>
          </cell>
          <cell r="F2723" t="str">
            <v>SINAPI-I DEZEMBRO 2025</v>
          </cell>
        </row>
        <row r="2724">
          <cell r="A2724">
            <v>2643</v>
          </cell>
          <cell r="B2724" t="str">
            <v>LUVA PARA ELETRODUTO, EM ACO GALVANIZADO ELETROLITICO, COM ROSCA,DIAMETRO DE 50 MM (2")</v>
          </cell>
          <cell r="C2724" t="str">
            <v>UN</v>
          </cell>
          <cell r="F2724" t="str">
            <v>SINAPI-I DEZEMBRO 2025</v>
          </cell>
        </row>
        <row r="2725">
          <cell r="A2725">
            <v>44281</v>
          </cell>
          <cell r="B2725" t="str">
            <v>LUVA PARA PERFURATRIZ DE ESTEIRA T38, D = 1 1/2"</v>
          </cell>
          <cell r="C2725" t="str">
            <v>UN</v>
          </cell>
          <cell r="F2725" t="str">
            <v>SINAPI-I DEZEMBRO 2025</v>
          </cell>
        </row>
        <row r="2726">
          <cell r="A2726">
            <v>39855</v>
          </cell>
          <cell r="B2726" t="str">
            <v>LUVA PASSANTE DE COBRE SEM ANEL DE SOLDA, BOLSA 15 MM</v>
          </cell>
          <cell r="C2726" t="str">
            <v>UN</v>
          </cell>
          <cell r="F2726" t="str">
            <v>SINAPI-I DEZEMBRO 2025</v>
          </cell>
        </row>
        <row r="2727">
          <cell r="A2727">
            <v>39856</v>
          </cell>
          <cell r="B2727" t="str">
            <v>LUVA PASSANTE DE COBRE SEM ANEL DE SOLDA, BOLSA 22 MM</v>
          </cell>
          <cell r="C2727" t="str">
            <v>UN</v>
          </cell>
          <cell r="F2727" t="str">
            <v>SINAPI-I DEZEMBRO 2025</v>
          </cell>
        </row>
        <row r="2728">
          <cell r="A2728">
            <v>39857</v>
          </cell>
          <cell r="B2728" t="str">
            <v>LUVA PASSANTE DE COBRE SEM ANEL DE SOLDA, BOLSA 28 MM</v>
          </cell>
          <cell r="C2728" t="str">
            <v>UN</v>
          </cell>
          <cell r="F2728" t="str">
            <v>SINAPI-I DEZEMBRO 2025</v>
          </cell>
        </row>
        <row r="2729">
          <cell r="A2729">
            <v>39858</v>
          </cell>
          <cell r="B2729" t="str">
            <v>LUVA PASSANTE DE COBRE SEM ANEL DE SOLDA, BOLSA 35 MM</v>
          </cell>
          <cell r="C2729" t="str">
            <v>UN</v>
          </cell>
          <cell r="F2729" t="str">
            <v>SINAPI-I DEZEMBRO 2025</v>
          </cell>
        </row>
        <row r="2730">
          <cell r="A2730">
            <v>39859</v>
          </cell>
          <cell r="B2730" t="str">
            <v>LUVA PASSANTE DE COBRE SEM ANEL DE SOLDA, BOLSA 42 MM</v>
          </cell>
          <cell r="C2730" t="str">
            <v>UN</v>
          </cell>
          <cell r="F2730" t="str">
            <v>SINAPI-I DEZEMBRO 2025</v>
          </cell>
        </row>
        <row r="2731">
          <cell r="A2731">
            <v>39860</v>
          </cell>
          <cell r="B2731" t="str">
            <v>LUVA PASSANTE DE COBRE SEM ANEL DE SOLDA, BOLSA 54 MM</v>
          </cell>
          <cell r="C2731" t="str">
            <v>UN</v>
          </cell>
          <cell r="F2731" t="str">
            <v>SINAPI-I DEZEMBRO 2025</v>
          </cell>
        </row>
        <row r="2732">
          <cell r="A2732">
            <v>39861</v>
          </cell>
          <cell r="B2732" t="str">
            <v>LUVA PASSANTE DE COBRE SEM ANEL DE SOLDA, BOLSA 66 MM</v>
          </cell>
          <cell r="C2732" t="str">
            <v>UN</v>
          </cell>
          <cell r="F2732" t="str">
            <v>SINAPI-I DEZEMBRO 2025</v>
          </cell>
        </row>
        <row r="2733">
          <cell r="A2733">
            <v>3867</v>
          </cell>
          <cell r="B2733" t="str">
            <v>LUVA PVC SOLDAVEL, 110 MM, PARA AGUA FRIA PREDIAL</v>
          </cell>
          <cell r="C2733" t="str">
            <v>UN</v>
          </cell>
          <cell r="D2733">
            <v>71.540000000000006</v>
          </cell>
          <cell r="E2733">
            <v>71.540000000000006</v>
          </cell>
          <cell r="F2733" t="str">
            <v>SINAPI-I DEZEMBRO 2025</v>
          </cell>
        </row>
        <row r="2734">
          <cell r="A2734">
            <v>3861</v>
          </cell>
          <cell r="B2734" t="str">
            <v>LUVA PVC SOLDAVEL, 20 MM, PARA AGUA FRIA PREDIAL</v>
          </cell>
          <cell r="C2734" t="str">
            <v>UN</v>
          </cell>
          <cell r="D2734">
            <v>0.74</v>
          </cell>
          <cell r="E2734">
            <v>0.74</v>
          </cell>
          <cell r="F2734" t="str">
            <v>SINAPI-I DEZEMBRO 2025</v>
          </cell>
        </row>
        <row r="2735">
          <cell r="A2735">
            <v>3904</v>
          </cell>
          <cell r="B2735" t="str">
            <v>LUVA PVC SOLDAVEL, 25 MM, PARA AGUA FRIA PREDIAL</v>
          </cell>
          <cell r="C2735" t="str">
            <v>UN</v>
          </cell>
          <cell r="D2735">
            <v>0.79</v>
          </cell>
          <cell r="E2735">
            <v>0.79</v>
          </cell>
          <cell r="F2735" t="str">
            <v>SINAPI-I DEZEMBRO 2025</v>
          </cell>
        </row>
        <row r="2736">
          <cell r="A2736">
            <v>3903</v>
          </cell>
          <cell r="B2736" t="str">
            <v>LUVA PVC SOLDAVEL, 32 MM, PARA AGUA FRIA PREDIAL</v>
          </cell>
          <cell r="C2736" t="str">
            <v>UN</v>
          </cell>
          <cell r="D2736">
            <v>1.92</v>
          </cell>
          <cell r="E2736">
            <v>1.92</v>
          </cell>
          <cell r="F2736" t="str">
            <v>SINAPI-I DEZEMBRO 2025</v>
          </cell>
        </row>
        <row r="2737">
          <cell r="A2737">
            <v>3862</v>
          </cell>
          <cell r="B2737" t="str">
            <v>LUVA PVC SOLDAVEL, 40 MM, PARA AGUA FRIA PREDIAL</v>
          </cell>
          <cell r="C2737" t="str">
            <v>UN</v>
          </cell>
          <cell r="D2737">
            <v>4.09</v>
          </cell>
          <cell r="E2737">
            <v>4.09</v>
          </cell>
          <cell r="F2737" t="str">
            <v>SINAPI-I DEZEMBRO 2025</v>
          </cell>
        </row>
        <row r="2738">
          <cell r="A2738">
            <v>3863</v>
          </cell>
          <cell r="B2738" t="str">
            <v>LUVA PVC SOLDAVEL, 50 MM, PARA AGUA FRIA PREDIAL</v>
          </cell>
          <cell r="C2738" t="str">
            <v>UN</v>
          </cell>
          <cell r="D2738">
            <v>4.1900000000000004</v>
          </cell>
          <cell r="E2738">
            <v>4.1900000000000004</v>
          </cell>
          <cell r="F2738" t="str">
            <v>SINAPI-I DEZEMBRO 2025</v>
          </cell>
        </row>
        <row r="2739">
          <cell r="A2739">
            <v>3864</v>
          </cell>
          <cell r="B2739" t="str">
            <v>LUVA PVC SOLDAVEL, 60 MM, PARA AGUA FRIA PREDIAL</v>
          </cell>
          <cell r="C2739" t="str">
            <v>UN</v>
          </cell>
          <cell r="D2739">
            <v>12.83</v>
          </cell>
          <cell r="E2739">
            <v>12.83</v>
          </cell>
          <cell r="F2739" t="str">
            <v>SINAPI-I DEZEMBRO 2025</v>
          </cell>
        </row>
        <row r="2740">
          <cell r="A2740">
            <v>3865</v>
          </cell>
          <cell r="B2740" t="str">
            <v>LUVA PVC SOLDAVEL, 75 MM, PARA AGUA FRIA PREDIAL</v>
          </cell>
          <cell r="C2740" t="str">
            <v>UN</v>
          </cell>
          <cell r="D2740">
            <v>18.77</v>
          </cell>
          <cell r="E2740">
            <v>18.77</v>
          </cell>
          <cell r="F2740" t="str">
            <v>SINAPI-I DEZEMBRO 2025</v>
          </cell>
        </row>
        <row r="2741">
          <cell r="A2741">
            <v>3866</v>
          </cell>
          <cell r="B2741" t="str">
            <v>LUVA PVC SOLDAVEL, 85 MM, PARA AGUA FRIA PREDIAL</v>
          </cell>
          <cell r="C2741" t="str">
            <v>UN</v>
          </cell>
          <cell r="D2741">
            <v>42.13</v>
          </cell>
          <cell r="E2741">
            <v>42.13</v>
          </cell>
          <cell r="F2741" t="str">
            <v>SINAPI-I DEZEMBRO 2025</v>
          </cell>
        </row>
        <row r="2742">
          <cell r="A2742">
            <v>3878</v>
          </cell>
          <cell r="B2742" t="str">
            <v>LUVA PVC, ROSCAVEL, 1 1/2", AGUA FRIA PREDIAL</v>
          </cell>
          <cell r="C2742" t="str">
            <v>UN</v>
          </cell>
          <cell r="D2742">
            <v>11.49</v>
          </cell>
          <cell r="E2742">
            <v>11.49</v>
          </cell>
          <cell r="F2742" t="str">
            <v>SINAPI-I DEZEMBRO 2025</v>
          </cell>
        </row>
        <row r="2743">
          <cell r="A2743">
            <v>3876</v>
          </cell>
          <cell r="B2743" t="str">
            <v>LUVA PVC, ROSCAVEL, 1", AGUA FRIA PREDIAL</v>
          </cell>
          <cell r="C2743" t="str">
            <v>UN</v>
          </cell>
          <cell r="D2743">
            <v>4.57</v>
          </cell>
          <cell r="E2743">
            <v>4.57</v>
          </cell>
          <cell r="F2743" t="str">
            <v>SINAPI-I DEZEMBRO 2025</v>
          </cell>
        </row>
        <row r="2744">
          <cell r="A2744">
            <v>3883</v>
          </cell>
          <cell r="B2744" t="str">
            <v>LUVA PVC, ROSCAVEL, 1/2", AGUA FRIA PREDIAL</v>
          </cell>
          <cell r="C2744" t="str">
            <v>UN</v>
          </cell>
          <cell r="D2744">
            <v>1.47</v>
          </cell>
          <cell r="E2744">
            <v>1.47</v>
          </cell>
          <cell r="F2744" t="str">
            <v>SINAPI-I DEZEMBRO 2025</v>
          </cell>
        </row>
        <row r="2745">
          <cell r="A2745">
            <v>3884</v>
          </cell>
          <cell r="B2745" t="str">
            <v>LUVA PVC, ROSCAVEL, 3/4", AGUA FRIA PREDIAL</v>
          </cell>
          <cell r="C2745" t="str">
            <v>UN</v>
          </cell>
          <cell r="D2745">
            <v>2.3199999999999998</v>
          </cell>
          <cell r="E2745">
            <v>2.3199999999999998</v>
          </cell>
          <cell r="F2745" t="str">
            <v>SINAPI-I DEZEMBRO 2025</v>
          </cell>
        </row>
        <row r="2746">
          <cell r="A2746">
            <v>12892</v>
          </cell>
          <cell r="B2746" t="str">
            <v>LUVA RASPA DE COURO, CANO CURTO (PUNHO *7* CM)</v>
          </cell>
          <cell r="C2746" t="str">
            <v>PAR</v>
          </cell>
          <cell r="D2746">
            <v>12.32</v>
          </cell>
          <cell r="E2746">
            <v>12.32</v>
          </cell>
          <cell r="F2746" t="str">
            <v>SINAPI-I DEZEMBRO 2025</v>
          </cell>
        </row>
        <row r="2747">
          <cell r="A2747">
            <v>38447</v>
          </cell>
          <cell r="B2747" t="str">
            <v>LUVA SIMPLES PPR, F/F, SOLDAVEL, DN 110 MM, PARA AGUA QUENTE PREDIAL</v>
          </cell>
          <cell r="C2747" t="str">
            <v>UN</v>
          </cell>
          <cell r="F2747" t="str">
            <v>SINAPI-I DEZEMBRO 2025</v>
          </cell>
        </row>
        <row r="2748">
          <cell r="A2748">
            <v>36320</v>
          </cell>
          <cell r="B2748" t="str">
            <v>LUVA SIMPLES PPR, F/F, SOLDAVEL, DN 20 MM, PARA AGUA QUENTE PREDIAL</v>
          </cell>
          <cell r="C2748" t="str">
            <v>UN</v>
          </cell>
          <cell r="F2748" t="str">
            <v>SINAPI-I DEZEMBRO 2025</v>
          </cell>
        </row>
        <row r="2749">
          <cell r="A2749">
            <v>36324</v>
          </cell>
          <cell r="B2749" t="str">
            <v>LUVA SIMPLES PPR, F/F, SOLDAVEL, DN 25 MM, PARA AGUA QUENTE PREDIAL</v>
          </cell>
          <cell r="C2749" t="str">
            <v>UN</v>
          </cell>
          <cell r="F2749" t="str">
            <v>SINAPI-I DEZEMBRO 2025</v>
          </cell>
        </row>
        <row r="2750">
          <cell r="A2750">
            <v>38441</v>
          </cell>
          <cell r="B2750" t="str">
            <v>LUVA SIMPLES PPR, F/F, SOLDAVEL, DN 32 MM, PARA AGUA QUENTE PREDIAL</v>
          </cell>
          <cell r="C2750" t="str">
            <v>UN</v>
          </cell>
          <cell r="F2750" t="str">
            <v>SINAPI-I DEZEMBRO 2025</v>
          </cell>
        </row>
        <row r="2751">
          <cell r="A2751">
            <v>38442</v>
          </cell>
          <cell r="B2751" t="str">
            <v>LUVA SIMPLES PPR, F/F, SOLDAVEL, DN 40 MM, PARA AGUA QUENTE PREDIAL</v>
          </cell>
          <cell r="C2751" t="str">
            <v>UN</v>
          </cell>
          <cell r="F2751" t="str">
            <v>SINAPI-I DEZEMBRO 2025</v>
          </cell>
        </row>
        <row r="2752">
          <cell r="A2752">
            <v>38443</v>
          </cell>
          <cell r="B2752" t="str">
            <v>LUVA SIMPLES PPR, F/F, SOLDAVEL, DN 50 MM, PARA AGUA QUENTE PREDIAL</v>
          </cell>
          <cell r="C2752" t="str">
            <v>UN</v>
          </cell>
          <cell r="F2752" t="str">
            <v>SINAPI-I DEZEMBRO 2025</v>
          </cell>
        </row>
        <row r="2753">
          <cell r="A2753">
            <v>38444</v>
          </cell>
          <cell r="B2753" t="str">
            <v>LUVA SIMPLES PPR, F/F, SOLDAVEL, DN 63 MM, PARA AGUA QUENTE PREDIAL</v>
          </cell>
          <cell r="C2753" t="str">
            <v>UN</v>
          </cell>
          <cell r="F2753" t="str">
            <v>SINAPI-I DEZEMBRO 2025</v>
          </cell>
        </row>
        <row r="2754">
          <cell r="A2754">
            <v>38445</v>
          </cell>
          <cell r="B2754" t="str">
            <v>LUVA SIMPLES PPR, F/F, SOLDAVEL, DN 75 MM, PARA AGUA QUENTE PREDIAL</v>
          </cell>
          <cell r="C2754" t="str">
            <v>UN</v>
          </cell>
          <cell r="F2754" t="str">
            <v>SINAPI-I DEZEMBRO 2025</v>
          </cell>
        </row>
        <row r="2755">
          <cell r="A2755">
            <v>38446</v>
          </cell>
          <cell r="B2755" t="str">
            <v>LUVA SIMPLES PPR, F/F, SOLDAVEL, DN 90 MM, PARA AGUA QUENTE PREDIAL</v>
          </cell>
          <cell r="C2755" t="str">
            <v>UN</v>
          </cell>
          <cell r="F2755" t="str">
            <v>SINAPI-I DEZEMBRO 2025</v>
          </cell>
        </row>
        <row r="2756">
          <cell r="A2756">
            <v>3837</v>
          </cell>
          <cell r="B2756" t="str">
            <v>LUVA SIMPLES PVC PBA, JE, DN 100 / DE 110 MM, PARA REDE DE AGUA</v>
          </cell>
          <cell r="C2756" t="str">
            <v>UN</v>
          </cell>
          <cell r="F2756" t="str">
            <v>SINAPI-I DEZEMBRO 2025</v>
          </cell>
        </row>
        <row r="2757">
          <cell r="A2757">
            <v>3845</v>
          </cell>
          <cell r="B2757" t="str">
            <v>LUVA SIMPLES PVC PBA, JE, DN 50 / DE 60 MM, PARA REDE DE AGUA</v>
          </cell>
          <cell r="C2757" t="str">
            <v>UN</v>
          </cell>
          <cell r="F2757" t="str">
            <v>SINAPI-I DEZEMBRO 2025</v>
          </cell>
        </row>
        <row r="2758">
          <cell r="A2758">
            <v>11045</v>
          </cell>
          <cell r="B2758" t="str">
            <v>LUVA SIMPLES PVC PBA, JE, DN 75 / DE 85 MM, PARA REDE DE AGUA</v>
          </cell>
          <cell r="C2758" t="str">
            <v>UN</v>
          </cell>
          <cell r="F2758" t="str">
            <v>SINAPI-I DEZEMBRO 2025</v>
          </cell>
        </row>
        <row r="2759">
          <cell r="A2759">
            <v>20170</v>
          </cell>
          <cell r="B2759" t="str">
            <v>LUVA SIMPLES, PVC SERIE R, 100 MM, PARA ESGOTO PREDIAL</v>
          </cell>
          <cell r="C2759" t="str">
            <v>UN</v>
          </cell>
          <cell r="D2759">
            <v>11.31</v>
          </cell>
          <cell r="E2759">
            <v>11.31</v>
          </cell>
          <cell r="F2759" t="str">
            <v>SINAPI-I DEZEMBRO 2025</v>
          </cell>
        </row>
        <row r="2760">
          <cell r="A2760">
            <v>20171</v>
          </cell>
          <cell r="B2760" t="str">
            <v>LUVA SIMPLES, PVC SERIE R, 150 MM, PARA ESGOTO PREDIAL</v>
          </cell>
          <cell r="C2760" t="str">
            <v>UN</v>
          </cell>
          <cell r="D2760">
            <v>32.619999999999997</v>
          </cell>
          <cell r="E2760">
            <v>32.619999999999997</v>
          </cell>
          <cell r="F2760" t="str">
            <v>SINAPI-I DEZEMBRO 2025</v>
          </cell>
        </row>
        <row r="2761">
          <cell r="A2761">
            <v>20167</v>
          </cell>
          <cell r="B2761" t="str">
            <v>LUVA SIMPLES, PVC SERIE R, 40 MM, PARA ESGOTO PREDIAL</v>
          </cell>
          <cell r="C2761" t="str">
            <v>UN</v>
          </cell>
          <cell r="D2761">
            <v>4.0999999999999996</v>
          </cell>
          <cell r="E2761">
            <v>4.0999999999999996</v>
          </cell>
          <cell r="F2761" t="str">
            <v>SINAPI-I DEZEMBRO 2025</v>
          </cell>
        </row>
        <row r="2762">
          <cell r="A2762">
            <v>20168</v>
          </cell>
          <cell r="B2762" t="str">
            <v>LUVA SIMPLES, PVC SERIE R, 50 MM, PARA ESGOTO PREDIAL</v>
          </cell>
          <cell r="C2762" t="str">
            <v>UN</v>
          </cell>
          <cell r="D2762">
            <v>8.44</v>
          </cell>
          <cell r="E2762">
            <v>8.44</v>
          </cell>
          <cell r="F2762" t="str">
            <v>SINAPI-I DEZEMBRO 2025</v>
          </cell>
        </row>
        <row r="2763">
          <cell r="A2763">
            <v>20169</v>
          </cell>
          <cell r="B2763" t="str">
            <v>LUVA SIMPLES, PVC SERIE R, 75 MM, PARA ESGOTO PREDIAL</v>
          </cell>
          <cell r="C2763" t="str">
            <v>UN</v>
          </cell>
          <cell r="D2763">
            <v>9.85</v>
          </cell>
          <cell r="E2763">
            <v>9.85</v>
          </cell>
          <cell r="F2763" t="str">
            <v>SINAPI-I DEZEMBRO 2025</v>
          </cell>
        </row>
        <row r="2764">
          <cell r="A2764">
            <v>3899</v>
          </cell>
          <cell r="B2764" t="str">
            <v>LUVA SIMPLES, PVC, SOLDAVEL, DN 100 MM, SERIE NORMAL, PARA ESGOTO PREDIAL</v>
          </cell>
          <cell r="C2764" t="str">
            <v>UN</v>
          </cell>
          <cell r="D2764">
            <v>5.46</v>
          </cell>
          <cell r="E2764">
            <v>5.46</v>
          </cell>
          <cell r="F2764" t="str">
            <v>SINAPI-I DEZEMBRO 2025</v>
          </cell>
        </row>
        <row r="2765">
          <cell r="A2765">
            <v>38676</v>
          </cell>
          <cell r="B2765" t="str">
            <v>LUVA SIMPLES, PVC, SOLDAVEL, DN 150 MM, SERIE NORMAL, PARA ESGOTO PREDIAL</v>
          </cell>
          <cell r="C2765" t="str">
            <v>UN</v>
          </cell>
          <cell r="D2765">
            <v>27.33</v>
          </cell>
          <cell r="E2765">
            <v>27.33</v>
          </cell>
          <cell r="F2765" t="str">
            <v>SINAPI-I DEZEMBRO 2025</v>
          </cell>
        </row>
        <row r="2766">
          <cell r="A2766">
            <v>3897</v>
          </cell>
          <cell r="B2766" t="str">
            <v>LUVA SIMPLES, PVC, SOLDAVEL, DN 40 MM, SERIE NORMAL, PARA ESGOTO PREDIAL</v>
          </cell>
          <cell r="C2766" t="str">
            <v>UN</v>
          </cell>
          <cell r="D2766">
            <v>1.33</v>
          </cell>
          <cell r="E2766">
            <v>1.33</v>
          </cell>
          <cell r="F2766" t="str">
            <v>SINAPI-I DEZEMBRO 2025</v>
          </cell>
        </row>
        <row r="2767">
          <cell r="A2767">
            <v>3875</v>
          </cell>
          <cell r="B2767" t="str">
            <v>LUVA SIMPLES, PVC, SOLDAVEL, DN 50 MM, SERIE NORMAL, PARA ESGOTO PREDIAL</v>
          </cell>
          <cell r="C2767" t="str">
            <v>UN</v>
          </cell>
          <cell r="D2767">
            <v>2.75</v>
          </cell>
          <cell r="E2767">
            <v>2.75</v>
          </cell>
          <cell r="F2767" t="str">
            <v>SINAPI-I DEZEMBRO 2025</v>
          </cell>
        </row>
        <row r="2768">
          <cell r="A2768">
            <v>3898</v>
          </cell>
          <cell r="B2768" t="str">
            <v>LUVA SIMPLES, PVC, SOLDAVEL, DN 75 MM, SERIE NORMAL, PARA ESGOTO PREDIAL</v>
          </cell>
          <cell r="C2768" t="str">
            <v>UN</v>
          </cell>
          <cell r="D2768">
            <v>5.59</v>
          </cell>
          <cell r="E2768">
            <v>5.59</v>
          </cell>
          <cell r="F2768" t="str">
            <v>SINAPI-I DEZEMBRO 2025</v>
          </cell>
        </row>
        <row r="2769">
          <cell r="A2769">
            <v>3855</v>
          </cell>
          <cell r="B2769" t="str">
            <v>LUVA SOLDAVEL COM BUCHA DE LATAO, PVC, 20 MM X 1/2"</v>
          </cell>
          <cell r="C2769" t="str">
            <v>UN</v>
          </cell>
          <cell r="D2769">
            <v>4.96</v>
          </cell>
          <cell r="E2769">
            <v>4.96</v>
          </cell>
          <cell r="F2769" t="str">
            <v>SINAPI-I DEZEMBRO 2025</v>
          </cell>
        </row>
        <row r="2770">
          <cell r="A2770">
            <v>3874</v>
          </cell>
          <cell r="B2770" t="str">
            <v>LUVA SOLDAVEL COM BUCHA DE LATAO, PVC, 25 MM X 1/2"</v>
          </cell>
          <cell r="C2770" t="str">
            <v>UN</v>
          </cell>
          <cell r="D2770">
            <v>5.75</v>
          </cell>
          <cell r="E2770">
            <v>5.75</v>
          </cell>
          <cell r="F2770" t="str">
            <v>SINAPI-I DEZEMBRO 2025</v>
          </cell>
        </row>
        <row r="2771">
          <cell r="A2771">
            <v>3870</v>
          </cell>
          <cell r="B2771" t="str">
            <v>LUVA SOLDAVEL COM BUCHA DE LATAO, PVC, 25 MM X 3/4"</v>
          </cell>
          <cell r="C2771" t="str">
            <v>UN</v>
          </cell>
          <cell r="D2771">
            <v>6.31</v>
          </cell>
          <cell r="E2771">
            <v>6.31</v>
          </cell>
          <cell r="F2771" t="str">
            <v>SINAPI-I DEZEMBRO 2025</v>
          </cell>
        </row>
        <row r="2772">
          <cell r="A2772">
            <v>38678</v>
          </cell>
          <cell r="B2772" t="str">
            <v>LUVA SOLDAVEL COM BUCHA DE LATAO, PVC, 32 MM X 1"</v>
          </cell>
          <cell r="C2772" t="str">
            <v>UN</v>
          </cell>
          <cell r="D2772">
            <v>16.690000000000001</v>
          </cell>
          <cell r="E2772">
            <v>16.690000000000001</v>
          </cell>
          <cell r="F2772" t="str">
            <v>SINAPI-I DEZEMBRO 2025</v>
          </cell>
        </row>
        <row r="2773">
          <cell r="A2773">
            <v>3859</v>
          </cell>
          <cell r="B2773" t="str">
            <v>LUVA SOLDAVEL COM ROSCA, PVC, 20 MM X 1/2", PARA AGUA FRIA PREDIAL</v>
          </cell>
          <cell r="C2773" t="str">
            <v>UN</v>
          </cell>
          <cell r="D2773">
            <v>1.27</v>
          </cell>
          <cell r="E2773">
            <v>1.27</v>
          </cell>
          <cell r="F2773" t="str">
            <v>SINAPI-I DEZEMBRO 2025</v>
          </cell>
        </row>
        <row r="2774">
          <cell r="A2774">
            <v>3856</v>
          </cell>
          <cell r="B2774" t="str">
            <v>LUVA SOLDAVEL COM ROSCA, PVC, 25 MM X 1/2", PARA AGUA FRIA PREDIAL</v>
          </cell>
          <cell r="C2774" t="str">
            <v>UN</v>
          </cell>
          <cell r="D2774">
            <v>1.76</v>
          </cell>
          <cell r="E2774">
            <v>1.76</v>
          </cell>
          <cell r="F2774" t="str">
            <v>SINAPI-I DEZEMBRO 2025</v>
          </cell>
        </row>
        <row r="2775">
          <cell r="A2775">
            <v>3906</v>
          </cell>
          <cell r="B2775" t="str">
            <v>LUVA SOLDAVEL COM ROSCA, PVC, 25 MM X 3/4", PARA AGUA FRIA PREDIAL</v>
          </cell>
          <cell r="C2775" t="str">
            <v>UN</v>
          </cell>
          <cell r="D2775">
            <v>1.45</v>
          </cell>
          <cell r="E2775">
            <v>1.45</v>
          </cell>
          <cell r="F2775" t="str">
            <v>SINAPI-I DEZEMBRO 2025</v>
          </cell>
        </row>
        <row r="2776">
          <cell r="A2776">
            <v>3860</v>
          </cell>
          <cell r="B2776" t="str">
            <v>LUVA SOLDAVEL COM ROSCA, PVC, 32 MM X 1", PARA AGUA FRIA PREDIAL</v>
          </cell>
          <cell r="C2776" t="str">
            <v>UN</v>
          </cell>
          <cell r="D2776">
            <v>4.33</v>
          </cell>
          <cell r="E2776">
            <v>4.33</v>
          </cell>
          <cell r="F2776" t="str">
            <v>SINAPI-I DEZEMBRO 2025</v>
          </cell>
        </row>
        <row r="2777">
          <cell r="A2777">
            <v>3905</v>
          </cell>
          <cell r="B2777" t="str">
            <v>LUVA SOLDAVEL COM ROSCA, PVC, 40 MM X 1 1/4", PARA AGUA FRIA PREDIAL</v>
          </cell>
          <cell r="C2777" t="str">
            <v>UN</v>
          </cell>
          <cell r="D2777">
            <v>9.92</v>
          </cell>
          <cell r="E2777">
            <v>9.92</v>
          </cell>
          <cell r="F2777" t="str">
            <v>SINAPI-I DEZEMBRO 2025</v>
          </cell>
        </row>
        <row r="2778">
          <cell r="A2778">
            <v>3871</v>
          </cell>
          <cell r="B2778" t="str">
            <v>LUVA SOLDAVEL COM ROSCA, PVC, 50 MM X 1 1/2", PARA AGUA FRIA PREDIAL</v>
          </cell>
          <cell r="C2778" t="str">
            <v>UN</v>
          </cell>
          <cell r="D2778">
            <v>17.55</v>
          </cell>
          <cell r="E2778">
            <v>17.55</v>
          </cell>
          <cell r="F2778" t="str">
            <v>SINAPI-I DEZEMBRO 2025</v>
          </cell>
        </row>
        <row r="2779">
          <cell r="A2779">
            <v>37427</v>
          </cell>
          <cell r="B2779" t="str">
            <v>LUVA, PEAD PE 100, DE 125 MM, PARA ELETROFUSAO</v>
          </cell>
          <cell r="C2779" t="str">
            <v>UN</v>
          </cell>
          <cell r="F2779" t="str">
            <v>SINAPI-I DEZEMBRO 2025</v>
          </cell>
        </row>
        <row r="2780">
          <cell r="A2780">
            <v>37424</v>
          </cell>
          <cell r="B2780" t="str">
            <v>LUVA, PEAD PE 100, DE 20 MM, PARA ELETROFUSAO</v>
          </cell>
          <cell r="C2780" t="str">
            <v>UN</v>
          </cell>
          <cell r="F2780" t="str">
            <v>SINAPI-I DEZEMBRO 2025</v>
          </cell>
        </row>
        <row r="2781">
          <cell r="A2781">
            <v>37428</v>
          </cell>
          <cell r="B2781" t="str">
            <v>LUVA, PEAD PE 100, DE 200 MM, PARA ELETROFUSAO</v>
          </cell>
          <cell r="C2781" t="str">
            <v>UN</v>
          </cell>
          <cell r="F2781" t="str">
            <v>SINAPI-I DEZEMBRO 2025</v>
          </cell>
        </row>
        <row r="2782">
          <cell r="A2782">
            <v>37425</v>
          </cell>
          <cell r="B2782" t="str">
            <v>LUVA, PEAD PE 100, DE 32 MM, PARA ELETROFUSAO</v>
          </cell>
          <cell r="C2782" t="str">
            <v>UN</v>
          </cell>
          <cell r="F2782" t="str">
            <v>SINAPI-I DEZEMBRO 2025</v>
          </cell>
        </row>
        <row r="2783">
          <cell r="A2783">
            <v>37429</v>
          </cell>
          <cell r="B2783" t="str">
            <v>LUVA, PEAD PE 100, DE 400 MM, PARA ELETROFUSAO</v>
          </cell>
          <cell r="C2783" t="str">
            <v>UN</v>
          </cell>
          <cell r="F2783" t="str">
            <v>SINAPI-I DEZEMBRO 2025</v>
          </cell>
        </row>
        <row r="2784">
          <cell r="A2784">
            <v>37426</v>
          </cell>
          <cell r="B2784" t="str">
            <v>LUVA, PEAD PE 100, DE 63 MM, PARA ELETROFUSAO</v>
          </cell>
          <cell r="C2784" t="str">
            <v>UN</v>
          </cell>
          <cell r="F2784" t="str">
            <v>SINAPI-I DEZEMBRO 2025</v>
          </cell>
        </row>
        <row r="2785">
          <cell r="A2785">
            <v>39292</v>
          </cell>
          <cell r="B2785" t="str">
            <v>LUVA/UNIAO DE REDUCAO METALICA, PARA CONEXAO COM ANEL DESLIZANTE, DN 20 X 16 MM, EM TUBO PEX PARA INST. AGUA QUENTE/FRIA</v>
          </cell>
          <cell r="C2785" t="str">
            <v>UN</v>
          </cell>
          <cell r="F2785" t="str">
            <v>SINAPI-I DEZEMBRO 2025</v>
          </cell>
        </row>
        <row r="2786">
          <cell r="A2786">
            <v>39293</v>
          </cell>
          <cell r="B2786" t="str">
            <v>LUVA/UNIAO DE REDUCAO METALICA, PARA CONEXAO COM ANEL DESLIZANTE, DN 25 X 16 MM, EM TUBO PEX PARA INST. AGUA QUENTE/FRIA</v>
          </cell>
          <cell r="C2786" t="str">
            <v>UN</v>
          </cell>
          <cell r="F2786" t="str">
            <v>SINAPI-I DEZEMBRO 2025</v>
          </cell>
        </row>
        <row r="2787">
          <cell r="A2787">
            <v>39294</v>
          </cell>
          <cell r="B2787" t="str">
            <v>LUVA/UNIAO DE REDUCAO METALICA, PARA CONEXAO COM ANEL DESLIZANTE, DN 25 X 20 MM, EM TUBO PEX PARA INST. AGUA QUENTE/FRIA</v>
          </cell>
          <cell r="C2787" t="str">
            <v>UN</v>
          </cell>
          <cell r="F2787" t="str">
            <v>SINAPI-I DEZEMBRO 2025</v>
          </cell>
        </row>
        <row r="2788">
          <cell r="A2788">
            <v>39295</v>
          </cell>
          <cell r="B2788" t="str">
            <v>LUVA/UNIAO DE REDUCAO METALICA, PARA CONEXAO COM ANEL DESLIZANTE, DN 32 X 25 MM, EM TUBO PEX PARA INST. AGUA QUENTE/FRIA</v>
          </cell>
          <cell r="C2788" t="str">
            <v>UN</v>
          </cell>
          <cell r="F2788" t="str">
            <v>SINAPI-I DEZEMBRO 2025</v>
          </cell>
        </row>
        <row r="2789">
          <cell r="A2789">
            <v>39312</v>
          </cell>
          <cell r="B2789" t="str">
            <v>LUVA/UNIAO DE REDUCAO, PLASTICA, PARA CONEXAO COM CRIMPAGEM, DN 20 X 16 MM, EM TUBO PEX PARA INST. AGUA QUENTE/FRIA</v>
          </cell>
          <cell r="C2789" t="str">
            <v>UN</v>
          </cell>
          <cell r="F2789" t="str">
            <v>SINAPI-I DEZEMBRO 2025</v>
          </cell>
        </row>
        <row r="2790">
          <cell r="A2790">
            <v>39313</v>
          </cell>
          <cell r="B2790" t="str">
            <v>LUVA/UNIAO DE REDUCAO, PLASTICA, PARA CONEXAO COM CRIMPAGEM, DN 25 X 16 MM, EM TUBO PEX PARA INST. AGUA QUENTE/FRIA</v>
          </cell>
          <cell r="C2790" t="str">
            <v>UN</v>
          </cell>
          <cell r="F2790" t="str">
            <v>SINAPI-I DEZEMBRO 2025</v>
          </cell>
        </row>
        <row r="2791">
          <cell r="A2791">
            <v>39314</v>
          </cell>
          <cell r="B2791" t="str">
            <v>LUVA/UNIAO DE REDUCAO, PLASTICA, PARA CONEXAO COM CRIMPAGEM, DN 32 X 25 MM, EM TUBO PEX PARA INST. AGUA QUENTE/FRIA</v>
          </cell>
          <cell r="C2791" t="str">
            <v>UN</v>
          </cell>
          <cell r="F2791" t="str">
            <v>SINAPI-I DEZEMBRO 2025</v>
          </cell>
        </row>
        <row r="2792">
          <cell r="A2792">
            <v>39296</v>
          </cell>
          <cell r="B2792" t="str">
            <v>LUVA/UNIAO METALICA, PARA CONEXAO COM ANEL DESLIZANTE, DN 16 MM, EM TUBO PEX PARA INST. AGUA QUENTE/FRIA</v>
          </cell>
          <cell r="C2792" t="str">
            <v>UN</v>
          </cell>
          <cell r="F2792" t="str">
            <v>SINAPI-I DEZEMBRO 2025</v>
          </cell>
        </row>
        <row r="2793">
          <cell r="A2793">
            <v>39297</v>
          </cell>
          <cell r="B2793" t="str">
            <v>LUVA/UNIAO METALICA, PARA CONEXAO COM ANEL DESLIZANTE, DN 20 MM, EM TUBO PEX PARA INST. AGUA QUENTE/FRIA</v>
          </cell>
          <cell r="C2793" t="str">
            <v>UN</v>
          </cell>
          <cell r="F2793" t="str">
            <v>SINAPI-I DEZEMBRO 2025</v>
          </cell>
        </row>
        <row r="2794">
          <cell r="A2794">
            <v>39298</v>
          </cell>
          <cell r="B2794" t="str">
            <v>LUVA/UNIAO METALICA, PARA CONEXAO COM ANEL DESLIZANTE, DN 25 MM, EM TUBO PEX PARA INST. AGUA QUENTE/FRIA</v>
          </cell>
          <cell r="C2794" t="str">
            <v>UN</v>
          </cell>
          <cell r="F2794" t="str">
            <v>SINAPI-I DEZEMBRO 2025</v>
          </cell>
        </row>
        <row r="2795">
          <cell r="A2795">
            <v>39299</v>
          </cell>
          <cell r="B2795" t="str">
            <v>LUVA/UNIAO METALICA, PARA CONEXAO COM ANEL DESLIZANTE, DN 32 MM, EM TUBO PEX PARA INST. AGUA QUENTE/FRIA</v>
          </cell>
          <cell r="C2795" t="str">
            <v>UN</v>
          </cell>
          <cell r="F2795" t="str">
            <v>SINAPI-I DEZEMBRO 2025</v>
          </cell>
        </row>
        <row r="2796">
          <cell r="A2796">
            <v>39308</v>
          </cell>
          <cell r="B2796" t="str">
            <v>LUVA/UNIAO, PLASTICA, PARA CONEXAO COM CRIMPAGEM, DN 16 MM, EM TUBO PEX PARA INST. AGUA QUENTE/FRIA</v>
          </cell>
          <cell r="C2796" t="str">
            <v>UN</v>
          </cell>
          <cell r="F2796" t="str">
            <v>SINAPI-I DEZEMBRO 2025</v>
          </cell>
        </row>
        <row r="2797">
          <cell r="A2797">
            <v>39309</v>
          </cell>
          <cell r="B2797" t="str">
            <v>LUVA/UNIAO, PLASTICA, PARA CONEXAO COM CRIMPAGEM, DN 20 MM, EM TUBO PEX PARA INST. AGUA QUENTE/FRIA</v>
          </cell>
          <cell r="C2797" t="str">
            <v>UN</v>
          </cell>
          <cell r="F2797" t="str">
            <v>SINAPI-I DEZEMBRO 2025</v>
          </cell>
        </row>
        <row r="2798">
          <cell r="A2798">
            <v>39310</v>
          </cell>
          <cell r="B2798" t="str">
            <v>LUVA/UNIAO, PLASTICA, PARA CONEXAO COM CRIMPAGEM, DN 25 MM, EM TUBO PEX PARA INST. AGUA QUENTE/FRIA</v>
          </cell>
          <cell r="C2798" t="str">
            <v>UN</v>
          </cell>
          <cell r="F2798" t="str">
            <v>SINAPI-I DEZEMBRO 2025</v>
          </cell>
        </row>
        <row r="2799">
          <cell r="A2799">
            <v>39311</v>
          </cell>
          <cell r="B2799" t="str">
            <v>LUVA/UNIAO, PLASTICA, PARA CONEXAO COM CRIMPAGEM, DN 32 MM, EM TUBO PEX PARA INST. AGUA QUENTE/FRIA</v>
          </cell>
          <cell r="C2799" t="str">
            <v>UN</v>
          </cell>
          <cell r="F2799" t="str">
            <v>SINAPI-I DEZEMBRO 2025</v>
          </cell>
        </row>
        <row r="2800">
          <cell r="A2800">
            <v>45261</v>
          </cell>
          <cell r="B2800" t="str">
            <v>LUVAS DE PVC, COM COMPRIMENTO DE *35* CM, FORRADAS, ACABAMENTO ASPERO ANTIDERRAPANTE NA FACE PALMAR</v>
          </cell>
          <cell r="C2800" t="str">
            <v>PAR</v>
          </cell>
          <cell r="D2800">
            <v>21.51</v>
          </cell>
          <cell r="E2800">
            <v>21.51</v>
          </cell>
          <cell r="F2800" t="str">
            <v>SINAPI-I DEZEMBRO 2025</v>
          </cell>
        </row>
        <row r="2801">
          <cell r="A2801">
            <v>11519</v>
          </cell>
          <cell r="B2801" t="str">
            <v>MACANETA ALAVANCA RETA OCA, EM ZAMAC COM ACABAMENTO CROMADO, COMPRIMENTO APROX DE 15 CM</v>
          </cell>
          <cell r="C2801" t="str">
            <v>PAR</v>
          </cell>
          <cell r="D2801">
            <v>65.819999999999993</v>
          </cell>
          <cell r="E2801">
            <v>65.819999999999993</v>
          </cell>
          <cell r="F2801" t="str">
            <v>SINAPI-I DEZEMBRO 2025</v>
          </cell>
        </row>
        <row r="2802">
          <cell r="A2802">
            <v>11520</v>
          </cell>
          <cell r="B2802" t="str">
            <v>MACANETA ALAVANCA, RETA SIMPLES / OCA, CROMADA, COMPRIMENTO DE 10 A 16 CM, ACABAMENTO PADRAO POPULAR - SOMENTE MACANETAS</v>
          </cell>
          <cell r="C2802" t="str">
            <v>PAR</v>
          </cell>
          <cell r="D2802">
            <v>30.43</v>
          </cell>
          <cell r="E2802">
            <v>30.43</v>
          </cell>
          <cell r="F2802" t="str">
            <v>SINAPI-I DEZEMBRO 2025</v>
          </cell>
        </row>
        <row r="2803">
          <cell r="A2803">
            <v>11518</v>
          </cell>
          <cell r="B2803" t="str">
            <v>MACANETA BOLA, EM ZAMAC COM ACABAMENTO CROMADO, DIAMETRO DE APROX 2 1/2"</v>
          </cell>
          <cell r="C2803" t="str">
            <v>PAR</v>
          </cell>
          <cell r="D2803">
            <v>110.65</v>
          </cell>
          <cell r="E2803">
            <v>110.65</v>
          </cell>
          <cell r="F2803" t="str">
            <v>SINAPI-I DEZEMBRO 2025</v>
          </cell>
        </row>
        <row r="2804">
          <cell r="A2804">
            <v>38473</v>
          </cell>
          <cell r="B2804" t="str">
            <v>MACARICO DE SOLDA 201 PARA EXTENSAO GLP OU ACETILENO</v>
          </cell>
          <cell r="C2804" t="str">
            <v>UN</v>
          </cell>
          <cell r="F2804" t="str">
            <v>SINAPI-I DEZEMBRO 2025</v>
          </cell>
        </row>
        <row r="2805">
          <cell r="A2805">
            <v>4244</v>
          </cell>
          <cell r="B2805" t="str">
            <v>MACARIQUEIRO (HORISTA)</v>
          </cell>
          <cell r="C2805" t="str">
            <v>H</v>
          </cell>
          <cell r="D2805">
            <v>19.559999999999999</v>
          </cell>
          <cell r="E2805">
            <v>21.87</v>
          </cell>
          <cell r="F2805" t="str">
            <v>SINAPI-I DEZEMBRO 2025</v>
          </cell>
        </row>
        <row r="2806">
          <cell r="A2806">
            <v>40977</v>
          </cell>
          <cell r="B2806" t="str">
            <v>MACARIQUEIRO (MENSALISTA)</v>
          </cell>
          <cell r="C2806" t="str">
            <v>MES</v>
          </cell>
          <cell r="D2806">
            <v>3424.86</v>
          </cell>
          <cell r="E2806">
            <v>3830.65</v>
          </cell>
          <cell r="F2806" t="str">
            <v>SINAPI-I DEZEMBRO 2025</v>
          </cell>
        </row>
        <row r="2807">
          <cell r="A2807">
            <v>4115</v>
          </cell>
          <cell r="B2807" t="str">
            <v>MADEIRA ROLICA TRATADA, D = 12 A 15 CM, H = 3,00 M, EM EUCALIPTO OU EQUIVALENTE DA REGIAO</v>
          </cell>
          <cell r="C2807" t="str">
            <v>M</v>
          </cell>
          <cell r="D2807">
            <v>32.9</v>
          </cell>
          <cell r="E2807">
            <v>32.9</v>
          </cell>
          <cell r="F2807" t="str">
            <v>SINAPI-I DEZEMBRO 2025</v>
          </cell>
        </row>
        <row r="2808">
          <cell r="A2808">
            <v>4119</v>
          </cell>
          <cell r="B2808" t="str">
            <v>MADEIRA ROLICA TRATADA, D = 16 A 20 CM, H = 6,00 M, EM EUCALIPTO OU EQUIVALENTE DA REGIAO</v>
          </cell>
          <cell r="C2808" t="str">
            <v>M</v>
          </cell>
          <cell r="D2808">
            <v>66.44</v>
          </cell>
          <cell r="E2808">
            <v>66.44</v>
          </cell>
          <cell r="F2808" t="str">
            <v>SINAPI-I DEZEMBRO 2025</v>
          </cell>
        </row>
        <row r="2809">
          <cell r="A2809">
            <v>2794</v>
          </cell>
          <cell r="B2809" t="str">
            <v>MADEIRA ROLICA TRATADA, D = 25 A 29 CM, H = 6,50 M, EM EUCALIPTO OU EQUIVALENTE DA REGIAO</v>
          </cell>
          <cell r="C2809" t="str">
            <v>M</v>
          </cell>
          <cell r="D2809">
            <v>176.26</v>
          </cell>
          <cell r="E2809">
            <v>176.26</v>
          </cell>
          <cell r="F2809" t="str">
            <v>SINAPI-I DEZEMBRO 2025</v>
          </cell>
        </row>
        <row r="2810">
          <cell r="A2810">
            <v>2788</v>
          </cell>
          <cell r="B2810" t="str">
            <v>MADEIRA ROLICA TRATADA, D = 30 A 34 CM, H = 6,50 M, EM EUCALIPTO OU EQUIVALENTE DA REGIAO</v>
          </cell>
          <cell r="C2810" t="str">
            <v>M</v>
          </cell>
          <cell r="D2810">
            <v>256.77</v>
          </cell>
          <cell r="E2810">
            <v>256.77</v>
          </cell>
          <cell r="F2810" t="str">
            <v>SINAPI-I DEZEMBRO 2025</v>
          </cell>
        </row>
        <row r="2811">
          <cell r="A2811">
            <v>4006</v>
          </cell>
          <cell r="B2811" t="str">
            <v>MADEIRA SERRADA EM PINUS, MISTA OU EQUIVALENTE DA REGIAO - BRUTA</v>
          </cell>
          <cell r="C2811" t="str">
            <v>M3</v>
          </cell>
          <cell r="D2811">
            <v>2443.35</v>
          </cell>
          <cell r="E2811">
            <v>2443.35</v>
          </cell>
          <cell r="F2811" t="str">
            <v>SINAPI-I DEZEMBRO 2025</v>
          </cell>
        </row>
        <row r="2812">
          <cell r="A2812">
            <v>45395</v>
          </cell>
          <cell r="B2812" t="str">
            <v>MANGOTE DE SEGURANCA EM RASPA DE COURO</v>
          </cell>
          <cell r="C2812" t="str">
            <v>PAR</v>
          </cell>
          <cell r="D2812">
            <v>32.64</v>
          </cell>
          <cell r="E2812">
            <v>32.64</v>
          </cell>
          <cell r="F2812" t="str">
            <v>SINAPI-I DEZEMBRO 2025</v>
          </cell>
        </row>
        <row r="2813">
          <cell r="A2813">
            <v>37461</v>
          </cell>
          <cell r="B2813" t="str">
            <v>MANGUEIRA CRISTAL TRANCADA, PVC COM REFORCO, COM PRESSAO DE TRABALHO (PT) 250 LBS/POL2, DE 3/4" X *2,8* MM</v>
          </cell>
          <cell r="C2813" t="str">
            <v>M</v>
          </cell>
          <cell r="D2813">
            <v>10.96</v>
          </cell>
          <cell r="E2813">
            <v>10.96</v>
          </cell>
          <cell r="F2813" t="str">
            <v>SINAPI-I DEZEMBRO 2025</v>
          </cell>
        </row>
        <row r="2814">
          <cell r="A2814">
            <v>37460</v>
          </cell>
          <cell r="B2814" t="str">
            <v>MANGUEIRA CRISTAL TRANCADA, PVC COM REFORCO, PRESSAO DE TRABALHO (PT) 250 LBS/POL2, DE 1" X *3,1* MM</v>
          </cell>
          <cell r="C2814" t="str">
            <v>M</v>
          </cell>
          <cell r="D2814">
            <v>19.23</v>
          </cell>
          <cell r="E2814">
            <v>19.23</v>
          </cell>
          <cell r="F2814" t="str">
            <v>SINAPI-I DEZEMBRO 2025</v>
          </cell>
        </row>
        <row r="2815">
          <cell r="A2815">
            <v>37458</v>
          </cell>
          <cell r="B2815" t="str">
            <v>MANGUEIRA CRISTAL, LISA, PVC TRANSPARENTE, 1/2" X 2 MM</v>
          </cell>
          <cell r="C2815" t="str">
            <v>M</v>
          </cell>
          <cell r="D2815">
            <v>4.46</v>
          </cell>
          <cell r="E2815">
            <v>4.46</v>
          </cell>
          <cell r="F2815" t="str">
            <v>SINAPI-I DEZEMBRO 2025</v>
          </cell>
        </row>
        <row r="2816">
          <cell r="A2816">
            <v>37454</v>
          </cell>
          <cell r="B2816" t="str">
            <v>MANGUEIRA CRISTAL, LISA, PVC TRANSPARENTE, 1/4" X1 MM</v>
          </cell>
          <cell r="C2816" t="str">
            <v>M</v>
          </cell>
          <cell r="D2816">
            <v>1.39</v>
          </cell>
          <cell r="E2816">
            <v>1.39</v>
          </cell>
          <cell r="F2816" t="str">
            <v>SINAPI-I DEZEMBRO 2025</v>
          </cell>
        </row>
        <row r="2817">
          <cell r="A2817">
            <v>37455</v>
          </cell>
          <cell r="B2817" t="str">
            <v>MANGUEIRA CRISTAL, LISA, PVC TRANSPARENTE, 1/4" X1,5 MM</v>
          </cell>
          <cell r="C2817" t="str">
            <v>M</v>
          </cell>
          <cell r="D2817">
            <v>2.3199999999999998</v>
          </cell>
          <cell r="E2817">
            <v>2.3199999999999998</v>
          </cell>
          <cell r="F2817" t="str">
            <v>SINAPI-I DEZEMBRO 2025</v>
          </cell>
        </row>
        <row r="2818">
          <cell r="A2818">
            <v>37459</v>
          </cell>
          <cell r="B2818" t="str">
            <v>MANGUEIRA CRISTAL, LISA, PVC TRANSPARENTE, 3/4" X 2 MM</v>
          </cell>
          <cell r="C2818" t="str">
            <v>M</v>
          </cell>
          <cell r="D2818">
            <v>7.43</v>
          </cell>
          <cell r="E2818">
            <v>7.43</v>
          </cell>
          <cell r="F2818" t="str">
            <v>SINAPI-I DEZEMBRO 2025</v>
          </cell>
        </row>
        <row r="2819">
          <cell r="A2819">
            <v>37457</v>
          </cell>
          <cell r="B2819" t="str">
            <v>MANGUEIRA CRISTAL, LISA, PVC TRANSPARENTE, 3/8" X 1,5 MM</v>
          </cell>
          <cell r="C2819" t="str">
            <v>M</v>
          </cell>
          <cell r="D2819">
            <v>2.56</v>
          </cell>
          <cell r="E2819">
            <v>2.56</v>
          </cell>
          <cell r="F2819" t="str">
            <v>SINAPI-I DEZEMBRO 2025</v>
          </cell>
        </row>
        <row r="2820">
          <cell r="A2820">
            <v>37456</v>
          </cell>
          <cell r="B2820" t="str">
            <v>MANGUEIRA CRISTAL, LISA, PVC TRANSPARENTE, 5/16" X 1 MM</v>
          </cell>
          <cell r="C2820" t="str">
            <v>M</v>
          </cell>
          <cell r="D2820">
            <v>1.75</v>
          </cell>
          <cell r="E2820">
            <v>1.75</v>
          </cell>
          <cell r="F2820" t="str">
            <v>SINAPI-I DEZEMBRO 2025</v>
          </cell>
        </row>
        <row r="2821">
          <cell r="A2821">
            <v>21029</v>
          </cell>
          <cell r="B2821" t="str">
            <v>MANGUEIRA DE INCENDIO, TIPO 1, DE 1 1/2", COMPRIMENTO = 15 M, TECIDO EM FIO DE POLIESTER E TUBO INTERNO EM BORRACHA SINTETICA, COM UNIOES ENGATE RAPIDO</v>
          </cell>
          <cell r="C2821" t="str">
            <v>UN</v>
          </cell>
          <cell r="D2821">
            <v>479.99</v>
          </cell>
          <cell r="E2821">
            <v>479.99</v>
          </cell>
          <cell r="F2821" t="str">
            <v>SINAPI-I DEZEMBRO 2025</v>
          </cell>
        </row>
        <row r="2822">
          <cell r="A2822">
            <v>21030</v>
          </cell>
          <cell r="B2822" t="str">
            <v>MANGUEIRA DE INCENDIO, TIPO 1, DE 1 1/2", COMPRIMENTO = 20 M, TECIDO EM FIO DE POLIESTER E TUBO INTERNO EM BORRACHA SINTETICA, COM UNIOES ENGATE RAPIDO</v>
          </cell>
          <cell r="C2822" t="str">
            <v>UN</v>
          </cell>
          <cell r="D2822">
            <v>591.66999999999996</v>
          </cell>
          <cell r="E2822">
            <v>591.66999999999996</v>
          </cell>
          <cell r="F2822" t="str">
            <v>SINAPI-I DEZEMBRO 2025</v>
          </cell>
        </row>
        <row r="2823">
          <cell r="A2823">
            <v>21031</v>
          </cell>
          <cell r="B2823" t="str">
            <v>MANGUEIRA DE INCENDIO, TIPO 1, DE 1 1/2", COMPRIMENTO = 25 M, TECIDO EM FIO DE POLIESTER E TUBO INTERNO EM BORRACHA SINTETICA, COM UNIOES ENGATE RAPIDO</v>
          </cell>
          <cell r="C2823" t="str">
            <v>UN</v>
          </cell>
          <cell r="D2823">
            <v>736.61</v>
          </cell>
          <cell r="E2823">
            <v>736.61</v>
          </cell>
          <cell r="F2823" t="str">
            <v>SINAPI-I DEZEMBRO 2025</v>
          </cell>
        </row>
        <row r="2824">
          <cell r="A2824">
            <v>21032</v>
          </cell>
          <cell r="B2824" t="str">
            <v>MANGUEIRA DE INCENDIO, TIPO 1, DE 1 1/2", COMPRIMENTO = 30 M, TECIDO EM FIO DE POLIESTER E TUBO INTERNO EM BORRACHA SINTETICA, COM UNIOES ENGATE RAPIDO</v>
          </cell>
          <cell r="C2824" t="str">
            <v>UN</v>
          </cell>
          <cell r="D2824">
            <v>786.51</v>
          </cell>
          <cell r="E2824">
            <v>786.51</v>
          </cell>
          <cell r="F2824" t="str">
            <v>SINAPI-I DEZEMBRO 2025</v>
          </cell>
        </row>
        <row r="2825">
          <cell r="A2825">
            <v>37527</v>
          </cell>
          <cell r="B2825" t="str">
            <v>MANGUEIRA DE INCENDIO, TIPO 2, DE 1 1/2", COMPRIMENTO = 15 M, TECIDO EM FIO DE POLIESTER E TUBO INTERNO EM BORRACHA SINTETICA, COM UNIOES ENGATE RAPIDO</v>
          </cell>
          <cell r="C2825" t="str">
            <v>UN</v>
          </cell>
          <cell r="D2825">
            <v>710.48</v>
          </cell>
          <cell r="E2825">
            <v>710.48</v>
          </cell>
          <cell r="F2825" t="str">
            <v>SINAPI-I DEZEMBRO 2025</v>
          </cell>
        </row>
        <row r="2826">
          <cell r="A2826">
            <v>37528</v>
          </cell>
          <cell r="B2826" t="str">
            <v>MANGUEIRA DE INCENDIO, TIPO 2, DE 1 1/2", COMPRIMENTO = 20 M, TECIDO EM FIO DE POLIESTER E TUBO INTERNO EM BORRACHA SINTETICA, COM UNIOES</v>
          </cell>
          <cell r="C2826" t="str">
            <v>UN</v>
          </cell>
          <cell r="D2826">
            <v>847.11</v>
          </cell>
          <cell r="E2826">
            <v>847.11</v>
          </cell>
          <cell r="F2826" t="str">
            <v>SINAPI-I DEZEMBRO 2025</v>
          </cell>
        </row>
        <row r="2827">
          <cell r="A2827">
            <v>37529</v>
          </cell>
          <cell r="B2827" t="str">
            <v>MANGUEIRA DE INCENDIO, TIPO 2, DE 1 1/2", COMPRIMENTO = 25 M, TECIDO EM FIO DE POLIESTER E TUBO INTERNO EM BORRACHA SINTETICA, COM UNIOES</v>
          </cell>
          <cell r="C2827" t="str">
            <v>UN</v>
          </cell>
          <cell r="D2827">
            <v>855.42</v>
          </cell>
          <cell r="E2827">
            <v>855.42</v>
          </cell>
          <cell r="F2827" t="str">
            <v>SINAPI-I DEZEMBRO 2025</v>
          </cell>
        </row>
        <row r="2828">
          <cell r="A2828">
            <v>37530</v>
          </cell>
          <cell r="B2828" t="str">
            <v>MANGUEIRA DE INCENDIO, TIPO 2, DE 1 1/2", COMPRIMENTO = 30 M, TECIDO EM FIO DE POLIESTER E TUBO INTERNO EM BORRACHA SINTETICA, COM UNIOES</v>
          </cell>
          <cell r="C2828" t="str">
            <v>UN</v>
          </cell>
          <cell r="D2828">
            <v>1116.8</v>
          </cell>
          <cell r="E2828">
            <v>1116.8</v>
          </cell>
          <cell r="F2828" t="str">
            <v>SINAPI-I DEZEMBRO 2025</v>
          </cell>
        </row>
        <row r="2829">
          <cell r="A2829">
            <v>21034</v>
          </cell>
          <cell r="B2829" t="str">
            <v>MANGUEIRA DE INCENDIO, TIPO 2, DE 2 1/2", COMPRIMENTO = 15 M, TECIDO EM FIO DE POLIESTER E TUBO INTERNO EM BORRACHA SINTETICA, COM UNIOES ENGATE RAPIDO</v>
          </cell>
          <cell r="C2829" t="str">
            <v>UN</v>
          </cell>
          <cell r="D2829">
            <v>952.85</v>
          </cell>
          <cell r="E2829">
            <v>952.85</v>
          </cell>
          <cell r="F2829" t="str">
            <v>SINAPI-I DEZEMBRO 2025</v>
          </cell>
        </row>
        <row r="2830">
          <cell r="A2830">
            <v>37531</v>
          </cell>
          <cell r="B2830" t="str">
            <v>MANGUEIRA DE INCENDIO, TIPO 2, DE 2 1/2", COMPRIMENTO = 20 M, TECIDO EM FIO DE POLIESTER E TUBO INTERNO EM BORRACHA SINTETICA, COM UNIOES</v>
          </cell>
          <cell r="C2830" t="str">
            <v>UN</v>
          </cell>
          <cell r="D2830">
            <v>1199.97</v>
          </cell>
          <cell r="E2830">
            <v>1199.97</v>
          </cell>
          <cell r="F2830" t="str">
            <v>SINAPI-I DEZEMBRO 2025</v>
          </cell>
        </row>
        <row r="2831">
          <cell r="A2831">
            <v>21036</v>
          </cell>
          <cell r="B2831" t="str">
            <v>MANGUEIRA DE INCENDIO, TIPO 2, DE 2 1/2", COMPRIMENTO = 25 M, TECIDO EM FIO DE POLIESTER E TUBO INTERNO EM BORRACHA SINTETICA, COM UNIOES ENGATE RAPIDO</v>
          </cell>
          <cell r="C2831" t="str">
            <v>UN</v>
          </cell>
          <cell r="D2831">
            <v>1458.97</v>
          </cell>
          <cell r="E2831">
            <v>1458.97</v>
          </cell>
          <cell r="F2831" t="str">
            <v>SINAPI-I DEZEMBRO 2025</v>
          </cell>
        </row>
        <row r="2832">
          <cell r="A2832">
            <v>21037</v>
          </cell>
          <cell r="B2832" t="str">
            <v>MANGUEIRA DE INCENDIO, TIPO 2, DE 2 1/2", COMPRIMENTO = 30 M, TECIDO EM FIO DE POLIESTER E TUBO INTERNO EM BORRACHA SINTETICA, COM UNIOES ENGATE RAPIDO</v>
          </cell>
          <cell r="C2832" t="str">
            <v>UN</v>
          </cell>
          <cell r="D2832">
            <v>1663.33</v>
          </cell>
          <cell r="E2832">
            <v>1663.33</v>
          </cell>
          <cell r="F2832" t="str">
            <v>SINAPI-I DEZEMBRO 2025</v>
          </cell>
        </row>
        <row r="2833">
          <cell r="A2833">
            <v>20185</v>
          </cell>
          <cell r="B2833" t="str">
            <v>MANGUEIRA DE PVC FLEXIVEL, TIPO FLAT/ACHATADA, D = 1 1/2" (40 MM), PARA CONDUCAO DE AGUA, SERVICOS LEVES E MEDIOS</v>
          </cell>
          <cell r="C2833" t="str">
            <v>M</v>
          </cell>
          <cell r="D2833">
            <v>11.82</v>
          </cell>
          <cell r="E2833">
            <v>11.82</v>
          </cell>
          <cell r="F2833" t="str">
            <v>SINAPI-I DEZEMBRO 2025</v>
          </cell>
        </row>
        <row r="2834">
          <cell r="A2834">
            <v>44909</v>
          </cell>
          <cell r="B2834" t="str">
            <v>MANGUEIRA FLEXIVEL TRANSPARENTE COM ESPIRAL AZUL, EM PVC, DIAM. 1" (25 MM), PARA SERVICOS LEVES DE SUCCAO E DESCARGA</v>
          </cell>
          <cell r="C2834" t="str">
            <v>M</v>
          </cell>
          <cell r="D2834">
            <v>13.32</v>
          </cell>
          <cell r="E2834">
            <v>13.32</v>
          </cell>
          <cell r="F2834" t="str">
            <v>SINAPI-I DEZEMBRO 2025</v>
          </cell>
        </row>
        <row r="2835">
          <cell r="A2835">
            <v>44115</v>
          </cell>
          <cell r="B2835" t="str">
            <v>MANGUEIRA FLEXIVEL TRANSPARENTE COM ESPIRAL AZUL, EM PVC, DIAM. 2" (50 MM), PARA SERVICOS LEVES DE SUCCAO E DESCARGA</v>
          </cell>
          <cell r="C2835" t="str">
            <v>M</v>
          </cell>
          <cell r="D2835">
            <v>24.51</v>
          </cell>
          <cell r="E2835">
            <v>24.51</v>
          </cell>
          <cell r="F2835" t="str">
            <v>SINAPI-I DEZEMBRO 2025</v>
          </cell>
        </row>
        <row r="2836">
          <cell r="A2836">
            <v>44333</v>
          </cell>
          <cell r="B2836" t="str">
            <v>MANGUEIRA FLEXIVEL TRANSPARENTE COM ESPIRAL AZUL, EM PVC, DIAM. 4" (100 MM), PARA SERVICOS LEVES DE SUCCAO E DESCARGA</v>
          </cell>
          <cell r="C2836" t="str">
            <v>M</v>
          </cell>
          <cell r="D2836">
            <v>80.5</v>
          </cell>
          <cell r="E2836">
            <v>80.5</v>
          </cell>
          <cell r="F2836" t="str">
            <v>SINAPI-I DEZEMBRO 2025</v>
          </cell>
        </row>
        <row r="2837">
          <cell r="A2837">
            <v>44907</v>
          </cell>
          <cell r="B2837" t="str">
            <v>MANGUEIRA PARA AR E AGUA DE PVC/BORRACHA, PRESSAO 300 PSI, DIAMETRO DE 1 POLEGADA</v>
          </cell>
          <cell r="C2837" t="str">
            <v>M</v>
          </cell>
          <cell r="D2837">
            <v>14.12</v>
          </cell>
          <cell r="E2837">
            <v>14.12</v>
          </cell>
          <cell r="F2837" t="str">
            <v>SINAPI-I DEZEMBRO 2025</v>
          </cell>
        </row>
        <row r="2838">
          <cell r="A2838">
            <v>20260</v>
          </cell>
          <cell r="B2838" t="str">
            <v>MANGUEIRA PARA GAS - GLP, PVC, TRANCADA, DIAMETRO DE 3/8", COMPRIMENTO DE 1M (NORMATIZADA)</v>
          </cell>
          <cell r="C2838" t="str">
            <v>UN</v>
          </cell>
          <cell r="D2838">
            <v>12.95</v>
          </cell>
          <cell r="E2838">
            <v>12.95</v>
          </cell>
          <cell r="F2838" t="str">
            <v>SINAPI-I DEZEMBRO 2025</v>
          </cell>
        </row>
        <row r="2839">
          <cell r="A2839">
            <v>37515</v>
          </cell>
          <cell r="B2839" t="str">
            <v>MANIPULADOR TELESCOPICO, POTENCIA DE 85 HP, CAPACIDADE DE CARGA DE 3.500 KG, ALTURA MAXIMA DE ELEVACAO DE 12,3 M</v>
          </cell>
          <cell r="C2839" t="str">
            <v>UN</v>
          </cell>
          <cell r="F2839" t="str">
            <v>SINAPI-I DEZEMBRO 2025</v>
          </cell>
        </row>
        <row r="2840">
          <cell r="A2840">
            <v>12899</v>
          </cell>
          <cell r="B2840" t="str">
            <v>MANOMETRO COM CAIXA EM ACO PINTADO, ESCALA *10* KGF/CM2 (*10* BAR), DIAMETRO NOMINAL DE *63* MM, CONEXAO DE 1/4"</v>
          </cell>
          <cell r="C2840" t="str">
            <v>UN</v>
          </cell>
          <cell r="F2840" t="str">
            <v>SINAPI-I DEZEMBRO 2025</v>
          </cell>
        </row>
        <row r="2841">
          <cell r="A2841">
            <v>12898</v>
          </cell>
          <cell r="B2841" t="str">
            <v>MANOMETRO COM CAIXA EM ACO PINTADO, ESCALA *10* KGF/CM2 (*10* BAR), DIAMETRO NOMINAL DE 100 MM, CONEXAO DE 1/2"</v>
          </cell>
          <cell r="C2841" t="str">
            <v>UN</v>
          </cell>
          <cell r="F2841" t="str">
            <v>SINAPI-I DEZEMBRO 2025</v>
          </cell>
        </row>
        <row r="2842">
          <cell r="A2842">
            <v>39699</v>
          </cell>
          <cell r="B2842" t="str">
            <v>MANTA / LENCOL DE BORRACHA, SBR, ANTIRRUIDO, E = 5 MM</v>
          </cell>
          <cell r="C2842" t="str">
            <v>M2</v>
          </cell>
          <cell r="D2842">
            <v>26.12</v>
          </cell>
          <cell r="E2842">
            <v>26.12</v>
          </cell>
          <cell r="F2842" t="str">
            <v>SINAPI-I DEZEMBRO 2025</v>
          </cell>
        </row>
        <row r="2843">
          <cell r="A2843">
            <v>39696</v>
          </cell>
          <cell r="B2843" t="str">
            <v>MANTA ALUMINIZADA 1 FACE PARA SUBCOBERTURA, E = *1* MM</v>
          </cell>
          <cell r="C2843" t="str">
            <v>M2</v>
          </cell>
          <cell r="F2843" t="str">
            <v>SINAPI-I DEZEMBRO 2025</v>
          </cell>
        </row>
        <row r="2844">
          <cell r="A2844">
            <v>42528</v>
          </cell>
          <cell r="B2844" t="str">
            <v>MANTA ALUMINIZADA NAS DUAS FACES, PARA SUBCOBERTURA, E = *2* MM</v>
          </cell>
          <cell r="C2844" t="str">
            <v>M2</v>
          </cell>
          <cell r="F2844" t="str">
            <v>SINAPI-I DEZEMBRO 2025</v>
          </cell>
        </row>
        <row r="2845">
          <cell r="A2845">
            <v>39700</v>
          </cell>
          <cell r="B2845" t="str">
            <v>MANTA ANTIRRUIDO DE POLIESTER (PET) PARA CONTRAPISO E = *8* MM</v>
          </cell>
          <cell r="C2845" t="str">
            <v>M2</v>
          </cell>
          <cell r="D2845">
            <v>26.88</v>
          </cell>
          <cell r="E2845">
            <v>26.88</v>
          </cell>
          <cell r="F2845" t="str">
            <v>SINAPI-I DEZEMBRO 2025</v>
          </cell>
        </row>
        <row r="2846">
          <cell r="A2846">
            <v>4014</v>
          </cell>
          <cell r="B2846" t="str">
            <v>MANTA ASFALTICA ELASTOMERICA EM POLIESTER 3 MM, TIPO III, CLASSE B, ACABAMENTO PP (NBR 9952)</v>
          </cell>
          <cell r="C2846" t="str">
            <v>M2</v>
          </cell>
          <cell r="D2846">
            <v>55.35</v>
          </cell>
          <cell r="E2846">
            <v>55.35</v>
          </cell>
          <cell r="F2846" t="str">
            <v>SINAPI-I DEZEMBRO 2025</v>
          </cell>
        </row>
        <row r="2847">
          <cell r="A2847">
            <v>4015</v>
          </cell>
          <cell r="B2847" t="str">
            <v>MANTA ASFALTICA ELASTOMERICA EM POLIESTER 4 MM, TIPO III, CLASSE B, ACABAMENTO PP (NBR 9952)</v>
          </cell>
          <cell r="C2847" t="str">
            <v>M2</v>
          </cell>
          <cell r="D2847">
            <v>67.959999999999994</v>
          </cell>
          <cell r="E2847">
            <v>67.959999999999994</v>
          </cell>
          <cell r="F2847" t="str">
            <v>SINAPI-I DEZEMBRO 2025</v>
          </cell>
        </row>
        <row r="2848">
          <cell r="A2848">
            <v>4017</v>
          </cell>
          <cell r="B2848" t="str">
            <v>MANTA ASFALTICA ELASTOMERICA EM POLIESTER 5 MM, TIPO III, CLASSE B, ACABAMENTO PP (NBR 9952)</v>
          </cell>
          <cell r="C2848" t="str">
            <v>M2</v>
          </cell>
          <cell r="D2848">
            <v>98.89</v>
          </cell>
          <cell r="E2848">
            <v>98.89</v>
          </cell>
          <cell r="F2848" t="str">
            <v>SINAPI-I DEZEMBRO 2025</v>
          </cell>
        </row>
        <row r="2849">
          <cell r="A2849">
            <v>11621</v>
          </cell>
          <cell r="B2849" t="str">
            <v>MANTA ASFALTICA ELASTOMERICA EM POLIESTER ALUMINIZADA 3 MM, TIPO III, CLASSE B (NBR 9952)</v>
          </cell>
          <cell r="C2849" t="str">
            <v>M2</v>
          </cell>
          <cell r="D2849">
            <v>53.49</v>
          </cell>
          <cell r="E2849">
            <v>53.49</v>
          </cell>
          <cell r="F2849" t="str">
            <v>SINAPI-I DEZEMBRO 2025</v>
          </cell>
        </row>
        <row r="2850">
          <cell r="A2850">
            <v>4016</v>
          </cell>
          <cell r="B2850" t="str">
            <v>MANTA ASFALTICA ELASTOMERICA TIPO GLASS 3 MM, TIPO II, CLASSE C, ACABAMENTO PP (NBR 9952)</v>
          </cell>
          <cell r="C2850" t="str">
            <v>M2</v>
          </cell>
          <cell r="D2850">
            <v>39.06</v>
          </cell>
          <cell r="E2850">
            <v>39.06</v>
          </cell>
          <cell r="F2850" t="str">
            <v>SINAPI-I DEZEMBRO 2025</v>
          </cell>
        </row>
        <row r="2851">
          <cell r="A2851">
            <v>38544</v>
          </cell>
          <cell r="B2851" t="str">
            <v>MANTA DE POLIETILENO EXPANDIDO (PEBD) ANTICHAMAS, E = 8 MM</v>
          </cell>
          <cell r="C2851" t="str">
            <v>M2</v>
          </cell>
          <cell r="D2851">
            <v>10.02</v>
          </cell>
          <cell r="E2851">
            <v>10.02</v>
          </cell>
          <cell r="F2851" t="str">
            <v>SINAPI-I DEZEMBRO 2025</v>
          </cell>
        </row>
        <row r="2852">
          <cell r="A2852">
            <v>38545</v>
          </cell>
          <cell r="B2852" t="str">
            <v>MANTA DE POLIETILENO EXPANDIDO (PEBD), E = 5 MM</v>
          </cell>
          <cell r="C2852" t="str">
            <v>M2</v>
          </cell>
          <cell r="D2852">
            <v>6.44</v>
          </cell>
          <cell r="E2852">
            <v>6.44</v>
          </cell>
          <cell r="F2852" t="str">
            <v>SINAPI-I DEZEMBRO 2025</v>
          </cell>
        </row>
        <row r="2853">
          <cell r="A2853">
            <v>42527</v>
          </cell>
          <cell r="B2853" t="str">
            <v>MANTA DE POLIETILENO EXPANDIDO, COM 1 FACE METALIZADA PARA SUBCOBERTURA, E = *5* MM</v>
          </cell>
          <cell r="C2853" t="str">
            <v>M2</v>
          </cell>
          <cell r="F2853" t="str">
            <v>SINAPI-I DEZEMBRO 2025</v>
          </cell>
        </row>
        <row r="2854">
          <cell r="A2854">
            <v>39323</v>
          </cell>
          <cell r="B2854" t="str">
            <v>MANTA GEOTEXTIL TECIDO DE LAMINETES DE POLIPROPILENO, RESISTENCIA A TRACAO = *25* KN/M</v>
          </cell>
          <cell r="C2854" t="str">
            <v>M2</v>
          </cell>
          <cell r="D2854">
            <v>24.57</v>
          </cell>
          <cell r="E2854">
            <v>24.57</v>
          </cell>
          <cell r="F2854" t="str">
            <v>SINAPI-I DEZEMBRO 2025</v>
          </cell>
        </row>
        <row r="2855">
          <cell r="A2855">
            <v>626</v>
          </cell>
          <cell r="B2855" t="str">
            <v>MANTA LIQUIDA DE BASE ASFALTICA MODIFICADA COM A ADICAO DE ELASTOMEROS DILUIDOS EM SOLVENTE ORGANICO, APLICACAO A FRIO (MEMBRANA DE EMULSAO ASFALTICA PARA IMPERMEABILIZACAO FLEXIVEL)</v>
          </cell>
          <cell r="C2855" t="str">
            <v>KG</v>
          </cell>
          <cell r="D2855">
            <v>21.09</v>
          </cell>
          <cell r="E2855">
            <v>21.09</v>
          </cell>
          <cell r="F2855" t="str">
            <v>SINAPI-I DEZEMBRO 2025</v>
          </cell>
        </row>
        <row r="2856">
          <cell r="A2856">
            <v>44504</v>
          </cell>
          <cell r="B2856" t="str">
            <v>MANTA TERMOPLASTICA, PEAD, GEOMEMBRANA LISA, E = 0,50 MM (NBR 15352)</v>
          </cell>
          <cell r="C2856" t="str">
            <v>M2</v>
          </cell>
          <cell r="F2856" t="str">
            <v>SINAPI-I DEZEMBRO 2025</v>
          </cell>
        </row>
        <row r="2857">
          <cell r="A2857">
            <v>44505</v>
          </cell>
          <cell r="B2857" t="str">
            <v>MANTA TERMOPLASTICA, PEAD, GEOMEMBRANA LISA, E = 0,75 MM (NBR 15352)</v>
          </cell>
          <cell r="C2857" t="str">
            <v>M2</v>
          </cell>
          <cell r="F2857" t="str">
            <v>SINAPI-I DEZEMBRO 2025</v>
          </cell>
        </row>
        <row r="2858">
          <cell r="A2858">
            <v>44506</v>
          </cell>
          <cell r="B2858" t="str">
            <v>MANTA TERMOPLASTICA, PEAD, GEOMEMBRANA LISA, E = 0,80 MM (NBR 15352)</v>
          </cell>
          <cell r="C2858" t="str">
            <v>M2</v>
          </cell>
          <cell r="F2858" t="str">
            <v>SINAPI-I DEZEMBRO 2025</v>
          </cell>
        </row>
        <row r="2859">
          <cell r="A2859">
            <v>44507</v>
          </cell>
          <cell r="B2859" t="str">
            <v>MANTA TERMOPLASTICA, PEAD, GEOMEMBRANA LISA, E = 1,00 MM (NBR 15352)</v>
          </cell>
          <cell r="C2859" t="str">
            <v>M2</v>
          </cell>
          <cell r="F2859" t="str">
            <v>SINAPI-I DEZEMBRO 2025</v>
          </cell>
        </row>
        <row r="2860">
          <cell r="A2860">
            <v>44508</v>
          </cell>
          <cell r="B2860" t="str">
            <v>MANTA TERMOPLASTICA, PEAD, GEOMEMBRANA LISA, E = 1,50 MM (NBR 15352)</v>
          </cell>
          <cell r="C2860" t="str">
            <v>M2</v>
          </cell>
          <cell r="F2860" t="str">
            <v>SINAPI-I DEZEMBRO 2025</v>
          </cell>
        </row>
        <row r="2861">
          <cell r="A2861">
            <v>44509</v>
          </cell>
          <cell r="B2861" t="str">
            <v>MANTA TERMOPLASTICA, PEAD, GEOMEMBRANA LISA, E = 2,00 MM (NBR 15352)</v>
          </cell>
          <cell r="C2861" t="str">
            <v>M2</v>
          </cell>
          <cell r="F2861" t="str">
            <v>SINAPI-I DEZEMBRO 2025</v>
          </cell>
        </row>
        <row r="2862">
          <cell r="A2862">
            <v>44510</v>
          </cell>
          <cell r="B2862" t="str">
            <v>MANTA TERMOPLASTICA, PEAD, GEOMEMBRANA LISA, E = 2,50 MM (NBR 15352)</v>
          </cell>
          <cell r="C2862" t="str">
            <v>M2</v>
          </cell>
          <cell r="F2862" t="str">
            <v>SINAPI-I DEZEMBRO 2025</v>
          </cell>
        </row>
        <row r="2863">
          <cell r="A2863">
            <v>44512</v>
          </cell>
          <cell r="B2863" t="str">
            <v>MANTA TERMOPLASTICA, PEAD, GEOMEMBRANA TEXTURIZADA EM AMBAS AS FACES, E = 0,50 MM (NBR 15352)</v>
          </cell>
          <cell r="C2863" t="str">
            <v>M2</v>
          </cell>
          <cell r="F2863" t="str">
            <v>SINAPI-I DEZEMBRO 2025</v>
          </cell>
        </row>
        <row r="2864">
          <cell r="A2864">
            <v>44513</v>
          </cell>
          <cell r="B2864" t="str">
            <v>MANTA TERMOPLASTICA, PEAD, GEOMEMBRANA TEXTURIZADA EM AMBAS AS FACES, E = 0,75 MM (NBR 15352)</v>
          </cell>
          <cell r="C2864" t="str">
            <v>M2</v>
          </cell>
          <cell r="F2864" t="str">
            <v>SINAPI-I DEZEMBRO 2025</v>
          </cell>
        </row>
        <row r="2865">
          <cell r="A2865">
            <v>44514</v>
          </cell>
          <cell r="B2865" t="str">
            <v>MANTA TERMOPLASTICA, PEAD, GEOMEMBRANA TEXTURIZADA EM AMBAS AS FACES, E = 0,80 MM (NBR 15352)</v>
          </cell>
          <cell r="C2865" t="str">
            <v>M2</v>
          </cell>
          <cell r="F2865" t="str">
            <v>SINAPI-I DEZEMBRO 2025</v>
          </cell>
        </row>
        <row r="2866">
          <cell r="A2866">
            <v>44515</v>
          </cell>
          <cell r="B2866" t="str">
            <v>MANTA TERMOPLASTICA, PEAD, GEOMEMBRANA TEXTURIZADA EM AMBAS AS FACES, E = 1,00 MM (NBR 15352)</v>
          </cell>
          <cell r="C2866" t="str">
            <v>M2</v>
          </cell>
          <cell r="F2866" t="str">
            <v>SINAPI-I DEZEMBRO 2025</v>
          </cell>
        </row>
        <row r="2867">
          <cell r="A2867">
            <v>44511</v>
          </cell>
          <cell r="B2867" t="str">
            <v>MANTA TERMOPLASTICA, PEAD, GEOMEMBRANA TEXTURIZADA EM AMBAS AS FACES, E = 1,50 MM (NBR 15352)</v>
          </cell>
          <cell r="C2867" t="str">
            <v>M2</v>
          </cell>
          <cell r="F2867" t="str">
            <v>SINAPI-I DEZEMBRO 2025</v>
          </cell>
        </row>
        <row r="2868">
          <cell r="A2868">
            <v>44516</v>
          </cell>
          <cell r="B2868" t="str">
            <v>MANTA TERMOPLASTICA, PEAD, GEOMEMBRANA TEXTURIZADA EM AMBAS AS FACES, E = 2,00 MM (NBR 15352)</v>
          </cell>
          <cell r="C2868" t="str">
            <v>M2</v>
          </cell>
          <cell r="F2868" t="str">
            <v>SINAPI-I DEZEMBRO 2025</v>
          </cell>
        </row>
        <row r="2869">
          <cell r="A2869">
            <v>44517</v>
          </cell>
          <cell r="B2869" t="str">
            <v>MANTA TERMOPLASTICA, PEAD, GEOMEMBRANA TEXTURIZADA EM AMBAS AS FACES, E = 2,50 MM (NBR 15352)</v>
          </cell>
          <cell r="C2869" t="str">
            <v>M2</v>
          </cell>
          <cell r="F2869" t="str">
            <v>SINAPI-I DEZEMBRO 2025</v>
          </cell>
        </row>
        <row r="2870">
          <cell r="A2870">
            <v>11479</v>
          </cell>
          <cell r="B2870" t="str">
            <v>MAQUINA DE 40 MM PARA FECHADURA DE EMBUTIR EXTERNA, EM ACO INOX</v>
          </cell>
          <cell r="C2870" t="str">
            <v>UN</v>
          </cell>
          <cell r="D2870">
            <v>46.22</v>
          </cell>
          <cell r="E2870">
            <v>46.22</v>
          </cell>
          <cell r="F2870" t="str">
            <v>SINAPI-I DEZEMBRO 2025</v>
          </cell>
        </row>
        <row r="2871">
          <cell r="A2871">
            <v>11481</v>
          </cell>
          <cell r="B2871" t="str">
            <v>MAQUINA DE 40 MM PARA FECHADURA, PARA PORTA DE BANHEIRO, EM ACO INOX</v>
          </cell>
          <cell r="C2871" t="str">
            <v>UN</v>
          </cell>
          <cell r="D2871">
            <v>41.81</v>
          </cell>
          <cell r="E2871">
            <v>41.81</v>
          </cell>
          <cell r="F2871" t="str">
            <v>SINAPI-I DEZEMBRO 2025</v>
          </cell>
        </row>
        <row r="2872">
          <cell r="A2872">
            <v>43609</v>
          </cell>
          <cell r="B2872" t="str">
            <v>MAQUINA DE 40 MM PARA FECHADURA, PARA PORTA INTERNA, EM ACO INOX</v>
          </cell>
          <cell r="C2872" t="str">
            <v>UN</v>
          </cell>
          <cell r="D2872">
            <v>41.81</v>
          </cell>
          <cell r="E2872">
            <v>41.81</v>
          </cell>
          <cell r="F2872" t="str">
            <v>SINAPI-I DEZEMBRO 2025</v>
          </cell>
        </row>
        <row r="2873">
          <cell r="A2873">
            <v>11478</v>
          </cell>
          <cell r="B2873" t="str">
            <v>MAQUINA DE 55 MM PARA FECHADURA DE EMBUTIR EXTERNA, EM ACO INOX</v>
          </cell>
          <cell r="C2873" t="str">
            <v>UN</v>
          </cell>
          <cell r="D2873">
            <v>79.3</v>
          </cell>
          <cell r="E2873">
            <v>79.3</v>
          </cell>
          <cell r="F2873" t="str">
            <v>SINAPI-I DEZEMBRO 2025</v>
          </cell>
        </row>
        <row r="2874">
          <cell r="A2874">
            <v>43608</v>
          </cell>
          <cell r="B2874" t="str">
            <v>MAQUINA DE 55 MM PARA FECHADURA, PARA PORTA DE BANHEIRO, EM ACO INOX</v>
          </cell>
          <cell r="C2874" t="str">
            <v>UN</v>
          </cell>
          <cell r="D2874">
            <v>60.51</v>
          </cell>
          <cell r="E2874">
            <v>60.51</v>
          </cell>
          <cell r="F2874" t="str">
            <v>SINAPI-I DEZEMBRO 2025</v>
          </cell>
        </row>
        <row r="2875">
          <cell r="A2875">
            <v>11476</v>
          </cell>
          <cell r="B2875" t="str">
            <v>MAQUINA DE 55 MM PARA FECHADURA, PARA PORTA INTERNA, EM ACO INOX</v>
          </cell>
          <cell r="C2875" t="str">
            <v>UN</v>
          </cell>
          <cell r="D2875">
            <v>60.51</v>
          </cell>
          <cell r="E2875">
            <v>60.51</v>
          </cell>
          <cell r="F2875" t="str">
            <v>SINAPI-I DEZEMBRO 2025</v>
          </cell>
        </row>
        <row r="2876">
          <cell r="A2876">
            <v>40637</v>
          </cell>
          <cell r="B2876" t="str">
            <v>MAQUINA DEMARCADORA DE FAIXA DE TRAFEGO A FRIO, AUTOPROPELIDA, MOTOR DIESEL 38 HP</v>
          </cell>
          <cell r="C2876" t="str">
            <v>UN</v>
          </cell>
          <cell r="F2876" t="str">
            <v>SINAPI-I DEZEMBRO 2025</v>
          </cell>
        </row>
        <row r="2877">
          <cell r="A2877">
            <v>13836</v>
          </cell>
          <cell r="B2877" t="str">
            <v>MAQUINA EXTRUSORA DE CONCRETO PARA GUIAS E SARJETAS, COM MOTOR A DIESEL E POTENCIA DE 14 CV</v>
          </cell>
          <cell r="C2877" t="str">
            <v>UN</v>
          </cell>
          <cell r="F2877" t="str">
            <v>SINAPI-I DEZEMBRO 2025</v>
          </cell>
        </row>
        <row r="2878">
          <cell r="A2878">
            <v>39813</v>
          </cell>
          <cell r="B2878" t="str">
            <v>MAQUINA TIPO VASO/TANQUE/JATO DE PRESSAO PORTATIL P/ JATEAMENTO, CONTROLE AUTOMATICO E REMOTO, CAMARA DE 1 SAIDA, 280 L, DIAM. *670* MM, BICO JATO CURTO VENTURI 5/16", MANGUEIRA 1" DE 10 M, COMPLETA (VALVULAS POP UP E DOSADORA, FUNDO CONICO ETC)</v>
          </cell>
          <cell r="C2878" t="str">
            <v>UN</v>
          </cell>
          <cell r="F2878" t="str">
            <v>SINAPI-I DEZEMBRO 2025</v>
          </cell>
        </row>
        <row r="2879">
          <cell r="A2879">
            <v>12868</v>
          </cell>
          <cell r="B2879" t="str">
            <v>MARCENEIRO (HORISTA)</v>
          </cell>
          <cell r="C2879" t="str">
            <v>H</v>
          </cell>
          <cell r="D2879">
            <v>20.07</v>
          </cell>
          <cell r="E2879">
            <v>22.45</v>
          </cell>
          <cell r="F2879" t="str">
            <v>SINAPI-I DEZEMBRO 2025</v>
          </cell>
        </row>
        <row r="2880">
          <cell r="A2880">
            <v>40916</v>
          </cell>
          <cell r="B2880" t="str">
            <v>MARCENEIRO (MENSALISTA)</v>
          </cell>
          <cell r="C2880" t="str">
            <v>MES</v>
          </cell>
          <cell r="D2880">
            <v>3513.27</v>
          </cell>
          <cell r="E2880">
            <v>3929.54</v>
          </cell>
          <cell r="F2880" t="str">
            <v>SINAPI-I DEZEMBRO 2025</v>
          </cell>
        </row>
        <row r="2881">
          <cell r="A2881">
            <v>4755</v>
          </cell>
          <cell r="B2881" t="str">
            <v>MARMORISTA / GRANITEIRO (HORISTA)</v>
          </cell>
          <cell r="C2881" t="str">
            <v>H</v>
          </cell>
          <cell r="D2881">
            <v>20.07</v>
          </cell>
          <cell r="E2881">
            <v>22.45</v>
          </cell>
          <cell r="F2881" t="str">
            <v>SINAPI-I DEZEMBRO 2025</v>
          </cell>
        </row>
        <row r="2882">
          <cell r="A2882">
            <v>41067</v>
          </cell>
          <cell r="B2882" t="str">
            <v>MARMORISTA / GRANITEIRO (MENSALISTA)</v>
          </cell>
          <cell r="C2882" t="str">
            <v>MES</v>
          </cell>
          <cell r="D2882">
            <v>3513.27</v>
          </cell>
          <cell r="E2882">
            <v>3929.54</v>
          </cell>
          <cell r="F2882" t="str">
            <v>SINAPI-I DEZEMBRO 2025</v>
          </cell>
        </row>
        <row r="2883">
          <cell r="A2883">
            <v>45240</v>
          </cell>
          <cell r="B2883" t="str">
            <v>MARRETA DE ACO, OITAVADA, 500 G, COM CABO DE MADEIRA</v>
          </cell>
          <cell r="C2883" t="str">
            <v>UN</v>
          </cell>
          <cell r="D2883">
            <v>28.43</v>
          </cell>
          <cell r="E2883">
            <v>28.43</v>
          </cell>
          <cell r="F2883" t="str">
            <v>SINAPI-I DEZEMBRO 2025</v>
          </cell>
        </row>
        <row r="2884">
          <cell r="A2884">
            <v>45228</v>
          </cell>
          <cell r="B2884" t="str">
            <v>MARTELO DE BORRACHA PRETO 450 G, CABO DE MADEIRA *60* MM DE DIAMETRO</v>
          </cell>
          <cell r="C2884" t="str">
            <v>UN</v>
          </cell>
          <cell r="D2884">
            <v>24.29</v>
          </cell>
          <cell r="E2884">
            <v>24.29</v>
          </cell>
          <cell r="F2884" t="str">
            <v>SINAPI-I DEZEMBRO 2025</v>
          </cell>
        </row>
        <row r="2885">
          <cell r="A2885">
            <v>45241</v>
          </cell>
          <cell r="B2885" t="str">
            <v>MARTELO DE PEDREIRO, 1 CORTE, EM ACO, *500* G, COMPRIMENTO TOTAL DE *28* CM, COM CABO DE MADEIRA</v>
          </cell>
          <cell r="C2885" t="str">
            <v>UN</v>
          </cell>
          <cell r="D2885">
            <v>34.950000000000003</v>
          </cell>
          <cell r="E2885">
            <v>34.950000000000003</v>
          </cell>
          <cell r="F2885" t="str">
            <v>SINAPI-I DEZEMBRO 2025</v>
          </cell>
        </row>
        <row r="2886">
          <cell r="A2886">
            <v>38463</v>
          </cell>
          <cell r="B2886" t="str">
            <v>MARTELO DE SOLDADOR/PICADOR DE SOLDA</v>
          </cell>
          <cell r="C2886" t="str">
            <v>UN</v>
          </cell>
          <cell r="F2886" t="str">
            <v>SINAPI-I DEZEMBRO 2025</v>
          </cell>
        </row>
        <row r="2887">
          <cell r="A2887">
            <v>40703</v>
          </cell>
          <cell r="B2887" t="str">
            <v>MARTELO DEMOLIDOR ELETRICO, COM POTENCIA DE 2.000 W, FREQUENCIA DE 1.000 IMPACTOS POR MINUTO, FORCA DE IMPACTO ENTRE 60 E 65 J, PESO DE 30 KG</v>
          </cell>
          <cell r="C2887" t="str">
            <v>UN</v>
          </cell>
          <cell r="F2887" t="str">
            <v>SINAPI-I DEZEMBRO 2025</v>
          </cell>
        </row>
        <row r="2888">
          <cell r="A2888">
            <v>11616</v>
          </cell>
          <cell r="B2888" t="str">
            <v>MARTELO DEMOLIDOR PNEUMATICO MANUAL, PADRAO, PESO DE 32 KG</v>
          </cell>
          <cell r="C2888" t="str">
            <v>UN</v>
          </cell>
          <cell r="F2888" t="str">
            <v>SINAPI-I DEZEMBRO 2025</v>
          </cell>
        </row>
        <row r="2889">
          <cell r="A2889">
            <v>41898</v>
          </cell>
          <cell r="B2889" t="str">
            <v>MARTELO DEMOLIDOR PNEUMATICO MANUAL, PESO DE 28 KG, COM SILENCIADOR</v>
          </cell>
          <cell r="C2889" t="str">
            <v>UN</v>
          </cell>
          <cell r="F2889" t="str">
            <v>SINAPI-I DEZEMBRO 2025</v>
          </cell>
        </row>
        <row r="2890">
          <cell r="A2890">
            <v>45304</v>
          </cell>
          <cell r="B2890" t="str">
            <v>MARTELO PERFURADOR PNEUMATICO MANUAL, HASTE 19 X 108 MM, *11* KG</v>
          </cell>
          <cell r="C2890" t="str">
            <v>UN</v>
          </cell>
          <cell r="F2890" t="str">
            <v>SINAPI-I DEZEMBRO 2025</v>
          </cell>
        </row>
        <row r="2891">
          <cell r="A2891">
            <v>36141</v>
          </cell>
          <cell r="B2891" t="str">
            <v>MASCARA DE SEGURANCA PARA SOLDA COM ESCUDO DE CELERON E CARNEIRA DE PLASTICO COM REGULAGEM</v>
          </cell>
          <cell r="C2891" t="str">
            <v>UN</v>
          </cell>
          <cell r="D2891">
            <v>102.55</v>
          </cell>
          <cell r="E2891">
            <v>102.55</v>
          </cell>
          <cell r="F2891" t="str">
            <v>SINAPI-I DEZEMBRO 2025</v>
          </cell>
        </row>
        <row r="2892">
          <cell r="A2892">
            <v>45211</v>
          </cell>
          <cell r="B2892" t="str">
            <v>MASCARA DE SOLDA AUTOMATICA, COM GRAU DE ESCURECIMENTO DIN 9 A 13</v>
          </cell>
          <cell r="C2892" t="str">
            <v>UN</v>
          </cell>
          <cell r="D2892">
            <v>93.2</v>
          </cell>
          <cell r="E2892">
            <v>93.2</v>
          </cell>
          <cell r="F2892" t="str">
            <v>SINAPI-I DEZEMBRO 2025</v>
          </cell>
        </row>
        <row r="2893">
          <cell r="A2893">
            <v>43651</v>
          </cell>
          <cell r="B2893" t="str">
            <v>MASSA ACRILICA PARA SUPERFICIES INTERNAS E EXTERNAS</v>
          </cell>
          <cell r="C2893" t="str">
            <v>KG</v>
          </cell>
          <cell r="D2893">
            <v>4.3099999999999996</v>
          </cell>
          <cell r="E2893">
            <v>4.3099999999999996</v>
          </cell>
          <cell r="F2893" t="str">
            <v>SINAPI-I DEZEMBRO 2025</v>
          </cell>
        </row>
        <row r="2894">
          <cell r="A2894">
            <v>43626</v>
          </cell>
          <cell r="B2894" t="str">
            <v>MASSA CORRIDA PARA SUPERFICIES DE AMBIENTES INTERNOS</v>
          </cell>
          <cell r="C2894" t="str">
            <v>KG</v>
          </cell>
          <cell r="D2894">
            <v>2.4</v>
          </cell>
          <cell r="E2894">
            <v>2.4</v>
          </cell>
          <cell r="F2894" t="str">
            <v>SINAPI-I DEZEMBRO 2025</v>
          </cell>
        </row>
        <row r="2895">
          <cell r="A2895">
            <v>39434</v>
          </cell>
          <cell r="B2895" t="str">
            <v>MASSA DE REJUNTE EM PO PARA DRYWALL, A BASE DE GESSO, SECAGEM RAPIDA, PARA TRATAMENTO DE JUNTAS DE CHAPA DE GESSO (NECESSITA ADICAO DE AGUA)</v>
          </cell>
          <cell r="C2895" t="str">
            <v>KG</v>
          </cell>
          <cell r="D2895">
            <v>3.27</v>
          </cell>
          <cell r="E2895">
            <v>3.27</v>
          </cell>
          <cell r="F2895" t="str">
            <v>SINAPI-I DEZEMBRO 2025</v>
          </cell>
        </row>
        <row r="2896">
          <cell r="A2896">
            <v>39433</v>
          </cell>
          <cell r="B2896" t="str">
            <v>MASSA DE REJUNTE PRONTA PARA TRATAMENTO DE JUNTAS DE CHAPA DE GESSO PARA DRYWALL, SEM ADICAO DE AGUA</v>
          </cell>
          <cell r="C2896" t="str">
            <v>KG</v>
          </cell>
          <cell r="D2896">
            <v>2.6</v>
          </cell>
          <cell r="E2896">
            <v>2.6</v>
          </cell>
          <cell r="F2896" t="str">
            <v>SINAPI-I DEZEMBRO 2025</v>
          </cell>
        </row>
        <row r="2897">
          <cell r="A2897">
            <v>4049</v>
          </cell>
          <cell r="B2897" t="str">
            <v>MASSA EPOXI BICOMPONENTE (MASSA + CATALISADOR)</v>
          </cell>
          <cell r="C2897" t="str">
            <v>L</v>
          </cell>
          <cell r="D2897">
            <v>48.17</v>
          </cell>
          <cell r="E2897">
            <v>48.17</v>
          </cell>
          <cell r="F2897" t="str">
            <v>SINAPI-I DEZEMBRO 2025</v>
          </cell>
        </row>
        <row r="2898">
          <cell r="A2898">
            <v>38120</v>
          </cell>
          <cell r="B2898" t="str">
            <v>MASSA EPOXI BICOMPONENTE PARA REPAROS</v>
          </cell>
          <cell r="C2898" t="str">
            <v>KG</v>
          </cell>
          <cell r="D2898">
            <v>150.09</v>
          </cell>
          <cell r="E2898">
            <v>150.09</v>
          </cell>
          <cell r="F2898" t="str">
            <v>SINAPI-I DEZEMBRO 2025</v>
          </cell>
        </row>
        <row r="2899">
          <cell r="A2899">
            <v>43652</v>
          </cell>
          <cell r="B2899" t="str">
            <v>MASSA PARA MADEIRA - INTERIOR E EXTERIOR</v>
          </cell>
          <cell r="C2899" t="str">
            <v>KG</v>
          </cell>
          <cell r="D2899">
            <v>9.67</v>
          </cell>
          <cell r="E2899">
            <v>9.67</v>
          </cell>
          <cell r="F2899" t="str">
            <v>SINAPI-I DEZEMBRO 2025</v>
          </cell>
        </row>
        <row r="2900">
          <cell r="A2900">
            <v>10498</v>
          </cell>
          <cell r="B2900" t="str">
            <v>MASSA PARA VIDRO</v>
          </cell>
          <cell r="C2900" t="str">
            <v>KG</v>
          </cell>
          <cell r="D2900">
            <v>9.5500000000000007</v>
          </cell>
          <cell r="E2900">
            <v>9.5500000000000007</v>
          </cell>
          <cell r="F2900" t="str">
            <v>SINAPI-I DEZEMBRO 2025</v>
          </cell>
        </row>
        <row r="2901">
          <cell r="A2901">
            <v>4823</v>
          </cell>
          <cell r="B2901" t="str">
            <v>MASSA PLASTICA PARA MARMORE/GRANITO</v>
          </cell>
          <cell r="C2901" t="str">
            <v>KG</v>
          </cell>
          <cell r="D2901">
            <v>42.01</v>
          </cell>
          <cell r="E2901">
            <v>42.01</v>
          </cell>
          <cell r="F2901" t="str">
            <v>SINAPI-I DEZEMBRO 2025</v>
          </cell>
        </row>
        <row r="2902">
          <cell r="A2902">
            <v>38877</v>
          </cell>
          <cell r="B2902" t="str">
            <v>MASSA PREMIUM PARA TEXTURA LISA DE BASE ACRILICA, USO INTERNO E EXTERNO</v>
          </cell>
          <cell r="C2902" t="str">
            <v>KG</v>
          </cell>
          <cell r="D2902">
            <v>9.07</v>
          </cell>
          <cell r="E2902">
            <v>9.07</v>
          </cell>
          <cell r="F2902" t="str">
            <v>SINAPI-I DEZEMBRO 2025</v>
          </cell>
        </row>
        <row r="2903">
          <cell r="A2903">
            <v>34546</v>
          </cell>
          <cell r="B2903" t="str">
            <v>MASSA PREMIUM PARA TEXTURA RUSTICA DE BASE ACRILICA, COR BRANCA, USO INTERNO E EXTERNO</v>
          </cell>
          <cell r="C2903" t="str">
            <v>KG</v>
          </cell>
          <cell r="D2903">
            <v>9.33</v>
          </cell>
          <cell r="E2903">
            <v>9.33</v>
          </cell>
          <cell r="F2903" t="str">
            <v>SINAPI-I DEZEMBRO 2025</v>
          </cell>
        </row>
        <row r="2904">
          <cell r="A2904">
            <v>41387</v>
          </cell>
          <cell r="B2904" t="str">
            <v>MASTRO SIMPLES GALVANIZADO DIAMETRO NOMINAL 1 1/2"</v>
          </cell>
          <cell r="C2904" t="str">
            <v>M</v>
          </cell>
          <cell r="F2904" t="str">
            <v>SINAPI-I DEZEMBRO 2025</v>
          </cell>
        </row>
        <row r="2905">
          <cell r="A2905">
            <v>41388</v>
          </cell>
          <cell r="B2905" t="str">
            <v>MASTRO SIMPLES GALVANIZADO DIAMETRO NOMINAL 2"</v>
          </cell>
          <cell r="C2905" t="str">
            <v>M</v>
          </cell>
          <cell r="F2905" t="str">
            <v>SINAPI-I DEZEMBRO 2025</v>
          </cell>
        </row>
        <row r="2906">
          <cell r="A2906">
            <v>41380</v>
          </cell>
          <cell r="B2906" t="str">
            <v>MASTRO TELESCOPICO DE 4 METROS (3 M X DN= 2" + 1 M X DN= 1 1/2")</v>
          </cell>
          <cell r="C2906" t="str">
            <v>UN</v>
          </cell>
          <cell r="F2906" t="str">
            <v>SINAPI-I DEZEMBRO 2025</v>
          </cell>
        </row>
        <row r="2907">
          <cell r="A2907">
            <v>41381</v>
          </cell>
          <cell r="B2907" t="str">
            <v>MASTRO TELESCOPICO GALVANIZADO 5 METROS (3 M X DN= 2" + 2 M X DN= 1 1/2")</v>
          </cell>
          <cell r="C2907" t="str">
            <v>UN</v>
          </cell>
          <cell r="F2907" t="str">
            <v>SINAPI-I DEZEMBRO 2025</v>
          </cell>
        </row>
        <row r="2908">
          <cell r="A2908">
            <v>41382</v>
          </cell>
          <cell r="B2908" t="str">
            <v>MASTRO TELESCOPICO GALVANIZADO 6 METROS (3 M X DN= 2" + 3 M X DN= 1 1/2")</v>
          </cell>
          <cell r="C2908" t="str">
            <v>UN</v>
          </cell>
          <cell r="F2908" t="str">
            <v>SINAPI-I DEZEMBRO 2025</v>
          </cell>
        </row>
        <row r="2909">
          <cell r="A2909">
            <v>41383</v>
          </cell>
          <cell r="B2909" t="str">
            <v>MASTRO TELESCOPICO GALVANIZADO 7 METROS (6 M X DN= 2" + 1 M X DN= 1 1/2")</v>
          </cell>
          <cell r="C2909" t="str">
            <v>UN</v>
          </cell>
          <cell r="F2909" t="str">
            <v>SINAPI-I DEZEMBRO 2025</v>
          </cell>
        </row>
        <row r="2910">
          <cell r="A2910">
            <v>41385</v>
          </cell>
          <cell r="B2910" t="str">
            <v>MASTRO TELESCOPICO GALVANIZADO 9 METROS (6 M X DN= 2" + 3 M X DN= 1 1/2")</v>
          </cell>
          <cell r="C2910" t="str">
            <v>UN</v>
          </cell>
          <cell r="F2910" t="str">
            <v>SINAPI-I DEZEMBRO 2025</v>
          </cell>
        </row>
        <row r="2911">
          <cell r="A2911">
            <v>4058</v>
          </cell>
          <cell r="B2911" t="str">
            <v>MECANICO DE EQUIPAMENTOS PESADOS (HORISTA)</v>
          </cell>
          <cell r="C2911" t="str">
            <v>H</v>
          </cell>
          <cell r="D2911">
            <v>24.01</v>
          </cell>
          <cell r="E2911">
            <v>26.85</v>
          </cell>
          <cell r="F2911" t="str">
            <v>SINAPI-I DEZEMBRO 2025</v>
          </cell>
        </row>
        <row r="2912">
          <cell r="A2912">
            <v>40974</v>
          </cell>
          <cell r="B2912" t="str">
            <v>MECANICO DE EQUIPAMENTOS PESADOS (MENSALISTA)</v>
          </cell>
          <cell r="C2912" t="str">
            <v>MES</v>
          </cell>
          <cell r="D2912">
            <v>4205.7700000000004</v>
          </cell>
          <cell r="E2912">
            <v>4704.08</v>
          </cell>
          <cell r="F2912" t="str">
            <v>SINAPI-I DEZEMBRO 2025</v>
          </cell>
        </row>
        <row r="2913">
          <cell r="A2913">
            <v>34794</v>
          </cell>
          <cell r="B2913" t="str">
            <v>MECANICO DE REFRIGERACAO (HORISTA)</v>
          </cell>
          <cell r="C2913" t="str">
            <v>H</v>
          </cell>
          <cell r="D2913">
            <v>20.46</v>
          </cell>
          <cell r="E2913">
            <v>22.88</v>
          </cell>
          <cell r="F2913" t="str">
            <v>SINAPI-I DEZEMBRO 2025</v>
          </cell>
        </row>
        <row r="2914">
          <cell r="A2914">
            <v>40925</v>
          </cell>
          <cell r="B2914" t="str">
            <v>MECANICO DE REFRIGERACAO (MENSALISTA)</v>
          </cell>
          <cell r="C2914" t="str">
            <v>MES</v>
          </cell>
          <cell r="D2914">
            <v>3580.44</v>
          </cell>
          <cell r="E2914">
            <v>4004.66</v>
          </cell>
          <cell r="F2914" t="str">
            <v>SINAPI-I DEZEMBRO 2025</v>
          </cell>
        </row>
        <row r="2915">
          <cell r="A2915">
            <v>13741</v>
          </cell>
          <cell r="B2915" t="str">
            <v>MEDIDOR DE NIVEL ESTATICO E DINAMICO PARA POCO, COMPRIMENTO DE 200 M</v>
          </cell>
          <cell r="C2915" t="str">
            <v>UN</v>
          </cell>
          <cell r="D2915">
            <v>2766.01</v>
          </cell>
          <cell r="E2915">
            <v>2766.01</v>
          </cell>
          <cell r="F2915" t="str">
            <v>SINAPI-I DEZEMBRO 2025</v>
          </cell>
        </row>
        <row r="2916">
          <cell r="A2916">
            <v>3288</v>
          </cell>
          <cell r="B2916" t="str">
            <v>MEIA CANA DE MADEIRA CEDRINHO OU EQUIVALENTE DA REGIAO, ACABAMENTO PARA FORRO PAULISTA, *2,5 X 2,5* CM</v>
          </cell>
          <cell r="C2916" t="str">
            <v>M</v>
          </cell>
          <cell r="F2916" t="str">
            <v>SINAPI-I DEZEMBRO 2025</v>
          </cell>
        </row>
        <row r="2917">
          <cell r="A2917">
            <v>13587</v>
          </cell>
          <cell r="B2917" t="str">
            <v>MEIA CANA DE MADEIRA PINUS OU EQUIVALENTE DA REGIAO, ACABAMENTO PARA FORRO PAULISTA, *2,5 X 2,5* CM</v>
          </cell>
          <cell r="C2917" t="str">
            <v>M</v>
          </cell>
          <cell r="F2917" t="str">
            <v>SINAPI-I DEZEMBRO 2025</v>
          </cell>
        </row>
        <row r="2918">
          <cell r="A2918">
            <v>38598</v>
          </cell>
          <cell r="B2918" t="str">
            <v>MEIA CANALETA DE CONCRETO ESTRUTURAL 14 X 19 X 19 CM, FBK 14 MPA (NBR 6136)</v>
          </cell>
          <cell r="C2918" t="str">
            <v>UN</v>
          </cell>
          <cell r="D2918">
            <v>3.52</v>
          </cell>
          <cell r="E2918">
            <v>3.52</v>
          </cell>
          <cell r="F2918" t="str">
            <v>SINAPI-I DEZEMBRO 2025</v>
          </cell>
        </row>
        <row r="2919">
          <cell r="A2919">
            <v>38595</v>
          </cell>
          <cell r="B2919" t="str">
            <v>MEIA CANALETA DE CONCRETO ESTRUTURAL 14 X 19 X 19 CM, FBK 4,5 MPA (NBR 6136)</v>
          </cell>
          <cell r="C2919" t="str">
            <v>UN</v>
          </cell>
          <cell r="D2919">
            <v>2.98</v>
          </cell>
          <cell r="E2919">
            <v>2.98</v>
          </cell>
          <cell r="F2919" t="str">
            <v>SINAPI-I DEZEMBRO 2025</v>
          </cell>
        </row>
        <row r="2920">
          <cell r="A2920">
            <v>38592</v>
          </cell>
          <cell r="B2920" t="str">
            <v>MEIO BLOCO DE CONCRETO ESTRUTURAL 14 X 19 X 14 CM, FBK 14 MPA (NBR 6136)</v>
          </cell>
          <cell r="C2920" t="str">
            <v>UN</v>
          </cell>
          <cell r="D2920">
            <v>3.01</v>
          </cell>
          <cell r="E2920">
            <v>3.01</v>
          </cell>
          <cell r="F2920" t="str">
            <v>SINAPI-I DEZEMBRO 2025</v>
          </cell>
        </row>
        <row r="2921">
          <cell r="A2921">
            <v>38588</v>
          </cell>
          <cell r="B2921" t="str">
            <v>MEIO BLOCO DE CONCRETO ESTRUTURAL 14 X 19 X 14 CM, FBK 4,5 MPA (NBR 6136)</v>
          </cell>
          <cell r="C2921" t="str">
            <v>UN</v>
          </cell>
          <cell r="D2921">
            <v>2.41</v>
          </cell>
          <cell r="E2921">
            <v>2.41</v>
          </cell>
          <cell r="F2921" t="str">
            <v>SINAPI-I DEZEMBRO 2025</v>
          </cell>
        </row>
        <row r="2922">
          <cell r="A2922">
            <v>38593</v>
          </cell>
          <cell r="B2922" t="str">
            <v>MEIO BLOCO DE CONCRETO ESTRUTURAL 14 X 19 X 19 CM, FBK 14 MPA (NBR 6136)</v>
          </cell>
          <cell r="C2922" t="str">
            <v>UN</v>
          </cell>
          <cell r="D2922">
            <v>3.33</v>
          </cell>
          <cell r="E2922">
            <v>3.33</v>
          </cell>
          <cell r="F2922" t="str">
            <v>SINAPI-I DEZEMBRO 2025</v>
          </cell>
        </row>
        <row r="2923">
          <cell r="A2923">
            <v>38589</v>
          </cell>
          <cell r="B2923" t="str">
            <v>MEIO BLOCO DE CONCRETO ESTRUTURAL 14 X 19 X 19 CM, FBK 4,5 MPA (NBR 6136)</v>
          </cell>
          <cell r="C2923" t="str">
            <v>UN</v>
          </cell>
          <cell r="D2923">
            <v>2.5299999999999998</v>
          </cell>
          <cell r="E2923">
            <v>2.5299999999999998</v>
          </cell>
          <cell r="F2923" t="str">
            <v>SINAPI-I DEZEMBRO 2025</v>
          </cell>
        </row>
        <row r="2924">
          <cell r="A2924">
            <v>38594</v>
          </cell>
          <cell r="B2924" t="str">
            <v>MEIO BLOCO DE CONCRETO ESTRUTURAL 14 X 19 X 34 CM, FBK 14 MPA (NBR 6136)</v>
          </cell>
          <cell r="C2924" t="str">
            <v>UN</v>
          </cell>
          <cell r="D2924">
            <v>5.25</v>
          </cell>
          <cell r="E2924">
            <v>5.25</v>
          </cell>
          <cell r="F2924" t="str">
            <v>SINAPI-I DEZEMBRO 2025</v>
          </cell>
        </row>
        <row r="2925">
          <cell r="A2925">
            <v>34774</v>
          </cell>
          <cell r="B2925" t="str">
            <v>MEIO BLOCO DE VEDACAO DE CONCRETO 14 X 19 X 19 CM (CLASSE C - NBR 6136)</v>
          </cell>
          <cell r="C2925" t="str">
            <v>UN</v>
          </cell>
          <cell r="D2925">
            <v>2.36</v>
          </cell>
          <cell r="E2925">
            <v>2.36</v>
          </cell>
          <cell r="F2925" t="str">
            <v>SINAPI-I DEZEMBRO 2025</v>
          </cell>
        </row>
        <row r="2926">
          <cell r="A2926">
            <v>34771</v>
          </cell>
          <cell r="B2926" t="str">
            <v>MEIO BLOCO DE VEDACAO DE CONCRETO 19 X 19 X 19 CM (CLASSE C - NBR 6136)</v>
          </cell>
          <cell r="C2926" t="str">
            <v>UN</v>
          </cell>
          <cell r="D2926">
            <v>2.84</v>
          </cell>
          <cell r="E2926">
            <v>2.84</v>
          </cell>
          <cell r="F2926" t="str">
            <v>SINAPI-I DEZEMBRO 2025</v>
          </cell>
        </row>
        <row r="2927">
          <cell r="A2927">
            <v>34764</v>
          </cell>
          <cell r="B2927" t="str">
            <v>MEIO BLOCO DE VEDACAO DE CONCRETO 9 X 19 X 19 CM (CLASSE C - NBR 6136)</v>
          </cell>
          <cell r="C2927" t="str">
            <v>UN</v>
          </cell>
          <cell r="D2927">
            <v>1.86</v>
          </cell>
          <cell r="E2927">
            <v>1.86</v>
          </cell>
          <cell r="F2927" t="str">
            <v>SINAPI-I DEZEMBRO 2025</v>
          </cell>
        </row>
        <row r="2928">
          <cell r="A2928">
            <v>34773</v>
          </cell>
          <cell r="B2928" t="str">
            <v>MEIO BLOCO DE VEDACAO DE CONCRETO APARENTE 14 X 19 X 19 CM (CLASSE C - NBR 6136)</v>
          </cell>
          <cell r="C2928" t="str">
            <v>UN</v>
          </cell>
          <cell r="D2928">
            <v>2.48</v>
          </cell>
          <cell r="E2928">
            <v>2.48</v>
          </cell>
          <cell r="F2928" t="str">
            <v>SINAPI-I DEZEMBRO 2025</v>
          </cell>
        </row>
        <row r="2929">
          <cell r="A2929">
            <v>34769</v>
          </cell>
          <cell r="B2929" t="str">
            <v>MEIO BLOCO DE VEDACAO DE CONCRETO APARENTE 19 X 19 X 19 CM (CLASSE C - NBR 6136)</v>
          </cell>
          <cell r="C2929" t="str">
            <v>UN</v>
          </cell>
          <cell r="D2929">
            <v>3.07</v>
          </cell>
          <cell r="E2929">
            <v>3.07</v>
          </cell>
          <cell r="F2929" t="str">
            <v>SINAPI-I DEZEMBRO 2025</v>
          </cell>
        </row>
        <row r="2930">
          <cell r="A2930">
            <v>34763</v>
          </cell>
          <cell r="B2930" t="str">
            <v>MEIO BLOCO DE VEDACAO DE CONCRETO APARENTE 9 X 19 X 19 CM (CLASSE C - NBR 6136)</v>
          </cell>
          <cell r="C2930" t="str">
            <v>UN</v>
          </cell>
          <cell r="D2930">
            <v>1.89</v>
          </cell>
          <cell r="E2930">
            <v>1.89</v>
          </cell>
          <cell r="F2930" t="str">
            <v>SINAPI-I DEZEMBRO 2025</v>
          </cell>
        </row>
        <row r="2931">
          <cell r="A2931">
            <v>34788</v>
          </cell>
          <cell r="B2931" t="str">
            <v>MEIO BLOCO ESTRUTURAL CERAMICO DE 14 X 19 X 14 CM (L X A X C) E 6,0 MPA</v>
          </cell>
          <cell r="C2931" t="str">
            <v>UN</v>
          </cell>
          <cell r="D2931">
            <v>0.98</v>
          </cell>
          <cell r="E2931">
            <v>0.98</v>
          </cell>
          <cell r="F2931" t="str">
            <v>SINAPI-I DEZEMBRO 2025</v>
          </cell>
        </row>
        <row r="2932">
          <cell r="A2932">
            <v>34781</v>
          </cell>
          <cell r="B2932" t="str">
            <v>MEIO BLOCO ESTRUTURAL CERAMICO DE 14 X 19 X 19 CM (L X A X C) E 6,0 MPA</v>
          </cell>
          <cell r="C2932" t="str">
            <v>UN</v>
          </cell>
          <cell r="D2932">
            <v>1.35</v>
          </cell>
          <cell r="E2932">
            <v>1.35</v>
          </cell>
          <cell r="F2932" t="str">
            <v>SINAPI-I DEZEMBRO 2025</v>
          </cell>
        </row>
        <row r="2933">
          <cell r="A2933">
            <v>41682</v>
          </cell>
          <cell r="B2933" t="str">
            <v>MEIO-FIO OU GUIA DE CONCRETO PRE MOLDADO, COMP 1 M, *30 X 10/12* CM (H X L1/L2)</v>
          </cell>
          <cell r="C2933" t="str">
            <v>UN</v>
          </cell>
          <cell r="D2933">
            <v>37.74</v>
          </cell>
          <cell r="E2933">
            <v>37.74</v>
          </cell>
          <cell r="F2933" t="str">
            <v>SINAPI-I DEZEMBRO 2025</v>
          </cell>
        </row>
        <row r="2934">
          <cell r="A2934">
            <v>41683</v>
          </cell>
          <cell r="B2934" t="str">
            <v>MEIO-FIO OU GUIA DE CONCRETO PRE MOLDADO, COMP 80 CM, *30 X 10/10* (H X L1/L2)</v>
          </cell>
          <cell r="C2934" t="str">
            <v>UN</v>
          </cell>
          <cell r="D2934">
            <v>27.76</v>
          </cell>
          <cell r="E2934">
            <v>27.76</v>
          </cell>
          <cell r="F2934" t="str">
            <v>SINAPI-I DEZEMBRO 2025</v>
          </cell>
        </row>
        <row r="2935">
          <cell r="A2935">
            <v>41680</v>
          </cell>
          <cell r="B2935" t="str">
            <v>MEIO-FIO OU GUIA DE CONCRETO PRE-MOLDADO, COMP *39* CM, *19 X 6,5/6,5* CM (H X L1/L2)</v>
          </cell>
          <cell r="C2935" t="str">
            <v>UN</v>
          </cell>
          <cell r="D2935">
            <v>14.95</v>
          </cell>
          <cell r="E2935">
            <v>14.95</v>
          </cell>
          <cell r="F2935" t="str">
            <v>SINAPI-I DEZEMBRO 2025</v>
          </cell>
        </row>
        <row r="2936">
          <cell r="A2936">
            <v>41679</v>
          </cell>
          <cell r="B2936" t="str">
            <v>MEIO-FIO OU GUIA DE CONCRETO PRE-MOLDADO, COMP 1 M, *20 X 12/15* CM (H X L1/L2)</v>
          </cell>
          <cell r="C2936" t="str">
            <v>UN</v>
          </cell>
          <cell r="D2936">
            <v>34.17</v>
          </cell>
          <cell r="E2936">
            <v>34.17</v>
          </cell>
          <cell r="F2936" t="str">
            <v>SINAPI-I DEZEMBRO 2025</v>
          </cell>
        </row>
        <row r="2937">
          <cell r="A2937">
            <v>41681</v>
          </cell>
          <cell r="B2937" t="str">
            <v>MEIO-FIO OU GUIA DE CONCRETO PRE-MOLDADO, COMP 80 CM, *25 X 08/08* CM (H X L1/L2)</v>
          </cell>
          <cell r="C2937" t="str">
            <v>UN</v>
          </cell>
          <cell r="D2937">
            <v>23.38</v>
          </cell>
          <cell r="E2937">
            <v>23.38</v>
          </cell>
          <cell r="F2937" t="str">
            <v>SINAPI-I DEZEMBRO 2025</v>
          </cell>
        </row>
        <row r="2938">
          <cell r="A2938">
            <v>43386</v>
          </cell>
          <cell r="B2938" t="str">
            <v>MEIO-FIO OU GUIA DE CONCRETO PRE-MOLDADO, TIPO CHAPEU PARA BOCA DE LOBO, DIMENSOES *1,20* X 0,15 X 0,30 M</v>
          </cell>
          <cell r="C2938" t="str">
            <v>UN</v>
          </cell>
          <cell r="D2938">
            <v>53.39</v>
          </cell>
          <cell r="E2938">
            <v>53.39</v>
          </cell>
          <cell r="F2938" t="str">
            <v>SINAPI-I DEZEMBRO 2025</v>
          </cell>
        </row>
        <row r="2939">
          <cell r="A2939">
            <v>4059</v>
          </cell>
          <cell r="B2939" t="str">
            <v>MEIO-FIO OU GUIA DE CONCRETO, PRE-MOLDADO, COMP 1 M, *30 X 12/15* CM (H X L1/L2)</v>
          </cell>
          <cell r="C2939" t="str">
            <v>M</v>
          </cell>
          <cell r="D2939">
            <v>37.74</v>
          </cell>
          <cell r="E2939">
            <v>37.74</v>
          </cell>
          <cell r="F2939" t="str">
            <v>SINAPI-I DEZEMBRO 2025</v>
          </cell>
        </row>
        <row r="2940">
          <cell r="A2940">
            <v>4062</v>
          </cell>
          <cell r="B2940" t="str">
            <v>MEIO-FIO OU GUIA DE CONCRETO, PRE-MOLDADO, COMP 1 M, *30 X 15* CM (H X L)</v>
          </cell>
          <cell r="C2940" t="str">
            <v>UN</v>
          </cell>
          <cell r="D2940">
            <v>37.74</v>
          </cell>
          <cell r="E2940">
            <v>37.74</v>
          </cell>
          <cell r="F2940" t="str">
            <v>SINAPI-I DEZEMBRO 2025</v>
          </cell>
        </row>
        <row r="2941">
          <cell r="A2941">
            <v>4061</v>
          </cell>
          <cell r="B2941" t="str">
            <v>MEIO-FIO OU GUIA DE CONCRETO, PRE-MOLDADO, COMP 80 CM, *45 X 12/18* CM (H X L1/L2)</v>
          </cell>
          <cell r="C2941" t="str">
            <v>UN</v>
          </cell>
          <cell r="D2941">
            <v>46.98</v>
          </cell>
          <cell r="E2941">
            <v>46.98</v>
          </cell>
          <cell r="F2941" t="str">
            <v>SINAPI-I DEZEMBRO 2025</v>
          </cell>
        </row>
        <row r="2942">
          <cell r="A2942">
            <v>41315</v>
          </cell>
          <cell r="B2942" t="str">
            <v>MEMBRANA IMPERMEABILIZANTE A BASE DE POLIUREIA, BICOMPONENTE, APLICACAO A FRIO</v>
          </cell>
          <cell r="C2942" t="str">
            <v>KG</v>
          </cell>
          <cell r="D2942">
            <v>96.81</v>
          </cell>
          <cell r="E2942">
            <v>96.81</v>
          </cell>
          <cell r="F2942" t="str">
            <v>SINAPI-I DEZEMBRO 2025</v>
          </cell>
        </row>
        <row r="2943">
          <cell r="A2943">
            <v>43148</v>
          </cell>
          <cell r="B2943" t="str">
            <v>MEMBRANA IMPERMEABILIZANTE A BASE DE POLIURETANO</v>
          </cell>
          <cell r="C2943" t="str">
            <v>KG</v>
          </cell>
          <cell r="D2943">
            <v>65.709999999999994</v>
          </cell>
          <cell r="E2943">
            <v>65.709999999999994</v>
          </cell>
          <cell r="F2943" t="str">
            <v>SINAPI-I DEZEMBRO 2025</v>
          </cell>
        </row>
        <row r="2944">
          <cell r="A2944">
            <v>43147</v>
          </cell>
          <cell r="B2944" t="str">
            <v>MEMBRANA IMPERMEABILIZANTE ACRILICA MONOCOMPONENTE</v>
          </cell>
          <cell r="C2944" t="str">
            <v>KG</v>
          </cell>
          <cell r="D2944">
            <v>25.45</v>
          </cell>
          <cell r="E2944">
            <v>25.45</v>
          </cell>
          <cell r="F2944" t="str">
            <v>SINAPI-I DEZEMBRO 2025</v>
          </cell>
        </row>
        <row r="2945">
          <cell r="A2945">
            <v>10608</v>
          </cell>
          <cell r="B2945" t="str">
            <v>MESA VIBRATORIA COM DIMENSOES DE 2,0 X 1,0 M, COM MOTOR ELETRICO DE 2 POLOS E POTENCIA DE 3 CV</v>
          </cell>
          <cell r="C2945" t="str">
            <v>UN</v>
          </cell>
          <cell r="F2945" t="str">
            <v>SINAPI-I DEZEMBRO 2025</v>
          </cell>
        </row>
        <row r="2946">
          <cell r="A2946">
            <v>4069</v>
          </cell>
          <cell r="B2946" t="str">
            <v>MESTRE DE OBRAS (HORISTA)</v>
          </cell>
          <cell r="C2946" t="str">
            <v>H</v>
          </cell>
          <cell r="D2946">
            <v>57.31</v>
          </cell>
          <cell r="E2946">
            <v>64.08</v>
          </cell>
          <cell r="F2946" t="str">
            <v>SINAPI-I DEZEMBRO 2025</v>
          </cell>
        </row>
        <row r="2947">
          <cell r="A2947">
            <v>40819</v>
          </cell>
          <cell r="B2947" t="str">
            <v>MESTRE DE OBRAS (MENSALISTA)</v>
          </cell>
          <cell r="C2947" t="str">
            <v>MES</v>
          </cell>
          <cell r="D2947">
            <v>10029.049999999999</v>
          </cell>
          <cell r="E2947">
            <v>11217.32</v>
          </cell>
          <cell r="F2947" t="str">
            <v>SINAPI-I DEZEMBRO 2025</v>
          </cell>
        </row>
        <row r="2948">
          <cell r="A2948">
            <v>34361</v>
          </cell>
          <cell r="B2948" t="str">
            <v>METACAULIM DE ALTA REATIVIDADE/CAULIM CALCINADO</v>
          </cell>
          <cell r="C2948" t="str">
            <v>KG</v>
          </cell>
          <cell r="D2948">
            <v>18.52</v>
          </cell>
          <cell r="E2948">
            <v>18.52</v>
          </cell>
          <cell r="F2948" t="str">
            <v>SINAPI-I DEZEMBRO 2025</v>
          </cell>
        </row>
        <row r="2949">
          <cell r="A2949">
            <v>44478</v>
          </cell>
          <cell r="B2949" t="str">
            <v>MICROESFERAS DE VIDRO PARA SINALIZACAO HORIZONTAL VIARIA, TIPO I-B (PREMIX) - NBR 16184</v>
          </cell>
          <cell r="C2949" t="str">
            <v>KG</v>
          </cell>
          <cell r="D2949">
            <v>12.49</v>
          </cell>
          <cell r="E2949">
            <v>12.49</v>
          </cell>
          <cell r="F2949" t="str">
            <v>SINAPI-I DEZEMBRO 2025</v>
          </cell>
        </row>
        <row r="2950">
          <cell r="A2950">
            <v>44477</v>
          </cell>
          <cell r="B2950" t="str">
            <v>MICROESFERAS DE VIDRO PARA SINALIZACAO HORIZONTAL VIARIA, TIPO II-A (DROP-ON) - NBR 16184</v>
          </cell>
          <cell r="C2950" t="str">
            <v>KG</v>
          </cell>
          <cell r="D2950">
            <v>12.49</v>
          </cell>
          <cell r="E2950">
            <v>12.49</v>
          </cell>
          <cell r="F2950" t="str">
            <v>SINAPI-I DEZEMBRO 2025</v>
          </cell>
        </row>
        <row r="2951">
          <cell r="A2951">
            <v>11697</v>
          </cell>
          <cell r="B2951" t="str">
            <v>MICTORIO COLETIVO ACO INOX (AISI 304), E = 0,8 MM, DE *100 X 40 X 30* CM (C X A X P)</v>
          </cell>
          <cell r="C2951" t="str">
            <v>UN</v>
          </cell>
          <cell r="D2951">
            <v>808.06</v>
          </cell>
          <cell r="E2951">
            <v>808.06</v>
          </cell>
          <cell r="F2951" t="str">
            <v>SINAPI-I DEZEMBRO 2025</v>
          </cell>
        </row>
        <row r="2952">
          <cell r="A2952">
            <v>11698</v>
          </cell>
          <cell r="B2952" t="str">
            <v>MICTORIO COLETIVO ACO INOX (AISI 304), E = 0,8 MM, DE *100 X 50 X 35* CM (C X A X P)</v>
          </cell>
          <cell r="C2952" t="str">
            <v>UN</v>
          </cell>
          <cell r="D2952">
            <v>963.97</v>
          </cell>
          <cell r="E2952">
            <v>963.97</v>
          </cell>
          <cell r="F2952" t="str">
            <v>SINAPI-I DEZEMBRO 2025</v>
          </cell>
        </row>
        <row r="2953">
          <cell r="A2953">
            <v>11699</v>
          </cell>
          <cell r="B2953" t="str">
            <v>MICTORIO INDIVIDUAL ACO INOX (AISI 304), E = 0,8 MM, DE *50 X 45 X 35* (C X A X P)</v>
          </cell>
          <cell r="C2953" t="str">
            <v>UN</v>
          </cell>
          <cell r="D2953">
            <v>1065.4100000000001</v>
          </cell>
          <cell r="E2953">
            <v>1065.4100000000001</v>
          </cell>
          <cell r="F2953" t="str">
            <v>SINAPI-I DEZEMBRO 2025</v>
          </cell>
        </row>
        <row r="2954">
          <cell r="A2954">
            <v>10432</v>
          </cell>
          <cell r="B2954" t="str">
            <v>MICTORIO INDIVIDUAL, SIFONADO, DE LOUCA BRANCA, SEM COMPLEMENTOS</v>
          </cell>
          <cell r="C2954" t="str">
            <v>UN</v>
          </cell>
          <cell r="D2954">
            <v>356.9</v>
          </cell>
          <cell r="E2954">
            <v>356.9</v>
          </cell>
          <cell r="F2954" t="str">
            <v>SINAPI-I DEZEMBRO 2025</v>
          </cell>
        </row>
        <row r="2955">
          <cell r="A2955">
            <v>44020</v>
          </cell>
          <cell r="B2955" t="str">
            <v>MICTORIO INDIVIDUAL, SIFONADO, VALVULA EMBUTIDA, DE LOUCA BRANCA, SEM COMPLEMENTOS - PADRAO ALTO</v>
          </cell>
          <cell r="C2955" t="str">
            <v>UN</v>
          </cell>
          <cell r="D2955">
            <v>880.52</v>
          </cell>
          <cell r="E2955">
            <v>880.52</v>
          </cell>
          <cell r="F2955" t="str">
            <v>SINAPI-I DEZEMBRO 2025</v>
          </cell>
        </row>
        <row r="2956">
          <cell r="A2956">
            <v>41419</v>
          </cell>
          <cell r="B2956" t="str">
            <v>MINICAPTOR, EM ACO GALVANIZADO A FOGO, FIXACAO COM ROSCA SOBERBA OU MECANICA, H=300 MM X DN=10 MM</v>
          </cell>
          <cell r="C2956" t="str">
            <v>UN</v>
          </cell>
          <cell r="F2956" t="str">
            <v>SINAPI-I DEZEMBRO 2025</v>
          </cell>
        </row>
        <row r="2957">
          <cell r="A2957">
            <v>41420</v>
          </cell>
          <cell r="B2957" t="str">
            <v>MINICAPTOR, EM ACO GALVANIZADO A FOGO, FIXACAO COM ROSCA SOBERBA OU MECANICA, H=600 MM X DN=10 MM</v>
          </cell>
          <cell r="C2957" t="str">
            <v>UN</v>
          </cell>
          <cell r="F2957" t="str">
            <v>SINAPI-I DEZEMBRO 2025</v>
          </cell>
        </row>
        <row r="2958">
          <cell r="A2958">
            <v>41421</v>
          </cell>
          <cell r="B2958" t="str">
            <v>MINICAPTOR, EM ACO GALVANIZADO A FOGO, FIXACAO HORIZONTAL COM BANDEIRA A 20 CM, H=300 MM E X DN=10 MM</v>
          </cell>
          <cell r="C2958" t="str">
            <v>UN</v>
          </cell>
          <cell r="F2958" t="str">
            <v>SINAPI-I DEZEMBRO 2025</v>
          </cell>
        </row>
        <row r="2959">
          <cell r="A2959">
            <v>41422</v>
          </cell>
          <cell r="B2959" t="str">
            <v>MINICAPTOR, EM ACO GALVANIZADO A FOGO, FIXACAO HORIZONTAL COM BANDEIRA A 20 CM, H=600 MM E X DN=10 MM</v>
          </cell>
          <cell r="C2959" t="str">
            <v>UN</v>
          </cell>
          <cell r="F2959" t="str">
            <v>SINAPI-I DEZEMBRO 2025</v>
          </cell>
        </row>
        <row r="2960">
          <cell r="A2960">
            <v>41425</v>
          </cell>
          <cell r="B2960" t="str">
            <v>MINICAPTOR, EM ACO GALVANIZADO A FOGO, FIXACAO HORIZONTAL DE 1 FUROS, SEM BANDEIRA, H=300 MM X DN=10 MM</v>
          </cell>
          <cell r="C2960" t="str">
            <v>UN</v>
          </cell>
          <cell r="F2960" t="str">
            <v>SINAPI-I DEZEMBRO 2025</v>
          </cell>
        </row>
        <row r="2961">
          <cell r="A2961">
            <v>41426</v>
          </cell>
          <cell r="B2961" t="str">
            <v>MINICAPTOR, EM ACO GALVANIZADO A FOGO, FIXACAO HORIZONTAL DE 2 FUROS, SEM BANDEIRA, H=600 MM X DN=10 MM</v>
          </cell>
          <cell r="C2961" t="str">
            <v>UN</v>
          </cell>
          <cell r="F2961" t="str">
            <v>SINAPI-I DEZEMBRO 2025</v>
          </cell>
        </row>
        <row r="2962">
          <cell r="A2962">
            <v>41414</v>
          </cell>
          <cell r="B2962" t="str">
            <v>MINICAPTORES DE INSERCAO, EM ACO GALVANIZADO A FOGO, H=300 MM X DN=10 MM</v>
          </cell>
          <cell r="C2962" t="str">
            <v>UN</v>
          </cell>
          <cell r="F2962" t="str">
            <v>SINAPI-I DEZEMBRO 2025</v>
          </cell>
        </row>
        <row r="2963">
          <cell r="A2963">
            <v>41415</v>
          </cell>
          <cell r="B2963" t="str">
            <v>MINICAPTORES DE INSERCAO, EM ACO GALVANIZADO A FOGO, H=600,MM X DN=10,MM</v>
          </cell>
          <cell r="C2963" t="str">
            <v>UN</v>
          </cell>
          <cell r="F2963" t="str">
            <v>SINAPI-I DEZEMBRO 2025</v>
          </cell>
        </row>
        <row r="2964">
          <cell r="A2964">
            <v>37514</v>
          </cell>
          <cell r="B2964" t="str">
            <v>MINICARREGADEIRA SOBRE RODAS, POTENCIA LIQUIDA DE *47* HP, CAPACIDADE NOMINAL DE OPERACAO DE *646* KG</v>
          </cell>
          <cell r="C2964" t="str">
            <v>UN</v>
          </cell>
          <cell r="F2964" t="str">
            <v>SINAPI-I DEZEMBRO 2025</v>
          </cell>
        </row>
        <row r="2965">
          <cell r="A2965">
            <v>37520</v>
          </cell>
          <cell r="B2965" t="str">
            <v>MINIESCAVADEIRA SOBRE ESTEIRAS, POTENCIA LIQUIDA DE *30* HP, PESO OPERACIONAL DE *3.500* KG</v>
          </cell>
          <cell r="C2965" t="str">
            <v>UN</v>
          </cell>
          <cell r="F2965" t="str">
            <v>SINAPI-I DEZEMBRO 2025</v>
          </cell>
        </row>
        <row r="2966">
          <cell r="A2966">
            <v>37546</v>
          </cell>
          <cell r="B2966" t="str">
            <v>MISTURADOR DE ARGAMASSA, EIXO HORIZONTAL, CAPACIDADE DE MISTURA 160 KG, MOTOR ELETRICO TRIFASICO 220/380 V, POTENCIA 3 CV</v>
          </cell>
          <cell r="C2966" t="str">
            <v>UN</v>
          </cell>
          <cell r="D2966">
            <v>13530.86</v>
          </cell>
          <cell r="E2966">
            <v>13530.86</v>
          </cell>
          <cell r="F2966" t="str">
            <v>SINAPI-I DEZEMBRO 2025</v>
          </cell>
        </row>
        <row r="2967">
          <cell r="A2967">
            <v>37544</v>
          </cell>
          <cell r="B2967" t="str">
            <v>MISTURADOR DE ARGAMASSA, EIXO HORIZONTAL, CAPACIDADE DE MISTURA 300 KG, MOTOR ELETRICO TRIFASICO 220/380 V, POTENCIA 5 CV</v>
          </cell>
          <cell r="C2967" t="str">
            <v>UN</v>
          </cell>
          <cell r="D2967">
            <v>14311.16</v>
          </cell>
          <cell r="E2967">
            <v>14311.16</v>
          </cell>
          <cell r="F2967" t="str">
            <v>SINAPI-I DEZEMBRO 2025</v>
          </cell>
        </row>
        <row r="2968">
          <cell r="A2968">
            <v>37545</v>
          </cell>
          <cell r="B2968" t="str">
            <v>MISTURADOR DE ARGAMASSA, EIXO HORIZONTAL, CAPACIDADE DE MISTURA 600 KG, MOTOR ELETRICO TRIFASICO 220/380 V, POTENCIA 7,5 CV</v>
          </cell>
          <cell r="C2968" t="str">
            <v>UN</v>
          </cell>
          <cell r="D2968">
            <v>17028.36</v>
          </cell>
          <cell r="E2968">
            <v>17028.36</v>
          </cell>
          <cell r="F2968" t="str">
            <v>SINAPI-I DEZEMBRO 2025</v>
          </cell>
        </row>
        <row r="2969">
          <cell r="A2969">
            <v>36793</v>
          </cell>
          <cell r="B2969" t="str">
            <v>MISTURADOR DE METAL CROMADO DE PAREDE PARA LAVATORIO</v>
          </cell>
          <cell r="C2969" t="str">
            <v>UN</v>
          </cell>
          <cell r="D2969">
            <v>958.94</v>
          </cell>
          <cell r="E2969">
            <v>958.94</v>
          </cell>
          <cell r="F2969" t="str">
            <v>SINAPI-I DEZEMBRO 2025</v>
          </cell>
        </row>
        <row r="2970">
          <cell r="A2970">
            <v>11769</v>
          </cell>
          <cell r="B2970" t="str">
            <v>MISTURADOR DE METAL CROMADO, DE MESA/BANCADA, COM BICA BAIXA, PARA LAVATORIO</v>
          </cell>
          <cell r="C2970" t="str">
            <v>UN</v>
          </cell>
          <cell r="D2970">
            <v>423.78</v>
          </cell>
          <cell r="E2970">
            <v>423.78</v>
          </cell>
          <cell r="F2970" t="str">
            <v>SINAPI-I DEZEMBRO 2025</v>
          </cell>
        </row>
        <row r="2971">
          <cell r="A2971">
            <v>11771</v>
          </cell>
          <cell r="B2971" t="str">
            <v>MISTURADOR DE PAREDE, DE METAL CROMADO, PARA COZINHA, BICA ALTA MOVEL, COM AREJADOR ARTICULADO</v>
          </cell>
          <cell r="C2971" t="str">
            <v>UN</v>
          </cell>
          <cell r="D2971">
            <v>519.07000000000005</v>
          </cell>
          <cell r="E2971">
            <v>519.07000000000005</v>
          </cell>
          <cell r="F2971" t="str">
            <v>SINAPI-I DEZEMBRO 2025</v>
          </cell>
        </row>
        <row r="2972">
          <cell r="A2972">
            <v>39919</v>
          </cell>
          <cell r="B2972" t="str">
            <v>MISTURADOR DUPLO HORIZONTAL DE ALTA TURBULENCIA, CAPACIDADE / VOLUME 2 X 500 LITROS, MOTORES ELETRICOS MINIMO 5 CV CADA, PARA NATA CIMENTO, ARGAMASSA E OUTROS</v>
          </cell>
          <cell r="C2972" t="str">
            <v>UN</v>
          </cell>
          <cell r="D2972">
            <v>67729.440000000002</v>
          </cell>
          <cell r="E2972">
            <v>67729.440000000002</v>
          </cell>
          <cell r="F2972" t="str">
            <v>SINAPI-I DEZEMBRO 2025</v>
          </cell>
        </row>
        <row r="2973">
          <cell r="A2973">
            <v>38385</v>
          </cell>
          <cell r="B2973" t="str">
            <v>MISTURADOR MANUAL DE TINTAS PARA FURADEIRA, HASTE METALICA *60* CM, COM HELICE (MEXEDOR DE TINTA)</v>
          </cell>
          <cell r="C2973" t="str">
            <v>UN</v>
          </cell>
          <cell r="D2973">
            <v>33.130000000000003</v>
          </cell>
          <cell r="E2973">
            <v>33.130000000000003</v>
          </cell>
          <cell r="F2973" t="str">
            <v>SINAPI-I DEZEMBRO 2025</v>
          </cell>
        </row>
        <row r="2974">
          <cell r="A2974">
            <v>36800</v>
          </cell>
          <cell r="B2974" t="str">
            <v>MISTURADOR METALICO, BASE PARA CHUVEIRO/BANHEIRA, 1/2" OU 3/4", SOLDAVEL OU ROSCAVEL (NAO INCLUI ACABAMENTOS)</v>
          </cell>
          <cell r="C2974" t="str">
            <v>UN</v>
          </cell>
          <cell r="D2974">
            <v>254.64</v>
          </cell>
          <cell r="E2974">
            <v>254.64</v>
          </cell>
          <cell r="F2974" t="str">
            <v>SINAPI-I DEZEMBRO 2025</v>
          </cell>
        </row>
        <row r="2975">
          <cell r="A2975">
            <v>37587</v>
          </cell>
          <cell r="B2975" t="str">
            <v>MISTURADOR MONOCOMANDO PARA CHUVEIRO, BASE BRUTA, METALICO COM ACABAMENTO CROMADO</v>
          </cell>
          <cell r="C2975" t="str">
            <v>UN</v>
          </cell>
          <cell r="D2975">
            <v>559.44000000000005</v>
          </cell>
          <cell r="E2975">
            <v>559.44000000000005</v>
          </cell>
          <cell r="F2975" t="str">
            <v>SINAPI-I DEZEMBRO 2025</v>
          </cell>
        </row>
        <row r="2976">
          <cell r="A2976">
            <v>11561</v>
          </cell>
          <cell r="B2976" t="str">
            <v>MOLA HIDRAULICA AEREA, PARA PORTAS DE ATE 1.100 MM E PESO DE ATE 85 KG, COM CORPO EM ALUMINIO E BRACO EM ACO, SEM BRACO DE PARADA</v>
          </cell>
          <cell r="C2976" t="str">
            <v>UN</v>
          </cell>
          <cell r="D2976">
            <v>265.17</v>
          </cell>
          <cell r="E2976">
            <v>265.17</v>
          </cell>
          <cell r="F2976" t="str">
            <v>SINAPI-I DEZEMBRO 2025</v>
          </cell>
        </row>
        <row r="2977">
          <cell r="A2977">
            <v>43604</v>
          </cell>
          <cell r="B2977" t="str">
            <v>MOLA HIDRAULICA AEREA, PARA PORTAS DE ATE 850 MM E PESO DE ATE 50 KG, COM CORPO EM ALUMINIO E BRACO EM ACO, SEM BRACO DE PARADA</v>
          </cell>
          <cell r="C2977" t="str">
            <v>UN</v>
          </cell>
          <cell r="D2977">
            <v>141.37</v>
          </cell>
          <cell r="E2977">
            <v>141.37</v>
          </cell>
          <cell r="F2977" t="str">
            <v>SINAPI-I DEZEMBRO 2025</v>
          </cell>
        </row>
        <row r="2978">
          <cell r="A2978">
            <v>11560</v>
          </cell>
          <cell r="B2978" t="str">
            <v>MOLA HIDRAULICA AEREA, PARA PORTAS DE ATE 950 MM E PESO DE ATE 65 KG, COM CORPO EM ALUMINIO E BRACO EM ACO, SEM BRACO DE PARADA</v>
          </cell>
          <cell r="C2978" t="str">
            <v>UN</v>
          </cell>
          <cell r="D2978">
            <v>204.67</v>
          </cell>
          <cell r="E2978">
            <v>204.67</v>
          </cell>
          <cell r="F2978" t="str">
            <v>SINAPI-I DEZEMBRO 2025</v>
          </cell>
        </row>
        <row r="2979">
          <cell r="A2979">
            <v>11499</v>
          </cell>
          <cell r="B2979" t="str">
            <v>MOLA HIDRAULICA DE PISO, PARA PORTAS DE ATE 1100 MM E PESO DE ATE 120 KG, COM CORPO EM ACO INOX</v>
          </cell>
          <cell r="C2979" t="str">
            <v>UN</v>
          </cell>
          <cell r="D2979">
            <v>1092.43</v>
          </cell>
          <cell r="E2979">
            <v>1092.43</v>
          </cell>
          <cell r="F2979" t="str">
            <v>SINAPI-I DEZEMBRO 2025</v>
          </cell>
        </row>
        <row r="2980">
          <cell r="A2980">
            <v>34761</v>
          </cell>
          <cell r="B2980" t="str">
            <v>MONTADOR DE ELETROELETRONICOS (HORISTA)</v>
          </cell>
          <cell r="C2980" t="str">
            <v>H</v>
          </cell>
          <cell r="D2980">
            <v>17.260000000000002</v>
          </cell>
          <cell r="E2980">
            <v>19.3</v>
          </cell>
          <cell r="F2980" t="str">
            <v>SINAPI-I DEZEMBRO 2025</v>
          </cell>
        </row>
        <row r="2981">
          <cell r="A2981">
            <v>40924</v>
          </cell>
          <cell r="B2981" t="str">
            <v>MONTADOR DE ELETROELETRONICOS (MENSALISTA)</v>
          </cell>
          <cell r="C2981" t="str">
            <v>MES</v>
          </cell>
          <cell r="D2981">
            <v>3024.44</v>
          </cell>
          <cell r="E2981">
            <v>3382.79</v>
          </cell>
          <cell r="F2981" t="str">
            <v>SINAPI-I DEZEMBRO 2025</v>
          </cell>
        </row>
        <row r="2982">
          <cell r="A2982">
            <v>40983</v>
          </cell>
          <cell r="B2982" t="str">
            <v>MONTADOR DE ESTRUTURAS METALICAS (MENSALISTA)</v>
          </cell>
          <cell r="C2982" t="str">
            <v>MES</v>
          </cell>
          <cell r="D2982">
            <v>2582.09</v>
          </cell>
          <cell r="E2982">
            <v>2888.02</v>
          </cell>
          <cell r="F2982" t="str">
            <v>SINAPI-I DEZEMBRO 2025</v>
          </cell>
        </row>
        <row r="2983">
          <cell r="A2983">
            <v>44497</v>
          </cell>
          <cell r="B2983" t="str">
            <v>MONTADOR DE ESTRUTURAS METALICAS HORISTA</v>
          </cell>
          <cell r="C2983" t="str">
            <v>H</v>
          </cell>
          <cell r="D2983">
            <v>14.74</v>
          </cell>
          <cell r="E2983">
            <v>16.48</v>
          </cell>
          <cell r="F2983" t="str">
            <v>SINAPI-I DEZEMBRO 2025</v>
          </cell>
        </row>
        <row r="2984">
          <cell r="A2984">
            <v>2437</v>
          </cell>
          <cell r="B2984" t="str">
            <v>MONTADOR DE MAQUINAS (HORISTA)</v>
          </cell>
          <cell r="C2984" t="str">
            <v>H</v>
          </cell>
          <cell r="D2984">
            <v>15.16</v>
          </cell>
          <cell r="E2984">
            <v>16.95</v>
          </cell>
          <cell r="F2984" t="str">
            <v>SINAPI-I DEZEMBRO 2025</v>
          </cell>
        </row>
        <row r="2985">
          <cell r="A2985">
            <v>40921</v>
          </cell>
          <cell r="B2985" t="str">
            <v>MONTADOR DE MAQUINAS (MENSALISTA)</v>
          </cell>
          <cell r="C2985" t="str">
            <v>MES</v>
          </cell>
          <cell r="D2985">
            <v>2654.09</v>
          </cell>
          <cell r="E2985">
            <v>2968.55</v>
          </cell>
          <cell r="F2985" t="str">
            <v>SINAPI-I DEZEMBRO 2025</v>
          </cell>
        </row>
        <row r="2986">
          <cell r="A2986">
            <v>36502</v>
          </cell>
          <cell r="B2986" t="str">
            <v>MOTOBOMBA CENTRIFUGA, MOTOR A GASOLINA, POTENCIA 5,42 HP, BOCAIS 1 1/2" X 1", DIAMETRO ROTOR 143 MM HM/Q = 6 MCA / 16,8 M3/H A 38 MCA / 6,6 M3/H</v>
          </cell>
          <cell r="C2986" t="str">
            <v>UN</v>
          </cell>
          <cell r="D2986">
            <v>2765.07</v>
          </cell>
          <cell r="E2986">
            <v>2765.07</v>
          </cell>
          <cell r="F2986" t="str">
            <v>SINAPI-I DEZEMBRO 2025</v>
          </cell>
        </row>
        <row r="2987">
          <cell r="A2987">
            <v>36503</v>
          </cell>
          <cell r="B2987" t="str">
            <v>MOTOBOMBA TRASH (PARA AGUA SUJA) AUTO ESCORVANTE, MOTOR GASOLINA DE 6,41 HP, DIAMETROS DE SUCCAO X RECALQUE: 3" X 3", HM/Q: 10/60 A 23/0</v>
          </cell>
          <cell r="C2987" t="str">
            <v>UN</v>
          </cell>
          <cell r="D2987">
            <v>3409.66</v>
          </cell>
          <cell r="E2987">
            <v>3409.66</v>
          </cell>
          <cell r="F2987" t="str">
            <v>SINAPI-I DEZEMBRO 2025</v>
          </cell>
        </row>
        <row r="2988">
          <cell r="A2988">
            <v>4090</v>
          </cell>
          <cell r="B2988" t="str">
            <v>MOTONIVELADORA POTENCIA BASICA LIQUIDA (PRIMEIRA MARCHA) 125 HP, PESO BRUTO 13843 KG, LARGURA DA LAMINA DE 3,7 M</v>
          </cell>
          <cell r="C2988" t="str">
            <v>UN</v>
          </cell>
          <cell r="F2988" t="str">
            <v>SINAPI-I DEZEMBRO 2025</v>
          </cell>
        </row>
        <row r="2989">
          <cell r="A2989">
            <v>4093</v>
          </cell>
          <cell r="B2989" t="str">
            <v>MOTORISTA DE CAMINHAO (HORISTA)</v>
          </cell>
          <cell r="C2989" t="str">
            <v>H</v>
          </cell>
          <cell r="D2989">
            <v>20.07</v>
          </cell>
          <cell r="E2989">
            <v>22.45</v>
          </cell>
          <cell r="F2989" t="str">
            <v>SINAPI-I DEZEMBRO 2025</v>
          </cell>
        </row>
        <row r="2990">
          <cell r="A2990">
            <v>10512</v>
          </cell>
          <cell r="B2990" t="str">
            <v>MOTORISTA DE CAMINHAO (MENSALISTA)</v>
          </cell>
          <cell r="C2990" t="str">
            <v>MES</v>
          </cell>
          <cell r="D2990">
            <v>3513.27</v>
          </cell>
          <cell r="E2990">
            <v>3929.54</v>
          </cell>
          <cell r="F2990" t="str">
            <v>SINAPI-I DEZEMBRO 2025</v>
          </cell>
        </row>
        <row r="2991">
          <cell r="A2991">
            <v>4243</v>
          </cell>
          <cell r="B2991" t="str">
            <v>MOTORISTA DE CAMINHAO BETONEIRA (HORISTA)</v>
          </cell>
          <cell r="C2991" t="str">
            <v>H</v>
          </cell>
          <cell r="D2991">
            <v>18.510000000000002</v>
          </cell>
          <cell r="E2991">
            <v>20.69</v>
          </cell>
          <cell r="F2991" t="str">
            <v>SINAPI-I DEZEMBRO 2025</v>
          </cell>
        </row>
        <row r="2992">
          <cell r="A2992">
            <v>20020</v>
          </cell>
          <cell r="B2992" t="str">
            <v>MOTORISTA DE CAMINHAO-BASCULANTE (HORISTA)</v>
          </cell>
          <cell r="C2992" t="str">
            <v>H</v>
          </cell>
          <cell r="D2992">
            <v>20.86</v>
          </cell>
          <cell r="E2992">
            <v>23.32</v>
          </cell>
          <cell r="F2992" t="str">
            <v>SINAPI-I DEZEMBRO 2025</v>
          </cell>
        </row>
        <row r="2993">
          <cell r="A2993">
            <v>41038</v>
          </cell>
          <cell r="B2993" t="str">
            <v>MOTORISTA DE CAMINHAO-BASCULANTE (MENSALISTA)</v>
          </cell>
          <cell r="C2993" t="str">
            <v>MES</v>
          </cell>
          <cell r="D2993">
            <v>3651.01</v>
          </cell>
          <cell r="E2993">
            <v>4083.59</v>
          </cell>
          <cell r="F2993" t="str">
            <v>SINAPI-I DEZEMBRO 2025</v>
          </cell>
        </row>
        <row r="2994">
          <cell r="A2994">
            <v>4094</v>
          </cell>
          <cell r="B2994" t="str">
            <v>MOTORISTA DE CAMINHAO-CARRETA (HORISTA)</v>
          </cell>
          <cell r="C2994" t="str">
            <v>H</v>
          </cell>
          <cell r="D2994">
            <v>24.97</v>
          </cell>
          <cell r="E2994">
            <v>27.92</v>
          </cell>
          <cell r="F2994" t="str">
            <v>SINAPI-I DEZEMBRO 2025</v>
          </cell>
        </row>
        <row r="2995">
          <cell r="A2995">
            <v>40988</v>
          </cell>
          <cell r="B2995" t="str">
            <v>MOTORISTA DE CAMINHAO-CARRETA (MENSALISTA)</v>
          </cell>
          <cell r="C2995" t="str">
            <v>MES</v>
          </cell>
          <cell r="D2995">
            <v>4369.8900000000003</v>
          </cell>
          <cell r="E2995">
            <v>4887.6499999999996</v>
          </cell>
          <cell r="F2995" t="str">
            <v>SINAPI-I DEZEMBRO 2025</v>
          </cell>
        </row>
        <row r="2996">
          <cell r="A2996">
            <v>4095</v>
          </cell>
          <cell r="B2996" t="str">
            <v>MOTORISTA DE CARRO DE PASSEIO (HORISTA)</v>
          </cell>
          <cell r="C2996" t="str">
            <v>H</v>
          </cell>
          <cell r="D2996">
            <v>16.8</v>
          </cell>
          <cell r="E2996">
            <v>18.79</v>
          </cell>
          <cell r="F2996" t="str">
            <v>SINAPI-I DEZEMBRO 2025</v>
          </cell>
        </row>
        <row r="2997">
          <cell r="A2997">
            <v>40990</v>
          </cell>
          <cell r="B2997" t="str">
            <v>MOTORISTA DE CARRO DE PASSEIO (MENSALISTA)</v>
          </cell>
          <cell r="C2997" t="str">
            <v>MES</v>
          </cell>
          <cell r="D2997">
            <v>2943.2</v>
          </cell>
          <cell r="E2997">
            <v>3291.91</v>
          </cell>
          <cell r="F2997" t="str">
            <v>SINAPI-I DEZEMBRO 2025</v>
          </cell>
        </row>
        <row r="2998">
          <cell r="A2998">
            <v>4096</v>
          </cell>
          <cell r="B2998" t="str">
            <v>MOTORISTA OPERADOR DE CAMINHAO COM MUNCK (HORISTA)</v>
          </cell>
          <cell r="C2998" t="str">
            <v>H</v>
          </cell>
          <cell r="D2998">
            <v>22.5</v>
          </cell>
          <cell r="E2998">
            <v>25.16</v>
          </cell>
          <cell r="F2998" t="str">
            <v>SINAPI-I DEZEMBRO 2025</v>
          </cell>
        </row>
        <row r="2999">
          <cell r="A2999">
            <v>40992</v>
          </cell>
          <cell r="B2999" t="str">
            <v>MOTORISTA OPERADOR DE CAMINHAO COM MUNCK (MENSALISTA)</v>
          </cell>
          <cell r="C2999" t="str">
            <v>MES</v>
          </cell>
          <cell r="D2999">
            <v>3939.69</v>
          </cell>
          <cell r="E2999">
            <v>4406.47</v>
          </cell>
          <cell r="F2999" t="str">
            <v>SINAPI-I DEZEMBRO 2025</v>
          </cell>
        </row>
        <row r="3000">
          <cell r="A3000">
            <v>4114</v>
          </cell>
          <cell r="B3000" t="str">
            <v>MOURAO CONCRETO CURVO, SECAO "T", H = 2,80 M + CURVA COM 0,45 M, COM FUROS PARA FIOS</v>
          </cell>
          <cell r="C3000" t="str">
            <v>UN</v>
          </cell>
          <cell r="D3000">
            <v>86.5</v>
          </cell>
          <cell r="E3000">
            <v>86.5</v>
          </cell>
          <cell r="F3000" t="str">
            <v>SINAPI-I DEZEMBRO 2025</v>
          </cell>
        </row>
        <row r="3001">
          <cell r="A3001">
            <v>36797</v>
          </cell>
          <cell r="B3001" t="str">
            <v>MOURAO DE CONCRETO CURVO, *10 X 10* CM, H= *2,60* M + CURVA DE 0,40 M</v>
          </cell>
          <cell r="C3001" t="str">
            <v>UN</v>
          </cell>
          <cell r="D3001">
            <v>77.02</v>
          </cell>
          <cell r="E3001">
            <v>77.02</v>
          </cell>
          <cell r="F3001" t="str">
            <v>SINAPI-I DEZEMBRO 2025</v>
          </cell>
        </row>
        <row r="3002">
          <cell r="A3002">
            <v>4107</v>
          </cell>
          <cell r="B3002" t="str">
            <v>MOURAO DE CONCRETO RETO, SECAO QUADRADA *10 X 10* CM, H= *2,30* M</v>
          </cell>
          <cell r="C3002" t="str">
            <v>UN</v>
          </cell>
          <cell r="D3002">
            <v>72.62</v>
          </cell>
          <cell r="E3002">
            <v>72.62</v>
          </cell>
          <cell r="F3002" t="str">
            <v>SINAPI-I DEZEMBRO 2025</v>
          </cell>
        </row>
        <row r="3003">
          <cell r="A3003">
            <v>4102</v>
          </cell>
          <cell r="B3003" t="str">
            <v>MOURAO DE CONCRETO RETO, SECAO QUADRADA, *10 X 10* CM, H= 3,00 M</v>
          </cell>
          <cell r="C3003" t="str">
            <v>UN</v>
          </cell>
          <cell r="D3003">
            <v>88.64</v>
          </cell>
          <cell r="E3003">
            <v>88.64</v>
          </cell>
          <cell r="F3003" t="str">
            <v>SINAPI-I DEZEMBRO 2025</v>
          </cell>
        </row>
        <row r="3004">
          <cell r="A3004">
            <v>36799</v>
          </cell>
          <cell r="B3004" t="str">
            <v>MOURAO DE CONCRETO RETO, TIPO ESTICADOR, *10 X 10* CM, H= 2,50 M</v>
          </cell>
          <cell r="C3004" t="str">
            <v>UN</v>
          </cell>
          <cell r="D3004">
            <v>74.75</v>
          </cell>
          <cell r="E3004">
            <v>74.75</v>
          </cell>
          <cell r="F3004" t="str">
            <v>SINAPI-I DEZEMBRO 2025</v>
          </cell>
        </row>
        <row r="3005">
          <cell r="A3005">
            <v>2747</v>
          </cell>
          <cell r="B3005" t="str">
            <v>MOURAO ROLICO DE MADEIRA TRATADA, D = 16 A 20 CM, H = 2,20 M, EM EUCALIPTO OU EQUIVALENTE DA REGIAO (PARA CERCA)</v>
          </cell>
          <cell r="C3005" t="str">
            <v>M</v>
          </cell>
          <cell r="D3005">
            <v>37.28</v>
          </cell>
          <cell r="E3005">
            <v>37.28</v>
          </cell>
          <cell r="F3005" t="str">
            <v>SINAPI-I DEZEMBRO 2025</v>
          </cell>
        </row>
        <row r="3006">
          <cell r="A3006">
            <v>21138</v>
          </cell>
          <cell r="B3006" t="str">
            <v>MOURAO ROLICO DE MADEIRA TRATADA, D = 8 A 11 CM, H = 2,20 M, EM EUCALIPTO OU EQUIVALENTE DA REGIAO (PARA CERCA)</v>
          </cell>
          <cell r="C3006" t="str">
            <v>M</v>
          </cell>
          <cell r="D3006">
            <v>11.82</v>
          </cell>
          <cell r="E3006">
            <v>11.82</v>
          </cell>
          <cell r="F3006" t="str">
            <v>SINAPI-I DEZEMBRO 2025</v>
          </cell>
        </row>
        <row r="3007">
          <cell r="A3007">
            <v>10826</v>
          </cell>
          <cell r="B3007" t="str">
            <v>MUDA DE ARBUSTO FLORIFERO, CLUSIA/GARDENIA/MOREIA BRANCA/ AZALEIA OU EQUIVALENTE DA REGIAO, H= *50 A 70* CM</v>
          </cell>
          <cell r="C3007" t="str">
            <v>UN</v>
          </cell>
          <cell r="D3007">
            <v>143.66999999999999</v>
          </cell>
          <cell r="E3007">
            <v>143.66999999999999</v>
          </cell>
          <cell r="F3007" t="str">
            <v>SINAPI-I DEZEMBRO 2025</v>
          </cell>
        </row>
        <row r="3008">
          <cell r="A3008">
            <v>365</v>
          </cell>
          <cell r="B3008" t="str">
            <v>MUDA DE ARBUSTO FOLHAGEM, SANSAO-DO-CAMPO OU EQUIVALENTE DA REGIAO, H= *50 A 70* CM</v>
          </cell>
          <cell r="C3008" t="str">
            <v>UN</v>
          </cell>
          <cell r="D3008">
            <v>89.08</v>
          </cell>
          <cell r="E3008">
            <v>89.08</v>
          </cell>
          <cell r="F3008" t="str">
            <v>SINAPI-I DEZEMBRO 2025</v>
          </cell>
        </row>
        <row r="3009">
          <cell r="A3009">
            <v>38639</v>
          </cell>
          <cell r="B3009" t="str">
            <v>MUDA DE ARBUSTO, BUXINHO, H= *50* CM</v>
          </cell>
          <cell r="C3009" t="str">
            <v>UN</v>
          </cell>
          <cell r="D3009">
            <v>344.82</v>
          </cell>
          <cell r="E3009">
            <v>344.82</v>
          </cell>
          <cell r="F3009" t="str">
            <v>SINAPI-I DEZEMBRO 2025</v>
          </cell>
        </row>
        <row r="3010">
          <cell r="A3010">
            <v>38640</v>
          </cell>
          <cell r="B3010" t="str">
            <v>MUDA DE ARBUSTO, PINGO DE OURO/ VIOLETEIRA, H = *10 A 20* CM</v>
          </cell>
          <cell r="C3010" t="str">
            <v>UN</v>
          </cell>
          <cell r="D3010">
            <v>5.17</v>
          </cell>
          <cell r="E3010">
            <v>5.17</v>
          </cell>
          <cell r="F3010" t="str">
            <v>SINAPI-I DEZEMBRO 2025</v>
          </cell>
        </row>
        <row r="3011">
          <cell r="A3011">
            <v>358</v>
          </cell>
          <cell r="B3011" t="str">
            <v>MUDA DE ARVORE ORNAMENTAL, OITI/AROEIRA SALSA/ANGICO/IPE/JACARANDA OU EQUIVALENTE DA REGIAO, H= *1* M</v>
          </cell>
          <cell r="C3011" t="str">
            <v>UN</v>
          </cell>
          <cell r="D3011">
            <v>106.32</v>
          </cell>
          <cell r="E3011">
            <v>106.32</v>
          </cell>
          <cell r="F3011" t="str">
            <v>SINAPI-I DEZEMBRO 2025</v>
          </cell>
        </row>
        <row r="3012">
          <cell r="A3012">
            <v>359</v>
          </cell>
          <cell r="B3012" t="str">
            <v>MUDA DE ARVORE ORNAMENTAL, OITI/AROEIRA SALSA/ANGICO/IPE/JACARANDA OU EQUIVALENTE DA REGIAO, H= *2* M</v>
          </cell>
          <cell r="C3012" t="str">
            <v>UN</v>
          </cell>
          <cell r="D3012">
            <v>218.39</v>
          </cell>
          <cell r="E3012">
            <v>218.39</v>
          </cell>
          <cell r="F3012" t="str">
            <v>SINAPI-I DEZEMBRO 2025</v>
          </cell>
        </row>
        <row r="3013">
          <cell r="A3013">
            <v>38641</v>
          </cell>
          <cell r="B3013" t="str">
            <v>MUDA DE PALMEIRA ARECA, H= *1,50* M</v>
          </cell>
          <cell r="C3013" t="str">
            <v>UN</v>
          </cell>
          <cell r="D3013">
            <v>215.51</v>
          </cell>
          <cell r="E3013">
            <v>215.51</v>
          </cell>
          <cell r="F3013" t="str">
            <v>SINAPI-I DEZEMBRO 2025</v>
          </cell>
        </row>
        <row r="3014">
          <cell r="A3014">
            <v>360</v>
          </cell>
          <cell r="B3014" t="str">
            <v>MUDA DE RASTEIRA/FORRACAO, AMENDOIM RASTEIRO/ONZE HORAS/AZULZINHA/IMPATIENS OU EQUIVALENTE DA REGIAO</v>
          </cell>
          <cell r="C3014" t="str">
            <v>UN</v>
          </cell>
          <cell r="D3014">
            <v>5</v>
          </cell>
          <cell r="E3014">
            <v>5</v>
          </cell>
          <cell r="F3014" t="str">
            <v>SINAPI-I DEZEMBRO 2025</v>
          </cell>
        </row>
        <row r="3015">
          <cell r="A3015">
            <v>42430</v>
          </cell>
          <cell r="B3015" t="str">
            <v>MULTIEXERCITADOR COM SEIS FUNCOES, EM TUBO DE ACO CARBONO, PINTURA NO PROCESSO ELETROSTATICO - EQUIPAMENTO DE GINASTICA PARA ACADEMIA AO AR LIVRE / ACADEMIA DA TERCEIRA IDADE - ATI</v>
          </cell>
          <cell r="C3015" t="str">
            <v>UN</v>
          </cell>
          <cell r="F3015" t="str">
            <v>SINAPI-I DEZEMBRO 2025</v>
          </cell>
        </row>
        <row r="3016">
          <cell r="A3016">
            <v>4209</v>
          </cell>
          <cell r="B3016" t="str">
            <v>NIPLE DE FERRO GALVANIZADO, COM ROSCA BSP, DE 1 1/2"</v>
          </cell>
          <cell r="C3016" t="str">
            <v>UN</v>
          </cell>
          <cell r="F3016" t="str">
            <v>SINAPI-I DEZEMBRO 2025</v>
          </cell>
        </row>
        <row r="3017">
          <cell r="A3017">
            <v>4180</v>
          </cell>
          <cell r="B3017" t="str">
            <v>NIPLE DE FERRO GALVANIZADO, COM ROSCA BSP, DE 1 1/4"</v>
          </cell>
          <cell r="C3017" t="str">
            <v>UN</v>
          </cell>
          <cell r="F3017" t="str">
            <v>SINAPI-I DEZEMBRO 2025</v>
          </cell>
        </row>
        <row r="3018">
          <cell r="A3018">
            <v>4179</v>
          </cell>
          <cell r="B3018" t="str">
            <v>NIPLE DE FERRO GALVANIZADO, COM ROSCA BSP, DE 1"</v>
          </cell>
          <cell r="C3018" t="str">
            <v>UN</v>
          </cell>
          <cell r="F3018" t="str">
            <v>SINAPI-I DEZEMBRO 2025</v>
          </cell>
        </row>
        <row r="3019">
          <cell r="A3019">
            <v>4177</v>
          </cell>
          <cell r="B3019" t="str">
            <v>NIPLE DE FERRO GALVANIZADO, COM ROSCA BSP, DE 1/2"</v>
          </cell>
          <cell r="C3019" t="str">
            <v>UN</v>
          </cell>
          <cell r="F3019" t="str">
            <v>SINAPI-I DEZEMBRO 2025</v>
          </cell>
        </row>
        <row r="3020">
          <cell r="A3020">
            <v>4208</v>
          </cell>
          <cell r="B3020" t="str">
            <v>NIPLE DE FERRO GALVANIZADO, COM ROSCA BSP, DE 2 1/2"</v>
          </cell>
          <cell r="C3020" t="str">
            <v>UN</v>
          </cell>
          <cell r="F3020" t="str">
            <v>SINAPI-I DEZEMBRO 2025</v>
          </cell>
        </row>
        <row r="3021">
          <cell r="A3021">
            <v>4181</v>
          </cell>
          <cell r="B3021" t="str">
            <v>NIPLE DE FERRO GALVANIZADO, COM ROSCA BSP, DE 2"</v>
          </cell>
          <cell r="C3021" t="str">
            <v>UN</v>
          </cell>
          <cell r="F3021" t="str">
            <v>SINAPI-I DEZEMBRO 2025</v>
          </cell>
        </row>
        <row r="3022">
          <cell r="A3022">
            <v>4182</v>
          </cell>
          <cell r="B3022" t="str">
            <v>NIPLE DE FERRO GALVANIZADO, COM ROSCA BSP, DE 3"</v>
          </cell>
          <cell r="C3022" t="str">
            <v>UN</v>
          </cell>
          <cell r="F3022" t="str">
            <v>SINAPI-I DEZEMBRO 2025</v>
          </cell>
        </row>
        <row r="3023">
          <cell r="A3023">
            <v>4178</v>
          </cell>
          <cell r="B3023" t="str">
            <v>NIPLE DE FERRO GALVANIZADO, COM ROSCA BSP, DE 3/4"</v>
          </cell>
          <cell r="C3023" t="str">
            <v>UN</v>
          </cell>
          <cell r="F3023" t="str">
            <v>SINAPI-I DEZEMBRO 2025</v>
          </cell>
        </row>
        <row r="3024">
          <cell r="A3024">
            <v>4183</v>
          </cell>
          <cell r="B3024" t="str">
            <v>NIPLE DE FERRO GALVANIZADO, COM ROSCA BSP, DE 4"</v>
          </cell>
          <cell r="C3024" t="str">
            <v>UN</v>
          </cell>
          <cell r="F3024" t="str">
            <v>SINAPI-I DEZEMBRO 2025</v>
          </cell>
        </row>
        <row r="3025">
          <cell r="A3025">
            <v>4184</v>
          </cell>
          <cell r="B3025" t="str">
            <v>NIPLE DE FERRO GALVANIZADO, COM ROSCA BSP, DE 5"</v>
          </cell>
          <cell r="C3025" t="str">
            <v>UN</v>
          </cell>
          <cell r="F3025" t="str">
            <v>SINAPI-I DEZEMBRO 2025</v>
          </cell>
        </row>
        <row r="3026">
          <cell r="A3026">
            <v>4185</v>
          </cell>
          <cell r="B3026" t="str">
            <v>NIPLE DE FERRO GALVANIZADO, COM ROSCA BSP, DE 6"</v>
          </cell>
          <cell r="C3026" t="str">
            <v>UN</v>
          </cell>
          <cell r="F3026" t="str">
            <v>SINAPI-I DEZEMBRO 2025</v>
          </cell>
        </row>
        <row r="3027">
          <cell r="A3027">
            <v>4205</v>
          </cell>
          <cell r="B3027" t="str">
            <v>NIPLE DE REDUCAO DE FERRO GALVANIZADO, COM ROSCA BSP, DE 1 1/2" X 1 1/4"</v>
          </cell>
          <cell r="C3027" t="str">
            <v>UN</v>
          </cell>
          <cell r="F3027" t="str">
            <v>SINAPI-I DEZEMBRO 2025</v>
          </cell>
        </row>
        <row r="3028">
          <cell r="A3028">
            <v>4192</v>
          </cell>
          <cell r="B3028" t="str">
            <v>NIPLE DE REDUCAO DE FERRO GALVANIZADO, COM ROSCA BSP, DE 1 1/2" X 1"</v>
          </cell>
          <cell r="C3028" t="str">
            <v>UN</v>
          </cell>
          <cell r="F3028" t="str">
            <v>SINAPI-I DEZEMBRO 2025</v>
          </cell>
        </row>
        <row r="3029">
          <cell r="A3029">
            <v>4191</v>
          </cell>
          <cell r="B3029" t="str">
            <v>NIPLE DE REDUCAO DE FERRO GALVANIZADO, COM ROSCA BSP, DE 1 1/2" X 3/4"</v>
          </cell>
          <cell r="C3029" t="str">
            <v>UN</v>
          </cell>
          <cell r="F3029" t="str">
            <v>SINAPI-I DEZEMBRO 2025</v>
          </cell>
        </row>
        <row r="3030">
          <cell r="A3030">
            <v>4206</v>
          </cell>
          <cell r="B3030" t="str">
            <v>NIPLE DE REDUCAO DE FERRO GALVANIZADO, COM ROSCA BSP, DE 1 1/4" X 1"</v>
          </cell>
          <cell r="C3030" t="str">
            <v>UN</v>
          </cell>
          <cell r="F3030" t="str">
            <v>SINAPI-I DEZEMBRO 2025</v>
          </cell>
        </row>
        <row r="3031">
          <cell r="A3031">
            <v>4207</v>
          </cell>
          <cell r="B3031" t="str">
            <v>NIPLE DE REDUCAO DE FERRO GALVANIZADO, COM ROSCA BSP, DE 1 1/4" X 1/2"</v>
          </cell>
          <cell r="C3031" t="str">
            <v>UN</v>
          </cell>
          <cell r="F3031" t="str">
            <v>SINAPI-I DEZEMBRO 2025</v>
          </cell>
        </row>
        <row r="3032">
          <cell r="A3032">
            <v>4190</v>
          </cell>
          <cell r="B3032" t="str">
            <v>NIPLE DE REDUCAO DE FERRO GALVANIZADO, COM ROSCA BSP, DE 1 1/4" X 3/4"</v>
          </cell>
          <cell r="C3032" t="str">
            <v>UN</v>
          </cell>
          <cell r="F3032" t="str">
            <v>SINAPI-I DEZEMBRO 2025</v>
          </cell>
        </row>
        <row r="3033">
          <cell r="A3033">
            <v>4188</v>
          </cell>
          <cell r="B3033" t="str">
            <v>NIPLE DE REDUCAO DE FERRO GALVANIZADO, COM ROSCA BSP, DE 1" X 1/2"</v>
          </cell>
          <cell r="C3033" t="str">
            <v>UN</v>
          </cell>
          <cell r="F3033" t="str">
            <v>SINAPI-I DEZEMBRO 2025</v>
          </cell>
        </row>
        <row r="3034">
          <cell r="A3034">
            <v>4189</v>
          </cell>
          <cell r="B3034" t="str">
            <v>NIPLE DE REDUCAO DE FERRO GALVANIZADO, COM ROSCA BSP, DE 1" X 3/4"</v>
          </cell>
          <cell r="C3034" t="str">
            <v>UN</v>
          </cell>
          <cell r="F3034" t="str">
            <v>SINAPI-I DEZEMBRO 2025</v>
          </cell>
        </row>
        <row r="3035">
          <cell r="A3035">
            <v>4186</v>
          </cell>
          <cell r="B3035" t="str">
            <v>NIPLE DE REDUCAO DE FERRO GALVANIZADO, COM ROSCA BSP, DE 1/2" X 1/4"</v>
          </cell>
          <cell r="C3035" t="str">
            <v>UN</v>
          </cell>
          <cell r="F3035" t="str">
            <v>SINAPI-I DEZEMBRO 2025</v>
          </cell>
        </row>
        <row r="3036">
          <cell r="A3036">
            <v>4197</v>
          </cell>
          <cell r="B3036" t="str">
            <v>NIPLE DE REDUCAO DE FERRO GALVANIZADO, COM ROSCA BSP, DE 2 1/2" X 2"</v>
          </cell>
          <cell r="C3036" t="str">
            <v>UN</v>
          </cell>
          <cell r="F3036" t="str">
            <v>SINAPI-I DEZEMBRO 2025</v>
          </cell>
        </row>
        <row r="3037">
          <cell r="A3037">
            <v>4194</v>
          </cell>
          <cell r="B3037" t="str">
            <v>NIPLE DE REDUCAO DE FERRO GALVANIZADO, COM ROSCA BSP, DE 2" X 1 1/2"</v>
          </cell>
          <cell r="C3037" t="str">
            <v>UN</v>
          </cell>
          <cell r="F3037" t="str">
            <v>SINAPI-I DEZEMBRO 2025</v>
          </cell>
        </row>
        <row r="3038">
          <cell r="A3038">
            <v>4193</v>
          </cell>
          <cell r="B3038" t="str">
            <v>NIPLE DE REDUCAO DE FERRO GALVANIZADO, COM ROSCA BSP, DE 2" X 1 1/4"</v>
          </cell>
          <cell r="C3038" t="str">
            <v>UN</v>
          </cell>
          <cell r="F3038" t="str">
            <v>SINAPI-I DEZEMBRO 2025</v>
          </cell>
        </row>
        <row r="3039">
          <cell r="A3039">
            <v>4204</v>
          </cell>
          <cell r="B3039" t="str">
            <v>NIPLE DE REDUCAO DE FERRO GALVANIZADO, COM ROSCA BSP, DE 2" X 1"</v>
          </cell>
          <cell r="C3039" t="str">
            <v>UN</v>
          </cell>
          <cell r="F3039" t="str">
            <v>SINAPI-I DEZEMBRO 2025</v>
          </cell>
        </row>
        <row r="3040">
          <cell r="A3040">
            <v>4202</v>
          </cell>
          <cell r="B3040" t="str">
            <v>NIPLE DE REDUCAO DE FERRO GALVANIZADO, COM ROSCA BSP, DE 3" X 2 1/2"</v>
          </cell>
          <cell r="C3040" t="str">
            <v>UN</v>
          </cell>
          <cell r="F3040" t="str">
            <v>SINAPI-I DEZEMBRO 2025</v>
          </cell>
        </row>
        <row r="3041">
          <cell r="A3041">
            <v>4203</v>
          </cell>
          <cell r="B3041" t="str">
            <v>NIPLE DE REDUCAO DE FERRO GALVANIZADO, COM ROSCA BSP, DE 3" X 2"</v>
          </cell>
          <cell r="C3041" t="str">
            <v>UN</v>
          </cell>
          <cell r="F3041" t="str">
            <v>SINAPI-I DEZEMBRO 2025</v>
          </cell>
        </row>
        <row r="3042">
          <cell r="A3042">
            <v>4187</v>
          </cell>
          <cell r="B3042" t="str">
            <v>NIPLE DE REDUCAO DE FERRO GALVANIZADO, COM ROSCA BSP, DE 3/4" X 1/2"</v>
          </cell>
          <cell r="C3042" t="str">
            <v>UN</v>
          </cell>
          <cell r="F3042" t="str">
            <v>SINAPI-I DEZEMBRO 2025</v>
          </cell>
        </row>
        <row r="3043">
          <cell r="A3043">
            <v>40368</v>
          </cell>
          <cell r="B3043" t="str">
            <v>NIPLE SEXTAVADO EM ACO CARBONO, COM ROSCA BSP, PRESSAO 3.000 LBS, DN 1 1/2"</v>
          </cell>
          <cell r="C3043" t="str">
            <v>UN</v>
          </cell>
          <cell r="F3043" t="str">
            <v>SINAPI-I DEZEMBRO 2025</v>
          </cell>
        </row>
        <row r="3044">
          <cell r="A3044">
            <v>40365</v>
          </cell>
          <cell r="B3044" t="str">
            <v>NIPLE SEXTAVADO EM ACO CARBONO, COM ROSCA BSP, PRESSAO 3.000 LBS, DN 1 1/4"</v>
          </cell>
          <cell r="C3044" t="str">
            <v>UN</v>
          </cell>
          <cell r="F3044" t="str">
            <v>SINAPI-I DEZEMBRO 2025</v>
          </cell>
        </row>
        <row r="3045">
          <cell r="A3045">
            <v>40362</v>
          </cell>
          <cell r="B3045" t="str">
            <v>NIPLE SEXTAVADO EM ACO CARBONO, COM ROSCA BSP, PRESSAO 3.000 LBS, DN 1"</v>
          </cell>
          <cell r="C3045" t="str">
            <v>UN</v>
          </cell>
          <cell r="F3045" t="str">
            <v>SINAPI-I DEZEMBRO 2025</v>
          </cell>
        </row>
        <row r="3046">
          <cell r="A3046">
            <v>40356</v>
          </cell>
          <cell r="B3046" t="str">
            <v>NIPLE SEXTAVADO EM ACO CARBONO, COM ROSCA BSP, PRESSAO 3.000 LBS, DN 1/2"</v>
          </cell>
          <cell r="C3046" t="str">
            <v>UN</v>
          </cell>
          <cell r="F3046" t="str">
            <v>SINAPI-I DEZEMBRO 2025</v>
          </cell>
        </row>
        <row r="3047">
          <cell r="A3047">
            <v>40374</v>
          </cell>
          <cell r="B3047" t="str">
            <v>NIPLE SEXTAVADO EM ACO CARBONO, COM ROSCA BSP, PRESSAO 3.000 LBS, DN 2 1/2"</v>
          </cell>
          <cell r="C3047" t="str">
            <v>UN</v>
          </cell>
          <cell r="F3047" t="str">
            <v>SINAPI-I DEZEMBRO 2025</v>
          </cell>
        </row>
        <row r="3048">
          <cell r="A3048">
            <v>40371</v>
          </cell>
          <cell r="B3048" t="str">
            <v>NIPLE SEXTAVADO EM ACO CARBONO, COM ROSCA BSP, PRESSAO 3.000 LBS, DN 2"</v>
          </cell>
          <cell r="C3048" t="str">
            <v>UN</v>
          </cell>
          <cell r="F3048" t="str">
            <v>SINAPI-I DEZEMBRO 2025</v>
          </cell>
        </row>
        <row r="3049">
          <cell r="A3049">
            <v>40359</v>
          </cell>
          <cell r="B3049" t="str">
            <v>NIPLE SEXTAVADO EM ACO CARBONO, COM ROSCA BSP, PRESSAO 3.000 LBS, DN 3/4"</v>
          </cell>
          <cell r="C3049" t="str">
            <v>UN</v>
          </cell>
          <cell r="F3049" t="str">
            <v>SINAPI-I DEZEMBRO 2025</v>
          </cell>
        </row>
        <row r="3050">
          <cell r="A3050">
            <v>45201</v>
          </cell>
          <cell r="B3050" t="str">
            <v>NIVEL DE ALUMINIO 350 MM (14"), COM 3 BOLHAS</v>
          </cell>
          <cell r="C3050" t="str">
            <v>UN</v>
          </cell>
          <cell r="D3050">
            <v>53.77</v>
          </cell>
          <cell r="E3050">
            <v>53.77</v>
          </cell>
          <cell r="F3050" t="str">
            <v>SINAPI-I DEZEMBRO 2025</v>
          </cell>
        </row>
        <row r="3051">
          <cell r="A3051">
            <v>7595</v>
          </cell>
          <cell r="B3051" t="str">
            <v>NIVELADOR (HORISTA)</v>
          </cell>
          <cell r="C3051" t="str">
            <v>H</v>
          </cell>
          <cell r="D3051">
            <v>16.02</v>
          </cell>
          <cell r="E3051">
            <v>17.91</v>
          </cell>
          <cell r="F3051" t="str">
            <v>SINAPI-I DEZEMBRO 2025</v>
          </cell>
        </row>
        <row r="3052">
          <cell r="A3052">
            <v>41094</v>
          </cell>
          <cell r="B3052" t="str">
            <v>NIVELADOR (MENSALISTA)</v>
          </cell>
          <cell r="C3052" t="str">
            <v>MES</v>
          </cell>
          <cell r="D3052">
            <v>2805.34</v>
          </cell>
          <cell r="E3052">
            <v>3137.72</v>
          </cell>
          <cell r="F3052" t="str">
            <v>SINAPI-I DEZEMBRO 2025</v>
          </cell>
        </row>
        <row r="3053">
          <cell r="A3053">
            <v>38175</v>
          </cell>
          <cell r="B3053" t="str">
            <v>NUMERO / ALGARISMO PARA RESIDENCIA (FACHADA), EM ZAMAC, COM ALTURA DE APROX *45* MM, INCLUSIVE PARAFUSOS</v>
          </cell>
          <cell r="C3053" t="str">
            <v>UN</v>
          </cell>
          <cell r="D3053">
            <v>5.32</v>
          </cell>
          <cell r="E3053">
            <v>5.32</v>
          </cell>
          <cell r="F3053" t="str">
            <v>SINAPI-I DEZEMBRO 2025</v>
          </cell>
        </row>
        <row r="3054">
          <cell r="A3054">
            <v>38176</v>
          </cell>
          <cell r="B3054" t="str">
            <v>NUMERO / ALGARISMO PARA RESIDENCIA (FACHADA), EM ZAMAC, COM ALTURA DE APROX 125 MM, INCLUSIVE PARAFUSOS</v>
          </cell>
          <cell r="C3054" t="str">
            <v>UN</v>
          </cell>
          <cell r="D3054">
            <v>15.64</v>
          </cell>
          <cell r="E3054">
            <v>15.64</v>
          </cell>
          <cell r="F3054" t="str">
            <v>SINAPI-I DEZEMBRO 2025</v>
          </cell>
        </row>
        <row r="3055">
          <cell r="A3055">
            <v>36152</v>
          </cell>
          <cell r="B3055" t="str">
            <v>OCULOS DE SEGURANCA CONTRA IMPACTOS COM LENTE INCOLOR, ARMACAO NYLON, COM PROTECAO UVA E UVB</v>
          </cell>
          <cell r="C3055" t="str">
            <v>UN</v>
          </cell>
          <cell r="D3055">
            <v>5.87</v>
          </cell>
          <cell r="E3055">
            <v>5.87</v>
          </cell>
          <cell r="F3055" t="str">
            <v>SINAPI-I DEZEMBRO 2025</v>
          </cell>
        </row>
        <row r="3056">
          <cell r="A3056">
            <v>45212</v>
          </cell>
          <cell r="B3056" t="str">
            <v>OCULOS DE SOLDA COM ESCURECIMENTO AUTOMATICO</v>
          </cell>
          <cell r="C3056" t="str">
            <v>UN</v>
          </cell>
          <cell r="D3056">
            <v>58.79</v>
          </cell>
          <cell r="E3056">
            <v>58.79</v>
          </cell>
          <cell r="F3056" t="str">
            <v>SINAPI-I DEZEMBRO 2025</v>
          </cell>
        </row>
        <row r="3057">
          <cell r="A3057">
            <v>4221</v>
          </cell>
          <cell r="B3057" t="str">
            <v>OLEO DIESEL COMBUSTIVEL COMUM METROPOLITANO S-10 OU S-500</v>
          </cell>
          <cell r="C3057" t="str">
            <v>L</v>
          </cell>
          <cell r="D3057">
            <v>6.05</v>
          </cell>
          <cell r="E3057">
            <v>6.05</v>
          </cell>
          <cell r="F3057" t="str">
            <v>SINAPI-I DEZEMBRO 2025</v>
          </cell>
        </row>
        <row r="3058">
          <cell r="A3058">
            <v>4227</v>
          </cell>
          <cell r="B3058" t="str">
            <v>OLEO LUBRIFICANTE MINERAL MONOVISCOSO, SAE 40, PARA MOTORES DE EQUIPAMENTOS PESADOS (CAMINHOES, TRATORES, RETROS E ETC)</v>
          </cell>
          <cell r="C3058" t="str">
            <v>L</v>
          </cell>
          <cell r="D3058">
            <v>28.21</v>
          </cell>
          <cell r="E3058">
            <v>28.21</v>
          </cell>
          <cell r="F3058" t="str">
            <v>SINAPI-I DEZEMBRO 2025</v>
          </cell>
        </row>
        <row r="3059">
          <cell r="A3059">
            <v>38170</v>
          </cell>
          <cell r="B3059" t="str">
            <v>OLHO MAGICO PARA PORTAS, EM LATAO, COM LENTE DE POLICARBONATO, ANGULO DE *200* GRAUS, ESPESSURA ENTRE *25 E 46* MM, INCLUINDO FECHO JANELA</v>
          </cell>
          <cell r="C3059" t="str">
            <v>UN</v>
          </cell>
          <cell r="D3059">
            <v>23.24</v>
          </cell>
          <cell r="E3059">
            <v>23.24</v>
          </cell>
          <cell r="F3059" t="str">
            <v>SINAPI-I DEZEMBRO 2025</v>
          </cell>
        </row>
        <row r="3060">
          <cell r="A3060">
            <v>4252</v>
          </cell>
          <cell r="B3060" t="str">
            <v>OPERADOR DE BATE-ESTACAS (HORISTA)</v>
          </cell>
          <cell r="C3060" t="str">
            <v>H</v>
          </cell>
          <cell r="D3060">
            <v>14.99</v>
          </cell>
          <cell r="E3060">
            <v>16.760000000000002</v>
          </cell>
          <cell r="F3060" t="str">
            <v>SINAPI-I DEZEMBRO 2025</v>
          </cell>
        </row>
        <row r="3061">
          <cell r="A3061">
            <v>40980</v>
          </cell>
          <cell r="B3061" t="str">
            <v>OPERADOR DE BATE-ESTACAS (MENSALISTA)</v>
          </cell>
          <cell r="C3061" t="str">
            <v>MES</v>
          </cell>
          <cell r="D3061">
            <v>2624.92</v>
          </cell>
          <cell r="E3061">
            <v>2935.92</v>
          </cell>
          <cell r="F3061" t="str">
            <v>SINAPI-I DEZEMBRO 2025</v>
          </cell>
        </row>
        <row r="3062">
          <cell r="A3062">
            <v>41031</v>
          </cell>
          <cell r="B3062" t="str">
            <v>OPERADOR DE BETONEIRA (CAMINHAO) (MENSALISTA)</v>
          </cell>
          <cell r="C3062" t="str">
            <v>MES</v>
          </cell>
          <cell r="D3062">
            <v>3239.1</v>
          </cell>
          <cell r="E3062">
            <v>3622.88</v>
          </cell>
          <cell r="F3062" t="str">
            <v>SINAPI-I DEZEMBRO 2025</v>
          </cell>
        </row>
        <row r="3063">
          <cell r="A3063">
            <v>37666</v>
          </cell>
          <cell r="B3063" t="str">
            <v>OPERADOR DE BETONEIRA ESTACIONARIA / MISTURADOR (HORISTA)</v>
          </cell>
          <cell r="C3063" t="str">
            <v>H</v>
          </cell>
          <cell r="D3063">
            <v>14.95</v>
          </cell>
          <cell r="E3063">
            <v>16.72</v>
          </cell>
          <cell r="F3063" t="str">
            <v>SINAPI-I DEZEMBRO 2025</v>
          </cell>
        </row>
        <row r="3064">
          <cell r="A3064">
            <v>40986</v>
          </cell>
          <cell r="B3064" t="str">
            <v>OPERADOR DE BETONEIRA ESTACIONARIA / MISTURADOR (MENSALISTA)</v>
          </cell>
          <cell r="C3064" t="str">
            <v>MES</v>
          </cell>
          <cell r="D3064">
            <v>2619.1999999999998</v>
          </cell>
          <cell r="E3064">
            <v>2929.53</v>
          </cell>
          <cell r="F3064" t="str">
            <v>SINAPI-I DEZEMBRO 2025</v>
          </cell>
        </row>
        <row r="3065">
          <cell r="A3065">
            <v>4250</v>
          </cell>
          <cell r="B3065" t="str">
            <v>OPERADOR DE COMPRESSOR DE AR OU COMPRESSORISTA (HORISTA)</v>
          </cell>
          <cell r="C3065" t="str">
            <v>H</v>
          </cell>
          <cell r="D3065">
            <v>13.76</v>
          </cell>
          <cell r="E3065">
            <v>15.39</v>
          </cell>
          <cell r="F3065" t="str">
            <v>SINAPI-I DEZEMBRO 2025</v>
          </cell>
        </row>
        <row r="3066">
          <cell r="A3066">
            <v>40978</v>
          </cell>
          <cell r="B3066" t="str">
            <v>OPERADOR DE COMPRESSOR DE AR OU COMPRESSORISTA (MENSALISTA)</v>
          </cell>
          <cell r="C3066" t="str">
            <v>MES</v>
          </cell>
          <cell r="D3066">
            <v>2411.38</v>
          </cell>
          <cell r="E3066">
            <v>2697.09</v>
          </cell>
          <cell r="F3066" t="str">
            <v>SINAPI-I DEZEMBRO 2025</v>
          </cell>
        </row>
        <row r="3067">
          <cell r="A3067">
            <v>44501</v>
          </cell>
          <cell r="B3067" t="str">
            <v>OPERADOR DE DEMARCADORA DE FAIXAS DE TRAFEGO (HORISTA)</v>
          </cell>
          <cell r="C3067" t="str">
            <v>H</v>
          </cell>
          <cell r="D3067">
            <v>18.510000000000002</v>
          </cell>
          <cell r="E3067">
            <v>20.69</v>
          </cell>
          <cell r="F3067" t="str">
            <v>SINAPI-I DEZEMBRO 2025</v>
          </cell>
        </row>
        <row r="3068">
          <cell r="A3068">
            <v>41043</v>
          </cell>
          <cell r="B3068" t="str">
            <v>OPERADOR DE DEMARCADORA DE FAIXAS DE TRAFEGO (MENSALISTA)</v>
          </cell>
          <cell r="C3068" t="str">
            <v>MES</v>
          </cell>
          <cell r="D3068">
            <v>3239.1</v>
          </cell>
          <cell r="E3068">
            <v>3622.88</v>
          </cell>
          <cell r="F3068" t="str">
            <v>SINAPI-I DEZEMBRO 2025</v>
          </cell>
        </row>
        <row r="3069">
          <cell r="A3069">
            <v>4234</v>
          </cell>
          <cell r="B3069" t="str">
            <v>OPERADOR DE ESCAVADEIRA (HORISTA)</v>
          </cell>
          <cell r="C3069" t="str">
            <v>H</v>
          </cell>
          <cell r="D3069">
            <v>20.07</v>
          </cell>
          <cell r="E3069">
            <v>22.45</v>
          </cell>
          <cell r="F3069" t="str">
            <v>SINAPI-I DEZEMBRO 2025</v>
          </cell>
        </row>
        <row r="3070">
          <cell r="A3070">
            <v>40987</v>
          </cell>
          <cell r="B3070" t="str">
            <v>OPERADOR DE ESCAVADEIRA (MENSALISTA)</v>
          </cell>
          <cell r="C3070" t="str">
            <v>MES</v>
          </cell>
          <cell r="D3070">
            <v>3513.27</v>
          </cell>
          <cell r="E3070">
            <v>3929.54</v>
          </cell>
          <cell r="F3070" t="str">
            <v>SINAPI-I DEZEMBRO 2025</v>
          </cell>
        </row>
        <row r="3071">
          <cell r="A3071">
            <v>4253</v>
          </cell>
          <cell r="B3071" t="str">
            <v>OPERADOR DE GUINCHO OU GUINCHEIRO (HORISTA)</v>
          </cell>
          <cell r="C3071" t="str">
            <v>H</v>
          </cell>
          <cell r="D3071">
            <v>14.95</v>
          </cell>
          <cell r="E3071">
            <v>16.72</v>
          </cell>
          <cell r="F3071" t="str">
            <v>SINAPI-I DEZEMBRO 2025</v>
          </cell>
        </row>
        <row r="3072">
          <cell r="A3072">
            <v>40981</v>
          </cell>
          <cell r="B3072" t="str">
            <v>OPERADOR DE GUINCHO OU GUINCHEIRO (MENSALISTA)</v>
          </cell>
          <cell r="C3072" t="str">
            <v>MES</v>
          </cell>
          <cell r="D3072">
            <v>2619.1999999999998</v>
          </cell>
          <cell r="E3072">
            <v>2929.53</v>
          </cell>
          <cell r="F3072" t="str">
            <v>SINAPI-I DEZEMBRO 2025</v>
          </cell>
        </row>
        <row r="3073">
          <cell r="A3073">
            <v>4254</v>
          </cell>
          <cell r="B3073" t="str">
            <v>OPERADOR DE GUINDASTE (HORISTA)</v>
          </cell>
          <cell r="C3073" t="str">
            <v>H</v>
          </cell>
          <cell r="D3073">
            <v>23.86</v>
          </cell>
          <cell r="E3073">
            <v>26.68</v>
          </cell>
          <cell r="F3073" t="str">
            <v>SINAPI-I DEZEMBRO 2025</v>
          </cell>
        </row>
        <row r="3074">
          <cell r="A3074">
            <v>41036</v>
          </cell>
          <cell r="B3074" t="str">
            <v>OPERADOR DE GUINDASTE (MENSALISTA)</v>
          </cell>
          <cell r="C3074" t="str">
            <v>MES</v>
          </cell>
          <cell r="D3074">
            <v>4178.07</v>
          </cell>
          <cell r="E3074">
            <v>4673.1000000000004</v>
          </cell>
          <cell r="F3074" t="str">
            <v>SINAPI-I DEZEMBRO 2025</v>
          </cell>
        </row>
        <row r="3075">
          <cell r="A3075">
            <v>4251</v>
          </cell>
          <cell r="B3075" t="str">
            <v>OPERADOR DE JATO ABRASIVO OU JATISTA (HORISTA)</v>
          </cell>
          <cell r="C3075" t="str">
            <v>H</v>
          </cell>
          <cell r="D3075">
            <v>16.21</v>
          </cell>
          <cell r="E3075">
            <v>18.13</v>
          </cell>
          <cell r="F3075" t="str">
            <v>SINAPI-I DEZEMBRO 2025</v>
          </cell>
        </row>
        <row r="3076">
          <cell r="A3076">
            <v>40979</v>
          </cell>
          <cell r="B3076" t="str">
            <v>OPERADOR DE JATO ABRASIVO OU JATISTA (MENSALISTA)</v>
          </cell>
          <cell r="C3076" t="str">
            <v>MES</v>
          </cell>
          <cell r="D3076">
            <v>2840.49</v>
          </cell>
          <cell r="E3076">
            <v>3177.04</v>
          </cell>
          <cell r="F3076" t="str">
            <v>SINAPI-I DEZEMBRO 2025</v>
          </cell>
        </row>
        <row r="3077">
          <cell r="A3077">
            <v>4230</v>
          </cell>
          <cell r="B3077" t="str">
            <v>OPERADOR DE MAQUINAS E TRATORES DIVERSOS - TERRAPLANAGEM (HORISTA)</v>
          </cell>
          <cell r="C3077" t="str">
            <v>H</v>
          </cell>
          <cell r="D3077">
            <v>17.61</v>
          </cell>
          <cell r="E3077">
            <v>19.690000000000001</v>
          </cell>
          <cell r="F3077" t="str">
            <v>SINAPI-I DEZEMBRO 2025</v>
          </cell>
        </row>
        <row r="3078">
          <cell r="A3078">
            <v>40998</v>
          </cell>
          <cell r="B3078" t="str">
            <v>OPERADOR DE MAQUINAS E TRATORES DIVERSOS - TERRAPLANAGEM (MENSALISTA)</v>
          </cell>
          <cell r="C3078" t="str">
            <v>MES</v>
          </cell>
          <cell r="D3078">
            <v>3081.81</v>
          </cell>
          <cell r="E3078">
            <v>3446.95</v>
          </cell>
          <cell r="F3078" t="str">
            <v>SINAPI-I DEZEMBRO 2025</v>
          </cell>
        </row>
        <row r="3079">
          <cell r="A3079">
            <v>4257</v>
          </cell>
          <cell r="B3079" t="str">
            <v>OPERADOR DE MARTELETE OU MARTELETEIRO (HORISTA)</v>
          </cell>
          <cell r="C3079" t="str">
            <v>H</v>
          </cell>
          <cell r="D3079">
            <v>14.95</v>
          </cell>
          <cell r="E3079">
            <v>16.72</v>
          </cell>
          <cell r="F3079" t="str">
            <v>SINAPI-I DEZEMBRO 2025</v>
          </cell>
        </row>
        <row r="3080">
          <cell r="A3080">
            <v>40982</v>
          </cell>
          <cell r="B3080" t="str">
            <v>OPERADOR DE MARTELETE OU MARTELETEIRO (MENSALISTA)</v>
          </cell>
          <cell r="C3080" t="str">
            <v>MES</v>
          </cell>
          <cell r="D3080">
            <v>2619.1999999999998</v>
          </cell>
          <cell r="E3080">
            <v>2929.53</v>
          </cell>
          <cell r="F3080" t="str">
            <v>SINAPI-I DEZEMBRO 2025</v>
          </cell>
        </row>
        <row r="3081">
          <cell r="A3081">
            <v>4240</v>
          </cell>
          <cell r="B3081" t="str">
            <v>OPERADOR DE MOTO SCRAPER (HORISTA)</v>
          </cell>
          <cell r="C3081" t="str">
            <v>H</v>
          </cell>
          <cell r="D3081">
            <v>22.18</v>
          </cell>
          <cell r="E3081">
            <v>24.8</v>
          </cell>
          <cell r="F3081" t="str">
            <v>SINAPI-I DEZEMBRO 2025</v>
          </cell>
        </row>
        <row r="3082">
          <cell r="A3082">
            <v>41026</v>
          </cell>
          <cell r="B3082" t="str">
            <v>OPERADOR DE MOTO SCRAPER (MENSALISTA)</v>
          </cell>
          <cell r="C3082" t="str">
            <v>MES</v>
          </cell>
          <cell r="D3082">
            <v>3881.99</v>
          </cell>
          <cell r="E3082">
            <v>4341.93</v>
          </cell>
          <cell r="F3082" t="str">
            <v>SINAPI-I DEZEMBRO 2025</v>
          </cell>
        </row>
        <row r="3083">
          <cell r="A3083">
            <v>4239</v>
          </cell>
          <cell r="B3083" t="str">
            <v>OPERADOR DE MOTONIVELADORA (HORISTA)</v>
          </cell>
          <cell r="C3083" t="str">
            <v>H</v>
          </cell>
          <cell r="D3083">
            <v>22.18</v>
          </cell>
          <cell r="E3083">
            <v>24.8</v>
          </cell>
          <cell r="F3083" t="str">
            <v>SINAPI-I DEZEMBRO 2025</v>
          </cell>
        </row>
        <row r="3084">
          <cell r="A3084">
            <v>41024</v>
          </cell>
          <cell r="B3084" t="str">
            <v>OPERADOR DE MOTONIVELADORA (MENSALISTA)</v>
          </cell>
          <cell r="C3084" t="str">
            <v>MES</v>
          </cell>
          <cell r="D3084">
            <v>3881.99</v>
          </cell>
          <cell r="E3084">
            <v>4341.93</v>
          </cell>
          <cell r="F3084" t="str">
            <v>SINAPI-I DEZEMBRO 2025</v>
          </cell>
        </row>
        <row r="3085">
          <cell r="A3085">
            <v>4248</v>
          </cell>
          <cell r="B3085" t="str">
            <v>OPERADOR DE PA CARREGADEIRA (HORISTA)</v>
          </cell>
          <cell r="C3085" t="str">
            <v>H</v>
          </cell>
          <cell r="D3085">
            <v>18.510000000000002</v>
          </cell>
          <cell r="E3085">
            <v>20.69</v>
          </cell>
          <cell r="F3085" t="str">
            <v>SINAPI-I DEZEMBRO 2025</v>
          </cell>
        </row>
        <row r="3086">
          <cell r="A3086">
            <v>41033</v>
          </cell>
          <cell r="B3086" t="str">
            <v>OPERADOR DE PA CARREGADEIRA (MENSALISTA)</v>
          </cell>
          <cell r="C3086" t="str">
            <v>MES</v>
          </cell>
          <cell r="D3086">
            <v>3239.1</v>
          </cell>
          <cell r="E3086">
            <v>3622.88</v>
          </cell>
          <cell r="F3086" t="str">
            <v>SINAPI-I DEZEMBRO 2025</v>
          </cell>
        </row>
        <row r="3087">
          <cell r="A3087">
            <v>44500</v>
          </cell>
          <cell r="B3087" t="str">
            <v>OPERADOR DE PAVIMENTADORA / MESA VIBROACABADORA (HORISTA)</v>
          </cell>
          <cell r="C3087" t="str">
            <v>H</v>
          </cell>
          <cell r="D3087">
            <v>18.510000000000002</v>
          </cell>
          <cell r="E3087">
            <v>20.69</v>
          </cell>
          <cell r="F3087" t="str">
            <v>SINAPI-I DEZEMBRO 2025</v>
          </cell>
        </row>
        <row r="3088">
          <cell r="A3088">
            <v>41040</v>
          </cell>
          <cell r="B3088" t="str">
            <v>OPERADOR DE PAVIMENTADORA / MESA VIBROACABADORA (MENSALISTA)</v>
          </cell>
          <cell r="C3088" t="str">
            <v>MES</v>
          </cell>
          <cell r="D3088">
            <v>3239.1</v>
          </cell>
          <cell r="E3088">
            <v>3622.88</v>
          </cell>
          <cell r="F3088" t="str">
            <v>SINAPI-I DEZEMBRO 2025</v>
          </cell>
        </row>
        <row r="3089">
          <cell r="A3089">
            <v>4238</v>
          </cell>
          <cell r="B3089" t="str">
            <v>OPERADOR DE ROLO COMPACTADOR (HORISTA)</v>
          </cell>
          <cell r="C3089" t="str">
            <v>H</v>
          </cell>
          <cell r="D3089">
            <v>17.82</v>
          </cell>
          <cell r="E3089">
            <v>19.920000000000002</v>
          </cell>
          <cell r="F3089" t="str">
            <v>SINAPI-I DEZEMBRO 2025</v>
          </cell>
        </row>
        <row r="3090">
          <cell r="A3090">
            <v>41012</v>
          </cell>
          <cell r="B3090" t="str">
            <v>OPERADOR DE ROLO COMPACTADOR (MENSALISTA)</v>
          </cell>
          <cell r="C3090" t="str">
            <v>MES</v>
          </cell>
          <cell r="D3090">
            <v>3119.68</v>
          </cell>
          <cell r="E3090">
            <v>3489.31</v>
          </cell>
          <cell r="F3090" t="str">
            <v>SINAPI-I DEZEMBRO 2025</v>
          </cell>
        </row>
        <row r="3091">
          <cell r="A3091">
            <v>4233</v>
          </cell>
          <cell r="B3091" t="str">
            <v>OPERADOR DE USINA DE ASFALTO, DE SOLOS OU DE CONCRETO (HORISTA)</v>
          </cell>
          <cell r="C3091" t="str">
            <v>H</v>
          </cell>
          <cell r="D3091">
            <v>22.18</v>
          </cell>
          <cell r="E3091">
            <v>24.8</v>
          </cell>
          <cell r="F3091" t="str">
            <v>SINAPI-I DEZEMBRO 2025</v>
          </cell>
        </row>
        <row r="3092">
          <cell r="A3092">
            <v>41001</v>
          </cell>
          <cell r="B3092" t="str">
            <v>OPERADOR DE USINA DE ASFALTO, DE SOLOS OU DE CONCRETO (MENSALISTA)</v>
          </cell>
          <cell r="C3092" t="str">
            <v>MES</v>
          </cell>
          <cell r="D3092">
            <v>3881.99</v>
          </cell>
          <cell r="E3092">
            <v>4341.93</v>
          </cell>
          <cell r="F3092" t="str">
            <v>SINAPI-I DEZEMBRO 2025</v>
          </cell>
        </row>
        <row r="3093">
          <cell r="A3093">
            <v>2</v>
          </cell>
          <cell r="B3093" t="str">
            <v>OXIGENIO - RECARGA DE GAS PARA CILINDRO (NAO INCLUI TROCA/MANUTENCAO DO CILINDRO)</v>
          </cell>
          <cell r="C3093" t="str">
            <v>M3</v>
          </cell>
          <cell r="F3093" t="str">
            <v>SINAPI-I DEZEMBRO 2025</v>
          </cell>
        </row>
        <row r="3094">
          <cell r="A3094">
            <v>4262</v>
          </cell>
          <cell r="B3094" t="str">
            <v>PA CARREGADEIRA SOBRE RODAS, POTENCIA LIQUIDA 128 HP, CAPACIDADE DA CACAMBA DE 1,7 A 2,8 M3, PESO OPERACIONAL MAXIMO DE 11632 KG</v>
          </cell>
          <cell r="C3094" t="str">
            <v>UN</v>
          </cell>
          <cell r="F3094" t="str">
            <v>SINAPI-I DEZEMBRO 2025</v>
          </cell>
        </row>
        <row r="3095">
          <cell r="A3095">
            <v>4263</v>
          </cell>
          <cell r="B3095" t="str">
            <v>PA CARREGADEIRA SOBRE RODAS, POTENCIA LIQUIDA 197 HP, CAPACIDADE DA CACAMBA DE 2,5 A 3,5 M3, PESO OPERACIONAL MAXIMO DE 18338 KG</v>
          </cell>
          <cell r="C3095" t="str">
            <v>UN</v>
          </cell>
          <cell r="F3095" t="str">
            <v>SINAPI-I DEZEMBRO 2025</v>
          </cell>
        </row>
        <row r="3096">
          <cell r="A3096">
            <v>38402</v>
          </cell>
          <cell r="B3096" t="str">
            <v>PA DE LIXO PLASTICA, CABO LONGO</v>
          </cell>
          <cell r="C3096" t="str">
            <v>UN</v>
          </cell>
          <cell r="D3096">
            <v>33.51</v>
          </cell>
          <cell r="E3096">
            <v>33.51</v>
          </cell>
          <cell r="F3096" t="str">
            <v>SINAPI-I DEZEMBRO 2025</v>
          </cell>
        </row>
        <row r="3097">
          <cell r="A3097">
            <v>45234</v>
          </cell>
          <cell r="B3097" t="str">
            <v>PA QUADRADA COM CABO DE MADEIRA EM Y DE 71 CM</v>
          </cell>
          <cell r="C3097" t="str">
            <v>UN</v>
          </cell>
          <cell r="D3097">
            <v>36.57</v>
          </cell>
          <cell r="E3097">
            <v>36.57</v>
          </cell>
          <cell r="F3097" t="str">
            <v>SINAPI-I DEZEMBRO 2025</v>
          </cell>
        </row>
        <row r="3098">
          <cell r="A3098">
            <v>3412</v>
          </cell>
          <cell r="B3098" t="str">
            <v>PAINEL DE LA DE VIDRO SEM REVESTIMENTO PSI 20, E = 25 MM, DE 1200 X 600 MM</v>
          </cell>
          <cell r="C3098" t="str">
            <v>M2</v>
          </cell>
          <cell r="F3098" t="str">
            <v>SINAPI-I DEZEMBRO 2025</v>
          </cell>
        </row>
        <row r="3099">
          <cell r="A3099">
            <v>3413</v>
          </cell>
          <cell r="B3099" t="str">
            <v>PAINEL DE LA DE VIDRO SEM REVESTIMENTO PSI 20, E = 50 MM, DE 1200 X 600 MM</v>
          </cell>
          <cell r="C3099" t="str">
            <v>M2</v>
          </cell>
          <cell r="F3099" t="str">
            <v>SINAPI-I DEZEMBRO 2025</v>
          </cell>
        </row>
        <row r="3100">
          <cell r="A3100">
            <v>39744</v>
          </cell>
          <cell r="B3100" t="str">
            <v>PAINEL DE LA DE VIDRO SEM REVESTIMENTO PSI 40, E = 25 MM, DE 1200 X 600 MM</v>
          </cell>
          <cell r="C3100" t="str">
            <v>M2</v>
          </cell>
          <cell r="F3100" t="str">
            <v>SINAPI-I DEZEMBRO 2025</v>
          </cell>
        </row>
        <row r="3101">
          <cell r="A3101">
            <v>39745</v>
          </cell>
          <cell r="B3101" t="str">
            <v>PAINEL DE LA DE VIDRO SEM REVESTIMENTO PSI 40, E = 50 MM, DE 1200 X 600 MM</v>
          </cell>
          <cell r="C3101" t="str">
            <v>M2</v>
          </cell>
          <cell r="F3101" t="str">
            <v>SINAPI-I DEZEMBRO 2025</v>
          </cell>
        </row>
        <row r="3102">
          <cell r="A3102">
            <v>39639</v>
          </cell>
          <cell r="B3102" t="str">
            <v>PAINEL ESTRUTURAL PARA LAJE SECA REVESTIDO EM PLACA CIMENTICIA, DE *1,20 X 2,50* M, E = 55 MM</v>
          </cell>
          <cell r="C3102" t="str">
            <v>M2</v>
          </cell>
          <cell r="D3102">
            <v>208.21</v>
          </cell>
          <cell r="E3102">
            <v>208.21</v>
          </cell>
          <cell r="F3102" t="str">
            <v>SINAPI-I DEZEMBRO 2025</v>
          </cell>
        </row>
        <row r="3103">
          <cell r="A3103">
            <v>39637</v>
          </cell>
          <cell r="B3103" t="str">
            <v>PAINEL ESTRUTURAL PARA LAJE SECA REVESTIDO EM PLACA CIMENTICIA, DE 1,20 X 2,50 M, E = 23 MM</v>
          </cell>
          <cell r="C3103" t="str">
            <v>M2</v>
          </cell>
          <cell r="D3103">
            <v>121.96</v>
          </cell>
          <cell r="E3103">
            <v>121.96</v>
          </cell>
          <cell r="F3103" t="str">
            <v>SINAPI-I DEZEMBRO 2025</v>
          </cell>
        </row>
        <row r="3104">
          <cell r="A3104">
            <v>39638</v>
          </cell>
          <cell r="B3104" t="str">
            <v>PAINEL ESTRUTURAL PARA LAJE SECA REVESTIDO EM PLACA CIMENTICIA, DE 1,20 X 2,50 M, E = 40 MM</v>
          </cell>
          <cell r="C3104" t="str">
            <v>M2</v>
          </cell>
          <cell r="D3104">
            <v>138</v>
          </cell>
          <cell r="E3104">
            <v>138</v>
          </cell>
          <cell r="F3104" t="str">
            <v>SINAPI-I DEZEMBRO 2025</v>
          </cell>
        </row>
        <row r="3105">
          <cell r="A3105">
            <v>39517</v>
          </cell>
          <cell r="B3105" t="str">
            <v>PAINEL TERMOISOLANTE PARA FECHAMENTOS VERTICAIS (INCLUI PARAFUSOS DE FIXACAO) REVESTIDO EM ACO GALVALUME, LARGURA UTIL DE 1100 MM, REVESTIMENTO COM ESPESSURA DE 0,50 MM, COM PRE-PINTURA NAS DUAS FACES, NUCLEO EM POLIURETANO (PUR) COM ESPESSURA 40/50 MM</v>
          </cell>
          <cell r="C3105" t="str">
            <v>M2</v>
          </cell>
          <cell r="F3105" t="str">
            <v>SINAPI-I DEZEMBRO 2025</v>
          </cell>
        </row>
        <row r="3106">
          <cell r="A3106">
            <v>39518</v>
          </cell>
          <cell r="B3106" t="str">
            <v>PAINEL TERMOISOLANTE PARA FECHAMENTOS VERTICAIS (INCLUI PARAFUSOS DE FIXACAO) REVESTIDO EM ACO GALVALUME, LARGURA UTIL DE 1100 MM, REVESTIMENTO COM ESPESSURA DE 0,50 MM, COM PRE-PINTURA NAS DUAS FACES, NUCLEO EM POLIURETANO (PUR) COM ESPESSURA 70/80 MM</v>
          </cell>
          <cell r="C3106" t="str">
            <v>M2</v>
          </cell>
          <cell r="F3106" t="str">
            <v>SINAPI-I DEZEMBRO 2025</v>
          </cell>
        </row>
        <row r="3107">
          <cell r="A3107">
            <v>38366</v>
          </cell>
          <cell r="B3107" t="str">
            <v>PAPEL KRAFT BETUMADO</v>
          </cell>
          <cell r="C3107" t="str">
            <v>M2</v>
          </cell>
          <cell r="D3107">
            <v>5.68</v>
          </cell>
          <cell r="E3107">
            <v>5.68</v>
          </cell>
          <cell r="F3107" t="str">
            <v>SINAPI-I DEZEMBRO 2025</v>
          </cell>
        </row>
        <row r="3108">
          <cell r="A3108">
            <v>11703</v>
          </cell>
          <cell r="B3108" t="str">
            <v>PAPELEIRA DE PAREDE EM METAL CROMADO SEM TAMPA</v>
          </cell>
          <cell r="C3108" t="str">
            <v>UN</v>
          </cell>
          <cell r="D3108">
            <v>63.5</v>
          </cell>
          <cell r="E3108">
            <v>63.5</v>
          </cell>
          <cell r="F3108" t="str">
            <v>SINAPI-I DEZEMBRO 2025</v>
          </cell>
        </row>
        <row r="3109">
          <cell r="A3109">
            <v>37400</v>
          </cell>
          <cell r="B3109" t="str">
            <v>PAPELEIRA PLASTICA TIPO DISPENSER PARA PAPEL HIGIENICO ROLAO</v>
          </cell>
          <cell r="C3109" t="str">
            <v>UN</v>
          </cell>
          <cell r="D3109">
            <v>88.39</v>
          </cell>
          <cell r="E3109">
            <v>88.39</v>
          </cell>
          <cell r="F3109" t="str">
            <v>SINAPI-I DEZEMBRO 2025</v>
          </cell>
        </row>
        <row r="3110">
          <cell r="A3110">
            <v>25400</v>
          </cell>
          <cell r="B3110" t="str">
            <v>PAR DE TABELAS DE BASQUETE EM COMPENSADO NAVAL, OFICIAL, 1800 X 1200 MM, INCLUINDO ARO DE METAL E REDE EM POLIPROPILENO 100% (SEM SUPORTE DE FIXACAO)</v>
          </cell>
          <cell r="C3110" t="str">
            <v>UN</v>
          </cell>
          <cell r="D3110">
            <v>2577.9</v>
          </cell>
          <cell r="E3110">
            <v>2577.9</v>
          </cell>
          <cell r="F3110" t="str">
            <v>SINAPI-I DEZEMBRO 2025</v>
          </cell>
        </row>
        <row r="3111">
          <cell r="A3111">
            <v>4276</v>
          </cell>
          <cell r="B3111" t="str">
            <v>PARA-RAIOS DE DISTRIBUICAO, TENSAO NOMINAL 15 KV, CORRENTE NOMINAL DE DESCARGA 5 KA</v>
          </cell>
          <cell r="C3111" t="str">
            <v>UN</v>
          </cell>
          <cell r="F3111" t="str">
            <v>SINAPI-I DEZEMBRO 2025</v>
          </cell>
        </row>
        <row r="3112">
          <cell r="A3112">
            <v>4273</v>
          </cell>
          <cell r="B3112" t="str">
            <v>PARA-RAIOS DE DISTRIBUICAO, TENSAO NOMINAL 30 KV, CORRENTE NOMINAL DE DESCARGA 10 KA</v>
          </cell>
          <cell r="C3112" t="str">
            <v>UN</v>
          </cell>
          <cell r="F3112" t="str">
            <v>SINAPI-I DEZEMBRO 2025</v>
          </cell>
        </row>
        <row r="3113">
          <cell r="A3113">
            <v>4274</v>
          </cell>
          <cell r="B3113" t="str">
            <v>PARA-RAIOS TIPO FRANKLIN 350 MM, EM LATAO CROMADO, DUAS DESCIDAS, PARA PROTECAO DE EDIFICACOES CONTRA DESCARGAS ATMOSFERICAS</v>
          </cell>
          <cell r="C3113" t="str">
            <v>UN</v>
          </cell>
          <cell r="F3113" t="str">
            <v>SINAPI-I DEZEMBRO 2025</v>
          </cell>
        </row>
        <row r="3114">
          <cell r="A3114">
            <v>39438</v>
          </cell>
          <cell r="B3114" t="str">
            <v>PARAFUSO CABECA TROMBETA E PONTA AGULHA (GN55), COMPRIMENTO 55 MM, EM ACO FOSFATIZADO, PARA FIXAR CHAPA DE GESSO EM PERFIL DRYWALL METALICO MAXIMO 0,7 MM</v>
          </cell>
          <cell r="C3114" t="str">
            <v>UN</v>
          </cell>
          <cell r="D3114">
            <v>0.41</v>
          </cell>
          <cell r="E3114">
            <v>0.41</v>
          </cell>
          <cell r="F3114" t="str">
            <v>SINAPI-I DEZEMBRO 2025</v>
          </cell>
        </row>
        <row r="3115">
          <cell r="A3115">
            <v>4379</v>
          </cell>
          <cell r="B3115" t="str">
            <v>PARAFUSO DE ACO ZINCADO COM ROSCA SOBERBA, CABECA CHATA E FENDA SIMPLES, DIAMETRO 2,5 MM, COMPRIMENTO * 9,5 * MM</v>
          </cell>
          <cell r="C3115" t="str">
            <v>UN</v>
          </cell>
          <cell r="D3115">
            <v>0.08</v>
          </cell>
          <cell r="E3115">
            <v>0.08</v>
          </cell>
          <cell r="F3115" t="str">
            <v>SINAPI-I DEZEMBRO 2025</v>
          </cell>
        </row>
        <row r="3116">
          <cell r="A3116">
            <v>4377</v>
          </cell>
          <cell r="B3116" t="str">
            <v>PARAFUSO DE ACO ZINCADO COM ROSCA SOBERBA, CABECA CHATA E FENDA SIMPLES, DIAMETRO 4,2 MM, COMPRIMENTO * 32 * MM</v>
          </cell>
          <cell r="C3116" t="str">
            <v>UN</v>
          </cell>
          <cell r="D3116">
            <v>0.28999999999999998</v>
          </cell>
          <cell r="E3116">
            <v>0.28999999999999998</v>
          </cell>
          <cell r="F3116" t="str">
            <v>SINAPI-I DEZEMBRO 2025</v>
          </cell>
        </row>
        <row r="3117">
          <cell r="A3117">
            <v>4356</v>
          </cell>
          <cell r="B3117" t="str">
            <v>PARAFUSO DE ACO ZINCADO COM ROSCA SOBERBA, CABECA CHATA E FENDA SIMPLES, DIAMETRO 4,8 MM, COMPRIMENTO 45 MM</v>
          </cell>
          <cell r="C3117" t="str">
            <v>UN</v>
          </cell>
          <cell r="D3117">
            <v>0.41</v>
          </cell>
          <cell r="E3117">
            <v>0.41</v>
          </cell>
          <cell r="F3117" t="str">
            <v>SINAPI-I DEZEMBRO 2025</v>
          </cell>
        </row>
        <row r="3118">
          <cell r="A3118">
            <v>13246</v>
          </cell>
          <cell r="B3118" t="str">
            <v>PARAFUSO DE ACO ZINCADO, SEXTAVADO, COM ROSCA INTEIRA, DIAMETRO 5/16", COMPRIMENTO 3/4", COM PORCA E ARRUELA LISA LEVE</v>
          </cell>
          <cell r="C3118" t="str">
            <v>UN</v>
          </cell>
          <cell r="D3118">
            <v>0.7</v>
          </cell>
          <cell r="E3118">
            <v>0.7</v>
          </cell>
          <cell r="F3118" t="str">
            <v>SINAPI-I DEZEMBRO 2025</v>
          </cell>
        </row>
        <row r="3119">
          <cell r="A3119">
            <v>13294</v>
          </cell>
          <cell r="B3119" t="str">
            <v>PARAFUSO DE ACO ZINCADO, SEXTAVADO, COM ROSCA SOBERBA, DIAMETRO 3/8", COMPRIMENTO 80 MM</v>
          </cell>
          <cell r="C3119" t="str">
            <v>UN</v>
          </cell>
          <cell r="D3119">
            <v>2.35</v>
          </cell>
          <cell r="E3119">
            <v>2.35</v>
          </cell>
          <cell r="F3119" t="str">
            <v>SINAPI-I DEZEMBRO 2025</v>
          </cell>
        </row>
        <row r="3120">
          <cell r="A3120">
            <v>11963</v>
          </cell>
          <cell r="B3120" t="str">
            <v>PARAFUSO DE ACO ZINCADO, TIPO CHUMBADOR PARABOLT, DIAMETRO 1/2", COMPRIMENTO 75 MM</v>
          </cell>
          <cell r="C3120" t="str">
            <v>UN</v>
          </cell>
          <cell r="D3120">
            <v>14.78</v>
          </cell>
          <cell r="E3120">
            <v>14.78</v>
          </cell>
          <cell r="F3120" t="str">
            <v>SINAPI-I DEZEMBRO 2025</v>
          </cell>
        </row>
        <row r="3121">
          <cell r="A3121">
            <v>11964</v>
          </cell>
          <cell r="B3121" t="str">
            <v>PARAFUSO DE ACO ZINCADO, TIPO CHUMBADOR PARABOLT, DIAMETRO 3/8", COMPRIMENTO 75 MM</v>
          </cell>
          <cell r="C3121" t="str">
            <v>UN</v>
          </cell>
          <cell r="D3121">
            <v>3.73</v>
          </cell>
          <cell r="E3121">
            <v>3.73</v>
          </cell>
          <cell r="F3121" t="str">
            <v>SINAPI-I DEZEMBRO 2025</v>
          </cell>
        </row>
        <row r="3122">
          <cell r="A3122">
            <v>4346</v>
          </cell>
          <cell r="B3122" t="str">
            <v>PARAFUSO DE FERRO POLIDO, SEXTAVADO, COM ROSCA PARCIAL, DIAMETRO 5/8", COMPRIMENTO 6", COM PORCA E ARRUELA DE PRESSAO MEDIA</v>
          </cell>
          <cell r="C3122" t="str">
            <v>UN</v>
          </cell>
          <cell r="D3122">
            <v>15.84</v>
          </cell>
          <cell r="E3122">
            <v>15.84</v>
          </cell>
          <cell r="F3122" t="str">
            <v>SINAPI-I DEZEMBRO 2025</v>
          </cell>
        </row>
        <row r="3123">
          <cell r="A3123">
            <v>11955</v>
          </cell>
          <cell r="B3123" t="str">
            <v>PARAFUSO DE LATAO COM ACABAMENTO CROMADO PARA FIXAR PECA SANITARIA, INCLUI PORCA CEGA, ARRUELA E BUCHA DE NYLON TAMANHO S-10</v>
          </cell>
          <cell r="C3123" t="str">
            <v>UN</v>
          </cell>
          <cell r="D3123">
            <v>6.93</v>
          </cell>
          <cell r="E3123">
            <v>6.93</v>
          </cell>
          <cell r="F3123" t="str">
            <v>SINAPI-I DEZEMBRO 2025</v>
          </cell>
        </row>
        <row r="3124">
          <cell r="A3124">
            <v>11960</v>
          </cell>
          <cell r="B3124" t="str">
            <v>PARAFUSO DE LATAO COM ROSCA SOBERBA, CABECA CHATA E FENDA SIMPLES, DIAMETRO 2,5 MM, COMPRIMENTO 12 MM</v>
          </cell>
          <cell r="C3124" t="str">
            <v>UN</v>
          </cell>
          <cell r="D3124">
            <v>0.23</v>
          </cell>
          <cell r="E3124">
            <v>0.23</v>
          </cell>
          <cell r="F3124" t="str">
            <v>SINAPI-I DEZEMBRO 2025</v>
          </cell>
        </row>
        <row r="3125">
          <cell r="A3125">
            <v>4333</v>
          </cell>
          <cell r="B3125" t="str">
            <v>PARAFUSO DE LATAO COM ROSCA SOBERBA, CABECA CHATA E FENDA SIMPLES, DIAMETRO 3,2 MM, COMPRIMENTO 16 MM</v>
          </cell>
          <cell r="C3125" t="str">
            <v>UN</v>
          </cell>
          <cell r="D3125">
            <v>0.41</v>
          </cell>
          <cell r="E3125">
            <v>0.41</v>
          </cell>
          <cell r="F3125" t="str">
            <v>SINAPI-I DEZEMBRO 2025</v>
          </cell>
        </row>
        <row r="3126">
          <cell r="A3126">
            <v>4358</v>
          </cell>
          <cell r="B3126" t="str">
            <v>PARAFUSO DE LATAO COM ROSCA SOBERBA, CABECA CHATA E FENDA SIMPLES, DIAMETRO 4,8 MM, COMPRIMENTO 65 MM</v>
          </cell>
          <cell r="C3126" t="str">
            <v>UN</v>
          </cell>
          <cell r="D3126">
            <v>3.17</v>
          </cell>
          <cell r="E3126">
            <v>3.17</v>
          </cell>
          <cell r="F3126" t="str">
            <v>SINAPI-I DEZEMBRO 2025</v>
          </cell>
        </row>
        <row r="3127">
          <cell r="A3127">
            <v>39435</v>
          </cell>
          <cell r="B3127" t="str">
            <v>PARAFUSO DRY WALL, EM ACO FOSFATIZADO, CABECA TROMBETA E PONTA AGULHA (TA), COMPRIMENTO 25 MM</v>
          </cell>
          <cell r="C3127" t="str">
            <v>UN</v>
          </cell>
          <cell r="D3127">
            <v>0.16</v>
          </cell>
          <cell r="E3127">
            <v>0.16</v>
          </cell>
          <cell r="F3127" t="str">
            <v>SINAPI-I DEZEMBRO 2025</v>
          </cell>
        </row>
        <row r="3128">
          <cell r="A3128">
            <v>39436</v>
          </cell>
          <cell r="B3128" t="str">
            <v>PARAFUSO DRY WALL, EM ACO FOSFATIZADO, CABECA TROMBETA E PONTA AGULHA (TA), COMPRIMENTO 35 MM</v>
          </cell>
          <cell r="C3128" t="str">
            <v>UN</v>
          </cell>
          <cell r="D3128">
            <v>0.27</v>
          </cell>
          <cell r="E3128">
            <v>0.27</v>
          </cell>
          <cell r="F3128" t="str">
            <v>SINAPI-I DEZEMBRO 2025</v>
          </cell>
        </row>
        <row r="3129">
          <cell r="A3129">
            <v>39437</v>
          </cell>
          <cell r="B3129" t="str">
            <v>PARAFUSO DRY WALL, EM ACO FOSFATIZADO, CABECA TROMBETA E PONTA AGULHA (TA), COMPRIMENTO 45 MM</v>
          </cell>
          <cell r="C3129" t="str">
            <v>UN</v>
          </cell>
          <cell r="D3129">
            <v>0.36</v>
          </cell>
          <cell r="E3129">
            <v>0.36</v>
          </cell>
          <cell r="F3129" t="str">
            <v>SINAPI-I DEZEMBRO 2025</v>
          </cell>
        </row>
        <row r="3130">
          <cell r="A3130">
            <v>39439</v>
          </cell>
          <cell r="B3130" t="str">
            <v>PARAFUSO DRY WALL, EM ACO FOSFATIZADO, CABECA TROMBETA E PONTA BROCA (TB), COMPRIMENTO 25 MM</v>
          </cell>
          <cell r="C3130" t="str">
            <v>UN</v>
          </cell>
          <cell r="D3130">
            <v>0.24</v>
          </cell>
          <cell r="E3130">
            <v>0.24</v>
          </cell>
          <cell r="F3130" t="str">
            <v>SINAPI-I DEZEMBRO 2025</v>
          </cell>
        </row>
        <row r="3131">
          <cell r="A3131">
            <v>39440</v>
          </cell>
          <cell r="B3131" t="str">
            <v>PARAFUSO DRY WALL, EM ACO FOSFATIZADO, CABECA TROMBETA E PONTA BROCA (TB), COMPRIMENTO 35 MM</v>
          </cell>
          <cell r="C3131" t="str">
            <v>UN</v>
          </cell>
          <cell r="D3131">
            <v>0.31</v>
          </cell>
          <cell r="E3131">
            <v>0.31</v>
          </cell>
          <cell r="F3131" t="str">
            <v>SINAPI-I DEZEMBRO 2025</v>
          </cell>
        </row>
        <row r="3132">
          <cell r="A3132">
            <v>39441</v>
          </cell>
          <cell r="B3132" t="str">
            <v>PARAFUSO DRY WALL, EM ACO FOSFATIZADO, CABECA TROMBETA E PONTA BROCA (TB), COMPRIMENTO 45 MM</v>
          </cell>
          <cell r="C3132" t="str">
            <v>UN</v>
          </cell>
          <cell r="D3132">
            <v>0.4</v>
          </cell>
          <cell r="E3132">
            <v>0.4</v>
          </cell>
          <cell r="F3132" t="str">
            <v>SINAPI-I DEZEMBRO 2025</v>
          </cell>
        </row>
        <row r="3133">
          <cell r="A3133">
            <v>39442</v>
          </cell>
          <cell r="B3133" t="str">
            <v>PARAFUSO DRY WALL, EM ACO ZINCADO, CABECA LENTILHA E PONTA AGULHA (LA), LARGURA 4,2 MM, COMPRIMENTO 13 MM</v>
          </cell>
          <cell r="C3133" t="str">
            <v>UN</v>
          </cell>
          <cell r="D3133">
            <v>0.28999999999999998</v>
          </cell>
          <cell r="E3133">
            <v>0.28999999999999998</v>
          </cell>
          <cell r="F3133" t="str">
            <v>SINAPI-I DEZEMBRO 2025</v>
          </cell>
        </row>
        <row r="3134">
          <cell r="A3134">
            <v>39443</v>
          </cell>
          <cell r="B3134" t="str">
            <v>PARAFUSO DRY WALL, EM ACO ZINCADO, CABECA LENTILHA E PONTA BROCA (LB), LARGURA 4,2 MM, COMPRIMENTO 13 MM</v>
          </cell>
          <cell r="C3134" t="str">
            <v>UN</v>
          </cell>
          <cell r="D3134">
            <v>0.38</v>
          </cell>
          <cell r="E3134">
            <v>0.38</v>
          </cell>
          <cell r="F3134" t="str">
            <v>SINAPI-I DEZEMBRO 2025</v>
          </cell>
        </row>
        <row r="3135">
          <cell r="A3135">
            <v>4329</v>
          </cell>
          <cell r="B3135" t="str">
            <v>PARAFUSO EM ACO GALVANIZADO, TIPO MAQUINA, SEXTAVADO, SEM PORCA, DIAMETRO 1/2", COMPRIMENTO 2"</v>
          </cell>
          <cell r="C3135" t="str">
            <v>UN</v>
          </cell>
          <cell r="D3135">
            <v>3.38</v>
          </cell>
          <cell r="E3135">
            <v>3.38</v>
          </cell>
          <cell r="F3135" t="str">
            <v>SINAPI-I DEZEMBRO 2025</v>
          </cell>
        </row>
        <row r="3136">
          <cell r="A3136">
            <v>436</v>
          </cell>
          <cell r="B3136" t="str">
            <v>PARAFUSO FRANCES M16 EM ACO GALVANIZADO, COMPRIMENTO = 150 MM, DIAMETRO = 16 MM, CABECA ABAULADA</v>
          </cell>
          <cell r="C3136" t="str">
            <v>UN</v>
          </cell>
          <cell r="F3136" t="str">
            <v>SINAPI-I DEZEMBRO 2025</v>
          </cell>
        </row>
        <row r="3137">
          <cell r="A3137">
            <v>442</v>
          </cell>
          <cell r="B3137" t="str">
            <v>PARAFUSO FRANCES M16 EM ACO GALVANIZADO, COMPRIMENTO = 45 MM, DIAMETRO = 16 MM, CABECA ABAULADA</v>
          </cell>
          <cell r="C3137" t="str">
            <v>UN</v>
          </cell>
          <cell r="F3137" t="str">
            <v>SINAPI-I DEZEMBRO 2025</v>
          </cell>
        </row>
        <row r="3138">
          <cell r="A3138">
            <v>4383</v>
          </cell>
          <cell r="B3138" t="str">
            <v>PARAFUSO FRANCES METRICO ZINCADO, DIAMETRO 12 MM, COMPRIMENTO 140MM, COM PORCA SEXTAVADA E ARRUELA DE PRESSAO MEDIA</v>
          </cell>
          <cell r="C3138" t="str">
            <v>UN</v>
          </cell>
          <cell r="D3138">
            <v>30.56</v>
          </cell>
          <cell r="E3138">
            <v>30.56</v>
          </cell>
          <cell r="F3138" t="str">
            <v>SINAPI-I DEZEMBRO 2025</v>
          </cell>
        </row>
        <row r="3139">
          <cell r="A3139">
            <v>4344</v>
          </cell>
          <cell r="B3139" t="str">
            <v>PARAFUSO FRANCES METRICO ZINCADO, DIAMETRO 12 MM, COMPRIMENTO 150 MM, COM PORCA SEXTAVADA E ARRUELA DE PRESSAO MEDIA</v>
          </cell>
          <cell r="C3139" t="str">
            <v>UN</v>
          </cell>
          <cell r="D3139">
            <v>32.03</v>
          </cell>
          <cell r="E3139">
            <v>32.03</v>
          </cell>
          <cell r="F3139" t="str">
            <v>SINAPI-I DEZEMBRO 2025</v>
          </cell>
        </row>
        <row r="3140">
          <cell r="A3140">
            <v>4335</v>
          </cell>
          <cell r="B3140" t="str">
            <v>PARAFUSO FRANCES ZINCADO, DIAMETRO 1/2", COMPRIMENTO 12", COM PORCA E ARRUELA LISA MEDIA</v>
          </cell>
          <cell r="C3140" t="str">
            <v>UN</v>
          </cell>
          <cell r="D3140">
            <v>21.51</v>
          </cell>
          <cell r="E3140">
            <v>21.51</v>
          </cell>
          <cell r="F3140" t="str">
            <v>SINAPI-I DEZEMBRO 2025</v>
          </cell>
        </row>
        <row r="3141">
          <cell r="A3141">
            <v>4334</v>
          </cell>
          <cell r="B3141" t="str">
            <v>PARAFUSO FRANCES ZINCADO, DIAMETRO 1/2", COMPRIMENTO 15", COM PORCA E ARRUELA LISA MEDIA</v>
          </cell>
          <cell r="C3141" t="str">
            <v>UN</v>
          </cell>
          <cell r="D3141">
            <v>29.5</v>
          </cell>
          <cell r="E3141">
            <v>29.5</v>
          </cell>
          <cell r="F3141" t="str">
            <v>SINAPI-I DEZEMBRO 2025</v>
          </cell>
        </row>
        <row r="3142">
          <cell r="A3142">
            <v>11953</v>
          </cell>
          <cell r="B3142" t="str">
            <v>PARAFUSO FRANCES ZINCADO, DIAMETRO 1/2", COMPRIMENTO 2", COM PORCA E ARRUELA</v>
          </cell>
          <cell r="C3142" t="str">
            <v>UN</v>
          </cell>
          <cell r="D3142">
            <v>5.08</v>
          </cell>
          <cell r="E3142">
            <v>5.08</v>
          </cell>
          <cell r="F3142" t="str">
            <v>SINAPI-I DEZEMBRO 2025</v>
          </cell>
        </row>
        <row r="3143">
          <cell r="A3143">
            <v>4343</v>
          </cell>
          <cell r="B3143" t="str">
            <v>PARAFUSO FRANCES ZINCADO, DIAMETRO 1/2", COMPRIMENTO 4", COM PORCA E ARRUELA</v>
          </cell>
          <cell r="C3143" t="str">
            <v>UN</v>
          </cell>
          <cell r="D3143">
            <v>7.25</v>
          </cell>
          <cell r="E3143">
            <v>7.25</v>
          </cell>
          <cell r="F3143" t="str">
            <v>SINAPI-I DEZEMBRO 2025</v>
          </cell>
        </row>
        <row r="3144">
          <cell r="A3144">
            <v>430</v>
          </cell>
          <cell r="B3144" t="str">
            <v>PARAFUSO M16 EM ACO GALVANIZADO, COMPRIMENTO = 125 MM, DIAMETRO = 16 MM, ROSCA MAQUINA, CABECA QUADRADA</v>
          </cell>
          <cell r="C3144" t="str">
            <v>UN</v>
          </cell>
          <cell r="F3144" t="str">
            <v>SINAPI-I DEZEMBRO 2025</v>
          </cell>
        </row>
        <row r="3145">
          <cell r="A3145">
            <v>441</v>
          </cell>
          <cell r="B3145" t="str">
            <v>PARAFUSO M16 EM ACO GALVANIZADO, COMPRIMENTO = 150 MM, DIAMETRO = 16 MM, ROSCA MAQUINA, CABECA QUADRADA</v>
          </cell>
          <cell r="C3145" t="str">
            <v>UN</v>
          </cell>
          <cell r="F3145" t="str">
            <v>SINAPI-I DEZEMBRO 2025</v>
          </cell>
        </row>
        <row r="3146">
          <cell r="A3146">
            <v>431</v>
          </cell>
          <cell r="B3146" t="str">
            <v>PARAFUSO M16 EM ACO GALVANIZADO, COMPRIMENTO = 200 MM, DIAMETRO = 16 MM, ROSCA MAQUINA, CABECA QUADRADA</v>
          </cell>
          <cell r="C3146" t="str">
            <v>UN</v>
          </cell>
          <cell r="F3146" t="str">
            <v>SINAPI-I DEZEMBRO 2025</v>
          </cell>
        </row>
        <row r="3147">
          <cell r="A3147">
            <v>432</v>
          </cell>
          <cell r="B3147" t="str">
            <v>PARAFUSO M16 EM ACO GALVANIZADO, COMPRIMENTO = 250 MM, DIAMETRO = 16 MM, ROSCA MAQUINA, CABECA QUADRADA</v>
          </cell>
          <cell r="C3147" t="str">
            <v>UN</v>
          </cell>
          <cell r="F3147" t="str">
            <v>SINAPI-I DEZEMBRO 2025</v>
          </cell>
        </row>
        <row r="3148">
          <cell r="A3148">
            <v>429</v>
          </cell>
          <cell r="B3148" t="str">
            <v>PARAFUSO M16 EM ACO GALVANIZADO, COMPRIMENTO = 300 MM, DIAMETRO = 16 MM, ROSCA DUPLA</v>
          </cell>
          <cell r="C3148" t="str">
            <v>UN</v>
          </cell>
          <cell r="F3148" t="str">
            <v>SINAPI-I DEZEMBRO 2025</v>
          </cell>
        </row>
        <row r="3149">
          <cell r="A3149">
            <v>439</v>
          </cell>
          <cell r="B3149" t="str">
            <v>PARAFUSO M16 EM ACO GALVANIZADO, COMPRIMENTO = 300 MM, DIAMETRO = 16 MM, ROSCA MAQUINA, CABECA QUADRADA</v>
          </cell>
          <cell r="C3149" t="str">
            <v>UN</v>
          </cell>
          <cell r="F3149" t="str">
            <v>SINAPI-I DEZEMBRO 2025</v>
          </cell>
        </row>
        <row r="3150">
          <cell r="A3150">
            <v>433</v>
          </cell>
          <cell r="B3150" t="str">
            <v>PARAFUSO M16 EM ACO GALVANIZADO, COMPRIMENTO = 350 MM, DIAMETRO = 16 MM, ROSCA MAQUINA, CABECA QUADRADA</v>
          </cell>
          <cell r="C3150" t="str">
            <v>UN</v>
          </cell>
          <cell r="F3150" t="str">
            <v>SINAPI-I DEZEMBRO 2025</v>
          </cell>
        </row>
        <row r="3151">
          <cell r="A3151">
            <v>437</v>
          </cell>
          <cell r="B3151" t="str">
            <v>PARAFUSO M16 EM ACO GALVANIZADO, COMPRIMENTO = 400 MM, DIAMETRO = 16 MM, ROSCA DUPLA</v>
          </cell>
          <cell r="C3151" t="str">
            <v>UN</v>
          </cell>
          <cell r="F3151" t="str">
            <v>SINAPI-I DEZEMBRO 2025</v>
          </cell>
        </row>
        <row r="3152">
          <cell r="A3152">
            <v>11790</v>
          </cell>
          <cell r="B3152" t="str">
            <v>PARAFUSO M16 EM ACO GALVANIZADO, COMPRIMENTO = 450 MM, DIAMETRO = 16 MM, ROSCA MAQUINA, CABECA QUADRADA</v>
          </cell>
          <cell r="C3152" t="str">
            <v>UN</v>
          </cell>
          <cell r="F3152" t="str">
            <v>SINAPI-I DEZEMBRO 2025</v>
          </cell>
        </row>
        <row r="3153">
          <cell r="A3153">
            <v>428</v>
          </cell>
          <cell r="B3153" t="str">
            <v>PARAFUSO M16 EM ACO GALVANIZADO, COMPRIMENTO = 500 MM, DIAMETRO = 16 MM, ROSCA MAQUINA, COM CABECA SEXTAVADA E PORCA</v>
          </cell>
          <cell r="C3153" t="str">
            <v>UN</v>
          </cell>
          <cell r="F3153" t="str">
            <v>SINAPI-I DEZEMBRO 2025</v>
          </cell>
        </row>
        <row r="3154">
          <cell r="A3154">
            <v>4351</v>
          </cell>
          <cell r="B3154" t="str">
            <v>PARAFUSO NIQUELADO 3 1/2" COM ACABAMENTO CROMADO PARA FIXAR PECA SANITARIA, INCLUI PORCA CEGA, ARRUELA E BUCHA DE NYLON TAMANHO S-8</v>
          </cell>
          <cell r="C3154" t="str">
            <v>UN</v>
          </cell>
          <cell r="D3154">
            <v>26.04</v>
          </cell>
          <cell r="E3154">
            <v>26.04</v>
          </cell>
          <cell r="F3154" t="str">
            <v>SINAPI-I DEZEMBRO 2025</v>
          </cell>
        </row>
        <row r="3155">
          <cell r="A3155">
            <v>4384</v>
          </cell>
          <cell r="B3155" t="str">
            <v>PARAFUSO NIQUELADO COM ACABAMENTO CROMADO PARA FIXAR PECA SANITARIA, INCLUI PORCA CEGA, ARRUELA E BUCHA DE NYLON TAMANHO S-10</v>
          </cell>
          <cell r="C3155" t="str">
            <v>UN</v>
          </cell>
          <cell r="D3155">
            <v>35.119999999999997</v>
          </cell>
          <cell r="E3155">
            <v>35.119999999999997</v>
          </cell>
          <cell r="F3155" t="str">
            <v>SINAPI-I DEZEMBRO 2025</v>
          </cell>
        </row>
        <row r="3156">
          <cell r="A3156">
            <v>11054</v>
          </cell>
          <cell r="B3156" t="str">
            <v>PARAFUSO ROSCA SOBERBA ZINCADO CABECA CHATA FENDA SIMPLES 3,2 X 20 MM (3/4")</v>
          </cell>
          <cell r="C3156" t="str">
            <v>UN</v>
          </cell>
          <cell r="D3156">
            <v>0.03</v>
          </cell>
          <cell r="E3156">
            <v>0.03</v>
          </cell>
          <cell r="F3156" t="str">
            <v>SINAPI-I DEZEMBRO 2025</v>
          </cell>
        </row>
        <row r="3157">
          <cell r="A3157">
            <v>11055</v>
          </cell>
          <cell r="B3157" t="str">
            <v>PARAFUSO ROSCA SOBERBA ZINCADO CABECA CHATA FENDA SIMPLES 3,5 X 25 MM (1")</v>
          </cell>
          <cell r="C3157" t="str">
            <v>UN</v>
          </cell>
          <cell r="D3157">
            <v>0.05</v>
          </cell>
          <cell r="E3157">
            <v>0.05</v>
          </cell>
          <cell r="F3157" t="str">
            <v>SINAPI-I DEZEMBRO 2025</v>
          </cell>
        </row>
        <row r="3158">
          <cell r="A3158">
            <v>11056</v>
          </cell>
          <cell r="B3158" t="str">
            <v>PARAFUSO ROSCA SOBERBA ZINCADO CABECA CHATA FENDA SIMPLES 3,8 X 30 MM (1.1/4")</v>
          </cell>
          <cell r="C3158" t="str">
            <v>UN</v>
          </cell>
          <cell r="D3158">
            <v>0.06</v>
          </cell>
          <cell r="E3158">
            <v>0.06</v>
          </cell>
          <cell r="F3158" t="str">
            <v>SINAPI-I DEZEMBRO 2025</v>
          </cell>
        </row>
        <row r="3159">
          <cell r="A3159">
            <v>11057</v>
          </cell>
          <cell r="B3159" t="str">
            <v>PARAFUSO ROSCA SOBERBA ZINCADO CABECA CHATA FENDA SIMPLES 4,8 X 40 MM (1.1/2")</v>
          </cell>
          <cell r="C3159" t="str">
            <v>UN</v>
          </cell>
          <cell r="D3159">
            <v>0.12</v>
          </cell>
          <cell r="E3159">
            <v>0.12</v>
          </cell>
          <cell r="F3159" t="str">
            <v>SINAPI-I DEZEMBRO 2025</v>
          </cell>
        </row>
        <row r="3160">
          <cell r="A3160">
            <v>11059</v>
          </cell>
          <cell r="B3160" t="str">
            <v>PARAFUSO ROSCA SOBERBA ZINCADO CABECA CHATA FENDA SIMPLES 5,5 X 50 MM (2")</v>
          </cell>
          <cell r="C3160" t="str">
            <v>UN</v>
          </cell>
          <cell r="D3160">
            <v>0.23</v>
          </cell>
          <cell r="E3160">
            <v>0.23</v>
          </cell>
          <cell r="F3160" t="str">
            <v>SINAPI-I DEZEMBRO 2025</v>
          </cell>
        </row>
        <row r="3161">
          <cell r="A3161">
            <v>11058</v>
          </cell>
          <cell r="B3161" t="str">
            <v>PARAFUSO ROSCA SOBERBA ZINCADO CABECA CHATA FENDA SIMPLES 5,5 X 65 MM (2.1/2")</v>
          </cell>
          <cell r="C3161" t="str">
            <v>UN</v>
          </cell>
          <cell r="D3161">
            <v>0.3</v>
          </cell>
          <cell r="E3161">
            <v>0.3</v>
          </cell>
          <cell r="F3161" t="str">
            <v>SINAPI-I DEZEMBRO 2025</v>
          </cell>
        </row>
        <row r="3162">
          <cell r="A3162">
            <v>4320</v>
          </cell>
          <cell r="B3162" t="str">
            <v>PARAFUSO ZINCADO 5/16" X 250 MM PARA FIXACAO DE TELHA DE FIBROCIMENTO CANALETE 49, INCLUI BUCHA NYLON S-10</v>
          </cell>
          <cell r="C3162" t="str">
            <v>UN</v>
          </cell>
          <cell r="D3162">
            <v>2.39</v>
          </cell>
          <cell r="E3162">
            <v>2.39</v>
          </cell>
          <cell r="F3162" t="str">
            <v>SINAPI-I DEZEMBRO 2025</v>
          </cell>
        </row>
        <row r="3163">
          <cell r="A3163">
            <v>4318</v>
          </cell>
          <cell r="B3163" t="str">
            <v>PARAFUSO ZINCADO 5/16" X 85 MM PARA FIXACAO DE TELHA DE FIBROCIMENTO CANALETE 90, INCLUI BUCHA NYLON S-10</v>
          </cell>
          <cell r="C3163" t="str">
            <v>UN</v>
          </cell>
          <cell r="D3163">
            <v>1.1599999999999999</v>
          </cell>
          <cell r="E3163">
            <v>1.1599999999999999</v>
          </cell>
          <cell r="F3163" t="str">
            <v>SINAPI-I DEZEMBRO 2025</v>
          </cell>
        </row>
        <row r="3164">
          <cell r="A3164">
            <v>4380</v>
          </cell>
          <cell r="B3164" t="str">
            <v>PARAFUSO ZINCADO ROSCA SOBERBA 5/16" X 120 MM PARA TELHA FIBROCIMENTO</v>
          </cell>
          <cell r="C3164" t="str">
            <v>UN</v>
          </cell>
          <cell r="D3164">
            <v>1.01</v>
          </cell>
          <cell r="E3164">
            <v>1.01</v>
          </cell>
          <cell r="F3164" t="str">
            <v>SINAPI-I DEZEMBRO 2025</v>
          </cell>
        </row>
        <row r="3165">
          <cell r="A3165">
            <v>4299</v>
          </cell>
          <cell r="B3165" t="str">
            <v>PARAFUSO ZINCADO ROSCA SOBERBA, CABECA SEXTAVADA, 5/16" X 110 MM, PARA FIXACAO DE TELHA EM MADEIRA</v>
          </cell>
          <cell r="C3165" t="str">
            <v>UN</v>
          </cell>
          <cell r="D3165">
            <v>0.95</v>
          </cell>
          <cell r="E3165">
            <v>0.95</v>
          </cell>
          <cell r="F3165" t="str">
            <v>SINAPI-I DEZEMBRO 2025</v>
          </cell>
        </row>
        <row r="3166">
          <cell r="A3166">
            <v>4304</v>
          </cell>
          <cell r="B3166" t="str">
            <v>PARAFUSO ZINCADO ROSCA SOBERBA, CABECA SEXTAVADA, 5/16" X 150 MM, PARA FIXACAO DE TELHA EM MADEIRA</v>
          </cell>
          <cell r="C3166" t="str">
            <v>UN</v>
          </cell>
          <cell r="D3166">
            <v>1.29</v>
          </cell>
          <cell r="E3166">
            <v>1.29</v>
          </cell>
          <cell r="F3166" t="str">
            <v>SINAPI-I DEZEMBRO 2025</v>
          </cell>
        </row>
        <row r="3167">
          <cell r="A3167">
            <v>4305</v>
          </cell>
          <cell r="B3167" t="str">
            <v>PARAFUSO ZINCADO ROSCA SOBERBA, CABECA SEXTAVADA, 5/16" X 180 MM, PARA FIXACAO DE TELHA EM MADEIRA</v>
          </cell>
          <cell r="C3167" t="str">
            <v>UN</v>
          </cell>
          <cell r="D3167">
            <v>1.5</v>
          </cell>
          <cell r="E3167">
            <v>1.5</v>
          </cell>
          <cell r="F3167" t="str">
            <v>SINAPI-I DEZEMBRO 2025</v>
          </cell>
        </row>
        <row r="3168">
          <cell r="A3168">
            <v>4306</v>
          </cell>
          <cell r="B3168" t="str">
            <v>PARAFUSO ZINCADO ROSCA SOBERBA, CABECA SEXTAVADA, 5/16" X 200 MM, PARA FIXACAO DE TELHA EM MADEIRA</v>
          </cell>
          <cell r="C3168" t="str">
            <v>UN</v>
          </cell>
          <cell r="D3168">
            <v>1.74</v>
          </cell>
          <cell r="E3168">
            <v>1.74</v>
          </cell>
          <cell r="F3168" t="str">
            <v>SINAPI-I DEZEMBRO 2025</v>
          </cell>
        </row>
        <row r="3169">
          <cell r="A3169">
            <v>4308</v>
          </cell>
          <cell r="B3169" t="str">
            <v>PARAFUSO ZINCADO ROSCA SOBERBA, CABECA SEXTAVADA, 5/16" X 230 MM, PARA FIXACAO DE TELHA EM MADEIRA</v>
          </cell>
          <cell r="C3169" t="str">
            <v>UN</v>
          </cell>
          <cell r="D3169">
            <v>3.61</v>
          </cell>
          <cell r="E3169">
            <v>3.61</v>
          </cell>
          <cell r="F3169" t="str">
            <v>SINAPI-I DEZEMBRO 2025</v>
          </cell>
        </row>
        <row r="3170">
          <cell r="A3170">
            <v>4302</v>
          </cell>
          <cell r="B3170" t="str">
            <v>PARAFUSO ZINCADO ROSCA SOBERBA, CABECA SEXTAVADA, 5/16" X 250 MM, PARA FIXACAO DE TELHA EM MADEIRA</v>
          </cell>
          <cell r="C3170" t="str">
            <v>UN</v>
          </cell>
          <cell r="D3170">
            <v>2.71</v>
          </cell>
          <cell r="E3170">
            <v>2.71</v>
          </cell>
          <cell r="F3170" t="str">
            <v>SINAPI-I DEZEMBRO 2025</v>
          </cell>
        </row>
        <row r="3171">
          <cell r="A3171">
            <v>4300</v>
          </cell>
          <cell r="B3171" t="str">
            <v>PARAFUSO ZINCADO ROSCA SOBERBA, CABECA SEXTAVADA, 5/16" X 50 MM, PARA FIXACAO DE TELHA EM MADEIRA</v>
          </cell>
          <cell r="C3171" t="str">
            <v>UN</v>
          </cell>
          <cell r="D3171">
            <v>0.64</v>
          </cell>
          <cell r="E3171">
            <v>0.64</v>
          </cell>
          <cell r="F3171" t="str">
            <v>SINAPI-I DEZEMBRO 2025</v>
          </cell>
        </row>
        <row r="3172">
          <cell r="A3172">
            <v>4301</v>
          </cell>
          <cell r="B3172" t="str">
            <v>PARAFUSO ZINCADO ROSCA SOBERBA, CABECA SEXTAVADA, 5/16" X 85 MM, PARA FIXACAO DE TELHA EM MADEIRA</v>
          </cell>
          <cell r="C3172" t="str">
            <v>UN</v>
          </cell>
          <cell r="D3172">
            <v>0.79</v>
          </cell>
          <cell r="E3172">
            <v>0.79</v>
          </cell>
          <cell r="F3172" t="str">
            <v>SINAPI-I DEZEMBRO 2025</v>
          </cell>
        </row>
        <row r="3173">
          <cell r="A3173">
            <v>40547</v>
          </cell>
          <cell r="B3173" t="str">
            <v>PARAFUSO ZINCADO, AUTOBROCANTE, FLANGEADO, 4,2 MM X 19 MM</v>
          </cell>
          <cell r="C3173" t="str">
            <v>CENTO</v>
          </cell>
          <cell r="D3173">
            <v>42.67</v>
          </cell>
          <cell r="E3173">
            <v>42.67</v>
          </cell>
          <cell r="F3173" t="str">
            <v>SINAPI-I DEZEMBRO 2025</v>
          </cell>
        </row>
        <row r="3174">
          <cell r="A3174">
            <v>11962</v>
          </cell>
          <cell r="B3174" t="str">
            <v>PARAFUSO ZINCADO, SEXTAVADO, COM ROSCA INTEIRA, DIAMETRO 1/4", COMPRIMENTO 1/2"</v>
          </cell>
          <cell r="C3174" t="str">
            <v>UN</v>
          </cell>
          <cell r="D3174">
            <v>0.35</v>
          </cell>
          <cell r="E3174">
            <v>0.35</v>
          </cell>
          <cell r="F3174" t="str">
            <v>SINAPI-I DEZEMBRO 2025</v>
          </cell>
        </row>
        <row r="3175">
          <cell r="A3175">
            <v>4332</v>
          </cell>
          <cell r="B3175" t="str">
            <v>PARAFUSO ZINCADO, SEXTAVADO, COM ROSCA INTEIRA, DIAMETRO 3/8", COMPRIMENTO 2"</v>
          </cell>
          <cell r="C3175" t="str">
            <v>UN</v>
          </cell>
          <cell r="D3175">
            <v>1.7</v>
          </cell>
          <cell r="E3175">
            <v>1.7</v>
          </cell>
          <cell r="F3175" t="str">
            <v>SINAPI-I DEZEMBRO 2025</v>
          </cell>
        </row>
        <row r="3176">
          <cell r="A3176">
            <v>4331</v>
          </cell>
          <cell r="B3176" t="str">
            <v>PARAFUSO ZINCADO, SEXTAVADO, COM ROSCA INTEIRA, DIAMETRO 5/8", COMPRIMENTO 2 1/4"</v>
          </cell>
          <cell r="C3176" t="str">
            <v>UN</v>
          </cell>
          <cell r="D3176">
            <v>6.4</v>
          </cell>
          <cell r="E3176">
            <v>6.4</v>
          </cell>
          <cell r="F3176" t="str">
            <v>SINAPI-I DEZEMBRO 2025</v>
          </cell>
        </row>
        <row r="3177">
          <cell r="A3177">
            <v>4336</v>
          </cell>
          <cell r="B3177" t="str">
            <v>PARAFUSO ZINCADO, SEXTAVADO, COM ROSCA INTEIRA, DIAMETRO 5/8", COMPRIMENTO 3", COM PORCA E ARRUELA DE PRESSAO MEDIA</v>
          </cell>
          <cell r="C3177" t="str">
            <v>UN</v>
          </cell>
          <cell r="D3177">
            <v>8.1999999999999993</v>
          </cell>
          <cell r="E3177">
            <v>8.1999999999999993</v>
          </cell>
          <cell r="F3177" t="str">
            <v>SINAPI-I DEZEMBRO 2025</v>
          </cell>
        </row>
        <row r="3178">
          <cell r="A3178">
            <v>11948</v>
          </cell>
          <cell r="B3178" t="str">
            <v>PARAFUSO ZINCADO, SEXTAVADO, COM ROSCA SOBERBA, DIAMETRO 5/16", COMPRIMENTO 40 MM</v>
          </cell>
          <cell r="C3178" t="str">
            <v>UN</v>
          </cell>
          <cell r="D3178">
            <v>1.05</v>
          </cell>
          <cell r="E3178">
            <v>1.05</v>
          </cell>
          <cell r="F3178" t="str">
            <v>SINAPI-I DEZEMBRO 2025</v>
          </cell>
        </row>
        <row r="3179">
          <cell r="A3179">
            <v>4382</v>
          </cell>
          <cell r="B3179" t="str">
            <v>PARAFUSO ZINCADO, SEXTAVADO, COM ROSCA SOBERBA, DIAMETRO 5/16", COMPRIMENTO 80 MM</v>
          </cell>
          <cell r="C3179" t="str">
            <v>UN</v>
          </cell>
          <cell r="D3179">
            <v>1.76</v>
          </cell>
          <cell r="E3179">
            <v>1.76</v>
          </cell>
          <cell r="F3179" t="str">
            <v>SINAPI-I DEZEMBRO 2025</v>
          </cell>
        </row>
        <row r="3180">
          <cell r="A3180">
            <v>4354</v>
          </cell>
          <cell r="B3180" t="str">
            <v>PARAFUSO ZINCADO, SEXTAVADO, GRAU 5, ROSCA INTEIRA, DIAMETRO 1 1/2", COMPRIMENTO 4"</v>
          </cell>
          <cell r="C3180" t="str">
            <v>UN</v>
          </cell>
          <cell r="D3180">
            <v>73.47</v>
          </cell>
          <cell r="E3180">
            <v>73.47</v>
          </cell>
          <cell r="F3180" t="str">
            <v>SINAPI-I DEZEMBRO 2025</v>
          </cell>
        </row>
        <row r="3181">
          <cell r="A3181">
            <v>40839</v>
          </cell>
          <cell r="B3181" t="str">
            <v>PARAFUSO, ASTM A307 - GRAU A, SEXTAVADO, ZINCADO, DIAMETRO 3/8" (9,52 MM), COMPRIMENTO 1" (25,4 MM)</v>
          </cell>
          <cell r="C3181" t="str">
            <v>CENTO</v>
          </cell>
          <cell r="D3181">
            <v>176.8</v>
          </cell>
          <cell r="E3181">
            <v>176.8</v>
          </cell>
          <cell r="F3181" t="str">
            <v>SINAPI-I DEZEMBRO 2025</v>
          </cell>
        </row>
        <row r="3182">
          <cell r="A3182">
            <v>40552</v>
          </cell>
          <cell r="B3182" t="str">
            <v>PARAFUSO, AUTOATARRAXANTE, CABECA CHATA, FENDA SIMPLES, EM ACO ZINCADO, 1/4" (6,35 MM) X 25 MM</v>
          </cell>
          <cell r="C3182" t="str">
            <v>CENTO</v>
          </cell>
          <cell r="D3182">
            <v>73.16</v>
          </cell>
          <cell r="E3182">
            <v>73.16</v>
          </cell>
          <cell r="F3182" t="str">
            <v>SINAPI-I DEZEMBRO 2025</v>
          </cell>
        </row>
        <row r="3183">
          <cell r="A3183">
            <v>40549</v>
          </cell>
          <cell r="B3183" t="str">
            <v>PARAFUSO, COMUM, ASTM A307, SEXTAVADO, DIAMETRO 1/2" (12,7 MM), COMPRIMENTO 1" (25,4 MM)</v>
          </cell>
          <cell r="C3183" t="str">
            <v>CENTO</v>
          </cell>
          <cell r="D3183">
            <v>289.58999999999997</v>
          </cell>
          <cell r="E3183">
            <v>289.58999999999997</v>
          </cell>
          <cell r="F3183" t="str">
            <v>SINAPI-I DEZEMBRO 2025</v>
          </cell>
        </row>
        <row r="3184">
          <cell r="A3184">
            <v>4385</v>
          </cell>
          <cell r="B3184" t="str">
            <v>PARALELEPIPEDO GRANITICO OU BASALTICO, PARA PAVIMENTACAO, SEM FRETE (VARIACAO REGIONAL DE PECAS POR M2)</v>
          </cell>
          <cell r="C3184" t="str">
            <v>MIL</v>
          </cell>
          <cell r="D3184">
            <v>938.65</v>
          </cell>
          <cell r="E3184">
            <v>938.65</v>
          </cell>
          <cell r="F3184" t="str">
            <v>SINAPI-I DEZEMBRO 2025</v>
          </cell>
        </row>
        <row r="3185">
          <cell r="A3185">
            <v>45236</v>
          </cell>
          <cell r="B3185" t="str">
            <v>PASTA ABRASIVA PARA LIMPEZA DE MAOS</v>
          </cell>
          <cell r="C3185" t="str">
            <v>KG</v>
          </cell>
          <cell r="D3185">
            <v>17.68</v>
          </cell>
          <cell r="E3185">
            <v>17.68</v>
          </cell>
          <cell r="F3185" t="str">
            <v>SINAPI-I DEZEMBRO 2025</v>
          </cell>
        </row>
        <row r="3186">
          <cell r="A3186">
            <v>20078</v>
          </cell>
          <cell r="B3186" t="str">
            <v>PASTA LUBRIFICANTE PARA TUBOS E CONEXOES COM JUNTA ELASTICA, EMBALAGEM DE *400* GR (USO EM PVC, ACO, POLIETILENO E OUTROS)</v>
          </cell>
          <cell r="C3186" t="str">
            <v>UN</v>
          </cell>
          <cell r="D3186">
            <v>27.15</v>
          </cell>
          <cell r="E3186">
            <v>27.15</v>
          </cell>
          <cell r="F3186" t="str">
            <v>SINAPI-I DEZEMBRO 2025</v>
          </cell>
        </row>
        <row r="3187">
          <cell r="A3187">
            <v>39897</v>
          </cell>
          <cell r="B3187" t="str">
            <v>PASTA PARA SOLDA DE TUBOS E CONEXOES DE COBRE (EMBALAGEM COM 250 G)</v>
          </cell>
          <cell r="C3187" t="str">
            <v>UN</v>
          </cell>
          <cell r="F3187" t="str">
            <v>SINAPI-I DEZEMBRO 2025</v>
          </cell>
        </row>
        <row r="3188">
          <cell r="A3188">
            <v>118</v>
          </cell>
          <cell r="B3188" t="str">
            <v>PASTA VEDA JUNTAS/ROSCA, EMBALAGEM DE *500* G, PARA INSTALACOES DE AGUA, GAS E OUTROS</v>
          </cell>
          <cell r="C3188" t="str">
            <v>UN</v>
          </cell>
          <cell r="D3188">
            <v>57.4</v>
          </cell>
          <cell r="E3188">
            <v>57.4</v>
          </cell>
          <cell r="F3188" t="str">
            <v>SINAPI-I DEZEMBRO 2025</v>
          </cell>
        </row>
        <row r="3189">
          <cell r="A3189">
            <v>4396</v>
          </cell>
          <cell r="B3189" t="str">
            <v>PASTILHA CERAMICA/PORCELANA, REVEST INT/EXT E PISCINA, CORES BRANCA OU FRIAS, SOLIDAS, SEM MESCLAGEM/MISTURA, ACABAMENTO LISO *2,5 X 2,5* CM</v>
          </cell>
          <cell r="C3189" t="str">
            <v>M2</v>
          </cell>
          <cell r="D3189">
            <v>287.08999999999997</v>
          </cell>
          <cell r="E3189">
            <v>287.08999999999997</v>
          </cell>
          <cell r="F3189" t="str">
            <v>SINAPI-I DEZEMBRO 2025</v>
          </cell>
        </row>
        <row r="3190">
          <cell r="A3190">
            <v>36881</v>
          </cell>
          <cell r="B3190" t="str">
            <v>PASTILHA CERAMICA/PORCELANA, REVEST INT/EXT E PISCINA, CORES BRANCA OU FRIAS, SOLIDAS, SEM MESCLAGEM/MISTURA, ACABAMENTO LISO *5 X 5* CM</v>
          </cell>
          <cell r="C3190" t="str">
            <v>M2</v>
          </cell>
          <cell r="D3190">
            <v>209.59</v>
          </cell>
          <cell r="E3190">
            <v>209.59</v>
          </cell>
          <cell r="F3190" t="str">
            <v>SINAPI-I DEZEMBRO 2025</v>
          </cell>
        </row>
        <row r="3191">
          <cell r="A3191">
            <v>4397</v>
          </cell>
          <cell r="B3191" t="str">
            <v>PASTILHA CERAMICA/PORCELANA, REVEST INT/EXT E PISCINA, CORES LISAS/SOLIDAS, QUENTES, SEM MESCLAGEM/MISTURA, *2,5 X 2,5* CM</v>
          </cell>
          <cell r="C3191" t="str">
            <v>M2</v>
          </cell>
          <cell r="D3191">
            <v>291.87</v>
          </cell>
          <cell r="E3191">
            <v>291.87</v>
          </cell>
          <cell r="F3191" t="str">
            <v>SINAPI-I DEZEMBRO 2025</v>
          </cell>
        </row>
        <row r="3192">
          <cell r="A3192">
            <v>36882</v>
          </cell>
          <cell r="B3192" t="str">
            <v>PASTILHA CERAMICA/PORCELANA, REVEST INT/EXT E PISCINA, CORES LISAS/SOLIDAS, QUENTES, SEM MESCLAGEM/MISTURA, *5 X 5* CM</v>
          </cell>
          <cell r="C3192" t="str">
            <v>M2</v>
          </cell>
          <cell r="D3192">
            <v>213.71</v>
          </cell>
          <cell r="E3192">
            <v>213.71</v>
          </cell>
          <cell r="F3192" t="str">
            <v>SINAPI-I DEZEMBRO 2025</v>
          </cell>
        </row>
        <row r="3193">
          <cell r="A3193">
            <v>4751</v>
          </cell>
          <cell r="B3193" t="str">
            <v>PASTILHEIRO (HORISTA)</v>
          </cell>
          <cell r="C3193" t="str">
            <v>H</v>
          </cell>
          <cell r="D3193">
            <v>20.07</v>
          </cell>
          <cell r="E3193">
            <v>22.45</v>
          </cell>
          <cell r="F3193" t="str">
            <v>SINAPI-I DEZEMBRO 2025</v>
          </cell>
        </row>
        <row r="3194">
          <cell r="A3194">
            <v>41066</v>
          </cell>
          <cell r="B3194" t="str">
            <v>PASTILHEIRO (MENSALISTA)</v>
          </cell>
          <cell r="C3194" t="str">
            <v>MES</v>
          </cell>
          <cell r="D3194">
            <v>3513.27</v>
          </cell>
          <cell r="E3194">
            <v>3929.54</v>
          </cell>
          <cell r="F3194" t="str">
            <v>SINAPI-I DEZEMBRO 2025</v>
          </cell>
        </row>
        <row r="3195">
          <cell r="A3195">
            <v>39604</v>
          </cell>
          <cell r="B3195" t="str">
            <v>PATCH CORD (CABO DE REDE), CATEGORIA 5 E (CAT 5E) UTP, 24 AWG, 4 PARES, EXTENSAO DE 1,50 M</v>
          </cell>
          <cell r="C3195" t="str">
            <v>UN</v>
          </cell>
          <cell r="D3195">
            <v>11.87</v>
          </cell>
          <cell r="E3195">
            <v>11.87</v>
          </cell>
          <cell r="F3195" t="str">
            <v>SINAPI-I DEZEMBRO 2025</v>
          </cell>
        </row>
        <row r="3196">
          <cell r="A3196">
            <v>39605</v>
          </cell>
          <cell r="B3196" t="str">
            <v>PATCH CORD (CABO DE REDE), CATEGORIA 5 E (CAT 5E) UTP, 24 AWG, 4 PARES, EXTENSAO DE 2,50 M</v>
          </cell>
          <cell r="C3196" t="str">
            <v>UN</v>
          </cell>
          <cell r="D3196">
            <v>12.9</v>
          </cell>
          <cell r="E3196">
            <v>12.9</v>
          </cell>
          <cell r="F3196" t="str">
            <v>SINAPI-I DEZEMBRO 2025</v>
          </cell>
        </row>
        <row r="3197">
          <cell r="A3197">
            <v>39606</v>
          </cell>
          <cell r="B3197" t="str">
            <v>PATCH CORD (CABO DE REDE), CATEGORIA 6 (CAT 6) UTP, 23 AWG, 4 PARES, EXTENSAO DE 1,50 M</v>
          </cell>
          <cell r="C3197" t="str">
            <v>UN</v>
          </cell>
          <cell r="D3197">
            <v>22.59</v>
          </cell>
          <cell r="E3197">
            <v>22.59</v>
          </cell>
          <cell r="F3197" t="str">
            <v>SINAPI-I DEZEMBRO 2025</v>
          </cell>
        </row>
        <row r="3198">
          <cell r="A3198">
            <v>39607</v>
          </cell>
          <cell r="B3198" t="str">
            <v>PATCH CORD (CABO DE REDE), CATEGORIA 6 (CAT 6) UTP, 23 AWG, 4 PARES, EXTENSAO DE 2,50 M</v>
          </cell>
          <cell r="C3198" t="str">
            <v>UN</v>
          </cell>
          <cell r="D3198">
            <v>30.56</v>
          </cell>
          <cell r="E3198">
            <v>30.56</v>
          </cell>
          <cell r="F3198" t="str">
            <v>SINAPI-I DEZEMBRO 2025</v>
          </cell>
        </row>
        <row r="3199">
          <cell r="A3199">
            <v>39594</v>
          </cell>
          <cell r="B3199" t="str">
            <v>PATCH PANEL, 24 PORTAS, CATEGORIA 5E, COM RACKS DE 19" DE LARGURA E 1 U DE ALTURA</v>
          </cell>
          <cell r="C3199" t="str">
            <v>UN</v>
          </cell>
          <cell r="D3199">
            <v>557.73</v>
          </cell>
          <cell r="E3199">
            <v>557.73</v>
          </cell>
          <cell r="F3199" t="str">
            <v>SINAPI-I DEZEMBRO 2025</v>
          </cell>
        </row>
        <row r="3200">
          <cell r="A3200">
            <v>39596</v>
          </cell>
          <cell r="B3200" t="str">
            <v>PATCH PANEL, 24 PORTAS, CATEGORIA 6, COM RACKS DE 19" DE LARGURA E 1 U DE ALTURA</v>
          </cell>
          <cell r="C3200" t="str">
            <v>UN</v>
          </cell>
          <cell r="D3200">
            <v>1493.65</v>
          </cell>
          <cell r="E3200">
            <v>1493.65</v>
          </cell>
          <cell r="F3200" t="str">
            <v>SINAPI-I DEZEMBRO 2025</v>
          </cell>
        </row>
        <row r="3201">
          <cell r="A3201">
            <v>39595</v>
          </cell>
          <cell r="B3201" t="str">
            <v>PATCH PANEL, 48 PORTAS, CATEGORIA 5E, COM RACKS DE 19" DE LARGURA E 2 U DE ALTURA</v>
          </cell>
          <cell r="C3201" t="str">
            <v>UN</v>
          </cell>
          <cell r="D3201">
            <v>3356.01</v>
          </cell>
          <cell r="E3201">
            <v>3356.01</v>
          </cell>
          <cell r="F3201" t="str">
            <v>SINAPI-I DEZEMBRO 2025</v>
          </cell>
        </row>
        <row r="3202">
          <cell r="A3202">
            <v>39597</v>
          </cell>
          <cell r="B3202" t="str">
            <v>PATCH PANEL, 48 PORTAS, CATEGORIA 6, COM RACKS DE 19" DE LARGURA E 2 U DE ALTURA</v>
          </cell>
          <cell r="C3202" t="str">
            <v>UN</v>
          </cell>
          <cell r="D3202">
            <v>5264.36</v>
          </cell>
          <cell r="E3202">
            <v>5264.36</v>
          </cell>
          <cell r="F3202" t="str">
            <v>SINAPI-I DEZEMBRO 2025</v>
          </cell>
        </row>
        <row r="3203">
          <cell r="A3203">
            <v>10731</v>
          </cell>
          <cell r="B3203" t="str">
            <v>PEDRA ARDOSIA, CINZA, *40 X 40* CM, E= *1 CM</v>
          </cell>
          <cell r="C3203" t="str">
            <v>M2</v>
          </cell>
          <cell r="F3203" t="str">
            <v>SINAPI-I DEZEMBRO 2025</v>
          </cell>
        </row>
        <row r="3204">
          <cell r="A3204">
            <v>4704</v>
          </cell>
          <cell r="B3204" t="str">
            <v>PEDRA ARDOSIA, CINZA, 20 X 40 CM, E= *1 CM</v>
          </cell>
          <cell r="C3204" t="str">
            <v>M2</v>
          </cell>
          <cell r="F3204" t="str">
            <v>SINAPI-I DEZEMBRO 2025</v>
          </cell>
        </row>
        <row r="3205">
          <cell r="A3205">
            <v>10730</v>
          </cell>
          <cell r="B3205" t="str">
            <v>PEDRA ARDOSIA, CINZA, 30 X 30, E= *1 CM</v>
          </cell>
          <cell r="C3205" t="str">
            <v>M2</v>
          </cell>
          <cell r="F3205" t="str">
            <v>SINAPI-I DEZEMBRO 2025</v>
          </cell>
        </row>
        <row r="3206">
          <cell r="A3206">
            <v>4720</v>
          </cell>
          <cell r="B3206" t="str">
            <v>PEDRA BRITADA N. 0, OU PEDRISCO (4,8 A 9,5 MM) POSTO PEDREIRA/FORNECEDOR, SEM FRETE</v>
          </cell>
          <cell r="C3206" t="str">
            <v>M3</v>
          </cell>
          <cell r="D3206">
            <v>116.15</v>
          </cell>
          <cell r="E3206">
            <v>116.15</v>
          </cell>
          <cell r="F3206" t="str">
            <v>SINAPI-I DEZEMBRO 2025</v>
          </cell>
        </row>
        <row r="3207">
          <cell r="A3207">
            <v>4721</v>
          </cell>
          <cell r="B3207" t="str">
            <v>PEDRA BRITADA N. 1 (9,5 A 19 MM) POSTO PEDREIRA/FORNECEDOR, SEM FRETE</v>
          </cell>
          <cell r="C3207" t="str">
            <v>M3</v>
          </cell>
          <cell r="D3207">
            <v>100.61</v>
          </cell>
          <cell r="E3207">
            <v>100.61</v>
          </cell>
          <cell r="F3207" t="str">
            <v>SINAPI-I DEZEMBRO 2025</v>
          </cell>
        </row>
        <row r="3208">
          <cell r="A3208">
            <v>4718</v>
          </cell>
          <cell r="B3208" t="str">
            <v>PEDRA BRITADA N. 2 (19 A 38 MM) POSTO PEDREIRA/FORNECEDOR, SEM FRETE</v>
          </cell>
          <cell r="C3208" t="str">
            <v>M3</v>
          </cell>
          <cell r="D3208">
            <v>101.14</v>
          </cell>
          <cell r="E3208">
            <v>101.14</v>
          </cell>
          <cell r="F3208" t="str">
            <v>SINAPI-I DEZEMBRO 2025</v>
          </cell>
        </row>
        <row r="3209">
          <cell r="A3209">
            <v>4722</v>
          </cell>
          <cell r="B3209" t="str">
            <v>PEDRA BRITADA N. 3 (38 A 50 MM) POSTO PEDREIRA/FORNECEDOR, SEM FRETE</v>
          </cell>
          <cell r="C3209" t="str">
            <v>M3</v>
          </cell>
          <cell r="D3209">
            <v>95.03</v>
          </cell>
          <cell r="E3209">
            <v>95.03</v>
          </cell>
          <cell r="F3209" t="str">
            <v>SINAPI-I DEZEMBRO 2025</v>
          </cell>
        </row>
        <row r="3210">
          <cell r="A3210">
            <v>4730</v>
          </cell>
          <cell r="B3210" t="str">
            <v>PEDRA DE MAO OU PEDRA RACHAO PARA ARRIMO/FUNDACAO (POSTO PEDREIRA/FORNECEDOR, SEM FRETE)</v>
          </cell>
          <cell r="C3210" t="str">
            <v>M3</v>
          </cell>
          <cell r="D3210">
            <v>94.56</v>
          </cell>
          <cell r="E3210">
            <v>94.56</v>
          </cell>
          <cell r="F3210" t="str">
            <v>SINAPI-I DEZEMBRO 2025</v>
          </cell>
        </row>
        <row r="3211">
          <cell r="A3211">
            <v>13186</v>
          </cell>
          <cell r="B3211" t="str">
            <v>PEDRA GRANITICA OU BASALTICA IRREGULAR, FAIXA GRANULOMETRICA 100 A 150 MM PARA PAVIMENTACAO OU CALCAMENTO POLIEDRICO, POSTO PEDREIRA / FORNECEDOR (SEM FRETE)</v>
          </cell>
          <cell r="C3211" t="str">
            <v>M3</v>
          </cell>
          <cell r="D3211">
            <v>109.11</v>
          </cell>
          <cell r="E3211">
            <v>109.11</v>
          </cell>
          <cell r="F3211" t="str">
            <v>SINAPI-I DEZEMBRO 2025</v>
          </cell>
        </row>
        <row r="3212">
          <cell r="A3212">
            <v>10737</v>
          </cell>
          <cell r="B3212" t="str">
            <v>PEDRA GRANITICA OU BASALTO, CACO, RETALHO, CAVACO, TIPO MIRACEMA, MADEIRA, PADUANA, RACHINHA, SANTA ISABEL OU OUTRAS SIMILARES, E= *1,0 A *2,0 CM</v>
          </cell>
          <cell r="C3212" t="str">
            <v>M2</v>
          </cell>
          <cell r="F3212" t="str">
            <v>SINAPI-I DEZEMBRO 2025</v>
          </cell>
        </row>
        <row r="3213">
          <cell r="A3213">
            <v>10734</v>
          </cell>
          <cell r="B3213" t="str">
            <v>PEDRA GRANITICA, SERRADA, TIPO MIRACEMA, MADEIRA, PADUANA, RACHINHA, SANTA ISABEL OU OUTRAS SIMILARES, *11,5 X *23 CM, E= *1,0 A *2,0 CM</v>
          </cell>
          <cell r="C3213" t="str">
            <v>M2</v>
          </cell>
          <cell r="F3213" t="str">
            <v>SINAPI-I DEZEMBRO 2025</v>
          </cell>
        </row>
        <row r="3214">
          <cell r="A3214">
            <v>4708</v>
          </cell>
          <cell r="B3214" t="str">
            <v>PEDRA PORTUGUESA OU PETIT PAVE, BRANCA OU PRETA</v>
          </cell>
          <cell r="C3214" t="str">
            <v>M2</v>
          </cell>
          <cell r="F3214" t="str">
            <v>SINAPI-I DEZEMBRO 2025</v>
          </cell>
        </row>
        <row r="3215">
          <cell r="A3215">
            <v>4712</v>
          </cell>
          <cell r="B3215" t="str">
            <v>PEDRA QUARTZITO OU CALCARIO LAMINADO, CACO, TIPO CARIRI, ITACOLOMI, LAGOA SANTA, LUMINARIA, PIRENOPOLIS, SAO TOME OU OUTRAS SIMILARES DA REGIAO, E= *1,5 A *2,5 CM</v>
          </cell>
          <cell r="C3215" t="str">
            <v>M2</v>
          </cell>
          <cell r="F3215" t="str">
            <v>SINAPI-I DEZEMBRO 2025</v>
          </cell>
        </row>
        <row r="3216">
          <cell r="A3216">
            <v>4710</v>
          </cell>
          <cell r="B3216" t="str">
            <v>PEDRA QUARTZITO OU CALCARIO LAMINADO, SERRADA, TIPO CARIRI, ITACOLOMI, LAGOA SANTA, LUMINARIA, PIRENOPOLIS, SAO TOME OU OUTRAS SIMILARES DA REGIAO, *20 X *40 CM, E= *1,5 A *2,5 CM</v>
          </cell>
          <cell r="C3216" t="str">
            <v>M2</v>
          </cell>
          <cell r="F3216" t="str">
            <v>SINAPI-I DEZEMBRO 2025</v>
          </cell>
        </row>
        <row r="3217">
          <cell r="A3217">
            <v>4750</v>
          </cell>
          <cell r="B3217" t="str">
            <v>PEDREIRO (HORISTA)</v>
          </cell>
          <cell r="C3217" t="str">
            <v>H</v>
          </cell>
          <cell r="D3217">
            <v>20.07</v>
          </cell>
          <cell r="E3217">
            <v>22.45</v>
          </cell>
          <cell r="F3217" t="str">
            <v>SINAPI-I DEZEMBRO 2025</v>
          </cell>
        </row>
        <row r="3218">
          <cell r="A3218">
            <v>41065</v>
          </cell>
          <cell r="B3218" t="str">
            <v>PEDREIRO (MENSALISTA)</v>
          </cell>
          <cell r="C3218" t="str">
            <v>MES</v>
          </cell>
          <cell r="D3218">
            <v>3513.27</v>
          </cell>
          <cell r="E3218">
            <v>3929.54</v>
          </cell>
          <cell r="F3218" t="str">
            <v>SINAPI-I DEZEMBRO 2025</v>
          </cell>
        </row>
        <row r="3219">
          <cell r="A3219">
            <v>34747</v>
          </cell>
          <cell r="B3219" t="str">
            <v>PEITORIL EM MARMORE, POLIDO, BRANCO COMUM, L= *15* CM, E= *2,0* CM, COM PINGADEIRA</v>
          </cell>
          <cell r="C3219" t="str">
            <v>M</v>
          </cell>
          <cell r="D3219">
            <v>132.25</v>
          </cell>
          <cell r="E3219">
            <v>132.25</v>
          </cell>
          <cell r="F3219" t="str">
            <v>SINAPI-I DEZEMBRO 2025</v>
          </cell>
        </row>
        <row r="3220">
          <cell r="A3220">
            <v>4826</v>
          </cell>
          <cell r="B3220" t="str">
            <v>PEITORIL EM MARMORE, POLIDO, BRANCO COMUM, L= *15* CM, E= *3* CM, CORTE RETO</v>
          </cell>
          <cell r="C3220" t="str">
            <v>M</v>
          </cell>
          <cell r="D3220">
            <v>142.19999999999999</v>
          </cell>
          <cell r="E3220">
            <v>142.19999999999999</v>
          </cell>
          <cell r="F3220" t="str">
            <v>SINAPI-I DEZEMBRO 2025</v>
          </cell>
        </row>
        <row r="3221">
          <cell r="A3221">
            <v>41975</v>
          </cell>
          <cell r="B3221" t="str">
            <v>PEITORIL PRE-MOLDADO EM GRANILITE, MARMORITE OU GRANITINA, L = *15* CM</v>
          </cell>
          <cell r="C3221" t="str">
            <v>M2</v>
          </cell>
          <cell r="F3221" t="str">
            <v>SINAPI-I DEZEMBRO 2025</v>
          </cell>
        </row>
        <row r="3222">
          <cell r="A3222">
            <v>4825</v>
          </cell>
          <cell r="B3222" t="str">
            <v>PEITORIL/ SOLEIRA EM MARMORE, POLIDO, BRANCO COMUM, L= *25* CM, E= *3* CM, CORTE RETO</v>
          </cell>
          <cell r="C3222" t="str">
            <v>M</v>
          </cell>
          <cell r="D3222">
            <v>196.83</v>
          </cell>
          <cell r="E3222">
            <v>196.83</v>
          </cell>
          <cell r="F3222" t="str">
            <v>SINAPI-I DEZEMBRO 2025</v>
          </cell>
        </row>
        <row r="3223">
          <cell r="A3223">
            <v>34744</v>
          </cell>
          <cell r="B3223" t="str">
            <v>PELICULA REFLETIVA, GT 7 ANOS PARA SINALIZACAO VERTICAL</v>
          </cell>
          <cell r="C3223" t="str">
            <v>M2</v>
          </cell>
          <cell r="F3223" t="str">
            <v>SINAPI-I DEZEMBRO 2025</v>
          </cell>
        </row>
        <row r="3224">
          <cell r="A3224">
            <v>39430</v>
          </cell>
          <cell r="B3224" t="str">
            <v>PENDURAL OU PRESILHA REGULADORA, EM ACO GALVANIZADO, COM CORPO, MOLA E REBITE, PARA PERFIL TIPO CANALETA DE ESTRUTURA EM FORROS DRYWALL</v>
          </cell>
          <cell r="C3224" t="str">
            <v>UN</v>
          </cell>
          <cell r="D3224">
            <v>1.94</v>
          </cell>
          <cell r="E3224">
            <v>1.94</v>
          </cell>
          <cell r="F3224" t="str">
            <v>SINAPI-I DEZEMBRO 2025</v>
          </cell>
        </row>
        <row r="3225">
          <cell r="A3225">
            <v>39573</v>
          </cell>
          <cell r="B3225" t="str">
            <v>PENDURAL OU REGULADOR, COM MOLA, EM ACO GALVANIZADO, PARA PERFIL TIPO T CLICADO DE FORROS REMOVIVEL</v>
          </cell>
          <cell r="C3225" t="str">
            <v>UN</v>
          </cell>
          <cell r="D3225">
            <v>1.91</v>
          </cell>
          <cell r="E3225">
            <v>1.91</v>
          </cell>
          <cell r="F3225" t="str">
            <v>SINAPI-I DEZEMBRO 2025</v>
          </cell>
        </row>
        <row r="3226">
          <cell r="A3226">
            <v>38410</v>
          </cell>
          <cell r="B3226" t="str">
            <v>PENEIRA ROTATIVA COM MOTOR ELETRICO TRIFASICO DE 2 CV, CILINDRO DE 1 M X 0,60 M, COM FUROS DE 3,17 MM</v>
          </cell>
          <cell r="C3226" t="str">
            <v>UN</v>
          </cell>
          <cell r="D3226">
            <v>15844.44</v>
          </cell>
          <cell r="E3226">
            <v>15844.44</v>
          </cell>
          <cell r="F3226" t="str">
            <v>SINAPI-I DEZEMBRO 2025</v>
          </cell>
        </row>
        <row r="3227">
          <cell r="A3227">
            <v>43082</v>
          </cell>
          <cell r="B3227" t="str">
            <v>PERFIL "I" OU "W" EM ACO LAMINADO, QUAISQUER DIMENSOES</v>
          </cell>
          <cell r="C3227" t="str">
            <v>KG</v>
          </cell>
          <cell r="F3227" t="str">
            <v>SINAPI-I DEZEMBRO 2025</v>
          </cell>
        </row>
        <row r="3228">
          <cell r="A3228">
            <v>43083</v>
          </cell>
          <cell r="B3228" t="str">
            <v>PERFIL "U" ENRIJECIDO, EM CHAPA DOBRADA DE ACO LAMINADO, E = 3,75 MM, H = 200 MM, L = 75 MM (9,94 KG/M)</v>
          </cell>
          <cell r="C3228" t="str">
            <v>KG</v>
          </cell>
          <cell r="F3228" t="str">
            <v>SINAPI-I DEZEMBRO 2025</v>
          </cell>
        </row>
        <row r="3229">
          <cell r="A3229">
            <v>40535</v>
          </cell>
          <cell r="B3229" t="str">
            <v>PERFIL "U" SIMPLES, EM CHAPA DOBRADA DE ACO LAMINADO, E = 2,65 MM, H = 75 MM, L = 40 MM (3,04 KG/M)</v>
          </cell>
          <cell r="C3229" t="str">
            <v>KG</v>
          </cell>
          <cell r="F3229" t="str">
            <v>SINAPI-I DEZEMBRO 2025</v>
          </cell>
        </row>
        <row r="3230">
          <cell r="A3230">
            <v>40598</v>
          </cell>
          <cell r="B3230" t="str">
            <v>PERFIL "U" SIMPLES, EM CHAPA DOBRADA DE ACO LAMINADO, E = 3 MM, H = 125 MM, L = 50 MM (5,07 KG/M)</v>
          </cell>
          <cell r="C3230" t="str">
            <v>KG</v>
          </cell>
          <cell r="F3230" t="str">
            <v>SINAPI-I DEZEMBRO 2025</v>
          </cell>
        </row>
        <row r="3231">
          <cell r="A3231">
            <v>43692</v>
          </cell>
          <cell r="B3231" t="str">
            <v>PERFIL "U" SIMPLES, EM CHAPA DOBRADA DE ACO LAMINADO, E = 3 MM, H = 200 MM, L = 50 MM (6,83 KG/M)</v>
          </cell>
          <cell r="C3231" t="str">
            <v>KG</v>
          </cell>
          <cell r="F3231" t="str">
            <v>SINAPI-I DEZEMBRO 2025</v>
          </cell>
        </row>
        <row r="3232">
          <cell r="A3232">
            <v>43665</v>
          </cell>
          <cell r="B3232" t="str">
            <v>PERFIL "U" SIMPLES, EM CHAPA DOBRADA DE ACO LAMINADO, E = 4,75 MM, H = 100 MM, L = 75 MM (8,74 KG/M)</v>
          </cell>
          <cell r="C3232" t="str">
            <v>KG</v>
          </cell>
          <cell r="F3232" t="str">
            <v>SINAPI-I DEZEMBRO 2025</v>
          </cell>
        </row>
        <row r="3233">
          <cell r="A3233">
            <v>10966</v>
          </cell>
          <cell r="B3233" t="str">
            <v>PERFIL "U" SIMPLES, EM CHAPA DOBRADA DE ACO LAMINADO, E = 8 MM, H = 150 MM, L = 75 MM (16,97 KG/M)</v>
          </cell>
          <cell r="C3233" t="str">
            <v>KG</v>
          </cell>
          <cell r="F3233" t="str">
            <v>SINAPI-I DEZEMBRO 2025</v>
          </cell>
        </row>
        <row r="3234">
          <cell r="A3234">
            <v>39427</v>
          </cell>
          <cell r="B3234" t="str">
            <v>PERFIL CANALETA, FORMATO C, EM ACO ZINCADO, PARA ESTRUTURA FORRO DRYWALL, E = 0,5 MM, *46 X 18* (L X H), COMPRIMENTO 3 M</v>
          </cell>
          <cell r="C3234" t="str">
            <v>M</v>
          </cell>
          <cell r="D3234">
            <v>5.17</v>
          </cell>
          <cell r="E3234">
            <v>5.17</v>
          </cell>
          <cell r="F3234" t="str">
            <v>SINAPI-I DEZEMBRO 2025</v>
          </cell>
        </row>
        <row r="3235">
          <cell r="A3235">
            <v>39424</v>
          </cell>
          <cell r="B3235" t="str">
            <v>PERFIL CANTONEIRA L, LISA, EM ACO, 25 X 30 MM, E = 0,5 MM, PARA ESTRUTURA DRYWALL</v>
          </cell>
          <cell r="C3235" t="str">
            <v>M</v>
          </cell>
          <cell r="D3235">
            <v>3.07</v>
          </cell>
          <cell r="E3235">
            <v>3.07</v>
          </cell>
          <cell r="F3235" t="str">
            <v>SINAPI-I DEZEMBRO 2025</v>
          </cell>
        </row>
        <row r="3236">
          <cell r="A3236">
            <v>39425</v>
          </cell>
          <cell r="B3236" t="str">
            <v>PERFIL CANTONEIRA L, PERFURADA, EM ACO, 23 X 23 MM, E = 0,5 MM, PARA ESTRUTURA DRYWALL</v>
          </cell>
          <cell r="C3236" t="str">
            <v>M</v>
          </cell>
          <cell r="D3236">
            <v>3.03</v>
          </cell>
          <cell r="E3236">
            <v>3.03</v>
          </cell>
          <cell r="F3236" t="str">
            <v>SINAPI-I DEZEMBRO 2025</v>
          </cell>
        </row>
        <row r="3237">
          <cell r="A3237">
            <v>40664</v>
          </cell>
          <cell r="B3237" t="str">
            <v>PERFIL CARTOLA DE ACO GALVANIZADO, *20 X 30 X 10* MM, E = 0,8 MM</v>
          </cell>
          <cell r="C3237" t="str">
            <v>KG</v>
          </cell>
          <cell r="F3237" t="str">
            <v>SINAPI-I DEZEMBRO 2025</v>
          </cell>
        </row>
        <row r="3238">
          <cell r="A3238">
            <v>34360</v>
          </cell>
          <cell r="B3238" t="str">
            <v>PERFIL DE ALUMINIO ANODIZADO</v>
          </cell>
          <cell r="C3238" t="str">
            <v>KG</v>
          </cell>
          <cell r="F3238" t="str">
            <v>SINAPI-I DEZEMBRO 2025</v>
          </cell>
        </row>
        <row r="3239">
          <cell r="A3239">
            <v>20259</v>
          </cell>
          <cell r="B3239" t="str">
            <v>PERFIL DE BORRACHA EPDM MACICO *12 X 15* MM PARA ESQUADRIAS</v>
          </cell>
          <cell r="C3239" t="str">
            <v>M</v>
          </cell>
          <cell r="F3239" t="str">
            <v>SINAPI-I DEZEMBRO 2025</v>
          </cell>
        </row>
        <row r="3240">
          <cell r="A3240">
            <v>14077</v>
          </cell>
          <cell r="B3240" t="str">
            <v>PERFIL ELASTOMERICO PRE-FORMADO EM EPMD, PARA JUNTA DE DILATACAO DE PISOS COM POUCA SOLICITACAO, 15 MM DE LARGURA, MOVIMENTACAO DE *11 A 19* MM</v>
          </cell>
          <cell r="C3240" t="str">
            <v>M</v>
          </cell>
          <cell r="F3240" t="str">
            <v>SINAPI-I DEZEMBRO 2025</v>
          </cell>
        </row>
        <row r="3241">
          <cell r="A3241">
            <v>3678</v>
          </cell>
          <cell r="B3241" t="str">
            <v>PERFIL ELASTOMERICO PRE-FORMADO EM EPMD, PARA JUNTA DE DILATACAO DE USO GERAL EM MEDIAS SOLICITACOES, 8 MM DE LARGURA, MOVIMENTACAO DE *5 A 11* MM</v>
          </cell>
          <cell r="C3241" t="str">
            <v>M</v>
          </cell>
          <cell r="F3241" t="str">
            <v>SINAPI-I DEZEMBRO 2025</v>
          </cell>
        </row>
        <row r="3242">
          <cell r="A3242">
            <v>11552</v>
          </cell>
          <cell r="B3242" t="str">
            <v>PERFIL EM ALUMINIO, FORMATO U, ABAS IGUAIS, LARGURA DE 12,70 MM (1/2 POL), ESPESSURA 1,58 MM (1/16 POL) E PESO LINEAR DE APROXIMADAMENTE 0,149 KG/M</v>
          </cell>
          <cell r="C3242" t="str">
            <v>M</v>
          </cell>
          <cell r="D3242">
            <v>8.1999999999999993</v>
          </cell>
          <cell r="E3242">
            <v>8.1999999999999993</v>
          </cell>
          <cell r="F3242" t="str">
            <v>SINAPI-I DEZEMBRO 2025</v>
          </cell>
        </row>
        <row r="3243">
          <cell r="A3243">
            <v>585</v>
          </cell>
          <cell r="B3243" t="str">
            <v>PERFIL EM ALUMINIO, FORMATO U, ABAS IGUAIS, LARGURA DE 25,4 MM (1"), ESPESSURA DE 2,38 MM (3/32") E PESO LINEAR DE APROXIMADAMENTE 0,460 KG/M</v>
          </cell>
          <cell r="C3243" t="str">
            <v>KG</v>
          </cell>
          <cell r="F3243" t="str">
            <v>SINAPI-I DEZEMBRO 2025</v>
          </cell>
        </row>
        <row r="3244">
          <cell r="A3244">
            <v>39418</v>
          </cell>
          <cell r="B3244" t="str">
            <v>PERFIL GUIA, FORMATO U, EM ACO ZINCADO, PARA ESTRUTURA PAREDE DRYWALL, E = 0,5 MM, 48 X 3000 MM (L X C)</v>
          </cell>
          <cell r="C3244" t="str">
            <v>M</v>
          </cell>
          <cell r="D3244">
            <v>5.76</v>
          </cell>
          <cell r="E3244">
            <v>5.76</v>
          </cell>
          <cell r="F3244" t="str">
            <v>SINAPI-I DEZEMBRO 2025</v>
          </cell>
        </row>
        <row r="3245">
          <cell r="A3245">
            <v>39419</v>
          </cell>
          <cell r="B3245" t="str">
            <v>PERFIL GUIA, FORMATO U, EM ACO ZINCADO, PARA ESTRUTURA PAREDE DRYWALL, E = 0,5 MM, 70 X 3000 MM (L X C)</v>
          </cell>
          <cell r="C3245" t="str">
            <v>M</v>
          </cell>
          <cell r="D3245">
            <v>7.02</v>
          </cell>
          <cell r="E3245">
            <v>7.02</v>
          </cell>
          <cell r="F3245" t="str">
            <v>SINAPI-I DEZEMBRO 2025</v>
          </cell>
        </row>
        <row r="3246">
          <cell r="A3246">
            <v>39420</v>
          </cell>
          <cell r="B3246" t="str">
            <v>PERFIL GUIA, FORMATO U, EM ACO ZINCADO, PARA ESTRUTURA PAREDE DRYWALL, E = 0,5 MM, 90 X 3000 MM (L X C)</v>
          </cell>
          <cell r="C3246" t="str">
            <v>M</v>
          </cell>
          <cell r="D3246">
            <v>7.75</v>
          </cell>
          <cell r="E3246">
            <v>7.75</v>
          </cell>
          <cell r="F3246" t="str">
            <v>SINAPI-I DEZEMBRO 2025</v>
          </cell>
        </row>
        <row r="3247">
          <cell r="A3247">
            <v>39571</v>
          </cell>
          <cell r="B3247" t="str">
            <v>PERFIL LONGARINA (PRINCIPAL), T CLICADO, EM ACO, BRANCO NAS FACES APARENTES, PARA FORRO REMOVIVEL, 24 X 32 X 3750 MM (L X H X C</v>
          </cell>
          <cell r="C3247" t="str">
            <v>M</v>
          </cell>
          <cell r="D3247">
            <v>4.68</v>
          </cell>
          <cell r="E3247">
            <v>4.68</v>
          </cell>
          <cell r="F3247" t="str">
            <v>SINAPI-I DEZEMBRO 2025</v>
          </cell>
        </row>
        <row r="3248">
          <cell r="A3248">
            <v>39421</v>
          </cell>
          <cell r="B3248" t="str">
            <v>PERFIL MONTANTE, FORMATO C, EM ACO ZINCADO, PARA ESTRUTURA PAREDE DRYWALL, E = 0,5 MM, 48 X 3000 MM (L X C)</v>
          </cell>
          <cell r="C3248" t="str">
            <v>M</v>
          </cell>
          <cell r="D3248">
            <v>6.82</v>
          </cell>
          <cell r="E3248">
            <v>6.82</v>
          </cell>
          <cell r="F3248" t="str">
            <v>SINAPI-I DEZEMBRO 2025</v>
          </cell>
        </row>
        <row r="3249">
          <cell r="A3249">
            <v>39422</v>
          </cell>
          <cell r="B3249" t="str">
            <v>PERFIL MONTANTE, FORMATO C, EM ACO ZINCADO, PARA ESTRUTURA PAREDE DRYWALL, E = 0,5 MM, 70 X 3000 MM (L X C)</v>
          </cell>
          <cell r="C3249" t="str">
            <v>M</v>
          </cell>
          <cell r="D3249">
            <v>7.97</v>
          </cell>
          <cell r="E3249">
            <v>7.97</v>
          </cell>
          <cell r="F3249" t="str">
            <v>SINAPI-I DEZEMBRO 2025</v>
          </cell>
        </row>
        <row r="3250">
          <cell r="A3250">
            <v>39423</v>
          </cell>
          <cell r="B3250" t="str">
            <v>PERFIL MONTANTE, FORMATO C, EM ACO ZINCADO, PARA ESTRUTURA PAREDE DRYWALL, E = 0,5 MM, 90 X 3000 MM (L X C)</v>
          </cell>
          <cell r="C3250" t="str">
            <v>M</v>
          </cell>
          <cell r="D3250">
            <v>9.25</v>
          </cell>
          <cell r="E3250">
            <v>9.25</v>
          </cell>
          <cell r="F3250" t="str">
            <v>SINAPI-I DEZEMBRO 2025</v>
          </cell>
        </row>
        <row r="3251">
          <cell r="A3251">
            <v>39426</v>
          </cell>
          <cell r="B3251" t="str">
            <v>PERFIL RODAPE DE IMPERMEABILIZACAO, FORMATO L, EM ACO ZINCADO, PARA ESTRUTURA DRYWALL, E = 0,5 MM, 220 X 3000 MM (H X C)</v>
          </cell>
          <cell r="C3251" t="str">
            <v>M</v>
          </cell>
          <cell r="D3251">
            <v>20.8</v>
          </cell>
          <cell r="E3251">
            <v>20.8</v>
          </cell>
          <cell r="F3251" t="str">
            <v>SINAPI-I DEZEMBRO 2025</v>
          </cell>
        </row>
        <row r="3252">
          <cell r="A3252">
            <v>39429</v>
          </cell>
          <cell r="B3252" t="str">
            <v>PERFIL TABICA ABERTA, PERFURADA, FORMATO Z, EM ACO GALVANIZADO NATURAL, LARGURA APROXIMADA 40 MM, PARA ESTRUTURA FORRO DRYWALL</v>
          </cell>
          <cell r="C3252" t="str">
            <v>M</v>
          </cell>
          <cell r="D3252">
            <v>6.56</v>
          </cell>
          <cell r="E3252">
            <v>6.56</v>
          </cell>
          <cell r="F3252" t="str">
            <v>SINAPI-I DEZEMBRO 2025</v>
          </cell>
        </row>
        <row r="3253">
          <cell r="A3253">
            <v>39428</v>
          </cell>
          <cell r="B3253" t="str">
            <v>PERFIL TABICA FECHADA, LISA, FORMATO Z, EM ACO GALVANIZADO NATURAL, LARGURA TOTAL NA HORIZONTAL *40* MM, PARA ESTRUTURA FORRO DRYWALL</v>
          </cell>
          <cell r="C3253" t="str">
            <v>M</v>
          </cell>
          <cell r="D3253">
            <v>5.01</v>
          </cell>
          <cell r="E3253">
            <v>5.01</v>
          </cell>
          <cell r="F3253" t="str">
            <v>SINAPI-I DEZEMBRO 2025</v>
          </cell>
        </row>
        <row r="3254">
          <cell r="A3254">
            <v>39572</v>
          </cell>
          <cell r="B3254" t="str">
            <v>PERFIL TIPO CANTONEIRA EM L, EM ACO GALVANIZADO, BRANCO, PARA FORRO REMOVIVEL, *23* X 3000 MM (L X C)</v>
          </cell>
          <cell r="C3254" t="str">
            <v>M</v>
          </cell>
          <cell r="D3254">
            <v>4.34</v>
          </cell>
          <cell r="E3254">
            <v>4.34</v>
          </cell>
          <cell r="F3254" t="str">
            <v>SINAPI-I DEZEMBRO 2025</v>
          </cell>
        </row>
        <row r="3255">
          <cell r="A3255">
            <v>39570</v>
          </cell>
          <cell r="B3255" t="str">
            <v>PERFIL TRAVESSA (SECUNDARIO), T CLICADO, EM ACO GALVANIZADO, BRANCO, PARA FORRO REMOVIVEL, 24 X 1250 MM (L X C)</v>
          </cell>
          <cell r="C3255" t="str">
            <v>M</v>
          </cell>
          <cell r="D3255">
            <v>4.5999999999999996</v>
          </cell>
          <cell r="E3255">
            <v>4.5999999999999996</v>
          </cell>
          <cell r="F3255" t="str">
            <v>SINAPI-I DEZEMBRO 2025</v>
          </cell>
        </row>
        <row r="3256">
          <cell r="A3256">
            <v>39569</v>
          </cell>
          <cell r="B3256" t="str">
            <v>PERFIL TRAVESSA (SECUNDARIO), T CLICADO, EM ACO GALVANIZADO, BRANCO, PARA FORRO REMOVIVEL, 24 X 625 MM (L X C)</v>
          </cell>
          <cell r="C3256" t="str">
            <v>M</v>
          </cell>
          <cell r="D3256">
            <v>4.55</v>
          </cell>
          <cell r="E3256">
            <v>4.55</v>
          </cell>
          <cell r="F3256" t="str">
            <v>SINAPI-I DEZEMBRO 2025</v>
          </cell>
        </row>
        <row r="3257">
          <cell r="A3257">
            <v>39328</v>
          </cell>
          <cell r="B3257" t="str">
            <v>PERFILADO PERFURADO 19 X 38 MM, CHAPA 22</v>
          </cell>
          <cell r="C3257" t="str">
            <v>M</v>
          </cell>
          <cell r="D3257">
            <v>4.7</v>
          </cell>
          <cell r="E3257">
            <v>4.7</v>
          </cell>
          <cell r="F3257" t="str">
            <v>SINAPI-I DEZEMBRO 2025</v>
          </cell>
        </row>
        <row r="3258">
          <cell r="A3258">
            <v>39029</v>
          </cell>
          <cell r="B3258" t="str">
            <v>PERFILADO PERFURADO DUPLO 38 X 76 MM, CHAPA 22</v>
          </cell>
          <cell r="C3258" t="str">
            <v>M</v>
          </cell>
          <cell r="D3258">
            <v>14.69</v>
          </cell>
          <cell r="E3258">
            <v>14.69</v>
          </cell>
          <cell r="F3258" t="str">
            <v>SINAPI-I DEZEMBRO 2025</v>
          </cell>
        </row>
        <row r="3259">
          <cell r="A3259">
            <v>39028</v>
          </cell>
          <cell r="B3259" t="str">
            <v>PERFILADO PERFURADO SIMPLES 38 X 38 MM, CHAPA 22</v>
          </cell>
          <cell r="C3259" t="str">
            <v>M</v>
          </cell>
          <cell r="D3259">
            <v>8.5500000000000007</v>
          </cell>
          <cell r="E3259">
            <v>8.5500000000000007</v>
          </cell>
          <cell r="F3259" t="str">
            <v>SINAPI-I DEZEMBRO 2025</v>
          </cell>
        </row>
        <row r="3260">
          <cell r="A3260">
            <v>38541</v>
          </cell>
          <cell r="B3260" t="str">
            <v>PERFURATRIZ COM TORRE METALICA PARA EXECUCAO DE ESTACA HELICE CONTINUA, PROFUNDIDADE MAXIMA DE 30 M, DIAMETRO MAXIMO DE 800 MM, POTENCIA INSTALADA DE 268 HP, MESA ROTATIVA COM TORQUE MAXIMO DE 170 KNM</v>
          </cell>
          <cell r="C3260" t="str">
            <v>UN</v>
          </cell>
          <cell r="F3260" t="str">
            <v>SINAPI-I DEZEMBRO 2025</v>
          </cell>
        </row>
        <row r="3261">
          <cell r="A3261">
            <v>38542</v>
          </cell>
          <cell r="B3261" t="str">
            <v>PERFURATRIZ COM TORRE METALICA PARA EXECUCAO DE ESTACA HELICE CONTINUA, PROFUNDIDADE MAXIMA DE 32 M, DIAMETRO MAXIMO DE 1000 MM, POTENCIA INSTALADA DE 350 HP, MESA ROTATIVA COM TORQUE MAXIMO DE 263 KNM</v>
          </cell>
          <cell r="C3261" t="str">
            <v>UN</v>
          </cell>
          <cell r="F3261" t="str">
            <v>SINAPI-I DEZEMBRO 2025</v>
          </cell>
        </row>
        <row r="3262">
          <cell r="A3262">
            <v>45080</v>
          </cell>
          <cell r="B3262" t="str">
            <v>PERFURATRIZ DE COROA DIAMANTADA PARA CONCRETO, DIAMETRO ATE 250 MM, MOTOR ELETRICO 220 V, POTENCIA 2.500W</v>
          </cell>
          <cell r="C3262" t="str">
            <v>UN</v>
          </cell>
          <cell r="F3262" t="str">
            <v>SINAPI-I DEZEMBRO 2025</v>
          </cell>
        </row>
        <row r="3263">
          <cell r="A3263">
            <v>38543</v>
          </cell>
          <cell r="B3263" t="str">
            <v>PERFURATRIZ HIDRAULICA COM TRADO CURTO ACOPLADO, PROFUNDIDADE MAXIMA DE 20 M, DIAMETRO MAXIMO DE 1500 MM, POTENCIA INSTALADA DE 137 HP, MESA ROTATIVA COM TORQUE MAXIMO DE 30 KNM (INCLUI MONTAGEM, NAO INCLUI CAMINHAO)</v>
          </cell>
          <cell r="C3263" t="str">
            <v>UN</v>
          </cell>
          <cell r="F3263" t="str">
            <v>SINAPI-I DEZEMBRO 2025</v>
          </cell>
        </row>
        <row r="3264">
          <cell r="A3264">
            <v>44002</v>
          </cell>
          <cell r="B3264" t="str">
            <v>PERFURATRIZ HIDRAULICA SOBRE ESTEIRA, TORQUE MAXIMO 161 KNM, PROFUNDIDADE MAXIMA 54 M, DIAMETRO MAXIMO 1500 MM, POTENCIA MOTOR 268 HP</v>
          </cell>
          <cell r="C3264" t="str">
            <v>UN</v>
          </cell>
          <cell r="F3264" t="str">
            <v>SINAPI-I DEZEMBRO 2025</v>
          </cell>
        </row>
        <row r="3265">
          <cell r="A3265">
            <v>43886</v>
          </cell>
          <cell r="B3265" t="str">
            <v>PERFURATRIZ HIDRAULICA SOBRE ESTEIRA, TORQUE MAXIMO 98 KNM, PROFUNDIDADE MAXIMA 25 M, DIAMETRO MAXIMO 115 MM, POTENCIA MOTOR 190 HP</v>
          </cell>
          <cell r="C3265" t="str">
            <v>UN</v>
          </cell>
          <cell r="F3265" t="str">
            <v>SINAPI-I DEZEMBRO 2025</v>
          </cell>
        </row>
        <row r="3266">
          <cell r="A3266">
            <v>40791</v>
          </cell>
          <cell r="B3266" t="str">
            <v>PERFURATRIZ MANUAL, TORQUE MAXIMO 83 N.M, POTENCIA 5 CV, COM DIAMETRO MAXIMO 4", PARA SOLO GRAMPEADO (INCLUI SUPORTE OU CHASSI TIPO MESA)</v>
          </cell>
          <cell r="C3266" t="str">
            <v>UN</v>
          </cell>
          <cell r="F3266" t="str">
            <v>SINAPI-I DEZEMBRO 2025</v>
          </cell>
        </row>
        <row r="3267">
          <cell r="A3267">
            <v>44003</v>
          </cell>
          <cell r="B3267" t="str">
            <v>PERFURATRIZ PARA EXECUCAO DE ESTACAS SECANTES, TIPO HELICE CONTINUA COM CABECOTE DUPLO E TUBO METALICO 300 KW</v>
          </cell>
          <cell r="C3267" t="str">
            <v>UN</v>
          </cell>
          <cell r="F3267" t="str">
            <v>SINAPI-I DEZEMBRO 2025</v>
          </cell>
        </row>
        <row r="3268">
          <cell r="A3268">
            <v>44548</v>
          </cell>
          <cell r="B3268" t="str">
            <v>PERFURATRIZ PARA FURO DIRECIONAL HORIZONTAL (HDD) COM CAPACIDADE ATE 89 KN, POTENCIA 24,8 HP A 80 HP (INCLUSO FERRAMENTAS E LOCALIZADOR), PARA REDE SUBTERRANEA</v>
          </cell>
          <cell r="C3268" t="str">
            <v>UN</v>
          </cell>
          <cell r="F3268" t="str">
            <v>SINAPI-I DEZEMBRO 2025</v>
          </cell>
        </row>
        <row r="3269">
          <cell r="A3269">
            <v>44550</v>
          </cell>
          <cell r="B3269" t="str">
            <v>PERFURATRIZ PARA FURO DIRECIONAL HORIZONTAL (HDD) COM CAPACIDADE DE 201 KN A 560 KN, POTENCIA 200 HP A 260 HP (INCLUSO FERRAMENTAS E LOCALIZADOR), PARA REDE SUBTERRANEA</v>
          </cell>
          <cell r="C3269" t="str">
            <v>UN</v>
          </cell>
          <cell r="F3269" t="str">
            <v>SINAPI-I DEZEMBRO 2025</v>
          </cell>
        </row>
        <row r="3270">
          <cell r="A3270">
            <v>44549</v>
          </cell>
          <cell r="B3270" t="str">
            <v>PERFURATRIZ PARA FURO DIRECIONAL HORIZONTAL (HDD) COM CAPACIDADE DE 90 KN A 200 KN, POTENCIA 100 HP A 160 HP (INCLUSO FERRAMENTAS E LOCALIZADOR), PARA REDE SUBTERRANEA</v>
          </cell>
          <cell r="C3270" t="str">
            <v>UN</v>
          </cell>
          <cell r="F3270" t="str">
            <v>SINAPI-I DEZEMBRO 2025</v>
          </cell>
        </row>
        <row r="3271">
          <cell r="A3271">
            <v>41982</v>
          </cell>
          <cell r="B3271" t="str">
            <v>PERFURATRIZ ROTATIVA SOBRE ESTEIRA, TORQUE MAXIMO 2500 KGM, POTENCIA 110 HP, MOTOR DIESEL</v>
          </cell>
          <cell r="C3271" t="str">
            <v>UN</v>
          </cell>
          <cell r="F3271" t="str">
            <v>SINAPI-I DEZEMBRO 2025</v>
          </cell>
        </row>
        <row r="3272">
          <cell r="A3272">
            <v>39012</v>
          </cell>
          <cell r="B3272" t="str">
            <v>PERFURATRIZ SOBRE ESTEIRA, TORQUE MAXIMO 600 KGF, PESO MEDIO 1000 KG, POTENCIA 20 HP, DIAMETRO MAXIMO 10"</v>
          </cell>
          <cell r="C3272" t="str">
            <v>UN</v>
          </cell>
          <cell r="F3272" t="str">
            <v>SINAPI-I DEZEMBRO 2025</v>
          </cell>
        </row>
        <row r="3273">
          <cell r="A3273">
            <v>40435</v>
          </cell>
          <cell r="B3273" t="str">
            <v>PERFURATRIZ SOBRE ESTEIRA, TORQUE MAXIMO DE 600 KGF, POTENCIA ENTRE 50 E 60 HP, DIAMETRO MAXIMO DE 10"</v>
          </cell>
          <cell r="C3273" t="str">
            <v>UN</v>
          </cell>
          <cell r="F3273" t="str">
            <v>SINAPI-I DEZEMBRO 2025</v>
          </cell>
        </row>
        <row r="3274">
          <cell r="A3274">
            <v>45265</v>
          </cell>
          <cell r="B3274" t="str">
            <v>PERNEIRA DE RASPA COM VELCRO</v>
          </cell>
          <cell r="C3274" t="str">
            <v>PAR</v>
          </cell>
          <cell r="D3274">
            <v>35.85</v>
          </cell>
          <cell r="E3274">
            <v>35.85</v>
          </cell>
          <cell r="F3274" t="str">
            <v>SINAPI-I DEZEMBRO 2025</v>
          </cell>
        </row>
        <row r="3275">
          <cell r="A3275">
            <v>13617</v>
          </cell>
          <cell r="B3275" t="str">
            <v>PICAPE CABINE SIMPLES COM MOTOR 1.6 FLEX, CAMBIO MANUAL, POTENCIA 101/104 CV, 2 PORTAS</v>
          </cell>
          <cell r="C3275" t="str">
            <v>UN</v>
          </cell>
          <cell r="D3275">
            <v>103338.8</v>
          </cell>
          <cell r="E3275">
            <v>103338.8</v>
          </cell>
          <cell r="F3275" t="str">
            <v>SINAPI-I DEZEMBRO 2025</v>
          </cell>
        </row>
        <row r="3276">
          <cell r="A3276">
            <v>35274</v>
          </cell>
          <cell r="B3276" t="str">
            <v>PILAR QUADRADO NAO APARELHADO *10 X 10* CM, EM MACARANDUBA/MASSARANDUBA, ANGELIM OU EQUIVALENTE DA REGIAO - BRUTA</v>
          </cell>
          <cell r="C3276" t="str">
            <v>M</v>
          </cell>
          <cell r="D3276">
            <v>55.38</v>
          </cell>
          <cell r="E3276">
            <v>55.38</v>
          </cell>
          <cell r="F3276" t="str">
            <v>SINAPI-I DEZEMBRO 2025</v>
          </cell>
        </row>
        <row r="3277">
          <cell r="A3277">
            <v>35275</v>
          </cell>
          <cell r="B3277" t="str">
            <v>PILAR QUADRADO NAO APARELHADO *15 X 15* CM, EM MACARANDUBA/MASSARANDUBA, ANGELIM OU EQUIVALENTE DA REGIAO - BRUTA</v>
          </cell>
          <cell r="C3277" t="str">
            <v>M</v>
          </cell>
          <cell r="D3277">
            <v>117.54</v>
          </cell>
          <cell r="E3277">
            <v>117.54</v>
          </cell>
          <cell r="F3277" t="str">
            <v>SINAPI-I DEZEMBRO 2025</v>
          </cell>
        </row>
        <row r="3278">
          <cell r="A3278">
            <v>35276</v>
          </cell>
          <cell r="B3278" t="str">
            <v>PILAR QUADRADO NAO APARELHADO *20 X 20* CM, EM MACARANDUBA/MASSARANDUBA, ANGELIM OU EQUIVALENTE DA REGIAO - BRUTA</v>
          </cell>
          <cell r="C3278" t="str">
            <v>M</v>
          </cell>
          <cell r="D3278">
            <v>204.52</v>
          </cell>
          <cell r="E3278">
            <v>204.52</v>
          </cell>
          <cell r="F3278" t="str">
            <v>SINAPI-I DEZEMBRO 2025</v>
          </cell>
        </row>
        <row r="3279">
          <cell r="A3279">
            <v>11091</v>
          </cell>
          <cell r="B3279" t="str">
            <v>PINGADEIRA PLASTICA PARA TELHA DE FIBROCIMENTO CANALETE 49/KALHETA OU CANALETE 90/KALHETAO</v>
          </cell>
          <cell r="C3279" t="str">
            <v>UN</v>
          </cell>
          <cell r="D3279">
            <v>1.1599999999999999</v>
          </cell>
          <cell r="E3279">
            <v>1.1599999999999999</v>
          </cell>
          <cell r="F3279" t="str">
            <v>SINAPI-I DEZEMBRO 2025</v>
          </cell>
        </row>
        <row r="3280">
          <cell r="A3280">
            <v>37586</v>
          </cell>
          <cell r="B3280" t="str">
            <v>PINO DE ACO COM ARRUELA CONICA, DIAMETRO ARRUELA = *23* MM E COMP HASTE = *27* MM (ACAO INDIRETA)</v>
          </cell>
          <cell r="C3280" t="str">
            <v>CENTO</v>
          </cell>
          <cell r="F3280" t="str">
            <v>SINAPI-I DEZEMBRO 2025</v>
          </cell>
        </row>
        <row r="3281">
          <cell r="A3281">
            <v>37395</v>
          </cell>
          <cell r="B3281" t="str">
            <v>PINO DE ACO COM FURO, HASTE = 27 MM (ACAO DIRETA)</v>
          </cell>
          <cell r="C3281" t="str">
            <v>CENTO</v>
          </cell>
          <cell r="F3281" t="str">
            <v>SINAPI-I DEZEMBRO 2025</v>
          </cell>
        </row>
        <row r="3282">
          <cell r="A3282">
            <v>14147</v>
          </cell>
          <cell r="B3282" t="str">
            <v>PINO DE ACO COM ROSCA 1/4", COMPRIMENTO DA HASTE = 30 MM E ROSCA = 20 MM (ACAO DIRETA)</v>
          </cell>
          <cell r="C3282" t="str">
            <v>CENTO</v>
          </cell>
          <cell r="F3282" t="str">
            <v>SINAPI-I DEZEMBRO 2025</v>
          </cell>
        </row>
        <row r="3283">
          <cell r="A3283">
            <v>37396</v>
          </cell>
          <cell r="B3283" t="str">
            <v>PINO DE ACO LISO 1/4", HASTE = *36,5* MM (ACAO DIRETA)</v>
          </cell>
          <cell r="C3283" t="str">
            <v>CENTO</v>
          </cell>
          <cell r="F3283" t="str">
            <v>SINAPI-I DEZEMBRO 2025</v>
          </cell>
        </row>
        <row r="3284">
          <cell r="A3284">
            <v>37397</v>
          </cell>
          <cell r="B3284" t="str">
            <v>PINO DE ACO LISO 1/4", HASTE = *53* MM (ACAO DIRETA)</v>
          </cell>
          <cell r="C3284" t="str">
            <v>CENTO</v>
          </cell>
          <cell r="F3284" t="str">
            <v>SINAPI-I DEZEMBRO 2025</v>
          </cell>
        </row>
        <row r="3285">
          <cell r="A3285">
            <v>43606</v>
          </cell>
          <cell r="B3285" t="str">
            <v>PINO GUIA RETO, EM LATAO, CHAPA COM 3 MM DE ESPESSURA E GUIA COM ROLETE DE 9 MM</v>
          </cell>
          <cell r="C3285" t="str">
            <v>UN</v>
          </cell>
          <cell r="D3285">
            <v>9.83</v>
          </cell>
          <cell r="E3285">
            <v>9.83</v>
          </cell>
          <cell r="F3285" t="str">
            <v>SINAPI-I DEZEMBRO 2025</v>
          </cell>
        </row>
        <row r="3286">
          <cell r="A3286">
            <v>444</v>
          </cell>
          <cell r="B3286" t="str">
            <v>PINO ROSCA EXTERNA, EM ACO GALVANIZADO, PARA ISOLADOR DE 15KV, DIAMETRO 25 MM, COMPRIMENTO *290* MM</v>
          </cell>
          <cell r="C3286" t="str">
            <v>UN</v>
          </cell>
          <cell r="F3286" t="str">
            <v>SINAPI-I DEZEMBRO 2025</v>
          </cell>
        </row>
        <row r="3287">
          <cell r="A3287">
            <v>445</v>
          </cell>
          <cell r="B3287" t="str">
            <v>PINO ROSCA EXTERNA, EM ACO GALVANIZADO, PARA ISOLADOR DE 25KV, DIAMETRO 35MM, COMPRIMENTO *320* MM</v>
          </cell>
          <cell r="C3287" t="str">
            <v>UN</v>
          </cell>
          <cell r="F3287" t="str">
            <v>SINAPI-I DEZEMBRO 2025</v>
          </cell>
        </row>
        <row r="3288">
          <cell r="A3288">
            <v>4783</v>
          </cell>
          <cell r="B3288" t="str">
            <v>PINTOR (HORISTA)</v>
          </cell>
          <cell r="C3288" t="str">
            <v>H</v>
          </cell>
          <cell r="D3288">
            <v>20.07</v>
          </cell>
          <cell r="E3288">
            <v>22.45</v>
          </cell>
          <cell r="F3288" t="str">
            <v>SINAPI-I DEZEMBRO 2025</v>
          </cell>
        </row>
        <row r="3289">
          <cell r="A3289">
            <v>41079</v>
          </cell>
          <cell r="B3289" t="str">
            <v>PINTOR (MENSALISTA)</v>
          </cell>
          <cell r="C3289" t="str">
            <v>MES</v>
          </cell>
          <cell r="D3289">
            <v>3513.27</v>
          </cell>
          <cell r="E3289">
            <v>3929.54</v>
          </cell>
          <cell r="F3289" t="str">
            <v>SINAPI-I DEZEMBRO 2025</v>
          </cell>
        </row>
        <row r="3290">
          <cell r="A3290">
            <v>12874</v>
          </cell>
          <cell r="B3290" t="str">
            <v>PINTOR DE LETREIROS (HORISTA)</v>
          </cell>
          <cell r="C3290" t="str">
            <v>H</v>
          </cell>
          <cell r="D3290">
            <v>19.48</v>
          </cell>
          <cell r="E3290">
            <v>21.79</v>
          </cell>
          <cell r="F3290" t="str">
            <v>SINAPI-I DEZEMBRO 2025</v>
          </cell>
        </row>
        <row r="3291">
          <cell r="A3291">
            <v>41082</v>
          </cell>
          <cell r="B3291" t="str">
            <v>PINTOR DE LETREIROS (MENSALISTA)</v>
          </cell>
          <cell r="C3291" t="str">
            <v>MES</v>
          </cell>
          <cell r="D3291">
            <v>3411.62</v>
          </cell>
          <cell r="E3291">
            <v>3815.83</v>
          </cell>
          <cell r="F3291" t="str">
            <v>SINAPI-I DEZEMBRO 2025</v>
          </cell>
        </row>
        <row r="3292">
          <cell r="A3292">
            <v>4785</v>
          </cell>
          <cell r="B3292" t="str">
            <v>PINTOR PARA TINTA EPOXI (HORISTA)</v>
          </cell>
          <cell r="C3292" t="str">
            <v>H</v>
          </cell>
          <cell r="D3292">
            <v>20.07</v>
          </cell>
          <cell r="E3292">
            <v>22.45</v>
          </cell>
          <cell r="F3292" t="str">
            <v>SINAPI-I DEZEMBRO 2025</v>
          </cell>
        </row>
        <row r="3293">
          <cell r="A3293">
            <v>41081</v>
          </cell>
          <cell r="B3293" t="str">
            <v>PINTOR PARA TINTA EPOXI (MENSALISTA)</v>
          </cell>
          <cell r="C3293" t="str">
            <v>MES</v>
          </cell>
          <cell r="D3293">
            <v>3513.27</v>
          </cell>
          <cell r="E3293">
            <v>3929.54</v>
          </cell>
          <cell r="F3293" t="str">
            <v>SINAPI-I DEZEMBRO 2025</v>
          </cell>
        </row>
        <row r="3294">
          <cell r="A3294">
            <v>4801</v>
          </cell>
          <cell r="B3294" t="str">
            <v>PISO DE BORRACHA CANELADO EM PLACAS 50 X 50 CM, E = *3,5* MM, PARA COLA</v>
          </cell>
          <cell r="C3294" t="str">
            <v>M2</v>
          </cell>
          <cell r="D3294">
            <v>124.47</v>
          </cell>
          <cell r="E3294">
            <v>124.47</v>
          </cell>
          <cell r="F3294" t="str">
            <v>SINAPI-I DEZEMBRO 2025</v>
          </cell>
        </row>
        <row r="3295">
          <cell r="A3295">
            <v>4794</v>
          </cell>
          <cell r="B3295" t="str">
            <v>PISO DE BORRACHA ESPORTIVO EM PLACAS 50 X 50 CM, E = 15 MM, PARA ARGAMASSA, PRETO</v>
          </cell>
          <cell r="C3295" t="str">
            <v>M2</v>
          </cell>
          <cell r="D3295">
            <v>566.88</v>
          </cell>
          <cell r="E3295">
            <v>566.88</v>
          </cell>
          <cell r="F3295" t="str">
            <v>SINAPI-I DEZEMBRO 2025</v>
          </cell>
        </row>
        <row r="3296">
          <cell r="A3296">
            <v>4796</v>
          </cell>
          <cell r="B3296" t="str">
            <v>PISO DE BORRACHA FRISADO OU PASTILHADO, PRETO, EM PLACAS 50 X 50 CM, E = 7 MM, PARA ARGAMASSA</v>
          </cell>
          <cell r="C3296" t="str">
            <v>M2</v>
          </cell>
          <cell r="D3296">
            <v>344.32</v>
          </cell>
          <cell r="E3296">
            <v>344.32</v>
          </cell>
          <cell r="F3296" t="str">
            <v>SINAPI-I DEZEMBRO 2025</v>
          </cell>
        </row>
        <row r="3297">
          <cell r="A3297">
            <v>4800</v>
          </cell>
          <cell r="B3297" t="str">
            <v>PISO DE BORRACHA PASTILHADO EM PLACAS 50 X 50 CM, E = *3,5* MM, PARA COLA, PRETO</v>
          </cell>
          <cell r="C3297" t="str">
            <v>M2</v>
          </cell>
          <cell r="D3297">
            <v>94.69</v>
          </cell>
          <cell r="E3297">
            <v>94.69</v>
          </cell>
          <cell r="F3297" t="str">
            <v>SINAPI-I DEZEMBRO 2025</v>
          </cell>
        </row>
        <row r="3298">
          <cell r="A3298">
            <v>4795</v>
          </cell>
          <cell r="B3298" t="str">
            <v>PISO DE BORRACHA PASTILHADO EM PLACAS 50 X 50 CM, E = 15 MM, PARA ARGAMASSA, PRETO</v>
          </cell>
          <cell r="C3298" t="str">
            <v>M2</v>
          </cell>
          <cell r="D3298">
            <v>551.83000000000004</v>
          </cell>
          <cell r="E3298">
            <v>551.83000000000004</v>
          </cell>
          <cell r="F3298" t="str">
            <v>SINAPI-I DEZEMBRO 2025</v>
          </cell>
        </row>
        <row r="3299">
          <cell r="A3299">
            <v>39694</v>
          </cell>
          <cell r="B3299" t="str">
            <v>PISO ELEVADO COM 2 PLACAS DE ACO COM ENCHIMENTO DE CONCRETO CELULAR, INCLUSO BASE/HASTE/CRUZETAS, 60 X 60 CM, H = *28* CM, RESISTENCIA CARGA CONCENTRADA 496 KG (COM COLOCACAO)</v>
          </cell>
          <cell r="C3299" t="str">
            <v>M2</v>
          </cell>
          <cell r="D3299">
            <v>408.21</v>
          </cell>
          <cell r="E3299">
            <v>408.21</v>
          </cell>
          <cell r="F3299" t="str">
            <v>SINAPI-I DEZEMBRO 2025</v>
          </cell>
        </row>
        <row r="3300">
          <cell r="A3300">
            <v>1292</v>
          </cell>
          <cell r="B3300" t="str">
            <v>PISO EM CERAMICA ESMALTADA, COR LISA, PEI MAIOR OU IGUAL A 4, FORMATO MAIOR QUE 2025 CM2</v>
          </cell>
          <cell r="C3300" t="str">
            <v>M2</v>
          </cell>
          <cell r="D3300">
            <v>42.36</v>
          </cell>
          <cell r="E3300">
            <v>42.36</v>
          </cell>
          <cell r="F3300" t="str">
            <v>SINAPI-I DEZEMBRO 2025</v>
          </cell>
        </row>
        <row r="3301">
          <cell r="A3301">
            <v>1287</v>
          </cell>
          <cell r="B3301" t="str">
            <v>PISO EM CERAMICA ESMALTADA, COR LISA, PEI MAIOR OU IGUAL A 4, FORMATO MENOR OU IGUAL A 2025 CM2</v>
          </cell>
          <cell r="C3301" t="str">
            <v>M2</v>
          </cell>
          <cell r="D3301">
            <v>33.909999999999997</v>
          </cell>
          <cell r="E3301">
            <v>33.909999999999997</v>
          </cell>
          <cell r="F3301" t="str">
            <v>SINAPI-I DEZEMBRO 2025</v>
          </cell>
        </row>
        <row r="3302">
          <cell r="A3302">
            <v>4786</v>
          </cell>
          <cell r="B3302" t="str">
            <v>PISO EM GRANILITE, MARMORITE OU GRANITINA, AGREGADO COR PRETO, CINZA, PALHA OU BRANCO, E= *8* MM (INCLUSO EXECUCAO)</v>
          </cell>
          <cell r="C3302" t="str">
            <v>M2</v>
          </cell>
          <cell r="F3302" t="str">
            <v>SINAPI-I DEZEMBRO 2025</v>
          </cell>
        </row>
        <row r="3303">
          <cell r="A3303">
            <v>10840</v>
          </cell>
          <cell r="B3303" t="str">
            <v>PISO EM GRANITO, POLIDO, TIPO AMENDOA/ AMARELO CAPRI/ AMARELO DOURADO CARIOCA OU OUTROS EQUIVALENTES DA REGIAO, FORMATO MENOR OU IGUAL A 3025 CM2, E= *2* CM</v>
          </cell>
          <cell r="C3303" t="str">
            <v>M2</v>
          </cell>
          <cell r="D3303">
            <v>525</v>
          </cell>
          <cell r="E3303">
            <v>525</v>
          </cell>
          <cell r="F3303" t="str">
            <v>SINAPI-I DEZEMBRO 2025</v>
          </cell>
        </row>
        <row r="3304">
          <cell r="A3304">
            <v>10841</v>
          </cell>
          <cell r="B3304" t="str">
            <v>PISO EM GRANITO, POLIDO, TIPO ANDORINHA/ QUARTZ/ CASTELO/ CORUMBA OU OUTROS EQUIVALENTES DA REGIAO, FORMATO MENOR OU IGUAL A 3025 CM2, E= *2* CM</v>
          </cell>
          <cell r="C3304" t="str">
            <v>M2</v>
          </cell>
          <cell r="D3304">
            <v>396.22</v>
          </cell>
          <cell r="E3304">
            <v>396.22</v>
          </cell>
          <cell r="F3304" t="str">
            <v>SINAPI-I DEZEMBRO 2025</v>
          </cell>
        </row>
        <row r="3305">
          <cell r="A3305">
            <v>44540</v>
          </cell>
          <cell r="B3305" t="str">
            <v>PISO EM GRANITO, POLIDO, TIPO MARFIM, DALLAS, CARAVELAS OU OUTROS EQUIVALENTES DA REGIAO, FORMATO MENOR OU IGUAL A 3025 CM2, E= *2*CM</v>
          </cell>
          <cell r="C3305" t="str">
            <v>M2</v>
          </cell>
          <cell r="D3305">
            <v>506.28</v>
          </cell>
          <cell r="E3305">
            <v>506.28</v>
          </cell>
          <cell r="F3305" t="str">
            <v>SINAPI-I DEZEMBRO 2025</v>
          </cell>
        </row>
        <row r="3306">
          <cell r="A3306">
            <v>10842</v>
          </cell>
          <cell r="B3306" t="str">
            <v>PISO EM GRANITO, POLIDO, TIPO PRETO SAO GABRIEL/ TIJUCA OU OUTROS EQUIVALENTES DA REGIAO, FORMATO MENOR OU IGUAL A 3025 CM2, E= *2* CM</v>
          </cell>
          <cell r="C3306" t="str">
            <v>M2</v>
          </cell>
          <cell r="D3306">
            <v>572.32000000000005</v>
          </cell>
          <cell r="E3306">
            <v>572.32000000000005</v>
          </cell>
          <cell r="F3306" t="str">
            <v>SINAPI-I DEZEMBRO 2025</v>
          </cell>
        </row>
        <row r="3307">
          <cell r="A3307">
            <v>45190</v>
          </cell>
          <cell r="B3307" t="str">
            <v>PISO EM PORCELANATO, RETIFICADO, LISO, MONOCOLOR, ACETINADO OU POLIDO, FORMATO MAIOR QUE 2500 ATE 6400 CM2</v>
          </cell>
          <cell r="C3307" t="str">
            <v>M2</v>
          </cell>
          <cell r="D3307">
            <v>69.95</v>
          </cell>
          <cell r="E3307">
            <v>69.95</v>
          </cell>
          <cell r="F3307" t="str">
            <v>SINAPI-I DEZEMBRO 2025</v>
          </cell>
        </row>
        <row r="3308">
          <cell r="A3308">
            <v>45191</v>
          </cell>
          <cell r="B3308" t="str">
            <v>PISO EM PORCELANATO,RETIFICADO, LISO, MONOCOLOR, ACETINADO OU POLIDO, FORMATO MAIOR QUE 6400 CM2</v>
          </cell>
          <cell r="C3308" t="str">
            <v>M2</v>
          </cell>
          <cell r="D3308">
            <v>118.67</v>
          </cell>
          <cell r="E3308">
            <v>118.67</v>
          </cell>
          <cell r="F3308" t="str">
            <v>SINAPI-I DEZEMBRO 2025</v>
          </cell>
        </row>
        <row r="3309">
          <cell r="A3309">
            <v>38180</v>
          </cell>
          <cell r="B3309" t="str">
            <v>PISO EM REGUA VINILICA SEMIFLEXIVEL, ENCAIXE CLICADO, E = 4 MM (SEM COLOCACAO)</v>
          </cell>
          <cell r="C3309" t="str">
            <v>M2</v>
          </cell>
          <cell r="D3309">
            <v>277.22000000000003</v>
          </cell>
          <cell r="E3309">
            <v>277.22000000000003</v>
          </cell>
          <cell r="F3309" t="str">
            <v>SINAPI-I DEZEMBRO 2025</v>
          </cell>
        </row>
        <row r="3310">
          <cell r="A3310">
            <v>40648</v>
          </cell>
          <cell r="B3310" t="str">
            <v>PISO EPOXI AUTONIVELANTE, ESPESSURA *4* MM (INCLUSO EXECUCAO)</v>
          </cell>
          <cell r="C3310" t="str">
            <v>M2</v>
          </cell>
          <cell r="F3310" t="str">
            <v>SINAPI-I DEZEMBRO 2025</v>
          </cell>
        </row>
        <row r="3311">
          <cell r="A3311">
            <v>40649</v>
          </cell>
          <cell r="B3311" t="str">
            <v>PISO EPOXI MULTILAYER, ESPESSURA *2* MM (INCLUSO EXECUCAO)</v>
          </cell>
          <cell r="C3311" t="str">
            <v>M2</v>
          </cell>
          <cell r="F3311" t="str">
            <v>SINAPI-I DEZEMBRO 2025</v>
          </cell>
        </row>
        <row r="3312">
          <cell r="A3312">
            <v>40650</v>
          </cell>
          <cell r="B3312" t="str">
            <v>PISO FULGET (GRANITO LAVADO) EM PLACAS DE *40 X 40* CM, E = 2,0 CM (SEM COLOCACAO)</v>
          </cell>
          <cell r="C3312" t="str">
            <v>M2</v>
          </cell>
          <cell r="F3312" t="str">
            <v>SINAPI-I DEZEMBRO 2025</v>
          </cell>
        </row>
        <row r="3313">
          <cell r="A3313">
            <v>40651</v>
          </cell>
          <cell r="B3313" t="str">
            <v>PISO FULGET (GRANITO LAVADO) EM PLACAS DE *75 X 75* CM, E = 2,0 CM (SEM COLOCACAO)</v>
          </cell>
          <cell r="C3313" t="str">
            <v>M2</v>
          </cell>
          <cell r="F3313" t="str">
            <v>SINAPI-I DEZEMBRO 2025</v>
          </cell>
        </row>
        <row r="3314">
          <cell r="A3314">
            <v>40652</v>
          </cell>
          <cell r="B3314" t="str">
            <v>PISO FULGET (GRANITO LAVADO) MOLDADO IN LOCO (INCLUSO EXECUCAO)</v>
          </cell>
          <cell r="C3314" t="str">
            <v>M2</v>
          </cell>
          <cell r="F3314" t="str">
            <v>SINAPI-I DEZEMBRO 2025</v>
          </cell>
        </row>
        <row r="3315">
          <cell r="A3315">
            <v>40647</v>
          </cell>
          <cell r="B3315" t="str">
            <v>PISO INDUSTRIAL EM CONCRETO ARMADO DE ACABAMENTO POLIDO, ESPESSURA 12 CM (CIMENTO QUEIMADO) (INCLUSO EXECUCAO)</v>
          </cell>
          <cell r="C3315" t="str">
            <v>M2</v>
          </cell>
          <cell r="F3315" t="str">
            <v>SINAPI-I DEZEMBRO 2025</v>
          </cell>
        </row>
        <row r="3316">
          <cell r="A3316">
            <v>40653</v>
          </cell>
          <cell r="B3316" t="str">
            <v>PISO KORODUR (INCLUSO EXECUCAO)</v>
          </cell>
          <cell r="C3316" t="str">
            <v>M2</v>
          </cell>
          <cell r="F3316" t="str">
            <v>SINAPI-I DEZEMBRO 2025</v>
          </cell>
        </row>
        <row r="3317">
          <cell r="A3317">
            <v>38135</v>
          </cell>
          <cell r="B3317" t="str">
            <v>PISO TATIL / PODOTATIL, LADRILHO HIDRAULICO / CONCRETO, *25 X 25* CM, E= *2,5* CM, PADRAO TATIL ALERTA OU DIRECIONAL, COR AMARELA</v>
          </cell>
          <cell r="C3317" t="str">
            <v>M2</v>
          </cell>
          <cell r="D3317">
            <v>85.1</v>
          </cell>
          <cell r="E3317">
            <v>85.1</v>
          </cell>
          <cell r="F3317" t="str">
            <v>SINAPI-I DEZEMBRO 2025</v>
          </cell>
        </row>
        <row r="3318">
          <cell r="A3318">
            <v>36178</v>
          </cell>
          <cell r="B3318" t="str">
            <v>PISO TATIL / PODOTATIL, LADRILHO HIDRAULICO/CONCRETO, *40 X 40* CM, E= 2,5* CM, PADRAO TATIL ALERTA OU DIRECIONAL, COR NATURAL</v>
          </cell>
          <cell r="C3318" t="str">
            <v>UN</v>
          </cell>
          <cell r="D3318">
            <v>14.23</v>
          </cell>
          <cell r="E3318">
            <v>14.23</v>
          </cell>
          <cell r="F3318" t="str">
            <v>SINAPI-I DEZEMBRO 2025</v>
          </cell>
        </row>
        <row r="3319">
          <cell r="A3319">
            <v>38181</v>
          </cell>
          <cell r="B3319" t="str">
            <v>PISO TATIL ALERTA OU DIRECIONAL, DE BORRACHA, COLORIDO, 25 X 25 CM, E = 5 MM, PARA COLA</v>
          </cell>
          <cell r="C3319" t="str">
            <v>M2</v>
          </cell>
          <cell r="D3319">
            <v>378.44</v>
          </cell>
          <cell r="E3319">
            <v>378.44</v>
          </cell>
          <cell r="F3319" t="str">
            <v>SINAPI-I DEZEMBRO 2025</v>
          </cell>
        </row>
        <row r="3320">
          <cell r="A3320">
            <v>38182</v>
          </cell>
          <cell r="B3320" t="str">
            <v>PISO TATIL DE ALERTA OU DIRECIONAL DE BORRACHA, PRETO, 25 X 25 CM, E = 5 MM, PARA COLA</v>
          </cell>
          <cell r="C3320" t="str">
            <v>M2</v>
          </cell>
          <cell r="D3320">
            <v>360.48</v>
          </cell>
          <cell r="E3320">
            <v>360.48</v>
          </cell>
          <cell r="F3320" t="str">
            <v>SINAPI-I DEZEMBRO 2025</v>
          </cell>
        </row>
        <row r="3321">
          <cell r="A3321">
            <v>38186</v>
          </cell>
          <cell r="B3321" t="str">
            <v>PISO TATIL DE ALERTA OU DIRECIONAL, DE BORRACHA, COLORIDO, 25 X 25 CM, E = 12 MM, PARA ARGAMASSA</v>
          </cell>
          <cell r="C3321" t="str">
            <v>M2</v>
          </cell>
          <cell r="D3321">
            <v>937.02</v>
          </cell>
          <cell r="E3321">
            <v>937.02</v>
          </cell>
          <cell r="F3321" t="str">
            <v>SINAPI-I DEZEMBRO 2025</v>
          </cell>
        </row>
        <row r="3322">
          <cell r="A3322">
            <v>38185</v>
          </cell>
          <cell r="B3322" t="str">
            <v>PISO TATIL DE ALERTA OU DIRECIONAL, DE BORRACHA, PRETO, 25 X 25 CM, E = 12 MM, PARA ARGAMASSA</v>
          </cell>
          <cell r="C3322" t="str">
            <v>M2</v>
          </cell>
          <cell r="D3322">
            <v>834.28</v>
          </cell>
          <cell r="E3322">
            <v>834.28</v>
          </cell>
          <cell r="F3322" t="str">
            <v>SINAPI-I DEZEMBRO 2025</v>
          </cell>
        </row>
        <row r="3323">
          <cell r="A3323">
            <v>40654</v>
          </cell>
          <cell r="B3323" t="str">
            <v>PISO URETANO, VERSAO REVESTIMENTO AUTONIVELANTE, ESPESSURA VARIAVEL DE 3 A 4 MM (INCLUSO EXECUCAO)</v>
          </cell>
          <cell r="C3323" t="str">
            <v>M2</v>
          </cell>
          <cell r="F3323" t="str">
            <v>SINAPI-I DEZEMBRO 2025</v>
          </cell>
        </row>
        <row r="3324">
          <cell r="A3324">
            <v>44541</v>
          </cell>
          <cell r="B3324" t="str">
            <v>PISO/ REVESTIMENTO EM GRANITO, POLIDO, TIPO ANDORINHA/ QUARTZ/ CASTELO/ CORUMBA OU OUTROS EQUIVALENTES DA REGIAO, FORMATO MAIOR OU IGUAL A 3025 CM2, E = *2*CM</v>
          </cell>
          <cell r="C3324" t="str">
            <v>M2</v>
          </cell>
          <cell r="D3324">
            <v>418.23</v>
          </cell>
          <cell r="E3324">
            <v>418.23</v>
          </cell>
          <cell r="F3324" t="str">
            <v>SINAPI-I DEZEMBRO 2025</v>
          </cell>
        </row>
        <row r="3325">
          <cell r="A3325">
            <v>4822</v>
          </cell>
          <cell r="B3325" t="str">
            <v>PISO/ REVESTIMENTO EM MARMORE, POLIDO, BRANCO COMUM, FORMATO MAIOR OU IGUAL A 3025 CM2, E = *2* CM</v>
          </cell>
          <cell r="C3325" t="str">
            <v>M2</v>
          </cell>
          <cell r="D3325">
            <v>544.82000000000005</v>
          </cell>
          <cell r="E3325">
            <v>544.82000000000005</v>
          </cell>
          <cell r="F3325" t="str">
            <v>SINAPI-I DEZEMBRO 2025</v>
          </cell>
        </row>
        <row r="3326">
          <cell r="A3326">
            <v>4818</v>
          </cell>
          <cell r="B3326" t="str">
            <v>PISO/ REVESTIMENTO EM MARMORE, POLIDO, BRANCO COMUM, FORMATO MENOR OU IGUAL A 3025 CM2, E = *2* CM</v>
          </cell>
          <cell r="C3326" t="str">
            <v>M2</v>
          </cell>
          <cell r="D3326">
            <v>560</v>
          </cell>
          <cell r="E3326">
            <v>560</v>
          </cell>
          <cell r="F3326" t="str">
            <v>SINAPI-I DEZEMBRO 2025</v>
          </cell>
        </row>
        <row r="3327">
          <cell r="A3327">
            <v>39567</v>
          </cell>
          <cell r="B3327" t="str">
            <v>PLACA / CHAPA DE GESSO ACARTONADO, ACABAMENTO VINILICO LISO EM UMA DAS FACES, COR BRANCA, BORDA QUADRADA, E = 9,5 MM, *625 X 1250* MM (L X C), PARA FORRO REMOVIVEL</v>
          </cell>
          <cell r="C3327" t="str">
            <v>M2</v>
          </cell>
          <cell r="D3327">
            <v>39.61</v>
          </cell>
          <cell r="E3327">
            <v>39.61</v>
          </cell>
          <cell r="F3327" t="str">
            <v>SINAPI-I DEZEMBRO 2025</v>
          </cell>
        </row>
        <row r="3328">
          <cell r="A3328">
            <v>39566</v>
          </cell>
          <cell r="B3328" t="str">
            <v>PLACA / CHAPA DE GESSO ACARTONADO, ACABAMENTO VINILICO LISO EM UMA DAS FACES, COR BRANCA, BORDA QUADRADA, E = 9,5 MM, *625 X 625* MM (L X C), PARA FORRO REMOVIVEL</v>
          </cell>
          <cell r="C3328" t="str">
            <v>M2</v>
          </cell>
          <cell r="D3328">
            <v>41.92</v>
          </cell>
          <cell r="E3328">
            <v>41.92</v>
          </cell>
          <cell r="F3328" t="str">
            <v>SINAPI-I DEZEMBRO 2025</v>
          </cell>
        </row>
        <row r="3329">
          <cell r="A3329">
            <v>39416</v>
          </cell>
          <cell r="B3329" t="str">
            <v>PLACA / CHAPA DE GESSO ACARTONADO, RESISTENTE A UMIDADE (RU), COR VERDE, E = 12,5 MM, 1200 X 1800 MM (L X C)</v>
          </cell>
          <cell r="C3329" t="str">
            <v>M2</v>
          </cell>
          <cell r="D3329">
            <v>25.55</v>
          </cell>
          <cell r="E3329">
            <v>25.55</v>
          </cell>
          <cell r="F3329" t="str">
            <v>SINAPI-I DEZEMBRO 2025</v>
          </cell>
        </row>
        <row r="3330">
          <cell r="A3330">
            <v>39417</v>
          </cell>
          <cell r="B3330" t="str">
            <v>PLACA / CHAPA DE GESSO ACARTONADO, RESISTENTE A UMIDADE (RU), COR VERDE, E = 12,5 MM, 1200 X 2400 MM (L X C)</v>
          </cell>
          <cell r="C3330" t="str">
            <v>M2</v>
          </cell>
          <cell r="D3330">
            <v>24.92</v>
          </cell>
          <cell r="E3330">
            <v>24.92</v>
          </cell>
          <cell r="F3330" t="str">
            <v>SINAPI-I DEZEMBRO 2025</v>
          </cell>
        </row>
        <row r="3331">
          <cell r="A3331">
            <v>43742</v>
          </cell>
          <cell r="B3331" t="str">
            <v>PLACA / CHAPA DE GESSO ACARTONADO, RESISTENTE A UMIDADE (RU), COR VERDE, E = 15 MM, 1200 X 2400 MM (L X C)</v>
          </cell>
          <cell r="C3331" t="str">
            <v>M2</v>
          </cell>
          <cell r="D3331">
            <v>26.88</v>
          </cell>
          <cell r="E3331">
            <v>26.88</v>
          </cell>
          <cell r="F3331" t="str">
            <v>SINAPI-I DEZEMBRO 2025</v>
          </cell>
        </row>
        <row r="3332">
          <cell r="A3332">
            <v>39414</v>
          </cell>
          <cell r="B3332" t="str">
            <v>PLACA / CHAPA DE GESSO ACARTONADO, RESISTENTE AO FOGO (RF), COR ROSA, E = 12,5 MM, 1200 X 1800 MM (L X C)</v>
          </cell>
          <cell r="C3332" t="str">
            <v>M2</v>
          </cell>
          <cell r="D3332">
            <v>24.2</v>
          </cell>
          <cell r="E3332">
            <v>24.2</v>
          </cell>
          <cell r="F3332" t="str">
            <v>SINAPI-I DEZEMBRO 2025</v>
          </cell>
        </row>
        <row r="3333">
          <cell r="A3333">
            <v>39415</v>
          </cell>
          <cell r="B3333" t="str">
            <v>PLACA / CHAPA DE GESSO ACARTONADO, RESISTENTE AO FOGO (RF), COR ROSA, E = 12,5 MM, 1200 X 2400 MM (L X C)</v>
          </cell>
          <cell r="C3333" t="str">
            <v>M2</v>
          </cell>
          <cell r="D3333">
            <v>20.86</v>
          </cell>
          <cell r="E3333">
            <v>20.86</v>
          </cell>
          <cell r="F3333" t="str">
            <v>SINAPI-I DEZEMBRO 2025</v>
          </cell>
        </row>
        <row r="3334">
          <cell r="A3334">
            <v>43740</v>
          </cell>
          <cell r="B3334" t="str">
            <v>PLACA / CHAPA DE GESSO ACARTONADO, RESISTENTE AO FOGO (RF), COR ROSA, E = 15 MM, 1200 X 2400 MM (L X C)</v>
          </cell>
          <cell r="C3334" t="str">
            <v>M2</v>
          </cell>
          <cell r="D3334">
            <v>25.47</v>
          </cell>
          <cell r="E3334">
            <v>25.47</v>
          </cell>
          <cell r="F3334" t="str">
            <v>SINAPI-I DEZEMBRO 2025</v>
          </cell>
        </row>
        <row r="3335">
          <cell r="A3335">
            <v>39412</v>
          </cell>
          <cell r="B3335" t="str">
            <v>PLACA / CHAPA DE GESSO ACARTONADO, STANDARD (ST), COR BRANCA, E = 12,5 MM, 1200 X 1800 MM (L X C)</v>
          </cell>
          <cell r="C3335" t="str">
            <v>M2</v>
          </cell>
          <cell r="D3335">
            <v>17.47</v>
          </cell>
          <cell r="E3335">
            <v>17.47</v>
          </cell>
          <cell r="F3335" t="str">
            <v>SINAPI-I DEZEMBRO 2025</v>
          </cell>
        </row>
        <row r="3336">
          <cell r="A3336">
            <v>39413</v>
          </cell>
          <cell r="B3336" t="str">
            <v>PLACA / CHAPA DE GESSO ACARTONADO, STANDARD (ST), COR BRANCA, E = 12,5 MM, 1200 X 2400 MM (L X C)</v>
          </cell>
          <cell r="C3336" t="str">
            <v>M2</v>
          </cell>
          <cell r="D3336">
            <v>18.89</v>
          </cell>
          <cell r="E3336">
            <v>18.89</v>
          </cell>
          <cell r="F3336" t="str">
            <v>SINAPI-I DEZEMBRO 2025</v>
          </cell>
        </row>
        <row r="3337">
          <cell r="A3337">
            <v>43741</v>
          </cell>
          <cell r="B3337" t="str">
            <v>PLACA / CHAPA DE GESSO ACARTONADO, STANDARD (ST), COR BRANCA, E = 15 MM, 1200 X 2400 MM (L X C)</v>
          </cell>
          <cell r="C3337" t="str">
            <v>M2</v>
          </cell>
          <cell r="D3337">
            <v>20.14</v>
          </cell>
          <cell r="E3337">
            <v>20.14</v>
          </cell>
          <cell r="F3337" t="str">
            <v>SINAPI-I DEZEMBRO 2025</v>
          </cell>
        </row>
        <row r="3338">
          <cell r="A3338">
            <v>11062</v>
          </cell>
          <cell r="B3338" t="str">
            <v>PLACA CIMENTICIA LISA E = 10 MM, DE 1,20 X *2,50* M (SEM AMIANTO)</v>
          </cell>
          <cell r="C3338" t="str">
            <v>M2</v>
          </cell>
          <cell r="D3338">
            <v>63.47</v>
          </cell>
          <cell r="E3338">
            <v>63.47</v>
          </cell>
          <cell r="F3338" t="str">
            <v>SINAPI-I DEZEMBRO 2025</v>
          </cell>
        </row>
        <row r="3339">
          <cell r="A3339">
            <v>11063</v>
          </cell>
          <cell r="B3339" t="str">
            <v>PLACA CIMENTICIA LISA E = 6 MM, DE 1,20 X *2,50* M (SEM AMIANTO)</v>
          </cell>
          <cell r="C3339" t="str">
            <v>M2</v>
          </cell>
          <cell r="D3339">
            <v>38.85</v>
          </cell>
          <cell r="E3339">
            <v>38.85</v>
          </cell>
          <cell r="F3339" t="str">
            <v>SINAPI-I DEZEMBRO 2025</v>
          </cell>
        </row>
        <row r="3340">
          <cell r="A3340">
            <v>13521</v>
          </cell>
          <cell r="B3340" t="str">
            <v>PLACA DE ACO ESMALTADA PARA IDENTIFICACAO DE RUA, *45 CM X 20* CM</v>
          </cell>
          <cell r="C3340" t="str">
            <v>UN</v>
          </cell>
          <cell r="F3340" t="str">
            <v>SINAPI-I DEZEMBRO 2025</v>
          </cell>
        </row>
        <row r="3341">
          <cell r="A3341">
            <v>10851</v>
          </cell>
          <cell r="B3341" t="str">
            <v>PLACA DE ACRILICO TRANSPARENTE ADESIVADA PARA SINALIZACAO DE PORTAS, BORDA POLIDA, DE *25 X 8*, E = 6 MM (NAO INCLUI ACESSORIOS PARA FIXACAO)</v>
          </cell>
          <cell r="C3341" t="str">
            <v>UN</v>
          </cell>
          <cell r="F3341" t="str">
            <v>SINAPI-I DEZEMBRO 2025</v>
          </cell>
        </row>
        <row r="3342">
          <cell r="A3342">
            <v>39515</v>
          </cell>
          <cell r="B3342" t="str">
            <v>PLACA DE FIBRA MINERAL PARA FORRO, DE 1250 X 625 MM, E = 15 MM, BORDA RETA, COM PINTURA ANTIMOFO (NAO INCLUI PERFIS)</v>
          </cell>
          <cell r="C3342" t="str">
            <v>UN</v>
          </cell>
          <cell r="D3342">
            <v>41.56</v>
          </cell>
          <cell r="E3342">
            <v>41.56</v>
          </cell>
          <cell r="F3342" t="str">
            <v>SINAPI-I DEZEMBRO 2025</v>
          </cell>
        </row>
        <row r="3343">
          <cell r="A3343">
            <v>39516</v>
          </cell>
          <cell r="B3343" t="str">
            <v>PLACA DE FIBRA MINERAL PARA FORRO, DE 625 X 625 MM, E = 15 MM, BORDA REBAIXADA PARA PERFIL 24 MM, COM PINTURA ANTIMOFO (NAO INCLUI PERFIS)</v>
          </cell>
          <cell r="C3343" t="str">
            <v>UN</v>
          </cell>
          <cell r="D3343">
            <v>35.04</v>
          </cell>
          <cell r="E3343">
            <v>35.04</v>
          </cell>
          <cell r="F3343" t="str">
            <v>SINAPI-I DEZEMBRO 2025</v>
          </cell>
        </row>
        <row r="3344">
          <cell r="A3344">
            <v>39514</v>
          </cell>
          <cell r="B3344" t="str">
            <v>PLACA DE FIBRA MINERAL PARA FORRO, DE 625 X 625 MM, E = 15 MM, BORDA RETA, COM PINTURA ANTIMOFO (NAO INCLUI PERFIS)</v>
          </cell>
          <cell r="C3344" t="str">
            <v>UN</v>
          </cell>
          <cell r="D3344">
            <v>21.8</v>
          </cell>
          <cell r="E3344">
            <v>21.8</v>
          </cell>
          <cell r="F3344" t="str">
            <v>SINAPI-I DEZEMBRO 2025</v>
          </cell>
        </row>
        <row r="3345">
          <cell r="A3345">
            <v>4812</v>
          </cell>
          <cell r="B3345" t="str">
            <v>PLACA DE GESSO PARA FORRO, *60 X 60* CM, ESPESSURA DE 12 MM (SEM COLOCACAO)</v>
          </cell>
          <cell r="C3345" t="str">
            <v>M2</v>
          </cell>
          <cell r="D3345">
            <v>10.48</v>
          </cell>
          <cell r="E3345">
            <v>10.48</v>
          </cell>
          <cell r="F3345" t="str">
            <v>SINAPI-I DEZEMBRO 2025</v>
          </cell>
        </row>
        <row r="3346">
          <cell r="A3346">
            <v>10849</v>
          </cell>
          <cell r="B3346" t="str">
            <v>PLACA DE INAUGURACAO EM BRONZE *35X 50*CM</v>
          </cell>
          <cell r="C3346" t="str">
            <v>UN</v>
          </cell>
          <cell r="F3346" t="str">
            <v>SINAPI-I DEZEMBRO 2025</v>
          </cell>
        </row>
        <row r="3347">
          <cell r="A3347">
            <v>10848</v>
          </cell>
          <cell r="B3347" t="str">
            <v>PLACA DE INAUGURACAO METALICA, *40* CM X *60* CM</v>
          </cell>
          <cell r="C3347" t="str">
            <v>UN</v>
          </cell>
          <cell r="D3347">
            <v>1206.01</v>
          </cell>
          <cell r="E3347">
            <v>1206.01</v>
          </cell>
          <cell r="F3347" t="str">
            <v>SINAPI-I DEZEMBRO 2025</v>
          </cell>
        </row>
        <row r="3348">
          <cell r="A3348">
            <v>4813</v>
          </cell>
          <cell r="B3348" t="str">
            <v>PLACA DE OBRA (PARA CONSTRUCAO CIVIL) EM CHAPA GALVANIZADA *N. 22*, ADESIVADA, DE *2,4 X 1,2* M (SEM POSTES PARA FIXACAO)</v>
          </cell>
          <cell r="C3348" t="str">
            <v>M2</v>
          </cell>
          <cell r="F3348" t="str">
            <v>SINAPI-I DEZEMBRO 2025</v>
          </cell>
        </row>
        <row r="3349">
          <cell r="A3349">
            <v>37560</v>
          </cell>
          <cell r="B3349" t="str">
            <v>PLACA DE SINALIZACAO DE SEGURANCA CONTRA INCENDIO - ALERTA, TRIANGULAR, BASE DE *30* CM, EM PVC *2* MM ANTI-CHAMAS (SIMBOLOS, CORES E PICTOGRAMAS CONFORME NBR 16820)</v>
          </cell>
          <cell r="C3349" t="str">
            <v>UN</v>
          </cell>
          <cell r="D3349">
            <v>59.06</v>
          </cell>
          <cell r="E3349">
            <v>59.06</v>
          </cell>
          <cell r="F3349" t="str">
            <v>SINAPI-I DEZEMBRO 2025</v>
          </cell>
        </row>
        <row r="3350">
          <cell r="A3350">
            <v>37557</v>
          </cell>
          <cell r="B3350" t="str">
            <v>PLACA DE SINALIZACAO DE SEGURANCA CONTRA INCENDIO, FOTOLUMINESCENTE, QUADRADA, *14 X 14* CM, EM PVC *2* MM ANTI-CHAMAS (SIMBOLOS, CORES E PICTOGRAMAS CONFORME NBR 16820)</v>
          </cell>
          <cell r="C3350" t="str">
            <v>UN</v>
          </cell>
          <cell r="D3350">
            <v>17.93</v>
          </cell>
          <cell r="E3350">
            <v>17.93</v>
          </cell>
          <cell r="F3350" t="str">
            <v>SINAPI-I DEZEMBRO 2025</v>
          </cell>
        </row>
        <row r="3351">
          <cell r="A3351">
            <v>37556</v>
          </cell>
          <cell r="B3351" t="str">
            <v>PLACA DE SINALIZACAO DE SEGURANCA CONTRA INCENDIO, FOTOLUMINESCENTE, QUADRADA, *20 X 20* CM, EM PVC *2* MM ANTI-CHAMAS (SIMBOLOS, CORES E PICTOGRAMAS CONFORME NBR 16820)</v>
          </cell>
          <cell r="C3351" t="str">
            <v>UN</v>
          </cell>
          <cell r="D3351">
            <v>34.700000000000003</v>
          </cell>
          <cell r="E3351">
            <v>34.700000000000003</v>
          </cell>
          <cell r="F3351" t="str">
            <v>SINAPI-I DEZEMBRO 2025</v>
          </cell>
        </row>
        <row r="3352">
          <cell r="A3352">
            <v>37559</v>
          </cell>
          <cell r="B3352" t="str">
            <v>PLACA DE SINALIZACAO DE SEGURANCA CONTRA INCENDIO, FOTOLUMINESCENTE, RETANGULAR, *12 X 40* CM, EM PVC *2* MM ANTI-CHAMAS (SIMBOLOS, CORES E PICTOGRAMAS CONFORME NBR 16820)</v>
          </cell>
          <cell r="C3352" t="str">
            <v>UN</v>
          </cell>
          <cell r="D3352">
            <v>42.56</v>
          </cell>
          <cell r="E3352">
            <v>42.56</v>
          </cell>
          <cell r="F3352" t="str">
            <v>SINAPI-I DEZEMBRO 2025</v>
          </cell>
        </row>
        <row r="3353">
          <cell r="A3353">
            <v>37539</v>
          </cell>
          <cell r="B3353" t="str">
            <v>PLACA DE SINALIZACAO DE SEGURANCA CONTRA INCENDIO, FOTOLUMINESCENTE, RETANGULAR, *13 X 26* CM, EM PVC *2* MM ANTI-CHAMAS (SIMBOLOS, CORES E PICTOGRAMAS CONFORME NBR 16820)</v>
          </cell>
          <cell r="C3353" t="str">
            <v>UN</v>
          </cell>
          <cell r="D3353">
            <v>30</v>
          </cell>
          <cell r="E3353">
            <v>30</v>
          </cell>
          <cell r="F3353" t="str">
            <v>SINAPI-I DEZEMBRO 2025</v>
          </cell>
        </row>
        <row r="3354">
          <cell r="A3354">
            <v>37558</v>
          </cell>
          <cell r="B3354" t="str">
            <v>PLACA DE SINALIZACAO DE SEGURANCA CONTRA INCENDIO, FOTOLUMINESCENTE, RETANGULAR, *20 X 40* CM, EM PVC *2* MM ANTI-CHAMAS (SIMBOLOS, CORES E PICTOGRAMAS CONFORME NBR 16820)</v>
          </cell>
          <cell r="C3354" t="str">
            <v>UN</v>
          </cell>
          <cell r="D3354">
            <v>55.93</v>
          </cell>
          <cell r="E3354">
            <v>55.93</v>
          </cell>
          <cell r="F3354" t="str">
            <v>SINAPI-I DEZEMBRO 2025</v>
          </cell>
        </row>
        <row r="3355">
          <cell r="A3355">
            <v>34723</v>
          </cell>
          <cell r="B3355" t="str">
            <v>PLACA DE SINALIZACAO EM CHAPA DE ACO NUM 16 COM PINTURA REFLETIVA</v>
          </cell>
          <cell r="C3355" t="str">
            <v>M2</v>
          </cell>
          <cell r="F3355" t="str">
            <v>SINAPI-I DEZEMBRO 2025</v>
          </cell>
        </row>
        <row r="3356">
          <cell r="A3356">
            <v>34721</v>
          </cell>
          <cell r="B3356" t="str">
            <v>PLACA DE SINALIZACAO EM CHAPA DE ALUMINIO COM PINTURA REFLETIVA, E = 2 MM</v>
          </cell>
          <cell r="C3356" t="str">
            <v>M2</v>
          </cell>
          <cell r="F3356" t="str">
            <v>SINAPI-I DEZEMBRO 2025</v>
          </cell>
        </row>
        <row r="3357">
          <cell r="A3357">
            <v>4309</v>
          </cell>
          <cell r="B3357" t="str">
            <v>PLACA DE VENTILACAO PARA TELHA DE FIBROCIMENTO CANALETE 49 KALHETA</v>
          </cell>
          <cell r="C3357" t="str">
            <v>UN</v>
          </cell>
          <cell r="D3357">
            <v>5.2</v>
          </cell>
          <cell r="E3357">
            <v>5.2</v>
          </cell>
          <cell r="F3357" t="str">
            <v>SINAPI-I DEZEMBRO 2025</v>
          </cell>
        </row>
        <row r="3358">
          <cell r="A3358">
            <v>4307</v>
          </cell>
          <cell r="B3358" t="str">
            <v>PLACA DE VENTILACAO PARA TELHA DE FIBROCIMENTO, CANALETE 90 OU KALHETAO</v>
          </cell>
          <cell r="C3358" t="str">
            <v>UN</v>
          </cell>
          <cell r="D3358">
            <v>8.89</v>
          </cell>
          <cell r="E3358">
            <v>8.89</v>
          </cell>
          <cell r="F3358" t="str">
            <v>SINAPI-I DEZEMBRO 2025</v>
          </cell>
        </row>
        <row r="3359">
          <cell r="A3359">
            <v>10850</v>
          </cell>
          <cell r="B3359" t="str">
            <v>PLACA NUMERACAO RESIDENCIAL EM CHAPA GALVANIZADA ESMALTADA 12 X 18 CM</v>
          </cell>
          <cell r="C3359" t="str">
            <v>UN</v>
          </cell>
          <cell r="F3359" t="str">
            <v>SINAPI-I DEZEMBRO 2025</v>
          </cell>
        </row>
        <row r="3360">
          <cell r="A3360">
            <v>42438</v>
          </cell>
          <cell r="B3360" t="str">
            <v>PLACA ORIENTATIVA SOBRE EXERCICIOS, 2,00 M X 1,00 M (CHAPA GALVANIZADA #20), ESTRUTURA EM TUBOS REDONDOS DE ACO CARBONO, PINTURA NO PROCESSO ELETROSTATICO, ADESIVO FRENTE E VERSO - PARA ACADEMIA AO AR LIVRE / ACADEMIA DA TERCEIRA IDADE - ATI</v>
          </cell>
          <cell r="C3360" t="str">
            <v>UN</v>
          </cell>
          <cell r="F3360" t="str">
            <v>SINAPI-I DEZEMBRO 2025</v>
          </cell>
        </row>
        <row r="3361">
          <cell r="A3361">
            <v>4792</v>
          </cell>
          <cell r="B3361" t="str">
            <v>PLACA VINILICA SEMIFLEXIVEL PARA PISOS, E = 3,2 MM, 30 X 30 CM (SEM COLOCACAO)</v>
          </cell>
          <cell r="C3361" t="str">
            <v>M2</v>
          </cell>
          <cell r="D3361">
            <v>266.12</v>
          </cell>
          <cell r="E3361">
            <v>266.12</v>
          </cell>
          <cell r="F3361" t="str">
            <v>SINAPI-I DEZEMBRO 2025</v>
          </cell>
        </row>
        <row r="3362">
          <cell r="A3362">
            <v>4790</v>
          </cell>
          <cell r="B3362" t="str">
            <v>PLACA VINILICA SEMIFLEXIVEL PARA REVESTIMENTO DE PISOS E PAREDES, E = 2 MM (SEM COLOCACAO)</v>
          </cell>
          <cell r="C3362" t="str">
            <v>M2</v>
          </cell>
          <cell r="D3362">
            <v>160</v>
          </cell>
          <cell r="E3362">
            <v>160</v>
          </cell>
          <cell r="F3362" t="str">
            <v>SINAPI-I DEZEMBRO 2025</v>
          </cell>
        </row>
        <row r="3363">
          <cell r="A3363">
            <v>40671</v>
          </cell>
          <cell r="B3363" t="str">
            <v>PLACA/PISO DE CONCRETO POROSO/ PAVIMENTO PERMEAVEL/BLOCO DRENANTE DE CONCRETO, *40 X 40* CM, E = 6 CM, COR NATURAL</v>
          </cell>
          <cell r="C3363" t="str">
            <v>M2</v>
          </cell>
          <cell r="D3363">
            <v>88.71</v>
          </cell>
          <cell r="E3363">
            <v>88.71</v>
          </cell>
          <cell r="F3363" t="str">
            <v>SINAPI-I DEZEMBRO 2025</v>
          </cell>
        </row>
        <row r="3364">
          <cell r="A3364">
            <v>7552</v>
          </cell>
          <cell r="B3364" t="str">
            <v>PLACA/TAMPA CEGA EM LATAO ESCOVADO PARA CONDULETE EM LIGA DE ALUMINIO 4 X 4"</v>
          </cell>
          <cell r="C3364" t="str">
            <v>UN</v>
          </cell>
          <cell r="F3364" t="str">
            <v>SINAPI-I DEZEMBRO 2025</v>
          </cell>
        </row>
        <row r="3365">
          <cell r="A3365">
            <v>4893</v>
          </cell>
          <cell r="B3365" t="str">
            <v>PLUG OU BUJAO DE FERRO GALVANIZADO, DE 1 1/2"</v>
          </cell>
          <cell r="C3365" t="str">
            <v>UN</v>
          </cell>
          <cell r="F3365" t="str">
            <v>SINAPI-I DEZEMBRO 2025</v>
          </cell>
        </row>
        <row r="3366">
          <cell r="A3366">
            <v>4894</v>
          </cell>
          <cell r="B3366" t="str">
            <v>PLUG OU BUJAO DE FERRO GALVANIZADO, DE 1 1/4"</v>
          </cell>
          <cell r="C3366" t="str">
            <v>UN</v>
          </cell>
          <cell r="F3366" t="str">
            <v>SINAPI-I DEZEMBRO 2025</v>
          </cell>
        </row>
        <row r="3367">
          <cell r="A3367">
            <v>4890</v>
          </cell>
          <cell r="B3367" t="str">
            <v>PLUG OU BUJAO DE FERRO GALVANIZADO, DE 1"</v>
          </cell>
          <cell r="C3367" t="str">
            <v>UN</v>
          </cell>
          <cell r="F3367" t="str">
            <v>SINAPI-I DEZEMBRO 2025</v>
          </cell>
        </row>
        <row r="3368">
          <cell r="A3368">
            <v>4888</v>
          </cell>
          <cell r="B3368" t="str">
            <v>PLUG OU BUJAO DE FERRO GALVANIZADO, DE 1/2"</v>
          </cell>
          <cell r="C3368" t="str">
            <v>UN</v>
          </cell>
          <cell r="F3368" t="str">
            <v>SINAPI-I DEZEMBRO 2025</v>
          </cell>
        </row>
        <row r="3369">
          <cell r="A3369">
            <v>12411</v>
          </cell>
          <cell r="B3369" t="str">
            <v>PLUG OU BUJAO DE FERRO GALVANIZADO, DE 2 1/2"</v>
          </cell>
          <cell r="C3369" t="str">
            <v>UN</v>
          </cell>
          <cell r="F3369" t="str">
            <v>SINAPI-I DEZEMBRO 2025</v>
          </cell>
        </row>
        <row r="3370">
          <cell r="A3370">
            <v>4891</v>
          </cell>
          <cell r="B3370" t="str">
            <v>PLUG OU BUJAO DE FERRO GALVANIZADO, DE 2"</v>
          </cell>
          <cell r="C3370" t="str">
            <v>UN</v>
          </cell>
          <cell r="F3370" t="str">
            <v>SINAPI-I DEZEMBRO 2025</v>
          </cell>
        </row>
        <row r="3371">
          <cell r="A3371">
            <v>4892</v>
          </cell>
          <cell r="B3371" t="str">
            <v>PLUG OU BUJAO DE FERRO GALVANIZADO, DE 3"</v>
          </cell>
          <cell r="C3371" t="str">
            <v>UN</v>
          </cell>
          <cell r="F3371" t="str">
            <v>SINAPI-I DEZEMBRO 2025</v>
          </cell>
        </row>
        <row r="3372">
          <cell r="A3372">
            <v>4889</v>
          </cell>
          <cell r="B3372" t="str">
            <v>PLUG OU BUJAO DE FERRO GALVANIZADO, DE 3/4"</v>
          </cell>
          <cell r="C3372" t="str">
            <v>UN</v>
          </cell>
          <cell r="F3372" t="str">
            <v>SINAPI-I DEZEMBRO 2025</v>
          </cell>
        </row>
        <row r="3373">
          <cell r="A3373">
            <v>12412</v>
          </cell>
          <cell r="B3373" t="str">
            <v>PLUG OU BUJAO DE FERRO GALVANIZADO, DE 4"</v>
          </cell>
          <cell r="C3373" t="str">
            <v>UN</v>
          </cell>
          <cell r="F3373" t="str">
            <v>SINAPI-I DEZEMBRO 2025</v>
          </cell>
        </row>
        <row r="3374">
          <cell r="A3374">
            <v>4907</v>
          </cell>
          <cell r="B3374" t="str">
            <v>PLUG PVC, JE, DN 100 MM, PARA REDE COLETORA ESGOTO</v>
          </cell>
          <cell r="C3374" t="str">
            <v>UN</v>
          </cell>
          <cell r="D3374">
            <v>17.75</v>
          </cell>
          <cell r="E3374">
            <v>17.75</v>
          </cell>
          <cell r="F3374" t="str">
            <v>SINAPI-I DEZEMBRO 2025</v>
          </cell>
        </row>
        <row r="3375">
          <cell r="A3375">
            <v>4902</v>
          </cell>
          <cell r="B3375" t="str">
            <v>PLUG PVC, JE, DN 150 MM, PARA REDE COLETORA ESGOTO</v>
          </cell>
          <cell r="C3375" t="str">
            <v>UN</v>
          </cell>
          <cell r="D3375">
            <v>46.06</v>
          </cell>
          <cell r="E3375">
            <v>46.06</v>
          </cell>
          <cell r="F3375" t="str">
            <v>SINAPI-I DEZEMBRO 2025</v>
          </cell>
        </row>
        <row r="3376">
          <cell r="A3376">
            <v>4741</v>
          </cell>
          <cell r="B3376" t="str">
            <v>PO DE PEDRA (POSTO PEDREIRA/FORNECEDOR, SEM FRETE)</v>
          </cell>
          <cell r="C3376" t="str">
            <v>M3</v>
          </cell>
          <cell r="D3376">
            <v>95.03</v>
          </cell>
          <cell r="E3376">
            <v>95.03</v>
          </cell>
          <cell r="F3376" t="str">
            <v>SINAPI-I DEZEMBRO 2025</v>
          </cell>
        </row>
        <row r="3377">
          <cell r="A3377">
            <v>4752</v>
          </cell>
          <cell r="B3377" t="str">
            <v>POCEIRO / ESCAVADOR DE VALAS E TUBULOES (HORISTA)</v>
          </cell>
          <cell r="C3377" t="str">
            <v>H</v>
          </cell>
          <cell r="D3377">
            <v>11.3</v>
          </cell>
          <cell r="E3377">
            <v>12.63</v>
          </cell>
          <cell r="F3377" t="str">
            <v>SINAPI-I DEZEMBRO 2025</v>
          </cell>
        </row>
        <row r="3378">
          <cell r="A3378">
            <v>41091</v>
          </cell>
          <cell r="B3378" t="str">
            <v>POCEIRO / ESCAVADOR DE VALAS E TUBULOES (MENSALISTA)</v>
          </cell>
          <cell r="C3378" t="str">
            <v>MES</v>
          </cell>
          <cell r="D3378">
            <v>1980.78</v>
          </cell>
          <cell r="E3378">
            <v>2215.4699999999998</v>
          </cell>
          <cell r="F3378" t="str">
            <v>SINAPI-I DEZEMBRO 2025</v>
          </cell>
        </row>
        <row r="3379">
          <cell r="A3379">
            <v>13954</v>
          </cell>
          <cell r="B3379" t="str">
            <v>POLIDORA DE PISO (POLITRIZ) ELETRICA, MOTOR MONOFASICO DE 4 HP, PESO DE 100 KG, DIAMETRO DO TRABALHO DE 450 MM</v>
          </cell>
          <cell r="C3379" t="str">
            <v>UN</v>
          </cell>
          <cell r="F3379" t="str">
            <v>SINAPI-I DEZEMBRO 2025</v>
          </cell>
        </row>
        <row r="3380">
          <cell r="A3380">
            <v>3411</v>
          </cell>
          <cell r="B3380" t="str">
            <v>POLIESTIRENO EXPANDIDO/EPS (ISOPOR), PEROLAS, PARA CONCRETO LEVE</v>
          </cell>
          <cell r="C3380" t="str">
            <v>KG</v>
          </cell>
          <cell r="F3380" t="str">
            <v>SINAPI-I DEZEMBRO 2025</v>
          </cell>
        </row>
        <row r="3381">
          <cell r="A3381">
            <v>39995</v>
          </cell>
          <cell r="B3381" t="str">
            <v>POLIESTIRENO EXPANDIDO/EPS (ISOPOR), TIPO 2F, BLOCO</v>
          </cell>
          <cell r="C3381" t="str">
            <v>M3</v>
          </cell>
          <cell r="F3381" t="str">
            <v>SINAPI-I DEZEMBRO 2025</v>
          </cell>
        </row>
        <row r="3382">
          <cell r="A3382">
            <v>11615</v>
          </cell>
          <cell r="B3382" t="str">
            <v>POLIESTIRENO EXPANDIDO/EPS (ISOPOR), TIPO 2F, PLACA, ISOLAMENTO TERMOACUSTICO, E = 10 MM, 1000 X 500 MM</v>
          </cell>
          <cell r="C3382" t="str">
            <v>M2</v>
          </cell>
          <cell r="F3382" t="str">
            <v>SINAPI-I DEZEMBRO 2025</v>
          </cell>
        </row>
        <row r="3383">
          <cell r="A3383">
            <v>3408</v>
          </cell>
          <cell r="B3383" t="str">
            <v>POLIESTIRENO EXPANDIDO/EPS (ISOPOR), TIPO 2F, PLACA, ISOLAMENTO TERMOACUSTICO, E = 20 MM, 1000 X 500 MM</v>
          </cell>
          <cell r="C3383" t="str">
            <v>M2</v>
          </cell>
          <cell r="F3383" t="str">
            <v>SINAPI-I DEZEMBRO 2025</v>
          </cell>
        </row>
        <row r="3384">
          <cell r="A3384">
            <v>3409</v>
          </cell>
          <cell r="B3384" t="str">
            <v>POLIESTIRENO EXPANDIDO/EPS (ISOPOR), TIPO 2F, PLACA, ISOLAMENTO TERMOACUSTICO, E = 50 MM, 1000 X 500 MM</v>
          </cell>
          <cell r="C3384" t="str">
            <v>M2</v>
          </cell>
          <cell r="F3384" t="str">
            <v>SINAPI-I DEZEMBRO 2025</v>
          </cell>
        </row>
        <row r="3385">
          <cell r="A3385">
            <v>11427</v>
          </cell>
          <cell r="B3385" t="str">
            <v>POLVORA NEGRA</v>
          </cell>
          <cell r="C3385" t="str">
            <v>KG</v>
          </cell>
          <cell r="F3385" t="str">
            <v>SINAPI-I DEZEMBRO 2025</v>
          </cell>
        </row>
        <row r="3386">
          <cell r="A3386">
            <v>4491</v>
          </cell>
          <cell r="B3386" t="str">
            <v>PONTALETE *7,5 X 7,5* CM EM PINUS, MISTA OU EQUIVALENTE DA REGIAO - BRUTA</v>
          </cell>
          <cell r="C3386" t="str">
            <v>M</v>
          </cell>
          <cell r="D3386">
            <v>10.85</v>
          </cell>
          <cell r="E3386">
            <v>10.85</v>
          </cell>
          <cell r="F3386" t="str">
            <v>SINAPI-I DEZEMBRO 2025</v>
          </cell>
        </row>
        <row r="3387">
          <cell r="A3387">
            <v>2745</v>
          </cell>
          <cell r="B3387" t="str">
            <v>PONTALETE ROLICO SEM TRATAMENTO, D = 8 A 11 CM, H = 3 M, EM EUCALIPTO OU EQUIVALENTE DA REGIAO - BRUTA (PARA ESCORAMENTO)</v>
          </cell>
          <cell r="C3387" t="str">
            <v>M</v>
          </cell>
          <cell r="D3387">
            <v>4.3499999999999996</v>
          </cell>
          <cell r="E3387">
            <v>4.3499999999999996</v>
          </cell>
          <cell r="F3387" t="str">
            <v>SINAPI-I DEZEMBRO 2025</v>
          </cell>
        </row>
        <row r="3388">
          <cell r="A3388">
            <v>14439</v>
          </cell>
          <cell r="B3388" t="str">
            <v>PONTALETE ROLICO SEM TRATAMENTO, D = 8 A 11 CM, H = 6 M, EM EUCALIPTO OU EQUIVALENTE DA REGIAO - BRUTA (PARA ESCORAMENTO)</v>
          </cell>
          <cell r="C3388" t="str">
            <v>M</v>
          </cell>
          <cell r="D3388">
            <v>5.39</v>
          </cell>
          <cell r="E3388">
            <v>5.39</v>
          </cell>
          <cell r="F3388" t="str">
            <v>SINAPI-I DEZEMBRO 2025</v>
          </cell>
        </row>
        <row r="3389">
          <cell r="A3389">
            <v>45238</v>
          </cell>
          <cell r="B3389" t="str">
            <v>PONTEIRO DE ACO, LISO, REDONDO, 3/4" X 10"</v>
          </cell>
          <cell r="C3389" t="str">
            <v>UN</v>
          </cell>
          <cell r="D3389">
            <v>21.71</v>
          </cell>
          <cell r="E3389">
            <v>21.71</v>
          </cell>
          <cell r="F3389" t="str">
            <v>SINAPI-I DEZEMBRO 2025</v>
          </cell>
        </row>
        <row r="3390">
          <cell r="A3390">
            <v>44496</v>
          </cell>
          <cell r="B3390" t="str">
            <v>PONTEIRO PARA MARTELO ROMPEDOR, DIAMETRO = *28* MM, COMPRIMENTO = *520* MM, ENCAIXE SEXTAVADO</v>
          </cell>
          <cell r="C3390" t="str">
            <v>UN</v>
          </cell>
          <cell r="D3390">
            <v>148.46</v>
          </cell>
          <cell r="E3390">
            <v>148.46</v>
          </cell>
          <cell r="F3390" t="str">
            <v>SINAPI-I DEZEMBRO 2025</v>
          </cell>
        </row>
        <row r="3391">
          <cell r="A3391">
            <v>12362</v>
          </cell>
          <cell r="B3391" t="str">
            <v>PORCA OLHAL EM ACO GALVANIZADO, ESPESSURA 16MM, ABERTURA 21MM</v>
          </cell>
          <cell r="C3391" t="str">
            <v>UN</v>
          </cell>
          <cell r="F3391" t="str">
            <v>SINAPI-I DEZEMBRO 2025</v>
          </cell>
        </row>
        <row r="3392">
          <cell r="A3392">
            <v>421</v>
          </cell>
          <cell r="B3392" t="str">
            <v>PORCA OLHAL M 16, EM ACO GALVANIZADO, DIAMETRO = 16 MM</v>
          </cell>
          <cell r="C3392" t="str">
            <v>UN</v>
          </cell>
          <cell r="F3392" t="str">
            <v>SINAPI-I DEZEMBRO 2025</v>
          </cell>
        </row>
        <row r="3393">
          <cell r="A3393">
            <v>14148</v>
          </cell>
          <cell r="B3393" t="str">
            <v>PORCA UNIAO/JUNCAO ZINCADA SEXTAVADA 1/4", CHAVE 7/16", COMPRIMENTO = 25 MM</v>
          </cell>
          <cell r="C3393" t="str">
            <v>UN</v>
          </cell>
          <cell r="F3393" t="str">
            <v>SINAPI-I DEZEMBRO 2025</v>
          </cell>
        </row>
        <row r="3394">
          <cell r="A3394">
            <v>4341</v>
          </cell>
          <cell r="B3394" t="str">
            <v>PORCA ZINCADA, QUADRADA, DIAMETRO 3/8"</v>
          </cell>
          <cell r="C3394" t="str">
            <v>UN</v>
          </cell>
          <cell r="D3394">
            <v>1.58</v>
          </cell>
          <cell r="E3394">
            <v>1.58</v>
          </cell>
          <cell r="F3394" t="str">
            <v>SINAPI-I DEZEMBRO 2025</v>
          </cell>
        </row>
        <row r="3395">
          <cell r="A3395">
            <v>4337</v>
          </cell>
          <cell r="B3395" t="str">
            <v>PORCA ZINCADA, QUADRADA, DIAMETRO 5/8"</v>
          </cell>
          <cell r="C3395" t="str">
            <v>UN</v>
          </cell>
          <cell r="D3395">
            <v>3.99</v>
          </cell>
          <cell r="E3395">
            <v>3.99</v>
          </cell>
          <cell r="F3395" t="str">
            <v>SINAPI-I DEZEMBRO 2025</v>
          </cell>
        </row>
        <row r="3396">
          <cell r="A3396">
            <v>11971</v>
          </cell>
          <cell r="B3396" t="str">
            <v>PORCA ZINCADA, SEXTAVADA, DIAMETRO 1"</v>
          </cell>
          <cell r="C3396" t="str">
            <v>UN</v>
          </cell>
          <cell r="D3396">
            <v>6.61</v>
          </cell>
          <cell r="E3396">
            <v>6.61</v>
          </cell>
          <cell r="F3396" t="str">
            <v>SINAPI-I DEZEMBRO 2025</v>
          </cell>
        </row>
        <row r="3397">
          <cell r="A3397">
            <v>4339</v>
          </cell>
          <cell r="B3397" t="str">
            <v>PORCA ZINCADA, SEXTAVADA, DIAMETRO 1/2"</v>
          </cell>
          <cell r="C3397" t="str">
            <v>UN</v>
          </cell>
          <cell r="D3397">
            <v>0.85</v>
          </cell>
          <cell r="E3397">
            <v>0.85</v>
          </cell>
          <cell r="F3397" t="str">
            <v>SINAPI-I DEZEMBRO 2025</v>
          </cell>
        </row>
        <row r="3398">
          <cell r="A3398">
            <v>39997</v>
          </cell>
          <cell r="B3398" t="str">
            <v>PORCA ZINCADA, SEXTAVADA, DIAMETRO 1/4"</v>
          </cell>
          <cell r="C3398" t="str">
            <v>UN</v>
          </cell>
          <cell r="D3398">
            <v>0.47</v>
          </cell>
          <cell r="E3398">
            <v>0.47</v>
          </cell>
          <cell r="F3398" t="str">
            <v>SINAPI-I DEZEMBRO 2025</v>
          </cell>
        </row>
        <row r="3399">
          <cell r="A3399">
            <v>4342</v>
          </cell>
          <cell r="B3399" t="str">
            <v>PORCA ZINCADA, SEXTAVADA, DIAMETRO 3/8"</v>
          </cell>
          <cell r="C3399" t="str">
            <v>UN</v>
          </cell>
          <cell r="D3399">
            <v>0.35</v>
          </cell>
          <cell r="E3399">
            <v>0.35</v>
          </cell>
          <cell r="F3399" t="str">
            <v>SINAPI-I DEZEMBRO 2025</v>
          </cell>
        </row>
        <row r="3400">
          <cell r="A3400">
            <v>4330</v>
          </cell>
          <cell r="B3400" t="str">
            <v>PORCA ZINCADA, SEXTAVADA, DIAMETRO 5/16"</v>
          </cell>
          <cell r="C3400" t="str">
            <v>UN</v>
          </cell>
          <cell r="D3400">
            <v>0.23</v>
          </cell>
          <cell r="E3400">
            <v>0.23</v>
          </cell>
          <cell r="F3400" t="str">
            <v>SINAPI-I DEZEMBRO 2025</v>
          </cell>
        </row>
        <row r="3401">
          <cell r="A3401">
            <v>4340</v>
          </cell>
          <cell r="B3401" t="str">
            <v>PORCA ZINCADA, SEXTAVADA, DIAMETRO 5/8"</v>
          </cell>
          <cell r="C3401" t="str">
            <v>UN</v>
          </cell>
          <cell r="D3401">
            <v>1.85</v>
          </cell>
          <cell r="E3401">
            <v>1.85</v>
          </cell>
          <cell r="F3401" t="str">
            <v>SINAPI-I DEZEMBRO 2025</v>
          </cell>
        </row>
        <row r="3402">
          <cell r="A3402">
            <v>5088</v>
          </cell>
          <cell r="B3402" t="str">
            <v>PORTA CADEADO EM ACO GALVANIZADO, COMPRIMENTO DE 3 1/2"</v>
          </cell>
          <cell r="C3402" t="str">
            <v>UN</v>
          </cell>
          <cell r="D3402">
            <v>7.67</v>
          </cell>
          <cell r="E3402">
            <v>7.67</v>
          </cell>
          <cell r="F3402" t="str">
            <v>SINAPI-I DEZEMBRO 2025</v>
          </cell>
        </row>
        <row r="3403">
          <cell r="A3403">
            <v>11154</v>
          </cell>
          <cell r="B3403" t="str">
            <v>PORTA CORTA-FOGO SIMPLES PARA SAIDA DE EMERGENCIA, 1 FOLHA DE ABRIR, 5 CM, ACABAMENTO NATURAL / SEM PINTURA, COM FECHADURA TIPO TRINCO, DOBRADICAS E BATENTE, VAO LUZ DE 90 X 210 CM, CLASSE P-90 (NBR 11742)</v>
          </cell>
          <cell r="C3403" t="str">
            <v>UN</v>
          </cell>
          <cell r="F3403" t="str">
            <v>SINAPI-I DEZEMBRO 2025</v>
          </cell>
        </row>
        <row r="3404">
          <cell r="A3404">
            <v>4989</v>
          </cell>
          <cell r="B3404" t="str">
            <v>PORTA DE ABRIR / GIRO, DE MADEIRA FOLHA MEDIA (NBR 15930) DE 1000 X 2100 MM, DE 35 MM A 40 MM DE ESPESSURA, NUCLEO SEMI-SOLIDO (SARRAFEADO), CAPA LISA EM HDF, ACABAMENTO EM LAMINADO NATURAL PARA VERNIZ</v>
          </cell>
          <cell r="C3404" t="str">
            <v>UN</v>
          </cell>
          <cell r="D3404">
            <v>279.42</v>
          </cell>
          <cell r="E3404">
            <v>279.42</v>
          </cell>
          <cell r="F3404" t="str">
            <v>SINAPI-I DEZEMBRO 2025</v>
          </cell>
        </row>
        <row r="3405">
          <cell r="A3405">
            <v>4982</v>
          </cell>
          <cell r="B3405" t="str">
            <v>PORTA DE ABRIR / GIRO, DE MADEIRA FOLHA MEDIA (NBR 15930) DE 1000 X 2100 MM, DE 35 MM A 40 MM DE ESPESSURA, NUCLEO SEMI-SOLIDO (SARRAFEADO), CAPA LISA EM HDF, ACABAMENTO EM PRIMER PARA PINTURA</v>
          </cell>
          <cell r="C3405" t="str">
            <v>UN</v>
          </cell>
          <cell r="D3405">
            <v>262.08</v>
          </cell>
          <cell r="E3405">
            <v>262.08</v>
          </cell>
          <cell r="F3405" t="str">
            <v>SINAPI-I DEZEMBRO 2025</v>
          </cell>
        </row>
        <row r="3406">
          <cell r="A3406">
            <v>4962</v>
          </cell>
          <cell r="B3406" t="str">
            <v>PORTA DE ABRIR / GIRO, DE MADEIRA FOLHA MEDIA (NBR 15930) DE 700 X 2100 MM, DE 35 MM A 40 MM DE ESPESSURA, NUCLEO SEMI-SOLIDO (SARRAFEADO), CAPA FRISADA EM HDF, ACABAMENTO MELAMINICO EM PADRAO MADEIRA</v>
          </cell>
          <cell r="C3406" t="str">
            <v>UN</v>
          </cell>
          <cell r="D3406">
            <v>206.68</v>
          </cell>
          <cell r="E3406">
            <v>206.68</v>
          </cell>
          <cell r="F3406" t="str">
            <v>SINAPI-I DEZEMBRO 2025</v>
          </cell>
        </row>
        <row r="3407">
          <cell r="A3407">
            <v>4981</v>
          </cell>
          <cell r="B3407" t="str">
            <v>PORTA DE ABRIR / GIRO, DE MADEIRA FOLHA MEDIA (NBR 15930) DE 700 X 2100 MM, DE 35 MM A 40 MM DE ESPESSURA, NUCLEO SEMI-SOLIDO (SARRAFEADO), CAPA LISA EM HDF, ACABAMENTO EM LAMINADO NATURAL PARA VERNIZ</v>
          </cell>
          <cell r="C3407" t="str">
            <v>UN</v>
          </cell>
          <cell r="D3407">
            <v>184</v>
          </cell>
          <cell r="E3407">
            <v>184</v>
          </cell>
          <cell r="F3407" t="str">
            <v>SINAPI-I DEZEMBRO 2025</v>
          </cell>
        </row>
        <row r="3408">
          <cell r="A3408">
            <v>4964</v>
          </cell>
          <cell r="B3408" t="str">
            <v>PORTA DE ABRIR / GIRO, DE MADEIRA FOLHA MEDIA (NBR 15930) DE 800 X 2100 MM, DE 35 MM A 40 MM DE ESPESSURA, NUCLEO SEMI-SOLIDO (SARRAFEADO), CAPA FRISADA EM HDF, ACABAMENTO MELAMINICO EM PADRAO MADEIRA</v>
          </cell>
          <cell r="C3408" t="str">
            <v>UN</v>
          </cell>
          <cell r="D3408">
            <v>233.42</v>
          </cell>
          <cell r="E3408">
            <v>233.42</v>
          </cell>
          <cell r="F3408" t="str">
            <v>SINAPI-I DEZEMBRO 2025</v>
          </cell>
        </row>
        <row r="3409">
          <cell r="A3409">
            <v>4992</v>
          </cell>
          <cell r="B3409" t="str">
            <v>PORTA DE ABRIR / GIRO, DE MADEIRA FOLHA MEDIA (NBR 15930) DE 800 X 2100 MM, DE 35 MM A 40 MM DE ESPESSURA, NUCLEO SEMI-SOLIDO (SARRAFEADO), CAPA LISA EM HDF, ACABAMENTO EM LAMINADO NATURAL PARA VERNIZ</v>
          </cell>
          <cell r="C3409" t="str">
            <v>UN</v>
          </cell>
          <cell r="D3409">
            <v>228.01</v>
          </cell>
          <cell r="E3409">
            <v>228.01</v>
          </cell>
          <cell r="F3409" t="str">
            <v>SINAPI-I DEZEMBRO 2025</v>
          </cell>
        </row>
        <row r="3410">
          <cell r="A3410">
            <v>4987</v>
          </cell>
          <cell r="B3410" t="str">
            <v>PORTA DE ABRIR / GIRO, DE MADEIRA FOLHA MEDIA (NBR 15930) DE 900 X 2100 MM, DE 35 MM A 40 MM DE ESPESSURA, NUCLEO SEMI-SOLIDO (SARRAFEADO), CAPA LISA EM HDF, ACABAMENTO EM LAMINADO NATURAL PARA VERNIZ</v>
          </cell>
          <cell r="C3410" t="str">
            <v>UN</v>
          </cell>
          <cell r="D3410">
            <v>260.86</v>
          </cell>
          <cell r="E3410">
            <v>260.86</v>
          </cell>
          <cell r="F3410" t="str">
            <v>SINAPI-I DEZEMBRO 2025</v>
          </cell>
        </row>
        <row r="3411">
          <cell r="A3411">
            <v>4930</v>
          </cell>
          <cell r="B3411" t="str">
            <v>PORTA DE ABRIR / GIRO, EM GRADIL FERRO, COM BARRA CHATA 3 CM X 1/4", COM REQUADRO E GUARNICAO - COMPLETO - ACABAMENTO NATURAL</v>
          </cell>
          <cell r="C3411" t="str">
            <v>M2</v>
          </cell>
          <cell r="F3411" t="str">
            <v>SINAPI-I DEZEMBRO 2025</v>
          </cell>
        </row>
        <row r="3412">
          <cell r="A3412">
            <v>4998</v>
          </cell>
          <cell r="B3412" t="str">
            <v>PORTA DE ABRIR / GIRO, EM MADEIRA MACICA (ANGELIM OU EQUIVALENTE REGIONAL), QUALQUER DESENHO (VERTICAL/DIAGONAL/HORIZ.), E = *3,5* CM, DIMENSOES 2,10 X 0,70 (SOMENTE FOLHA DE PORTA, ACABAMENTO NATURAL)</v>
          </cell>
          <cell r="C3412" t="str">
            <v>M2</v>
          </cell>
          <cell r="D3412">
            <v>820.02</v>
          </cell>
          <cell r="E3412">
            <v>820.02</v>
          </cell>
          <cell r="F3412" t="str">
            <v>SINAPI-I DEZEMBRO 2025</v>
          </cell>
        </row>
        <row r="3413">
          <cell r="A3413">
            <v>39021</v>
          </cell>
          <cell r="B3413" t="str">
            <v>PORTA DE ABRIR EM ACO, COM DIVISAO HORIZONTAL PARA VIDROS, 90 X 210 CM, COM FUNDO ANTICORROSIVO/PRIMER DE PROTECAO, INCLUI FECHADURA, MACANETA E PARAFUSO, SEM GUARNICAO/ALIZAR/VISTA, VIDROS NAO INCLUSOS</v>
          </cell>
          <cell r="C3413" t="str">
            <v>UN</v>
          </cell>
          <cell r="F3413" t="str">
            <v>SINAPI-I DEZEMBRO 2025</v>
          </cell>
        </row>
        <row r="3414">
          <cell r="A3414">
            <v>39022</v>
          </cell>
          <cell r="B3414" t="str">
            <v>PORTA DE ABRIR EM ACO, TIPO VENEZIANA, 90 X 210 CM, COM FUNDO ANTICORROSIVO / PRIMER DE PROTECAO, INCLUI FECHADURA, MACANETA E PARAFUSOS, SEM GUARNICAO/ALIZAR/VISTA</v>
          </cell>
          <cell r="C3414" t="str">
            <v>UN</v>
          </cell>
          <cell r="F3414" t="str">
            <v>SINAPI-I DEZEMBRO 2025</v>
          </cell>
        </row>
        <row r="3415">
          <cell r="A3415">
            <v>39024</v>
          </cell>
          <cell r="B3415" t="str">
            <v>PORTA DE ABRIR EM ALUMINIO COM DIVISAO HORIZONTAL PARA VIDROS, ACABAMENTO ANODIZADO NATURAL, VIDROS INCLUSOS, SEM GUARNICAO/ALIZAR/VISTA, 87 CM X 210 CM</v>
          </cell>
          <cell r="C3415" t="str">
            <v>UN</v>
          </cell>
          <cell r="D3415">
            <v>607.59</v>
          </cell>
          <cell r="E3415">
            <v>607.59</v>
          </cell>
          <cell r="F3415" t="str">
            <v>SINAPI-I DEZEMBRO 2025</v>
          </cell>
        </row>
        <row r="3416">
          <cell r="A3416">
            <v>4914</v>
          </cell>
          <cell r="B3416" t="str">
            <v>PORTA DE ABRIR EM ALUMINIO COM LAMBRI HORIZONTAL/LAMINADA, ACABAMENTO ANODIZADO NATURAL, SEM GUARNICAO/ALIZAR/VISTA</v>
          </cell>
          <cell r="C3416" t="str">
            <v>M2</v>
          </cell>
          <cell r="D3416">
            <v>492.65</v>
          </cell>
          <cell r="E3416">
            <v>492.65</v>
          </cell>
          <cell r="F3416" t="str">
            <v>SINAPI-I DEZEMBRO 2025</v>
          </cell>
        </row>
        <row r="3417">
          <cell r="A3417">
            <v>4917</v>
          </cell>
          <cell r="B3417" t="str">
            <v>PORTA DE ABRIR EM ALUMINIO TIPO VENEZIANA, ACABAMENTO ANODIZADO NATURAL, SEM GUARNICAO/ALIZAR/VISTA</v>
          </cell>
          <cell r="C3417" t="str">
            <v>M2</v>
          </cell>
          <cell r="D3417">
            <v>340.23</v>
          </cell>
          <cell r="E3417">
            <v>340.23</v>
          </cell>
          <cell r="F3417" t="str">
            <v>SINAPI-I DEZEMBRO 2025</v>
          </cell>
        </row>
        <row r="3418">
          <cell r="A3418">
            <v>39025</v>
          </cell>
          <cell r="B3418" t="str">
            <v>PORTA DE ABRIR, TIPO VENEZIANA, EM ALUMINIO, ACABAMENTO ANODIZADO NATURAL, 90 CM X 210 CM (LARGURA X ALTURA), SEM GUARNICAO/ALIZAR/VISTA</v>
          </cell>
          <cell r="C3418" t="str">
            <v>UN</v>
          </cell>
          <cell r="D3418">
            <v>623.02</v>
          </cell>
          <cell r="E3418">
            <v>623.02</v>
          </cell>
          <cell r="F3418" t="str">
            <v>SINAPI-I DEZEMBRO 2025</v>
          </cell>
        </row>
        <row r="3419">
          <cell r="A3419">
            <v>4922</v>
          </cell>
          <cell r="B3419" t="str">
            <v>PORTA DE CORRER EM ALUMINIO, DUAS FOLHAS MOVEIS COM VIDRO, FECHADURA E PUXADOR EMBUTIDO, ACABAMENTO ANODIZADO NATURAL, SEM GUARNICAO/ALIZAR/VISTA</v>
          </cell>
          <cell r="C3419" t="str">
            <v>M2</v>
          </cell>
          <cell r="D3419">
            <v>315.58999999999997</v>
          </cell>
          <cell r="E3419">
            <v>315.58999999999997</v>
          </cell>
          <cell r="F3419" t="str">
            <v>SINAPI-I DEZEMBRO 2025</v>
          </cell>
        </row>
        <row r="3420">
          <cell r="A3420">
            <v>4911</v>
          </cell>
          <cell r="B3420" t="str">
            <v>PORTA DE ENROLAR MANUAL COMPLETA, ARTICULADA RAIADA LARGA, EM ACO GALVANIZADO NATURAL, CHAPA NUMERO 24 (SEM INSTALACAO)</v>
          </cell>
          <cell r="C3420" t="str">
            <v>M2</v>
          </cell>
          <cell r="D3420">
            <v>283.92</v>
          </cell>
          <cell r="E3420">
            <v>283.92</v>
          </cell>
          <cell r="F3420" t="str">
            <v>SINAPI-I DEZEMBRO 2025</v>
          </cell>
        </row>
        <row r="3421">
          <cell r="A3421">
            <v>37518</v>
          </cell>
          <cell r="B3421" t="str">
            <v>PORTA DE ENROLAR MANUAL COMPLETA, PERFIL MEIA CANA CEGA, EM ACO GALVANIZADO COM PINTURA ELETROSTATICA, CHAPA NUMERO 24" (SEM INSTALACAO)</v>
          </cell>
          <cell r="C3421" t="str">
            <v>M2</v>
          </cell>
          <cell r="D3421">
            <v>461.37</v>
          </cell>
          <cell r="E3421">
            <v>461.37</v>
          </cell>
          <cell r="F3421" t="str">
            <v>SINAPI-I DEZEMBRO 2025</v>
          </cell>
        </row>
        <row r="3422">
          <cell r="A3422">
            <v>4910</v>
          </cell>
          <cell r="B3422" t="str">
            <v>PORTA DE ENROLAR MANUAL COMPLETA, PERFIL MEIA CANA CEGA, EM ACO GALVANIZADO NATURAL, CHAPA NUMERO 24 (SEM INSTALACAO)</v>
          </cell>
          <cell r="C3422" t="str">
            <v>M2</v>
          </cell>
          <cell r="D3422">
            <v>388.94</v>
          </cell>
          <cell r="E3422">
            <v>388.94</v>
          </cell>
          <cell r="F3422" t="str">
            <v>SINAPI-I DEZEMBRO 2025</v>
          </cell>
        </row>
        <row r="3423">
          <cell r="A3423">
            <v>4943</v>
          </cell>
          <cell r="B3423" t="str">
            <v>PORTA DE ENROLAR MANUAL COMPLETA, PERFIL MEIA CANA VAZADA TIJOLINHO, EM ACO GALVANIZADO NATURAL, CHAPA NUMERO 24 (SEM INSTALACAO)</v>
          </cell>
          <cell r="C3423" t="str">
            <v>M2</v>
          </cell>
          <cell r="D3423">
            <v>579.41999999999996</v>
          </cell>
          <cell r="E3423">
            <v>579.41999999999996</v>
          </cell>
          <cell r="F3423" t="str">
            <v>SINAPI-I DEZEMBRO 2025</v>
          </cell>
        </row>
        <row r="3424">
          <cell r="A3424">
            <v>5002</v>
          </cell>
          <cell r="B3424" t="str">
            <v>PORTA DE MADEIRA QUADRICULADA PARA VIDRO, DE CORRER (EUCALIPTO OU EQUIVALENTE REGIONAL), E = *3,5* CM</v>
          </cell>
          <cell r="C3424" t="str">
            <v>M2</v>
          </cell>
          <cell r="D3424">
            <v>597.78</v>
          </cell>
          <cell r="E3424">
            <v>597.78</v>
          </cell>
          <cell r="F3424" t="str">
            <v>SINAPI-I DEZEMBRO 2025</v>
          </cell>
        </row>
        <row r="3425">
          <cell r="A3425">
            <v>4977</v>
          </cell>
          <cell r="B3425" t="str">
            <v>PORTA DE MADEIRA TIPO VENEZIANA (EUCALIPTO OU EQUIVALENTE REGIONAL), E = *3,5* CM</v>
          </cell>
          <cell r="C3425" t="str">
            <v>M2</v>
          </cell>
          <cell r="D3425">
            <v>403.52</v>
          </cell>
          <cell r="E3425">
            <v>403.52</v>
          </cell>
          <cell r="F3425" t="str">
            <v>SINAPI-I DEZEMBRO 2025</v>
          </cell>
        </row>
        <row r="3426">
          <cell r="A3426">
            <v>11364</v>
          </cell>
          <cell r="B3426" t="str">
            <v>PORTA DE MADEIRA, FOLHA LEVE (NBR 15930) DE 600 X 2100 MM, DE 35 MM A 40 MM DE ESPESSURA, NUCLEO COLMEIA, CAPA LISA EM HDF, ACABAMENTO EM PRIMER PARA PINTURA</v>
          </cell>
          <cell r="C3426" t="str">
            <v>UN</v>
          </cell>
          <cell r="D3426">
            <v>158.07</v>
          </cell>
          <cell r="E3426">
            <v>158.07</v>
          </cell>
          <cell r="F3426" t="str">
            <v>SINAPI-I DEZEMBRO 2025</v>
          </cell>
        </row>
        <row r="3427">
          <cell r="A3427">
            <v>11365</v>
          </cell>
          <cell r="B3427" t="str">
            <v>PORTA DE MADEIRA, FOLHA LEVE (NBR 15930) DE 700 X 2100 MM, DE 35 MM A 40 MM DE ESPESSURA, NUCLEO COLMEIA, CAPA LISA EM HDF, ACABAMENTO EM PRIMER PARA PINTURA</v>
          </cell>
          <cell r="C3427" t="str">
            <v>UN</v>
          </cell>
          <cell r="D3427">
            <v>164.04</v>
          </cell>
          <cell r="E3427">
            <v>164.04</v>
          </cell>
          <cell r="F3427" t="str">
            <v>SINAPI-I DEZEMBRO 2025</v>
          </cell>
        </row>
        <row r="3428">
          <cell r="A3428">
            <v>11366</v>
          </cell>
          <cell r="B3428" t="str">
            <v>PORTA DE MADEIRA, FOLHA LEVE (NBR 15930) DE 800 X 2100 MM, DE 35 MM A 40 MM DE ESPESSURA, NUCLEO COLMEIA, CAPA LISA EM HDF, ACABAMENTO EM PRIMER PARA PINTURA</v>
          </cell>
          <cell r="C3428" t="str">
            <v>UN</v>
          </cell>
          <cell r="D3428">
            <v>174.37</v>
          </cell>
          <cell r="E3428">
            <v>174.37</v>
          </cell>
          <cell r="F3428" t="str">
            <v>SINAPI-I DEZEMBRO 2025</v>
          </cell>
        </row>
        <row r="3429">
          <cell r="A3429">
            <v>43777</v>
          </cell>
          <cell r="B3429" t="str">
            <v>PORTA DE MADEIRA, FOLHA LEVE (NBR 15930), DE 600 X 2100 MM, E = 35 MM, NUCLEO COLMEIA, CAPA LISA EM HDF, ACABAMENTO MELAMINICO EM PADRAO MADEIRA</v>
          </cell>
          <cell r="C3429" t="str">
            <v>UN</v>
          </cell>
          <cell r="D3429">
            <v>204.83</v>
          </cell>
          <cell r="E3429">
            <v>204.83</v>
          </cell>
          <cell r="F3429" t="str">
            <v>SINAPI-I DEZEMBRO 2025</v>
          </cell>
        </row>
        <row r="3430">
          <cell r="A3430">
            <v>20322</v>
          </cell>
          <cell r="B3430" t="str">
            <v>PORTA DE MADEIRA, FOLHA MEDIA (NBR 15930) DE 600 X 2100 MM, DE 35 MM A 40 MM DE ESPESSURA, NUCLEO SEMI-SOLIDO (SARRAFEADO), CAPA FRISADA EM HDF, ACABAMENTO MELAMINICO EM PADRAO MADEIRA</v>
          </cell>
          <cell r="C3430" t="str">
            <v>UN</v>
          </cell>
          <cell r="D3430">
            <v>190.14</v>
          </cell>
          <cell r="E3430">
            <v>190.14</v>
          </cell>
          <cell r="F3430" t="str">
            <v>SINAPI-I DEZEMBRO 2025</v>
          </cell>
        </row>
        <row r="3431">
          <cell r="A3431">
            <v>10553</v>
          </cell>
          <cell r="B3431" t="str">
            <v>PORTA DE MADEIRA, FOLHA MEDIA (NBR 15930) DE 600 X 2100 MM, DE 35 MM A 40 MM DE ESPESSURA, NUCLEO SEMI-SOLIDO (SARRAFEADO), CAPA LISA EM HDF, ACABAMENTO EM PRIMER PARA PINTURA</v>
          </cell>
          <cell r="C3431" t="str">
            <v>UN</v>
          </cell>
          <cell r="D3431">
            <v>172.65</v>
          </cell>
          <cell r="E3431">
            <v>172.65</v>
          </cell>
          <cell r="F3431" t="str">
            <v>SINAPI-I DEZEMBRO 2025</v>
          </cell>
        </row>
        <row r="3432">
          <cell r="A3432">
            <v>5020</v>
          </cell>
          <cell r="B3432" t="str">
            <v>PORTA DE MADEIRA, FOLHA MEDIA (NBR 15930) DE 600 X 2100 MM, DE 35 MM A 40 MM DE ESPESSURA, NUCLEO SEMI-SOLIDO (SARRAFEADO), CAPA LISA EM HDF, ACABAMENTO LAMINADO NATURAL PARA VERNIZ</v>
          </cell>
          <cell r="C3432" t="str">
            <v>UN</v>
          </cell>
          <cell r="D3432">
            <v>182.02</v>
          </cell>
          <cell r="E3432">
            <v>182.02</v>
          </cell>
          <cell r="F3432" t="str">
            <v>SINAPI-I DEZEMBRO 2025</v>
          </cell>
        </row>
        <row r="3433">
          <cell r="A3433">
            <v>10554</v>
          </cell>
          <cell r="B3433" t="str">
            <v>PORTA DE MADEIRA, FOLHA MEDIA (NBR 15930) DE 700 X 2100 MM, DE 35 MM A 40 MM DE ESPESSURA, NUCLEO SEMI-SOLIDO (SARRAFEADO), CAPA LISA EM HDF, ACABAMENTO EM PRIMER PARA PINTURA</v>
          </cell>
          <cell r="C3433" t="str">
            <v>UN</v>
          </cell>
          <cell r="D3433">
            <v>174.18</v>
          </cell>
          <cell r="E3433">
            <v>174.18</v>
          </cell>
          <cell r="F3433" t="str">
            <v>SINAPI-I DEZEMBRO 2025</v>
          </cell>
        </row>
        <row r="3434">
          <cell r="A3434">
            <v>10555</v>
          </cell>
          <cell r="B3434" t="str">
            <v>PORTA DE MADEIRA, FOLHA MEDIA (NBR 15930) DE 800 X 2100 MM, DE 35 MM A 40 MM DE ESPESSURA, NUCLEO SEMI-SOLIDO (SARRAFEADO), CAPA LISA EM HDF, ACABAMENTO EM PRIMER PARA PINTURA</v>
          </cell>
          <cell r="C3434" t="str">
            <v>UN</v>
          </cell>
          <cell r="D3434">
            <v>189.95</v>
          </cell>
          <cell r="E3434">
            <v>189.95</v>
          </cell>
          <cell r="F3434" t="str">
            <v>SINAPI-I DEZEMBRO 2025</v>
          </cell>
        </row>
        <row r="3435">
          <cell r="A3435">
            <v>10556</v>
          </cell>
          <cell r="B3435" t="str">
            <v>PORTA DE MADEIRA, FOLHA MEDIA (NBR 15930) DE 900 X 2100 MM, DE 35 MM A 40 MM DE ESPESSURA, NUCLEO SEMI-SOLIDO (SARRAFEADO), CAPA LISA EM HDF, ACABAMENTO EM PRIMER PARA PINTURA</v>
          </cell>
          <cell r="C3435" t="str">
            <v>UN</v>
          </cell>
          <cell r="D3435">
            <v>252.56</v>
          </cell>
          <cell r="E3435">
            <v>252.56</v>
          </cell>
          <cell r="F3435" t="str">
            <v>SINAPI-I DEZEMBRO 2025</v>
          </cell>
        </row>
        <row r="3436">
          <cell r="A3436">
            <v>39502</v>
          </cell>
          <cell r="B3436" t="str">
            <v>PORTA DE MADEIRA, FOLHA PESADA (NBR 15930) DE 800 X 2100 MM, DE 40 MM A 45 MM DE ESPESSURA, NUCLEO SOLIDO, CAPA LISA EM HDF, ACABAMENTO EM LAMINADO NATURAL PARA VERNIZ</v>
          </cell>
          <cell r="C3436" t="str">
            <v>UN</v>
          </cell>
          <cell r="D3436">
            <v>354.65</v>
          </cell>
          <cell r="E3436">
            <v>354.65</v>
          </cell>
          <cell r="F3436" t="str">
            <v>SINAPI-I DEZEMBRO 2025</v>
          </cell>
        </row>
        <row r="3437">
          <cell r="A3437">
            <v>39504</v>
          </cell>
          <cell r="B3437" t="str">
            <v>PORTA DE MADEIRA, FOLHA PESADA (NBR 15930) DE 800 X 2100 MM, DE 40 MM A 45 MM DE ESPESSURA, NUCLEO SOLIDO, CAPA LISA EM HDF, ACABAMENTO EM PRIMER PARA PINTURA</v>
          </cell>
          <cell r="C3437" t="str">
            <v>UN</v>
          </cell>
          <cell r="D3437">
            <v>392.17</v>
          </cell>
          <cell r="E3437">
            <v>392.17</v>
          </cell>
          <cell r="F3437" t="str">
            <v>SINAPI-I DEZEMBRO 2025</v>
          </cell>
        </row>
        <row r="3438">
          <cell r="A3438">
            <v>39503</v>
          </cell>
          <cell r="B3438" t="str">
            <v>PORTA DE MADEIRA, FOLHA PESADA (NBR 15930) DE 900 X 2100 MM, DE 40 MM A 45 MM DE ESPESSURA, NUCLEO SOLIDO, CAPA LISA EM HDF, ACABAMENTO EM LAMINADO NATURAL PARA VERNIZ</v>
          </cell>
          <cell r="C3438" t="str">
            <v>UN</v>
          </cell>
          <cell r="D3438">
            <v>412.75</v>
          </cell>
          <cell r="E3438">
            <v>412.75</v>
          </cell>
          <cell r="F3438" t="str">
            <v>SINAPI-I DEZEMBRO 2025</v>
          </cell>
        </row>
        <row r="3439">
          <cell r="A3439">
            <v>39505</v>
          </cell>
          <cell r="B3439" t="str">
            <v>PORTA DE MADEIRA, FOLHA PESADA (NBR 15930) DE 900 X 2100 MM, DE 40 MM A 45 MM DE ESPESSURA, NUCLEO SOLIDO, CAPA LISA EM HDF, ACABAMENTO EM PRIMER PARA PINTURA</v>
          </cell>
          <cell r="C3439" t="str">
            <v>UN</v>
          </cell>
          <cell r="D3439">
            <v>444.79</v>
          </cell>
          <cell r="E3439">
            <v>444.79</v>
          </cell>
          <cell r="F3439" t="str">
            <v>SINAPI-I DEZEMBRO 2025</v>
          </cell>
        </row>
        <row r="3440">
          <cell r="A3440">
            <v>5028</v>
          </cell>
          <cell r="B3440" t="str">
            <v>PORTA DE MADEIRA-DE-LEI QUADRICULADA PARA VIDRO, DE CORRER (ANGELIM OU EQUIVALENTE REGIONAL), E = *3,5* CM</v>
          </cell>
          <cell r="C3440" t="str">
            <v>M2</v>
          </cell>
          <cell r="D3440">
            <v>987.35</v>
          </cell>
          <cell r="E3440">
            <v>987.35</v>
          </cell>
          <cell r="F3440" t="str">
            <v>SINAPI-I DEZEMBRO 2025</v>
          </cell>
        </row>
        <row r="3441">
          <cell r="A3441">
            <v>4969</v>
          </cell>
          <cell r="B3441" t="str">
            <v>PORTA DE MADEIRA-DE-LEI TIPO VENEZIANA (ANGELIM OU EQUIVALENTE REGIONAL), E = *3,5* CM</v>
          </cell>
          <cell r="C3441" t="str">
            <v>M2</v>
          </cell>
          <cell r="D3441">
            <v>570.70000000000005</v>
          </cell>
          <cell r="E3441">
            <v>570.70000000000005</v>
          </cell>
          <cell r="F3441" t="str">
            <v>SINAPI-I DEZEMBRO 2025</v>
          </cell>
        </row>
        <row r="3442">
          <cell r="A3442">
            <v>44471</v>
          </cell>
          <cell r="B3442" t="str">
            <v>PORTA DENTE PARA FRESADORA</v>
          </cell>
          <cell r="C3442" t="str">
            <v>UN</v>
          </cell>
          <cell r="F3442" t="str">
            <v>SINAPI-I DEZEMBRO 2025</v>
          </cell>
        </row>
        <row r="3443">
          <cell r="A3443">
            <v>4944</v>
          </cell>
          <cell r="B3443" t="str">
            <v>PORTA GRADE DE ENROLAR MANUAL COMPLETA, PERFIL TUBULAR TIJOLINHO 3/4", EM ACO GALVANIZADO NATURAL (SEM INSTALACAO)</v>
          </cell>
          <cell r="C3443" t="str">
            <v>M2</v>
          </cell>
          <cell r="D3443">
            <v>866.24</v>
          </cell>
          <cell r="E3443">
            <v>866.24</v>
          </cell>
          <cell r="F3443" t="str">
            <v>SINAPI-I DEZEMBRO 2025</v>
          </cell>
        </row>
        <row r="3444">
          <cell r="A3444">
            <v>21102</v>
          </cell>
          <cell r="B3444" t="str">
            <v>PORTA TOALHA BANHO EM METAL CROMADO, TIPO BARRA</v>
          </cell>
          <cell r="C3444" t="str">
            <v>UN</v>
          </cell>
          <cell r="D3444">
            <v>75.540000000000006</v>
          </cell>
          <cell r="E3444">
            <v>75.540000000000006</v>
          </cell>
          <cell r="F3444" t="str">
            <v>SINAPI-I DEZEMBRO 2025</v>
          </cell>
        </row>
        <row r="3445">
          <cell r="A3445">
            <v>21101</v>
          </cell>
          <cell r="B3445" t="str">
            <v>PORTA TOALHA ROSTO EM METAL CROMADO, TIPO ARGOLA</v>
          </cell>
          <cell r="C3445" t="str">
            <v>UN</v>
          </cell>
          <cell r="D3445">
            <v>48.51</v>
          </cell>
          <cell r="E3445">
            <v>48.51</v>
          </cell>
          <cell r="F3445" t="str">
            <v>SINAPI-I DEZEMBRO 2025</v>
          </cell>
        </row>
        <row r="3446">
          <cell r="A3446">
            <v>34713</v>
          </cell>
          <cell r="B3446" t="str">
            <v>PORTA VIDRO TEMPERADO INCOLOR, 2 FOLHAS DE CORRER, E = 10 MM (SEM FERRAGENS E SEM COLOCACAO)</v>
          </cell>
          <cell r="C3446" t="str">
            <v>M2</v>
          </cell>
          <cell r="D3446">
            <v>402.89</v>
          </cell>
          <cell r="E3446">
            <v>402.89</v>
          </cell>
          <cell r="F3446" t="str">
            <v>SINAPI-I DEZEMBRO 2025</v>
          </cell>
        </row>
        <row r="3447">
          <cell r="A3447">
            <v>37563</v>
          </cell>
          <cell r="B3447" t="str">
            <v>PORTAO BASCULANTE, MANUAL, EM ACO GALVANIZADO, CHAPA 26, TIPO LAMBRIL, COM REQUADRO, ACABAMENTO NATURAL</v>
          </cell>
          <cell r="C3447" t="str">
            <v>M2</v>
          </cell>
          <cell r="F3447" t="str">
            <v>SINAPI-I DEZEMBRO 2025</v>
          </cell>
        </row>
        <row r="3448">
          <cell r="A3448">
            <v>4948</v>
          </cell>
          <cell r="B3448" t="str">
            <v>PORTAO DE ABRIR / GIRO, EM GRADIL DE METALON REDONDO DE 3/4" VERTICAL, COM REQUADRO, ACABAMENTO NATURAL - COMPLETO</v>
          </cell>
          <cell r="C3448" t="str">
            <v>M2</v>
          </cell>
          <cell r="F3448" t="str">
            <v>SINAPI-I DEZEMBRO 2025</v>
          </cell>
        </row>
        <row r="3449">
          <cell r="A3449">
            <v>37561</v>
          </cell>
          <cell r="B3449" t="str">
            <v>PORTAO DE CORRER EM CHAPA TIPO PAINEL LAMBRIL QUADRADO, COM PORTA SOCIAL COMPLETA INCLUIDA, COM REQUADRO, ACABAMENTO NATURAL, COM TRILHOS E ROLDANAS</v>
          </cell>
          <cell r="C3449" t="str">
            <v>M2</v>
          </cell>
          <cell r="F3449" t="str">
            <v>SINAPI-I DEZEMBRO 2025</v>
          </cell>
        </row>
        <row r="3450">
          <cell r="A3450">
            <v>37562</v>
          </cell>
          <cell r="B3450" t="str">
            <v>PORTAO DE CORRER EM GRADIL FIXO DE BARRA DE FERRO CHATA DE 3 X 1/4" NA VERTICAL, SEM REQUADRO, ACABAMENTO NATURAL, COM TRILHOS E ROLDANAS</v>
          </cell>
          <cell r="C3450" t="str">
            <v>M2</v>
          </cell>
          <cell r="F3450" t="str">
            <v>SINAPI-I DEZEMBRO 2025</v>
          </cell>
        </row>
        <row r="3451">
          <cell r="A3451">
            <v>14164</v>
          </cell>
          <cell r="B3451" t="str">
            <v>POSTE CONICO CONTINUO EM ACO GALVANIZADO, CURVO, BRACO DUPLO, ENGASTADO, H = 9 M, DIAMETRO INFERIOR/BASE = *135* MM</v>
          </cell>
          <cell r="C3451" t="str">
            <v>UN</v>
          </cell>
          <cell r="F3451" t="str">
            <v>SINAPI-I DEZEMBRO 2025</v>
          </cell>
        </row>
        <row r="3452">
          <cell r="A3452">
            <v>14163</v>
          </cell>
          <cell r="B3452" t="str">
            <v>POSTE CONICO CONTINUO EM ACO GALVANIZADO, CURVO, BRACO DUPLO, FLANGEADO, H = 9 M, DIAMETRO INFERIOR = *135* MM</v>
          </cell>
          <cell r="C3452" t="str">
            <v>UN</v>
          </cell>
          <cell r="F3452" t="str">
            <v>SINAPI-I DEZEMBRO 2025</v>
          </cell>
        </row>
        <row r="3453">
          <cell r="A3453">
            <v>5051</v>
          </cell>
          <cell r="B3453" t="str">
            <v>POSTE CONICO CONTINUO EM ACO GALVANIZADO, CURVO, BRACO SIMPLES, ENGASTADO, H = 9 M, DIAMETRO INFERIOR = *135* MM</v>
          </cell>
          <cell r="C3453" t="str">
            <v>UN</v>
          </cell>
          <cell r="F3453" t="str">
            <v>SINAPI-I DEZEMBRO 2025</v>
          </cell>
        </row>
        <row r="3454">
          <cell r="A3454">
            <v>5052</v>
          </cell>
          <cell r="B3454" t="str">
            <v>POSTE CONICO CONTINUO EM ACO GALVANIZADO, CURVO, BRACO SIMPLES, FLANGEADO, H = 7 M, DIAMETRO INFERIOR = *125* MM</v>
          </cell>
          <cell r="C3454" t="str">
            <v>UN</v>
          </cell>
          <cell r="F3454" t="str">
            <v>SINAPI-I DEZEMBRO 2025</v>
          </cell>
        </row>
        <row r="3455">
          <cell r="A3455">
            <v>14162</v>
          </cell>
          <cell r="B3455" t="str">
            <v>POSTE CONICO CONTINUO EM ACO GALVANIZADO, CURVO, BRACO SIMPLES, FLANGEADO, H = 9 M, DIAMETRO INFERIOR = *135* MM</v>
          </cell>
          <cell r="C3455" t="str">
            <v>UN</v>
          </cell>
          <cell r="F3455" t="str">
            <v>SINAPI-I DEZEMBRO 2025</v>
          </cell>
        </row>
        <row r="3456">
          <cell r="A3456">
            <v>14166</v>
          </cell>
          <cell r="B3456" t="str">
            <v>POSTE CONICO CONTINUO EM ACO GALVANIZADO, RETO, ENGASTADO, H = 7 M, DIAMETRO INFERIOR = *125* MM</v>
          </cell>
          <cell r="C3456" t="str">
            <v>UN</v>
          </cell>
          <cell r="F3456" t="str">
            <v>SINAPI-I DEZEMBRO 2025</v>
          </cell>
        </row>
        <row r="3457">
          <cell r="A3457">
            <v>14165</v>
          </cell>
          <cell r="B3457" t="str">
            <v>POSTE CONICO CONTINUO EM ACO GALVANIZADO, RETO, ENGASTADO, H = 9 M, DIAMETRO INFERIOR = *145* MM</v>
          </cell>
          <cell r="C3457" t="str">
            <v>UN</v>
          </cell>
          <cell r="F3457" t="str">
            <v>SINAPI-I DEZEMBRO 2025</v>
          </cell>
        </row>
        <row r="3458">
          <cell r="A3458">
            <v>5050</v>
          </cell>
          <cell r="B3458" t="str">
            <v>POSTE CONICO CONTINUO EM ACO GALVANIZADO, RETO, FLANGEADO, H = 3 M, DIAMETRO INFERIOR = *95* MM</v>
          </cell>
          <cell r="C3458" t="str">
            <v>UN</v>
          </cell>
          <cell r="F3458" t="str">
            <v>SINAPI-I DEZEMBRO 2025</v>
          </cell>
        </row>
        <row r="3459">
          <cell r="A3459">
            <v>12366</v>
          </cell>
          <cell r="B3459" t="str">
            <v>POSTE DE CONCRETO ARMADO DE SECAO CIRCULAR, EXTENSAO DE 10,00 M, RESISTENCIA DE 150 A 200 DAN, TIPO C-14</v>
          </cell>
          <cell r="C3459" t="str">
            <v>UN</v>
          </cell>
          <cell r="F3459" t="str">
            <v>SINAPI-I DEZEMBRO 2025</v>
          </cell>
        </row>
        <row r="3460">
          <cell r="A3460">
            <v>5045</v>
          </cell>
          <cell r="B3460" t="str">
            <v>POSTE DE CONCRETO ARMADO DE SECAO CIRCULAR, EXTENSAO DE 11,00 M, RESISTENCIA DE 200 A 300 DAN, TIPO C-14</v>
          </cell>
          <cell r="C3460" t="str">
            <v>UN</v>
          </cell>
          <cell r="F3460" t="str">
            <v>SINAPI-I DEZEMBRO 2025</v>
          </cell>
        </row>
        <row r="3461">
          <cell r="A3461">
            <v>5035</v>
          </cell>
          <cell r="B3461" t="str">
            <v>POSTE DE CONCRETO ARMADO DE SECAO CIRCULAR, EXTENSAO DE 11,00 M, RESISTENCIA DE 300 A 400 DAN, TIPO C-17</v>
          </cell>
          <cell r="C3461" t="str">
            <v>UN</v>
          </cell>
          <cell r="F3461" t="str">
            <v>SINAPI-I DEZEMBRO 2025</v>
          </cell>
        </row>
        <row r="3462">
          <cell r="A3462">
            <v>41180</v>
          </cell>
          <cell r="B3462" t="str">
            <v>POSTE DE CONCRETO ARMADO DE SECAO CIRCULAR, EXTENSAO DE 13,00 M, RESISTENCIA DE 1000 DAN, TIPO C-23</v>
          </cell>
          <cell r="C3462" t="str">
            <v>UN</v>
          </cell>
          <cell r="F3462" t="str">
            <v>SINAPI-I DEZEMBRO 2025</v>
          </cell>
        </row>
        <row r="3463">
          <cell r="A3463">
            <v>41181</v>
          </cell>
          <cell r="B3463" t="str">
            <v>POSTE DE CONCRETO ARMADO DE SECAO CIRCULAR, EXTENSAO DE 13,00 M, RESISTENCIA DE 1500 DAN, TIPO C-29</v>
          </cell>
          <cell r="C3463" t="str">
            <v>UN</v>
          </cell>
          <cell r="F3463" t="str">
            <v>SINAPI-I DEZEMBRO 2025</v>
          </cell>
        </row>
        <row r="3464">
          <cell r="A3464">
            <v>41182</v>
          </cell>
          <cell r="B3464" t="str">
            <v>POSTE DE CONCRETO ARMADO DE SECAO CIRCULAR, EXTENSAO DE 13,00 M, RESISTENCIA DE 2000 DAN, TIPO C-29</v>
          </cell>
          <cell r="C3464" t="str">
            <v>UN</v>
          </cell>
          <cell r="F3464" t="str">
            <v>SINAPI-I DEZEMBRO 2025</v>
          </cell>
        </row>
        <row r="3465">
          <cell r="A3465">
            <v>41183</v>
          </cell>
          <cell r="B3465" t="str">
            <v>POSTE DE CONCRETO ARMADO DE SECAO CIRCULAR, EXTENSAO DE 13,00 M, RESISTENCIA DE 2500 DAN, TIPO C-29</v>
          </cell>
          <cell r="C3465" t="str">
            <v>UN</v>
          </cell>
          <cell r="F3465" t="str">
            <v>SINAPI-I DEZEMBRO 2025</v>
          </cell>
        </row>
        <row r="3466">
          <cell r="A3466">
            <v>41184</v>
          </cell>
          <cell r="B3466" t="str">
            <v>POSTE DE CONCRETO ARMADO DE SECAO CIRCULAR, EXTENSAO DE 13,00 M, RESISTENCIA DE 3000 DAN, TIPO C-29</v>
          </cell>
          <cell r="C3466" t="str">
            <v>UN</v>
          </cell>
          <cell r="F3466" t="str">
            <v>SINAPI-I DEZEMBRO 2025</v>
          </cell>
        </row>
        <row r="3467">
          <cell r="A3467">
            <v>41185</v>
          </cell>
          <cell r="B3467" t="str">
            <v>POSTE DE CONCRETO ARMADO DE SECAO CIRCULAR, EXTENSAO DE 14,00 M, RESISTENCIA DE 1000 DAN, TIPO C-23</v>
          </cell>
          <cell r="C3467" t="str">
            <v>UN</v>
          </cell>
          <cell r="F3467" t="str">
            <v>SINAPI-I DEZEMBRO 2025</v>
          </cell>
        </row>
        <row r="3468">
          <cell r="A3468">
            <v>41186</v>
          </cell>
          <cell r="B3468" t="str">
            <v>POSTE DE CONCRETO ARMADO DE SECAO CIRCULAR, EXTENSAO DE 14,00 M, RESISTENCIA DE 1500 DAN, TIPO C-29</v>
          </cell>
          <cell r="C3468" t="str">
            <v>UN</v>
          </cell>
          <cell r="F3468" t="str">
            <v>SINAPI-I DEZEMBRO 2025</v>
          </cell>
        </row>
        <row r="3469">
          <cell r="A3469">
            <v>41187</v>
          </cell>
          <cell r="B3469" t="str">
            <v>POSTE DE CONCRETO ARMADO DE SECAO CIRCULAR, EXTENSAO DE 14,00 M, RESISTENCIA DE 2000 DAN, TIPO C-29</v>
          </cell>
          <cell r="C3469" t="str">
            <v>UN</v>
          </cell>
          <cell r="F3469" t="str">
            <v>SINAPI-I DEZEMBRO 2025</v>
          </cell>
        </row>
        <row r="3470">
          <cell r="A3470">
            <v>41188</v>
          </cell>
          <cell r="B3470" t="str">
            <v>POSTE DE CONCRETO ARMADO DE SECAO CIRCULAR, EXTENSAO DE 14,00 M, RESISTENCIA DE 2500 DAN, TIPO C-29</v>
          </cell>
          <cell r="C3470" t="str">
            <v>UN</v>
          </cell>
          <cell r="F3470" t="str">
            <v>SINAPI-I DEZEMBRO 2025</v>
          </cell>
        </row>
        <row r="3471">
          <cell r="A3471">
            <v>5036</v>
          </cell>
          <cell r="B3471" t="str">
            <v>POSTE DE CONCRETO ARMADO DE SECAO CIRCULAR, EXTENSAO DE 14,00 M, RESISTENCIA DE 300 A 400 DAN, TIPO C-17</v>
          </cell>
          <cell r="C3471" t="str">
            <v>UN</v>
          </cell>
          <cell r="F3471" t="str">
            <v>SINAPI-I DEZEMBRO 2025</v>
          </cell>
        </row>
        <row r="3472">
          <cell r="A3472">
            <v>41189</v>
          </cell>
          <cell r="B3472" t="str">
            <v>POSTE DE CONCRETO ARMADO DE SECAO CIRCULAR, EXTENSAO DE 14,00 M, RESISTENCIA DE 3000 DAN, TIPO C-29</v>
          </cell>
          <cell r="C3472" t="str">
            <v>UN</v>
          </cell>
          <cell r="F3472" t="str">
            <v>SINAPI-I DEZEMBRO 2025</v>
          </cell>
        </row>
        <row r="3473">
          <cell r="A3473">
            <v>41190</v>
          </cell>
          <cell r="B3473" t="str">
            <v>POSTE DE CONCRETO ARMADO DE SECAO CIRCULAR, EXTENSAO DE 15,00 M, RESISTENCIA DE 1000 DAN, TIPO C-23</v>
          </cell>
          <cell r="C3473" t="str">
            <v>UN</v>
          </cell>
          <cell r="F3473" t="str">
            <v>SINAPI-I DEZEMBRO 2025</v>
          </cell>
        </row>
        <row r="3474">
          <cell r="A3474">
            <v>41191</v>
          </cell>
          <cell r="B3474" t="str">
            <v>POSTE DE CONCRETO ARMADO DE SECAO CIRCULAR, EXTENSAO DE 15,00 M, RESISTENCIA DE 1500 DAN, TIPO C-29</v>
          </cell>
          <cell r="C3474" t="str">
            <v>UN</v>
          </cell>
          <cell r="F3474" t="str">
            <v>SINAPI-I DEZEMBRO 2025</v>
          </cell>
        </row>
        <row r="3475">
          <cell r="A3475">
            <v>41192</v>
          </cell>
          <cell r="B3475" t="str">
            <v>POSTE DE CONCRETO ARMADO DE SECAO CIRCULAR, EXTENSAO DE 15,00 M, RESISTENCIA DE 2000 DAN, TIPO C-29</v>
          </cell>
          <cell r="C3475" t="str">
            <v>UN</v>
          </cell>
          <cell r="F3475" t="str">
            <v>SINAPI-I DEZEMBRO 2025</v>
          </cell>
        </row>
        <row r="3476">
          <cell r="A3476">
            <v>41193</v>
          </cell>
          <cell r="B3476" t="str">
            <v>POSTE DE CONCRETO ARMADO DE SECAO CIRCULAR, EXTENSAO DE 15,00 M, RESISTENCIA DE 2500 DAN, TIPO C-29</v>
          </cell>
          <cell r="C3476" t="str">
            <v>UN</v>
          </cell>
          <cell r="F3476" t="str">
            <v>SINAPI-I DEZEMBRO 2025</v>
          </cell>
        </row>
        <row r="3477">
          <cell r="A3477">
            <v>41194</v>
          </cell>
          <cell r="B3477" t="str">
            <v>POSTE DE CONCRETO ARMADO DE SECAO CIRCULAR, EXTENSAO DE 15,00 M, RESISTENCIA DE 3000 DAN, TIPO C-29</v>
          </cell>
          <cell r="C3477" t="str">
            <v>UN</v>
          </cell>
          <cell r="F3477" t="str">
            <v>SINAPI-I DEZEMBRO 2025</v>
          </cell>
        </row>
        <row r="3478">
          <cell r="A3478">
            <v>5044</v>
          </cell>
          <cell r="B3478" t="str">
            <v>POSTE DE CONCRETO ARMADO DE SECAO CIRCULAR, EXTENSAO DE 9,00 M, RESISTENCIA DE 200 A 300 DAN, TIPO C-14</v>
          </cell>
          <cell r="C3478" t="str">
            <v>UN</v>
          </cell>
          <cell r="F3478" t="str">
            <v>SINAPI-I DEZEMBRO 2025</v>
          </cell>
        </row>
        <row r="3479">
          <cell r="A3479">
            <v>5059</v>
          </cell>
          <cell r="B3479" t="str">
            <v>POSTE DE CONCRETO ARMADO DE SECAO CIRCULAR, EXTENSAO DE 9,00 M, RESISTENCIA DE 300 A 400 DAN, TIPO C-17</v>
          </cell>
          <cell r="C3479" t="str">
            <v>UN</v>
          </cell>
          <cell r="F3479" t="str">
            <v>SINAPI-I DEZEMBRO 2025</v>
          </cell>
        </row>
        <row r="3480">
          <cell r="A3480">
            <v>41201</v>
          </cell>
          <cell r="B3480" t="str">
            <v>POSTE DE CONCRETO ARMADO DE SECAO DUPLO T, EXTENSAO DE 10,00 M, RESISTENCIA DE 1000 DAN, TIPO B-1,5</v>
          </cell>
          <cell r="C3480" t="str">
            <v>UN</v>
          </cell>
          <cell r="F3480" t="str">
            <v>SINAPI-I DEZEMBRO 2025</v>
          </cell>
        </row>
        <row r="3481">
          <cell r="A3481">
            <v>41199</v>
          </cell>
          <cell r="B3481" t="str">
            <v>POSTE DE CONCRETO ARMADO DE SECAO DUPLO T, EXTENSAO DE 10,00 M, RESISTENCIA DE 150 DAN, TIPO D</v>
          </cell>
          <cell r="C3481" t="str">
            <v>UN</v>
          </cell>
          <cell r="F3481" t="str">
            <v>SINAPI-I DEZEMBRO 2025</v>
          </cell>
        </row>
        <row r="3482">
          <cell r="A3482">
            <v>5057</v>
          </cell>
          <cell r="B3482" t="str">
            <v>POSTE DE CONCRETO ARMADO DE SECAO DUPLO T, EXTENSAO DE 10,00 M, RESISTENCIA DE 300 A 400 DAN, TIPO B OU D</v>
          </cell>
          <cell r="C3482" t="str">
            <v>UN</v>
          </cell>
          <cell r="F3482" t="str">
            <v>SINAPI-I DEZEMBRO 2025</v>
          </cell>
        </row>
        <row r="3483">
          <cell r="A3483">
            <v>41200</v>
          </cell>
          <cell r="B3483" t="str">
            <v>POSTE DE CONCRETO ARMADO DE SECAO DUPLO T, EXTENSAO DE 10,00 M, RESISTENCIA DE 600 DAN, TIPO B</v>
          </cell>
          <cell r="C3483" t="str">
            <v>UN</v>
          </cell>
          <cell r="F3483" t="str">
            <v>SINAPI-I DEZEMBRO 2025</v>
          </cell>
        </row>
        <row r="3484">
          <cell r="A3484">
            <v>41205</v>
          </cell>
          <cell r="B3484" t="str">
            <v>POSTE DE CONCRETO ARMADO DE SECAO DUPLO T, EXTENSAO DE 11,00 M, RESISTENCIA DE 1000 DAN, TIPO B-1,5</v>
          </cell>
          <cell r="C3484" t="str">
            <v>UN</v>
          </cell>
          <cell r="F3484" t="str">
            <v>SINAPI-I DEZEMBRO 2025</v>
          </cell>
        </row>
        <row r="3485">
          <cell r="A3485">
            <v>41202</v>
          </cell>
          <cell r="B3485" t="str">
            <v>POSTE DE CONCRETO ARMADO DE SECAO DUPLO T, EXTENSAO DE 11,00 M, RESISTENCIA DE 150 DAN, TIPO D</v>
          </cell>
          <cell r="C3485" t="str">
            <v>UN</v>
          </cell>
          <cell r="F3485" t="str">
            <v>SINAPI-I DEZEMBRO 2025</v>
          </cell>
        </row>
        <row r="3486">
          <cell r="A3486">
            <v>41206</v>
          </cell>
          <cell r="B3486" t="str">
            <v>POSTE DE CONCRETO ARMADO DE SECAO DUPLO T, EXTENSAO DE 11,00 M, RESISTENCIA DE 1500 DAN, TIPO B-3,0</v>
          </cell>
          <cell r="C3486" t="str">
            <v>UN</v>
          </cell>
          <cell r="F3486" t="str">
            <v>SINAPI-I DEZEMBRO 2025</v>
          </cell>
        </row>
        <row r="3487">
          <cell r="A3487">
            <v>12372</v>
          </cell>
          <cell r="B3487" t="str">
            <v>POSTE DE CONCRETO ARMADO DE SECAO DUPLO T, EXTENSAO DE 11,00 M, RESISTENCIA DE 200 DAN, TIPO D</v>
          </cell>
          <cell r="C3487" t="str">
            <v>UN</v>
          </cell>
          <cell r="F3487" t="str">
            <v>SINAPI-I DEZEMBRO 2025</v>
          </cell>
        </row>
        <row r="3488">
          <cell r="A3488">
            <v>41207</v>
          </cell>
          <cell r="B3488" t="str">
            <v>POSTE DE CONCRETO ARMADO DE SECAO DUPLO T, EXTENSAO DE 11,00 M, RESISTENCIA DE 2000 DAN, TIPO B-4,5</v>
          </cell>
          <cell r="C3488" t="str">
            <v>UN</v>
          </cell>
          <cell r="F3488" t="str">
            <v>SINAPI-I DEZEMBRO 2025</v>
          </cell>
        </row>
        <row r="3489">
          <cell r="A3489">
            <v>41203</v>
          </cell>
          <cell r="B3489" t="str">
            <v>POSTE DE CONCRETO ARMADO DE SECAO DUPLO T, EXTENSAO DE 11,00 M, RESISTENCIA DE 300 DAN, TIPO B</v>
          </cell>
          <cell r="C3489" t="str">
            <v>UN</v>
          </cell>
          <cell r="F3489" t="str">
            <v>SINAPI-I DEZEMBRO 2025</v>
          </cell>
        </row>
        <row r="3490">
          <cell r="A3490">
            <v>41204</v>
          </cell>
          <cell r="B3490" t="str">
            <v>POSTE DE CONCRETO ARMADO DE SECAO DUPLO T, EXTENSAO DE 11,00 M, RESISTENCIA DE 600 DAN, TIPO B</v>
          </cell>
          <cell r="C3490" t="str">
            <v>UN</v>
          </cell>
          <cell r="F3490" t="str">
            <v>SINAPI-I DEZEMBRO 2025</v>
          </cell>
        </row>
        <row r="3491">
          <cell r="A3491">
            <v>41210</v>
          </cell>
          <cell r="B3491" t="str">
            <v>POSTE DE CONCRETO ARMADO DE SECAO DUPLO T, EXTENSAO DE 12,00 M, RESISTENCIA DE 1000 DAN, TIPO B-1,5</v>
          </cell>
          <cell r="C3491" t="str">
            <v>UN</v>
          </cell>
          <cell r="F3491" t="str">
            <v>SINAPI-I DEZEMBRO 2025</v>
          </cell>
        </row>
        <row r="3492">
          <cell r="A3492">
            <v>41208</v>
          </cell>
          <cell r="B3492" t="str">
            <v>POSTE DE CONCRETO ARMADO DE SECAO DUPLO T, EXTENSAO DE 12,00 M, RESISTENCIA DE 150 DAN, TIPO D</v>
          </cell>
          <cell r="C3492" t="str">
            <v>UN</v>
          </cell>
          <cell r="F3492" t="str">
            <v>SINAPI-I DEZEMBRO 2025</v>
          </cell>
        </row>
        <row r="3493">
          <cell r="A3493">
            <v>41211</v>
          </cell>
          <cell r="B3493" t="str">
            <v>POSTE DE CONCRETO ARMADO DE SECAO DUPLO T, EXTENSAO DE 12,00 M, RESISTENCIA DE 1500 DAN, TIPO B-3,0</v>
          </cell>
          <cell r="C3493" t="str">
            <v>UN</v>
          </cell>
          <cell r="F3493" t="str">
            <v>SINAPI-I DEZEMBRO 2025</v>
          </cell>
        </row>
        <row r="3494">
          <cell r="A3494">
            <v>13339</v>
          </cell>
          <cell r="B3494" t="str">
            <v>POSTE DE CONCRETO ARMADO DE SECAO DUPLO T, EXTENSAO DE 12,00 M, RESISTENCIA DE 300 A 400 DAN, TIPO B OU D</v>
          </cell>
          <cell r="C3494" t="str">
            <v>UN</v>
          </cell>
          <cell r="F3494" t="str">
            <v>SINAPI-I DEZEMBRO 2025</v>
          </cell>
        </row>
        <row r="3495">
          <cell r="A3495">
            <v>41213</v>
          </cell>
          <cell r="B3495" t="str">
            <v>POSTE DE CONCRETO ARMADO DE SECAO DUPLO T, EXTENSAO DE 12,00 M, RESISTENCIA DE 3000 DAN, TIPO B-6,0</v>
          </cell>
          <cell r="C3495" t="str">
            <v>UN</v>
          </cell>
          <cell r="F3495" t="str">
            <v>SINAPI-I DEZEMBRO 2025</v>
          </cell>
        </row>
        <row r="3496">
          <cell r="A3496">
            <v>41209</v>
          </cell>
          <cell r="B3496" t="str">
            <v>POSTE DE CONCRETO ARMADO DE SECAO DUPLO T, EXTENSAO DE 12,00 M, RESISTENCIA DE 600 DAN, TIPO B</v>
          </cell>
          <cell r="C3496" t="str">
            <v>UN</v>
          </cell>
          <cell r="F3496" t="str">
            <v>SINAPI-I DEZEMBRO 2025</v>
          </cell>
        </row>
        <row r="3497">
          <cell r="A3497">
            <v>41216</v>
          </cell>
          <cell r="B3497" t="str">
            <v>POSTE DE CONCRETO ARMADO DE SECAO DUPLO T, EXTENSAO DE 13,00 M, RESISTENCIA DE 1000 DAN, TIPO B-1,5</v>
          </cell>
          <cell r="C3497" t="str">
            <v>UN</v>
          </cell>
          <cell r="F3497" t="str">
            <v>SINAPI-I DEZEMBRO 2025</v>
          </cell>
        </row>
        <row r="3498">
          <cell r="A3498">
            <v>41217</v>
          </cell>
          <cell r="B3498" t="str">
            <v>POSTE DE CONCRETO ARMADO DE SECAO DUPLO T, EXTENSAO DE 13,00 M, RESISTENCIA DE 1500 DAN, TIPO B-3,0</v>
          </cell>
          <cell r="C3498" t="str">
            <v>UN</v>
          </cell>
          <cell r="F3498" t="str">
            <v>SINAPI-I DEZEMBRO 2025</v>
          </cell>
        </row>
        <row r="3499">
          <cell r="A3499">
            <v>41218</v>
          </cell>
          <cell r="B3499" t="str">
            <v>POSTE DE CONCRETO ARMADO DE SECAO DUPLO T, EXTENSAO DE 13,00 M, RESISTENCIA DE 2000 DAN, TIPO B-4,5</v>
          </cell>
          <cell r="C3499" t="str">
            <v>UN</v>
          </cell>
          <cell r="F3499" t="str">
            <v>SINAPI-I DEZEMBRO 2025</v>
          </cell>
        </row>
        <row r="3500">
          <cell r="A3500">
            <v>41214</v>
          </cell>
          <cell r="B3500" t="str">
            <v>POSTE DE CONCRETO ARMADO DE SECAO DUPLO T, EXTENSAO DE 13,00 M, RESISTENCIA DE 300 DAN, TIPO B</v>
          </cell>
          <cell r="C3500" t="str">
            <v>UN</v>
          </cell>
          <cell r="F3500" t="str">
            <v>SINAPI-I DEZEMBRO 2025</v>
          </cell>
        </row>
        <row r="3501">
          <cell r="A3501">
            <v>41215</v>
          </cell>
          <cell r="B3501" t="str">
            <v>POSTE DE CONCRETO ARMADO DE SECAO DUPLO T, EXTENSAO DE 13,00 M, RESISTENCIA DE 600 DAN, TIPO B</v>
          </cell>
          <cell r="C3501" t="str">
            <v>UN</v>
          </cell>
          <cell r="F3501" t="str">
            <v>SINAPI-I DEZEMBRO 2025</v>
          </cell>
        </row>
        <row r="3502">
          <cell r="A3502">
            <v>41221</v>
          </cell>
          <cell r="B3502" t="str">
            <v>POSTE DE CONCRETO ARMADO DE SECAO DUPLO T, EXTENSAO DE 15,00 M, RESISTENCIA DE 1500 DAN, TIPO B-3,0</v>
          </cell>
          <cell r="C3502" t="str">
            <v>UN</v>
          </cell>
          <cell r="F3502" t="str">
            <v>SINAPI-I DEZEMBRO 2025</v>
          </cell>
        </row>
        <row r="3503">
          <cell r="A3503">
            <v>41222</v>
          </cell>
          <cell r="B3503" t="str">
            <v>POSTE DE CONCRETO ARMADO DE SECAO DUPLO T, EXTENSAO DE 15,00 M, RESISTENCIA DE 2000 DAN, TIPO B-4,5</v>
          </cell>
          <cell r="C3503" t="str">
            <v>UN</v>
          </cell>
          <cell r="F3503" t="str">
            <v>SINAPI-I DEZEMBRO 2025</v>
          </cell>
        </row>
        <row r="3504">
          <cell r="A3504">
            <v>41195</v>
          </cell>
          <cell r="B3504" t="str">
            <v>POSTE DE CONCRETO ARMADO DE SECAO DUPLO T, EXTENSAO DE 8,00 M, RESISTENCIA DE 150 DAN, TIPO D</v>
          </cell>
          <cell r="C3504" t="str">
            <v>UN</v>
          </cell>
          <cell r="F3504" t="str">
            <v>SINAPI-I DEZEMBRO 2025</v>
          </cell>
        </row>
        <row r="3505">
          <cell r="A3505">
            <v>41198</v>
          </cell>
          <cell r="B3505" t="str">
            <v>POSTE DE CONCRETO ARMADO DE SECAO DUPLO T, EXTENSAO DE 9,00 M, RESISTENCIA DE 1000 DAN, TIPO B-1,5</v>
          </cell>
          <cell r="C3505" t="str">
            <v>UN</v>
          </cell>
          <cell r="F3505" t="str">
            <v>SINAPI-I DEZEMBRO 2025</v>
          </cell>
        </row>
        <row r="3506">
          <cell r="A3506">
            <v>41196</v>
          </cell>
          <cell r="B3506" t="str">
            <v>POSTE DE CONCRETO ARMADO DE SECAO DUPLO T, EXTENSAO DE 9,00 M, RESISTENCIA DE 150 DAN, TIPO D</v>
          </cell>
          <cell r="C3506" t="str">
            <v>UN</v>
          </cell>
          <cell r="F3506" t="str">
            <v>SINAPI-I DEZEMBRO 2025</v>
          </cell>
        </row>
        <row r="3507">
          <cell r="A3507">
            <v>5033</v>
          </cell>
          <cell r="B3507" t="str">
            <v>POSTE DE CONCRETO ARMADO DE SECAO DUPLO T, EXTENSAO DE 9,00 M, RESISTENCIA DE 300 A 400 DAN, TIPO B OU D</v>
          </cell>
          <cell r="C3507" t="str">
            <v>UN</v>
          </cell>
          <cell r="F3507" t="str">
            <v>SINAPI-I DEZEMBRO 2025</v>
          </cell>
        </row>
        <row r="3508">
          <cell r="A3508">
            <v>41197</v>
          </cell>
          <cell r="B3508" t="str">
            <v>POSTE DE CONCRETO ARMADO DE SECAO DUPLO T, EXTENSAO DE 9,00 M, RESISTENCIA DE 600 DAN, TIPO B</v>
          </cell>
          <cell r="C3508" t="str">
            <v>UN</v>
          </cell>
          <cell r="F3508" t="str">
            <v>SINAPI-I DEZEMBRO 2025</v>
          </cell>
        </row>
        <row r="3509">
          <cell r="A3509">
            <v>12388</v>
          </cell>
          <cell r="B3509" t="str">
            <v>POSTE DECORATIVO PARA JARDIM EM ACO TUBULAR, SEM LUMINARIA, H = *2,5* M</v>
          </cell>
          <cell r="C3509" t="str">
            <v>UN</v>
          </cell>
          <cell r="D3509">
            <v>247.57</v>
          </cell>
          <cell r="E3509">
            <v>247.57</v>
          </cell>
          <cell r="F3509" t="str">
            <v>SINAPI-I DEZEMBRO 2025</v>
          </cell>
        </row>
        <row r="3510">
          <cell r="A3510">
            <v>2731</v>
          </cell>
          <cell r="B3510" t="str">
            <v>POSTE ROLICO DE MADEIRA TRATADA, D = 20 A 25 CM, H = 12,00 M, EM EUCALIPTO OU EQUIVALENTE DA REGIAO</v>
          </cell>
          <cell r="C3510" t="str">
            <v>M</v>
          </cell>
          <cell r="D3510">
            <v>124.21</v>
          </cell>
          <cell r="E3510">
            <v>124.21</v>
          </cell>
          <cell r="F3510" t="str">
            <v>SINAPI-I DEZEMBRO 2025</v>
          </cell>
        </row>
        <row r="3511">
          <cell r="A3511">
            <v>41457</v>
          </cell>
          <cell r="B3511" t="str">
            <v>POSTES METALICOS AUTOPORTANTES, CONICO OU TELESCOPICO, PARA SPDA, ALTURA 10 METROS LIVRES</v>
          </cell>
          <cell r="C3511" t="str">
            <v>UN</v>
          </cell>
          <cell r="F3511" t="str">
            <v>SINAPI-I DEZEMBRO 2025</v>
          </cell>
        </row>
        <row r="3512">
          <cell r="A3512">
            <v>41458</v>
          </cell>
          <cell r="B3512" t="str">
            <v>POSTES METALICOS AUTOPORTANTES, CONICO OU TELESCOPICO, PARA SPDA, ALTURA 12 METROS LIVRES</v>
          </cell>
          <cell r="C3512" t="str">
            <v>UN</v>
          </cell>
          <cell r="F3512" t="str">
            <v>SINAPI-I DEZEMBRO 2025</v>
          </cell>
        </row>
        <row r="3513">
          <cell r="A3513">
            <v>41459</v>
          </cell>
          <cell r="B3513" t="str">
            <v>POSTES METALICOS AUTOPORTANTES, CONICO OU TELESCOPICO, PARA SPDA, ALTURA 15 METROS LIVRES</v>
          </cell>
          <cell r="C3513" t="str">
            <v>UN</v>
          </cell>
          <cell r="F3513" t="str">
            <v>SINAPI-I DEZEMBRO 2025</v>
          </cell>
        </row>
        <row r="3514">
          <cell r="A3514">
            <v>41461</v>
          </cell>
          <cell r="B3514" t="str">
            <v>POSTES METALICOS AUTOPORTANTES, CONICO OU TELESCOPICO, PARA SPDA, ALTURA 20 METROS LIVRES</v>
          </cell>
          <cell r="C3514" t="str">
            <v>UN</v>
          </cell>
          <cell r="F3514" t="str">
            <v>SINAPI-I DEZEMBRO 2025</v>
          </cell>
        </row>
        <row r="3515">
          <cell r="A3515">
            <v>44537</v>
          </cell>
          <cell r="B3515" t="str">
            <v>POZOLANA DE CLASSE C</v>
          </cell>
          <cell r="C3515" t="str">
            <v>T</v>
          </cell>
          <cell r="D3515">
            <v>384.74</v>
          </cell>
          <cell r="E3515">
            <v>384.74</v>
          </cell>
          <cell r="F3515" t="str">
            <v>SINAPI-I DEZEMBRO 2025</v>
          </cell>
        </row>
        <row r="3516">
          <cell r="A3516">
            <v>11844</v>
          </cell>
          <cell r="B3516" t="str">
            <v>PRANCHA APARELHADA *4 X 30* CM, EM MACARANDUBA/MASSARANDUBA, ANGELIM OU EQUIVALENTE DA REGIAO</v>
          </cell>
          <cell r="C3516" t="str">
            <v>M</v>
          </cell>
          <cell r="D3516">
            <v>57.99</v>
          </cell>
          <cell r="E3516">
            <v>57.99</v>
          </cell>
          <cell r="F3516" t="str">
            <v>SINAPI-I DEZEMBRO 2025</v>
          </cell>
        </row>
        <row r="3517">
          <cell r="A3517">
            <v>4465</v>
          </cell>
          <cell r="B3517" t="str">
            <v>PRANCHA NAO APARELHADA *6 X 25* CM, EM MACARANDUBA/MASSARANDUBA, ANGELIM OU EQUIVALENTE DA REGIAO - BRUTA</v>
          </cell>
          <cell r="C3517" t="str">
            <v>M</v>
          </cell>
          <cell r="D3517">
            <v>48.19</v>
          </cell>
          <cell r="E3517">
            <v>48.19</v>
          </cell>
          <cell r="F3517" t="str">
            <v>SINAPI-I DEZEMBRO 2025</v>
          </cell>
        </row>
        <row r="3518">
          <cell r="A3518">
            <v>35273</v>
          </cell>
          <cell r="B3518" t="str">
            <v>PRANCHA NAO APARELHADA *6 X 30* CM, EM MACARANDUBA/MASSARANDUBA, ANGELIM OU EQUIVALENTE DA REGIAO - BRUTA</v>
          </cell>
          <cell r="C3518" t="str">
            <v>M</v>
          </cell>
          <cell r="D3518">
            <v>57.79</v>
          </cell>
          <cell r="E3518">
            <v>57.79</v>
          </cell>
          <cell r="F3518" t="str">
            <v>SINAPI-I DEZEMBRO 2025</v>
          </cell>
        </row>
        <row r="3519">
          <cell r="A3519">
            <v>4470</v>
          </cell>
          <cell r="B3519" t="str">
            <v>PRANCHA NAO APARELHADA *6 X 40* CM, EM MACARANDUBA/MASSARANDUBA, ANGELIM OU EQUIVALENTE DA REGIAO - BRUTA</v>
          </cell>
          <cell r="C3519" t="str">
            <v>M</v>
          </cell>
          <cell r="D3519">
            <v>133.38</v>
          </cell>
          <cell r="E3519">
            <v>133.38</v>
          </cell>
          <cell r="F3519" t="str">
            <v>SINAPI-I DEZEMBRO 2025</v>
          </cell>
        </row>
        <row r="3520">
          <cell r="A3520">
            <v>20204</v>
          </cell>
          <cell r="B3520" t="str">
            <v>PRANCHAO APARELHADO *7,5 X 23* CM, EM MACARANDUBA/MASSARANDUBA, ANGELIM OU EQUIVALENTE DA REGIAO</v>
          </cell>
          <cell r="C3520" t="str">
            <v>M</v>
          </cell>
          <cell r="D3520">
            <v>88.92</v>
          </cell>
          <cell r="E3520">
            <v>88.92</v>
          </cell>
          <cell r="F3520" t="str">
            <v>SINAPI-I DEZEMBRO 2025</v>
          </cell>
        </row>
        <row r="3521">
          <cell r="A3521">
            <v>20208</v>
          </cell>
          <cell r="B3521" t="str">
            <v>PRANCHAO APARELHADO *8 X 30* CM, EM MACARANDUBA/MASSARANDUBA, ANGELIM OU EQUIVALENTE DA REGIAO</v>
          </cell>
          <cell r="C3521" t="str">
            <v>M</v>
          </cell>
          <cell r="D3521">
            <v>120.04</v>
          </cell>
          <cell r="E3521">
            <v>120.04</v>
          </cell>
          <cell r="F3521" t="str">
            <v>SINAPI-I DEZEMBRO 2025</v>
          </cell>
        </row>
        <row r="3522">
          <cell r="A3522">
            <v>4437</v>
          </cell>
          <cell r="B3522" t="str">
            <v>PRANCHAO NAO APARELHADO *7,5 X 23* CM, EM MACARANDUBA/MASSARANDUBA, ANGELIM OU EQUIVALENTE DA REGIAO - BRUTA</v>
          </cell>
          <cell r="C3522" t="str">
            <v>M</v>
          </cell>
          <cell r="D3522">
            <v>100.03</v>
          </cell>
          <cell r="E3522">
            <v>100.03</v>
          </cell>
          <cell r="F3522" t="str">
            <v>SINAPI-I DEZEMBRO 2025</v>
          </cell>
        </row>
        <row r="3523">
          <cell r="A3523">
            <v>14580</v>
          </cell>
          <cell r="B3523" t="str">
            <v>PRANCHAO NAO APARELHADO *8 X 30* CM, EM MACARANDUBA/MASSARANDUBA, ANGELIM OU EQUIVALENTE DA REGIAO - BRUTA</v>
          </cell>
          <cell r="C3523" t="str">
            <v>M</v>
          </cell>
          <cell r="D3523">
            <v>100.03</v>
          </cell>
          <cell r="E3523">
            <v>100.03</v>
          </cell>
          <cell r="F3523" t="str">
            <v>SINAPI-I DEZEMBRO 2025</v>
          </cell>
        </row>
        <row r="3524">
          <cell r="A3524">
            <v>5065</v>
          </cell>
          <cell r="B3524" t="str">
            <v>PREGO DE ACO POLIDO COM CABECA 10 X 10 (7/8 X 17)</v>
          </cell>
          <cell r="C3524" t="str">
            <v>KG</v>
          </cell>
          <cell r="D3524">
            <v>30.88</v>
          </cell>
          <cell r="E3524">
            <v>30.88</v>
          </cell>
          <cell r="F3524" t="str">
            <v>SINAPI-I DEZEMBRO 2025</v>
          </cell>
        </row>
        <row r="3525">
          <cell r="A3525">
            <v>5072</v>
          </cell>
          <cell r="B3525" t="str">
            <v>PREGO DE ACO POLIDO COM CABECA 10 X 11 (1 X 17)</v>
          </cell>
          <cell r="C3525" t="str">
            <v>KG</v>
          </cell>
          <cell r="D3525">
            <v>28.57</v>
          </cell>
          <cell r="E3525">
            <v>28.57</v>
          </cell>
          <cell r="F3525" t="str">
            <v>SINAPI-I DEZEMBRO 2025</v>
          </cell>
        </row>
        <row r="3526">
          <cell r="A3526">
            <v>5066</v>
          </cell>
          <cell r="B3526" t="str">
            <v>PREGO DE ACO POLIDO COM CABECA 12 X 12</v>
          </cell>
          <cell r="C3526" t="str">
            <v>KG</v>
          </cell>
          <cell r="D3526">
            <v>21.39</v>
          </cell>
          <cell r="E3526">
            <v>21.39</v>
          </cell>
          <cell r="F3526" t="str">
            <v>SINAPI-I DEZEMBRO 2025</v>
          </cell>
        </row>
        <row r="3527">
          <cell r="A3527">
            <v>5063</v>
          </cell>
          <cell r="B3527" t="str">
            <v>PREGO DE ACO POLIDO COM CABECA 14 X 18 (1 1/2 X 14)</v>
          </cell>
          <cell r="C3527" t="str">
            <v>KG</v>
          </cell>
          <cell r="D3527">
            <v>19.37</v>
          </cell>
          <cell r="E3527">
            <v>19.37</v>
          </cell>
          <cell r="F3527" t="str">
            <v>SINAPI-I DEZEMBRO 2025</v>
          </cell>
        </row>
        <row r="3528">
          <cell r="A3528">
            <v>20247</v>
          </cell>
          <cell r="B3528" t="str">
            <v>PREGO DE ACO POLIDO COM CABECA 15 X 15 (1 1/4 X 13)</v>
          </cell>
          <cell r="C3528" t="str">
            <v>KG</v>
          </cell>
          <cell r="D3528">
            <v>17.97</v>
          </cell>
          <cell r="E3528">
            <v>17.97</v>
          </cell>
          <cell r="F3528" t="str">
            <v>SINAPI-I DEZEMBRO 2025</v>
          </cell>
        </row>
        <row r="3529">
          <cell r="A3529">
            <v>5074</v>
          </cell>
          <cell r="B3529" t="str">
            <v>PREGO DE ACO POLIDO COM CABECA 15 X 18 (1 1/2 X 13)</v>
          </cell>
          <cell r="C3529" t="str">
            <v>KG</v>
          </cell>
          <cell r="D3529">
            <v>18.190000000000001</v>
          </cell>
          <cell r="E3529">
            <v>18.190000000000001</v>
          </cell>
          <cell r="F3529" t="str">
            <v>SINAPI-I DEZEMBRO 2025</v>
          </cell>
        </row>
        <row r="3530">
          <cell r="A3530">
            <v>5067</v>
          </cell>
          <cell r="B3530" t="str">
            <v>PREGO DE ACO POLIDO COM CABECA 16 X 24 (2 1/4 X 12)</v>
          </cell>
          <cell r="C3530" t="str">
            <v>KG</v>
          </cell>
          <cell r="D3530">
            <v>17.3</v>
          </cell>
          <cell r="E3530">
            <v>17.3</v>
          </cell>
          <cell r="F3530" t="str">
            <v>SINAPI-I DEZEMBRO 2025</v>
          </cell>
        </row>
        <row r="3531">
          <cell r="A3531">
            <v>5078</v>
          </cell>
          <cell r="B3531" t="str">
            <v>PREGO DE ACO POLIDO COM CABECA 16 X 27 (2 1/2 X 12)</v>
          </cell>
          <cell r="C3531" t="str">
            <v>KG</v>
          </cell>
          <cell r="D3531">
            <v>17.100000000000001</v>
          </cell>
          <cell r="E3531">
            <v>17.100000000000001</v>
          </cell>
          <cell r="F3531" t="str">
            <v>SINAPI-I DEZEMBRO 2025</v>
          </cell>
        </row>
        <row r="3532">
          <cell r="A3532">
            <v>5068</v>
          </cell>
          <cell r="B3532" t="str">
            <v>PREGO DE ACO POLIDO COM CABECA 17 X 21 (2 X 11)</v>
          </cell>
          <cell r="C3532" t="str">
            <v>KG</v>
          </cell>
          <cell r="D3532">
            <v>16.23</v>
          </cell>
          <cell r="E3532">
            <v>16.23</v>
          </cell>
          <cell r="F3532" t="str">
            <v>SINAPI-I DEZEMBRO 2025</v>
          </cell>
        </row>
        <row r="3533">
          <cell r="A3533">
            <v>5073</v>
          </cell>
          <cell r="B3533" t="str">
            <v>PREGO DE ACO POLIDO COM CABECA 17 X 24 (2 1/4 X 11)</v>
          </cell>
          <cell r="C3533" t="str">
            <v>KG</v>
          </cell>
          <cell r="D3533">
            <v>16.55</v>
          </cell>
          <cell r="E3533">
            <v>16.55</v>
          </cell>
          <cell r="F3533" t="str">
            <v>SINAPI-I DEZEMBRO 2025</v>
          </cell>
        </row>
        <row r="3534">
          <cell r="A3534">
            <v>5069</v>
          </cell>
          <cell r="B3534" t="str">
            <v>PREGO DE ACO POLIDO COM CABECA 17 X 27 (2 1/2 X 11)</v>
          </cell>
          <cell r="C3534" t="str">
            <v>KG</v>
          </cell>
          <cell r="D3534">
            <v>16.55</v>
          </cell>
          <cell r="E3534">
            <v>16.55</v>
          </cell>
          <cell r="F3534" t="str">
            <v>SINAPI-I DEZEMBRO 2025</v>
          </cell>
        </row>
        <row r="3535">
          <cell r="A3535">
            <v>5070</v>
          </cell>
          <cell r="B3535" t="str">
            <v>PREGO DE ACO POLIDO COM CABECA 17 X 30 (2 3/4 X 11)</v>
          </cell>
          <cell r="C3535" t="str">
            <v>KG</v>
          </cell>
          <cell r="D3535">
            <v>16.73</v>
          </cell>
          <cell r="E3535">
            <v>16.73</v>
          </cell>
          <cell r="F3535" t="str">
            <v>SINAPI-I DEZEMBRO 2025</v>
          </cell>
        </row>
        <row r="3536">
          <cell r="A3536">
            <v>5071</v>
          </cell>
          <cell r="B3536" t="str">
            <v>PREGO DE ACO POLIDO COM CABECA 18 X 24 (2 1/4 X 10)</v>
          </cell>
          <cell r="C3536" t="str">
            <v>KG</v>
          </cell>
          <cell r="D3536">
            <v>16.23</v>
          </cell>
          <cell r="E3536">
            <v>16.23</v>
          </cell>
          <cell r="F3536" t="str">
            <v>SINAPI-I DEZEMBRO 2025</v>
          </cell>
        </row>
        <row r="3537">
          <cell r="A3537">
            <v>5061</v>
          </cell>
          <cell r="B3537" t="str">
            <v>PREGO DE ACO POLIDO COM CABECA 18 X 27 (2 1/2 X 10)</v>
          </cell>
          <cell r="C3537" t="str">
            <v>KG</v>
          </cell>
          <cell r="D3537">
            <v>15.96</v>
          </cell>
          <cell r="E3537">
            <v>15.96</v>
          </cell>
          <cell r="F3537" t="str">
            <v>SINAPI-I DEZEMBRO 2025</v>
          </cell>
        </row>
        <row r="3538">
          <cell r="A3538">
            <v>5075</v>
          </cell>
          <cell r="B3538" t="str">
            <v>PREGO DE ACO POLIDO COM CABECA 18 X 30 (2 3/4 X 10)</v>
          </cell>
          <cell r="C3538" t="str">
            <v>KG</v>
          </cell>
          <cell r="D3538">
            <v>16.23</v>
          </cell>
          <cell r="E3538">
            <v>16.23</v>
          </cell>
          <cell r="F3538" t="str">
            <v>SINAPI-I DEZEMBRO 2025</v>
          </cell>
        </row>
        <row r="3539">
          <cell r="A3539">
            <v>5062</v>
          </cell>
          <cell r="B3539" t="str">
            <v>PREGO DE ACO POLIDO COM CABECA 19 X 33 (3 X 9)</v>
          </cell>
          <cell r="C3539" t="str">
            <v>KG</v>
          </cell>
          <cell r="D3539">
            <v>16.45</v>
          </cell>
          <cell r="E3539">
            <v>16.45</v>
          </cell>
          <cell r="F3539" t="str">
            <v>SINAPI-I DEZEMBRO 2025</v>
          </cell>
        </row>
        <row r="3540">
          <cell r="A3540">
            <v>39027</v>
          </cell>
          <cell r="B3540" t="str">
            <v>PREGO DE ACO POLIDO COM CABECA 19 X 36 (3 1/4 X 9)</v>
          </cell>
          <cell r="C3540" t="str">
            <v>KG</v>
          </cell>
          <cell r="D3540">
            <v>16.22</v>
          </cell>
          <cell r="E3540">
            <v>16.22</v>
          </cell>
          <cell r="F3540" t="str">
            <v>SINAPI-I DEZEMBRO 2025</v>
          </cell>
        </row>
        <row r="3541">
          <cell r="A3541">
            <v>40568</v>
          </cell>
          <cell r="B3541" t="str">
            <v>PREGO DE ACO POLIDO COM CABECA 22 X 48 (4 1/4 X 5)</v>
          </cell>
          <cell r="C3541" t="str">
            <v>KG</v>
          </cell>
          <cell r="D3541">
            <v>16.350000000000001</v>
          </cell>
          <cell r="E3541">
            <v>16.350000000000001</v>
          </cell>
          <cell r="F3541" t="str">
            <v>SINAPI-I DEZEMBRO 2025</v>
          </cell>
        </row>
        <row r="3542">
          <cell r="A3542">
            <v>40304</v>
          </cell>
          <cell r="B3542" t="str">
            <v>PREGO DE ACO POLIDO COM CABECA DUPLA 17 X 27 (2 1/2 X 11)</v>
          </cell>
          <cell r="C3542" t="str">
            <v>KG</v>
          </cell>
          <cell r="D3542">
            <v>20.04</v>
          </cell>
          <cell r="E3542">
            <v>20.04</v>
          </cell>
          <cell r="F3542" t="str">
            <v>SINAPI-I DEZEMBRO 2025</v>
          </cell>
        </row>
        <row r="3543">
          <cell r="A3543">
            <v>39026</v>
          </cell>
          <cell r="B3543" t="str">
            <v>PREGO DE ACO POLIDO SEM CABECA 15 X 15 (1 1/4 X 13)</v>
          </cell>
          <cell r="C3543" t="str">
            <v>KG</v>
          </cell>
          <cell r="D3543">
            <v>18.25</v>
          </cell>
          <cell r="E3543">
            <v>18.25</v>
          </cell>
          <cell r="F3543" t="str">
            <v>SINAPI-I DEZEMBRO 2025</v>
          </cell>
        </row>
        <row r="3544">
          <cell r="A3544">
            <v>42431</v>
          </cell>
          <cell r="B3544" t="str">
            <v>PRESSAO DE PERNAS TRIPLO, EM TUBO DE ACO CARBONO, PINTURA NO PROCESSO ELETROSTATICO - EQUIPAMENTO DE GINASTICA PARA ACADEMIA AO AR LIVRE / ACADEMIA DA TERCEIRA IDADE - ATI</v>
          </cell>
          <cell r="C3544" t="str">
            <v>UN</v>
          </cell>
          <cell r="F3544" t="str">
            <v>SINAPI-I DEZEMBRO 2025</v>
          </cell>
        </row>
        <row r="3545">
          <cell r="A3545">
            <v>44074</v>
          </cell>
          <cell r="B3545" t="str">
            <v>PRIMER DE POLIURETANO</v>
          </cell>
          <cell r="C3545" t="str">
            <v>L</v>
          </cell>
          <cell r="D3545">
            <v>614.54</v>
          </cell>
          <cell r="E3545">
            <v>614.54</v>
          </cell>
          <cell r="F3545" t="str">
            <v>SINAPI-I DEZEMBRO 2025</v>
          </cell>
        </row>
        <row r="3546">
          <cell r="A3546">
            <v>44072</v>
          </cell>
          <cell r="B3546" t="str">
            <v>PRIMER EPOXI / EPOXIDICO</v>
          </cell>
          <cell r="C3546" t="str">
            <v>L</v>
          </cell>
          <cell r="D3546">
            <v>144.41999999999999</v>
          </cell>
          <cell r="E3546">
            <v>144.41999999999999</v>
          </cell>
          <cell r="F3546" t="str">
            <v>SINAPI-I DEZEMBRO 2025</v>
          </cell>
        </row>
        <row r="3547">
          <cell r="A3547">
            <v>511</v>
          </cell>
          <cell r="B3547" t="str">
            <v>PRIMER PARA MANTA ASFALTICA A BASE DE ASFALTO MODIFICADO DILUIDO EM SOLVENTE, APLICACAO A FRIO</v>
          </cell>
          <cell r="C3547" t="str">
            <v>L</v>
          </cell>
          <cell r="D3547">
            <v>20.5</v>
          </cell>
          <cell r="E3547">
            <v>20.5</v>
          </cell>
          <cell r="F3547" t="str">
            <v>SINAPI-I DEZEMBRO 2025</v>
          </cell>
        </row>
        <row r="3548">
          <cell r="A3548">
            <v>37540</v>
          </cell>
          <cell r="B3548" t="str">
            <v>PROJETOR DE ARGAMASSA, CAPACIDADE DE PROJECAO 1,5 M3/H, ALCANCE DA PROJECAO 30 ATE 60 M, MOTOR ELETRICO TRIFASICO</v>
          </cell>
          <cell r="C3548" t="str">
            <v>UN</v>
          </cell>
          <cell r="D3548">
            <v>88039.86</v>
          </cell>
          <cell r="E3548">
            <v>88039.86</v>
          </cell>
          <cell r="F3548" t="str">
            <v>SINAPI-I DEZEMBRO 2025</v>
          </cell>
        </row>
        <row r="3549">
          <cell r="A3549">
            <v>37548</v>
          </cell>
          <cell r="B3549" t="str">
            <v>PROJETOR DE ARGAMASSA, CAPACIDADE DE PROJECAO 2,0 M3/H, ALCANCE DA PROJECAO ATE 50 M, MOTOR ELETRICO TRIFASICO</v>
          </cell>
          <cell r="C3549" t="str">
            <v>UN</v>
          </cell>
          <cell r="D3549">
            <v>116696.39</v>
          </cell>
          <cell r="E3549">
            <v>116696.39</v>
          </cell>
          <cell r="F3549" t="str">
            <v>SINAPI-I DEZEMBRO 2025</v>
          </cell>
        </row>
        <row r="3550">
          <cell r="A3550">
            <v>39828</v>
          </cell>
          <cell r="B3550" t="str">
            <v>PROJETOR PNEUMATICO DE ARGAMASSA PARA CHAPISCO E REBOCO COM RECIPIENTE ACOPLADO, TIPO CANEQUINHA, COM VOLUME DE 1,50 L, SEM COMPRESSOR</v>
          </cell>
          <cell r="C3550" t="str">
            <v>UN</v>
          </cell>
          <cell r="D3550">
            <v>700.06</v>
          </cell>
          <cell r="E3550">
            <v>700.06</v>
          </cell>
          <cell r="F3550" t="str">
            <v>SINAPI-I DEZEMBRO 2025</v>
          </cell>
        </row>
        <row r="3551">
          <cell r="A3551">
            <v>38392</v>
          </cell>
          <cell r="B3551" t="str">
            <v>PROLONGADOR/ EXTENSOR TELESCOPICO, EM CHAPA METALICA, COM 3 METROS, PARA ROLO DE PINTURA</v>
          </cell>
          <cell r="C3551" t="str">
            <v>UN</v>
          </cell>
          <cell r="D3551">
            <v>53.08</v>
          </cell>
          <cell r="E3551">
            <v>53.08</v>
          </cell>
          <cell r="F3551" t="str">
            <v>SINAPI-I DEZEMBRO 2025</v>
          </cell>
        </row>
        <row r="3552">
          <cell r="A3552">
            <v>11735</v>
          </cell>
          <cell r="B3552" t="str">
            <v>PROLONGAMENTO / PROLONGADOR PARA CAIXA SIFONADA, PVC, 100 MM X 200 MM (NBR 5688)</v>
          </cell>
          <cell r="C3552" t="str">
            <v>UN</v>
          </cell>
          <cell r="D3552">
            <v>10.19</v>
          </cell>
          <cell r="E3552">
            <v>10.19</v>
          </cell>
          <cell r="F3552" t="str">
            <v>SINAPI-I DEZEMBRO 2025</v>
          </cell>
        </row>
        <row r="3553">
          <cell r="A3553">
            <v>11737</v>
          </cell>
          <cell r="B3553" t="str">
            <v>PROLONGAMENTO / PROLONGADOR PARA CAIXA SIFONADA, PVC, 150 MM X 150 MM (NBR 5688)</v>
          </cell>
          <cell r="C3553" t="str">
            <v>UN</v>
          </cell>
          <cell r="D3553">
            <v>14.45</v>
          </cell>
          <cell r="E3553">
            <v>14.45</v>
          </cell>
          <cell r="F3553" t="str">
            <v>SINAPI-I DEZEMBRO 2025</v>
          </cell>
        </row>
        <row r="3554">
          <cell r="A3554">
            <v>11738</v>
          </cell>
          <cell r="B3554" t="str">
            <v>PROLONGAMENTO / PROLONGADOR PARA CAIXA SIFONADA, PVC, 150 MM X 200 MM (NBR 5688)</v>
          </cell>
          <cell r="C3554" t="str">
            <v>UN</v>
          </cell>
          <cell r="D3554">
            <v>18.22</v>
          </cell>
          <cell r="E3554">
            <v>18.22</v>
          </cell>
          <cell r="F3554" t="str">
            <v>SINAPI-I DEZEMBRO 2025</v>
          </cell>
        </row>
        <row r="3555">
          <cell r="A3555">
            <v>36143</v>
          </cell>
          <cell r="B3555" t="str">
            <v>PROTETOR AUDITIVO TIPO CONCHA COM ABAFADOR DE RUIDOS, ATENUACAO ACIMA DE 22 DB</v>
          </cell>
          <cell r="C3555" t="str">
            <v>UN</v>
          </cell>
          <cell r="D3555">
            <v>92.42</v>
          </cell>
          <cell r="E3555">
            <v>92.42</v>
          </cell>
          <cell r="F3555" t="str">
            <v>SINAPI-I DEZEMBRO 2025</v>
          </cell>
        </row>
        <row r="3556">
          <cell r="A3556">
            <v>36142</v>
          </cell>
          <cell r="B3556" t="str">
            <v>PROTETOR AUDITIVO TIPO PLUG DE INSERCAO COM CORDAO, ATENUACAO SUPERIOR A 15 DB</v>
          </cell>
          <cell r="C3556" t="str">
            <v>UN</v>
          </cell>
          <cell r="D3556">
            <v>2.2799999999999998</v>
          </cell>
          <cell r="E3556">
            <v>2.2799999999999998</v>
          </cell>
          <cell r="F3556" t="str">
            <v>SINAPI-I DEZEMBRO 2025</v>
          </cell>
        </row>
        <row r="3557">
          <cell r="A3557">
            <v>45227</v>
          </cell>
          <cell r="B3557" t="str">
            <v>PROTETOR FACIAL ARCO ELETRICO, COM QUEIXEIRA E LENTE EM POLICARBONATO, CAPACETE INCLUIDO</v>
          </cell>
          <cell r="C3557" t="str">
            <v>UN</v>
          </cell>
          <cell r="D3557">
            <v>880.62</v>
          </cell>
          <cell r="E3557">
            <v>880.62</v>
          </cell>
          <cell r="F3557" t="str">
            <v>SINAPI-I DEZEMBRO 2025</v>
          </cell>
        </row>
        <row r="3558">
          <cell r="A3558">
            <v>45209</v>
          </cell>
          <cell r="B3558" t="str">
            <v>PROTETOR FACIAL DE POLICARBONATO, 200 MM X *390* MM, COM COROA E CARNEIRA</v>
          </cell>
          <cell r="C3558" t="str">
            <v>UN</v>
          </cell>
          <cell r="D3558">
            <v>38.57</v>
          </cell>
          <cell r="E3558">
            <v>38.57</v>
          </cell>
          <cell r="F3558" t="str">
            <v>SINAPI-I DEZEMBRO 2025</v>
          </cell>
        </row>
        <row r="3559">
          <cell r="A3559">
            <v>36146</v>
          </cell>
          <cell r="B3559" t="str">
            <v>PROTETOR SOLAR FPS 30, EMBALAGEM 2 LITROS</v>
          </cell>
          <cell r="C3559" t="str">
            <v>UN</v>
          </cell>
          <cell r="D3559">
            <v>244.54</v>
          </cell>
          <cell r="E3559">
            <v>244.54</v>
          </cell>
          <cell r="F3559" t="str">
            <v>SINAPI-I DEZEMBRO 2025</v>
          </cell>
        </row>
        <row r="3560">
          <cell r="A3560">
            <v>39015</v>
          </cell>
          <cell r="B3560" t="str">
            <v>PROTETOR/PONTEIRA PLASTICA PARA PONTA DE VERGALHAO DE ATE 1", TIPO PROTETOR DE ESPERA</v>
          </cell>
          <cell r="C3560" t="str">
            <v>UN</v>
          </cell>
          <cell r="F3560" t="str">
            <v>SINAPI-I DEZEMBRO 2025</v>
          </cell>
        </row>
        <row r="3561">
          <cell r="A3561">
            <v>38377</v>
          </cell>
          <cell r="B3561" t="str">
            <v>PRUMO DE CENTRO EM ACO *400* G, COM CORDAO EM NYLON E CALCO GUIA EM ACO OU MADEIRA</v>
          </cell>
          <cell r="C3561" t="str">
            <v>UN</v>
          </cell>
          <cell r="D3561">
            <v>26.45</v>
          </cell>
          <cell r="E3561">
            <v>26.45</v>
          </cell>
          <cell r="F3561" t="str">
            <v>SINAPI-I DEZEMBRO 2025</v>
          </cell>
        </row>
        <row r="3562">
          <cell r="A3562">
            <v>38376</v>
          </cell>
          <cell r="B3562" t="str">
            <v>PRUMO DE PAREDE EM ACO 700 A 750 G, COM CORDAO EM NYLON E TACO</v>
          </cell>
          <cell r="C3562" t="str">
            <v>UN</v>
          </cell>
          <cell r="D3562">
            <v>30.59</v>
          </cell>
          <cell r="E3562">
            <v>30.59</v>
          </cell>
          <cell r="F3562" t="str">
            <v>SINAPI-I DEZEMBRO 2025</v>
          </cell>
        </row>
        <row r="3563">
          <cell r="A3563">
            <v>38116</v>
          </cell>
          <cell r="B3563" t="str">
            <v>PULSADOR CAMPAINHA 10A, 250V (APENAS MODULO)</v>
          </cell>
          <cell r="C3563" t="str">
            <v>UN</v>
          </cell>
          <cell r="D3563">
            <v>5.14</v>
          </cell>
          <cell r="E3563">
            <v>5.14</v>
          </cell>
          <cell r="F3563" t="str">
            <v>SINAPI-I DEZEMBRO 2025</v>
          </cell>
        </row>
        <row r="3564">
          <cell r="A3564">
            <v>38066</v>
          </cell>
          <cell r="B3564" t="str">
            <v>PULSADOR CAMPAINHA 10A, 250V, CONJUNTO MONTADO PARA EMBUTIR 4" X 2" (PLACA + SUPORTE + MODULO)</v>
          </cell>
          <cell r="C3564" t="str">
            <v>UN</v>
          </cell>
          <cell r="D3564">
            <v>8.48</v>
          </cell>
          <cell r="E3564">
            <v>8.48</v>
          </cell>
          <cell r="F3564" t="str">
            <v>SINAPI-I DEZEMBRO 2025</v>
          </cell>
        </row>
        <row r="3565">
          <cell r="A3565">
            <v>38117</v>
          </cell>
          <cell r="B3565" t="str">
            <v>PULSADOR MINUTERIA 10A, 250V (APENAS MODULO)</v>
          </cell>
          <cell r="C3565" t="str">
            <v>UN</v>
          </cell>
          <cell r="D3565">
            <v>8.75</v>
          </cell>
          <cell r="E3565">
            <v>8.75</v>
          </cell>
          <cell r="F3565" t="str">
            <v>SINAPI-I DEZEMBRO 2025</v>
          </cell>
        </row>
        <row r="3566">
          <cell r="A3566">
            <v>38067</v>
          </cell>
          <cell r="B3566" t="str">
            <v>PULSADOR MINUTERIA 10A, 250V, CONJUNTO MONTADO PARA EMBUTIR 4" X 2" (PLACA + SUPORTE + MODULO)</v>
          </cell>
          <cell r="C3566" t="str">
            <v>UN</v>
          </cell>
          <cell r="D3566">
            <v>11.94</v>
          </cell>
          <cell r="E3566">
            <v>11.94</v>
          </cell>
          <cell r="F3566" t="str">
            <v>SINAPI-I DEZEMBRO 2025</v>
          </cell>
        </row>
        <row r="3567">
          <cell r="A3567">
            <v>44313</v>
          </cell>
          <cell r="B3567" t="str">
            <v>PUNHO PARA PERFURATRIZ DE ESTEIRA T38, D = 1 1/2" (38 MM), C = 380 MM</v>
          </cell>
          <cell r="C3567" t="str">
            <v>UN</v>
          </cell>
          <cell r="F3567" t="str">
            <v>SINAPI-I DEZEMBRO 2025</v>
          </cell>
        </row>
        <row r="3568">
          <cell r="A3568">
            <v>11522</v>
          </cell>
          <cell r="B3568" t="str">
            <v>PUXADOR DE EMBUTIR TIPO CONCHA, COM FURO PARA CHAVE, EM LATAO CROMADO, COMPRIMENTO DE APROX *100* MM E LARGURA DE APROX *40* MM</v>
          </cell>
          <cell r="C3568" t="str">
            <v>UN</v>
          </cell>
          <cell r="D3568">
            <v>14.86</v>
          </cell>
          <cell r="E3568">
            <v>14.86</v>
          </cell>
          <cell r="F3568" t="str">
            <v>SINAPI-I DEZEMBRO 2025</v>
          </cell>
        </row>
        <row r="3569">
          <cell r="A3569">
            <v>43600</v>
          </cell>
          <cell r="B3569" t="str">
            <v>PUXADOR TIPO ALCA, EM ZAMAC CROMADO, COM COMPRIMENTO DE APROX 150 MM, COM ROSETA PARA PORTAS DE MADEIRAS, INCLUINDO PARAFUSOS</v>
          </cell>
          <cell r="C3569" t="str">
            <v>UN</v>
          </cell>
          <cell r="D3569">
            <v>59.56</v>
          </cell>
          <cell r="E3569">
            <v>59.56</v>
          </cell>
          <cell r="F3569" t="str">
            <v>SINAPI-I DEZEMBRO 2025</v>
          </cell>
        </row>
        <row r="3570">
          <cell r="A3570">
            <v>5080</v>
          </cell>
          <cell r="B3570" t="str">
            <v>PUXADOR TIPO ALCA, EM ZAMAC CROMADO, COM ROSETAS, COMPRIMENTO DE APROX *100* MM, PARA PORTAS E JANELAS DE MADEIRA, INCLUINDO PARAFUSOS</v>
          </cell>
          <cell r="C3570" t="str">
            <v>UN</v>
          </cell>
          <cell r="D3570">
            <v>23.22</v>
          </cell>
          <cell r="E3570">
            <v>23.22</v>
          </cell>
          <cell r="F3570" t="str">
            <v>SINAPI-I DEZEMBRO 2025</v>
          </cell>
        </row>
        <row r="3571">
          <cell r="A3571">
            <v>38168</v>
          </cell>
          <cell r="B3571" t="str">
            <v>PUXADOR TUBULAR RETO DUPLO, EM ALUMINIO CROMADO, COMPRIMENTO DE APROX 400 MM E DIAMETRO DE 25 MM (1")</v>
          </cell>
          <cell r="C3571" t="str">
            <v>UN</v>
          </cell>
          <cell r="D3571">
            <v>162.15</v>
          </cell>
          <cell r="E3571">
            <v>162.15</v>
          </cell>
          <cell r="F3571" t="str">
            <v>SINAPI-I DEZEMBRO 2025</v>
          </cell>
        </row>
        <row r="3572">
          <cell r="A3572">
            <v>43601</v>
          </cell>
          <cell r="B3572" t="str">
            <v>PUXADOR TUBULAR RETO SIMPLES, EM ALUMINIO CROMADO, COM COMPRIMENTO DE APROX 400 MM E DIAMETRO DE 25 MM</v>
          </cell>
          <cell r="C3572" t="str">
            <v>UN</v>
          </cell>
          <cell r="D3572">
            <v>81.069999999999993</v>
          </cell>
          <cell r="E3572">
            <v>81.069999999999993</v>
          </cell>
          <cell r="F3572" t="str">
            <v>SINAPI-I DEZEMBRO 2025</v>
          </cell>
        </row>
        <row r="3573">
          <cell r="A3573">
            <v>13393</v>
          </cell>
          <cell r="B3573" t="str">
            <v>QUADRO DE DISTRIBUICAO COM BARRAMENTO TRIFASICO, DE EMBUTIR, EM CHAPA DE ACO GALVANIZADO, PARA 12 DISJUNTORES DIN, 100 A</v>
          </cell>
          <cell r="C3573" t="str">
            <v>UN</v>
          </cell>
          <cell r="D3573">
            <v>294.58999999999997</v>
          </cell>
          <cell r="E3573">
            <v>294.58999999999997</v>
          </cell>
          <cell r="F3573" t="str">
            <v>SINAPI-I DEZEMBRO 2025</v>
          </cell>
        </row>
        <row r="3574">
          <cell r="A3574">
            <v>13395</v>
          </cell>
          <cell r="B3574" t="str">
            <v>QUADRO DE DISTRIBUICAO COM BARRAMENTO TRIFASICO, DE EMBUTIR, EM CHAPA DE ACO GALVANIZADO, PARA 18 DISJUNTORES DIN, 100 A</v>
          </cell>
          <cell r="C3574" t="str">
            <v>UN</v>
          </cell>
          <cell r="D3574">
            <v>412.84</v>
          </cell>
          <cell r="E3574">
            <v>412.84</v>
          </cell>
          <cell r="F3574" t="str">
            <v>SINAPI-I DEZEMBRO 2025</v>
          </cell>
        </row>
        <row r="3575">
          <cell r="A3575">
            <v>12039</v>
          </cell>
          <cell r="B3575" t="str">
            <v>QUADRO DE DISTRIBUICAO COM BARRAMENTO TRIFASICO, DE EMBUTIR, EM CHAPA DE ACO GALVANIZADO, PARA 24 DISJUNTORES DIN, 100 A</v>
          </cell>
          <cell r="C3575" t="str">
            <v>UN</v>
          </cell>
          <cell r="D3575">
            <v>433.85</v>
          </cell>
          <cell r="E3575">
            <v>433.85</v>
          </cell>
          <cell r="F3575" t="str">
            <v>SINAPI-I DEZEMBRO 2025</v>
          </cell>
        </row>
        <row r="3576">
          <cell r="A3576">
            <v>13396</v>
          </cell>
          <cell r="B3576" t="str">
            <v>QUADRO DE DISTRIBUICAO COM BARRAMENTO TRIFASICO, DE EMBUTIR, EM CHAPA DE ACO GALVANIZADO, PARA 28 DISJUNTORES DIN, 100 A</v>
          </cell>
          <cell r="C3576" t="str">
            <v>UN</v>
          </cell>
          <cell r="D3576">
            <v>609.30999999999995</v>
          </cell>
          <cell r="E3576">
            <v>609.30999999999995</v>
          </cell>
          <cell r="F3576" t="str">
            <v>SINAPI-I DEZEMBRO 2025</v>
          </cell>
        </row>
        <row r="3577">
          <cell r="A3577">
            <v>12041</v>
          </cell>
          <cell r="B3577" t="str">
            <v>QUADRO DE DISTRIBUICAO COM BARRAMENTO TRIFASICO, DE EMBUTIR, EM CHAPA DE ACO GALVANIZADO, PARA 30 DISJUNTORES DIN, 150 A</v>
          </cell>
          <cell r="C3577" t="str">
            <v>UN</v>
          </cell>
          <cell r="D3577">
            <v>497.54</v>
          </cell>
          <cell r="E3577">
            <v>497.54</v>
          </cell>
          <cell r="F3577" t="str">
            <v>SINAPI-I DEZEMBRO 2025</v>
          </cell>
        </row>
        <row r="3578">
          <cell r="A3578">
            <v>12043</v>
          </cell>
          <cell r="B3578" t="str">
            <v>QUADRO DE DISTRIBUICAO COM BARRAMENTO TRIFASICO, DE EMBUTIR, EM CHAPA DE ACO GALVANIZADO, PARA 30 DISJUNTORES DIN, 225 A</v>
          </cell>
          <cell r="C3578" t="str">
            <v>UN</v>
          </cell>
          <cell r="D3578">
            <v>1050.48</v>
          </cell>
          <cell r="E3578">
            <v>1050.48</v>
          </cell>
          <cell r="F3578" t="str">
            <v>SINAPI-I DEZEMBRO 2025</v>
          </cell>
        </row>
        <row r="3579">
          <cell r="A3579">
            <v>39762</v>
          </cell>
          <cell r="B3579" t="str">
            <v>QUADRO DE DISTRIBUICAO COM BARRAMENTO TRIFASICO, DE EMBUTIR, EM CHAPA DE ACO GALVANIZADO, PARA 36 DISJUNTORES DIN, 100 A</v>
          </cell>
          <cell r="C3579" t="str">
            <v>UN</v>
          </cell>
          <cell r="D3579">
            <v>500.06</v>
          </cell>
          <cell r="E3579">
            <v>500.06</v>
          </cell>
          <cell r="F3579" t="str">
            <v>SINAPI-I DEZEMBRO 2025</v>
          </cell>
        </row>
        <row r="3580">
          <cell r="A3580">
            <v>12042</v>
          </cell>
          <cell r="B3580" t="str">
            <v>QUADRO DE DISTRIBUICAO COM BARRAMENTO TRIFASICO, DE EMBUTIR, EM CHAPA DE ACO GALVANIZADO, PARA 40 DISJUNTORES DIN, 100 A</v>
          </cell>
          <cell r="C3580" t="str">
            <v>UN</v>
          </cell>
          <cell r="D3580">
            <v>730.07</v>
          </cell>
          <cell r="E3580">
            <v>730.07</v>
          </cell>
          <cell r="F3580" t="str">
            <v>SINAPI-I DEZEMBRO 2025</v>
          </cell>
        </row>
        <row r="3581">
          <cell r="A3581">
            <v>39763</v>
          </cell>
          <cell r="B3581" t="str">
            <v>QUADRO DE DISTRIBUICAO COM BARRAMENTO TRIFASICO, DE EMBUTIR, EM CHAPA DE ACO GALVANIZADO, PARA 48 DISJUNTORES DIN, 100 A</v>
          </cell>
          <cell r="C3581" t="str">
            <v>UN</v>
          </cell>
          <cell r="D3581">
            <v>854.45</v>
          </cell>
          <cell r="E3581">
            <v>854.45</v>
          </cell>
          <cell r="F3581" t="str">
            <v>SINAPI-I DEZEMBRO 2025</v>
          </cell>
        </row>
        <row r="3582">
          <cell r="A3582">
            <v>39760</v>
          </cell>
          <cell r="B3582" t="str">
            <v>QUADRO DE DISTRIBUICAO COM BARRAMENTO TRIFASICO, DE SOBREPOR, EM CHAPA DE ACO GALVANIZADO, PARA *42* DISJUNTORES DIN, 100 A</v>
          </cell>
          <cell r="C3582" t="str">
            <v>UN</v>
          </cell>
          <cell r="D3582">
            <v>851.64</v>
          </cell>
          <cell r="E3582">
            <v>851.64</v>
          </cell>
          <cell r="F3582" t="str">
            <v>SINAPI-I DEZEMBRO 2025</v>
          </cell>
        </row>
        <row r="3583">
          <cell r="A3583">
            <v>39756</v>
          </cell>
          <cell r="B3583" t="str">
            <v>QUADRO DE DISTRIBUICAO COM BARRAMENTO TRIFASICO, DE SOBREPOR, EM CHAPA DE ACO GALVANIZADO, PARA 12 DISJUNTORES DIN, 100 A</v>
          </cell>
          <cell r="C3583" t="str">
            <v>UN</v>
          </cell>
          <cell r="D3583">
            <v>305.79000000000002</v>
          </cell>
          <cell r="E3583">
            <v>305.79000000000002</v>
          </cell>
          <cell r="F3583" t="str">
            <v>SINAPI-I DEZEMBRO 2025</v>
          </cell>
        </row>
        <row r="3584">
          <cell r="A3584">
            <v>12038</v>
          </cell>
          <cell r="B3584" t="str">
            <v>QUADRO DE DISTRIBUICAO COM BARRAMENTO TRIFASICO, DE SOBREPOR, EM CHAPA DE ACO GALVANIZADO, PARA 18 DISJUNTORES DIN, 100 A</v>
          </cell>
          <cell r="C3584" t="str">
            <v>UN</v>
          </cell>
          <cell r="D3584">
            <v>382.09</v>
          </cell>
          <cell r="E3584">
            <v>382.09</v>
          </cell>
          <cell r="F3584" t="str">
            <v>SINAPI-I DEZEMBRO 2025</v>
          </cell>
        </row>
        <row r="3585">
          <cell r="A3585">
            <v>39757</v>
          </cell>
          <cell r="B3585" t="str">
            <v>QUADRO DE DISTRIBUICAO COM BARRAMENTO TRIFASICO, DE SOBREPOR, EM CHAPA DE ACO GALVANIZADO, PARA 28 DISJUNTORES DIN, 100 A</v>
          </cell>
          <cell r="C3585" t="str">
            <v>UN</v>
          </cell>
          <cell r="D3585">
            <v>353.32</v>
          </cell>
          <cell r="E3585">
            <v>353.32</v>
          </cell>
          <cell r="F3585" t="str">
            <v>SINAPI-I DEZEMBRO 2025</v>
          </cell>
        </row>
        <row r="3586">
          <cell r="A3586">
            <v>39758</v>
          </cell>
          <cell r="B3586" t="str">
            <v>QUADRO DE DISTRIBUICAO COM BARRAMENTO TRIFASICO, DE SOBREPOR, EM CHAPA DE ACO GALVANIZADO, PARA 30 DISJUNTORES DIN, 100 A</v>
          </cell>
          <cell r="C3586" t="str">
            <v>UN</v>
          </cell>
          <cell r="D3586">
            <v>514.91</v>
          </cell>
          <cell r="E3586">
            <v>514.91</v>
          </cell>
          <cell r="F3586" t="str">
            <v>SINAPI-I DEZEMBRO 2025</v>
          </cell>
        </row>
        <row r="3587">
          <cell r="A3587">
            <v>39759</v>
          </cell>
          <cell r="B3587" t="str">
            <v>QUADRO DE DISTRIBUICAO COM BARRAMENTO TRIFASICO, DE SOBREPOR, EM CHAPA DE ACO GALVANIZADO, PARA 36 DISJUNTORES DIN, 100 A</v>
          </cell>
          <cell r="C3587" t="str">
            <v>UN</v>
          </cell>
          <cell r="D3587">
            <v>635.91999999999996</v>
          </cell>
          <cell r="E3587">
            <v>635.91999999999996</v>
          </cell>
          <cell r="F3587" t="str">
            <v>SINAPI-I DEZEMBRO 2025</v>
          </cell>
        </row>
        <row r="3588">
          <cell r="A3588">
            <v>39761</v>
          </cell>
          <cell r="B3588" t="str">
            <v>QUADRO DE DISTRIBUICAO COM BARRAMENTO TRIFASICO, DE SOBREPOR, EM CHAPA DE ACO GALVANIZADO, PARA 48 DISJUNTORES DIN, 100 A</v>
          </cell>
          <cell r="C3588" t="str">
            <v>UN</v>
          </cell>
          <cell r="D3588">
            <v>764.39</v>
          </cell>
          <cell r="E3588">
            <v>764.39</v>
          </cell>
          <cell r="F3588" t="str">
            <v>SINAPI-I DEZEMBRO 2025</v>
          </cell>
        </row>
        <row r="3589">
          <cell r="A3589">
            <v>39805</v>
          </cell>
          <cell r="B3589" t="str">
            <v>QUADRO DE DISTRIBUICAO, EM PVC, DE EMBUTIR, COM BARRAMENTO TERRA / NEUTRO, PARA 12 DISJUNTORES NEMA OU 16 DISJUNTORES DIN</v>
          </cell>
          <cell r="C3589" t="str">
            <v>UN</v>
          </cell>
          <cell r="D3589">
            <v>209.38</v>
          </cell>
          <cell r="E3589">
            <v>209.38</v>
          </cell>
          <cell r="F3589" t="str">
            <v>SINAPI-I DEZEMBRO 2025</v>
          </cell>
        </row>
        <row r="3590">
          <cell r="A3590">
            <v>39806</v>
          </cell>
          <cell r="B3590" t="str">
            <v>QUADRO DE DISTRIBUICAO, EM PVC, DE EMBUTIR, COM BARRAMENTO TERRA / NEUTRO, PARA 18 DISJUNTORES NEMA OU 24 DISJUNTORES DIN</v>
          </cell>
          <cell r="C3590" t="str">
            <v>UN</v>
          </cell>
          <cell r="D3590">
            <v>387.92</v>
          </cell>
          <cell r="E3590">
            <v>387.92</v>
          </cell>
          <cell r="F3590" t="str">
            <v>SINAPI-I DEZEMBRO 2025</v>
          </cell>
        </row>
        <row r="3591">
          <cell r="A3591">
            <v>39807</v>
          </cell>
          <cell r="B3591" t="str">
            <v>QUADRO DE DISTRIBUICAO, EM PVC, DE EMBUTIR, COM BARRAMENTO TERRA / NEUTRO, PARA 27 DISJUNTORES NEMA OU 36 DISJUNTORES DIN</v>
          </cell>
          <cell r="C3591" t="str">
            <v>UN</v>
          </cell>
          <cell r="D3591">
            <v>840.72</v>
          </cell>
          <cell r="E3591">
            <v>840.72</v>
          </cell>
          <cell r="F3591" t="str">
            <v>SINAPI-I DEZEMBRO 2025</v>
          </cell>
        </row>
        <row r="3592">
          <cell r="A3592">
            <v>43100</v>
          </cell>
          <cell r="B3592" t="str">
            <v>QUADRO DE DISTRIBUICAO, EM PVC, DE EMBUTIR, COM BARRAMENTO TERRA / NEUTRO, PARA 48 DISJUNTORES DIN</v>
          </cell>
          <cell r="C3592" t="str">
            <v>UN</v>
          </cell>
          <cell r="D3592">
            <v>657.26</v>
          </cell>
          <cell r="E3592">
            <v>657.26</v>
          </cell>
          <cell r="F3592" t="str">
            <v>SINAPI-I DEZEMBRO 2025</v>
          </cell>
        </row>
        <row r="3593">
          <cell r="A3593">
            <v>39804</v>
          </cell>
          <cell r="B3593" t="str">
            <v>QUADRO DE DISTRIBUICAO, EM PVC, DE EMBUTIR, COM BARRAMENTO TERRA / NEUTRO, PARA 6 DISJUNTORES NEMA OU 8 DISJUNTORES DIN</v>
          </cell>
          <cell r="C3593" t="str">
            <v>UN</v>
          </cell>
          <cell r="D3593">
            <v>122.95</v>
          </cell>
          <cell r="E3593">
            <v>122.95</v>
          </cell>
          <cell r="F3593" t="str">
            <v>SINAPI-I DEZEMBRO 2025</v>
          </cell>
        </row>
        <row r="3594">
          <cell r="A3594">
            <v>39796</v>
          </cell>
          <cell r="B3594" t="str">
            <v>QUADRO DE DISTRIBUICAO, SEM BARRAMENTO, EM PVC, DE EMBUTIR, PARA 12 DISJUNTORES NEMA OU 16 DISJUNTORES DIN</v>
          </cell>
          <cell r="C3594" t="str">
            <v>UN</v>
          </cell>
          <cell r="D3594">
            <v>127.34</v>
          </cell>
          <cell r="E3594">
            <v>127.34</v>
          </cell>
          <cell r="F3594" t="str">
            <v>SINAPI-I DEZEMBRO 2025</v>
          </cell>
        </row>
        <row r="3595">
          <cell r="A3595">
            <v>39797</v>
          </cell>
          <cell r="B3595" t="str">
            <v>QUADRO DE DISTRIBUICAO, SEM BARRAMENTO, EM PVC, DE EMBUTIR, PARA 18 DISJUNTORES NEMA OU 24 DISJUNTORES DIN</v>
          </cell>
          <cell r="C3595" t="str">
            <v>UN</v>
          </cell>
          <cell r="D3595">
            <v>199.9</v>
          </cell>
          <cell r="E3595">
            <v>199.9</v>
          </cell>
          <cell r="F3595" t="str">
            <v>SINAPI-I DEZEMBRO 2025</v>
          </cell>
        </row>
        <row r="3596">
          <cell r="A3596">
            <v>39798</v>
          </cell>
          <cell r="B3596" t="str">
            <v>QUADRO DE DISTRIBUICAO, SEM BARRAMENTO, EM PVC, DE EMBUTIR, PARA 27 DISJUNTORES NEMA OU 36 DISJUNTORES DIN</v>
          </cell>
          <cell r="C3596" t="str">
            <v>UN</v>
          </cell>
          <cell r="D3596">
            <v>342.89</v>
          </cell>
          <cell r="E3596">
            <v>342.89</v>
          </cell>
          <cell r="F3596" t="str">
            <v>SINAPI-I DEZEMBRO 2025</v>
          </cell>
        </row>
        <row r="3597">
          <cell r="A3597">
            <v>39794</v>
          </cell>
          <cell r="B3597" t="str">
            <v>QUADRO DE DISTRIBUICAO, SEM BARRAMENTO, EM PVC, DE EMBUTIR, PARA 3 DISJUNTORES NEMA OU 4 DISJUNTORES DIN</v>
          </cell>
          <cell r="C3597" t="str">
            <v>UN</v>
          </cell>
          <cell r="D3597">
            <v>54.05</v>
          </cell>
          <cell r="E3597">
            <v>54.05</v>
          </cell>
          <cell r="F3597" t="str">
            <v>SINAPI-I DEZEMBRO 2025</v>
          </cell>
        </row>
        <row r="3598">
          <cell r="A3598">
            <v>39795</v>
          </cell>
          <cell r="B3598" t="str">
            <v>QUADRO DE DISTRIBUICAO, SEM BARRAMENTO, EM PVC, DE EMBUTIR, PARA 6 DISJUNTORES NEMA OU 8 DISJUNTORES DIN</v>
          </cell>
          <cell r="C3598" t="str">
            <v>UN</v>
          </cell>
          <cell r="D3598">
            <v>85.39</v>
          </cell>
          <cell r="E3598">
            <v>85.39</v>
          </cell>
          <cell r="F3598" t="str">
            <v>SINAPI-I DEZEMBRO 2025</v>
          </cell>
        </row>
        <row r="3599">
          <cell r="A3599">
            <v>39801</v>
          </cell>
          <cell r="B3599" t="str">
            <v>QUADRO DE DISTRIBUICAO, SEM BARRAMENTO, EM PVC, DE SOBREPOR, PARA 12 DISJUNTORES NEMA OU 16 DISJUNTORES DIN</v>
          </cell>
          <cell r="C3599" t="str">
            <v>UN</v>
          </cell>
          <cell r="D3599">
            <v>180.32</v>
          </cell>
          <cell r="E3599">
            <v>180.32</v>
          </cell>
          <cell r="F3599" t="str">
            <v>SINAPI-I DEZEMBRO 2025</v>
          </cell>
        </row>
        <row r="3600">
          <cell r="A3600">
            <v>39802</v>
          </cell>
          <cell r="B3600" t="str">
            <v>QUADRO DE DISTRIBUICAO, SEM BARRAMENTO, EM PVC, DE SOBREPOR, PARA 18 DISJUNTORES NEMA OU 24 DISJUNTORES DIN</v>
          </cell>
          <cell r="C3600" t="str">
            <v>UN</v>
          </cell>
          <cell r="D3600">
            <v>264.32</v>
          </cell>
          <cell r="E3600">
            <v>264.32</v>
          </cell>
          <cell r="F3600" t="str">
            <v>SINAPI-I DEZEMBRO 2025</v>
          </cell>
        </row>
        <row r="3601">
          <cell r="A3601">
            <v>39803</v>
          </cell>
          <cell r="B3601" t="str">
            <v>QUADRO DE DISTRIBUICAO, SEM BARRAMENTO, EM PVC, DE SOBREPOR, PARA 27 DISJUNTORES NEMA OU 36 DISJUNTORES DIN</v>
          </cell>
          <cell r="C3601" t="str">
            <v>UN</v>
          </cell>
          <cell r="D3601">
            <v>368.73</v>
          </cell>
          <cell r="E3601">
            <v>368.73</v>
          </cell>
          <cell r="F3601" t="str">
            <v>SINAPI-I DEZEMBRO 2025</v>
          </cell>
        </row>
        <row r="3602">
          <cell r="A3602">
            <v>39799</v>
          </cell>
          <cell r="B3602" t="str">
            <v>QUADRO DE DISTRIBUICAO, SEM BARRAMENTO, EM PVC, DE SOBREPOR, PARA 3 DISJUNTORES NEMA OU 4 DISJUNTORES DIN</v>
          </cell>
          <cell r="C3602" t="str">
            <v>UN</v>
          </cell>
          <cell r="D3602">
            <v>63</v>
          </cell>
          <cell r="E3602">
            <v>63</v>
          </cell>
          <cell r="F3602" t="str">
            <v>SINAPI-I DEZEMBRO 2025</v>
          </cell>
        </row>
        <row r="3603">
          <cell r="A3603">
            <v>39800</v>
          </cell>
          <cell r="B3603" t="str">
            <v>QUADRO DE DISTRIBUICAO, SEM BARRAMENTO, EM PVC, DE SOBREPOR, PARA 6 DISJUNTORES NEMA OU 8 DISJUNTORES DIN</v>
          </cell>
          <cell r="C3603" t="str">
            <v>UN</v>
          </cell>
          <cell r="D3603">
            <v>107.33</v>
          </cell>
          <cell r="E3603">
            <v>107.33</v>
          </cell>
          <cell r="F3603" t="str">
            <v>SINAPI-I DEZEMBRO 2025</v>
          </cell>
        </row>
        <row r="3604">
          <cell r="A3604">
            <v>43837</v>
          </cell>
          <cell r="B3604" t="str">
            <v>RACK DE PISO PARA SERVIDOR, ABERTO, EM COLUNA, 44U X *570* MM</v>
          </cell>
          <cell r="C3604" t="str">
            <v>UN</v>
          </cell>
          <cell r="D3604">
            <v>2230.52</v>
          </cell>
          <cell r="E3604">
            <v>2230.52</v>
          </cell>
          <cell r="F3604" t="str">
            <v>SINAPI-I DEZEMBRO 2025</v>
          </cell>
        </row>
        <row r="3605">
          <cell r="A3605">
            <v>43836</v>
          </cell>
          <cell r="B3605" t="str">
            <v>RACK DE PISO PARA SERVIDOR, FECHADO, 44U, COM PORTA, 44U X *570* MM</v>
          </cell>
          <cell r="C3605" t="str">
            <v>UN</v>
          </cell>
          <cell r="D3605">
            <v>4538.71</v>
          </cell>
          <cell r="E3605">
            <v>4538.71</v>
          </cell>
          <cell r="F3605" t="str">
            <v>SINAPI-I DEZEMBRO 2025</v>
          </cell>
        </row>
        <row r="3606">
          <cell r="A3606">
            <v>21059</v>
          </cell>
          <cell r="B3606" t="str">
            <v>RALO FOFO COM REQUADRO, QUADRADO 150 X 150 MM</v>
          </cell>
          <cell r="C3606" t="str">
            <v>UN</v>
          </cell>
          <cell r="F3606" t="str">
            <v>SINAPI-I DEZEMBRO 2025</v>
          </cell>
        </row>
        <row r="3607">
          <cell r="A3607">
            <v>11234</v>
          </cell>
          <cell r="B3607" t="str">
            <v>RALO FOFO COM REQUADRO, QUADRADO 200 X 200 MM</v>
          </cell>
          <cell r="C3607" t="str">
            <v>UN</v>
          </cell>
          <cell r="F3607" t="str">
            <v>SINAPI-I DEZEMBRO 2025</v>
          </cell>
        </row>
        <row r="3608">
          <cell r="A3608">
            <v>21060</v>
          </cell>
          <cell r="B3608" t="str">
            <v>RALO FOFO COM REQUADRO, QUADRADO 250 X 250 MM</v>
          </cell>
          <cell r="C3608" t="str">
            <v>UN</v>
          </cell>
          <cell r="F3608" t="str">
            <v>SINAPI-I DEZEMBRO 2025</v>
          </cell>
        </row>
        <row r="3609">
          <cell r="A3609">
            <v>21061</v>
          </cell>
          <cell r="B3609" t="str">
            <v>RALO FOFO COM REQUADRO, QUADRADO 300 X 300 MM</v>
          </cell>
          <cell r="C3609" t="str">
            <v>UN</v>
          </cell>
          <cell r="F3609" t="str">
            <v>SINAPI-I DEZEMBRO 2025</v>
          </cell>
        </row>
        <row r="3610">
          <cell r="A3610">
            <v>21062</v>
          </cell>
          <cell r="B3610" t="str">
            <v>RALO FOFO COM REQUADRO, QUADRADO 400 X 400 MM</v>
          </cell>
          <cell r="C3610" t="str">
            <v>UN</v>
          </cell>
          <cell r="F3610" t="str">
            <v>SINAPI-I DEZEMBRO 2025</v>
          </cell>
        </row>
        <row r="3611">
          <cell r="A3611">
            <v>11708</v>
          </cell>
          <cell r="B3611" t="str">
            <v>RALO FOFO SEMIESFERICO, 100 MM, PARA LAJES/ CALHAS</v>
          </cell>
          <cell r="C3611" t="str">
            <v>UN</v>
          </cell>
          <cell r="F3611" t="str">
            <v>SINAPI-I DEZEMBRO 2025</v>
          </cell>
        </row>
        <row r="3612">
          <cell r="A3612">
            <v>11709</v>
          </cell>
          <cell r="B3612" t="str">
            <v>RALO FOFO SEMIESFERICO, 150 MM, PARA LAJES/ CALHAS</v>
          </cell>
          <cell r="C3612" t="str">
            <v>UN</v>
          </cell>
          <cell r="F3612" t="str">
            <v>SINAPI-I DEZEMBRO 2025</v>
          </cell>
        </row>
        <row r="3613">
          <cell r="A3613">
            <v>11710</v>
          </cell>
          <cell r="B3613" t="str">
            <v>RALO FOFO SEMIESFERICO, 200 MM, PARA LAJES/ CALHAS</v>
          </cell>
          <cell r="C3613" t="str">
            <v>UN</v>
          </cell>
          <cell r="F3613" t="str">
            <v>SINAPI-I DEZEMBRO 2025</v>
          </cell>
        </row>
        <row r="3614">
          <cell r="A3614">
            <v>11707</v>
          </cell>
          <cell r="B3614" t="str">
            <v>RALO FOFO SEMIESFERICO, 75 MM, PARA LAJES/ CALHAS</v>
          </cell>
          <cell r="C3614" t="str">
            <v>UN</v>
          </cell>
          <cell r="F3614" t="str">
            <v>SINAPI-I DEZEMBRO 2025</v>
          </cell>
        </row>
        <row r="3615">
          <cell r="A3615">
            <v>5102</v>
          </cell>
          <cell r="B3615" t="str">
            <v>RALO SECO / RALO DE PASSAGEM EM PVC, QUADRADO, 100 X 100 X 53 MM, SAIDA 40 MM, COM GRELHA BRANCA</v>
          </cell>
          <cell r="C3615" t="str">
            <v>UN</v>
          </cell>
          <cell r="D3615">
            <v>14.31</v>
          </cell>
          <cell r="E3615">
            <v>14.31</v>
          </cell>
          <cell r="F3615" t="str">
            <v>SINAPI-I DEZEMBRO 2025</v>
          </cell>
        </row>
        <row r="3616">
          <cell r="A3616">
            <v>11711</v>
          </cell>
          <cell r="B3616" t="str">
            <v>RALO SECO CONICO, PVC, 100 X 40 MM, COM GRELHA QUADRADA BRANCA</v>
          </cell>
          <cell r="C3616" t="str">
            <v>UN</v>
          </cell>
          <cell r="D3616">
            <v>11.93</v>
          </cell>
          <cell r="E3616">
            <v>11.93</v>
          </cell>
          <cell r="F3616" t="str">
            <v>SINAPI-I DEZEMBRO 2025</v>
          </cell>
        </row>
        <row r="3617">
          <cell r="A3617">
            <v>11739</v>
          </cell>
          <cell r="B3617" t="str">
            <v>RALO SECO CONICO, PVC, 100 X 40 MM, COM GRELHA REDONDA BRANCA</v>
          </cell>
          <cell r="C3617" t="str">
            <v>UN</v>
          </cell>
          <cell r="D3617">
            <v>10.199999999999999</v>
          </cell>
          <cell r="E3617">
            <v>10.199999999999999</v>
          </cell>
          <cell r="F3617" t="str">
            <v>SINAPI-I DEZEMBRO 2025</v>
          </cell>
        </row>
        <row r="3618">
          <cell r="A3618">
            <v>11741</v>
          </cell>
          <cell r="B3618" t="str">
            <v>RALO SIFONADO CILINDRICO, PVC, 100 X 40 MM, COM GRELHA REDONDA BRANCA</v>
          </cell>
          <cell r="C3618" t="str">
            <v>UN</v>
          </cell>
          <cell r="D3618">
            <v>12.99</v>
          </cell>
          <cell r="E3618">
            <v>12.99</v>
          </cell>
          <cell r="F3618" t="str">
            <v>SINAPI-I DEZEMBRO 2025</v>
          </cell>
        </row>
        <row r="3619">
          <cell r="A3619">
            <v>11745</v>
          </cell>
          <cell r="B3619" t="str">
            <v>RALO SIFONADO QUADRADO, PVC, 100 X 53 MM, SAIDA 40 MM, COM GRELHA QUADRADA BRANCA</v>
          </cell>
          <cell r="C3619" t="str">
            <v>UN</v>
          </cell>
          <cell r="D3619">
            <v>17.11</v>
          </cell>
          <cell r="E3619">
            <v>17.11</v>
          </cell>
          <cell r="F3619" t="str">
            <v>SINAPI-I DEZEMBRO 2025</v>
          </cell>
        </row>
        <row r="3620">
          <cell r="A3620">
            <v>11743</v>
          </cell>
          <cell r="B3620" t="str">
            <v>RALO SIFONADO REDONDO CONICO, PVC, 100 X 40 MM, COM GRELHA REDONDA BRANCA</v>
          </cell>
          <cell r="C3620" t="str">
            <v>UN</v>
          </cell>
          <cell r="D3620">
            <v>10.9</v>
          </cell>
          <cell r="E3620">
            <v>10.9</v>
          </cell>
          <cell r="F3620" t="str">
            <v>SINAPI-I DEZEMBRO 2025</v>
          </cell>
        </row>
        <row r="3621">
          <cell r="A3621">
            <v>5104</v>
          </cell>
          <cell r="B3621" t="str">
            <v>REBITE DE REPUXO EM ALUMINIO VAZADO, DIAMETRO 3,2 X 8 MM DE COMPRIMENTO (1KG = 1025 UNIDADES)</v>
          </cell>
          <cell r="C3621" t="str">
            <v>KG</v>
          </cell>
          <cell r="F3621" t="str">
            <v>SINAPI-I DEZEMBRO 2025</v>
          </cell>
        </row>
        <row r="3622">
          <cell r="A3622">
            <v>44530</v>
          </cell>
          <cell r="B3622" t="str">
            <v>REBOLO ABRASIVO RETO DE USO GERAL GRAO 36, DE 6 X 1" (DIAMETRO X ESPESSURA)</v>
          </cell>
          <cell r="C3622" t="str">
            <v>UN</v>
          </cell>
          <cell r="D3622">
            <v>57.38</v>
          </cell>
          <cell r="E3622">
            <v>57.38</v>
          </cell>
          <cell r="F3622" t="str">
            <v>SINAPI-I DEZEMBRO 2025</v>
          </cell>
        </row>
        <row r="3623">
          <cell r="A3623">
            <v>2710</v>
          </cell>
          <cell r="B3623" t="str">
            <v>REBOLO ABRASIVO RETO DE USO GERAL GRAO 36, DE 6 X 3/4" (DIAMETRO X ESPESSURA)</v>
          </cell>
          <cell r="C3623" t="str">
            <v>UN</v>
          </cell>
          <cell r="D3623">
            <v>49.52</v>
          </cell>
          <cell r="E3623">
            <v>49.52</v>
          </cell>
          <cell r="F3623" t="str">
            <v>SINAPI-I DEZEMBRO 2025</v>
          </cell>
        </row>
        <row r="3624">
          <cell r="A3624">
            <v>14575</v>
          </cell>
          <cell r="B3624" t="str">
            <v>RECICLADORA DE ASFALTO A FRIO SOBRE RODAS, LARG. FRESAGEM 2,00 M, POT. 315 KW/422 HP</v>
          </cell>
          <cell r="C3624" t="str">
            <v>UN</v>
          </cell>
          <cell r="F3624" t="str">
            <v>SINAPI-I DEZEMBRO 2025</v>
          </cell>
        </row>
        <row r="3625">
          <cell r="A3625">
            <v>44048</v>
          </cell>
          <cell r="B3625" t="str">
            <v>REDUCAO CONCENTRICA PARA ELETROCALHA, PERFURADA, EM CHAPA DE ACO GALVANIZADO ESPESSURA #14, (700 X 600 MM) X 50 MM, SEM VIROLA, SEM TAMPA</v>
          </cell>
          <cell r="C3625" t="str">
            <v>UN</v>
          </cell>
          <cell r="F3625" t="str">
            <v>SINAPI-I DEZEMBRO 2025</v>
          </cell>
        </row>
        <row r="3626">
          <cell r="A3626">
            <v>44026</v>
          </cell>
          <cell r="B3626" t="str">
            <v>REDUCAO CONCENTRICA PARA ELETROCALHA, PERFURADA, EM CHAPA DE ACO GALVANIZADO ESPESSURA #14, (800 X 700 MM) X 50 MM, SEM VIROLA, SEM TAMPA</v>
          </cell>
          <cell r="C3626" t="str">
            <v>UN</v>
          </cell>
          <cell r="F3626" t="str">
            <v>SINAPI-I DEZEMBRO 2025</v>
          </cell>
        </row>
        <row r="3627">
          <cell r="A3627">
            <v>44024</v>
          </cell>
          <cell r="B3627" t="str">
            <v>REDUCAO CONCENTRICA PARA ELETROCALHA, PERFURADA, EM CHAPA DE ACO GALVANIZADO ESPESSURA #16, (500 X 400 MM) X 50 MM (L X A), SEM VIROLA, SEM TAMPA</v>
          </cell>
          <cell r="C3627" t="str">
            <v>UN</v>
          </cell>
          <cell r="F3627" t="str">
            <v>SINAPI-I DEZEMBRO 2025</v>
          </cell>
        </row>
        <row r="3628">
          <cell r="A3628">
            <v>44025</v>
          </cell>
          <cell r="B3628" t="str">
            <v>REDUCAO CONCENTRICA PARA ELETROCALHA, PERFURADA, EM CHAPA DE ACO GALVANIZADO ESPESSURA #16, (600 X 500 MM) X 50 MM, SEM VIROLA, SEM TAMPA</v>
          </cell>
          <cell r="C3628" t="str">
            <v>UN</v>
          </cell>
          <cell r="F3628" t="str">
            <v>SINAPI-I DEZEMBRO 2025</v>
          </cell>
        </row>
        <row r="3629">
          <cell r="A3629">
            <v>44022</v>
          </cell>
          <cell r="B3629" t="str">
            <v>REDUCAO CONCENTRICA PARA ELETROCALHA, PERFURADA, EM CHAPA DE ACO GALVANIZADO ESPESSURA #18, (300 X 250 MM) X 50 MM (L X A), SEM VIROLA, SEM TAMPA</v>
          </cell>
          <cell r="C3629" t="str">
            <v>UN</v>
          </cell>
          <cell r="F3629" t="str">
            <v>SINAPI-I DEZEMBRO 2025</v>
          </cell>
        </row>
        <row r="3630">
          <cell r="A3630">
            <v>44023</v>
          </cell>
          <cell r="B3630" t="str">
            <v>REDUCAO CONCENTRICA PARA ELETROCALHA, PERFURADA, EM CHAPA DE ACO GALVANIZADO ESPESSURA #18, (400 X 300 MM) X 50 MM (L X A), SEM VIROLA, SEM TAMPA</v>
          </cell>
          <cell r="C3630" t="str">
            <v>UN</v>
          </cell>
          <cell r="F3630" t="str">
            <v>SINAPI-I DEZEMBRO 2025</v>
          </cell>
        </row>
        <row r="3631">
          <cell r="A3631">
            <v>43966</v>
          </cell>
          <cell r="B3631" t="str">
            <v>REDUCAO CONCENTRICA PARA ELETROCALHA, PERFURADA, EM CHAPA DE ACO GALVANIZADO ESPESSURA #22, (100 X 75 MM) X 50 MM (L X A), SEM VIROLA, SEM TAMPA</v>
          </cell>
          <cell r="C3631" t="str">
            <v>UN</v>
          </cell>
          <cell r="F3631" t="str">
            <v>SINAPI-I DEZEMBRO 2025</v>
          </cell>
        </row>
        <row r="3632">
          <cell r="A3632">
            <v>43967</v>
          </cell>
          <cell r="B3632" t="str">
            <v>REDUCAO CONCENTRICA PARA ELETROCALHA, PERFURADA, EM CHAPA DE ACO GALVANIZADO ESPESSURA #22, (125 X100 MM) X 50 MM (L X A), SEM VIROLA, SEM TAMPA</v>
          </cell>
          <cell r="C3632" t="str">
            <v>UN</v>
          </cell>
          <cell r="F3632" t="str">
            <v>SINAPI-I DEZEMBRO 2025</v>
          </cell>
        </row>
        <row r="3633">
          <cell r="A3633">
            <v>43968</v>
          </cell>
          <cell r="B3633" t="str">
            <v>REDUCAO CONCENTRICA PARA ELETROCALHA, PERFURADA, EM CHAPA DE ACO GALVANIZADO ESPESSURA #22, (150 X125 MM) X 50 MM (L X A), SEM VIROLA, SEM TAMPA</v>
          </cell>
          <cell r="C3633" t="str">
            <v>UN</v>
          </cell>
          <cell r="F3633" t="str">
            <v>SINAPI-I DEZEMBRO 2025</v>
          </cell>
        </row>
        <row r="3634">
          <cell r="A3634">
            <v>43969</v>
          </cell>
          <cell r="B3634" t="str">
            <v>REDUCAO CONCENTRICA PARA ELETROCALHA, PERFURADA, EM CHAPA DE ACO GALVANIZADO ESPESSURA #22, (200 X 150 MM) X 50 MM (L X A), SEM VIROLA, SEM TAMPA</v>
          </cell>
          <cell r="C3634" t="str">
            <v>UN</v>
          </cell>
          <cell r="F3634" t="str">
            <v>SINAPI-I DEZEMBRO 2025</v>
          </cell>
        </row>
        <row r="3635">
          <cell r="A3635">
            <v>44021</v>
          </cell>
          <cell r="B3635" t="str">
            <v>REDUCAO CONCENTRICA PARA ELETROCALHA, PERFURADA, EM CHAPA DE ACO GALVANIZADO ESPESSURA #22, (250 X 200 MM) X 50 MM (L X A), SEM VIROLA, SEM TAMPA</v>
          </cell>
          <cell r="C3635" t="str">
            <v>UN</v>
          </cell>
          <cell r="F3635" t="str">
            <v>SINAPI-I DEZEMBRO 2025</v>
          </cell>
        </row>
        <row r="3636">
          <cell r="A3636">
            <v>43970</v>
          </cell>
          <cell r="B3636" t="str">
            <v>REDUCAO CONCENTRICA PARA ELETROCALHA, PERFURADA, EM CHAPA DE ACO GALVANIZADO ESPESSURA #22, (75 X 50 MM) X 50 MM (L X A), SEM VIROLA, SEM TAMPA</v>
          </cell>
          <cell r="C3636" t="str">
            <v>UN</v>
          </cell>
          <cell r="F3636" t="str">
            <v>SINAPI-I DEZEMBRO 2025</v>
          </cell>
        </row>
        <row r="3637">
          <cell r="A3637">
            <v>20043</v>
          </cell>
          <cell r="B3637" t="str">
            <v>REDUCAO EXCENTRICA PVC, DN 100 X 50 MM, PARA ESGOTO PREDIAL</v>
          </cell>
          <cell r="C3637" t="str">
            <v>UN</v>
          </cell>
          <cell r="D3637">
            <v>7.48</v>
          </cell>
          <cell r="E3637">
            <v>7.48</v>
          </cell>
          <cell r="F3637" t="str">
            <v>SINAPI-I DEZEMBRO 2025</v>
          </cell>
        </row>
        <row r="3638">
          <cell r="A3638">
            <v>20044</v>
          </cell>
          <cell r="B3638" t="str">
            <v>REDUCAO EXCENTRICA PVC, DN 100 X 75 MM, PARA ESGOTO PREDIAL</v>
          </cell>
          <cell r="C3638" t="str">
            <v>UN</v>
          </cell>
          <cell r="D3638">
            <v>8.67</v>
          </cell>
          <cell r="E3638">
            <v>8.67</v>
          </cell>
          <cell r="F3638" t="str">
            <v>SINAPI-I DEZEMBRO 2025</v>
          </cell>
        </row>
        <row r="3639">
          <cell r="A3639">
            <v>20042</v>
          </cell>
          <cell r="B3639" t="str">
            <v>REDUCAO EXCENTRICA PVC, DN 75 X 50 MM, PARA ESGOTO PREDIAL</v>
          </cell>
          <cell r="C3639" t="str">
            <v>UN</v>
          </cell>
          <cell r="D3639">
            <v>6.49</v>
          </cell>
          <cell r="E3639">
            <v>6.49</v>
          </cell>
          <cell r="F3639" t="str">
            <v>SINAPI-I DEZEMBRO 2025</v>
          </cell>
        </row>
        <row r="3640">
          <cell r="A3640">
            <v>20046</v>
          </cell>
          <cell r="B3640" t="str">
            <v>REDUCAO EXCENTRICA PVC, SERIE R, DN 100 X 75 MM, PARA ESGOTO PREDIAL</v>
          </cell>
          <cell r="C3640" t="str">
            <v>UN</v>
          </cell>
          <cell r="D3640">
            <v>15.35</v>
          </cell>
          <cell r="E3640">
            <v>15.35</v>
          </cell>
          <cell r="F3640" t="str">
            <v>SINAPI-I DEZEMBRO 2025</v>
          </cell>
        </row>
        <row r="3641">
          <cell r="A3641">
            <v>20047</v>
          </cell>
          <cell r="B3641" t="str">
            <v>REDUCAO EXCENTRICA PVC, SERIE R, DN 150 X 100 MM, PARA ESGOTO PREDIAL</v>
          </cell>
          <cell r="C3641" t="str">
            <v>UN</v>
          </cell>
          <cell r="D3641">
            <v>46.04</v>
          </cell>
          <cell r="E3641">
            <v>46.04</v>
          </cell>
          <cell r="F3641" t="str">
            <v>SINAPI-I DEZEMBRO 2025</v>
          </cell>
        </row>
        <row r="3642">
          <cell r="A3642">
            <v>20045</v>
          </cell>
          <cell r="B3642" t="str">
            <v>REDUCAO EXCENTRICA PVC, SERIE R, DN 75 X 50 MM, PARA ESGOTO PREDIAL</v>
          </cell>
          <cell r="C3642" t="str">
            <v>UN</v>
          </cell>
          <cell r="D3642">
            <v>7.77</v>
          </cell>
          <cell r="E3642">
            <v>7.77</v>
          </cell>
          <cell r="F3642" t="str">
            <v>SINAPI-I DEZEMBRO 2025</v>
          </cell>
        </row>
        <row r="3643">
          <cell r="A3643">
            <v>20972</v>
          </cell>
          <cell r="B3643" t="str">
            <v>REDUCAO FIXA TIPO STORZ, ENGATE RAPIDO 2.1/2" X 1.1/2", EM LATAO, PARA INSTALACAO PREDIAL COMBATE A INCENDIO PREDIAL</v>
          </cell>
          <cell r="C3643" t="str">
            <v>UN</v>
          </cell>
          <cell r="D3643">
            <v>164.28</v>
          </cell>
          <cell r="E3643">
            <v>164.28</v>
          </cell>
          <cell r="F3643" t="str">
            <v>SINAPI-I DEZEMBRO 2025</v>
          </cell>
        </row>
        <row r="3644">
          <cell r="A3644">
            <v>11321</v>
          </cell>
          <cell r="B3644" t="str">
            <v>REDUCAO PVC PBA, JE, PB, DN 100 X 50 / DE 110 X 60 MM, PARA REDE DE AGUA</v>
          </cell>
          <cell r="C3644" t="str">
            <v>UN</v>
          </cell>
          <cell r="F3644" t="str">
            <v>SINAPI-I DEZEMBRO 2025</v>
          </cell>
        </row>
        <row r="3645">
          <cell r="A3645">
            <v>11323</v>
          </cell>
          <cell r="B3645" t="str">
            <v>REDUCAO PVC PBA, JE, PB, DN 100 X 75 / DE 110 X 85 MM, PARA REDE DE AGUA</v>
          </cell>
          <cell r="C3645" t="str">
            <v>UN</v>
          </cell>
          <cell r="F3645" t="str">
            <v>SINAPI-I DEZEMBRO 2025</v>
          </cell>
        </row>
        <row r="3646">
          <cell r="A3646">
            <v>20327</v>
          </cell>
          <cell r="B3646" t="str">
            <v>REDUCAO PVC PBA, JE, PB, DN 75 X 50 / DE 85 X 60 MM, PARA REDE DE AGUA</v>
          </cell>
          <cell r="C3646" t="str">
            <v>UN</v>
          </cell>
          <cell r="F3646" t="str">
            <v>SINAPI-I DEZEMBRO 2025</v>
          </cell>
        </row>
        <row r="3647">
          <cell r="A3647">
            <v>6034</v>
          </cell>
          <cell r="B3647" t="str">
            <v>REGISTRO DE ESFERA DE PASSEIO, PVC PARA POLIETILENO, 20 MM</v>
          </cell>
          <cell r="C3647" t="str">
            <v>UN</v>
          </cell>
          <cell r="D3647">
            <v>15.31</v>
          </cell>
          <cell r="E3647">
            <v>15.31</v>
          </cell>
          <cell r="F3647" t="str">
            <v>SINAPI-I DEZEMBRO 2025</v>
          </cell>
        </row>
        <row r="3648">
          <cell r="A3648">
            <v>6036</v>
          </cell>
          <cell r="B3648" t="str">
            <v>REGISTRO DE ESFERA PVC, COM BORBOLETA, COM ROSCA EXTERNA, DE 1/2"</v>
          </cell>
          <cell r="C3648" t="str">
            <v>UN</v>
          </cell>
          <cell r="D3648">
            <v>20.85</v>
          </cell>
          <cell r="E3648">
            <v>20.85</v>
          </cell>
          <cell r="F3648" t="str">
            <v>SINAPI-I DEZEMBRO 2025</v>
          </cell>
        </row>
        <row r="3649">
          <cell r="A3649">
            <v>6031</v>
          </cell>
          <cell r="B3649" t="str">
            <v>REGISTRO DE ESFERA PVC, COM BORBOLETA, COM ROSCA EXTERNA, DE 3/4"</v>
          </cell>
          <cell r="C3649" t="str">
            <v>UN</v>
          </cell>
          <cell r="D3649">
            <v>24.5</v>
          </cell>
          <cell r="E3649">
            <v>24.5</v>
          </cell>
          <cell r="F3649" t="str">
            <v>SINAPI-I DEZEMBRO 2025</v>
          </cell>
        </row>
        <row r="3650">
          <cell r="A3650">
            <v>6029</v>
          </cell>
          <cell r="B3650" t="str">
            <v>REGISTRO DE ESFERA PVC, COM CABECA QUADRADA, COM ROSCA EXTERNA, 1/2"</v>
          </cell>
          <cell r="C3650" t="str">
            <v>UN</v>
          </cell>
          <cell r="D3650">
            <v>24.76</v>
          </cell>
          <cell r="E3650">
            <v>24.76</v>
          </cell>
          <cell r="F3650" t="str">
            <v>SINAPI-I DEZEMBRO 2025</v>
          </cell>
        </row>
        <row r="3651">
          <cell r="A3651">
            <v>6033</v>
          </cell>
          <cell r="B3651" t="str">
            <v>REGISTRO DE ESFERA PVC, COM CABECA QUADRADA, COM ROSCA EXTERNA, 3/4"</v>
          </cell>
          <cell r="C3651" t="str">
            <v>UN</v>
          </cell>
          <cell r="D3651">
            <v>32.630000000000003</v>
          </cell>
          <cell r="E3651">
            <v>32.630000000000003</v>
          </cell>
          <cell r="F3651" t="str">
            <v>SINAPI-I DEZEMBRO 2025</v>
          </cell>
        </row>
        <row r="3652">
          <cell r="A3652">
            <v>11672</v>
          </cell>
          <cell r="B3652" t="str">
            <v>REGISTRO DE ESFERA, PVC, COM VOLANTE, VS, ROSCAVEL, DN 1 1/2", COM CORPO DIVIDIDO</v>
          </cell>
          <cell r="C3652" t="str">
            <v>UN</v>
          </cell>
          <cell r="D3652">
            <v>70.989999999999995</v>
          </cell>
          <cell r="E3652">
            <v>70.989999999999995</v>
          </cell>
          <cell r="F3652" t="str">
            <v>SINAPI-I DEZEMBRO 2025</v>
          </cell>
        </row>
        <row r="3653">
          <cell r="A3653">
            <v>11669</v>
          </cell>
          <cell r="B3653" t="str">
            <v>REGISTRO DE ESFERA, PVC, COM VOLANTE, VS, ROSCAVEL, DN 1 1/4", COM CORPO DIVIDIDO</v>
          </cell>
          <cell r="C3653" t="str">
            <v>UN</v>
          </cell>
          <cell r="D3653">
            <v>67.599999999999994</v>
          </cell>
          <cell r="E3653">
            <v>67.599999999999994</v>
          </cell>
          <cell r="F3653" t="str">
            <v>SINAPI-I DEZEMBRO 2025</v>
          </cell>
        </row>
        <row r="3654">
          <cell r="A3654">
            <v>20055</v>
          </cell>
          <cell r="B3654" t="str">
            <v>REGISTRO DE ESFERA, PVC, COM VOLANTE, VS, ROSCAVEL, DN 1", COM CORPO DIVIDIDO</v>
          </cell>
          <cell r="C3654" t="str">
            <v>UN</v>
          </cell>
          <cell r="D3654">
            <v>50.63</v>
          </cell>
          <cell r="E3654">
            <v>50.63</v>
          </cell>
          <cell r="F3654" t="str">
            <v>SINAPI-I DEZEMBRO 2025</v>
          </cell>
        </row>
        <row r="3655">
          <cell r="A3655">
            <v>11670</v>
          </cell>
          <cell r="B3655" t="str">
            <v>REGISTRO DE ESFERA, PVC, COM VOLANTE, VS, ROSCAVEL, DN 1/2", COM CORPO DIVIDIDO</v>
          </cell>
          <cell r="C3655" t="str">
            <v>UN</v>
          </cell>
          <cell r="D3655">
            <v>25.9</v>
          </cell>
          <cell r="E3655">
            <v>25.9</v>
          </cell>
          <cell r="F3655" t="str">
            <v>SINAPI-I DEZEMBRO 2025</v>
          </cell>
        </row>
        <row r="3656">
          <cell r="A3656">
            <v>11671</v>
          </cell>
          <cell r="B3656" t="str">
            <v>REGISTRO DE ESFERA, PVC, COM VOLANTE, VS, ROSCAVEL, DN 2", COM CORPO DIVIDIDO</v>
          </cell>
          <cell r="C3656" t="str">
            <v>UN</v>
          </cell>
          <cell r="D3656">
            <v>108.64</v>
          </cell>
          <cell r="E3656">
            <v>108.64</v>
          </cell>
          <cell r="F3656" t="str">
            <v>SINAPI-I DEZEMBRO 2025</v>
          </cell>
        </row>
        <row r="3657">
          <cell r="A3657">
            <v>6032</v>
          </cell>
          <cell r="B3657" t="str">
            <v>REGISTRO DE ESFERA, PVC, COM VOLANTE, VS, ROSCAVEL, DN 3/4", COM CORPO DIVIDIDO</v>
          </cell>
          <cell r="C3657" t="str">
            <v>UN</v>
          </cell>
          <cell r="D3657">
            <v>31.03</v>
          </cell>
          <cell r="E3657">
            <v>31.03</v>
          </cell>
          <cell r="F3657" t="str">
            <v>SINAPI-I DEZEMBRO 2025</v>
          </cell>
        </row>
        <row r="3658">
          <cell r="A3658">
            <v>11673</v>
          </cell>
          <cell r="B3658" t="str">
            <v>REGISTRO DE ESFERA, PVC, COM VOLANTE, VS, SOLDAVEL, DN 20 MM, COM CORPO DIVIDIDO</v>
          </cell>
          <cell r="C3658" t="str">
            <v>UN</v>
          </cell>
          <cell r="D3658">
            <v>24.44</v>
          </cell>
          <cell r="E3658">
            <v>24.44</v>
          </cell>
          <cell r="F3658" t="str">
            <v>SINAPI-I DEZEMBRO 2025</v>
          </cell>
        </row>
        <row r="3659">
          <cell r="A3659">
            <v>11674</v>
          </cell>
          <cell r="B3659" t="str">
            <v>REGISTRO DE ESFERA, PVC, COM VOLANTE, VS, SOLDAVEL, DN 25 MM, COM CORPO DIVIDIDO</v>
          </cell>
          <cell r="C3659" t="str">
            <v>UN</v>
          </cell>
          <cell r="D3659">
            <v>31.47</v>
          </cell>
          <cell r="E3659">
            <v>31.47</v>
          </cell>
          <cell r="F3659" t="str">
            <v>SINAPI-I DEZEMBRO 2025</v>
          </cell>
        </row>
        <row r="3660">
          <cell r="A3660">
            <v>11675</v>
          </cell>
          <cell r="B3660" t="str">
            <v>REGISTRO DE ESFERA, PVC, COM VOLANTE, VS, SOLDAVEL, DN 32 MM, COM CORPO DIVIDIDO</v>
          </cell>
          <cell r="C3660" t="str">
            <v>UN</v>
          </cell>
          <cell r="D3660">
            <v>49.96</v>
          </cell>
          <cell r="E3660">
            <v>49.96</v>
          </cell>
          <cell r="F3660" t="str">
            <v>SINAPI-I DEZEMBRO 2025</v>
          </cell>
        </row>
        <row r="3661">
          <cell r="A3661">
            <v>11676</v>
          </cell>
          <cell r="B3661" t="str">
            <v>REGISTRO DE ESFERA, PVC, COM VOLANTE, VS, SOLDAVEL, DN 40 MM, COM CORPO DIVIDIDO</v>
          </cell>
          <cell r="C3661" t="str">
            <v>UN</v>
          </cell>
          <cell r="D3661">
            <v>66.819999999999993</v>
          </cell>
          <cell r="E3661">
            <v>66.819999999999993</v>
          </cell>
          <cell r="F3661" t="str">
            <v>SINAPI-I DEZEMBRO 2025</v>
          </cell>
        </row>
        <row r="3662">
          <cell r="A3662">
            <v>11677</v>
          </cell>
          <cell r="B3662" t="str">
            <v>REGISTRO DE ESFERA, PVC, COM VOLANTE, VS, SOLDAVEL, DN 50 MM, COM CORPO DIVIDIDO</v>
          </cell>
          <cell r="C3662" t="str">
            <v>UN</v>
          </cell>
          <cell r="D3662">
            <v>69</v>
          </cell>
          <cell r="E3662">
            <v>69</v>
          </cell>
          <cell r="F3662" t="str">
            <v>SINAPI-I DEZEMBRO 2025</v>
          </cell>
        </row>
        <row r="3663">
          <cell r="A3663">
            <v>11678</v>
          </cell>
          <cell r="B3663" t="str">
            <v>REGISTRO DE ESFERA, PVC, COM VOLANTE, VS, SOLDAVEL, DN 60 MM, COM CORPO DIVIDIDO</v>
          </cell>
          <cell r="C3663" t="str">
            <v>UN</v>
          </cell>
          <cell r="D3663">
            <v>126.37</v>
          </cell>
          <cell r="E3663">
            <v>126.37</v>
          </cell>
          <cell r="F3663" t="str">
            <v>SINAPI-I DEZEMBRO 2025</v>
          </cell>
        </row>
        <row r="3664">
          <cell r="A3664">
            <v>6038</v>
          </cell>
          <cell r="B3664" t="str">
            <v>REGISTRO DE PRESSAO PVC, ROSCAVEL, VOLANTE SIMPLES, DE 1/2"</v>
          </cell>
          <cell r="C3664" t="str">
            <v>UN</v>
          </cell>
          <cell r="D3664">
            <v>8.02</v>
          </cell>
          <cell r="E3664">
            <v>8.02</v>
          </cell>
          <cell r="F3664" t="str">
            <v>SINAPI-I DEZEMBRO 2025</v>
          </cell>
        </row>
        <row r="3665">
          <cell r="A3665">
            <v>11718</v>
          </cell>
          <cell r="B3665" t="str">
            <v>REGISTRO DE PRESSAO PVC, ROSCAVEL, VOLANTE SIMPLES, DE 3/4"</v>
          </cell>
          <cell r="C3665" t="str">
            <v>UN</v>
          </cell>
          <cell r="D3665">
            <v>22.86</v>
          </cell>
          <cell r="E3665">
            <v>22.86</v>
          </cell>
          <cell r="F3665" t="str">
            <v>SINAPI-I DEZEMBRO 2025</v>
          </cell>
        </row>
        <row r="3666">
          <cell r="A3666">
            <v>6037</v>
          </cell>
          <cell r="B3666" t="str">
            <v>REGISTRO DE PRESSAO PVC, SOLDAVEL, VOLANTE SIMPLES, DE 20 MM</v>
          </cell>
          <cell r="C3666" t="str">
            <v>UN</v>
          </cell>
          <cell r="D3666">
            <v>16.68</v>
          </cell>
          <cell r="E3666">
            <v>16.68</v>
          </cell>
          <cell r="F3666" t="str">
            <v>SINAPI-I DEZEMBRO 2025</v>
          </cell>
        </row>
        <row r="3667">
          <cell r="A3667">
            <v>11719</v>
          </cell>
          <cell r="B3667" t="str">
            <v>REGISTRO DE PRESSAO PVC, SOLDAVEL, VOLANTE SIMPLES, DE 25 MM</v>
          </cell>
          <cell r="C3667" t="str">
            <v>UN</v>
          </cell>
          <cell r="D3667">
            <v>18.55</v>
          </cell>
          <cell r="E3667">
            <v>18.55</v>
          </cell>
          <cell r="F3667" t="str">
            <v>SINAPI-I DEZEMBRO 2025</v>
          </cell>
        </row>
        <row r="3668">
          <cell r="A3668">
            <v>6010</v>
          </cell>
          <cell r="B3668" t="str">
            <v>REGISTRO GAVETA BRUTO EM LATAO FORJADO, BITOLA 1 1/2"</v>
          </cell>
          <cell r="C3668" t="str">
            <v>UN</v>
          </cell>
          <cell r="D3668">
            <v>110.21</v>
          </cell>
          <cell r="E3668">
            <v>110.21</v>
          </cell>
          <cell r="F3668" t="str">
            <v>SINAPI-I DEZEMBRO 2025</v>
          </cell>
        </row>
        <row r="3669">
          <cell r="A3669">
            <v>6017</v>
          </cell>
          <cell r="B3669" t="str">
            <v>REGISTRO GAVETA BRUTO EM LATAO FORJADO, BITOLA 1 1/4"</v>
          </cell>
          <cell r="C3669" t="str">
            <v>UN</v>
          </cell>
          <cell r="D3669">
            <v>87.3</v>
          </cell>
          <cell r="E3669">
            <v>87.3</v>
          </cell>
          <cell r="F3669" t="str">
            <v>SINAPI-I DEZEMBRO 2025</v>
          </cell>
        </row>
        <row r="3670">
          <cell r="A3670">
            <v>6019</v>
          </cell>
          <cell r="B3670" t="str">
            <v>REGISTRO GAVETA BRUTO EM LATAO FORJADO, BITOLA 1"</v>
          </cell>
          <cell r="C3670" t="str">
            <v>UN</v>
          </cell>
          <cell r="D3670">
            <v>64.05</v>
          </cell>
          <cell r="E3670">
            <v>64.05</v>
          </cell>
          <cell r="F3670" t="str">
            <v>SINAPI-I DEZEMBRO 2025</v>
          </cell>
        </row>
        <row r="3671">
          <cell r="A3671">
            <v>6020</v>
          </cell>
          <cell r="B3671" t="str">
            <v>REGISTRO GAVETA BRUTO EM LATAO FORJADO, BITOLA 1/2"</v>
          </cell>
          <cell r="C3671" t="str">
            <v>UN</v>
          </cell>
          <cell r="D3671">
            <v>38.47</v>
          </cell>
          <cell r="E3671">
            <v>38.47</v>
          </cell>
          <cell r="F3671" t="str">
            <v>SINAPI-I DEZEMBRO 2025</v>
          </cell>
        </row>
        <row r="3672">
          <cell r="A3672">
            <v>6011</v>
          </cell>
          <cell r="B3672" t="str">
            <v>REGISTRO GAVETA BRUTO EM LATAO FORJADO, BITOLA 2 1/2"</v>
          </cell>
          <cell r="C3672" t="str">
            <v>UN</v>
          </cell>
          <cell r="D3672">
            <v>318.37</v>
          </cell>
          <cell r="E3672">
            <v>318.37</v>
          </cell>
          <cell r="F3672" t="str">
            <v>SINAPI-I DEZEMBRO 2025</v>
          </cell>
        </row>
        <row r="3673">
          <cell r="A3673">
            <v>6028</v>
          </cell>
          <cell r="B3673" t="str">
            <v>REGISTRO GAVETA BRUTO EM LATAO FORJADO, BITOLA 2"</v>
          </cell>
          <cell r="C3673" t="str">
            <v>UN</v>
          </cell>
          <cell r="D3673">
            <v>153.51</v>
          </cell>
          <cell r="E3673">
            <v>153.51</v>
          </cell>
          <cell r="F3673" t="str">
            <v>SINAPI-I DEZEMBRO 2025</v>
          </cell>
        </row>
        <row r="3674">
          <cell r="A3674">
            <v>6012</v>
          </cell>
          <cell r="B3674" t="str">
            <v>REGISTRO GAVETA BRUTO EM LATAO FORJADO, BITOLA 3"</v>
          </cell>
          <cell r="C3674" t="str">
            <v>UN</v>
          </cell>
          <cell r="D3674">
            <v>385.44</v>
          </cell>
          <cell r="E3674">
            <v>385.44</v>
          </cell>
          <cell r="F3674" t="str">
            <v>SINAPI-I DEZEMBRO 2025</v>
          </cell>
        </row>
        <row r="3675">
          <cell r="A3675">
            <v>6016</v>
          </cell>
          <cell r="B3675" t="str">
            <v>REGISTRO GAVETA BRUTO EM LATAO FORJADO, BITOLA 3/4"</v>
          </cell>
          <cell r="C3675" t="str">
            <v>UN</v>
          </cell>
          <cell r="D3675">
            <v>40.58</v>
          </cell>
          <cell r="E3675">
            <v>40.58</v>
          </cell>
          <cell r="F3675" t="str">
            <v>SINAPI-I DEZEMBRO 2025</v>
          </cell>
        </row>
        <row r="3676">
          <cell r="A3676">
            <v>6027</v>
          </cell>
          <cell r="B3676" t="str">
            <v>REGISTRO GAVETA BRUTO EM LATAO FORJADO, BITOLA 4"</v>
          </cell>
          <cell r="C3676" t="str">
            <v>UN</v>
          </cell>
          <cell r="D3676">
            <v>803.13</v>
          </cell>
          <cell r="E3676">
            <v>803.13</v>
          </cell>
          <cell r="F3676" t="str">
            <v>SINAPI-I DEZEMBRO 2025</v>
          </cell>
        </row>
        <row r="3677">
          <cell r="A3677">
            <v>6015</v>
          </cell>
          <cell r="B3677" t="str">
            <v>REGISTRO GAVETA COM ACABAMENTO E CANOPLA CROMADOS, SIMPLES, BITOLA 1 1/2"</v>
          </cell>
          <cell r="C3677" t="str">
            <v>UN</v>
          </cell>
          <cell r="D3677">
            <v>176.23</v>
          </cell>
          <cell r="E3677">
            <v>176.23</v>
          </cell>
          <cell r="F3677" t="str">
            <v>SINAPI-I DEZEMBRO 2025</v>
          </cell>
        </row>
        <row r="3678">
          <cell r="A3678">
            <v>6014</v>
          </cell>
          <cell r="B3678" t="str">
            <v>REGISTRO GAVETA COM ACABAMENTO E CANOPLA CROMADOS, SIMPLES, BITOLA 1 1/4"</v>
          </cell>
          <cell r="C3678" t="str">
            <v>UN</v>
          </cell>
          <cell r="D3678">
            <v>168.49</v>
          </cell>
          <cell r="E3678">
            <v>168.49</v>
          </cell>
          <cell r="F3678" t="str">
            <v>SINAPI-I DEZEMBRO 2025</v>
          </cell>
        </row>
        <row r="3679">
          <cell r="A3679">
            <v>6013</v>
          </cell>
          <cell r="B3679" t="str">
            <v>REGISTRO GAVETA COM ACABAMENTO E CANOPLA CROMADOS, SIMPLES, BITOLA 1"</v>
          </cell>
          <cell r="C3679" t="str">
            <v>UN</v>
          </cell>
          <cell r="D3679">
            <v>121.19</v>
          </cell>
          <cell r="E3679">
            <v>121.19</v>
          </cell>
          <cell r="F3679" t="str">
            <v>SINAPI-I DEZEMBRO 2025</v>
          </cell>
        </row>
        <row r="3680">
          <cell r="A3680">
            <v>6006</v>
          </cell>
          <cell r="B3680" t="str">
            <v>REGISTRO GAVETA COM ACABAMENTO E CANOPLA CROMADOS, SIMPLES, BITOLA 1/2"</v>
          </cell>
          <cell r="C3680" t="str">
            <v>UN</v>
          </cell>
          <cell r="D3680">
            <v>87.76</v>
          </cell>
          <cell r="E3680">
            <v>87.76</v>
          </cell>
          <cell r="F3680" t="str">
            <v>SINAPI-I DEZEMBRO 2025</v>
          </cell>
        </row>
        <row r="3681">
          <cell r="A3681">
            <v>6005</v>
          </cell>
          <cell r="B3681" t="str">
            <v>REGISTRO GAVETA COM ACABAMENTO E CANOPLA CROMADOS, SIMPLES, BITOLA 3/4"</v>
          </cell>
          <cell r="C3681" t="str">
            <v>UN</v>
          </cell>
          <cell r="D3681">
            <v>99</v>
          </cell>
          <cell r="E3681">
            <v>99</v>
          </cell>
          <cell r="F3681" t="str">
            <v>SINAPI-I DEZEMBRO 2025</v>
          </cell>
        </row>
        <row r="3682">
          <cell r="A3682">
            <v>11756</v>
          </cell>
          <cell r="B3682" t="str">
            <v>REGISTRO OU REGULADOR DE GAS COZINHA, VAZAO DE 2 KG/H, 2,8 KPA</v>
          </cell>
          <cell r="C3682" t="str">
            <v>UN</v>
          </cell>
          <cell r="D3682">
            <v>47.28</v>
          </cell>
          <cell r="E3682">
            <v>47.28</v>
          </cell>
          <cell r="F3682" t="str">
            <v>SINAPI-I DEZEMBRO 2025</v>
          </cell>
        </row>
        <row r="3683">
          <cell r="A3683">
            <v>10904</v>
          </cell>
          <cell r="B3683" t="str">
            <v>REGISTRO OU VALVULA GLOBO ANGULAR EM LATAO, PARA HIDRANTES EM INSTALACAO PREDIAL DE INCENDIO, 45 GRAUS, DIAMETRO DE 2 1/2", COM VOLANTE, CLASSE DE PRESSAO DE ATE 200 PSI</v>
          </cell>
          <cell r="C3683" t="str">
            <v>UN</v>
          </cell>
          <cell r="D3683">
            <v>230</v>
          </cell>
          <cell r="E3683">
            <v>230</v>
          </cell>
          <cell r="F3683" t="str">
            <v>SINAPI-I DEZEMBRO 2025</v>
          </cell>
        </row>
        <row r="3684">
          <cell r="A3684">
            <v>11752</v>
          </cell>
          <cell r="B3684" t="str">
            <v>REGISTRO PRESSAO BRUTO EM LATAO FORJADO, BITOLA 1/2"</v>
          </cell>
          <cell r="C3684" t="str">
            <v>UN</v>
          </cell>
          <cell r="D3684">
            <v>27.26</v>
          </cell>
          <cell r="E3684">
            <v>27.26</v>
          </cell>
          <cell r="F3684" t="str">
            <v>SINAPI-I DEZEMBRO 2025</v>
          </cell>
        </row>
        <row r="3685">
          <cell r="A3685">
            <v>11753</v>
          </cell>
          <cell r="B3685" t="str">
            <v>REGISTRO PRESSAO BRUTO EM LATAO FORJADO, BITOLA 3/4"</v>
          </cell>
          <cell r="C3685" t="str">
            <v>UN</v>
          </cell>
          <cell r="D3685">
            <v>32.549999999999997</v>
          </cell>
          <cell r="E3685">
            <v>32.549999999999997</v>
          </cell>
          <cell r="F3685" t="str">
            <v>SINAPI-I DEZEMBRO 2025</v>
          </cell>
        </row>
        <row r="3686">
          <cell r="A3686">
            <v>6021</v>
          </cell>
          <cell r="B3686" t="str">
            <v>REGISTRO PRESSAO COM ACABAMENTO E CANOPLA CROMADA, SIMPLES, BITOLA 1/2"</v>
          </cell>
          <cell r="C3686" t="str">
            <v>UN</v>
          </cell>
          <cell r="D3686">
            <v>90.33</v>
          </cell>
          <cell r="E3686">
            <v>90.33</v>
          </cell>
          <cell r="F3686" t="str">
            <v>SINAPI-I DEZEMBRO 2025</v>
          </cell>
        </row>
        <row r="3687">
          <cell r="A3687">
            <v>6024</v>
          </cell>
          <cell r="B3687" t="str">
            <v>REGISTRO PRESSAO COM ACABAMENTO E CANOPLA CROMADA, SIMPLES, BITOLA 3/4"</v>
          </cell>
          <cell r="C3687" t="str">
            <v>UN</v>
          </cell>
          <cell r="D3687">
            <v>93.37</v>
          </cell>
          <cell r="E3687">
            <v>93.37</v>
          </cell>
          <cell r="F3687" t="str">
            <v>SINAPI-I DEZEMBRO 2025</v>
          </cell>
        </row>
        <row r="3688">
          <cell r="A3688">
            <v>45394</v>
          </cell>
          <cell r="B3688" t="str">
            <v>REGUA DE ALUMINIO PARA PEDREIRO 2 M X *25,5* MM</v>
          </cell>
          <cell r="C3688" t="str">
            <v>UN</v>
          </cell>
          <cell r="D3688">
            <v>33.67</v>
          </cell>
          <cell r="E3688">
            <v>33.67</v>
          </cell>
          <cell r="F3688" t="str">
            <v>SINAPI-I DEZEMBRO 2025</v>
          </cell>
        </row>
        <row r="3689">
          <cell r="A3689">
            <v>13897</v>
          </cell>
          <cell r="B3689" t="str">
            <v>REGUA VIBRADORA DUPLA PARA CONCRETO A GASOLINA 5,5 HP, PESO DE 60 KG, COMPRIMENTO 4 M</v>
          </cell>
          <cell r="C3689" t="str">
            <v>UN</v>
          </cell>
          <cell r="F3689" t="str">
            <v>SINAPI-I DEZEMBRO 2025</v>
          </cell>
        </row>
        <row r="3690">
          <cell r="A3690">
            <v>34357</v>
          </cell>
          <cell r="B3690" t="str">
            <v>REJUNTE CIMENTICIO, QUALQUER COR</v>
          </cell>
          <cell r="C3690" t="str">
            <v>KG</v>
          </cell>
          <cell r="D3690">
            <v>5.87</v>
          </cell>
          <cell r="E3690">
            <v>5.87</v>
          </cell>
          <cell r="F3690" t="str">
            <v>SINAPI-I DEZEMBRO 2025</v>
          </cell>
        </row>
        <row r="3691">
          <cell r="A3691">
            <v>37329</v>
          </cell>
          <cell r="B3691" t="str">
            <v>REJUNTE EPOXI, QUALQUER COR</v>
          </cell>
          <cell r="C3691" t="str">
            <v>KG</v>
          </cell>
          <cell r="D3691">
            <v>123.67</v>
          </cell>
          <cell r="E3691">
            <v>123.67</v>
          </cell>
          <cell r="F3691" t="str">
            <v>SINAPI-I DEZEMBRO 2025</v>
          </cell>
        </row>
        <row r="3692">
          <cell r="A3692">
            <v>2510</v>
          </cell>
          <cell r="B3692" t="str">
            <v>RELE FOTOELETRICO INTERNO E EXTERNO BIVOLT 1000 W, DE CONECTOR, SEM BASE</v>
          </cell>
          <cell r="C3692" t="str">
            <v>UN</v>
          </cell>
          <cell r="F3692" t="str">
            <v>SINAPI-I DEZEMBRO 2025</v>
          </cell>
        </row>
        <row r="3693">
          <cell r="A3693">
            <v>12359</v>
          </cell>
          <cell r="B3693" t="str">
            <v>RELE TERMICO BIMETAL PARA USO EM MOTORES TRIFASICOS, TENSAO 380 V, POTENCIA ATE 15 CV, CORRENTE NOMINAL MAXIMA 22 A</v>
          </cell>
          <cell r="C3693" t="str">
            <v>UN</v>
          </cell>
          <cell r="F3693" t="str">
            <v>SINAPI-I DEZEMBRO 2025</v>
          </cell>
        </row>
        <row r="3694">
          <cell r="A3694">
            <v>7353</v>
          </cell>
          <cell r="B3694" t="str">
            <v>RESINA ACRILICA PREMIUM BASE AGUA - COR BRANCA</v>
          </cell>
          <cell r="C3694" t="str">
            <v>L</v>
          </cell>
          <cell r="D3694">
            <v>42.13</v>
          </cell>
          <cell r="E3694">
            <v>42.13</v>
          </cell>
          <cell r="F3694" t="str">
            <v>SINAPI-I DEZEMBRO 2025</v>
          </cell>
        </row>
        <row r="3695">
          <cell r="A3695">
            <v>45264</v>
          </cell>
          <cell r="B3695" t="str">
            <v>RESPIRADOR / MASCARA SEMI FACIAL COM UMA VALVULA DE INALACAO E DUAS DE EXALACAO, PROTECAO CONTRA VAPORES ORGANICOS E GASES ACIDOS (1 FILTRO INCLUIDO)</v>
          </cell>
          <cell r="C3695" t="str">
            <v>UN</v>
          </cell>
          <cell r="D3695">
            <v>28.78</v>
          </cell>
          <cell r="E3695">
            <v>28.78</v>
          </cell>
          <cell r="F3695" t="str">
            <v>SINAPI-I DEZEMBRO 2025</v>
          </cell>
        </row>
        <row r="3696">
          <cell r="A3696">
            <v>36144</v>
          </cell>
          <cell r="B3696" t="str">
            <v>RESPIRADOR DESCARTAVEL SEM VALVULA DE EXALACAO, PFF 1</v>
          </cell>
          <cell r="C3696" t="str">
            <v>UN</v>
          </cell>
          <cell r="D3696">
            <v>1.79</v>
          </cell>
          <cell r="E3696">
            <v>1.79</v>
          </cell>
          <cell r="F3696" t="str">
            <v>SINAPI-I DEZEMBRO 2025</v>
          </cell>
        </row>
        <row r="3697">
          <cell r="A3697">
            <v>10518</v>
          </cell>
          <cell r="B3697" t="str">
            <v>RETARDO PARA CORDEL DETONANTE</v>
          </cell>
          <cell r="C3697" t="str">
            <v>UN</v>
          </cell>
          <cell r="F3697" t="str">
            <v>SINAPI-I DEZEMBRO 2025</v>
          </cell>
        </row>
        <row r="3698">
          <cell r="A3698">
            <v>36530</v>
          </cell>
          <cell r="B3698" t="str">
            <v>RETROESCAVADEIRA SOBRE RODAS COM CARREGADEIRA, TRACAO 4 X 2, POTENCIA LIQUIDA 79 HP, PESO OPERACIONAL MINIMO DE 6570 KG, CAPACIDADE DA CARREGADEIRA DE 1,00 M3 E DA RETROESCAVADEIRA MINIMA DE 0,20 M3, PROFUNDIDADE DE ESCAVACAO MAXIMA DE 4,37 M</v>
          </cell>
          <cell r="C3698" t="str">
            <v>UN</v>
          </cell>
          <cell r="F3698" t="str">
            <v>SINAPI-I DEZEMBRO 2025</v>
          </cell>
        </row>
        <row r="3699">
          <cell r="A3699">
            <v>6046</v>
          </cell>
          <cell r="B3699" t="str">
            <v>RETROESCAVADEIRA SOBRE RODAS COM CARREGADEIRA, TRACAO 4 X 4, POTENCIA LIQUIDA 72 HP, PESO OPERACIONAL MINIMO DE 7140 KG, CAPACIDADE MINIMA DA CARREGADEIRA DE 0,79 M3 E DA RETROESCAVADEIRA MINIMA DE 0,18 M3, PROFUNDIDADE DE ESCAVACAO MAXIMA DE 4,50 M</v>
          </cell>
          <cell r="C3699" t="str">
            <v>UN</v>
          </cell>
          <cell r="F3699" t="str">
            <v>SINAPI-I DEZEMBRO 2025</v>
          </cell>
        </row>
        <row r="3700">
          <cell r="A3700">
            <v>36531</v>
          </cell>
          <cell r="B3700" t="str">
            <v>RETROESCAVADEIRA SOBRE RODAS COM CARREGADEIRA, TRACAO 4 X 4, POTENCIA LIQUIDA 88 HP, PESO OPERACIONAL MINIMO DE 6674 KG, CAPACIDADE DA CARREGADEIRA DE 1,00 M3 E DA RETROESCAVADEIRA MINIMA DE 0,26 M3, PROFUNDIDADE DE ESCAVACAO MAXIMA DE 4,37 M</v>
          </cell>
          <cell r="C3700" t="str">
            <v>UN</v>
          </cell>
          <cell r="F3700" t="str">
            <v>SINAPI-I DEZEMBRO 2025</v>
          </cell>
        </row>
        <row r="3701">
          <cell r="A3701">
            <v>34684</v>
          </cell>
          <cell r="B3701" t="str">
            <v>REVESTIMENTO DE PAREDE EM GRANILITE, MARMORITE OU GRANITINA - ESP = 5 MM (INCLUSO EXECUCAO)</v>
          </cell>
          <cell r="C3701" t="str">
            <v>M2</v>
          </cell>
          <cell r="F3701" t="str">
            <v>SINAPI-I DEZEMBRO 2025</v>
          </cell>
        </row>
        <row r="3702">
          <cell r="A3702">
            <v>34683</v>
          </cell>
          <cell r="B3702" t="str">
            <v>REVESTIMENTO DE PAREDE EM GRANILITE, MARMORITE OU GRANITINA COLORIDO - ESP = 5 MM (INCLUSO EXECUCAO)</v>
          </cell>
          <cell r="C3702" t="str">
            <v>M2</v>
          </cell>
          <cell r="F3702" t="str">
            <v>SINAPI-I DEZEMBRO 2025</v>
          </cell>
        </row>
        <row r="3703">
          <cell r="A3703">
            <v>44954</v>
          </cell>
          <cell r="B3703" t="str">
            <v>REVESTIMENTO EM CERAMICA ESMALTADA PARA FACHADAS, PECAS NO FORMATO APROX. *5 X 15* CM, FORNECIDAS EM PLACAS COM PECAS UNIDAS EM PONTOS</v>
          </cell>
          <cell r="C3703" t="str">
            <v>M2</v>
          </cell>
          <cell r="D3703">
            <v>112.82</v>
          </cell>
          <cell r="E3703">
            <v>112.82</v>
          </cell>
          <cell r="F3703" t="str">
            <v>SINAPI-I DEZEMBRO 2025</v>
          </cell>
        </row>
        <row r="3704">
          <cell r="A3704">
            <v>44955</v>
          </cell>
          <cell r="B3704" t="str">
            <v>REVESTIMENTO EM CERAMICA ESMALTADA PARA FACHADAS, PECAS NO FORMATO APROX. *7 X 26* CM, FORNECIDAS EM PLACAS COM PECAS UNIDAS EM PONTOS</v>
          </cell>
          <cell r="C3704" t="str">
            <v>M2</v>
          </cell>
          <cell r="D3704">
            <v>164.87</v>
          </cell>
          <cell r="E3704">
            <v>164.87</v>
          </cell>
          <cell r="F3704" t="str">
            <v>SINAPI-I DEZEMBRO 2025</v>
          </cell>
        </row>
        <row r="3705">
          <cell r="A3705">
            <v>10515</v>
          </cell>
          <cell r="B3705" t="str">
            <v>REVESTIMENTO EM CERAMICA ESMALTADA, FORMATO MAIOR A 2025 CM2</v>
          </cell>
          <cell r="C3705" t="str">
            <v>M2</v>
          </cell>
          <cell r="D3705">
            <v>56.01</v>
          </cell>
          <cell r="E3705">
            <v>56.01</v>
          </cell>
          <cell r="F3705" t="str">
            <v>SINAPI-I DEZEMBRO 2025</v>
          </cell>
        </row>
        <row r="3706">
          <cell r="A3706">
            <v>153</v>
          </cell>
          <cell r="B3706" t="str">
            <v>REVESTIMENTO EPOXI DE ALTA RESISTENCIA QUIMICA, ISENTO DE SOLVENTES, BICOMPONENTE</v>
          </cell>
          <cell r="C3706" t="str">
            <v>L</v>
          </cell>
          <cell r="D3706">
            <v>106.56</v>
          </cell>
          <cell r="E3706">
            <v>106.56</v>
          </cell>
          <cell r="F3706" t="str">
            <v>SINAPI-I DEZEMBRO 2025</v>
          </cell>
        </row>
        <row r="3707">
          <cell r="A3707">
            <v>34682</v>
          </cell>
          <cell r="B3707" t="str">
            <v>REVESTIMENTO PARA ESCADA EM GRANILITE, MARMORITE OU GRANITINA ESP = 8 MM (INCLUSO EXECUCAO)</v>
          </cell>
          <cell r="C3707" t="str">
            <v>M2</v>
          </cell>
          <cell r="F3707" t="str">
            <v>SINAPI-I DEZEMBRO 2025</v>
          </cell>
        </row>
        <row r="3708">
          <cell r="A3708">
            <v>536</v>
          </cell>
          <cell r="B3708" t="str">
            <v>REVESTIMENTO PARA PAREDE, EM CERAMICA ESMALTADA, FORMATO MENOR OU IGUAL A 2025 CM2</v>
          </cell>
          <cell r="C3708" t="str">
            <v>M2</v>
          </cell>
          <cell r="D3708">
            <v>31.54</v>
          </cell>
          <cell r="E3708">
            <v>31.54</v>
          </cell>
          <cell r="F3708" t="str">
            <v>SINAPI-I DEZEMBRO 2025</v>
          </cell>
        </row>
        <row r="3709">
          <cell r="A3709">
            <v>20205</v>
          </cell>
          <cell r="B3709" t="str">
            <v>RIPA APARELHADA *1,5 X 5* CM, EM MACARANDUBA/MASSARANDUBA, ANGELIM OU EQUIVALENTE DA REGIAO</v>
          </cell>
          <cell r="C3709" t="str">
            <v>M</v>
          </cell>
          <cell r="D3709">
            <v>3.7</v>
          </cell>
          <cell r="E3709">
            <v>3.7</v>
          </cell>
          <cell r="F3709" t="str">
            <v>SINAPI-I DEZEMBRO 2025</v>
          </cell>
        </row>
        <row r="3710">
          <cell r="A3710">
            <v>4412</v>
          </cell>
          <cell r="B3710" t="str">
            <v>RIPA NAO APARELHADA *1 X 3* CM, EM MACARANDUBA/MASSARANDUBA, ANGELIM OU EQUIVALENTE DA REGIAO - BRUTA</v>
          </cell>
          <cell r="C3710" t="str">
            <v>M</v>
          </cell>
          <cell r="D3710">
            <v>2.2200000000000002</v>
          </cell>
          <cell r="E3710">
            <v>2.2200000000000002</v>
          </cell>
          <cell r="F3710" t="str">
            <v>SINAPI-I DEZEMBRO 2025</v>
          </cell>
        </row>
        <row r="3711">
          <cell r="A3711">
            <v>4408</v>
          </cell>
          <cell r="B3711" t="str">
            <v>RIPA NAO APARELHADA, *1,5 X 5* CM, EM MACARANDUBA/MASSARANDUBA, ANGELIM OU EQUIVALENTE DA REGIAO - BRUTA</v>
          </cell>
          <cell r="C3711" t="str">
            <v>M</v>
          </cell>
          <cell r="D3711">
            <v>2.77</v>
          </cell>
          <cell r="E3711">
            <v>2.77</v>
          </cell>
          <cell r="F3711" t="str">
            <v>SINAPI-I DEZEMBRO 2025</v>
          </cell>
        </row>
        <row r="3712">
          <cell r="A3712">
            <v>45213</v>
          </cell>
          <cell r="B3712" t="str">
            <v>RISCADOR DE FORMICA COM COMPRIMENTO *16* CM E ALTURA *5* CM</v>
          </cell>
          <cell r="C3712" t="str">
            <v>UN</v>
          </cell>
          <cell r="D3712">
            <v>30.99</v>
          </cell>
          <cell r="E3712">
            <v>30.99</v>
          </cell>
          <cell r="F3712" t="str">
            <v>SINAPI-I DEZEMBRO 2025</v>
          </cell>
        </row>
        <row r="3713">
          <cell r="A3713">
            <v>36250</v>
          </cell>
          <cell r="B3713" t="str">
            <v>RODAFORRO EM PVC, PARA FORRO DE PVC, COMPRIMENTO 6 M</v>
          </cell>
          <cell r="C3713" t="str">
            <v>M</v>
          </cell>
          <cell r="D3713">
            <v>4.83</v>
          </cell>
          <cell r="E3713">
            <v>4.83</v>
          </cell>
          <cell r="F3713" t="str">
            <v>SINAPI-I DEZEMBRO 2025</v>
          </cell>
        </row>
        <row r="3714">
          <cell r="A3714">
            <v>10857</v>
          </cell>
          <cell r="B3714" t="str">
            <v>RODAPE ARDOSIA, CINZA, 10 CM, E= *1CM</v>
          </cell>
          <cell r="C3714" t="str">
            <v>M</v>
          </cell>
          <cell r="F3714" t="str">
            <v>SINAPI-I DEZEMBRO 2025</v>
          </cell>
        </row>
        <row r="3715">
          <cell r="A3715">
            <v>4803</v>
          </cell>
          <cell r="B3715" t="str">
            <v>RODAPE DE BORRACHA LISO, H = *70* MM, E = *2* MM, PARA ARGAMASSA, PRETO</v>
          </cell>
          <cell r="C3715" t="str">
            <v>M</v>
          </cell>
          <cell r="D3715">
            <v>50.61</v>
          </cell>
          <cell r="E3715">
            <v>50.61</v>
          </cell>
          <cell r="F3715" t="str">
            <v>SINAPI-I DEZEMBRO 2025</v>
          </cell>
        </row>
        <row r="3716">
          <cell r="A3716">
            <v>6186</v>
          </cell>
          <cell r="B3716" t="str">
            <v>RODAPE DE MADEIRA MACICA CUMARU/IPE CHAMPANHE OU EQUIVALENTE DA REGIAO, *1,5 X 7 CM</v>
          </cell>
          <cell r="C3716" t="str">
            <v>M</v>
          </cell>
          <cell r="F3716" t="str">
            <v>SINAPI-I DEZEMBRO 2025</v>
          </cell>
        </row>
        <row r="3717">
          <cell r="A3717">
            <v>4829</v>
          </cell>
          <cell r="B3717" t="str">
            <v>RODAPE EM MARMORE, POLIDO, BRANCO COMUM, L= *7* CM, E= *2* CM, CORTE RETO</v>
          </cell>
          <cell r="C3717" t="str">
            <v>M</v>
          </cell>
          <cell r="D3717">
            <v>66.67</v>
          </cell>
          <cell r="E3717">
            <v>66.67</v>
          </cell>
          <cell r="F3717" t="str">
            <v>SINAPI-I DEZEMBRO 2025</v>
          </cell>
        </row>
        <row r="3718">
          <cell r="A3718">
            <v>39829</v>
          </cell>
          <cell r="B3718" t="str">
            <v>RODAPE EM POLIESTIRENO, BRANCO, H = *5* CM, E = *1,5* CM</v>
          </cell>
          <cell r="C3718" t="str">
            <v>M</v>
          </cell>
          <cell r="F3718" t="str">
            <v>SINAPI-I DEZEMBRO 2025</v>
          </cell>
        </row>
        <row r="3719">
          <cell r="A3719">
            <v>20231</v>
          </cell>
          <cell r="B3719" t="str">
            <v>RODAPE OU RODABANCADA EM GRANITO, POLIDO, TIPO ANDORINHA/ QUARTZ/ CASTELO/ CORUMBA OU OUTROS EQUIVALENTES DA REGIAO, H= 10 CM, E= *2,0* CM</v>
          </cell>
          <cell r="C3719" t="str">
            <v>M</v>
          </cell>
          <cell r="D3719">
            <v>78.14</v>
          </cell>
          <cell r="E3719">
            <v>78.14</v>
          </cell>
          <cell r="F3719" t="str">
            <v>SINAPI-I DEZEMBRO 2025</v>
          </cell>
        </row>
        <row r="3720">
          <cell r="A3720">
            <v>4804</v>
          </cell>
          <cell r="B3720" t="str">
            <v>RODAPE PLANO PARA PISO VINILICO, H = 5 CM</v>
          </cell>
          <cell r="C3720" t="str">
            <v>M</v>
          </cell>
          <cell r="D3720">
            <v>38.85</v>
          </cell>
          <cell r="E3720">
            <v>38.85</v>
          </cell>
          <cell r="F3720" t="str">
            <v>SINAPI-I DEZEMBRO 2025</v>
          </cell>
        </row>
        <row r="3721">
          <cell r="A3721">
            <v>34680</v>
          </cell>
          <cell r="B3721" t="str">
            <v>RODAPE PRE-MOLDADO DE GRANILITE, MARMORITE OU GRANITINA L = 10 CM</v>
          </cell>
          <cell r="C3721" t="str">
            <v>M</v>
          </cell>
          <cell r="F3721" t="str">
            <v>SINAPI-I DEZEMBRO 2025</v>
          </cell>
        </row>
        <row r="3722">
          <cell r="A3722">
            <v>11573</v>
          </cell>
          <cell r="B3722" t="str">
            <v>RODIZIO TIPO NAPOLEAO PARA JANELAS DE CORRER, EM ZAMAC, COMPRIMENTO DE APROX 60 CM, COM ROLAMENTO EM ACO</v>
          </cell>
          <cell r="C3722" t="str">
            <v>UN</v>
          </cell>
          <cell r="D3722">
            <v>6.65</v>
          </cell>
          <cell r="E3722">
            <v>6.65</v>
          </cell>
          <cell r="F3722" t="str">
            <v>SINAPI-I DEZEMBRO 2025</v>
          </cell>
        </row>
        <row r="3723">
          <cell r="A3723">
            <v>38401</v>
          </cell>
          <cell r="B3723" t="str">
            <v>RODO PARA CHAO 40 CM, COM BORRACHA DUPLA E CABO</v>
          </cell>
          <cell r="C3723" t="str">
            <v>UN</v>
          </cell>
          <cell r="D3723">
            <v>48.36</v>
          </cell>
          <cell r="E3723">
            <v>48.36</v>
          </cell>
          <cell r="F3723" t="str">
            <v>SINAPI-I DEZEMBRO 2025</v>
          </cell>
        </row>
        <row r="3724">
          <cell r="A3724">
            <v>11575</v>
          </cell>
          <cell r="B3724" t="str">
            <v>ROLDANA CONCAVA DUPLA, 4 RODAS, EM ZAMAC COM CHAPA DE LATAO, ROLAMENTOS EM ACO, PARA PORTAS E JANELAS DE CORRER</v>
          </cell>
          <cell r="C3724" t="str">
            <v>UN</v>
          </cell>
          <cell r="D3724">
            <v>64.14</v>
          </cell>
          <cell r="E3724">
            <v>64.14</v>
          </cell>
          <cell r="F3724" t="str">
            <v>SINAPI-I DEZEMBRO 2025</v>
          </cell>
        </row>
        <row r="3725">
          <cell r="A3725">
            <v>38179</v>
          </cell>
          <cell r="B3725" t="str">
            <v>ROLDANA CONCAVA DUPLA, 4 RODAS, PARA PORTA DE CORRER, EM ZAMAC COM CHAPA DE ACO, ROLAMENTO INTERNO BLINDADO DE ACO REVESTIDO EM NYLON</v>
          </cell>
          <cell r="C3725" t="str">
            <v>UN</v>
          </cell>
          <cell r="D3725">
            <v>53.03</v>
          </cell>
          <cell r="E3725">
            <v>53.03</v>
          </cell>
          <cell r="F3725" t="str">
            <v>SINAPI-I DEZEMBRO 2025</v>
          </cell>
        </row>
        <row r="3726">
          <cell r="A3726">
            <v>20256</v>
          </cell>
          <cell r="B3726" t="str">
            <v>ROLDANA PLASTICA COM PREGO, TAMANHO 30 X 30 MM, PARA INSTALACAO ELETRICA APARENTE</v>
          </cell>
          <cell r="C3726" t="str">
            <v>UN</v>
          </cell>
          <cell r="D3726">
            <v>0.45</v>
          </cell>
          <cell r="E3726">
            <v>0.45</v>
          </cell>
          <cell r="F3726" t="str">
            <v>SINAPI-I DEZEMBRO 2025</v>
          </cell>
        </row>
        <row r="3727">
          <cell r="A3727">
            <v>14511</v>
          </cell>
          <cell r="B3727" t="str">
            <v>ROLO COMPACTADOR DE PNEUS, ESTATICO, PRESSAO VARIAVEL, POTENCIA 110 HP, PESO SEM/COM LASTRO 10,8/27 T, LARGURA DE ROLAGEM 2,30 M</v>
          </cell>
          <cell r="C3727" t="str">
            <v>UN</v>
          </cell>
          <cell r="F3727" t="str">
            <v>SINAPI-I DEZEMBRO 2025</v>
          </cell>
        </row>
        <row r="3728">
          <cell r="A3728">
            <v>10642</v>
          </cell>
          <cell r="B3728" t="str">
            <v>ROLO COMPACTADOR DE PNEUS, ESTATICO, PRESSAO VARIAVEL, POTENCIA 111 HP, PESO SEM/COM LASTRO 9,5/26,0 T, LARGURA DE ROLAGEM 1,90 M</v>
          </cell>
          <cell r="C3728" t="str">
            <v>UN</v>
          </cell>
          <cell r="F3728" t="str">
            <v>SINAPI-I DEZEMBRO 2025</v>
          </cell>
        </row>
        <row r="3729">
          <cell r="A3729">
            <v>14489</v>
          </cell>
          <cell r="B3729" t="str">
            <v>ROLO COMPACTADOR PE DE CARNEIRO VIBRATORIO, POTENCIA 125 HP, PESO OPERACIONAL SEM/COM LASTRO 11,95/13,30 T, IMPACTO DINAMICO 38,5/22,5 T, LARGURA DE TRABALHO 2,15 M</v>
          </cell>
          <cell r="C3729" t="str">
            <v>UN</v>
          </cell>
          <cell r="F3729" t="str">
            <v>SINAPI-I DEZEMBRO 2025</v>
          </cell>
        </row>
        <row r="3730">
          <cell r="A3730">
            <v>14513</v>
          </cell>
          <cell r="B3730" t="str">
            <v>ROLO COMPACTADOR PE DE CARNEIRO VIBRATORIO, POTENCIA 80 HP, PESO OPERACIONAL SEM/COM LASTRO 7,4/8,8 T, LARGURA DE TRABALHO 1,68 M</v>
          </cell>
          <cell r="C3730" t="str">
            <v>UN</v>
          </cell>
          <cell r="F3730" t="str">
            <v>SINAPI-I DEZEMBRO 2025</v>
          </cell>
        </row>
        <row r="3731">
          <cell r="A3731">
            <v>10646</v>
          </cell>
          <cell r="B3731" t="str">
            <v>ROLO COMPACTADOR VIBRATORIO DE UM CILINDRO, ACO LISO, POTENCIA 80 HP, PESO OPERACIONAL MAXIMO 8,1 T, IMPACTO DINAMICO 16,15/9,5 T, LARGURA TRABALHO 1,68 M</v>
          </cell>
          <cell r="C3731" t="str">
            <v>UN</v>
          </cell>
          <cell r="F3731" t="str">
            <v>SINAPI-I DEZEMBRO 2025</v>
          </cell>
        </row>
        <row r="3732">
          <cell r="A3732">
            <v>6070</v>
          </cell>
          <cell r="B3732" t="str">
            <v>ROLO COMPACTADOR VIBRATORIO PE DE CARNEIRO, COM CONTROLE REMOTO POR RADIO, POTENCIA 12,5 KW, PESO OPERACIONAL DE 1,675 T, LARGURA DE TRABALHO 0,85 M</v>
          </cell>
          <cell r="C3732" t="str">
            <v>UN</v>
          </cell>
          <cell r="F3732" t="str">
            <v>SINAPI-I DEZEMBRO 2025</v>
          </cell>
        </row>
        <row r="3733">
          <cell r="A3733">
            <v>6069</v>
          </cell>
          <cell r="B3733" t="str">
            <v>ROLO COMPACTADOR VIBRATORIO REBOCAVEL, CILINDRO DE ACO LISO, POTENCIA DE TRACAO DE 65 CV, PESO DE 4,7 T, IMPACTO DINAMICO TOTAL DE 18,3 T, LARGURA DO ROLO 1,67 M</v>
          </cell>
          <cell r="C3733" t="str">
            <v>UN</v>
          </cell>
          <cell r="F3733" t="str">
            <v>SINAPI-I DEZEMBRO 2025</v>
          </cell>
        </row>
        <row r="3734">
          <cell r="A3734">
            <v>14626</v>
          </cell>
          <cell r="B3734" t="str">
            <v>ROLO COMPACTADOR VIBRATORIO TANDEM, ACO LISO, POTENCIA 125 HP, PESO SEM/COM LASTRO 10,20/11,65 T, LARGURA DE TRABALHO 1,73 M</v>
          </cell>
          <cell r="C3734" t="str">
            <v>UN</v>
          </cell>
          <cell r="F3734" t="str">
            <v>SINAPI-I DEZEMBRO 2025</v>
          </cell>
        </row>
        <row r="3735">
          <cell r="A3735">
            <v>6067</v>
          </cell>
          <cell r="B3735" t="str">
            <v>ROLO COMPACTADOR VIBRATORIO TANDEM, ACO LISO, POTENCIA 58 CV, PESO SEM/COM LASTRO 6,5/9,4 T, LARGURA DE TRABALHO 1,20 M</v>
          </cell>
          <cell r="C3735" t="str">
            <v>UN</v>
          </cell>
          <cell r="F3735" t="str">
            <v>SINAPI-I DEZEMBRO 2025</v>
          </cell>
        </row>
        <row r="3736">
          <cell r="A3736">
            <v>38393</v>
          </cell>
          <cell r="B3736" t="str">
            <v>ROLO DE ESPUMA POLIESTER, 23 CM X 68 MM (COMPRIMENTO X DIAMETRO), SEM CABO</v>
          </cell>
          <cell r="C3736" t="str">
            <v>UN</v>
          </cell>
          <cell r="D3736">
            <v>16.989999999999998</v>
          </cell>
          <cell r="E3736">
            <v>16.989999999999998</v>
          </cell>
          <cell r="F3736" t="str">
            <v>SINAPI-I DEZEMBRO 2025</v>
          </cell>
        </row>
        <row r="3737">
          <cell r="A3737">
            <v>45233</v>
          </cell>
          <cell r="B3737" t="str">
            <v>ROLO DE ESPUMA POLIESTER, 9 CM X 10 MM, COM CABO</v>
          </cell>
          <cell r="C3737" t="str">
            <v>UN</v>
          </cell>
          <cell r="D3737">
            <v>7.29</v>
          </cell>
          <cell r="E3737">
            <v>7.29</v>
          </cell>
          <cell r="F3737" t="str">
            <v>SINAPI-I DEZEMBRO 2025</v>
          </cell>
        </row>
        <row r="3738">
          <cell r="A3738">
            <v>38390</v>
          </cell>
          <cell r="B3738" t="str">
            <v>ROLO DE LA DE CARNEIRO 25 MM X 23 CM (ALTURA DA LA X COMPRIMENTO), SEM CABO</v>
          </cell>
          <cell r="C3738" t="str">
            <v>UN</v>
          </cell>
          <cell r="D3738">
            <v>41.74</v>
          </cell>
          <cell r="E3738">
            <v>41.74</v>
          </cell>
          <cell r="F3738" t="str">
            <v>SINAPI-I DEZEMBRO 2025</v>
          </cell>
        </row>
        <row r="3739">
          <cell r="A3739">
            <v>11578</v>
          </cell>
          <cell r="B3739" t="str">
            <v>ROSETA QUADRADA, SEM FUROS, EM ACO INOX POLIDO, LARGURA APROXIMADA DE 50 MM, PARA FECHADURA DE PORTA - PARAFUSOS INCLUIDOS</v>
          </cell>
          <cell r="C3739" t="str">
            <v>UN</v>
          </cell>
          <cell r="D3739">
            <v>13.85</v>
          </cell>
          <cell r="E3739">
            <v>13.85</v>
          </cell>
          <cell r="F3739" t="str">
            <v>SINAPI-I DEZEMBRO 2025</v>
          </cell>
        </row>
        <row r="3740">
          <cell r="A3740">
            <v>11577</v>
          </cell>
          <cell r="B3740" t="str">
            <v>ROSETA REDONDA DE SOBREPOR, SEM FUROS, EM ACO INOX POLIDO, DIAMETRO APROXIMADO DE 50 MM, PARA FECHADURA DE PORTA - PARAFUSOS INCLUIDOS</v>
          </cell>
          <cell r="C3740" t="str">
            <v>UN</v>
          </cell>
          <cell r="D3740">
            <v>13.22</v>
          </cell>
          <cell r="E3740">
            <v>13.22</v>
          </cell>
          <cell r="F3740" t="str">
            <v>SINAPI-I DEZEMBRO 2025</v>
          </cell>
        </row>
        <row r="3741">
          <cell r="A3741">
            <v>42432</v>
          </cell>
          <cell r="B3741" t="str">
            <v>ROTACAO DIAGONAL DUPLA, APARELHO TRIPLO, EM TUBO DE ACO CARBONO, PINTURA NO PROCESSO ELETROSTATICO - EQUIPAMENTO DE GINASTICA PARA ACADEMIA AO AR LIVRE / ACADEMIA DA TERCEIRA IDADE - ATI</v>
          </cell>
          <cell r="C3741" t="str">
            <v>UN</v>
          </cell>
          <cell r="F3741" t="str">
            <v>SINAPI-I DEZEMBRO 2025</v>
          </cell>
        </row>
        <row r="3742">
          <cell r="A3742">
            <v>42437</v>
          </cell>
          <cell r="B3742" t="str">
            <v>ROTACAO VERTICAL DUPLO, EM TUBO DE ACO CARBONO, PINTURA NO PROCESSO ELETROSTATICO - EQUIPAMENTO DE GINASTICA PARA ACADEMIA AO AR LIVRE / ACADEMIA DA TERCEIRA IDADE - ATI</v>
          </cell>
          <cell r="C3742" t="str">
            <v>UN</v>
          </cell>
          <cell r="F3742" t="str">
            <v>SINAPI-I DEZEMBRO 2025</v>
          </cell>
        </row>
        <row r="3743">
          <cell r="A3743">
            <v>1116</v>
          </cell>
          <cell r="B3743" t="str">
            <v>RUFO EXTERNO DE CHAPA DE ACO GALVANIZADA NUM 26, CORTE 25 CM</v>
          </cell>
          <cell r="C3743" t="str">
            <v>M</v>
          </cell>
          <cell r="D3743">
            <v>16.920000000000002</v>
          </cell>
          <cell r="E3743">
            <v>16.920000000000002</v>
          </cell>
          <cell r="F3743" t="str">
            <v>SINAPI-I DEZEMBRO 2025</v>
          </cell>
        </row>
        <row r="3744">
          <cell r="A3744">
            <v>1115</v>
          </cell>
          <cell r="B3744" t="str">
            <v>RUFO EXTERNO DE CHAPA DE ACO GALVANIZADA NUM 26, CORTE 28 CM</v>
          </cell>
          <cell r="C3744" t="str">
            <v>M</v>
          </cell>
          <cell r="D3744">
            <v>20.28</v>
          </cell>
          <cell r="E3744">
            <v>20.28</v>
          </cell>
          <cell r="F3744" t="str">
            <v>SINAPI-I DEZEMBRO 2025</v>
          </cell>
        </row>
        <row r="3745">
          <cell r="A3745">
            <v>1113</v>
          </cell>
          <cell r="B3745" t="str">
            <v>RUFO EXTERNO/INTERNO DE CHAPA DE ACO GALVANIZADA NUM 26, CORTE 33 CM</v>
          </cell>
          <cell r="C3745" t="str">
            <v>M</v>
          </cell>
          <cell r="D3745">
            <v>23.71</v>
          </cell>
          <cell r="E3745">
            <v>23.71</v>
          </cell>
          <cell r="F3745" t="str">
            <v>SINAPI-I DEZEMBRO 2025</v>
          </cell>
        </row>
        <row r="3746">
          <cell r="A3746">
            <v>1114</v>
          </cell>
          <cell r="B3746" t="str">
            <v>RUFO INTERNO DE CHAPA DE ACO GALVANIZADA NUM 26, CORTE 50 CM</v>
          </cell>
          <cell r="C3746" t="str">
            <v>M</v>
          </cell>
          <cell r="D3746">
            <v>28.24</v>
          </cell>
          <cell r="E3746">
            <v>28.24</v>
          </cell>
          <cell r="F3746" t="str">
            <v>SINAPI-I DEZEMBRO 2025</v>
          </cell>
        </row>
        <row r="3747">
          <cell r="A3747">
            <v>40873</v>
          </cell>
          <cell r="B3747" t="str">
            <v>RUFO INTERNO/EXTERNO DE CHAPA DE ACO GALVANIZADA NUM 24, CORTE 25 CM</v>
          </cell>
          <cell r="C3747" t="str">
            <v>M</v>
          </cell>
          <cell r="D3747">
            <v>22.1</v>
          </cell>
          <cell r="E3747">
            <v>22.1</v>
          </cell>
          <cell r="F3747" t="str">
            <v>SINAPI-I DEZEMBRO 2025</v>
          </cell>
        </row>
        <row r="3748">
          <cell r="A3748">
            <v>20214</v>
          </cell>
          <cell r="B3748" t="str">
            <v>RUFO PARA TELHA ESTRUTURAL DE FIBROCIMENTO 1 ABA (SEM AMIANTO)</v>
          </cell>
          <cell r="C3748" t="str">
            <v>UN</v>
          </cell>
          <cell r="D3748">
            <v>71.19</v>
          </cell>
          <cell r="E3748">
            <v>71.19</v>
          </cell>
          <cell r="F3748" t="str">
            <v>SINAPI-I DEZEMBRO 2025</v>
          </cell>
        </row>
        <row r="3749">
          <cell r="A3749">
            <v>7237</v>
          </cell>
          <cell r="B3749" t="str">
            <v>RUFO PARA TELHA ONDULADA DE FIBROCIMENTO, E = 6 MM, ABA *260* MM, COMPRIMENTO 1100 MM (SEM AMIANTO)</v>
          </cell>
          <cell r="C3749" t="str">
            <v>UN</v>
          </cell>
          <cell r="D3749">
            <v>69.7</v>
          </cell>
          <cell r="E3749">
            <v>69.7</v>
          </cell>
          <cell r="F3749" t="str">
            <v>SINAPI-I DEZEMBRO 2025</v>
          </cell>
        </row>
        <row r="3750">
          <cell r="A3750">
            <v>11757</v>
          </cell>
          <cell r="B3750" t="str">
            <v>SABONETEIRA DE PAREDE EM METAL CROMADO</v>
          </cell>
          <cell r="C3750" t="str">
            <v>UN</v>
          </cell>
          <cell r="D3750">
            <v>61.9</v>
          </cell>
          <cell r="E3750">
            <v>61.9</v>
          </cell>
          <cell r="F3750" t="str">
            <v>SINAPI-I DEZEMBRO 2025</v>
          </cell>
        </row>
        <row r="3751">
          <cell r="A3751">
            <v>11758</v>
          </cell>
          <cell r="B3751" t="str">
            <v>SABONETEIRA PLASTICA TIPO DISPENSER PARA SABONETE LIQUIDO COM RESERVATORIO 800 A 1500 ML</v>
          </cell>
          <cell r="C3751" t="str">
            <v>UN</v>
          </cell>
          <cell r="D3751">
            <v>84.9</v>
          </cell>
          <cell r="E3751">
            <v>84.9</v>
          </cell>
          <cell r="F3751" t="str">
            <v>SINAPI-I DEZEMBRO 2025</v>
          </cell>
        </row>
        <row r="3752">
          <cell r="A3752">
            <v>37526</v>
          </cell>
          <cell r="B3752" t="str">
            <v>SACO DE RAFIA PARA ENTULHO, NOVO, LISO (SEM CLICHE), *60 X 90* CM</v>
          </cell>
          <cell r="C3752" t="str">
            <v>UN</v>
          </cell>
          <cell r="D3752">
            <v>2.66</v>
          </cell>
          <cell r="E3752">
            <v>2.66</v>
          </cell>
          <cell r="F3752" t="str">
            <v>SINAPI-I DEZEMBRO 2025</v>
          </cell>
        </row>
        <row r="3753">
          <cell r="A3753">
            <v>6076</v>
          </cell>
          <cell r="B3753" t="str">
            <v>SAIBRO PARA ARGAMASSA (COLETADO NO COMERCIO)</v>
          </cell>
          <cell r="C3753" t="str">
            <v>M3</v>
          </cell>
          <cell r="F3753" t="str">
            <v>SINAPI-I DEZEMBRO 2025</v>
          </cell>
        </row>
        <row r="3754">
          <cell r="A3754">
            <v>13109</v>
          </cell>
          <cell r="B3754" t="str">
            <v>SAPATA DE PVC ADITIVADO NERVURADO D = 6 POLEGADAS</v>
          </cell>
          <cell r="C3754" t="str">
            <v>UN</v>
          </cell>
          <cell r="F3754" t="str">
            <v>SINAPI-I DEZEMBRO 2025</v>
          </cell>
        </row>
        <row r="3755">
          <cell r="A3755">
            <v>13110</v>
          </cell>
          <cell r="B3755" t="str">
            <v>SAPATA DE PVC ADITIVADO NERVURADO D = 8 POLEGADAS</v>
          </cell>
          <cell r="C3755" t="str">
            <v>UN</v>
          </cell>
          <cell r="F3755" t="str">
            <v>SINAPI-I DEZEMBRO 2025</v>
          </cell>
        </row>
        <row r="3756">
          <cell r="A3756">
            <v>7581</v>
          </cell>
          <cell r="B3756" t="str">
            <v>SAPATILHA EM ACO GALVANIZADO PARA CABOS COM DIAMETRO NOMINAL ATE 5/8"</v>
          </cell>
          <cell r="C3756" t="str">
            <v>UN</v>
          </cell>
          <cell r="F3756" t="str">
            <v>SINAPI-I DEZEMBRO 2025</v>
          </cell>
        </row>
        <row r="3757">
          <cell r="A3757">
            <v>4509</v>
          </cell>
          <cell r="B3757" t="str">
            <v>SARRAFO *2,5 X 10* CM EM PINUS, MISTA OU EQUIVALENTE DA REGIAO - BRUTA</v>
          </cell>
          <cell r="C3757" t="str">
            <v>M</v>
          </cell>
          <cell r="D3757">
            <v>5.51</v>
          </cell>
          <cell r="E3757">
            <v>5.51</v>
          </cell>
          <cell r="F3757" t="str">
            <v>SINAPI-I DEZEMBRO 2025</v>
          </cell>
        </row>
        <row r="3758">
          <cell r="A3758">
            <v>4512</v>
          </cell>
          <cell r="B3758" t="str">
            <v>SARRAFO *2,5 X 5* CM EM PINUS, MISTA OU EQUIVALENTE DA REGIAO - BRUTA</v>
          </cell>
          <cell r="C3758" t="str">
            <v>M</v>
          </cell>
          <cell r="D3758">
            <v>2.63</v>
          </cell>
          <cell r="E3758">
            <v>2.63</v>
          </cell>
          <cell r="F3758" t="str">
            <v>SINAPI-I DEZEMBRO 2025</v>
          </cell>
        </row>
        <row r="3759">
          <cell r="A3759">
            <v>4517</v>
          </cell>
          <cell r="B3759" t="str">
            <v>SARRAFO *2,5 X 7,5* CM EM PINUS, MISTA OU EQUIVALENTE DA REGIAO - BRUTA</v>
          </cell>
          <cell r="C3759" t="str">
            <v>M</v>
          </cell>
          <cell r="D3759">
            <v>3.8</v>
          </cell>
          <cell r="E3759">
            <v>3.8</v>
          </cell>
          <cell r="F3759" t="str">
            <v>SINAPI-I DEZEMBRO 2025</v>
          </cell>
        </row>
        <row r="3760">
          <cell r="A3760">
            <v>20206</v>
          </cell>
          <cell r="B3760" t="str">
            <v>SARRAFO APARELHADO *2 X 10* CM, EM MACARANDUBA/MASSARANDUBA, ANGELIM OU EQUIVALENTE DA REGIAO</v>
          </cell>
          <cell r="C3760" t="str">
            <v>M</v>
          </cell>
          <cell r="D3760">
            <v>10</v>
          </cell>
          <cell r="E3760">
            <v>10</v>
          </cell>
          <cell r="F3760" t="str">
            <v>SINAPI-I DEZEMBRO 2025</v>
          </cell>
        </row>
        <row r="3761">
          <cell r="A3761">
            <v>4460</v>
          </cell>
          <cell r="B3761" t="str">
            <v>SARRAFO NAO APARELHADO *2,5 X 10* CM, EM MACARANDUBA/MASSARANDUBA, ANGELIM OU EQUIVALENTE DA REGIAO - BRUTA</v>
          </cell>
          <cell r="C3761" t="str">
            <v>M</v>
          </cell>
          <cell r="D3761">
            <v>10.27</v>
          </cell>
          <cell r="E3761">
            <v>10.27</v>
          </cell>
          <cell r="F3761" t="str">
            <v>SINAPI-I DEZEMBRO 2025</v>
          </cell>
        </row>
        <row r="3762">
          <cell r="A3762">
            <v>4415</v>
          </cell>
          <cell r="B3762" t="str">
            <v>SARRAFO NAO APARELHADO *2,5 X 5* CM, EM MACARANDUBA/MASSARANDUBA, ANGELIM, PEROBA-ROSA OU EQUIVALENTE DA REGIAO - BRUTA</v>
          </cell>
          <cell r="C3762" t="str">
            <v>M</v>
          </cell>
          <cell r="D3762">
            <v>5.5</v>
          </cell>
          <cell r="E3762">
            <v>5.5</v>
          </cell>
          <cell r="F3762" t="str">
            <v>SINAPI-I DEZEMBRO 2025</v>
          </cell>
        </row>
        <row r="3763">
          <cell r="A3763">
            <v>4417</v>
          </cell>
          <cell r="B3763" t="str">
            <v>SARRAFO NAO APARELHADO *2,5 X 7* CM, EM MACARANDUBA/MASSARANDUBA, ANGELIM, PEROBA-ROSA OU EQUIVALENTE DA REGIAO - BRUTA</v>
          </cell>
          <cell r="C3763" t="str">
            <v>M</v>
          </cell>
          <cell r="D3763">
            <v>7.91</v>
          </cell>
          <cell r="E3763">
            <v>7.91</v>
          </cell>
          <cell r="F3763" t="str">
            <v>SINAPI-I DEZEMBRO 2025</v>
          </cell>
        </row>
        <row r="3764">
          <cell r="A3764">
            <v>37373</v>
          </cell>
          <cell r="B3764" t="str">
            <v>SEGURO - HORISTA (COLETADO CAIXA - ENCARGOS COMPLEMENTARES)</v>
          </cell>
          <cell r="C3764" t="str">
            <v>H</v>
          </cell>
          <cell r="D3764">
            <v>0.08</v>
          </cell>
          <cell r="E3764">
            <v>0.08</v>
          </cell>
          <cell r="F3764" t="str">
            <v>SINAPI-I DEZEMBRO 2025</v>
          </cell>
        </row>
        <row r="3765">
          <cell r="A3765">
            <v>40864</v>
          </cell>
          <cell r="B3765" t="str">
            <v>SEGURO - MENSALISTA (COLETADO CAIXA - ENCARGOS COMPLEMENTARES)</v>
          </cell>
          <cell r="C3765" t="str">
            <v>MES</v>
          </cell>
          <cell r="D3765">
            <v>15.46</v>
          </cell>
          <cell r="E3765">
            <v>15.46</v>
          </cell>
          <cell r="F3765" t="str">
            <v>SINAPI-I DEZEMBRO 2025</v>
          </cell>
        </row>
        <row r="3766">
          <cell r="A3766">
            <v>4734</v>
          </cell>
          <cell r="B3766" t="str">
            <v>SEIXO ROLADO PARA APLICACAO EM CONCRETO (POSTO PEDREIRA/FORNECEDOR, SEM FRETE)</v>
          </cell>
          <cell r="C3766" t="str">
            <v>M3</v>
          </cell>
          <cell r="D3766">
            <v>330.73</v>
          </cell>
          <cell r="E3766">
            <v>330.73</v>
          </cell>
          <cell r="F3766" t="str">
            <v>SINAPI-I DEZEMBRO 2025</v>
          </cell>
        </row>
        <row r="3767">
          <cell r="A3767">
            <v>6085</v>
          </cell>
          <cell r="B3767" t="str">
            <v>SELADOR ACRILICO OPACO PREMIUM INTERIOR/EXTERIOR</v>
          </cell>
          <cell r="C3767" t="str">
            <v>L</v>
          </cell>
          <cell r="D3767">
            <v>13.07</v>
          </cell>
          <cell r="E3767">
            <v>13.07</v>
          </cell>
          <cell r="F3767" t="str">
            <v>SINAPI-I DEZEMBRO 2025</v>
          </cell>
        </row>
        <row r="3768">
          <cell r="A3768">
            <v>38396</v>
          </cell>
          <cell r="B3768" t="str">
            <v>SELADOR HORIZONTAL PARA FITA DE ACO 1" (25 MM)</v>
          </cell>
          <cell r="C3768" t="str">
            <v>UN</v>
          </cell>
          <cell r="D3768">
            <v>759.77</v>
          </cell>
          <cell r="E3768">
            <v>759.77</v>
          </cell>
          <cell r="F3768" t="str">
            <v>SINAPI-I DEZEMBRO 2025</v>
          </cell>
        </row>
        <row r="3769">
          <cell r="A3769">
            <v>11622</v>
          </cell>
          <cell r="B3769" t="str">
            <v>SELANTE A BASE DE ALCATRAO E POLIURETANO PARA JUNTAS HORIZONTAIS</v>
          </cell>
          <cell r="C3769" t="str">
            <v>KG</v>
          </cell>
          <cell r="D3769">
            <v>80.290000000000006</v>
          </cell>
          <cell r="E3769">
            <v>80.290000000000006</v>
          </cell>
          <cell r="F3769" t="str">
            <v>SINAPI-I DEZEMBRO 2025</v>
          </cell>
        </row>
        <row r="3770">
          <cell r="A3770">
            <v>43143</v>
          </cell>
          <cell r="B3770" t="str">
            <v>SELANTE ACRILICO PARA TRATAMENTO / ACABAMENTO SUPERFICIAL DE CONCRETO ESTAMPADO, APARENTE, PEDRAS E OUTROS</v>
          </cell>
          <cell r="C3770" t="str">
            <v>L</v>
          </cell>
          <cell r="D3770">
            <v>30.32</v>
          </cell>
          <cell r="E3770">
            <v>30.32</v>
          </cell>
          <cell r="F3770" t="str">
            <v>SINAPI-I DEZEMBRO 2025</v>
          </cell>
        </row>
        <row r="3771">
          <cell r="A3771">
            <v>7317</v>
          </cell>
          <cell r="B3771" t="str">
            <v>SELANTE DE BASE ASFALTICA PARA VEDACAO</v>
          </cell>
          <cell r="C3771" t="str">
            <v>KG</v>
          </cell>
          <cell r="D3771">
            <v>44.45</v>
          </cell>
          <cell r="E3771">
            <v>44.45</v>
          </cell>
          <cell r="F3771" t="str">
            <v>SINAPI-I DEZEMBRO 2025</v>
          </cell>
        </row>
        <row r="3772">
          <cell r="A3772">
            <v>142</v>
          </cell>
          <cell r="B3772" t="str">
            <v>SELANTE ELASTICO MONOCOMPONENTE A BASE DE POLIURETANO (PU) PARA JUNTAS DIVERSAS</v>
          </cell>
          <cell r="C3772" t="str">
            <v>310ML</v>
          </cell>
          <cell r="D3772">
            <v>37.89</v>
          </cell>
          <cell r="E3772">
            <v>37.89</v>
          </cell>
          <cell r="F3772" t="str">
            <v>SINAPI-I DEZEMBRO 2025</v>
          </cell>
        </row>
        <row r="3773">
          <cell r="A3773">
            <v>43142</v>
          </cell>
          <cell r="B3773" t="str">
            <v>SELANTE MONOCOMPONENTE A BASE DE SILICONE DE BAIXO MODULO, PARA JUNTAS DE PAVIMENTACAO</v>
          </cell>
          <cell r="C3773" t="str">
            <v>L</v>
          </cell>
          <cell r="D3773">
            <v>172.1</v>
          </cell>
          <cell r="E3773">
            <v>172.1</v>
          </cell>
          <cell r="F3773" t="str">
            <v>SINAPI-I DEZEMBRO 2025</v>
          </cell>
        </row>
        <row r="3774">
          <cell r="A3774">
            <v>38123</v>
          </cell>
          <cell r="B3774" t="str">
            <v>SELANTE TIPO VEDA CALHA PARA METAL E FIBROCIMENTO</v>
          </cell>
          <cell r="C3774" t="str">
            <v>KG</v>
          </cell>
          <cell r="D3774">
            <v>82.63</v>
          </cell>
          <cell r="E3774">
            <v>82.63</v>
          </cell>
          <cell r="F3774" t="str">
            <v>SINAPI-I DEZEMBRO 2025</v>
          </cell>
        </row>
        <row r="3775">
          <cell r="A3775">
            <v>42699</v>
          </cell>
          <cell r="B3775" t="str">
            <v>SELIM PVC, COM TRAVA, JE, 90 GRAUS, DN 125 X 100 MM OU 150 X 100 MM, PARA REDE COLETORA ESGOTO</v>
          </cell>
          <cell r="C3775" t="str">
            <v>UN</v>
          </cell>
          <cell r="D3775">
            <v>26.9</v>
          </cell>
          <cell r="E3775">
            <v>26.9</v>
          </cell>
          <cell r="F3775" t="str">
            <v>SINAPI-I DEZEMBRO 2025</v>
          </cell>
        </row>
        <row r="3776">
          <cell r="A3776">
            <v>37743</v>
          </cell>
          <cell r="B3776" t="str">
            <v>SEMIRREBOQUE COM DOIS EIXOS EM TANDEM TIPO BASCULANTE COM CACAMBA METALICA 14 M3 (INCLUI MONTAGEM, NAO INCLUI CAVALO MECANICO)</v>
          </cell>
          <cell r="C3776" t="str">
            <v>UN</v>
          </cell>
          <cell r="F3776" t="str">
            <v>SINAPI-I DEZEMBRO 2025</v>
          </cell>
        </row>
        <row r="3777">
          <cell r="A3777">
            <v>37744</v>
          </cell>
          <cell r="B3777" t="str">
            <v>SEMIRREBOQUE COM TRES EIXOS EM TANDEM TIPO BASCULANTE COM CACAMBA METALICA 18 M3 (INCLUI MONTAGEM, NAO INCLUI CAVALO MECANICO)</v>
          </cell>
          <cell r="C3777" t="str">
            <v>UN</v>
          </cell>
          <cell r="F3777" t="str">
            <v>SINAPI-I DEZEMBRO 2025</v>
          </cell>
        </row>
        <row r="3778">
          <cell r="A3778">
            <v>37741</v>
          </cell>
          <cell r="B3778" t="str">
            <v>SEMIRREBOQUE COM TRES EIXOS, PARA TRANSPORTE DE CARGA SECA, DIMENSOES APROXIMADAS 2,60 X 12,50 X 0,50 M (NAO INCLUI CAVALO MECANICO)</v>
          </cell>
          <cell r="C3778" t="str">
            <v>UN</v>
          </cell>
          <cell r="F3778" t="str">
            <v>SINAPI-I DEZEMBRO 2025</v>
          </cell>
        </row>
        <row r="3779">
          <cell r="A3779">
            <v>39396</v>
          </cell>
          <cell r="B3779" t="str">
            <v>SENSOR DE PRESENCA BIVOLT COM FOTOCELULA PARA QUALQUER TIPO DE LAMPADA, POTENCIA MAXIMA *1000* W, USO EXTERNO</v>
          </cell>
          <cell r="C3779" t="str">
            <v>UN</v>
          </cell>
          <cell r="F3779" t="str">
            <v>SINAPI-I DEZEMBRO 2025</v>
          </cell>
        </row>
        <row r="3780">
          <cell r="A3780">
            <v>39392</v>
          </cell>
          <cell r="B3780" t="str">
            <v>SENSOR DE PRESENCA BIVOLT DE PAREDE COM FOTOCELULA PARA QUALQUER TIPO DE LAMPADA POTENCIA MAXIMA *1000* W, USO INTERNO</v>
          </cell>
          <cell r="C3780" t="str">
            <v>UN</v>
          </cell>
          <cell r="F3780" t="str">
            <v>SINAPI-I DEZEMBRO 2025</v>
          </cell>
        </row>
        <row r="3781">
          <cell r="A3781">
            <v>39393</v>
          </cell>
          <cell r="B3781" t="str">
            <v>SENSOR DE PRESENCA BIVOLT DE PAREDE SEM FOTOCELULA PARA QUALQUER TIPO DE LAMPADA POTENCIA MAXIMA *1000* W, USO INTERNO</v>
          </cell>
          <cell r="C3781" t="str">
            <v>UN</v>
          </cell>
          <cell r="F3781" t="str">
            <v>SINAPI-I DEZEMBRO 2025</v>
          </cell>
        </row>
        <row r="3782">
          <cell r="A3782">
            <v>39394</v>
          </cell>
          <cell r="B3782" t="str">
            <v>SENSOR DE PRESENCA BIVOLT DE TETO COM FOTOCELULA PARA QUALQUER TIPO DE LAMPADA POTENCIA MAXIMA *1000* W, USO INTERNO</v>
          </cell>
          <cell r="C3782" t="str">
            <v>UN</v>
          </cell>
          <cell r="F3782" t="str">
            <v>SINAPI-I DEZEMBRO 2025</v>
          </cell>
        </row>
        <row r="3783">
          <cell r="A3783">
            <v>39395</v>
          </cell>
          <cell r="B3783" t="str">
            <v>SENSOR DE PRESENCA BIVOLT DE TETO SEM FOTOCELULA PARA QUALQUER TIPO DE LAMPADA POTENCIA MAXIMA *900* W, USO INTERNO</v>
          </cell>
          <cell r="C3783" t="str">
            <v>UN</v>
          </cell>
          <cell r="F3783" t="str">
            <v>SINAPI-I DEZEMBRO 2025</v>
          </cell>
        </row>
        <row r="3784">
          <cell r="A3784">
            <v>14618</v>
          </cell>
          <cell r="B3784" t="str">
            <v>SERRA CIRCULAR DE BANCADA COM MOTOR ELETRICO, POTENCIA DE *1600* W, PARA DISCO DE DIAMETRO DE 10" (250 MM)</v>
          </cell>
          <cell r="C3784" t="str">
            <v>UN</v>
          </cell>
          <cell r="F3784" t="str">
            <v>SINAPI-I DEZEMBRO 2025</v>
          </cell>
        </row>
        <row r="3785">
          <cell r="A3785">
            <v>6110</v>
          </cell>
          <cell r="B3785" t="str">
            <v>SERRALHEIRO (HORISTA)</v>
          </cell>
          <cell r="C3785" t="str">
            <v>H</v>
          </cell>
          <cell r="D3785">
            <v>20.07</v>
          </cell>
          <cell r="E3785">
            <v>22.45</v>
          </cell>
          <cell r="F3785" t="str">
            <v>SINAPI-I DEZEMBRO 2025</v>
          </cell>
        </row>
        <row r="3786">
          <cell r="A3786">
            <v>40910</v>
          </cell>
          <cell r="B3786" t="str">
            <v>SERRALHEIRO (MENSALISTA)</v>
          </cell>
          <cell r="C3786" t="str">
            <v>MES</v>
          </cell>
          <cell r="D3786">
            <v>3513.27</v>
          </cell>
          <cell r="E3786">
            <v>3929.54</v>
          </cell>
          <cell r="F3786" t="str">
            <v>SINAPI-I DEZEMBRO 2025</v>
          </cell>
        </row>
        <row r="3787">
          <cell r="A3787">
            <v>45255</v>
          </cell>
          <cell r="B3787" t="str">
            <v>SERROTE PROFISSIONAL EM ACO TEMPERADO 20", CABO DE MADEIRA</v>
          </cell>
          <cell r="C3787" t="str">
            <v>UN</v>
          </cell>
          <cell r="D3787">
            <v>35.299999999999997</v>
          </cell>
          <cell r="E3787">
            <v>35.299999999999997</v>
          </cell>
          <cell r="F3787" t="str">
            <v>SINAPI-I DEZEMBRO 2025</v>
          </cell>
        </row>
        <row r="3788">
          <cell r="A3788">
            <v>6111</v>
          </cell>
          <cell r="B3788" t="str">
            <v>SERVENTE DE OBRAS (HORISTA)</v>
          </cell>
          <cell r="C3788" t="str">
            <v>H</v>
          </cell>
          <cell r="D3788">
            <v>15.1</v>
          </cell>
          <cell r="E3788">
            <v>16.89</v>
          </cell>
          <cell r="F3788" t="str">
            <v>SINAPI-I DEZEMBRO 2025</v>
          </cell>
        </row>
        <row r="3789">
          <cell r="A3789">
            <v>41084</v>
          </cell>
          <cell r="B3789" t="str">
            <v>SERVENTE DE OBRAS (MENSALISTA)</v>
          </cell>
          <cell r="C3789" t="str">
            <v>MES</v>
          </cell>
          <cell r="D3789">
            <v>2643.32</v>
          </cell>
          <cell r="E3789">
            <v>2956.51</v>
          </cell>
          <cell r="F3789" t="str">
            <v>SINAPI-I DEZEMBRO 2025</v>
          </cell>
        </row>
        <row r="3790">
          <cell r="A3790">
            <v>44535</v>
          </cell>
          <cell r="B3790" t="str">
            <v>SERVICO DE BOMBEAMENTO DE CONCRETO COM CONSUMO MINIMO DE 40 M3, (DISPONIBILIZACAO DE BOMBA), SEM O LANCAMENTO</v>
          </cell>
          <cell r="C3790" t="str">
            <v>M3</v>
          </cell>
          <cell r="D3790">
            <v>51.41</v>
          </cell>
          <cell r="E3790">
            <v>51.41</v>
          </cell>
          <cell r="F3790" t="str">
            <v>SINAPI-I DEZEMBRO 2025</v>
          </cell>
        </row>
        <row r="3791">
          <cell r="A3791">
            <v>44945</v>
          </cell>
          <cell r="B3791" t="str">
            <v>SIFAO / TUBO SINFONADO EXTENSIVEL/SANFONADO, UNIVERSAL/ SIMPLES, ENTRE *50 A 70* CM, DE PLASTICO BRANCO</v>
          </cell>
          <cell r="C3791" t="str">
            <v>UN</v>
          </cell>
          <cell r="D3791">
            <v>8.3000000000000007</v>
          </cell>
          <cell r="E3791">
            <v>8.3000000000000007</v>
          </cell>
          <cell r="F3791" t="str">
            <v>SINAPI-I DEZEMBRO 2025</v>
          </cell>
        </row>
        <row r="3792">
          <cell r="A3792">
            <v>38637</v>
          </cell>
          <cell r="B3792" t="str">
            <v>SIFAO EM METAL CROMADO PARA PIA AMERICANA, 1.1/2 X 1.1/2"</v>
          </cell>
          <cell r="C3792" t="str">
            <v>UN</v>
          </cell>
          <cell r="D3792">
            <v>311.05</v>
          </cell>
          <cell r="E3792">
            <v>311.05</v>
          </cell>
          <cell r="F3792" t="str">
            <v>SINAPI-I DEZEMBRO 2025</v>
          </cell>
        </row>
        <row r="3793">
          <cell r="A3793">
            <v>6150</v>
          </cell>
          <cell r="B3793" t="str">
            <v>SIFAO EM METAL CROMADO PARA PIA AMERICANA, 1.1/2 X 2"</v>
          </cell>
          <cell r="C3793" t="str">
            <v>UN</v>
          </cell>
          <cell r="D3793">
            <v>314.85000000000002</v>
          </cell>
          <cell r="E3793">
            <v>314.85000000000002</v>
          </cell>
          <cell r="F3793" t="str">
            <v>SINAPI-I DEZEMBRO 2025</v>
          </cell>
        </row>
        <row r="3794">
          <cell r="A3794">
            <v>6136</v>
          </cell>
          <cell r="B3794" t="str">
            <v>SIFAO EM METAL CROMADO PARA PIA OU LAVATORIO, 1 X 1.1/2"</v>
          </cell>
          <cell r="C3794" t="str">
            <v>UN</v>
          </cell>
          <cell r="D3794">
            <v>247.49</v>
          </cell>
          <cell r="E3794">
            <v>247.49</v>
          </cell>
          <cell r="F3794" t="str">
            <v>SINAPI-I DEZEMBRO 2025</v>
          </cell>
        </row>
        <row r="3795">
          <cell r="A3795">
            <v>38638</v>
          </cell>
          <cell r="B3795" t="str">
            <v>SIFAO EM METAL CROMADO PARA TANQUE, 1.1/4 X 1.1/2"</v>
          </cell>
          <cell r="C3795" t="str">
            <v>UN</v>
          </cell>
          <cell r="D3795">
            <v>262.11</v>
          </cell>
          <cell r="E3795">
            <v>262.11</v>
          </cell>
          <cell r="F3795" t="str">
            <v>SINAPI-I DEZEMBRO 2025</v>
          </cell>
        </row>
        <row r="3796">
          <cell r="A3796">
            <v>20262</v>
          </cell>
          <cell r="B3796" t="str">
            <v>SIFAO PLASTICO EXTENSIVEL UNIVERSAL, TIPO COPO</v>
          </cell>
          <cell r="C3796" t="str">
            <v>UN</v>
          </cell>
          <cell r="D3796">
            <v>15.2</v>
          </cell>
          <cell r="E3796">
            <v>15.2</v>
          </cell>
          <cell r="F3796" t="str">
            <v>SINAPI-I DEZEMBRO 2025</v>
          </cell>
        </row>
        <row r="3797">
          <cell r="A3797">
            <v>6145</v>
          </cell>
          <cell r="B3797" t="str">
            <v>SIFAO PLASTICO TIPO COPO PARA PIA AMERICANA 1.1/2 X 1.1/2"</v>
          </cell>
          <cell r="C3797" t="str">
            <v>UN</v>
          </cell>
          <cell r="D3797">
            <v>16.79</v>
          </cell>
          <cell r="E3797">
            <v>16.79</v>
          </cell>
          <cell r="F3797" t="str">
            <v>SINAPI-I DEZEMBRO 2025</v>
          </cell>
        </row>
        <row r="3798">
          <cell r="A3798">
            <v>6149</v>
          </cell>
          <cell r="B3798" t="str">
            <v>SIFAO PLASTICO TIPO COPO PARA PIA OU LAVATORIO, 1 X 1.1/2"</v>
          </cell>
          <cell r="C3798" t="str">
            <v>UN</v>
          </cell>
          <cell r="D3798">
            <v>11.1</v>
          </cell>
          <cell r="E3798">
            <v>11.1</v>
          </cell>
          <cell r="F3798" t="str">
            <v>SINAPI-I DEZEMBRO 2025</v>
          </cell>
        </row>
        <row r="3799">
          <cell r="A3799">
            <v>6146</v>
          </cell>
          <cell r="B3799" t="str">
            <v>SIFAO PLASTICO TIPO COPO PARA TANQUE, 1.1/4 X 1.1/2"</v>
          </cell>
          <cell r="C3799" t="str">
            <v>UN</v>
          </cell>
          <cell r="D3799">
            <v>15.95</v>
          </cell>
          <cell r="E3799">
            <v>15.95</v>
          </cell>
          <cell r="F3799" t="str">
            <v>SINAPI-I DEZEMBRO 2025</v>
          </cell>
        </row>
        <row r="3800">
          <cell r="A3800">
            <v>44536</v>
          </cell>
          <cell r="B3800" t="str">
            <v>SILICA ATIVA PARA ADICAO EM CONCRETO E ARGAMASSA</v>
          </cell>
          <cell r="C3800" t="str">
            <v>KG</v>
          </cell>
          <cell r="D3800">
            <v>3.18</v>
          </cell>
          <cell r="E3800">
            <v>3.18</v>
          </cell>
          <cell r="F3800" t="str">
            <v>SINAPI-I DEZEMBRO 2025</v>
          </cell>
        </row>
        <row r="3801">
          <cell r="A3801">
            <v>39961</v>
          </cell>
          <cell r="B3801" t="str">
            <v>SILICONE ACETICO USO GERAL INCOLOR 280 G</v>
          </cell>
          <cell r="C3801" t="str">
            <v>UN</v>
          </cell>
          <cell r="D3801">
            <v>25.03</v>
          </cell>
          <cell r="E3801">
            <v>25.03</v>
          </cell>
          <cell r="F3801" t="str">
            <v>SINAPI-I DEZEMBRO 2025</v>
          </cell>
        </row>
        <row r="3802">
          <cell r="A3802">
            <v>42433</v>
          </cell>
          <cell r="B3802" t="str">
            <v>SIMULADOR DE CAMINHADA TRIPLO, EM TUBO DE ACO CARBONO, PINTURA NO PROCESSO ELETROSTATICO - EQUIPAMENTO DE GINASTICA PARA ACADEMIA AO AR LIVRE / ACADEMIA DA TERCEIRA IDADE - ATI</v>
          </cell>
          <cell r="C3802" t="str">
            <v>UN</v>
          </cell>
          <cell r="F3802" t="str">
            <v>SINAPI-I DEZEMBRO 2025</v>
          </cell>
        </row>
        <row r="3803">
          <cell r="A3803">
            <v>42434</v>
          </cell>
          <cell r="B3803" t="str">
            <v>SIMULADOR DE CAVALGADA TRIPLO, EM TUBO DE ACO CARBONO, PINTURA NO PROCESSO ELETROSTATICO - EQUIPAMENTO DE GINASTICA PARA ACADEMIA AO AR LIVRE / ACADEMIA DA TERCEIRA IDADE - ATI</v>
          </cell>
          <cell r="C3803" t="str">
            <v>UN</v>
          </cell>
          <cell r="F3803" t="str">
            <v>SINAPI-I DEZEMBRO 2025</v>
          </cell>
        </row>
        <row r="3804">
          <cell r="A3804">
            <v>42435</v>
          </cell>
          <cell r="B3804" t="str">
            <v>SIMULADOR DE REMO INDIVIDUAL, EM TUBO DE ACO CARBONO, PINTURA NO PROCESSO ELETROSTATICO - EQUIPAMENTO DE GINASTICA PARA ACADEMIA AO AR LIVRE / ACADEMIA DA TERCEIRA IDADE - ATI</v>
          </cell>
          <cell r="C3804" t="str">
            <v>UN</v>
          </cell>
          <cell r="F3804" t="str">
            <v>SINAPI-I DEZEMBRO 2025</v>
          </cell>
        </row>
        <row r="3805">
          <cell r="A3805">
            <v>38061</v>
          </cell>
          <cell r="B3805" t="str">
            <v>SINALIZADOR NOTURNO SIMPLES PARA PARA-RAIOS, SEM RELE FOTOELETRICO</v>
          </cell>
          <cell r="C3805" t="str">
            <v>UN</v>
          </cell>
          <cell r="F3805" t="str">
            <v>SINAPI-I DEZEMBRO 2025</v>
          </cell>
        </row>
        <row r="3806">
          <cell r="A3806">
            <v>20250</v>
          </cell>
          <cell r="B3806" t="str">
            <v>SISAL EM FIBRA / ESTOPA SISAL PARA GESSO</v>
          </cell>
          <cell r="C3806" t="str">
            <v>KG</v>
          </cell>
          <cell r="D3806">
            <v>12</v>
          </cell>
          <cell r="E3806">
            <v>12</v>
          </cell>
          <cell r="F3806" t="str">
            <v>SINAPI-I DEZEMBRO 2025</v>
          </cell>
        </row>
        <row r="3807">
          <cell r="A3807">
            <v>13388</v>
          </cell>
          <cell r="B3807" t="str">
            <v>SOLDA EM BARRA DE ESTANHO-CHUMBO 50/50</v>
          </cell>
          <cell r="C3807" t="str">
            <v>KG</v>
          </cell>
          <cell r="D3807">
            <v>145.99</v>
          </cell>
          <cell r="E3807">
            <v>145.99</v>
          </cell>
          <cell r="F3807" t="str">
            <v>SINAPI-I DEZEMBRO 2025</v>
          </cell>
        </row>
        <row r="3808">
          <cell r="A3808">
            <v>39914</v>
          </cell>
          <cell r="B3808" t="str">
            <v>SOLDA EM VARETA FOSCOPER, D = *2,5* MM X COMPRIMENTO 500 MM</v>
          </cell>
          <cell r="C3808" t="str">
            <v>KG</v>
          </cell>
          <cell r="F3808" t="str">
            <v>SINAPI-I DEZEMBRO 2025</v>
          </cell>
        </row>
        <row r="3809">
          <cell r="A3809">
            <v>12732</v>
          </cell>
          <cell r="B3809" t="str">
            <v>SOLDA ESTANHO/COBRE PARA CONEXOES DE COBRE, FIO 2,5 MM, CARRETEL 500 GR (SEM CHUMBO)</v>
          </cell>
          <cell r="C3809" t="str">
            <v>UN</v>
          </cell>
          <cell r="F3809" t="str">
            <v>SINAPI-I DEZEMBRO 2025</v>
          </cell>
        </row>
        <row r="3810">
          <cell r="A3810">
            <v>6160</v>
          </cell>
          <cell r="B3810" t="str">
            <v>SOLDADOR (HORISTA)</v>
          </cell>
          <cell r="C3810" t="str">
            <v>H</v>
          </cell>
          <cell r="D3810">
            <v>20.07</v>
          </cell>
          <cell r="E3810">
            <v>22.45</v>
          </cell>
          <cell r="F3810" t="str">
            <v>SINAPI-I DEZEMBRO 2025</v>
          </cell>
        </row>
        <row r="3811">
          <cell r="A3811">
            <v>41087</v>
          </cell>
          <cell r="B3811" t="str">
            <v>SOLDADOR (MENSALISTA)</v>
          </cell>
          <cell r="C3811" t="str">
            <v>MES</v>
          </cell>
          <cell r="D3811">
            <v>3513.27</v>
          </cell>
          <cell r="E3811">
            <v>3929.54</v>
          </cell>
          <cell r="F3811" t="str">
            <v>SINAPI-I DEZEMBRO 2025</v>
          </cell>
        </row>
        <row r="3812">
          <cell r="A3812">
            <v>6166</v>
          </cell>
          <cell r="B3812" t="str">
            <v>SOLDADOR ELETRICO (PARA SOLDA A SER TESTADA COM RAIOS "X") (HORISTA)</v>
          </cell>
          <cell r="C3812" t="str">
            <v>H</v>
          </cell>
          <cell r="D3812">
            <v>23.57</v>
          </cell>
          <cell r="E3812">
            <v>26.36</v>
          </cell>
          <cell r="F3812" t="str">
            <v>SINAPI-I DEZEMBRO 2025</v>
          </cell>
        </row>
        <row r="3813">
          <cell r="A3813">
            <v>41088</v>
          </cell>
          <cell r="B3813" t="str">
            <v>SOLDADOR ELETRICO (PARA SOLDA A SER TESTADA COM RAIOS "X") (MENSALISTA)</v>
          </cell>
          <cell r="C3813" t="str">
            <v>MES</v>
          </cell>
          <cell r="D3813">
            <v>4128.54</v>
          </cell>
          <cell r="E3813">
            <v>4617.7</v>
          </cell>
          <cell r="F3813" t="str">
            <v>SINAPI-I DEZEMBRO 2025</v>
          </cell>
        </row>
        <row r="3814">
          <cell r="A3814">
            <v>20232</v>
          </cell>
          <cell r="B3814" t="str">
            <v>SOLEIRA EM GRANITO, POLIDO, TIPO ANDORINHA/ QUARTZ/ CASTELO/ CORUMBA OU OUTROS EQUIVALENTES DA REGIAO, L= *15* CM, E= *2,0* CM</v>
          </cell>
          <cell r="C3814" t="str">
            <v>M</v>
          </cell>
          <cell r="D3814">
            <v>110.61</v>
          </cell>
          <cell r="E3814">
            <v>110.61</v>
          </cell>
          <cell r="F3814" t="str">
            <v>SINAPI-I DEZEMBRO 2025</v>
          </cell>
        </row>
        <row r="3815">
          <cell r="A3815">
            <v>10856</v>
          </cell>
          <cell r="B3815" t="str">
            <v>SOLEIRA PRE-MOLDADA EM GRANILITE, MARMORITE OU GRANITINA, L = *15 CM</v>
          </cell>
          <cell r="C3815" t="str">
            <v>M</v>
          </cell>
          <cell r="F3815" t="str">
            <v>SINAPI-I DEZEMBRO 2025</v>
          </cell>
        </row>
        <row r="3816">
          <cell r="A3816">
            <v>4828</v>
          </cell>
          <cell r="B3816" t="str">
            <v>SOLEIRA/ PEITORIL EM MARMORE, POLIDO, BRANCO COMUM, L= *15* CM, E= *2* CM, CORTE RETO</v>
          </cell>
          <cell r="C3816" t="str">
            <v>M</v>
          </cell>
          <cell r="D3816">
            <v>99.51</v>
          </cell>
          <cell r="E3816">
            <v>99.51</v>
          </cell>
          <cell r="F3816" t="str">
            <v>SINAPI-I DEZEMBRO 2025</v>
          </cell>
        </row>
        <row r="3817">
          <cell r="A3817">
            <v>20249</v>
          </cell>
          <cell r="B3817" t="str">
            <v>SOLEIRA/ TABEIRA EM MARMORE, POLIDO, BRANCO COMUM, L= 5 CM, E= *2,0* CM</v>
          </cell>
          <cell r="C3817" t="str">
            <v>M</v>
          </cell>
          <cell r="D3817">
            <v>54.49</v>
          </cell>
          <cell r="E3817">
            <v>54.49</v>
          </cell>
          <cell r="F3817" t="str">
            <v>SINAPI-I DEZEMBRO 2025</v>
          </cell>
        </row>
        <row r="3818">
          <cell r="A3818">
            <v>11609</v>
          </cell>
          <cell r="B3818" t="str">
            <v>SOLUCAO ASFALTICA ELASTOMERICA PARA IMPRIMACAO, APLICACAO A FRIO</v>
          </cell>
          <cell r="C3818" t="str">
            <v>L</v>
          </cell>
          <cell r="D3818">
            <v>13.34</v>
          </cell>
          <cell r="E3818">
            <v>13.34</v>
          </cell>
          <cell r="F3818" t="str">
            <v>SINAPI-I DEZEMBRO 2025</v>
          </cell>
        </row>
        <row r="3819">
          <cell r="A3819">
            <v>20083</v>
          </cell>
          <cell r="B3819" t="str">
            <v>SOLUCAO PREPARADORA / LIMPADORA PARA PVC, FRASCO COM 1000 CM3</v>
          </cell>
          <cell r="C3819" t="str">
            <v>UN</v>
          </cell>
          <cell r="D3819">
            <v>74.53</v>
          </cell>
          <cell r="E3819">
            <v>74.53</v>
          </cell>
          <cell r="F3819" t="str">
            <v>SINAPI-I DEZEMBRO 2025</v>
          </cell>
        </row>
        <row r="3820">
          <cell r="A3820">
            <v>12295</v>
          </cell>
          <cell r="B3820" t="str">
            <v>SOQUETE DE BAQUELITE BASE E27, PARA LAMPADAS</v>
          </cell>
          <cell r="C3820" t="str">
            <v>UN</v>
          </cell>
          <cell r="D3820">
            <v>3.84</v>
          </cell>
          <cell r="E3820">
            <v>3.84</v>
          </cell>
          <cell r="F3820" t="str">
            <v>SINAPI-I DEZEMBRO 2025</v>
          </cell>
        </row>
        <row r="3821">
          <cell r="A3821">
            <v>12296</v>
          </cell>
          <cell r="B3821" t="str">
            <v>SOQUETE DE PORCELANA BASE E27, FIXO DE TETO, PARA LAMPADAS</v>
          </cell>
          <cell r="C3821" t="str">
            <v>UN</v>
          </cell>
          <cell r="D3821">
            <v>4.97</v>
          </cell>
          <cell r="E3821">
            <v>4.97</v>
          </cell>
          <cell r="F3821" t="str">
            <v>SINAPI-I DEZEMBRO 2025</v>
          </cell>
        </row>
        <row r="3822">
          <cell r="A3822">
            <v>12294</v>
          </cell>
          <cell r="B3822" t="str">
            <v>SOQUETE DE PORCELANA BASE E27, PARA USO AO TEMPO, PARA LAMPADAS</v>
          </cell>
          <cell r="C3822" t="str">
            <v>UN</v>
          </cell>
          <cell r="D3822">
            <v>11.93</v>
          </cell>
          <cell r="E3822">
            <v>11.93</v>
          </cell>
          <cell r="F3822" t="str">
            <v>SINAPI-I DEZEMBRO 2025</v>
          </cell>
        </row>
        <row r="3823">
          <cell r="A3823">
            <v>14543</v>
          </cell>
          <cell r="B3823" t="str">
            <v>SOQUETE DE PVC / TERMOPLASTICO BASE E27, COM CHAVE, PARA LAMPADAS</v>
          </cell>
          <cell r="C3823" t="str">
            <v>UN</v>
          </cell>
          <cell r="D3823">
            <v>8.52</v>
          </cell>
          <cell r="E3823">
            <v>8.52</v>
          </cell>
          <cell r="F3823" t="str">
            <v>SINAPI-I DEZEMBRO 2025</v>
          </cell>
        </row>
        <row r="3824">
          <cell r="A3824">
            <v>13329</v>
          </cell>
          <cell r="B3824" t="str">
            <v>SOQUETE DE PVC / TERMOPLASTICO BASE E27, COM RABICHO, PARA LAMPADAS</v>
          </cell>
          <cell r="C3824" t="str">
            <v>UN</v>
          </cell>
          <cell r="D3824">
            <v>5</v>
          </cell>
          <cell r="E3824">
            <v>5</v>
          </cell>
          <cell r="F3824" t="str">
            <v>SINAPI-I DEZEMBRO 2025</v>
          </cell>
        </row>
        <row r="3825">
          <cell r="A3825">
            <v>21047</v>
          </cell>
          <cell r="B3825" t="str">
            <v>SPRINKLER TIPO PENDENTE, BULBO AMARELO DE RESPOSTA RAPIDA, 79 GRAUS CELSIUS, ACABAMENTO CROMADO, D = 20 MM (3/4")</v>
          </cell>
          <cell r="C3825" t="str">
            <v>UN</v>
          </cell>
          <cell r="F3825" t="str">
            <v>SINAPI-I DEZEMBRO 2025</v>
          </cell>
        </row>
        <row r="3826">
          <cell r="A3826">
            <v>21042</v>
          </cell>
          <cell r="B3826" t="str">
            <v>SPRINKLER TIPO PENDENTE, BULBO AMARELO DE RESPOSTA RAPIDA, 79 GRAUS CELSIUS, ACABAMENTO NATURAL OU CROMADO, D = 15 MM (1/2")</v>
          </cell>
          <cell r="C3826" t="str">
            <v>UN</v>
          </cell>
          <cell r="F3826" t="str">
            <v>SINAPI-I DEZEMBRO 2025</v>
          </cell>
        </row>
        <row r="3827">
          <cell r="A3827">
            <v>21043</v>
          </cell>
          <cell r="B3827" t="str">
            <v>SPRINKLER TIPO PENDENTE, BULBO AMARELO DE RESPOSTA RAPIDA, 79 GRAUS CELSIUS, ACABAMENTO NATURAL, D = 20 MM (3/4")</v>
          </cell>
          <cell r="C3827" t="str">
            <v>UN</v>
          </cell>
          <cell r="F3827" t="str">
            <v>SINAPI-I DEZEMBRO 2025</v>
          </cell>
        </row>
        <row r="3828">
          <cell r="A3828">
            <v>21044</v>
          </cell>
          <cell r="B3828" t="str">
            <v>SPRINKLER TIPO PENDENTE, BULBO VERMELHO DE RESPOSTA RAPIDA, 68 GRAUS CELSIUS, ACABAMENTO CROMADO, D = 15 MM (1/2")</v>
          </cell>
          <cell r="C3828" t="str">
            <v>UN</v>
          </cell>
          <cell r="F3828" t="str">
            <v>SINAPI-I DEZEMBRO 2025</v>
          </cell>
        </row>
        <row r="3829">
          <cell r="A3829">
            <v>21045</v>
          </cell>
          <cell r="B3829" t="str">
            <v>SPRINKLER TIPO PENDENTE, BULBO VERMELHO DE RESPOSTA RAPIDA, 68 GRAUS CELSIUS, ACABAMENTO CROMADO, D = 20 MM (3/4")</v>
          </cell>
          <cell r="C3829" t="str">
            <v>UN</v>
          </cell>
          <cell r="F3829" t="str">
            <v>SINAPI-I DEZEMBRO 2025</v>
          </cell>
        </row>
        <row r="3830">
          <cell r="A3830">
            <v>21041</v>
          </cell>
          <cell r="B3830" t="str">
            <v>SPRINKLER TIPO PENDENTE, BULBO VERMELHO DE RESPOSTA RAPIDA, 68 GRAUS CELSIUS, ACABAMENTO NATURAL, D = 20 MM (3/4")</v>
          </cell>
          <cell r="C3830" t="str">
            <v>UN</v>
          </cell>
          <cell r="F3830" t="str">
            <v>SINAPI-I DEZEMBRO 2025</v>
          </cell>
        </row>
        <row r="3831">
          <cell r="A3831">
            <v>21040</v>
          </cell>
          <cell r="B3831" t="str">
            <v>SPRINKLER TIPO PENDENTE, BULBO VERMELHO RESPOSTA RAPIDA, 68 GRAUS CELSIUS, ACABAMENTO NATURAL, D = 15 MM (1/2")</v>
          </cell>
          <cell r="C3831" t="str">
            <v>UN</v>
          </cell>
          <cell r="F3831" t="str">
            <v>SINAPI-I DEZEMBRO 2025</v>
          </cell>
        </row>
        <row r="3832">
          <cell r="A3832">
            <v>14149</v>
          </cell>
          <cell r="B3832" t="str">
            <v>SUPORTE "Y" PARA FITA PERFURADA</v>
          </cell>
          <cell r="C3832" t="str">
            <v>CENTO</v>
          </cell>
          <cell r="F3832" t="str">
            <v>SINAPI-I DEZEMBRO 2025</v>
          </cell>
        </row>
        <row r="3833">
          <cell r="A3833">
            <v>38099</v>
          </cell>
          <cell r="B3833" t="str">
            <v>SUPORTE DE FIXACAO PARA ESPELHO / PLACA 4" X 2", PARA 3 MODULOS, PARA INSTALACAO DE TOMADAS E INTERRUPTORES (SOMENTE SUPORTE)</v>
          </cell>
          <cell r="C3833" t="str">
            <v>UN</v>
          </cell>
          <cell r="D3833">
            <v>1.35</v>
          </cell>
          <cell r="E3833">
            <v>1.35</v>
          </cell>
          <cell r="F3833" t="str">
            <v>SINAPI-I DEZEMBRO 2025</v>
          </cell>
        </row>
        <row r="3834">
          <cell r="A3834">
            <v>38100</v>
          </cell>
          <cell r="B3834" t="str">
            <v>SUPORTE DE FIXACAO PARA ESPELHO / PLACA 4" X 4", PARA 6 MODULOS, PARA INSTALACAO DE TOMADAS E INTERRUPTORES (SOMENTE SUPORTE)</v>
          </cell>
          <cell r="C3834" t="str">
            <v>UN</v>
          </cell>
          <cell r="D3834">
            <v>2.2000000000000002</v>
          </cell>
          <cell r="E3834">
            <v>2.2000000000000002</v>
          </cell>
          <cell r="F3834" t="str">
            <v>SINAPI-I DEZEMBRO 2025</v>
          </cell>
        </row>
        <row r="3835">
          <cell r="A3835">
            <v>7576</v>
          </cell>
          <cell r="B3835" t="str">
            <v>SUPORTE EM ACO GALVANIZADO PARA TRANSFORMADOR PARA POSTE DUPLO T 185 X 95 MM, CHAPA DE 5/16"</v>
          </cell>
          <cell r="C3835" t="str">
            <v>UN</v>
          </cell>
          <cell r="F3835" t="str">
            <v>SINAPI-I DEZEMBRO 2025</v>
          </cell>
        </row>
        <row r="3836">
          <cell r="A3836">
            <v>3384</v>
          </cell>
          <cell r="B3836" t="str">
            <v>SUPORTE GUIA SIMPLES COM ROLDANA EM POLIPROPILENO PARA CHUMBAR, H = 20 CM</v>
          </cell>
          <cell r="C3836" t="str">
            <v>UN</v>
          </cell>
          <cell r="D3836">
            <v>11.3</v>
          </cell>
          <cell r="E3836">
            <v>11.3</v>
          </cell>
          <cell r="F3836" t="str">
            <v>SINAPI-I DEZEMBRO 2025</v>
          </cell>
        </row>
        <row r="3837">
          <cell r="A3837">
            <v>7572</v>
          </cell>
          <cell r="B3837" t="str">
            <v>SUPORTE ISOLADOR REFORCADO DIAMETRO NOMINAL 5/16", COM ROSCA SOBERBA E BUCHA</v>
          </cell>
          <cell r="C3837" t="str">
            <v>UN</v>
          </cell>
          <cell r="F3837" t="str">
            <v>SINAPI-I DEZEMBRO 2025</v>
          </cell>
        </row>
        <row r="3838">
          <cell r="A3838">
            <v>3396</v>
          </cell>
          <cell r="B3838" t="str">
            <v>SUPORTE ISOLADOR SIMPLES DIAMETRO NOMINAL 5/16", COM ROSCA SOBERBA E BUCHA</v>
          </cell>
          <cell r="C3838" t="str">
            <v>UN</v>
          </cell>
          <cell r="F3838" t="str">
            <v>SINAPI-I DEZEMBRO 2025</v>
          </cell>
        </row>
        <row r="3839">
          <cell r="A3839">
            <v>45230</v>
          </cell>
          <cell r="B3839" t="str">
            <v>SUPORTE MANUAL PARA LIXA, PLASTICO, COM 230 X 80 MM (COMPRIMENTO X LARGURA)</v>
          </cell>
          <cell r="C3839" t="str">
            <v>UN</v>
          </cell>
          <cell r="D3839">
            <v>34.44</v>
          </cell>
          <cell r="E3839">
            <v>34.44</v>
          </cell>
          <cell r="F3839" t="str">
            <v>SINAPI-I DEZEMBRO 2025</v>
          </cell>
        </row>
        <row r="3840">
          <cell r="A3840">
            <v>37590</v>
          </cell>
          <cell r="B3840" t="str">
            <v>SUPORTE MAO-FRANCESA EM ACO, ABAS IGUAIS 30 CM, CAPACIDADE MINIMA 60 KG, BRANCO</v>
          </cell>
          <cell r="C3840" t="str">
            <v>UN</v>
          </cell>
          <cell r="F3840" t="str">
            <v>SINAPI-I DEZEMBRO 2025</v>
          </cell>
        </row>
        <row r="3841">
          <cell r="A3841">
            <v>37591</v>
          </cell>
          <cell r="B3841" t="str">
            <v>SUPORTE MAO-FRANCESA EM ACO, ABAS IGUAIS 40 CM, CAPACIDADE MINIMA 70 KG, BRANCO</v>
          </cell>
          <cell r="C3841" t="str">
            <v>UN</v>
          </cell>
          <cell r="F3841" t="str">
            <v>SINAPI-I DEZEMBRO 2025</v>
          </cell>
        </row>
        <row r="3842">
          <cell r="A3842">
            <v>12626</v>
          </cell>
          <cell r="B3842" t="str">
            <v>SUPORTE METALICO PARA CALHA PLUVIAL, ZINCADO, DOBRADO, DIAMETRO ENTRE 119 E 170 MM, PARA DRENAGEM PLUVIAL PREDIAL</v>
          </cell>
          <cell r="C3842" t="str">
            <v>UN</v>
          </cell>
          <cell r="D3842">
            <v>34.03</v>
          </cell>
          <cell r="E3842">
            <v>34.03</v>
          </cell>
          <cell r="F3842" t="str">
            <v>SINAPI-I DEZEMBRO 2025</v>
          </cell>
        </row>
        <row r="3843">
          <cell r="A3843">
            <v>11033</v>
          </cell>
          <cell r="B3843" t="str">
            <v>SUPORTE PARA CALHA DE 150 MM EM ACO GALVANIZADO</v>
          </cell>
          <cell r="C3843" t="str">
            <v>UN</v>
          </cell>
          <cell r="D3843">
            <v>4.97</v>
          </cell>
          <cell r="E3843">
            <v>4.97</v>
          </cell>
          <cell r="F3843" t="str">
            <v>SINAPI-I DEZEMBRO 2025</v>
          </cell>
        </row>
        <row r="3844">
          <cell r="A3844">
            <v>390</v>
          </cell>
          <cell r="B3844" t="str">
            <v>SUPORTE PARA TUBO DIAMETRO NOMINAL 2", COM ROSCA MECANICA</v>
          </cell>
          <cell r="C3844" t="str">
            <v>UN</v>
          </cell>
          <cell r="F3844" t="str">
            <v>SINAPI-I DEZEMBRO 2025</v>
          </cell>
        </row>
        <row r="3845">
          <cell r="A3845">
            <v>42436</v>
          </cell>
          <cell r="B3845" t="str">
            <v>SURF DUPLO, EM TUBO DE ACO CARBONO, PINTURA NO PROCESSO ELETROSTATICO - EQUIPAMENTO DE GINASTICA PARA ACADEMIA AO AR LIVRE / ACADEMIA DA TERCEIRA IDADE - ATI</v>
          </cell>
          <cell r="C3845" t="str">
            <v>UN</v>
          </cell>
          <cell r="F3845" t="str">
            <v>SINAPI-I DEZEMBRO 2025</v>
          </cell>
        </row>
        <row r="3846">
          <cell r="A3846">
            <v>6194</v>
          </cell>
          <cell r="B3846" t="str">
            <v>TABUA *2,5 X 15 CM EM PINUS, MISTA OU EQUIVALENTE DA REGIAO - BRUTA</v>
          </cell>
          <cell r="C3846" t="str">
            <v>M</v>
          </cell>
          <cell r="D3846">
            <v>7.75</v>
          </cell>
          <cell r="E3846">
            <v>7.75</v>
          </cell>
          <cell r="F3846" t="str">
            <v>SINAPI-I DEZEMBRO 2025</v>
          </cell>
        </row>
        <row r="3847">
          <cell r="A3847">
            <v>10567</v>
          </cell>
          <cell r="B3847" t="str">
            <v>TABUA *2,5 X 23* CM EM PINUS, MISTA OU EQUIVALENTE DA REGIAO - BRUTA</v>
          </cell>
          <cell r="C3847" t="str">
            <v>M</v>
          </cell>
          <cell r="D3847">
            <v>12.27</v>
          </cell>
          <cell r="E3847">
            <v>12.27</v>
          </cell>
          <cell r="F3847" t="str">
            <v>SINAPI-I DEZEMBRO 2025</v>
          </cell>
        </row>
        <row r="3848">
          <cell r="A3848">
            <v>6212</v>
          </cell>
          <cell r="B3848" t="str">
            <v>TABUA *2,5 X 30 CM EM PINUS, MISTA OU EQUIVALENTE DA REGIAO - BRUTA</v>
          </cell>
          <cell r="C3848" t="str">
            <v>M</v>
          </cell>
          <cell r="D3848">
            <v>18</v>
          </cell>
          <cell r="E3848">
            <v>18</v>
          </cell>
          <cell r="F3848" t="str">
            <v>SINAPI-I DEZEMBRO 2025</v>
          </cell>
        </row>
        <row r="3849">
          <cell r="A3849">
            <v>3993</v>
          </cell>
          <cell r="B3849" t="str">
            <v>TABUA APARELHADA *2,5 X 15* CM, EM MACARANDUBA/MASSARANDUBA, ANGELIM OU EQUIVALENTE DA REGIAO</v>
          </cell>
          <cell r="C3849" t="str">
            <v>M2</v>
          </cell>
          <cell r="D3849">
            <v>132.9</v>
          </cell>
          <cell r="E3849">
            <v>132.9</v>
          </cell>
          <cell r="F3849" t="str">
            <v>SINAPI-I DEZEMBRO 2025</v>
          </cell>
        </row>
        <row r="3850">
          <cell r="A3850">
            <v>3990</v>
          </cell>
          <cell r="B3850" t="str">
            <v>TABUA APARELHADA *2,5 X 25* CM, EM MACARANDUBA/MASSARANDUBA, ANGELIM OU EQUIVALENTE DA REGIAO</v>
          </cell>
          <cell r="C3850" t="str">
            <v>M</v>
          </cell>
          <cell r="D3850">
            <v>25</v>
          </cell>
          <cell r="E3850">
            <v>25</v>
          </cell>
          <cell r="F3850" t="str">
            <v>SINAPI-I DEZEMBRO 2025</v>
          </cell>
        </row>
        <row r="3851">
          <cell r="A3851">
            <v>3992</v>
          </cell>
          <cell r="B3851" t="str">
            <v>TABUA APARELHADA *2,5 X 30* CM, EM MACARANDUBA/MASSARANDUBA, ANGELIM OU EQUIVALENTE DA REGIAO</v>
          </cell>
          <cell r="C3851" t="str">
            <v>M</v>
          </cell>
          <cell r="D3851">
            <v>33.76</v>
          </cell>
          <cell r="E3851">
            <v>33.76</v>
          </cell>
          <cell r="F3851" t="str">
            <v>SINAPI-I DEZEMBRO 2025</v>
          </cell>
        </row>
        <row r="3852">
          <cell r="A3852">
            <v>6178</v>
          </cell>
          <cell r="B3852" t="str">
            <v>TABUA DE MADEIRA PARA PISO, CUMARU/IPE CHAMPANHE OU EQUIVALENTE DA REGIAO, ENCAIXE MACHO/FEMEA, *10 X 2* CM</v>
          </cell>
          <cell r="C3852" t="str">
            <v>M2</v>
          </cell>
          <cell r="F3852" t="str">
            <v>SINAPI-I DEZEMBRO 2025</v>
          </cell>
        </row>
        <row r="3853">
          <cell r="A3853">
            <v>6180</v>
          </cell>
          <cell r="B3853" t="str">
            <v>TABUA DE MADEIRA PARA PISO, CUMARU/IPE CHAMPANHE OU EQUIVALENTE DA REGIAO, ENCAIXE MACHO/FEMEA, *15 X 2* CM</v>
          </cell>
          <cell r="C3853" t="str">
            <v>M2</v>
          </cell>
          <cell r="F3853" t="str">
            <v>SINAPI-I DEZEMBRO 2025</v>
          </cell>
        </row>
        <row r="3854">
          <cell r="A3854">
            <v>6182</v>
          </cell>
          <cell r="B3854" t="str">
            <v>TABUA DE MADEIRA PARA PISO, IPE (CERNE) OU EQUIVALENTE DA REGIAO, ENCAIXE MACHO/FEMEA, *20 X 2* CM</v>
          </cell>
          <cell r="C3854" t="str">
            <v>M2</v>
          </cell>
          <cell r="F3854" t="str">
            <v>SINAPI-I DEZEMBRO 2025</v>
          </cell>
        </row>
        <row r="3855">
          <cell r="A3855">
            <v>43614</v>
          </cell>
          <cell r="B3855" t="str">
            <v>TABUA NAO APARELHADA *2,5 X 15* CM, EM MACARANDUBA/MASSARANDUBA, ANGELIM OU EQUIVALENTE DA REGIAO - BRUTA</v>
          </cell>
          <cell r="C3855" t="str">
            <v>M</v>
          </cell>
          <cell r="D3855">
            <v>16.89</v>
          </cell>
          <cell r="E3855">
            <v>16.89</v>
          </cell>
          <cell r="F3855" t="str">
            <v>SINAPI-I DEZEMBRO 2025</v>
          </cell>
        </row>
        <row r="3856">
          <cell r="A3856">
            <v>6193</v>
          </cell>
          <cell r="B3856" t="str">
            <v>TABUA NAO APARELHADA *2,5 X 20* CM, EM MACARANDUBA/MASSARANDUBA, ANGELIM OU EQUIVALENTE DA REGIAO - BRUTA</v>
          </cell>
          <cell r="C3856" t="str">
            <v>M</v>
          </cell>
          <cell r="D3856">
            <v>20.56</v>
          </cell>
          <cell r="E3856">
            <v>20.56</v>
          </cell>
          <cell r="F3856" t="str">
            <v>SINAPI-I DEZEMBRO 2025</v>
          </cell>
        </row>
        <row r="3857">
          <cell r="A3857">
            <v>6189</v>
          </cell>
          <cell r="B3857" t="str">
            <v>TABUA NAO APARELHADA *2,5 X 30* CM, EM MACARANDUBA/MASSARANDUBA, ANGELIM OU EQUIVALENTE DA REGIAO - BRUTA</v>
          </cell>
          <cell r="C3857" t="str">
            <v>M</v>
          </cell>
          <cell r="D3857">
            <v>30.01</v>
          </cell>
          <cell r="E3857">
            <v>30.01</v>
          </cell>
          <cell r="F3857" t="str">
            <v>SINAPI-I DEZEMBRO 2025</v>
          </cell>
        </row>
        <row r="3858">
          <cell r="A3858">
            <v>6214</v>
          </cell>
          <cell r="B3858" t="str">
            <v>TACO DE MADEIRA PARA PISO, IPE (CERNE) OU EQUIVALENTE DA REGIAO, 7 X 42 CM, E = 2 CM</v>
          </cell>
          <cell r="C3858" t="str">
            <v>M2</v>
          </cell>
          <cell r="F3858" t="str">
            <v>SINAPI-I DEZEMBRO 2025</v>
          </cell>
        </row>
        <row r="3859">
          <cell r="A3859">
            <v>44027</v>
          </cell>
          <cell r="B3859" t="str">
            <v>TALA PARA EMENDA DE ELETROCALHA, SIMPLES / RETA, LISA OU PERFURADA, EM CHAPA DE ACO GALVANIZADO #22, ALTURA 50 MM</v>
          </cell>
          <cell r="C3859" t="str">
            <v>UN</v>
          </cell>
          <cell r="F3859" t="str">
            <v>SINAPI-I DEZEMBRO 2025</v>
          </cell>
        </row>
        <row r="3860">
          <cell r="A3860">
            <v>36153</v>
          </cell>
          <cell r="B3860" t="str">
            <v>TALABARTE DE SEGURANCA, 2 MOSQUETOES TRAVA DUPLA *53* MM DE ABERTURA, COM ABSORVEDOR DE ENERGIA</v>
          </cell>
          <cell r="C3860" t="str">
            <v>UN</v>
          </cell>
          <cell r="D3860">
            <v>216.32</v>
          </cell>
          <cell r="E3860">
            <v>216.32</v>
          </cell>
          <cell r="F3860" t="str">
            <v>SINAPI-I DEZEMBRO 2025</v>
          </cell>
        </row>
        <row r="3861">
          <cell r="A3861">
            <v>10742</v>
          </cell>
          <cell r="B3861" t="str">
            <v>TALHA MANUAL DE CORRENTE, CAPACIDADE DE 2 T COM ELEVACAO DE 3 M</v>
          </cell>
          <cell r="C3861" t="str">
            <v>UN</v>
          </cell>
          <cell r="D3861">
            <v>1430.14</v>
          </cell>
          <cell r="E3861">
            <v>1430.14</v>
          </cell>
          <cell r="F3861" t="str">
            <v>SINAPI-I DEZEMBRO 2025</v>
          </cell>
        </row>
        <row r="3862">
          <cell r="A3862">
            <v>45239</v>
          </cell>
          <cell r="B3862" t="str">
            <v>TALHADEIRA CHATA, DE ACO, 10"</v>
          </cell>
          <cell r="C3862" t="str">
            <v>UN</v>
          </cell>
          <cell r="D3862">
            <v>23.08</v>
          </cell>
          <cell r="E3862">
            <v>23.08</v>
          </cell>
          <cell r="F3862" t="str">
            <v>SINAPI-I DEZEMBRO 2025</v>
          </cell>
        </row>
        <row r="3863">
          <cell r="A3863">
            <v>38465</v>
          </cell>
          <cell r="B3863" t="str">
            <v>TALHADEIRA COM PUNHO DE PROTECAO *20 X 250* MM</v>
          </cell>
          <cell r="C3863" t="str">
            <v>UN</v>
          </cell>
          <cell r="D3863">
            <v>63.77</v>
          </cell>
          <cell r="E3863">
            <v>63.77</v>
          </cell>
          <cell r="F3863" t="str">
            <v>SINAPI-I DEZEMBRO 2025</v>
          </cell>
        </row>
        <row r="3864">
          <cell r="A3864">
            <v>7543</v>
          </cell>
          <cell r="B3864" t="str">
            <v>TAMPA CEGA EM PVC PARA CONDULETE 4 X 2"</v>
          </cell>
          <cell r="C3864" t="str">
            <v>UN</v>
          </cell>
          <cell r="D3864">
            <v>7.39</v>
          </cell>
          <cell r="E3864">
            <v>7.39</v>
          </cell>
          <cell r="F3864" t="str">
            <v>SINAPI-I DEZEMBRO 2025</v>
          </cell>
        </row>
        <row r="3865">
          <cell r="A3865">
            <v>43427</v>
          </cell>
          <cell r="B3865" t="str">
            <v>TAMPA DE CONCRETO ARMADO PARA FOSSA SEPTICA, DIAMETRO NOMINAL DE 3,00 M E ESPESSURA MINIMA DE 100 MM</v>
          </cell>
          <cell r="C3865" t="str">
            <v>UN</v>
          </cell>
          <cell r="D3865">
            <v>1523.74</v>
          </cell>
          <cell r="E3865">
            <v>1523.74</v>
          </cell>
          <cell r="F3865" t="str">
            <v>SINAPI-I DEZEMBRO 2025</v>
          </cell>
        </row>
        <row r="3866">
          <cell r="A3866">
            <v>41613</v>
          </cell>
          <cell r="B3866" t="str">
            <v>TAMPA DE CONCRETO ARMADO PARA FOSSA, D = *0,90* M, E = 0,05 M</v>
          </cell>
          <cell r="C3866" t="str">
            <v>UN</v>
          </cell>
          <cell r="D3866">
            <v>97.94</v>
          </cell>
          <cell r="E3866">
            <v>97.94</v>
          </cell>
          <cell r="F3866" t="str">
            <v>SINAPI-I DEZEMBRO 2025</v>
          </cell>
        </row>
        <row r="3867">
          <cell r="A3867">
            <v>41614</v>
          </cell>
          <cell r="B3867" t="str">
            <v>TAMPA DE CONCRETO ARMADO PARA FOSSA, D = *1,10* M, E = 0,05 M</v>
          </cell>
          <cell r="C3867" t="str">
            <v>UN</v>
          </cell>
          <cell r="D3867">
            <v>124.8</v>
          </cell>
          <cell r="E3867">
            <v>124.8</v>
          </cell>
          <cell r="F3867" t="str">
            <v>SINAPI-I DEZEMBRO 2025</v>
          </cell>
        </row>
        <row r="3868">
          <cell r="A3868">
            <v>41615</v>
          </cell>
          <cell r="B3868" t="str">
            <v>TAMPA DE CONCRETO ARMADO PARA FOSSA, D = *1,35* M, E = 0,05 M</v>
          </cell>
          <cell r="C3868" t="str">
            <v>UN</v>
          </cell>
          <cell r="D3868">
            <v>192.89</v>
          </cell>
          <cell r="E3868">
            <v>192.89</v>
          </cell>
          <cell r="F3868" t="str">
            <v>SINAPI-I DEZEMBRO 2025</v>
          </cell>
        </row>
        <row r="3869">
          <cell r="A3869">
            <v>41616</v>
          </cell>
          <cell r="B3869" t="str">
            <v>TAMPA DE CONCRETO ARMADO PARA FOSSA, D = 1,50 M, E = 0,05 M</v>
          </cell>
          <cell r="C3869" t="str">
            <v>UN</v>
          </cell>
          <cell r="D3869">
            <v>288.20999999999998</v>
          </cell>
          <cell r="E3869">
            <v>288.20999999999998</v>
          </cell>
          <cell r="F3869" t="str">
            <v>SINAPI-I DEZEMBRO 2025</v>
          </cell>
        </row>
        <row r="3870">
          <cell r="A3870">
            <v>41617</v>
          </cell>
          <cell r="B3870" t="str">
            <v>TAMPA DE CONCRETO ARMADO PARA FOSSA, D = 2,00 M, E = 0,05 M</v>
          </cell>
          <cell r="C3870" t="str">
            <v>UN</v>
          </cell>
          <cell r="D3870">
            <v>573.08000000000004</v>
          </cell>
          <cell r="E3870">
            <v>573.08000000000004</v>
          </cell>
          <cell r="F3870" t="str">
            <v>SINAPI-I DEZEMBRO 2025</v>
          </cell>
        </row>
        <row r="3871">
          <cell r="A3871">
            <v>41618</v>
          </cell>
          <cell r="B3871" t="str">
            <v>TAMPA DE CONCRETO ARMADO PARA FOSSA, D = 2,50 M, E = 0,05 M</v>
          </cell>
          <cell r="C3871" t="str">
            <v>UN</v>
          </cell>
          <cell r="D3871">
            <v>1055.01</v>
          </cell>
          <cell r="E3871">
            <v>1055.01</v>
          </cell>
          <cell r="F3871" t="str">
            <v>SINAPI-I DEZEMBRO 2025</v>
          </cell>
        </row>
        <row r="3872">
          <cell r="A3872">
            <v>43428</v>
          </cell>
          <cell r="B3872" t="str">
            <v>TAMPA DE CONCRETO ARMADO PARA POCO DE INSPECAO, COM FURO E TAMPINHA, DIAMETRO NOMINAL DE 3,00 M E ESPESSURA MINIMA DE 100 MM</v>
          </cell>
          <cell r="C3872" t="str">
            <v>UN</v>
          </cell>
          <cell r="D3872">
            <v>1853.14</v>
          </cell>
          <cell r="E3872">
            <v>1853.14</v>
          </cell>
          <cell r="F3872" t="str">
            <v>SINAPI-I DEZEMBRO 2025</v>
          </cell>
        </row>
        <row r="3873">
          <cell r="A3873">
            <v>41619</v>
          </cell>
          <cell r="B3873" t="str">
            <v>TAMPA DE CONCRETO ARMADO PARA POCO, COM FURO E TAMPINHA, D = *0,90* M, E = 0,05 M</v>
          </cell>
          <cell r="C3873" t="str">
            <v>UN</v>
          </cell>
          <cell r="D3873">
            <v>120.06</v>
          </cell>
          <cell r="E3873">
            <v>120.06</v>
          </cell>
          <cell r="F3873" t="str">
            <v>SINAPI-I DEZEMBRO 2025</v>
          </cell>
        </row>
        <row r="3874">
          <cell r="A3874">
            <v>41620</v>
          </cell>
          <cell r="B3874" t="str">
            <v>TAMPA DE CONCRETO ARMADO PARA POCO, COM FURO E TAMPINHA, D = *1,10* M, E = 0,05 M</v>
          </cell>
          <cell r="C3874" t="str">
            <v>UN</v>
          </cell>
          <cell r="D3874">
            <v>151.66</v>
          </cell>
          <cell r="E3874">
            <v>151.66</v>
          </cell>
          <cell r="F3874" t="str">
            <v>SINAPI-I DEZEMBRO 2025</v>
          </cell>
        </row>
        <row r="3875">
          <cell r="A3875">
            <v>41622</v>
          </cell>
          <cell r="B3875" t="str">
            <v>TAMPA DE CONCRETO ARMADO PARA POCO, COM FURO E TAMPINHA, D = *1,35* M, E = 0,05 M</v>
          </cell>
          <cell r="C3875" t="str">
            <v>UN</v>
          </cell>
          <cell r="D3875">
            <v>263.04000000000002</v>
          </cell>
          <cell r="E3875">
            <v>263.04000000000002</v>
          </cell>
          <cell r="F3875" t="str">
            <v>SINAPI-I DEZEMBRO 2025</v>
          </cell>
        </row>
        <row r="3876">
          <cell r="A3876">
            <v>41623</v>
          </cell>
          <cell r="B3876" t="str">
            <v>TAMPA DE CONCRETO ARMADO PARA POCO, COM FURO E TAMPINHA, D = 1,50 M, E = 0,05 M</v>
          </cell>
          <cell r="C3876" t="str">
            <v>UN</v>
          </cell>
          <cell r="D3876">
            <v>404.43</v>
          </cell>
          <cell r="E3876">
            <v>404.43</v>
          </cell>
          <cell r="F3876" t="str">
            <v>SINAPI-I DEZEMBRO 2025</v>
          </cell>
        </row>
        <row r="3877">
          <cell r="A3877">
            <v>41624</v>
          </cell>
          <cell r="B3877" t="str">
            <v>TAMPA DE CONCRETO ARMADO PARA POCO, COM FURO E TAMPINHA, D = 2,00 M, E = 0,05 M</v>
          </cell>
          <cell r="C3877" t="str">
            <v>UN</v>
          </cell>
          <cell r="D3877">
            <v>758.31</v>
          </cell>
          <cell r="E3877">
            <v>758.31</v>
          </cell>
          <cell r="F3877" t="str">
            <v>SINAPI-I DEZEMBRO 2025</v>
          </cell>
        </row>
        <row r="3878">
          <cell r="A3878">
            <v>41625</v>
          </cell>
          <cell r="B3878" t="str">
            <v>TAMPA DE CONCRETO ARMADO PARA POCO, COM FURO E TAMPINHA, D = 2,50 M, E = 0,05 M</v>
          </cell>
          <cell r="C3878" t="str">
            <v>UN</v>
          </cell>
          <cell r="D3878">
            <v>1166.7</v>
          </cell>
          <cell r="E3878">
            <v>1166.7</v>
          </cell>
          <cell r="F3878" t="str">
            <v>SINAPI-I DEZEMBRO 2025</v>
          </cell>
        </row>
        <row r="3879">
          <cell r="A3879">
            <v>39346</v>
          </cell>
          <cell r="B3879" t="str">
            <v>TAMPA PARA CONDULETE, EM PVC, PARA 1 INTERRUPTOR</v>
          </cell>
          <cell r="C3879" t="str">
            <v>UN</v>
          </cell>
          <cell r="D3879">
            <v>4.5599999999999996</v>
          </cell>
          <cell r="E3879">
            <v>4.5599999999999996</v>
          </cell>
          <cell r="F3879" t="str">
            <v>SINAPI-I DEZEMBRO 2025</v>
          </cell>
        </row>
        <row r="3880">
          <cell r="A3880">
            <v>39350</v>
          </cell>
          <cell r="B3880" t="str">
            <v>TAMPA PARA CONDULETE, EM PVC, PARA 1 MODULO RJ</v>
          </cell>
          <cell r="C3880" t="str">
            <v>UN</v>
          </cell>
          <cell r="D3880">
            <v>4.91</v>
          </cell>
          <cell r="E3880">
            <v>4.91</v>
          </cell>
          <cell r="F3880" t="str">
            <v>SINAPI-I DEZEMBRO 2025</v>
          </cell>
        </row>
        <row r="3881">
          <cell r="A3881">
            <v>39351</v>
          </cell>
          <cell r="B3881" t="str">
            <v>TAMPA PARA CONDULETE, EM PVC, PARA 2 MODULOS RJ</v>
          </cell>
          <cell r="C3881" t="str">
            <v>UN</v>
          </cell>
          <cell r="D3881">
            <v>5.68</v>
          </cell>
          <cell r="E3881">
            <v>5.68</v>
          </cell>
          <cell r="F3881" t="str">
            <v>SINAPI-I DEZEMBRO 2025</v>
          </cell>
        </row>
        <row r="3882">
          <cell r="A3882">
            <v>39352</v>
          </cell>
          <cell r="B3882" t="str">
            <v>TAMPA PARA CONDULETE, EM PVC, PARA TOMADA HEXAGONAL</v>
          </cell>
          <cell r="C3882" t="str">
            <v>UN</v>
          </cell>
          <cell r="D3882">
            <v>4.5599999999999996</v>
          </cell>
          <cell r="E3882">
            <v>4.5599999999999996</v>
          </cell>
          <cell r="F3882" t="str">
            <v>SINAPI-I DEZEMBRO 2025</v>
          </cell>
        </row>
        <row r="3883">
          <cell r="A3883">
            <v>38837</v>
          </cell>
          <cell r="B3883" t="str">
            <v>TAMPAO / CAP, ROSCA MACHO, DN 1", PARA TUBO PEX PARA INST. AGUA QUENTE/FRIA</v>
          </cell>
          <cell r="C3883" t="str">
            <v>UN</v>
          </cell>
          <cell r="F3883" t="str">
            <v>SINAPI-I DEZEMBRO 2025</v>
          </cell>
        </row>
        <row r="3884">
          <cell r="A3884">
            <v>38836</v>
          </cell>
          <cell r="B3884" t="str">
            <v>TAMPAO / CAP, ROSCA MACHO, DN 3/4", PARA TUBO PEX PARA INST. AGUA QUENTE/FRIA</v>
          </cell>
          <cell r="C3884" t="str">
            <v>UN</v>
          </cell>
          <cell r="F3884" t="str">
            <v>SINAPI-I DEZEMBRO 2025</v>
          </cell>
        </row>
        <row r="3885">
          <cell r="A3885">
            <v>2666</v>
          </cell>
          <cell r="B3885" t="str">
            <v>TAMPAO / TERMINAL / PLUG, D = 1 1/4", PARA DUTO CORRUGADO PEAD (CABEAMENTO SUBTERRANEO)</v>
          </cell>
          <cell r="C3885" t="str">
            <v>UN</v>
          </cell>
          <cell r="F3885" t="str">
            <v>SINAPI-I DEZEMBRO 2025</v>
          </cell>
        </row>
        <row r="3886">
          <cell r="A3886">
            <v>2668</v>
          </cell>
          <cell r="B3886" t="str">
            <v>TAMPAO / TERMINAL / PLUG, D = 2", PARA DUTO CORRUGADO PEAD (CABEAMENTO SUBTERRANEO)</v>
          </cell>
          <cell r="C3886" t="str">
            <v>UN</v>
          </cell>
          <cell r="F3886" t="str">
            <v>SINAPI-I DEZEMBRO 2025</v>
          </cell>
        </row>
        <row r="3887">
          <cell r="A3887">
            <v>2664</v>
          </cell>
          <cell r="B3887" t="str">
            <v>TAMPAO / TERMINAL / PLUG, D = 3", PARA DUTO CORRUGADO PEAD (CABEAMENTO SUBTERRANEO)</v>
          </cell>
          <cell r="C3887" t="str">
            <v>UN</v>
          </cell>
          <cell r="F3887" t="str">
            <v>SINAPI-I DEZEMBRO 2025</v>
          </cell>
        </row>
        <row r="3888">
          <cell r="A3888">
            <v>2662</v>
          </cell>
          <cell r="B3888" t="str">
            <v>TAMPAO / TERMINAL / PLUG, D = 4", PARA DUTO CORRUGADO PEAD (CABEAMENTO SUBTERRANEO)</v>
          </cell>
          <cell r="C3888" t="str">
            <v>UN</v>
          </cell>
          <cell r="F3888" t="str">
            <v>SINAPI-I DEZEMBRO 2025</v>
          </cell>
        </row>
        <row r="3889">
          <cell r="A3889">
            <v>20964</v>
          </cell>
          <cell r="B3889" t="str">
            <v>TAMPAO COM CORRENTE, EM LATAO, ENGATE RAPIDO 1 1/2", PARA INSTALACAO PREDIAL DE COMBATE A INCENDIO</v>
          </cell>
          <cell r="C3889" t="str">
            <v>UN</v>
          </cell>
          <cell r="D3889">
            <v>89.8</v>
          </cell>
          <cell r="E3889">
            <v>89.8</v>
          </cell>
          <cell r="F3889" t="str">
            <v>SINAPI-I DEZEMBRO 2025</v>
          </cell>
        </row>
        <row r="3890">
          <cell r="A3890">
            <v>10905</v>
          </cell>
          <cell r="B3890" t="str">
            <v>TAMPAO COM CORRENTE, EM LATAO, ENGATE RAPIDO 2 1/2", PARA INSTALACAO PREDIAL DE COMBATE A INCENDIO</v>
          </cell>
          <cell r="C3890" t="str">
            <v>UN</v>
          </cell>
          <cell r="D3890">
            <v>120.47</v>
          </cell>
          <cell r="E3890">
            <v>120.47</v>
          </cell>
          <cell r="F3890" t="str">
            <v>SINAPI-I DEZEMBRO 2025</v>
          </cell>
        </row>
        <row r="3891">
          <cell r="A3891">
            <v>11289</v>
          </cell>
          <cell r="B3891" t="str">
            <v>TAMPAO FOFO ARTICULADO P/ REGISTRO, COM BASE / REQUADRO, CLASSE A15 CARGA MAX 1,5 T, *200 X 200* MM (COM INSCRICAO EM RELEVO DO TIPO DE REDE)</v>
          </cell>
          <cell r="C3891" t="str">
            <v>UN</v>
          </cell>
          <cell r="F3891" t="str">
            <v>SINAPI-I DEZEMBRO 2025</v>
          </cell>
        </row>
        <row r="3892">
          <cell r="A3892">
            <v>11241</v>
          </cell>
          <cell r="B3892" t="str">
            <v>TAMPAO FOFO ARTICULADO P/ REGISTRO, COM BASE / REQUADRO, CLASSE A15 CARGA MAXIMA 1,5 T, *400 X 400* MM (COM INSCRICAO EM RELEVO DO TIPO DE REDE)</v>
          </cell>
          <cell r="C3892" t="str">
            <v>UN</v>
          </cell>
          <cell r="F3892" t="str">
            <v>SINAPI-I DEZEMBRO 2025</v>
          </cell>
        </row>
        <row r="3893">
          <cell r="A3893">
            <v>11301</v>
          </cell>
          <cell r="B3893" t="str">
            <v>TAMPAO FOFO ARTICULADO, COM BASE / REQUADRO, CLASSE B125 CARGA MAX 12,5 T, REDONDO, TAMPA 600 MM (COM INSCRICAO EM RELEVO DO TIPO DE REDE)</v>
          </cell>
          <cell r="C3893" t="str">
            <v>UN</v>
          </cell>
          <cell r="F3893" t="str">
            <v>SINAPI-I DEZEMBRO 2025</v>
          </cell>
        </row>
        <row r="3894">
          <cell r="A3894">
            <v>21090</v>
          </cell>
          <cell r="B3894" t="str">
            <v>TAMPAO FOFO ARTICULADO, COM BASE / REQUADRO, CLASSE D400 CARGA MAX 40 T, REDONDO, TAMPA 600 MM (COM INSCRICAO EM RELEVO DO TIPO DE REDE)</v>
          </cell>
          <cell r="C3894" t="str">
            <v>UN</v>
          </cell>
          <cell r="F3894" t="str">
            <v>SINAPI-I DEZEMBRO 2025</v>
          </cell>
        </row>
        <row r="3895">
          <cell r="A3895">
            <v>11315</v>
          </cell>
          <cell r="B3895" t="str">
            <v>TAMPAO FOFO SIMPLES COM BASE / REQUADRO, CLASSE A15 CARGA MAX. 1,5 T, 300 X 300 MM (COM INSCRICAO EM RELEVO DO TIPO DE REDE)</v>
          </cell>
          <cell r="C3895" t="str">
            <v>UN</v>
          </cell>
          <cell r="F3895" t="str">
            <v>SINAPI-I DEZEMBRO 2025</v>
          </cell>
        </row>
        <row r="3896">
          <cell r="A3896">
            <v>21071</v>
          </cell>
          <cell r="B3896" t="str">
            <v>TAMPAO FOFO SIMPLES COM BASE / REQUADRO, CLASSE A15 CARGA MAX. 1,5 T, 400 X 400 MM (COM INSCRICAO EM RELEVO DO TIPO DE REDE)</v>
          </cell>
          <cell r="C3896" t="str">
            <v>UN</v>
          </cell>
          <cell r="F3896" t="str">
            <v>SINAPI-I DEZEMBRO 2025</v>
          </cell>
        </row>
        <row r="3897">
          <cell r="A3897">
            <v>14112</v>
          </cell>
          <cell r="B3897" t="str">
            <v>TAMPAO FOFO SIMPLES COM BASE / REQUADRO, CLASSE A15 CARGA MAX. 1,5 T, 400 X 600 MM (COM INSCRICAO EM RELEVO DO TIPO DE REDE)</v>
          </cell>
          <cell r="C3897" t="str">
            <v>UN</v>
          </cell>
          <cell r="F3897" t="str">
            <v>SINAPI-I DEZEMBRO 2025</v>
          </cell>
        </row>
        <row r="3898">
          <cell r="A3898">
            <v>11316</v>
          </cell>
          <cell r="B3898" t="str">
            <v>TAMPAO FOFO SIMPLES COM BASE / REQUADRO, CLASSE B125 CARGA MAX. 12,5 T, REDONDO, TAMPA 500 MM (COM INSCRICAO EM RELEVO DO TIPO DE REDE)</v>
          </cell>
          <cell r="C3898" t="str">
            <v>UN</v>
          </cell>
          <cell r="F3898" t="str">
            <v>SINAPI-I DEZEMBRO 2025</v>
          </cell>
        </row>
        <row r="3899">
          <cell r="A3899">
            <v>6243</v>
          </cell>
          <cell r="B3899" t="str">
            <v>TAMPAO FOFO SIMPLES COM BASE / REQUADRO, CLASSE B125 CARGA MAX. 12,5 T, REDONDO, TAMPA 600 MM (COM INSCRICAO EM RELEVO DO TIPO DE REDE)</v>
          </cell>
          <cell r="C3899" t="str">
            <v>UN</v>
          </cell>
          <cell r="F3899" t="str">
            <v>SINAPI-I DEZEMBRO 2025</v>
          </cell>
        </row>
        <row r="3900">
          <cell r="A3900">
            <v>6240</v>
          </cell>
          <cell r="B3900" t="str">
            <v>TAMPAO FOFO SIMPLES COM BASE / REQUADRO, CLASSE D400 CARGA MAX. 40 T, REDONDO, TAMPA 600 MM (COM INSCRICAO EM RELEVO DO TIPO DE REDE)</v>
          </cell>
          <cell r="C3900" t="str">
            <v>UN</v>
          </cell>
          <cell r="F3900" t="str">
            <v>SINAPI-I DEZEMBRO 2025</v>
          </cell>
        </row>
        <row r="3901">
          <cell r="A3901">
            <v>11296</v>
          </cell>
          <cell r="B3901" t="str">
            <v>TAMPAO FOFO SIMPLES COM BASE / REQUADRO, CLASSE D400 CARGA MAX. 40 T, REDONDO, TAMPA 900 MM (COM INSCRICAO EM RELEVO DO TIPO DE REDE)</v>
          </cell>
          <cell r="C3901" t="str">
            <v>UN</v>
          </cell>
          <cell r="F3901" t="str">
            <v>SINAPI-I DEZEMBRO 2025</v>
          </cell>
        </row>
        <row r="3902">
          <cell r="A3902">
            <v>11299</v>
          </cell>
          <cell r="B3902" t="str">
            <v>TAMPAO FOFO SIMPLES COM BASE / REQUADRO, R-2, CLASSE A15 CARGA MAX. 1,5 T, 550 X 1100 MM (COM INSCRICAO EM RELEVO DO TIPO DE REDE)</v>
          </cell>
          <cell r="C3902" t="str">
            <v>UN</v>
          </cell>
          <cell r="F3902" t="str">
            <v>SINAPI-I DEZEMBRO 2025</v>
          </cell>
        </row>
        <row r="3903">
          <cell r="A3903">
            <v>11688</v>
          </cell>
          <cell r="B3903" t="str">
            <v>TANQUE ACO INOXIDAVEL (ACO 304) COM ESFREGADOR E VALVULA, DE *50 X 40 X 22* CM</v>
          </cell>
          <cell r="C3903" t="str">
            <v>UN</v>
          </cell>
          <cell r="D3903">
            <v>578.57000000000005</v>
          </cell>
          <cell r="E3903">
            <v>578.57000000000005</v>
          </cell>
          <cell r="F3903" t="str">
            <v>SINAPI-I DEZEMBRO 2025</v>
          </cell>
        </row>
        <row r="3904">
          <cell r="A3904">
            <v>37736</v>
          </cell>
          <cell r="B3904" t="str">
            <v>TANQUE DE ACO CARBONO NAO REVESTIDO, PARA TRANSPORTE DE AGUA COM CAPACIDADE DE 10 M3, COM BOMBA CENTRIFUGA POR TOMADA DE FORCA, VAZAO MAXIMA *75* M3/H (INCLUI MONTAGEM, NAO INCLUI CAMINHAO)</v>
          </cell>
          <cell r="C3904" t="str">
            <v>UN</v>
          </cell>
          <cell r="F3904" t="str">
            <v>SINAPI-I DEZEMBRO 2025</v>
          </cell>
        </row>
        <row r="3905">
          <cell r="A3905">
            <v>37739</v>
          </cell>
          <cell r="B3905" t="str">
            <v>TANQUE DE ACO PARA TRANSPORTE DE AGUA COM CAPACIDADE DE 14 M3 (INCLUI MONTAGEM, NAO INCLUI CAMINHAO)</v>
          </cell>
          <cell r="C3905" t="str">
            <v>UN</v>
          </cell>
          <cell r="F3905" t="str">
            <v>SINAPI-I DEZEMBRO 2025</v>
          </cell>
        </row>
        <row r="3906">
          <cell r="A3906">
            <v>37738</v>
          </cell>
          <cell r="B3906" t="str">
            <v>TANQUE DE ACO PARA TRANSPORTE DE AGUA COM CAPACIDADE DE 6 M3 (INCLUI MONTAGEM, NAO INCLUI CAMINHAO)</v>
          </cell>
          <cell r="C3906" t="str">
            <v>UN</v>
          </cell>
          <cell r="F3906" t="str">
            <v>SINAPI-I DEZEMBRO 2025</v>
          </cell>
        </row>
        <row r="3907">
          <cell r="A3907">
            <v>25014</v>
          </cell>
          <cell r="B3907" t="str">
            <v>TANQUE DE ASFALTO ESTACIONARIO COM MACARICO, CAPACIDADE 20.000 L</v>
          </cell>
          <cell r="C3907" t="str">
            <v>UN</v>
          </cell>
          <cell r="F3907" t="str">
            <v>SINAPI-I DEZEMBRO 2025</v>
          </cell>
        </row>
        <row r="3908">
          <cell r="A3908">
            <v>14405</v>
          </cell>
          <cell r="B3908" t="str">
            <v>TANQUE DE ASFALTO ESTACIONARIO COM SERPENTINA, CAPACIDADE 30.000 L</v>
          </cell>
          <cell r="C3908" t="str">
            <v>UN</v>
          </cell>
          <cell r="F3908" t="str">
            <v>SINAPI-I DEZEMBRO 2025</v>
          </cell>
        </row>
        <row r="3909">
          <cell r="A3909">
            <v>20271</v>
          </cell>
          <cell r="B3909" t="str">
            <v>TANQUE DE LOUCA BRANCA, COM COLUNA, *30* L</v>
          </cell>
          <cell r="C3909" t="str">
            <v>UN</v>
          </cell>
          <cell r="D3909">
            <v>534.74</v>
          </cell>
          <cell r="E3909">
            <v>534.74</v>
          </cell>
          <cell r="F3909" t="str">
            <v>SINAPI-I DEZEMBRO 2025</v>
          </cell>
        </row>
        <row r="3910">
          <cell r="A3910">
            <v>10423</v>
          </cell>
          <cell r="B3910" t="str">
            <v>TANQUE DE LOUCA BRANCA, SUSPENSO, *20* L</v>
          </cell>
          <cell r="C3910" t="str">
            <v>UN</v>
          </cell>
          <cell r="D3910">
            <v>392.62</v>
          </cell>
          <cell r="E3910">
            <v>392.62</v>
          </cell>
          <cell r="F3910" t="str">
            <v>SINAPI-I DEZEMBRO 2025</v>
          </cell>
        </row>
        <row r="3911">
          <cell r="A3911">
            <v>36790</v>
          </cell>
          <cell r="B3911" t="str">
            <v>TANQUE DUPLO EM MARMORE SINTETICO COM CUBA LISA E ESFREGADOR, *110 X 60* CM</v>
          </cell>
          <cell r="C3911" t="str">
            <v>UN</v>
          </cell>
          <cell r="D3911">
            <v>358.34</v>
          </cell>
          <cell r="E3911">
            <v>358.34</v>
          </cell>
          <cell r="F3911" t="str">
            <v>SINAPI-I DEZEMBRO 2025</v>
          </cell>
        </row>
        <row r="3912">
          <cell r="A3912">
            <v>37589</v>
          </cell>
          <cell r="B3912" t="str">
            <v>TANQUE SIMPLES EM MARMORE SINTETICO COM COLUNA, CAPACIDADE *22* L, *60 X 46* CM</v>
          </cell>
          <cell r="C3912" t="str">
            <v>UN</v>
          </cell>
          <cell r="D3912">
            <v>439.05</v>
          </cell>
          <cell r="E3912">
            <v>439.05</v>
          </cell>
          <cell r="F3912" t="str">
            <v>SINAPI-I DEZEMBRO 2025</v>
          </cell>
        </row>
        <row r="3913">
          <cell r="A3913">
            <v>11690</v>
          </cell>
          <cell r="B3913" t="str">
            <v>TANQUE SIMPLES EM MARMORE SINTETICO DE FIXAR NA PAREDE, CAPACIDADE *22* L, *60 X 46* CM</v>
          </cell>
          <cell r="C3913" t="str">
            <v>UN</v>
          </cell>
          <cell r="D3913">
            <v>233.24</v>
          </cell>
          <cell r="E3913">
            <v>233.24</v>
          </cell>
          <cell r="F3913" t="str">
            <v>SINAPI-I DEZEMBRO 2025</v>
          </cell>
        </row>
        <row r="3914">
          <cell r="A3914">
            <v>20234</v>
          </cell>
          <cell r="B3914" t="str">
            <v>TANQUE SIMPLES EM MARMORE SINTETICO SUSPENSO, CAPACIDADE *38* L, *60 X 60* CM</v>
          </cell>
          <cell r="C3914" t="str">
            <v>UN</v>
          </cell>
          <cell r="D3914">
            <v>295.17</v>
          </cell>
          <cell r="E3914">
            <v>295.17</v>
          </cell>
          <cell r="F3914" t="str">
            <v>SINAPI-I DEZEMBRO 2025</v>
          </cell>
        </row>
        <row r="3915">
          <cell r="A3915">
            <v>44480</v>
          </cell>
          <cell r="B3915" t="str">
            <v>TARIFA "A" ENTRE 0 E 20M3 FORNECIMENTO D'AGUA</v>
          </cell>
          <cell r="C3915" t="str">
            <v>M3</v>
          </cell>
          <cell r="D3915">
            <v>19.670000000000002</v>
          </cell>
          <cell r="E3915">
            <v>19.670000000000002</v>
          </cell>
          <cell r="F3915" t="str">
            <v>SINAPI-I DEZEMBRO 2025</v>
          </cell>
        </row>
        <row r="3916">
          <cell r="A3916">
            <v>11457</v>
          </cell>
          <cell r="B3916" t="str">
            <v>TARJETA LIVRE / OCUPADO PARA PORTA DE BANHEIRO, CORPO EM ZAMAC E ESPELHO EM LATAO</v>
          </cell>
          <cell r="C3916" t="str">
            <v>UN</v>
          </cell>
          <cell r="D3916">
            <v>52.43</v>
          </cell>
          <cell r="E3916">
            <v>52.43</v>
          </cell>
          <cell r="F3916" t="str">
            <v>SINAPI-I DEZEMBRO 2025</v>
          </cell>
        </row>
        <row r="3917">
          <cell r="A3917">
            <v>44073</v>
          </cell>
          <cell r="B3917" t="str">
            <v>TARUGO DELIMITADOR DE PROFUNDIDADE EM ESPUMA DE POLIETILENO DE BAIXA DENSIDADE 10 MM, CINZA</v>
          </cell>
          <cell r="C3917" t="str">
            <v>M</v>
          </cell>
          <cell r="D3917">
            <v>1.25</v>
          </cell>
          <cell r="E3917">
            <v>1.25</v>
          </cell>
          <cell r="F3917" t="str">
            <v>SINAPI-I DEZEMBRO 2025</v>
          </cell>
        </row>
        <row r="3918">
          <cell r="A3918">
            <v>3593</v>
          </cell>
          <cell r="B3918" t="str">
            <v>TE 45 GRAUS DE FERRO GALVANIZADO, COM ROSCA BSP, DE 1 1/2"</v>
          </cell>
          <cell r="C3918" t="str">
            <v>UN</v>
          </cell>
          <cell r="F3918" t="str">
            <v>SINAPI-I DEZEMBRO 2025</v>
          </cell>
        </row>
        <row r="3919">
          <cell r="A3919">
            <v>3588</v>
          </cell>
          <cell r="B3919" t="str">
            <v>TE 45 GRAUS DE FERRO GALVANIZADO, COM ROSCA BSP, DE 1 1/4"</v>
          </cell>
          <cell r="C3919" t="str">
            <v>UN</v>
          </cell>
          <cell r="F3919" t="str">
            <v>SINAPI-I DEZEMBRO 2025</v>
          </cell>
        </row>
        <row r="3920">
          <cell r="A3920">
            <v>3587</v>
          </cell>
          <cell r="B3920" t="str">
            <v>TE 45 GRAUS DE FERRO GALVANIZADO, COM ROSCA BSP, DE 1"</v>
          </cell>
          <cell r="C3920" t="str">
            <v>UN</v>
          </cell>
          <cell r="F3920" t="str">
            <v>SINAPI-I DEZEMBRO 2025</v>
          </cell>
        </row>
        <row r="3921">
          <cell r="A3921">
            <v>3585</v>
          </cell>
          <cell r="B3921" t="str">
            <v>TE 45 GRAUS DE FERRO GALVANIZADO, COM ROSCA BSP, DE 1/2"</v>
          </cell>
          <cell r="C3921" t="str">
            <v>UN</v>
          </cell>
          <cell r="F3921" t="str">
            <v>SINAPI-I DEZEMBRO 2025</v>
          </cell>
        </row>
        <row r="3922">
          <cell r="A3922">
            <v>3590</v>
          </cell>
          <cell r="B3922" t="str">
            <v>TE 45 GRAUS DE FERRO GALVANIZADO, COM ROSCA BSP, DE 2 1/2"</v>
          </cell>
          <cell r="C3922" t="str">
            <v>UN</v>
          </cell>
          <cell r="F3922" t="str">
            <v>SINAPI-I DEZEMBRO 2025</v>
          </cell>
        </row>
        <row r="3923">
          <cell r="A3923">
            <v>3589</v>
          </cell>
          <cell r="B3923" t="str">
            <v>TE 45 GRAUS DE FERRO GALVANIZADO, COM ROSCA BSP, DE 2"</v>
          </cell>
          <cell r="C3923" t="str">
            <v>UN</v>
          </cell>
          <cell r="F3923" t="str">
            <v>SINAPI-I DEZEMBRO 2025</v>
          </cell>
        </row>
        <row r="3924">
          <cell r="A3924">
            <v>3592</v>
          </cell>
          <cell r="B3924" t="str">
            <v>TE 45 GRAUS DE FERRO GALVANIZADO, COM ROSCA BSP, DE 3"</v>
          </cell>
          <cell r="C3924" t="str">
            <v>UN</v>
          </cell>
          <cell r="F3924" t="str">
            <v>SINAPI-I DEZEMBRO 2025</v>
          </cell>
        </row>
        <row r="3925">
          <cell r="A3925">
            <v>3586</v>
          </cell>
          <cell r="B3925" t="str">
            <v>TE 45 GRAUS DE FERRO GALVANIZADO, COM ROSCA BSP, DE 3/4"</v>
          </cell>
          <cell r="C3925" t="str">
            <v>UN</v>
          </cell>
          <cell r="F3925" t="str">
            <v>SINAPI-I DEZEMBRO 2025</v>
          </cell>
        </row>
        <row r="3926">
          <cell r="A3926">
            <v>3591</v>
          </cell>
          <cell r="B3926" t="str">
            <v>TE 45 GRAUS DE FERRO GALVANIZADO, COM ROSCA BSP, DE 4"</v>
          </cell>
          <cell r="C3926" t="str">
            <v>UN</v>
          </cell>
          <cell r="F3926" t="str">
            <v>SINAPI-I DEZEMBRO 2025</v>
          </cell>
        </row>
        <row r="3927">
          <cell r="A3927">
            <v>40396</v>
          </cell>
          <cell r="B3927" t="str">
            <v>TE 90 GRAUS EM ACO CARBONO, SOLDAVEL, PRESSAO 3.000 LBS, DN 1 1/2"</v>
          </cell>
          <cell r="C3927" t="str">
            <v>UN</v>
          </cell>
          <cell r="F3927" t="str">
            <v>SINAPI-I DEZEMBRO 2025</v>
          </cell>
        </row>
        <row r="3928">
          <cell r="A3928">
            <v>40395</v>
          </cell>
          <cell r="B3928" t="str">
            <v>TE 90 GRAUS EM ACO CARBONO, SOLDAVEL, PRESSAO 3.000 LBS, DN 1 1/4"</v>
          </cell>
          <cell r="C3928" t="str">
            <v>UN</v>
          </cell>
          <cell r="F3928" t="str">
            <v>SINAPI-I DEZEMBRO 2025</v>
          </cell>
        </row>
        <row r="3929">
          <cell r="A3929">
            <v>40394</v>
          </cell>
          <cell r="B3929" t="str">
            <v>TE 90 GRAUS EM ACO CARBONO, SOLDAVEL, PRESSAO 3.000 LBS, DN 1"</v>
          </cell>
          <cell r="C3929" t="str">
            <v>UN</v>
          </cell>
          <cell r="F3929" t="str">
            <v>SINAPI-I DEZEMBRO 2025</v>
          </cell>
        </row>
        <row r="3930">
          <cell r="A3930">
            <v>40392</v>
          </cell>
          <cell r="B3930" t="str">
            <v>TE 90 GRAUS EM ACO CARBONO, SOLDAVEL, PRESSAO 3.000 LBS, DN 1/2"</v>
          </cell>
          <cell r="C3930" t="str">
            <v>UN</v>
          </cell>
          <cell r="F3930" t="str">
            <v>SINAPI-I DEZEMBRO 2025</v>
          </cell>
        </row>
        <row r="3931">
          <cell r="A3931">
            <v>40398</v>
          </cell>
          <cell r="B3931" t="str">
            <v>TE 90 GRAUS EM ACO CARBONO, SOLDAVEL, PRESSAO 3.000 LBS, DN 2 1/2"</v>
          </cell>
          <cell r="C3931" t="str">
            <v>UN</v>
          </cell>
          <cell r="F3931" t="str">
            <v>SINAPI-I DEZEMBRO 2025</v>
          </cell>
        </row>
        <row r="3932">
          <cell r="A3932">
            <v>40397</v>
          </cell>
          <cell r="B3932" t="str">
            <v>TE 90 GRAUS EM ACO CARBONO, SOLDAVEL, PRESSAO 3.000 LBS, DN 2"</v>
          </cell>
          <cell r="C3932" t="str">
            <v>UN</v>
          </cell>
          <cell r="F3932" t="str">
            <v>SINAPI-I DEZEMBRO 2025</v>
          </cell>
        </row>
        <row r="3933">
          <cell r="A3933">
            <v>40399</v>
          </cell>
          <cell r="B3933" t="str">
            <v>TE 90 GRAUS EM ACO CARBONO, SOLDAVEL, PRESSAO 3.000 LBS, DN 3"</v>
          </cell>
          <cell r="C3933" t="str">
            <v>UN</v>
          </cell>
          <cell r="F3933" t="str">
            <v>SINAPI-I DEZEMBRO 2025</v>
          </cell>
        </row>
        <row r="3934">
          <cell r="A3934">
            <v>40393</v>
          </cell>
          <cell r="B3934" t="str">
            <v>TE 90 GRAUS EM ACO CARBONO, SOLDAVEL, PRESSAO 3.000 LBS, DN 3/4"</v>
          </cell>
          <cell r="C3934" t="str">
            <v>UN</v>
          </cell>
          <cell r="F3934" t="str">
            <v>SINAPI-I DEZEMBRO 2025</v>
          </cell>
        </row>
        <row r="3935">
          <cell r="A3935">
            <v>44253</v>
          </cell>
          <cell r="B3935" t="str">
            <v>TE CPVC, SOLDAVEL, 90 GRAUS, 114 MM, PARA AGUA QUENTE PREDIAL</v>
          </cell>
          <cell r="C3935" t="str">
            <v>UN</v>
          </cell>
          <cell r="F3935" t="str">
            <v>SINAPI-I DEZEMBRO 2025</v>
          </cell>
        </row>
        <row r="3936">
          <cell r="A3936">
            <v>21121</v>
          </cell>
          <cell r="B3936" t="str">
            <v>TE CPVC, SOLDAVEL, 90 GRAUS, 15 MM, PARA AGUA QUENTE PREDIAL</v>
          </cell>
          <cell r="C3936" t="str">
            <v>UN</v>
          </cell>
          <cell r="F3936" t="str">
            <v>SINAPI-I DEZEMBRO 2025</v>
          </cell>
        </row>
        <row r="3937">
          <cell r="A3937">
            <v>38010</v>
          </cell>
          <cell r="B3937" t="str">
            <v>TE CPVC, SOLDAVEL, 90 GRAUS, 22 MM, PARA AGUA QUENTE PREDIAL</v>
          </cell>
          <cell r="C3937" t="str">
            <v>UN</v>
          </cell>
          <cell r="F3937" t="str">
            <v>SINAPI-I DEZEMBRO 2025</v>
          </cell>
        </row>
        <row r="3938">
          <cell r="A3938">
            <v>38011</v>
          </cell>
          <cell r="B3938" t="str">
            <v>TE CPVC, SOLDAVEL, 90 GRAUS, 28 MM, PARA AGUA QUENTE PREDIAL</v>
          </cell>
          <cell r="C3938" t="str">
            <v>UN</v>
          </cell>
          <cell r="F3938" t="str">
            <v>SINAPI-I DEZEMBRO 2025</v>
          </cell>
        </row>
        <row r="3939">
          <cell r="A3939">
            <v>38012</v>
          </cell>
          <cell r="B3939" t="str">
            <v>TE CPVC, SOLDAVEL, 90 GRAUS, 35 MM, PARA AGUA QUENTE PREDIAL</v>
          </cell>
          <cell r="C3939" t="str">
            <v>UN</v>
          </cell>
          <cell r="F3939" t="str">
            <v>SINAPI-I DEZEMBRO 2025</v>
          </cell>
        </row>
        <row r="3940">
          <cell r="A3940">
            <v>38013</v>
          </cell>
          <cell r="B3940" t="str">
            <v>TE CPVC, SOLDAVEL, 90 GRAUS, 42 MM, PARA AGUA QUENTE PREDIAL</v>
          </cell>
          <cell r="C3940" t="str">
            <v>UN</v>
          </cell>
          <cell r="F3940" t="str">
            <v>SINAPI-I DEZEMBRO 2025</v>
          </cell>
        </row>
        <row r="3941">
          <cell r="A3941">
            <v>38014</v>
          </cell>
          <cell r="B3941" t="str">
            <v>TE CPVC, SOLDAVEL, 90 GRAUS, 54 MM, PARA AGUA QUENTE PREDIAL</v>
          </cell>
          <cell r="C3941" t="str">
            <v>UN</v>
          </cell>
          <cell r="F3941" t="str">
            <v>SINAPI-I DEZEMBRO 2025</v>
          </cell>
        </row>
        <row r="3942">
          <cell r="A3942">
            <v>38015</v>
          </cell>
          <cell r="B3942" t="str">
            <v>TE CPVC, SOLDAVEL, 90 GRAUS, 73 MM, PARA AGUA QUENTE PREDIAL</v>
          </cell>
          <cell r="C3942" t="str">
            <v>UN</v>
          </cell>
          <cell r="F3942" t="str">
            <v>SINAPI-I DEZEMBRO 2025</v>
          </cell>
        </row>
        <row r="3943">
          <cell r="A3943">
            <v>38016</v>
          </cell>
          <cell r="B3943" t="str">
            <v>TE CPVC, SOLDAVEL, 90 GRAUS, 89 MM, PARA AGUA QUENTE PREDIAL</v>
          </cell>
          <cell r="C3943" t="str">
            <v>UN</v>
          </cell>
          <cell r="F3943" t="str">
            <v>SINAPI-I DEZEMBRO 2025</v>
          </cell>
        </row>
        <row r="3944">
          <cell r="A3944">
            <v>12741</v>
          </cell>
          <cell r="B3944" t="str">
            <v>TE DE COBRE SEM ANEL DE SOLDA, BOLSA X BOLSA X BOLSA, 104 MM</v>
          </cell>
          <cell r="C3944" t="str">
            <v>UN</v>
          </cell>
          <cell r="F3944" t="str">
            <v>SINAPI-I DEZEMBRO 2025</v>
          </cell>
        </row>
        <row r="3945">
          <cell r="A3945">
            <v>12733</v>
          </cell>
          <cell r="B3945" t="str">
            <v>TE DE COBRE SEM ANEL DE SOLDA, BOLSA X BOLSA X BOLSA, 15 MM</v>
          </cell>
          <cell r="C3945" t="str">
            <v>UN</v>
          </cell>
          <cell r="F3945" t="str">
            <v>SINAPI-I DEZEMBRO 2025</v>
          </cell>
        </row>
        <row r="3946">
          <cell r="A3946">
            <v>12734</v>
          </cell>
          <cell r="B3946" t="str">
            <v>TE DE COBRE SEM ANEL DE SOLDA, BOLSA X BOLSA X BOLSA, 22 MM</v>
          </cell>
          <cell r="C3946" t="str">
            <v>UN</v>
          </cell>
          <cell r="F3946" t="str">
            <v>SINAPI-I DEZEMBRO 2025</v>
          </cell>
        </row>
        <row r="3947">
          <cell r="A3947">
            <v>12735</v>
          </cell>
          <cell r="B3947" t="str">
            <v>TE DE COBRE SEM ANEL DE SOLDA, BOLSA X BOLSA X BOLSA, 28 MM</v>
          </cell>
          <cell r="C3947" t="str">
            <v>UN</v>
          </cell>
          <cell r="F3947" t="str">
            <v>SINAPI-I DEZEMBRO 2025</v>
          </cell>
        </row>
        <row r="3948">
          <cell r="A3948">
            <v>12736</v>
          </cell>
          <cell r="B3948" t="str">
            <v>TE DE COBRE SEM ANEL DE SOLDA, BOLSA X BOLSA X BOLSA, 35 MM</v>
          </cell>
          <cell r="C3948" t="str">
            <v>UN</v>
          </cell>
          <cell r="F3948" t="str">
            <v>SINAPI-I DEZEMBRO 2025</v>
          </cell>
        </row>
        <row r="3949">
          <cell r="A3949">
            <v>12737</v>
          </cell>
          <cell r="B3949" t="str">
            <v>TE DE COBRE SEM ANEL DE SOLDA, BOLSA X BOLSA X BOLSA, 42 MM</v>
          </cell>
          <cell r="C3949" t="str">
            <v>UN</v>
          </cell>
          <cell r="F3949" t="str">
            <v>SINAPI-I DEZEMBRO 2025</v>
          </cell>
        </row>
        <row r="3950">
          <cell r="A3950">
            <v>12738</v>
          </cell>
          <cell r="B3950" t="str">
            <v>TE DE COBRE SEM ANEL DE SOLDA, BOLSA X BOLSA X BOLSA, 54 MM</v>
          </cell>
          <cell r="C3950" t="str">
            <v>UN</v>
          </cell>
          <cell r="F3950" t="str">
            <v>SINAPI-I DEZEMBRO 2025</v>
          </cell>
        </row>
        <row r="3951">
          <cell r="A3951">
            <v>12739</v>
          </cell>
          <cell r="B3951" t="str">
            <v>TE DE COBRE SEM ANEL DE SOLDA, BOLSA X BOLSA X BOLSA, 66 MM</v>
          </cell>
          <cell r="C3951" t="str">
            <v>UN</v>
          </cell>
          <cell r="F3951" t="str">
            <v>SINAPI-I DEZEMBRO 2025</v>
          </cell>
        </row>
        <row r="3952">
          <cell r="A3952">
            <v>12740</v>
          </cell>
          <cell r="B3952" t="str">
            <v>TE DE COBRE SEM ANEL DE SOLDA, BOLSA X BOLSA X BOLSA, 79 MM</v>
          </cell>
          <cell r="C3952" t="str">
            <v>UN</v>
          </cell>
          <cell r="F3952" t="str">
            <v>SINAPI-I DEZEMBRO 2025</v>
          </cell>
        </row>
        <row r="3953">
          <cell r="A3953">
            <v>6297</v>
          </cell>
          <cell r="B3953" t="str">
            <v>TE DE FERRO GALVANIZADO, DE 1 1/2"</v>
          </cell>
          <cell r="C3953" t="str">
            <v>UN</v>
          </cell>
          <cell r="F3953" t="str">
            <v>SINAPI-I DEZEMBRO 2025</v>
          </cell>
        </row>
        <row r="3954">
          <cell r="A3954">
            <v>6296</v>
          </cell>
          <cell r="B3954" t="str">
            <v>TE DE FERRO GALVANIZADO, DE 1 1/4"</v>
          </cell>
          <cell r="C3954" t="str">
            <v>UN</v>
          </cell>
          <cell r="F3954" t="str">
            <v>SINAPI-I DEZEMBRO 2025</v>
          </cell>
        </row>
        <row r="3955">
          <cell r="A3955">
            <v>6323</v>
          </cell>
          <cell r="B3955" t="str">
            <v>TE DE FERRO GALVANIZADO, DE 1"</v>
          </cell>
          <cell r="C3955" t="str">
            <v>UN</v>
          </cell>
          <cell r="F3955" t="str">
            <v>SINAPI-I DEZEMBRO 2025</v>
          </cell>
        </row>
        <row r="3956">
          <cell r="A3956">
            <v>6294</v>
          </cell>
          <cell r="B3956" t="str">
            <v>TE DE FERRO GALVANIZADO, DE 1/2"</v>
          </cell>
          <cell r="C3956" t="str">
            <v>UN</v>
          </cell>
          <cell r="F3956" t="str">
            <v>SINAPI-I DEZEMBRO 2025</v>
          </cell>
        </row>
        <row r="3957">
          <cell r="A3957">
            <v>6299</v>
          </cell>
          <cell r="B3957" t="str">
            <v>TE DE FERRO GALVANIZADO, DE 2 1/2"</v>
          </cell>
          <cell r="C3957" t="str">
            <v>UN</v>
          </cell>
          <cell r="F3957" t="str">
            <v>SINAPI-I DEZEMBRO 2025</v>
          </cell>
        </row>
        <row r="3958">
          <cell r="A3958">
            <v>6298</v>
          </cell>
          <cell r="B3958" t="str">
            <v>TE DE FERRO GALVANIZADO, DE 2"</v>
          </cell>
          <cell r="C3958" t="str">
            <v>UN</v>
          </cell>
          <cell r="F3958" t="str">
            <v>SINAPI-I DEZEMBRO 2025</v>
          </cell>
        </row>
        <row r="3959">
          <cell r="A3959">
            <v>6322</v>
          </cell>
          <cell r="B3959" t="str">
            <v>TE DE FERRO GALVANIZADO, DE 3"</v>
          </cell>
          <cell r="C3959" t="str">
            <v>UN</v>
          </cell>
          <cell r="F3959" t="str">
            <v>SINAPI-I DEZEMBRO 2025</v>
          </cell>
        </row>
        <row r="3960">
          <cell r="A3960">
            <v>6295</v>
          </cell>
          <cell r="B3960" t="str">
            <v>TE DE FERRO GALVANIZADO, DE 3/4"</v>
          </cell>
          <cell r="C3960" t="str">
            <v>UN</v>
          </cell>
          <cell r="F3960" t="str">
            <v>SINAPI-I DEZEMBRO 2025</v>
          </cell>
        </row>
        <row r="3961">
          <cell r="A3961">
            <v>6300</v>
          </cell>
          <cell r="B3961" t="str">
            <v>TE DE FERRO GALVANIZADO, DE 4"</v>
          </cell>
          <cell r="C3961" t="str">
            <v>UN</v>
          </cell>
          <cell r="F3961" t="str">
            <v>SINAPI-I DEZEMBRO 2025</v>
          </cell>
        </row>
        <row r="3962">
          <cell r="A3962">
            <v>6321</v>
          </cell>
          <cell r="B3962" t="str">
            <v>TE DE FERRO GALVANIZADO, DE 5"</v>
          </cell>
          <cell r="C3962" t="str">
            <v>UN</v>
          </cell>
          <cell r="F3962" t="str">
            <v>SINAPI-I DEZEMBRO 2025</v>
          </cell>
        </row>
        <row r="3963">
          <cell r="A3963">
            <v>6301</v>
          </cell>
          <cell r="B3963" t="str">
            <v>TE DE FERRO GALVANIZADO, DE 6"</v>
          </cell>
          <cell r="C3963" t="str">
            <v>UN</v>
          </cell>
          <cell r="F3963" t="str">
            <v>SINAPI-I DEZEMBRO 2025</v>
          </cell>
        </row>
        <row r="3964">
          <cell r="A3964">
            <v>7105</v>
          </cell>
          <cell r="B3964" t="str">
            <v>TE DE INSPECAO, PVC, 100 X 75 MM, SERIE NORMAL PARA ESGOTO PREDIAL</v>
          </cell>
          <cell r="C3964" t="str">
            <v>UN</v>
          </cell>
          <cell r="D3964">
            <v>34.200000000000003</v>
          </cell>
          <cell r="E3964">
            <v>34.200000000000003</v>
          </cell>
          <cell r="F3964" t="str">
            <v>SINAPI-I DEZEMBRO 2025</v>
          </cell>
        </row>
        <row r="3965">
          <cell r="A3965">
            <v>20183</v>
          </cell>
          <cell r="B3965" t="str">
            <v>TE DE INSPECAO, PVC, SERIE R, 100 X 75 MM, PARA ESGOTO PREDIAL</v>
          </cell>
          <cell r="C3965" t="str">
            <v>UN</v>
          </cell>
          <cell r="D3965">
            <v>42.13</v>
          </cell>
          <cell r="E3965">
            <v>42.13</v>
          </cell>
          <cell r="F3965" t="str">
            <v>SINAPI-I DEZEMBRO 2025</v>
          </cell>
        </row>
        <row r="3966">
          <cell r="A3966">
            <v>38448</v>
          </cell>
          <cell r="B3966" t="str">
            <v>TE DE INSPECAO, PVC, SERIE R, 150 X 100 MM, PARA ESGOTO PREDIAL</v>
          </cell>
          <cell r="C3966" t="str">
            <v>UN</v>
          </cell>
          <cell r="D3966">
            <v>191.2</v>
          </cell>
          <cell r="E3966">
            <v>191.2</v>
          </cell>
          <cell r="F3966" t="str">
            <v>SINAPI-I DEZEMBRO 2025</v>
          </cell>
        </row>
        <row r="3967">
          <cell r="A3967">
            <v>20182</v>
          </cell>
          <cell r="B3967" t="str">
            <v>TE DE INSPECAO, PVC, SERIE R, 75 X 75 MM, PARA ESGOTO PREDIAL</v>
          </cell>
          <cell r="C3967" t="str">
            <v>UN</v>
          </cell>
          <cell r="D3967">
            <v>24.5</v>
          </cell>
          <cell r="E3967">
            <v>24.5</v>
          </cell>
          <cell r="F3967" t="str">
            <v>SINAPI-I DEZEMBRO 2025</v>
          </cell>
        </row>
        <row r="3968">
          <cell r="A3968">
            <v>7119</v>
          </cell>
          <cell r="B3968" t="str">
            <v>TE DE REDUCAO COM ROSCA, PVC, 90 GRAUS, 1 X 3/4", PARA AGUA FRIA PREDIAL</v>
          </cell>
          <cell r="C3968" t="str">
            <v>UN</v>
          </cell>
          <cell r="D3968">
            <v>10.83</v>
          </cell>
          <cell r="E3968">
            <v>10.83</v>
          </cell>
          <cell r="F3968" t="str">
            <v>SINAPI-I DEZEMBRO 2025</v>
          </cell>
        </row>
        <row r="3969">
          <cell r="A3969">
            <v>7126</v>
          </cell>
          <cell r="B3969" t="str">
            <v>TE DE REDUCAO COM ROSCA, PVC, 90 GRAUS, 1.1/2" X 3/4", AGUA FRIA PREDIAL</v>
          </cell>
          <cell r="C3969" t="str">
            <v>UN</v>
          </cell>
          <cell r="D3969">
            <v>22.11</v>
          </cell>
          <cell r="E3969">
            <v>22.11</v>
          </cell>
          <cell r="F3969" t="str">
            <v>SINAPI-I DEZEMBRO 2025</v>
          </cell>
        </row>
        <row r="3970">
          <cell r="A3970">
            <v>7120</v>
          </cell>
          <cell r="B3970" t="str">
            <v>TE DE REDUCAO COM ROSCA, PVC, 90 GRAUS, 3/4 X 1/2", PARA AGUA FRIA PREDIAL</v>
          </cell>
          <cell r="C3970" t="str">
            <v>UN</v>
          </cell>
          <cell r="D3970">
            <v>8.31</v>
          </cell>
          <cell r="E3970">
            <v>8.31</v>
          </cell>
          <cell r="F3970" t="str">
            <v>SINAPI-I DEZEMBRO 2025</v>
          </cell>
        </row>
        <row r="3971">
          <cell r="A3971">
            <v>6319</v>
          </cell>
          <cell r="B3971" t="str">
            <v>TE DE REDUCAO DE FERRO GALVANIZADO, COM ROSCA BSP, DE 1 1/2" X 1"</v>
          </cell>
          <cell r="C3971" t="str">
            <v>UN</v>
          </cell>
          <cell r="F3971" t="str">
            <v>SINAPI-I DEZEMBRO 2025</v>
          </cell>
        </row>
        <row r="3972">
          <cell r="A3972">
            <v>6304</v>
          </cell>
          <cell r="B3972" t="str">
            <v>TE DE REDUCAO DE FERRO GALVANIZADO, COM ROSCA BSP, DE 1 1/2" X 3/4"</v>
          </cell>
          <cell r="C3972" t="str">
            <v>UN</v>
          </cell>
          <cell r="F3972" t="str">
            <v>SINAPI-I DEZEMBRO 2025</v>
          </cell>
        </row>
        <row r="3973">
          <cell r="A3973">
            <v>21116</v>
          </cell>
          <cell r="B3973" t="str">
            <v>TE DE REDUCAO DE FERRO GALVANIZADO, COM ROSCA BSP, DE 1 1/4" X 3/4"</v>
          </cell>
          <cell r="C3973" t="str">
            <v>UN</v>
          </cell>
          <cell r="F3973" t="str">
            <v>SINAPI-I DEZEMBRO 2025</v>
          </cell>
        </row>
        <row r="3974">
          <cell r="A3974">
            <v>6320</v>
          </cell>
          <cell r="B3974" t="str">
            <v>TE DE REDUCAO DE FERRO GALVANIZADO, COM ROSCA BSP, DE 1" X 1/2"</v>
          </cell>
          <cell r="C3974" t="str">
            <v>UN</v>
          </cell>
          <cell r="F3974" t="str">
            <v>SINAPI-I DEZEMBRO 2025</v>
          </cell>
        </row>
        <row r="3975">
          <cell r="A3975">
            <v>6303</v>
          </cell>
          <cell r="B3975" t="str">
            <v>TE DE REDUCAO DE FERRO GALVANIZADO, COM ROSCA BSP, DE 1" X 3/4"</v>
          </cell>
          <cell r="C3975" t="str">
            <v>UN</v>
          </cell>
          <cell r="F3975" t="str">
            <v>SINAPI-I DEZEMBRO 2025</v>
          </cell>
        </row>
        <row r="3976">
          <cell r="A3976">
            <v>6308</v>
          </cell>
          <cell r="B3976" t="str">
            <v>TE DE REDUCAO DE FERRO GALVANIZADO, COM ROSCA BSP, DE 2 1/2" X 1 1/2"</v>
          </cell>
          <cell r="C3976" t="str">
            <v>UN</v>
          </cell>
          <cell r="F3976" t="str">
            <v>SINAPI-I DEZEMBRO 2025</v>
          </cell>
        </row>
        <row r="3977">
          <cell r="A3977">
            <v>6317</v>
          </cell>
          <cell r="B3977" t="str">
            <v>TE DE REDUCAO DE FERRO GALVANIZADO, COM ROSCA BSP, DE 2 1/2" X 1 1/4"</v>
          </cell>
          <cell r="C3977" t="str">
            <v>UN</v>
          </cell>
          <cell r="F3977" t="str">
            <v>SINAPI-I DEZEMBRO 2025</v>
          </cell>
        </row>
        <row r="3978">
          <cell r="A3978">
            <v>6307</v>
          </cell>
          <cell r="B3978" t="str">
            <v>TE DE REDUCAO DE FERRO GALVANIZADO, COM ROSCA BSP, DE 2 1/2" X 1"</v>
          </cell>
          <cell r="C3978" t="str">
            <v>UN</v>
          </cell>
          <cell r="F3978" t="str">
            <v>SINAPI-I DEZEMBRO 2025</v>
          </cell>
        </row>
        <row r="3979">
          <cell r="A3979">
            <v>6309</v>
          </cell>
          <cell r="B3979" t="str">
            <v>TE DE REDUCAO DE FERRO GALVANIZADO, COM ROSCA BSP, DE 2 1/2" X 2"</v>
          </cell>
          <cell r="C3979" t="str">
            <v>UN</v>
          </cell>
          <cell r="F3979" t="str">
            <v>SINAPI-I DEZEMBRO 2025</v>
          </cell>
        </row>
        <row r="3980">
          <cell r="A3980">
            <v>6318</v>
          </cell>
          <cell r="B3980" t="str">
            <v>TE DE REDUCAO DE FERRO GALVANIZADO, COM ROSCA BSP, DE 2" X 1 1/2"</v>
          </cell>
          <cell r="C3980" t="str">
            <v>UN</v>
          </cell>
          <cell r="F3980" t="str">
            <v>SINAPI-I DEZEMBRO 2025</v>
          </cell>
        </row>
        <row r="3981">
          <cell r="A3981">
            <v>6306</v>
          </cell>
          <cell r="B3981" t="str">
            <v>TE DE REDUCAO DE FERRO GALVANIZADO, COM ROSCA BSP, DE 2" X 1 1/4"</v>
          </cell>
          <cell r="C3981" t="str">
            <v>UN</v>
          </cell>
          <cell r="F3981" t="str">
            <v>SINAPI-I DEZEMBRO 2025</v>
          </cell>
        </row>
        <row r="3982">
          <cell r="A3982">
            <v>6305</v>
          </cell>
          <cell r="B3982" t="str">
            <v>TE DE REDUCAO DE FERRO GALVANIZADO, COM ROSCA BSP, DE 2" X 1"</v>
          </cell>
          <cell r="C3982" t="str">
            <v>UN</v>
          </cell>
          <cell r="F3982" t="str">
            <v>SINAPI-I DEZEMBRO 2025</v>
          </cell>
        </row>
        <row r="3983">
          <cell r="A3983">
            <v>6312</v>
          </cell>
          <cell r="B3983" t="str">
            <v>TE DE REDUCAO DE FERRO GALVANIZADO, COM ROSCA BSP, DE 3" X 1 1/2"</v>
          </cell>
          <cell r="C3983" t="str">
            <v>UN</v>
          </cell>
          <cell r="F3983" t="str">
            <v>SINAPI-I DEZEMBRO 2025</v>
          </cell>
        </row>
        <row r="3984">
          <cell r="A3984">
            <v>6311</v>
          </cell>
          <cell r="B3984" t="str">
            <v>TE DE REDUCAO DE FERRO GALVANIZADO, COM ROSCA BSP, DE 3" X 1 1/4"</v>
          </cell>
          <cell r="C3984" t="str">
            <v>UN</v>
          </cell>
          <cell r="F3984" t="str">
            <v>SINAPI-I DEZEMBRO 2025</v>
          </cell>
        </row>
        <row r="3985">
          <cell r="A3985">
            <v>6310</v>
          </cell>
          <cell r="B3985" t="str">
            <v>TE DE REDUCAO DE FERRO GALVANIZADO, COM ROSCA BSP, DE 3" X 1"</v>
          </cell>
          <cell r="C3985" t="str">
            <v>UN</v>
          </cell>
          <cell r="F3985" t="str">
            <v>SINAPI-I DEZEMBRO 2025</v>
          </cell>
        </row>
        <row r="3986">
          <cell r="A3986">
            <v>6314</v>
          </cell>
          <cell r="B3986" t="str">
            <v>TE DE REDUCAO DE FERRO GALVANIZADO, COM ROSCA BSP, DE 3" X 2 1/2"</v>
          </cell>
          <cell r="C3986" t="str">
            <v>UN</v>
          </cell>
          <cell r="F3986" t="str">
            <v>SINAPI-I DEZEMBRO 2025</v>
          </cell>
        </row>
        <row r="3987">
          <cell r="A3987">
            <v>6313</v>
          </cell>
          <cell r="B3987" t="str">
            <v>TE DE REDUCAO DE FERRO GALVANIZADO, COM ROSCA BSP, DE 3" X 2"</v>
          </cell>
          <cell r="C3987" t="str">
            <v>UN</v>
          </cell>
          <cell r="F3987" t="str">
            <v>SINAPI-I DEZEMBRO 2025</v>
          </cell>
        </row>
        <row r="3988">
          <cell r="A3988">
            <v>6302</v>
          </cell>
          <cell r="B3988" t="str">
            <v>TE DE REDUCAO DE FERRO GALVANIZADO, COM ROSCA BSP, DE 3/4" X 1/2"</v>
          </cell>
          <cell r="C3988" t="str">
            <v>UN</v>
          </cell>
          <cell r="F3988" t="str">
            <v>SINAPI-I DEZEMBRO 2025</v>
          </cell>
        </row>
        <row r="3989">
          <cell r="A3989">
            <v>6315</v>
          </cell>
          <cell r="B3989" t="str">
            <v>TE DE REDUCAO DE FERRO GALVANIZADO, COM ROSCA BSP, DE 4" X 2"</v>
          </cell>
          <cell r="C3989" t="str">
            <v>UN</v>
          </cell>
          <cell r="F3989" t="str">
            <v>SINAPI-I DEZEMBRO 2025</v>
          </cell>
        </row>
        <row r="3990">
          <cell r="A3990">
            <v>6316</v>
          </cell>
          <cell r="B3990" t="str">
            <v>TE DE REDUCAO DE FERRO GALVANIZADO, COM ROSCA BSP, DE 4" X 3"</v>
          </cell>
          <cell r="C3990" t="str">
            <v>UN</v>
          </cell>
          <cell r="F3990" t="str">
            <v>SINAPI-I DEZEMBRO 2025</v>
          </cell>
        </row>
        <row r="3991">
          <cell r="A3991">
            <v>39324</v>
          </cell>
          <cell r="B3991" t="str">
            <v>TE DE REDUCAO, CPVC, 22 X 15 MM, PARA AGUA QUENTE PREDIAL</v>
          </cell>
          <cell r="C3991" t="str">
            <v>UN</v>
          </cell>
          <cell r="F3991" t="str">
            <v>SINAPI-I DEZEMBRO 2025</v>
          </cell>
        </row>
        <row r="3992">
          <cell r="A3992">
            <v>39325</v>
          </cell>
          <cell r="B3992" t="str">
            <v>TE DE REDUCAO, CPVC, 28 X 22 MM, PARA AGUA QUENTE PREDIAL</v>
          </cell>
          <cell r="C3992" t="str">
            <v>UN</v>
          </cell>
          <cell r="F3992" t="str">
            <v>SINAPI-I DEZEMBRO 2025</v>
          </cell>
        </row>
        <row r="3993">
          <cell r="A3993">
            <v>39326</v>
          </cell>
          <cell r="B3993" t="str">
            <v>TE DE REDUCAO, CPVC, 35 X 28 MM, PARA AGUA QUENTE PREDIAL</v>
          </cell>
          <cell r="C3993" t="str">
            <v>UN</v>
          </cell>
          <cell r="F3993" t="str">
            <v>SINAPI-I DEZEMBRO 2025</v>
          </cell>
        </row>
        <row r="3994">
          <cell r="A3994">
            <v>39327</v>
          </cell>
          <cell r="B3994" t="str">
            <v>TE DE REDUCAO, CPVC, 42 X 35 MM, PARA AGUA QUENTE PREDIAL</v>
          </cell>
          <cell r="C3994" t="str">
            <v>UN</v>
          </cell>
          <cell r="F3994" t="str">
            <v>SINAPI-I DEZEMBRO 2025</v>
          </cell>
        </row>
        <row r="3995">
          <cell r="A3995">
            <v>11378</v>
          </cell>
          <cell r="B3995" t="str">
            <v>TE DE REDUCAO, PVC PBA, BBB, JE, DN 100 X 50 / DE 110 X 60 MM, PARA REDE DE AGUA</v>
          </cell>
          <cell r="C3995" t="str">
            <v>UN</v>
          </cell>
          <cell r="F3995" t="str">
            <v>SINAPI-I DEZEMBRO 2025</v>
          </cell>
        </row>
        <row r="3996">
          <cell r="A3996">
            <v>11379</v>
          </cell>
          <cell r="B3996" t="str">
            <v>TE DE REDUCAO, PVC PBA, BBB, JE, DN 100 X 75 / DE 110 X 85 MM, PARA REDE DE AGUA</v>
          </cell>
          <cell r="C3996" t="str">
            <v>UN</v>
          </cell>
          <cell r="F3996" t="str">
            <v>SINAPI-I DEZEMBRO 2025</v>
          </cell>
        </row>
        <row r="3997">
          <cell r="A3997">
            <v>11493</v>
          </cell>
          <cell r="B3997" t="str">
            <v>TE DE REDUCAO, PVC PBA, BBB, JE, DN 75 X 50 / DE 85 X 60 MM, PARA REDE DE AGUA</v>
          </cell>
          <cell r="C3997" t="str">
            <v>UN</v>
          </cell>
          <cell r="F3997" t="str">
            <v>SINAPI-I DEZEMBRO 2025</v>
          </cell>
        </row>
        <row r="3998">
          <cell r="A3998">
            <v>7106</v>
          </cell>
          <cell r="B3998" t="str">
            <v>TE DE REDUCAO, PVC, SOLDAVEL, 90 GRAUS, 110 MM X 60 MM, PARA AGUA FRIA PREDIAL</v>
          </cell>
          <cell r="C3998" t="str">
            <v>UN</v>
          </cell>
          <cell r="D3998">
            <v>136.80000000000001</v>
          </cell>
          <cell r="E3998">
            <v>136.80000000000001</v>
          </cell>
          <cell r="F3998" t="str">
            <v>SINAPI-I DEZEMBRO 2025</v>
          </cell>
        </row>
        <row r="3999">
          <cell r="A3999">
            <v>7104</v>
          </cell>
          <cell r="B3999" t="str">
            <v>TE DE REDUCAO, PVC, SOLDAVEL, 90 GRAUS, 25 MM X 20 MM, PARA AGUA FRIA PREDIAL</v>
          </cell>
          <cell r="C3999" t="str">
            <v>UN</v>
          </cell>
          <cell r="D3999">
            <v>3.68</v>
          </cell>
          <cell r="E3999">
            <v>3.68</v>
          </cell>
          <cell r="F3999" t="str">
            <v>SINAPI-I DEZEMBRO 2025</v>
          </cell>
        </row>
        <row r="4000">
          <cell r="A4000">
            <v>7136</v>
          </cell>
          <cell r="B4000" t="str">
            <v>TE DE REDUCAO, PVC, SOLDAVEL, 90 GRAUS, 32 MM X 25 MM, PARA AGUA FRIA PREDIAL</v>
          </cell>
          <cell r="C4000" t="str">
            <v>UN</v>
          </cell>
          <cell r="D4000">
            <v>6.42</v>
          </cell>
          <cell r="E4000">
            <v>6.42</v>
          </cell>
          <cell r="F4000" t="str">
            <v>SINAPI-I DEZEMBRO 2025</v>
          </cell>
        </row>
        <row r="4001">
          <cell r="A4001">
            <v>7128</v>
          </cell>
          <cell r="B4001" t="str">
            <v>TE DE REDUCAO, PVC, SOLDAVEL, 90 GRAUS, 40 MM X 32 MM, PARA AGUA FRIA PREDIAL</v>
          </cell>
          <cell r="C4001" t="str">
            <v>UN</v>
          </cell>
          <cell r="D4001">
            <v>8.33</v>
          </cell>
          <cell r="E4001">
            <v>8.33</v>
          </cell>
          <cell r="F4001" t="str">
            <v>SINAPI-I DEZEMBRO 2025</v>
          </cell>
        </row>
        <row r="4002">
          <cell r="A4002">
            <v>7108</v>
          </cell>
          <cell r="B4002" t="str">
            <v>TE DE REDUCAO, PVC, SOLDAVEL, 90 GRAUS, 50 MM X 20 MM, PARA AGUA FRIA PREDIAL</v>
          </cell>
          <cell r="C4002" t="str">
            <v>UN</v>
          </cell>
          <cell r="D4002">
            <v>8.31</v>
          </cell>
          <cell r="E4002">
            <v>8.31</v>
          </cell>
          <cell r="F4002" t="str">
            <v>SINAPI-I DEZEMBRO 2025</v>
          </cell>
        </row>
        <row r="4003">
          <cell r="A4003">
            <v>7129</v>
          </cell>
          <cell r="B4003" t="str">
            <v>TE DE REDUCAO, PVC, SOLDAVEL, 90 GRAUS, 50 MM X 25 MM, PARA AGUA FRIA PREDIAL</v>
          </cell>
          <cell r="C4003" t="str">
            <v>UN</v>
          </cell>
          <cell r="D4003">
            <v>9.7799999999999994</v>
          </cell>
          <cell r="E4003">
            <v>9.7799999999999994</v>
          </cell>
          <cell r="F4003" t="str">
            <v>SINAPI-I DEZEMBRO 2025</v>
          </cell>
        </row>
        <row r="4004">
          <cell r="A4004">
            <v>7130</v>
          </cell>
          <cell r="B4004" t="str">
            <v>TE DE REDUCAO, PVC, SOLDAVEL, 90 GRAUS, 50 MM X 32 MM, PARA AGUA FRIA PREDIAL</v>
          </cell>
          <cell r="C4004" t="str">
            <v>UN</v>
          </cell>
          <cell r="D4004">
            <v>14.21</v>
          </cell>
          <cell r="E4004">
            <v>14.21</v>
          </cell>
          <cell r="F4004" t="str">
            <v>SINAPI-I DEZEMBRO 2025</v>
          </cell>
        </row>
        <row r="4005">
          <cell r="A4005">
            <v>7131</v>
          </cell>
          <cell r="B4005" t="str">
            <v>TE DE REDUCAO, PVC, SOLDAVEL, 90 GRAUS, 50 MM X 40 MM, PARA AGUA FRIA PREDIAL</v>
          </cell>
          <cell r="C4005" t="str">
            <v>UN</v>
          </cell>
          <cell r="D4005">
            <v>17.38</v>
          </cell>
          <cell r="E4005">
            <v>17.38</v>
          </cell>
          <cell r="F4005" t="str">
            <v>SINAPI-I DEZEMBRO 2025</v>
          </cell>
        </row>
        <row r="4006">
          <cell r="A4006">
            <v>7132</v>
          </cell>
          <cell r="B4006" t="str">
            <v>TE DE REDUCAO, PVC, SOLDAVEL, 90 GRAUS, 75 MM X 50 MM, PARA AGUA FRIA PREDIAL</v>
          </cell>
          <cell r="C4006" t="str">
            <v>UN</v>
          </cell>
          <cell r="D4006">
            <v>40.92</v>
          </cell>
          <cell r="E4006">
            <v>40.92</v>
          </cell>
          <cell r="F4006" t="str">
            <v>SINAPI-I DEZEMBRO 2025</v>
          </cell>
        </row>
        <row r="4007">
          <cell r="A4007">
            <v>7133</v>
          </cell>
          <cell r="B4007" t="str">
            <v>TE DE REDUCAO, PVC, SOLDAVEL, 90 GRAUS, 85 MM X 60 MM, PARA AGUA FRIA PREDIAL</v>
          </cell>
          <cell r="C4007" t="str">
            <v>UN</v>
          </cell>
          <cell r="D4007">
            <v>94.55</v>
          </cell>
          <cell r="E4007">
            <v>94.55</v>
          </cell>
          <cell r="F4007" t="str">
            <v>SINAPI-I DEZEMBRO 2025</v>
          </cell>
        </row>
        <row r="4008">
          <cell r="A4008">
            <v>37422</v>
          </cell>
          <cell r="B4008" t="str">
            <v>TE DE SERVICO INTEGRADO, EM POLIPROPILENO (PP), PARA TUBOS EM PEAD, 63 X 20 MM - LIGACAO PREDIAL DE AGUA</v>
          </cell>
          <cell r="C4008" t="str">
            <v>UN</v>
          </cell>
          <cell r="F4008" t="str">
            <v>SINAPI-I DEZEMBRO 2025</v>
          </cell>
        </row>
        <row r="4009">
          <cell r="A4009">
            <v>37420</v>
          </cell>
          <cell r="B4009" t="str">
            <v>TE DE SERVICO INTEGRADO, EM POLIPROPILENO (PP), PARA TUBOS EM PEAD/PVC, 60 X 20 MM - LIGACAO PREDIAL DE AGUA</v>
          </cell>
          <cell r="C4009" t="str">
            <v>UN</v>
          </cell>
          <cell r="F4009" t="str">
            <v>SINAPI-I DEZEMBRO 2025</v>
          </cell>
        </row>
        <row r="4010">
          <cell r="A4010">
            <v>37421</v>
          </cell>
          <cell r="B4010" t="str">
            <v>TE DE SERVICO INTEGRADO, EM POLIPROPILENO (PP), PARA TUBOS EM PEAD/PVC, 60 X 32 MM - LIGACAO PREDIAL DE AGUA</v>
          </cell>
          <cell r="C4010" t="str">
            <v>UN</v>
          </cell>
          <cell r="F4010" t="str">
            <v>SINAPI-I DEZEMBRO 2025</v>
          </cell>
        </row>
        <row r="4011">
          <cell r="A4011">
            <v>37443</v>
          </cell>
          <cell r="B4011" t="str">
            <v>TE DE SERVICO, PEAD PE 100, DE 125 X 20 MM, PARA ELETROFUSAO</v>
          </cell>
          <cell r="C4011" t="str">
            <v>UN</v>
          </cell>
          <cell r="F4011" t="str">
            <v>SINAPI-I DEZEMBRO 2025</v>
          </cell>
        </row>
        <row r="4012">
          <cell r="A4012">
            <v>37444</v>
          </cell>
          <cell r="B4012" t="str">
            <v>TE DE SERVICO, PEAD PE 100, DE 125 X 32 MM, PARA ELETROFUSAO</v>
          </cell>
          <cell r="C4012" t="str">
            <v>UN</v>
          </cell>
          <cell r="F4012" t="str">
            <v>SINAPI-I DEZEMBRO 2025</v>
          </cell>
        </row>
        <row r="4013">
          <cell r="A4013">
            <v>37445</v>
          </cell>
          <cell r="B4013" t="str">
            <v>TE DE SERVICO, PEAD PE 100, DE 125 X 63 MM, PARA ELETROFUSAO</v>
          </cell>
          <cell r="C4013" t="str">
            <v>UN</v>
          </cell>
          <cell r="F4013" t="str">
            <v>SINAPI-I DEZEMBRO 2025</v>
          </cell>
        </row>
        <row r="4014">
          <cell r="A4014">
            <v>37446</v>
          </cell>
          <cell r="B4014" t="str">
            <v>TE DE SERVICO, PEAD PE 100, DE 200 X 20 MM, PARA ELETROFUSAO</v>
          </cell>
          <cell r="C4014" t="str">
            <v>UN</v>
          </cell>
          <cell r="F4014" t="str">
            <v>SINAPI-I DEZEMBRO 2025</v>
          </cell>
        </row>
        <row r="4015">
          <cell r="A4015">
            <v>37447</v>
          </cell>
          <cell r="B4015" t="str">
            <v>TE DE SERVICO, PEAD PE 100, DE 200 X 32 MM, PARA ELETROFUSAO</v>
          </cell>
          <cell r="C4015" t="str">
            <v>UN</v>
          </cell>
          <cell r="F4015" t="str">
            <v>SINAPI-I DEZEMBRO 2025</v>
          </cell>
        </row>
        <row r="4016">
          <cell r="A4016">
            <v>37448</v>
          </cell>
          <cell r="B4016" t="str">
            <v>TE DE SERVICO, PEAD PE 100, DE 200 X 63 MM, PARA ELETROFUSAO</v>
          </cell>
          <cell r="C4016" t="str">
            <v>UN</v>
          </cell>
          <cell r="F4016" t="str">
            <v>SINAPI-I DEZEMBRO 2025</v>
          </cell>
        </row>
        <row r="4017">
          <cell r="A4017">
            <v>37440</v>
          </cell>
          <cell r="B4017" t="str">
            <v>TE DE SERVICO, PEAD PE 100, DE 63 X 20 MM, PARA ELETROFUSAO</v>
          </cell>
          <cell r="C4017" t="str">
            <v>UN</v>
          </cell>
          <cell r="F4017" t="str">
            <v>SINAPI-I DEZEMBRO 2025</v>
          </cell>
        </row>
        <row r="4018">
          <cell r="A4018">
            <v>37441</v>
          </cell>
          <cell r="B4018" t="str">
            <v>TE DE SERVICO, PEAD PE 100, DE 63 X 32 MM, PARA ELETROFUSAO</v>
          </cell>
          <cell r="C4018" t="str">
            <v>UN</v>
          </cell>
          <cell r="F4018" t="str">
            <v>SINAPI-I DEZEMBRO 2025</v>
          </cell>
        </row>
        <row r="4019">
          <cell r="A4019">
            <v>37442</v>
          </cell>
          <cell r="B4019" t="str">
            <v>TE DE SERVICO, PEAD PE 100, DE 63 X 63 MM, PARA ELETROFUSAO</v>
          </cell>
          <cell r="C4019" t="str">
            <v>UN</v>
          </cell>
          <cell r="F4019" t="str">
            <v>SINAPI-I DEZEMBRO 2025</v>
          </cell>
        </row>
        <row r="4020">
          <cell r="A4020">
            <v>38017</v>
          </cell>
          <cell r="B4020" t="str">
            <v>TE DE TRANSICAO, CPVC, SOLDAVEL, 15 MM X 1/2", PARA AGUA QUENTE</v>
          </cell>
          <cell r="C4020" t="str">
            <v>UN</v>
          </cell>
          <cell r="F4020" t="str">
            <v>SINAPI-I DEZEMBRO 2025</v>
          </cell>
        </row>
        <row r="4021">
          <cell r="A4021">
            <v>38018</v>
          </cell>
          <cell r="B4021" t="str">
            <v>TE DE TRANSICAO, CPVC, SOLDAVEL, 22 MM X 1/2", PARA AGUA QUENTE</v>
          </cell>
          <cell r="C4021" t="str">
            <v>UN</v>
          </cell>
          <cell r="F4021" t="str">
            <v>SINAPI-I DEZEMBRO 2025</v>
          </cell>
        </row>
        <row r="4022">
          <cell r="A4022">
            <v>39895</v>
          </cell>
          <cell r="B4022" t="str">
            <v>TE DUPLA CURVA BRONZE/LATAO SEM ANEL DE SOLDA, ROSCA F X BOLSA X ROSCA F, 1/2" X 15 X 1/2"</v>
          </cell>
          <cell r="C4022" t="str">
            <v>UN</v>
          </cell>
          <cell r="F4022" t="str">
            <v>SINAPI-I DEZEMBRO 2025</v>
          </cell>
        </row>
        <row r="4023">
          <cell r="A4023">
            <v>39896</v>
          </cell>
          <cell r="B4023" t="str">
            <v>TE DUPLA CURVA BRONZE/LATAO SEM ANEL DE SOLDA, ROSCA F X BOLSA X ROSCA F, 3/4" X 22 X 3/4"</v>
          </cell>
          <cell r="C4023" t="str">
            <v>UN</v>
          </cell>
          <cell r="F4023" t="str">
            <v>SINAPI-I DEZEMBRO 2025</v>
          </cell>
        </row>
        <row r="4024">
          <cell r="A4024">
            <v>44038</v>
          </cell>
          <cell r="B4024" t="str">
            <v>TE HORIZONTAL 90 GRAUS, PARA ELETROCALHA, EM CHAPA DE ACO GALVANIZADO, ESPESSURA #14, 700 X 50 MM (L X A), SEM VIROLA, SEM TAMPA</v>
          </cell>
          <cell r="C4024" t="str">
            <v>UN</v>
          </cell>
          <cell r="F4024" t="str">
            <v>SINAPI-I DEZEMBRO 2025</v>
          </cell>
        </row>
        <row r="4025">
          <cell r="A4025">
            <v>44040</v>
          </cell>
          <cell r="B4025" t="str">
            <v>TE HORIZONTAL 90 GRAUS, PARA ELETROCALHA, EM CHAPA DE ACO GALVANIZADO, ESPESSURA #14, 800 X 50 MM (L X A), SEM VIROLA, SEM TAMPA</v>
          </cell>
          <cell r="C4025" t="str">
            <v>UN</v>
          </cell>
          <cell r="F4025" t="str">
            <v>SINAPI-I DEZEMBRO 2025</v>
          </cell>
        </row>
        <row r="4026">
          <cell r="A4026">
            <v>44035</v>
          </cell>
          <cell r="B4026" t="str">
            <v>TE HORIZONTAL 90 GRAUS, PARA ELETROCALHA, EM CHAPA DE ACO GALVANIZADO, ESPESSURA #16, 500 X 50 MM (L X A), SEM VIROLA, SEM TAMPA</v>
          </cell>
          <cell r="C4026" t="str">
            <v>UN</v>
          </cell>
          <cell r="F4026" t="str">
            <v>SINAPI-I DEZEMBRO 2025</v>
          </cell>
        </row>
        <row r="4027">
          <cell r="A4027">
            <v>44037</v>
          </cell>
          <cell r="B4027" t="str">
            <v>TE HORIZONTAL 90 GRAUS, PARA ELETROCALHA, EM CHAPA DE ACO GALVANIZADO, ESPESSURA #16, 600 X 50 MM (L X A), SEM VIROLA, SEM TAMPA</v>
          </cell>
          <cell r="C4027" t="str">
            <v>UN</v>
          </cell>
          <cell r="F4027" t="str">
            <v>SINAPI-I DEZEMBRO 2025</v>
          </cell>
        </row>
        <row r="4028">
          <cell r="A4028">
            <v>44033</v>
          </cell>
          <cell r="B4028" t="str">
            <v>TE HORIZONTAL 90 GRAUS, PARA ELETROCALHA, EM CHAPA DE ACO GALVANIZADO, ESPESSURA #18, 300 X 50 MM (L X A), SEM VIROLA, SEM TAMPA</v>
          </cell>
          <cell r="C4028" t="str">
            <v>UN</v>
          </cell>
          <cell r="F4028" t="str">
            <v>SINAPI-I DEZEMBRO 2025</v>
          </cell>
        </row>
        <row r="4029">
          <cell r="A4029">
            <v>44034</v>
          </cell>
          <cell r="B4029" t="str">
            <v>TE HORIZONTAL 90 GRAUS, PARA ELETROCALHA, EM CHAPA DE ACO GALVANIZADO, ESPESSURA #18, 400 X 50 MM (L X A), SEM VIROLA, SEM TAMPA</v>
          </cell>
          <cell r="C4029" t="str">
            <v>UN</v>
          </cell>
          <cell r="F4029" t="str">
            <v>SINAPI-I DEZEMBRO 2025</v>
          </cell>
        </row>
        <row r="4030">
          <cell r="A4030">
            <v>44028</v>
          </cell>
          <cell r="B4030" t="str">
            <v>TE HORIZONTAL 90 GRAUS, PARA ELETROCALHA, EM CHAPA DE ACO GALVANIZADO, ESPESSURA #22, 100 X 50 MM (L X A), SEM VIROLA, SEM TAMPA</v>
          </cell>
          <cell r="C4030" t="str">
            <v>UN</v>
          </cell>
          <cell r="F4030" t="str">
            <v>SINAPI-I DEZEMBRO 2025</v>
          </cell>
        </row>
        <row r="4031">
          <cell r="A4031">
            <v>44029</v>
          </cell>
          <cell r="B4031" t="str">
            <v>TE HORIZONTAL 90 GRAUS, PARA ELETROCALHA, EM CHAPA DE ACO GALVANIZADO, ESPESSURA #22, 125 X 50 MM (L X A), SEM VIROLA, SEM TAMPA</v>
          </cell>
          <cell r="C4031" t="str">
            <v>UN</v>
          </cell>
          <cell r="F4031" t="str">
            <v>SINAPI-I DEZEMBRO 2025</v>
          </cell>
        </row>
        <row r="4032">
          <cell r="A4032">
            <v>44030</v>
          </cell>
          <cell r="B4032" t="str">
            <v>TE HORIZONTAL 90 GRAUS, PARA ELETROCALHA, EM CHAPA DE ACO GALVANIZADO, ESPESSURA #22, 150 X 50 MM (L X A), SEM VIROLA, SEM TAMPA</v>
          </cell>
          <cell r="C4032" t="str">
            <v>UN</v>
          </cell>
          <cell r="F4032" t="str">
            <v>SINAPI-I DEZEMBRO 2025</v>
          </cell>
        </row>
        <row r="4033">
          <cell r="A4033">
            <v>44031</v>
          </cell>
          <cell r="B4033" t="str">
            <v>TE HORIZONTAL 90 GRAUS, PARA ELETROCALHA, EM CHAPA DE ACO GALVANIZADO, ESPESSURA #22, 200 X 50 MM (L X A), SEM VIROLA, SEM TAMPA</v>
          </cell>
          <cell r="C4033" t="str">
            <v>UN</v>
          </cell>
          <cell r="F4033" t="str">
            <v>SINAPI-I DEZEMBRO 2025</v>
          </cell>
        </row>
        <row r="4034">
          <cell r="A4034">
            <v>44032</v>
          </cell>
          <cell r="B4034" t="str">
            <v>TE HORIZONTAL 90 GRAUS, PARA ELETROCALHA, EM CHAPA DE ACO GALVANIZADO, ESPESSURA #22, 250 X 50 MM (L X A), SEM VIROLA, SEM TAMPA</v>
          </cell>
          <cell r="C4034" t="str">
            <v>UN</v>
          </cell>
          <cell r="F4034" t="str">
            <v>SINAPI-I DEZEMBRO 2025</v>
          </cell>
        </row>
        <row r="4035">
          <cell r="A4035">
            <v>44036</v>
          </cell>
          <cell r="B4035" t="str">
            <v>TE HORIZONTAL 90 GRAUS, PARA ELETROCALHA, EM CHAPA DE ACO GALVANIZADO, ESPESSURA #22, 50 X 50 MM (L X A), SEM VIROLA, SEM TAMPA</v>
          </cell>
          <cell r="C4035" t="str">
            <v>UN</v>
          </cell>
          <cell r="F4035" t="str">
            <v>SINAPI-I DEZEMBRO 2025</v>
          </cell>
        </row>
        <row r="4036">
          <cell r="A4036">
            <v>44039</v>
          </cell>
          <cell r="B4036" t="str">
            <v>TE HORIZONTAL 90 GRAUS, PARA ELETROCALHA, EM CHAPA DE ACO GALVANIZADO, ESPESSURA #22, 75 X 50 MM (L X A), SEM VIROLA, SEM TAMPA</v>
          </cell>
          <cell r="C4036" t="str">
            <v>UN</v>
          </cell>
          <cell r="F4036" t="str">
            <v>SINAPI-I DEZEMBRO 2025</v>
          </cell>
        </row>
        <row r="4037">
          <cell r="A4037">
            <v>38873</v>
          </cell>
          <cell r="B4037" t="str">
            <v>TE METALICO, PARA CONEXAO COM ANEL DESLIZANTE, DN 16 MM, EM TUBO PEX PARA INST. AGUA QUENTE/FRIA</v>
          </cell>
          <cell r="C4037" t="str">
            <v>UN</v>
          </cell>
          <cell r="F4037" t="str">
            <v>SINAPI-I DEZEMBRO 2025</v>
          </cell>
        </row>
        <row r="4038">
          <cell r="A4038">
            <v>38874</v>
          </cell>
          <cell r="B4038" t="str">
            <v>TE METALICO, PARA CONEXAO COM ANEL DESLIZANTE, DN 20 MM, EM TUBO PEX PARA INST. AGUA QUENTE/FRIA</v>
          </cell>
          <cell r="C4038" t="str">
            <v>UN</v>
          </cell>
          <cell r="F4038" t="str">
            <v>SINAPI-I DEZEMBRO 2025</v>
          </cell>
        </row>
        <row r="4039">
          <cell r="A4039">
            <v>38875</v>
          </cell>
          <cell r="B4039" t="str">
            <v>TE METALICO, PARA CONEXAO COM ANEL DESLIZANTE, DN 25 MM, EM TUBO PEX PARA INST. AGUA QUENTE/FRIA</v>
          </cell>
          <cell r="C4039" t="str">
            <v>UN</v>
          </cell>
          <cell r="F4039" t="str">
            <v>SINAPI-I DEZEMBRO 2025</v>
          </cell>
        </row>
        <row r="4040">
          <cell r="A4040">
            <v>38876</v>
          </cell>
          <cell r="B4040" t="str">
            <v>TE METALICO, PARA CONEXAO COM ANEL DESLIZANTE, DN 32 MM, EM TUBO PEX PARA INST. AGUA QUENTE/FRIA</v>
          </cell>
          <cell r="C4040" t="str">
            <v>UN</v>
          </cell>
          <cell r="F4040" t="str">
            <v>SINAPI-I DEZEMBRO 2025</v>
          </cell>
        </row>
        <row r="4041">
          <cell r="A4041">
            <v>39000</v>
          </cell>
          <cell r="B4041" t="str">
            <v>TE MISTURADOR COM INSERTO METALICO, FEMEA, PPR, DN 25 MM X 3/4", PARA AGUA QUENTE E FRIA PREDIAL</v>
          </cell>
          <cell r="C4041" t="str">
            <v>UN</v>
          </cell>
          <cell r="F4041" t="str">
            <v>SINAPI-I DEZEMBRO 2025</v>
          </cell>
        </row>
        <row r="4042">
          <cell r="A4042">
            <v>38674</v>
          </cell>
          <cell r="B4042" t="str">
            <v>TE MISTURADOR DE TRANSICAO, CPVC, COM ROSCA, 22 MM X 3/4", PARA AGUA QUENTE</v>
          </cell>
          <cell r="C4042" t="str">
            <v>UN</v>
          </cell>
          <cell r="F4042" t="str">
            <v>SINAPI-I DEZEMBRO 2025</v>
          </cell>
        </row>
        <row r="4043">
          <cell r="A4043">
            <v>38019</v>
          </cell>
          <cell r="B4043" t="str">
            <v>TE MISTURADOR, CPVC, SOLDAVEL, 15 MM, PARA AGUA QUENTE</v>
          </cell>
          <cell r="C4043" t="str">
            <v>UN</v>
          </cell>
          <cell r="F4043" t="str">
            <v>SINAPI-I DEZEMBRO 2025</v>
          </cell>
        </row>
        <row r="4044">
          <cell r="A4044">
            <v>38020</v>
          </cell>
          <cell r="B4044" t="str">
            <v>TE MISTURADOR, CPVC, SOLDAVEL, 22 MM, PARA AGUA QUENTE</v>
          </cell>
          <cell r="C4044" t="str">
            <v>UN</v>
          </cell>
          <cell r="F4044" t="str">
            <v>SINAPI-I DEZEMBRO 2025</v>
          </cell>
        </row>
        <row r="4045">
          <cell r="A4045">
            <v>38454</v>
          </cell>
          <cell r="B4045" t="str">
            <v>TE MISTURADOR, PPR, F/M/M, DN 20 X 20 MM, PARA AGUA QUENTE PREDIAL</v>
          </cell>
          <cell r="C4045" t="str">
            <v>UN</v>
          </cell>
          <cell r="F4045" t="str">
            <v>SINAPI-I DEZEMBRO 2025</v>
          </cell>
        </row>
        <row r="4046">
          <cell r="A4046">
            <v>38455</v>
          </cell>
          <cell r="B4046" t="str">
            <v>TE MISTURADOR, PPR, F/M/M, DN 25 X 25 MM, PARA AGUA QUENTE PREDIAL</v>
          </cell>
          <cell r="C4046" t="str">
            <v>UN</v>
          </cell>
          <cell r="F4046" t="str">
            <v>SINAPI-I DEZEMBRO 2025</v>
          </cell>
        </row>
        <row r="4047">
          <cell r="A4047">
            <v>38462</v>
          </cell>
          <cell r="B4047" t="str">
            <v>TE NORMAL, PPR, F/F/F, SOLDAVEL, 90 GRAUS, DN 110 X 110 X 110 MM, PARA AGUA QUENTE PREDIAL</v>
          </cell>
          <cell r="C4047" t="str">
            <v>UN</v>
          </cell>
          <cell r="F4047" t="str">
            <v>SINAPI-I DEZEMBRO 2025</v>
          </cell>
        </row>
        <row r="4048">
          <cell r="A4048">
            <v>36362</v>
          </cell>
          <cell r="B4048" t="str">
            <v>TE NORMAL, PPR, F/F/F, SOLDAVEL, 90 GRAUS, DN 20 X 20 X 20 MM, PARA AGUA QUENTE PREDIAL</v>
          </cell>
          <cell r="C4048" t="str">
            <v>UN</v>
          </cell>
          <cell r="F4048" t="str">
            <v>SINAPI-I DEZEMBRO 2025</v>
          </cell>
        </row>
        <row r="4049">
          <cell r="A4049">
            <v>36298</v>
          </cell>
          <cell r="B4049" t="str">
            <v>TE NORMAL, PPR, F/F/F, SOLDAVEL, 90 GRAUS, DN 25 X 25 X 25 MM, PARA AGUA QUENTE PREDIAL</v>
          </cell>
          <cell r="C4049" t="str">
            <v>UN</v>
          </cell>
          <cell r="F4049" t="str">
            <v>SINAPI-I DEZEMBRO 2025</v>
          </cell>
        </row>
        <row r="4050">
          <cell r="A4050">
            <v>38456</v>
          </cell>
          <cell r="B4050" t="str">
            <v>TE NORMAL, PPR, F/F/F, SOLDAVEL, 90 GRAUS, DN 32 X 32 X 32 MM, PARA AGUA QUENTE PREDIAL</v>
          </cell>
          <cell r="C4050" t="str">
            <v>UN</v>
          </cell>
          <cell r="F4050" t="str">
            <v>SINAPI-I DEZEMBRO 2025</v>
          </cell>
        </row>
        <row r="4051">
          <cell r="A4051">
            <v>38457</v>
          </cell>
          <cell r="B4051" t="str">
            <v>TE NORMAL, PPR, F/F/F, SOLDAVEL, 90 GRAUS, DN 40 X 40 X 40 MM, PARA AGUA QUENTE PREDIAL</v>
          </cell>
          <cell r="C4051" t="str">
            <v>UN</v>
          </cell>
          <cell r="F4051" t="str">
            <v>SINAPI-I DEZEMBRO 2025</v>
          </cell>
        </row>
        <row r="4052">
          <cell r="A4052">
            <v>38458</v>
          </cell>
          <cell r="B4052" t="str">
            <v>TE NORMAL, PPR, F/F/F, SOLDAVEL, 90 GRAUS, DN 50 X 50 X 50 MM, PARA AGUA QUENTE PREDIAL</v>
          </cell>
          <cell r="C4052" t="str">
            <v>UN</v>
          </cell>
          <cell r="F4052" t="str">
            <v>SINAPI-I DEZEMBRO 2025</v>
          </cell>
        </row>
        <row r="4053">
          <cell r="A4053">
            <v>38459</v>
          </cell>
          <cell r="B4053" t="str">
            <v>TE NORMAL, PPR, F/F/F, SOLDAVEL, 90 GRAUS, DN 63 X 63 X 63 MM, PARA AGUA QUENTE PREDIAL</v>
          </cell>
          <cell r="C4053" t="str">
            <v>UN</v>
          </cell>
          <cell r="F4053" t="str">
            <v>SINAPI-I DEZEMBRO 2025</v>
          </cell>
        </row>
        <row r="4054">
          <cell r="A4054">
            <v>38460</v>
          </cell>
          <cell r="B4054" t="str">
            <v>TE NORMAL, PPR, F/F/F, SOLDAVEL, 90 GRAUS, DN 75 X 75 X 75 MM, PARA AGUA QUENTE PREDIAL</v>
          </cell>
          <cell r="C4054" t="str">
            <v>UN</v>
          </cell>
          <cell r="F4054" t="str">
            <v>SINAPI-I DEZEMBRO 2025</v>
          </cell>
        </row>
        <row r="4055">
          <cell r="A4055">
            <v>38461</v>
          </cell>
          <cell r="B4055" t="str">
            <v>TE NORMAL, PPR, F/F/F, SOLDAVEL, 90 GRAUS, DN 90 X 90 X 90 MM, PARA AGUA QUENTE PREDIAL</v>
          </cell>
          <cell r="C4055" t="str">
            <v>UN</v>
          </cell>
          <cell r="F4055" t="str">
            <v>SINAPI-I DEZEMBRO 2025</v>
          </cell>
        </row>
        <row r="4056">
          <cell r="A4056">
            <v>7094</v>
          </cell>
          <cell r="B4056" t="str">
            <v>TE PVC ROSCAVEL 90 GRAUS, 1", PARA AGUA FRIA PREDIAL</v>
          </cell>
          <cell r="C4056" t="str">
            <v>UN</v>
          </cell>
          <cell r="D4056">
            <v>12.04</v>
          </cell>
          <cell r="E4056">
            <v>12.04</v>
          </cell>
          <cell r="F4056" t="str">
            <v>SINAPI-I DEZEMBRO 2025</v>
          </cell>
        </row>
        <row r="4057">
          <cell r="A4057">
            <v>7116</v>
          </cell>
          <cell r="B4057" t="str">
            <v>TE PVC SOLDAVEL, BBB, 90 GRAUS, DN 40 MM, PARA ESGOTO SECUNDARIO PREDIAL</v>
          </cell>
          <cell r="C4057" t="str">
            <v>UN</v>
          </cell>
          <cell r="D4057">
            <v>3.06</v>
          </cell>
          <cell r="E4057">
            <v>3.06</v>
          </cell>
          <cell r="F4057" t="str">
            <v>SINAPI-I DEZEMBRO 2025</v>
          </cell>
        </row>
        <row r="4058">
          <cell r="A4058">
            <v>7118</v>
          </cell>
          <cell r="B4058" t="str">
            <v>TE PVC, ROSCAVEL, 90 GRAUS, 1 1/2", AGUA FRIA PREDIAL</v>
          </cell>
          <cell r="C4058" t="str">
            <v>UN</v>
          </cell>
          <cell r="D4058">
            <v>24.75</v>
          </cell>
          <cell r="E4058">
            <v>24.75</v>
          </cell>
          <cell r="F4058" t="str">
            <v>SINAPI-I DEZEMBRO 2025</v>
          </cell>
        </row>
        <row r="4059">
          <cell r="A4059">
            <v>7098</v>
          </cell>
          <cell r="B4059" t="str">
            <v>TE PVC, ROSCAVEL, 90 GRAUS, 1/2", AGUA FRIA PREDIAL</v>
          </cell>
          <cell r="C4059" t="str">
            <v>UN</v>
          </cell>
          <cell r="D4059">
            <v>3.68</v>
          </cell>
          <cell r="E4059">
            <v>3.68</v>
          </cell>
          <cell r="F4059" t="str">
            <v>SINAPI-I DEZEMBRO 2025</v>
          </cell>
        </row>
        <row r="4060">
          <cell r="A4060">
            <v>7110</v>
          </cell>
          <cell r="B4060" t="str">
            <v>TE PVC, ROSCAVEL, 90 GRAUS, 2", AGUA FRIA PREDIAL</v>
          </cell>
          <cell r="C4060" t="str">
            <v>UN</v>
          </cell>
          <cell r="D4060">
            <v>47.06</v>
          </cell>
          <cell r="E4060">
            <v>47.06</v>
          </cell>
          <cell r="F4060" t="str">
            <v>SINAPI-I DEZEMBRO 2025</v>
          </cell>
        </row>
        <row r="4061">
          <cell r="A4061">
            <v>7123</v>
          </cell>
          <cell r="B4061" t="str">
            <v>TE PVC, ROSCAVEL, 90 GRAUS, 3/4", AGUA FRIA PREDIAL</v>
          </cell>
          <cell r="C4061" t="str">
            <v>UN</v>
          </cell>
          <cell r="D4061">
            <v>4.45</v>
          </cell>
          <cell r="E4061">
            <v>4.45</v>
          </cell>
          <cell r="F4061" t="str">
            <v>SINAPI-I DEZEMBRO 2025</v>
          </cell>
        </row>
        <row r="4062">
          <cell r="A4062">
            <v>7121</v>
          </cell>
          <cell r="B4062" t="str">
            <v>TE PVC, SOLDAVEL, COM BUCHA DE LATAO NA BOLSA CENTRAL, 90 GRAUS, 20 MM X 1/2", PARA AGUA FRIA PREDIAL</v>
          </cell>
          <cell r="C4062" t="str">
            <v>UN</v>
          </cell>
          <cell r="D4062">
            <v>8.8000000000000007</v>
          </cell>
          <cell r="E4062">
            <v>8.8000000000000007</v>
          </cell>
          <cell r="F4062" t="str">
            <v>SINAPI-I DEZEMBRO 2025</v>
          </cell>
        </row>
        <row r="4063">
          <cell r="A4063">
            <v>7137</v>
          </cell>
          <cell r="B4063" t="str">
            <v>TE PVC, SOLDAVEL, COM BUCHA DE LATAO NA BOLSA CENTRAL, 90 GRAUS, 25 MM X 1/2", PARA AGUA FRIA PREDIAL</v>
          </cell>
          <cell r="C4063" t="str">
            <v>UN</v>
          </cell>
          <cell r="D4063">
            <v>9.61</v>
          </cell>
          <cell r="E4063">
            <v>9.61</v>
          </cell>
          <cell r="F4063" t="str">
            <v>SINAPI-I DEZEMBRO 2025</v>
          </cell>
        </row>
        <row r="4064">
          <cell r="A4064">
            <v>7122</v>
          </cell>
          <cell r="B4064" t="str">
            <v>TE PVC, SOLDAVEL, COM BUCHA DE LATAO NA BOLSA CENTRAL, 90 GRAUS, 25 MM X 3/4", PARA AGUA FRIA PREDIAL</v>
          </cell>
          <cell r="C4064" t="str">
            <v>UN</v>
          </cell>
          <cell r="D4064">
            <v>10.58</v>
          </cell>
          <cell r="E4064">
            <v>10.58</v>
          </cell>
          <cell r="F4064" t="str">
            <v>SINAPI-I DEZEMBRO 2025</v>
          </cell>
        </row>
        <row r="4065">
          <cell r="A4065">
            <v>7114</v>
          </cell>
          <cell r="B4065" t="str">
            <v>TE PVC, SOLDAVEL, COM BUCHA DE LATAO NA BOLSA CENTRAL, 90 GRAUS, 32 MM X 3/4", PARA AGUA FRIA PREDIAL</v>
          </cell>
          <cell r="C4065" t="str">
            <v>UN</v>
          </cell>
          <cell r="D4065">
            <v>12.31</v>
          </cell>
          <cell r="E4065">
            <v>12.31</v>
          </cell>
          <cell r="F4065" t="str">
            <v>SINAPI-I DEZEMBRO 2025</v>
          </cell>
        </row>
        <row r="4066">
          <cell r="A4066">
            <v>7109</v>
          </cell>
          <cell r="B4066" t="str">
            <v>TE PVC, SOLDAVEL, COM ROSCA NA BOLSA CENTRAL, 90 GRAUS, 20 MM X 1/2", PARA AGUA FRIA PREDIAL</v>
          </cell>
          <cell r="C4066" t="str">
            <v>UN</v>
          </cell>
          <cell r="D4066">
            <v>2.44</v>
          </cell>
          <cell r="E4066">
            <v>2.44</v>
          </cell>
          <cell r="F4066" t="str">
            <v>SINAPI-I DEZEMBRO 2025</v>
          </cell>
        </row>
        <row r="4067">
          <cell r="A4067">
            <v>7135</v>
          </cell>
          <cell r="B4067" t="str">
            <v>TE PVC, SOLDAVEL, COM ROSCA NA BOLSA CENTRAL, 90 GRAUS, 25 MM X 1/2", PARA AGUA FRIA PREDIAL</v>
          </cell>
          <cell r="C4067" t="str">
            <v>UN</v>
          </cell>
          <cell r="D4067">
            <v>4.99</v>
          </cell>
          <cell r="E4067">
            <v>4.99</v>
          </cell>
          <cell r="F4067" t="str">
            <v>SINAPI-I DEZEMBRO 2025</v>
          </cell>
        </row>
        <row r="4068">
          <cell r="A4068">
            <v>37947</v>
          </cell>
          <cell r="B4068" t="str">
            <v>TE PVC, SOLDAVEL, COM ROSCA NA BOLSA CENTRAL, 90 GRAUS, 25 MM X 3/4", PARA AGUA FRIA PREDIAL</v>
          </cell>
          <cell r="C4068" t="str">
            <v>UN</v>
          </cell>
          <cell r="D4068">
            <v>4.0599999999999996</v>
          </cell>
          <cell r="E4068">
            <v>4.0599999999999996</v>
          </cell>
          <cell r="F4068" t="str">
            <v>SINAPI-I DEZEMBRO 2025</v>
          </cell>
        </row>
        <row r="4069">
          <cell r="A4069">
            <v>7103</v>
          </cell>
          <cell r="B4069" t="str">
            <v>TE PVC, SOLDAVEL, COM ROSCA NA BOLSA CENTRAL, 90 GRAUS, 32 MM X 3/4", PARA AGUA FRIA PREDIAL</v>
          </cell>
          <cell r="C4069" t="str">
            <v>UN</v>
          </cell>
          <cell r="D4069">
            <v>13.23</v>
          </cell>
          <cell r="E4069">
            <v>13.23</v>
          </cell>
          <cell r="F4069" t="str">
            <v>SINAPI-I DEZEMBRO 2025</v>
          </cell>
        </row>
        <row r="4070">
          <cell r="A4070">
            <v>40419</v>
          </cell>
          <cell r="B4070" t="str">
            <v>TE RANHURADO EM FERRO FUNDIDO, DN 50 (2")</v>
          </cell>
          <cell r="C4070" t="str">
            <v>UN</v>
          </cell>
          <cell r="F4070" t="str">
            <v>SINAPI-I DEZEMBRO 2025</v>
          </cell>
        </row>
        <row r="4071">
          <cell r="A4071">
            <v>40420</v>
          </cell>
          <cell r="B4071" t="str">
            <v>TE RANHURADO EM FERRO FUNDIDO, DN 65 (2 1/2")</v>
          </cell>
          <cell r="C4071" t="str">
            <v>UN</v>
          </cell>
          <cell r="F4071" t="str">
            <v>SINAPI-I DEZEMBRO 2025</v>
          </cell>
        </row>
        <row r="4072">
          <cell r="A4072">
            <v>40421</v>
          </cell>
          <cell r="B4072" t="str">
            <v>TE RANHURADO EM FERRO FUNDIDO, DN 80 (3")</v>
          </cell>
          <cell r="C4072" t="str">
            <v>UN</v>
          </cell>
          <cell r="F4072" t="str">
            <v>SINAPI-I DEZEMBRO 2025</v>
          </cell>
        </row>
        <row r="4073">
          <cell r="A4073">
            <v>38905</v>
          </cell>
          <cell r="B4073" t="str">
            <v>TE ROSCA FEMEA, METALICO, PARA CONEXAO COM ANEL DESLIZANTE, DN 16 MM X 1/2", EM TUBO PEX PARA INST. AGUA QUENTE/FRIA</v>
          </cell>
          <cell r="C4073" t="str">
            <v>UN</v>
          </cell>
          <cell r="F4073" t="str">
            <v>SINAPI-I DEZEMBRO 2025</v>
          </cell>
        </row>
        <row r="4074">
          <cell r="A4074">
            <v>38907</v>
          </cell>
          <cell r="B4074" t="str">
            <v>TE ROSCA FEMEA, METALICO, PARA CONEXAO COM ANEL DESLIZANTE, DN 20 MM X 1/2", EM TUBO PEX PARA INST. AGUA QUENTE/FRIA</v>
          </cell>
          <cell r="C4074" t="str">
            <v>UN</v>
          </cell>
          <cell r="F4074" t="str">
            <v>SINAPI-I DEZEMBRO 2025</v>
          </cell>
        </row>
        <row r="4075">
          <cell r="A4075">
            <v>38910</v>
          </cell>
          <cell r="B4075" t="str">
            <v>TE ROSCA FEMEA, METALICO, PARA CONEXAO COM ANEL DESLIZANTE, DN 25 MM X 3/4", EM TUBO PEX PARA INST. AGUA QUENTE/FRIA</v>
          </cell>
          <cell r="C4075" t="str">
            <v>UN</v>
          </cell>
          <cell r="F4075" t="str">
            <v>SINAPI-I DEZEMBRO 2025</v>
          </cell>
        </row>
        <row r="4076">
          <cell r="A4076">
            <v>11655</v>
          </cell>
          <cell r="B4076" t="str">
            <v>TE SANITARIO DE REDUCAO, PVC, DN 100 X 50 MM, SERIE NORMAL, PARA ESGOTO PREDIAL</v>
          </cell>
          <cell r="C4076" t="str">
            <v>UN</v>
          </cell>
          <cell r="D4076">
            <v>14.17</v>
          </cell>
          <cell r="E4076">
            <v>14.17</v>
          </cell>
          <cell r="F4076" t="str">
            <v>SINAPI-I DEZEMBRO 2025</v>
          </cell>
        </row>
        <row r="4077">
          <cell r="A4077">
            <v>11656</v>
          </cell>
          <cell r="B4077" t="str">
            <v>TE SANITARIO DE REDUCAO, PVC, DN 100 X 75 MM, SERIE NORMAL PARA ESGOTO PREDIAL</v>
          </cell>
          <cell r="C4077" t="str">
            <v>UN</v>
          </cell>
          <cell r="D4077">
            <v>16.27</v>
          </cell>
          <cell r="E4077">
            <v>16.27</v>
          </cell>
          <cell r="F4077" t="str">
            <v>SINAPI-I DEZEMBRO 2025</v>
          </cell>
        </row>
        <row r="4078">
          <cell r="A4078">
            <v>7091</v>
          </cell>
          <cell r="B4078" t="str">
            <v>TE SANITARIO, PVC, DN 100 X 100 MM, SERIE NORMAL, PARA ESGOTO PREDIAL</v>
          </cell>
          <cell r="C4078" t="str">
            <v>UN</v>
          </cell>
          <cell r="D4078">
            <v>13.33</v>
          </cell>
          <cell r="E4078">
            <v>13.33</v>
          </cell>
          <cell r="F4078" t="str">
            <v>SINAPI-I DEZEMBRO 2025</v>
          </cell>
        </row>
        <row r="4079">
          <cell r="A4079">
            <v>37948</v>
          </cell>
          <cell r="B4079" t="str">
            <v>TE SANITARIO, PVC, DN 40 X 40 MM, SERIE NORMAL, PARA ESGOTO PREDIAL</v>
          </cell>
          <cell r="C4079" t="str">
            <v>UN</v>
          </cell>
          <cell r="D4079">
            <v>3.09</v>
          </cell>
          <cell r="E4079">
            <v>3.09</v>
          </cell>
          <cell r="F4079" t="str">
            <v>SINAPI-I DEZEMBRO 2025</v>
          </cell>
        </row>
        <row r="4080">
          <cell r="A4080">
            <v>7097</v>
          </cell>
          <cell r="B4080" t="str">
            <v>TE SANITARIO, PVC, DN 50 X 50 MM, SERIE NORMAL, PARA ESGOTO PREDIAL</v>
          </cell>
          <cell r="C4080" t="str">
            <v>UN</v>
          </cell>
          <cell r="D4080">
            <v>6.26</v>
          </cell>
          <cell r="E4080">
            <v>6.26</v>
          </cell>
          <cell r="F4080" t="str">
            <v>SINAPI-I DEZEMBRO 2025</v>
          </cell>
        </row>
        <row r="4081">
          <cell r="A4081">
            <v>11658</v>
          </cell>
          <cell r="B4081" t="str">
            <v>TE SANITARIO, PVC, DN 75 X 75 MM, SERIE NORMAL PARA ESGOTO PREDIAL</v>
          </cell>
          <cell r="C4081" t="str">
            <v>UN</v>
          </cell>
          <cell r="D4081">
            <v>13.84</v>
          </cell>
          <cell r="E4081">
            <v>13.84</v>
          </cell>
          <cell r="F4081" t="str">
            <v>SINAPI-I DEZEMBRO 2025</v>
          </cell>
        </row>
        <row r="4082">
          <cell r="A4082">
            <v>7146</v>
          </cell>
          <cell r="B4082" t="str">
            <v>TE SOLDAVEL, PVC, 90 GRAUS, 110 MM, PARA AGUA FRIA PREDIAL (NBR 5648)</v>
          </cell>
          <cell r="C4082" t="str">
            <v>UN</v>
          </cell>
          <cell r="D4082">
            <v>161.09</v>
          </cell>
          <cell r="E4082">
            <v>161.09</v>
          </cell>
          <cell r="F4082" t="str">
            <v>SINAPI-I DEZEMBRO 2025</v>
          </cell>
        </row>
        <row r="4083">
          <cell r="A4083">
            <v>7138</v>
          </cell>
          <cell r="B4083" t="str">
            <v>TE SOLDAVEL, PVC, 90 GRAUS, 20 MM, PARA AGUA FRIA PREDIAL (NBR 5648)</v>
          </cell>
          <cell r="C4083" t="str">
            <v>UN</v>
          </cell>
          <cell r="D4083">
            <v>1.02</v>
          </cell>
          <cell r="E4083">
            <v>1.02</v>
          </cell>
          <cell r="F4083" t="str">
            <v>SINAPI-I DEZEMBRO 2025</v>
          </cell>
        </row>
        <row r="4084">
          <cell r="A4084">
            <v>7139</v>
          </cell>
          <cell r="B4084" t="str">
            <v>TE SOLDAVEL, PVC, 90 GRAUS, 25 MM, PARA AGUA FRIA PREDIAL (NBR 5648)</v>
          </cell>
          <cell r="C4084" t="str">
            <v>UN</v>
          </cell>
          <cell r="D4084">
            <v>1.1499999999999999</v>
          </cell>
          <cell r="E4084">
            <v>1.1499999999999999</v>
          </cell>
          <cell r="F4084" t="str">
            <v>SINAPI-I DEZEMBRO 2025</v>
          </cell>
        </row>
        <row r="4085">
          <cell r="A4085">
            <v>7140</v>
          </cell>
          <cell r="B4085" t="str">
            <v>TE SOLDAVEL, PVC, 90 GRAUS, 32 MM, PARA AGUA FRIA PREDIAL (NBR 5648)</v>
          </cell>
          <cell r="C4085" t="str">
            <v>UN</v>
          </cell>
          <cell r="D4085">
            <v>3.62</v>
          </cell>
          <cell r="E4085">
            <v>3.62</v>
          </cell>
          <cell r="F4085" t="str">
            <v>SINAPI-I DEZEMBRO 2025</v>
          </cell>
        </row>
        <row r="4086">
          <cell r="A4086">
            <v>7141</v>
          </cell>
          <cell r="B4086" t="str">
            <v>TE SOLDAVEL, PVC, 90 GRAUS, 40 MM, PARA AGUA FRIA PREDIAL (NBR 5648)</v>
          </cell>
          <cell r="C4086" t="str">
            <v>UN</v>
          </cell>
          <cell r="D4086">
            <v>8.86</v>
          </cell>
          <cell r="E4086">
            <v>8.86</v>
          </cell>
          <cell r="F4086" t="str">
            <v>SINAPI-I DEZEMBRO 2025</v>
          </cell>
        </row>
        <row r="4087">
          <cell r="A4087">
            <v>7143</v>
          </cell>
          <cell r="B4087" t="str">
            <v>TE SOLDAVEL, PVC, 90 GRAUS, 60 MM, PARA AGUA FRIA PREDIAL (NBR 5648)</v>
          </cell>
          <cell r="C4087" t="str">
            <v>UN</v>
          </cell>
          <cell r="D4087">
            <v>29.74</v>
          </cell>
          <cell r="E4087">
            <v>29.74</v>
          </cell>
          <cell r="F4087" t="str">
            <v>SINAPI-I DEZEMBRO 2025</v>
          </cell>
        </row>
        <row r="4088">
          <cell r="A4088">
            <v>7144</v>
          </cell>
          <cell r="B4088" t="str">
            <v>TE SOLDAVEL, PVC, 90 GRAUS, 75 MM, PARA AGUA FRIA PREDIAL (NBR 5648)</v>
          </cell>
          <cell r="C4088" t="str">
            <v>UN</v>
          </cell>
          <cell r="D4088">
            <v>55.17</v>
          </cell>
          <cell r="E4088">
            <v>55.17</v>
          </cell>
          <cell r="F4088" t="str">
            <v>SINAPI-I DEZEMBRO 2025</v>
          </cell>
        </row>
        <row r="4089">
          <cell r="A4089">
            <v>7145</v>
          </cell>
          <cell r="B4089" t="str">
            <v>TE SOLDAVEL, PVC, 90 GRAUS, 85 MM, PARA AGUA FRIA PREDIAL (NBR 5648)</v>
          </cell>
          <cell r="C4089" t="str">
            <v>UN</v>
          </cell>
          <cell r="D4089">
            <v>75.02</v>
          </cell>
          <cell r="E4089">
            <v>75.02</v>
          </cell>
          <cell r="F4089" t="str">
            <v>SINAPI-I DEZEMBRO 2025</v>
          </cell>
        </row>
        <row r="4090">
          <cell r="A4090">
            <v>7142</v>
          </cell>
          <cell r="B4090" t="str">
            <v>TE SOLDAVEL, PVC, 90 GRAUS,50 MM, PARA AGUA FRIA PREDIAL (NBR 5648)</v>
          </cell>
          <cell r="C4090" t="str">
            <v>UN</v>
          </cell>
          <cell r="D4090">
            <v>9.26</v>
          </cell>
          <cell r="E4090">
            <v>9.26</v>
          </cell>
          <cell r="F4090" t="str">
            <v>SINAPI-I DEZEMBRO 2025</v>
          </cell>
        </row>
        <row r="4091">
          <cell r="A4091">
            <v>39322</v>
          </cell>
          <cell r="B4091" t="str">
            <v>TE, PLASTICO, DN 16 MM, PARA CONEXAO COM CRIMPAGEM, EM TUBO PEX PARA INST. AGUA QUENTE/FRIA</v>
          </cell>
          <cell r="C4091" t="str">
            <v>UN</v>
          </cell>
          <cell r="F4091" t="str">
            <v>SINAPI-I DEZEMBRO 2025</v>
          </cell>
        </row>
        <row r="4092">
          <cell r="A4092">
            <v>39289</v>
          </cell>
          <cell r="B4092" t="str">
            <v>TE, PLASTICO, DN 20 MM, PARA CONEXAO COM CRIMPAGEM, EM TUBO PEX PARA INST. AGUA QUENTE/FRIA</v>
          </cell>
          <cell r="C4092" t="str">
            <v>UN</v>
          </cell>
          <cell r="F4092" t="str">
            <v>SINAPI-I DEZEMBRO 2025</v>
          </cell>
        </row>
        <row r="4093">
          <cell r="A4093">
            <v>39290</v>
          </cell>
          <cell r="B4093" t="str">
            <v>TE, PLASTICO, DN 25 MM, PARA CONEXAO COM CRIMPAGEM, EM TUBO PEX PARA INST. AGUA QUENTE/FRIA</v>
          </cell>
          <cell r="C4093" t="str">
            <v>UN</v>
          </cell>
          <cell r="F4093" t="str">
            <v>SINAPI-I DEZEMBRO 2025</v>
          </cell>
        </row>
        <row r="4094">
          <cell r="A4094">
            <v>39291</v>
          </cell>
          <cell r="B4094" t="str">
            <v>TE, PLASTICO, DN 32 MM, PARA CONEXAO COM CRIMPAGEM, EM TUBO PEX PARA INST. AGUA QUENTE/FRIA</v>
          </cell>
          <cell r="C4094" t="str">
            <v>UN</v>
          </cell>
          <cell r="F4094" t="str">
            <v>SINAPI-I DEZEMBRO 2025</v>
          </cell>
        </row>
        <row r="4095">
          <cell r="A4095">
            <v>41892</v>
          </cell>
          <cell r="B4095" t="str">
            <v>TE, PVC PBA, BBB, 90 GRAUS, DN 100 / DE 110 MM, PARA REDE DE AGUA</v>
          </cell>
          <cell r="C4095" t="str">
            <v>UN</v>
          </cell>
          <cell r="F4095" t="str">
            <v>SINAPI-I DEZEMBRO 2025</v>
          </cell>
        </row>
        <row r="4096">
          <cell r="A4096">
            <v>7048</v>
          </cell>
          <cell r="B4096" t="str">
            <v>TE, PVC PBA, BBB, 90 GRAUS, DN 50 / DE 60 MM, PARA REDE DE AGUA</v>
          </cell>
          <cell r="C4096" t="str">
            <v>UN</v>
          </cell>
          <cell r="F4096" t="str">
            <v>SINAPI-I DEZEMBRO 2025</v>
          </cell>
        </row>
        <row r="4097">
          <cell r="A4097">
            <v>7088</v>
          </cell>
          <cell r="B4097" t="str">
            <v>TE, PVC PBA, BBB, 90 GRAUS, DN 75 / DE 85 MM, PARA REDE DE AGUA</v>
          </cell>
          <cell r="C4097" t="str">
            <v>UN</v>
          </cell>
          <cell r="F4097" t="str">
            <v>SINAPI-I DEZEMBRO 2025</v>
          </cell>
        </row>
        <row r="4098">
          <cell r="A4098">
            <v>7070</v>
          </cell>
          <cell r="B4098" t="str">
            <v>TE, PVC, 90 GRAUS, BBB, JE, DN 200 MM, PARA REDE COLETORA ESGOTO</v>
          </cell>
          <cell r="C4098" t="str">
            <v>UN</v>
          </cell>
          <cell r="D4098">
            <v>171.5</v>
          </cell>
          <cell r="E4098">
            <v>171.5</v>
          </cell>
          <cell r="F4098" t="str">
            <v>SINAPI-I DEZEMBRO 2025</v>
          </cell>
        </row>
        <row r="4099">
          <cell r="A4099">
            <v>20179</v>
          </cell>
          <cell r="B4099" t="str">
            <v>TE, PVC, SERIE R, 100 X 100 MM, PARA ESGOTO PREDIAL</v>
          </cell>
          <cell r="C4099" t="str">
            <v>UN</v>
          </cell>
          <cell r="D4099">
            <v>36.479999999999997</v>
          </cell>
          <cell r="E4099">
            <v>36.479999999999997</v>
          </cell>
          <cell r="F4099" t="str">
            <v>SINAPI-I DEZEMBRO 2025</v>
          </cell>
        </row>
        <row r="4100">
          <cell r="A4100">
            <v>20178</v>
          </cell>
          <cell r="B4100" t="str">
            <v>TE, PVC, SERIE R, 100 X 75 MM, PARA ESGOTO PREDIAL</v>
          </cell>
          <cell r="C4100" t="str">
            <v>UN</v>
          </cell>
          <cell r="D4100">
            <v>43.72</v>
          </cell>
          <cell r="E4100">
            <v>43.72</v>
          </cell>
          <cell r="F4100" t="str">
            <v>SINAPI-I DEZEMBRO 2025</v>
          </cell>
        </row>
        <row r="4101">
          <cell r="A4101">
            <v>20180</v>
          </cell>
          <cell r="B4101" t="str">
            <v>TE, PVC, SERIE R, 150 X 100 MM, PARA ESGOTO PREDIAL</v>
          </cell>
          <cell r="C4101" t="str">
            <v>UN</v>
          </cell>
          <cell r="D4101">
            <v>72.16</v>
          </cell>
          <cell r="E4101">
            <v>72.16</v>
          </cell>
          <cell r="F4101" t="str">
            <v>SINAPI-I DEZEMBRO 2025</v>
          </cell>
        </row>
        <row r="4102">
          <cell r="A4102">
            <v>20181</v>
          </cell>
          <cell r="B4102" t="str">
            <v>TE, PVC, SERIE R, 150 X 150 MM, PARA ESGOTO PREDIAL</v>
          </cell>
          <cell r="C4102" t="str">
            <v>UN</v>
          </cell>
          <cell r="D4102">
            <v>96.62</v>
          </cell>
          <cell r="E4102">
            <v>96.62</v>
          </cell>
          <cell r="F4102" t="str">
            <v>SINAPI-I DEZEMBRO 2025</v>
          </cell>
        </row>
        <row r="4103">
          <cell r="A4103">
            <v>20177</v>
          </cell>
          <cell r="B4103" t="str">
            <v>TE, PVC, SERIE R, 75 X 75 MM, PARA ESGOTO PREDIAL</v>
          </cell>
          <cell r="C4103" t="str">
            <v>UN</v>
          </cell>
          <cell r="D4103">
            <v>23.9</v>
          </cell>
          <cell r="E4103">
            <v>23.9</v>
          </cell>
          <cell r="F4103" t="str">
            <v>SINAPI-I DEZEMBRO 2025</v>
          </cell>
        </row>
        <row r="4104">
          <cell r="A4104">
            <v>40945</v>
          </cell>
          <cell r="B4104" t="str">
            <v>TECNICO DE EDIFICACOES (HORISTA)</v>
          </cell>
          <cell r="C4104" t="str">
            <v>H</v>
          </cell>
          <cell r="D4104">
            <v>22.08</v>
          </cell>
          <cell r="E4104">
            <v>24.69</v>
          </cell>
          <cell r="F4104" t="str">
            <v>SINAPI-I DEZEMBRO 2025</v>
          </cell>
        </row>
        <row r="4105">
          <cell r="A4105">
            <v>40946</v>
          </cell>
          <cell r="B4105" t="str">
            <v>TECNICO DE EDIFICACOES (MENSALISTA)</v>
          </cell>
          <cell r="C4105" t="str">
            <v>MES</v>
          </cell>
          <cell r="D4105">
            <v>3865.15</v>
          </cell>
          <cell r="E4105">
            <v>4323.1000000000004</v>
          </cell>
          <cell r="F4105" t="str">
            <v>SINAPI-I DEZEMBRO 2025</v>
          </cell>
        </row>
        <row r="4106">
          <cell r="A4106">
            <v>7153</v>
          </cell>
          <cell r="B4106" t="str">
            <v>TECNICO EM LABORATORIO E CAMPO DE CONSTRUCAO CIVIL (HORISTA)</v>
          </cell>
          <cell r="C4106" t="str">
            <v>H</v>
          </cell>
          <cell r="D4106">
            <v>26.42</v>
          </cell>
          <cell r="E4106">
            <v>29.55</v>
          </cell>
          <cell r="F4106" t="str">
            <v>SINAPI-I DEZEMBRO 2025</v>
          </cell>
        </row>
        <row r="4107">
          <cell r="A4107">
            <v>41089</v>
          </cell>
          <cell r="B4107" t="str">
            <v>TECNICO EM LABORATORIO E CAMPO DE CONSTRUCAO CIVIL (MENSALISTA)</v>
          </cell>
          <cell r="C4107" t="str">
            <v>MES</v>
          </cell>
          <cell r="D4107">
            <v>4625.08</v>
          </cell>
          <cell r="E4107">
            <v>5173.07</v>
          </cell>
          <cell r="F4107" t="str">
            <v>SINAPI-I DEZEMBRO 2025</v>
          </cell>
        </row>
        <row r="4108">
          <cell r="A4108">
            <v>40943</v>
          </cell>
          <cell r="B4108" t="str">
            <v>TECNICO EM SEGURANCA DO TRABALHO (HORISTA)</v>
          </cell>
          <cell r="C4108" t="str">
            <v>H</v>
          </cell>
          <cell r="D4108">
            <v>25.24</v>
          </cell>
          <cell r="E4108">
            <v>28.22</v>
          </cell>
          <cell r="F4108" t="str">
            <v>SINAPI-I DEZEMBRO 2025</v>
          </cell>
        </row>
        <row r="4109">
          <cell r="A4109">
            <v>40944</v>
          </cell>
          <cell r="B4109" t="str">
            <v>TECNICO EM SEGURANCA DO TRABALHO (MENSALISTA)</v>
          </cell>
          <cell r="C4109" t="str">
            <v>MES</v>
          </cell>
          <cell r="D4109">
            <v>4417.54</v>
          </cell>
          <cell r="E4109">
            <v>4940.9399999999996</v>
          </cell>
          <cell r="F4109" t="str">
            <v>SINAPI-I DEZEMBRO 2025</v>
          </cell>
        </row>
        <row r="4110">
          <cell r="A4110">
            <v>6175</v>
          </cell>
          <cell r="B4110" t="str">
            <v>TECNICO EM SONDAGEM (HORISTA)</v>
          </cell>
          <cell r="C4110" t="str">
            <v>H</v>
          </cell>
          <cell r="D4110">
            <v>30.25</v>
          </cell>
          <cell r="E4110">
            <v>33.82</v>
          </cell>
          <cell r="F4110" t="str">
            <v>SINAPI-I DEZEMBRO 2025</v>
          </cell>
        </row>
        <row r="4111">
          <cell r="A4111">
            <v>41092</v>
          </cell>
          <cell r="B4111" t="str">
            <v>TECNICO EM SONDAGEM (MENSALISTA)</v>
          </cell>
          <cell r="C4111" t="str">
            <v>MES</v>
          </cell>
          <cell r="D4111">
            <v>5294.69</v>
          </cell>
          <cell r="E4111">
            <v>5922.02</v>
          </cell>
          <cell r="F4111" t="str">
            <v>SINAPI-I DEZEMBRO 2025</v>
          </cell>
        </row>
        <row r="4112">
          <cell r="A4112">
            <v>37712</v>
          </cell>
          <cell r="B4112" t="str">
            <v>TELA ARAME GALVANIZADO REVESTIDO COM POLIMERO, MALHA HEXAGONAL DUPLA TORCAO, 8 X 10 CM (ZN/AL REVESTIDO COM POLIMERO), FIO *2,4* MM</v>
          </cell>
          <cell r="C4112" t="str">
            <v>M2</v>
          </cell>
          <cell r="D4112">
            <v>50.92</v>
          </cell>
          <cell r="E4112">
            <v>50.92</v>
          </cell>
          <cell r="F4112" t="str">
            <v>SINAPI-I DEZEMBRO 2025</v>
          </cell>
        </row>
        <row r="4113">
          <cell r="A4113">
            <v>34558</v>
          </cell>
          <cell r="B4113" t="str">
            <v>TELA DE ACO SOLDADA GALVANIZADA/ZINCADA PARA ALVENARIA, FIO D = *1,20 A 1,70* MM, MALHA 15 X 15 MM, (C X L) *50 X 10,5* CM</v>
          </cell>
          <cell r="C4113" t="str">
            <v>M</v>
          </cell>
          <cell r="F4113" t="str">
            <v>SINAPI-I DEZEMBRO 2025</v>
          </cell>
        </row>
        <row r="4114">
          <cell r="A4114">
            <v>34547</v>
          </cell>
          <cell r="B4114" t="str">
            <v>TELA DE ACO SOLDADA GALVANIZADA/ZINCADA PARA ALVENARIA, FIO D = *1,20 A 1,70* MM, MALHA 15 X 15 MM, (C X L) *50 X 12* CM</v>
          </cell>
          <cell r="C4114" t="str">
            <v>M</v>
          </cell>
          <cell r="F4114" t="str">
            <v>SINAPI-I DEZEMBRO 2025</v>
          </cell>
        </row>
        <row r="4115">
          <cell r="A4115">
            <v>34548</v>
          </cell>
          <cell r="B4115" t="str">
            <v>TELA DE ACO SOLDADA GALVANIZADA/ZINCADA PARA ALVENARIA, FIO D = *1,20 A 1,70* MM, MALHA 15 X 15 MM, (C X L) *50 X 17,5* CM</v>
          </cell>
          <cell r="C4115" t="str">
            <v>M</v>
          </cell>
          <cell r="F4115" t="str">
            <v>SINAPI-I DEZEMBRO 2025</v>
          </cell>
        </row>
        <row r="4116">
          <cell r="A4116">
            <v>34550</v>
          </cell>
          <cell r="B4116" t="str">
            <v>TELA DE ACO SOLDADA GALVANIZADA/ZINCADA PARA ALVENARIA, FIO D = *1,20 A 1,70* MM, MALHA 15 X 15 MM, (C X L) *50 X 6* CM</v>
          </cell>
          <cell r="C4116" t="str">
            <v>M</v>
          </cell>
          <cell r="F4116" t="str">
            <v>SINAPI-I DEZEMBRO 2025</v>
          </cell>
        </row>
        <row r="4117">
          <cell r="A4117">
            <v>34557</v>
          </cell>
          <cell r="B4117" t="str">
            <v>TELA DE ACO SOLDADA GALVANIZADA/ZINCADA PARA ALVENARIA, FIO D = *1,20 A 1,70* MM, MALHA 15 X 15 MM, (C X L) *50 X 7,5* CM</v>
          </cell>
          <cell r="C4117" t="str">
            <v>M</v>
          </cell>
          <cell r="F4117" t="str">
            <v>SINAPI-I DEZEMBRO 2025</v>
          </cell>
        </row>
        <row r="4118">
          <cell r="A4118">
            <v>37411</v>
          </cell>
          <cell r="B4118" t="str">
            <v>TELA DE ACO SOLDADA GALVANIZADA/ZINCADA PARA ALVENARIA, FIO D = *1,24 MM, MALHA 25 X 25 MM</v>
          </cell>
          <cell r="C4118" t="str">
            <v>M2</v>
          </cell>
          <cell r="F4118" t="str">
            <v>SINAPI-I DEZEMBRO 2025</v>
          </cell>
        </row>
        <row r="4119">
          <cell r="A4119">
            <v>39508</v>
          </cell>
          <cell r="B4119" t="str">
            <v>TELA DE ACO SOLDADA NERVURADA, CA-60, L-159, (1,69 KG/M2), DIAMETRO DO FIO = 4,5 MM, LARGURA = 2,45 M, ESPACAMENTO DA MALHA = 30 X 10 CM</v>
          </cell>
          <cell r="C4119" t="str">
            <v>M2</v>
          </cell>
          <cell r="F4119" t="str">
            <v>SINAPI-I DEZEMBRO 2025</v>
          </cell>
        </row>
        <row r="4120">
          <cell r="A4120">
            <v>39507</v>
          </cell>
          <cell r="B4120" t="str">
            <v>TELA DE ACO SOLDADA NERVURADA, CA-60, Q-113, (1,8 KG/M2), DIAMETRO DO FIO = 3,8 MM, LARGURA = 2,45 M, ESPACAMENTO DA MALHA = 10 X 10 CM</v>
          </cell>
          <cell r="C4120" t="str">
            <v>M2</v>
          </cell>
          <cell r="F4120" t="str">
            <v>SINAPI-I DEZEMBRO 2025</v>
          </cell>
        </row>
        <row r="4121">
          <cell r="A4121">
            <v>7155</v>
          </cell>
          <cell r="B4121" t="str">
            <v>TELA DE ACO SOLDADA NERVURADA, CA-60, Q-138, (2,20 KG/M2), DIAMETRO DO FIO = 4,2 MM, LARGURA = 2,45 M, ESPACAMENTO DA MALHA = 10 X 10 CM</v>
          </cell>
          <cell r="C4121" t="str">
            <v>M2</v>
          </cell>
          <cell r="F4121" t="str">
            <v>SINAPI-I DEZEMBRO 2025</v>
          </cell>
        </row>
        <row r="4122">
          <cell r="A4122">
            <v>42406</v>
          </cell>
          <cell r="B4122" t="str">
            <v>TELA DE ACO SOLDADA NERVURADA, CA-60, Q-159, (2,52 KG/M2), DIAMETRO DO FIO = 4,5 MM, LARGURA = 2,45 M, ESPACAMENTO DA MALHA = 10 X 10 CM</v>
          </cell>
          <cell r="C4122" t="str">
            <v>M2</v>
          </cell>
          <cell r="F4122" t="str">
            <v>SINAPI-I DEZEMBRO 2025</v>
          </cell>
        </row>
        <row r="4123">
          <cell r="A4123">
            <v>7156</v>
          </cell>
          <cell r="B4123" t="str">
            <v>TELA DE ACO SOLDADA NERVURADA, CA-60, Q-196, (3,11 KG/M2), DIAMETRO DO FIO = 5,0 MM, LARGURA = 2,45 M, ESPACAMENTO DA MALHA = 10 X 10 CM</v>
          </cell>
          <cell r="C4123" t="str">
            <v>M2</v>
          </cell>
          <cell r="F4123" t="str">
            <v>SINAPI-I DEZEMBRO 2025</v>
          </cell>
        </row>
        <row r="4124">
          <cell r="A4124">
            <v>43127</v>
          </cell>
          <cell r="B4124" t="str">
            <v>TELA DE ACO SOLDADA NERVURADA, CA-60, Q-283 (4,48 KG/M2), DIAMETRO DO FIO = 6,0 MM, LARGURA = 2,45 X 6,00 M DE COMPRIMENTO, ESPACAMENTO DA MALHA = 10 X 10 CM</v>
          </cell>
          <cell r="C4124" t="str">
            <v>M2</v>
          </cell>
          <cell r="F4124" t="str">
            <v>SINAPI-I DEZEMBRO 2025</v>
          </cell>
        </row>
        <row r="4125">
          <cell r="A4125">
            <v>10917</v>
          </cell>
          <cell r="B4125" t="str">
            <v>TELA DE ACO SOLDADA NERVURADA, CA-60, Q-61, (0,97 KG/M2), DIAMETRO DO FIO = 3,4 MM, LARGURA = 2,45 M, ESPACAMENTO DA MALHA = 15 X 15 CM</v>
          </cell>
          <cell r="C4125" t="str">
            <v>M2</v>
          </cell>
          <cell r="F4125" t="str">
            <v>SINAPI-I DEZEMBRO 2025</v>
          </cell>
        </row>
        <row r="4126">
          <cell r="A4126">
            <v>21141</v>
          </cell>
          <cell r="B4126" t="str">
            <v>TELA DE ACO SOLDADA NERVURADA, CA-60, Q-92, (1,48 KG/M2), DIAMETRO DO FIO = 4,2 MM, LARGURA = 2,45 X 60 M DE COMPRIMENTO, ESPACAMENTO DA MALHA = 15 X 15 CM</v>
          </cell>
          <cell r="C4126" t="str">
            <v>M2</v>
          </cell>
          <cell r="F4126" t="str">
            <v>SINAPI-I DEZEMBRO 2025</v>
          </cell>
        </row>
        <row r="4127">
          <cell r="A4127">
            <v>39509</v>
          </cell>
          <cell r="B4127" t="str">
            <v>TELA DE ACO SOLDADA NERVURADA, CA-60, T-196, (2,11 KG/M2), DIAMETRO DO FIO = 5,0 MM, LARGURA = 2,45 M, ESPACAMENTO DA MALHA = 30 X 10 CM</v>
          </cell>
          <cell r="C4127" t="str">
            <v>M2</v>
          </cell>
          <cell r="F4127" t="str">
            <v>SINAPI-I DEZEMBRO 2025</v>
          </cell>
        </row>
        <row r="4128">
          <cell r="A4128">
            <v>44529</v>
          </cell>
          <cell r="B4128" t="str">
            <v>TELA DE ANIAGEM (JUTA)</v>
          </cell>
          <cell r="C4128" t="str">
            <v>M2</v>
          </cell>
          <cell r="D4128">
            <v>10.77</v>
          </cell>
          <cell r="E4128">
            <v>10.77</v>
          </cell>
          <cell r="F4128" t="str">
            <v>SINAPI-I DEZEMBRO 2025</v>
          </cell>
        </row>
        <row r="4129">
          <cell r="A4129">
            <v>7167</v>
          </cell>
          <cell r="B4129" t="str">
            <v>TELA DE ARAME GALVANIZADA QUADRANGULAR / LOSANGULAR, FIO 2,11 MM (14 BWG), MALHA 5 X 5 CM, H = 2 M</v>
          </cell>
          <cell r="C4129" t="str">
            <v>M2</v>
          </cell>
          <cell r="D4129">
            <v>34.700000000000003</v>
          </cell>
          <cell r="E4129">
            <v>34.700000000000003</v>
          </cell>
          <cell r="F4129" t="str">
            <v>SINAPI-I DEZEMBRO 2025</v>
          </cell>
        </row>
        <row r="4130">
          <cell r="A4130">
            <v>10928</v>
          </cell>
          <cell r="B4130" t="str">
            <v>TELA DE ARAME GALVANIZADA QUADRANGULAR / LOSANGULAR, FIO 2,11 MM (14 BWG), MALHA 8 X 8 CM, H = 2 M</v>
          </cell>
          <cell r="C4130" t="str">
            <v>M2</v>
          </cell>
          <cell r="D4130">
            <v>19.940000000000001</v>
          </cell>
          <cell r="E4130">
            <v>19.940000000000001</v>
          </cell>
          <cell r="F4130" t="str">
            <v>SINAPI-I DEZEMBRO 2025</v>
          </cell>
        </row>
        <row r="4131">
          <cell r="A4131">
            <v>10933</v>
          </cell>
          <cell r="B4131" t="str">
            <v>TELA DE ARAME GALVANIZADA QUADRANGULAR / LOSANGULAR, FIO 2,77 MM (12 BWG), MALHA 10 X 10 CM, H = 2 M</v>
          </cell>
          <cell r="C4131" t="str">
            <v>M2</v>
          </cell>
          <cell r="D4131">
            <v>30.07</v>
          </cell>
          <cell r="E4131">
            <v>30.07</v>
          </cell>
          <cell r="F4131" t="str">
            <v>SINAPI-I DEZEMBRO 2025</v>
          </cell>
        </row>
        <row r="4132">
          <cell r="A4132">
            <v>7158</v>
          </cell>
          <cell r="B4132" t="str">
            <v>TELA DE ARAME GALVANIZADA QUADRANGULAR / LOSANGULAR, FIO 2,77 MM (12 BWG), MALHA 5 X 5 CM, H = 2 M</v>
          </cell>
          <cell r="C4132" t="str">
            <v>M2</v>
          </cell>
          <cell r="D4132">
            <v>51</v>
          </cell>
          <cell r="E4132">
            <v>51</v>
          </cell>
          <cell r="F4132" t="str">
            <v>SINAPI-I DEZEMBRO 2025</v>
          </cell>
        </row>
        <row r="4133">
          <cell r="A4133">
            <v>10927</v>
          </cell>
          <cell r="B4133" t="str">
            <v>TELA DE ARAME GALVANIZADA QUADRANGULAR / LOSANGULAR, FIO 2,77 MM (12 BWG), MALHA 8 X 8 CM, H = 2 M</v>
          </cell>
          <cell r="C4133" t="str">
            <v>M2</v>
          </cell>
          <cell r="D4133">
            <v>32.61</v>
          </cell>
          <cell r="E4133">
            <v>32.61</v>
          </cell>
          <cell r="F4133" t="str">
            <v>SINAPI-I DEZEMBRO 2025</v>
          </cell>
        </row>
        <row r="4134">
          <cell r="A4134">
            <v>7162</v>
          </cell>
          <cell r="B4134" t="str">
            <v>TELA DE ARAME GALVANIZADA QUADRANGULAR / LOSANGULAR, FIO 3,4 MM (10 BWG), MALHA 5 X 5 CM, H = 2 M</v>
          </cell>
          <cell r="C4134" t="str">
            <v>M2</v>
          </cell>
          <cell r="D4134">
            <v>79.81</v>
          </cell>
          <cell r="E4134">
            <v>79.81</v>
          </cell>
          <cell r="F4134" t="str">
            <v>SINAPI-I DEZEMBRO 2025</v>
          </cell>
        </row>
        <row r="4135">
          <cell r="A4135">
            <v>10932</v>
          </cell>
          <cell r="B4135" t="str">
            <v>TELA DE ARAME GALVANIZADA QUADRANGULAR / LOSANGULAR, FIO 4,19 MM (8 BWG), MALHA 5 X 5 CM, H = 2 M</v>
          </cell>
          <cell r="C4135" t="str">
            <v>M2</v>
          </cell>
          <cell r="D4135">
            <v>138.81</v>
          </cell>
          <cell r="E4135">
            <v>138.81</v>
          </cell>
          <cell r="F4135" t="str">
            <v>SINAPI-I DEZEMBRO 2025</v>
          </cell>
        </row>
        <row r="4136">
          <cell r="A4136">
            <v>10937</v>
          </cell>
          <cell r="B4136" t="str">
            <v>TELA DE ARAME GALVANIZADA REVESTIDA EM PVC, QUADRANGULAR / LOSANGULAR, FIO 2,11 MM (14 BWG), BITOLA FINAL = *2,8* MM, MALHA *8 X 8* CM, H = 2 M</v>
          </cell>
          <cell r="C4136" t="str">
            <v>M2</v>
          </cell>
          <cell r="D4136">
            <v>35.68</v>
          </cell>
          <cell r="E4136">
            <v>35.68</v>
          </cell>
          <cell r="F4136" t="str">
            <v>SINAPI-I DEZEMBRO 2025</v>
          </cell>
        </row>
        <row r="4137">
          <cell r="A4137">
            <v>10935</v>
          </cell>
          <cell r="B4137" t="str">
            <v>TELA DE ARAME GALVANIZADA REVESTIDA EM PVC, QUADRANGULAR / LOSANGULAR, FIO 2,77 MM (12 BWG), BITOLA FINAL = *3,8* MM, MALHA 7,5 X 7,5 CM, H = 2 M</v>
          </cell>
          <cell r="C4137" t="str">
            <v>M2</v>
          </cell>
          <cell r="D4137">
            <v>61.88</v>
          </cell>
          <cell r="E4137">
            <v>61.88</v>
          </cell>
          <cell r="F4137" t="str">
            <v>SINAPI-I DEZEMBRO 2025</v>
          </cell>
        </row>
        <row r="4138">
          <cell r="A4138">
            <v>10931</v>
          </cell>
          <cell r="B4138" t="str">
            <v>TELA DE ARAME GALVANIZADA, HEXAGONAL, FIO 0,56 MM (24 BWG), MALHA 1/2", H = 1 M</v>
          </cell>
          <cell r="C4138" t="str">
            <v>M2</v>
          </cell>
          <cell r="D4138">
            <v>17.399999999999999</v>
          </cell>
          <cell r="E4138">
            <v>17.399999999999999</v>
          </cell>
          <cell r="F4138" t="str">
            <v>SINAPI-I DEZEMBRO 2025</v>
          </cell>
        </row>
        <row r="4139">
          <cell r="A4139">
            <v>7164</v>
          </cell>
          <cell r="B4139" t="str">
            <v>TELA DE ARAME ONDULADA, FIO *2,77* MM (12 BWG), MALHA 5 X 5 CM, H = 2 M</v>
          </cell>
          <cell r="C4139" t="str">
            <v>M2</v>
          </cell>
          <cell r="D4139">
            <v>57.6</v>
          </cell>
          <cell r="E4139">
            <v>57.6</v>
          </cell>
          <cell r="F4139" t="str">
            <v>SINAPI-I DEZEMBRO 2025</v>
          </cell>
        </row>
        <row r="4140">
          <cell r="A4140">
            <v>36887</v>
          </cell>
          <cell r="B4140" t="str">
            <v>TELA DE FIBRA DE VIDRO, ACABAMENTO ANTI-ALCALINO, MALHA 10 X 10 MM</v>
          </cell>
          <cell r="C4140" t="str">
            <v>M2</v>
          </cell>
          <cell r="D4140">
            <v>11.77</v>
          </cell>
          <cell r="E4140">
            <v>11.77</v>
          </cell>
          <cell r="F4140" t="str">
            <v>SINAPI-I DEZEMBRO 2025</v>
          </cell>
        </row>
        <row r="4141">
          <cell r="A4141">
            <v>34630</v>
          </cell>
          <cell r="B4141" t="str">
            <v>TELA EM MALHA HEXAGONAL DE DUPLA TORCAO 8 X 10 CM (ZN/AL REVESTIDO COM POLIMERO), FIO 2,7 MM, COM GEOMANTA OU BIOMANTA, DIMENSOES 4,0 X 2,0 X 0,6 M, COM INCLINACAO DE 70 GRAUS, PARA SOLO REFORCADO</v>
          </cell>
          <cell r="C4141" t="str">
            <v>UN</v>
          </cell>
          <cell r="D4141">
            <v>827.63</v>
          </cell>
          <cell r="E4141">
            <v>827.63</v>
          </cell>
          <cell r="F4141" t="str">
            <v>SINAPI-I DEZEMBRO 2025</v>
          </cell>
        </row>
        <row r="4142">
          <cell r="A4142">
            <v>7161</v>
          </cell>
          <cell r="B4142" t="str">
            <v>TELA EM METAL PARA ESTUQUE (DEPLOYE)</v>
          </cell>
          <cell r="C4142" t="str">
            <v>M2</v>
          </cell>
          <cell r="D4142">
            <v>7.17</v>
          </cell>
          <cell r="E4142">
            <v>7.17</v>
          </cell>
          <cell r="F4142" t="str">
            <v>SINAPI-I DEZEMBRO 2025</v>
          </cell>
        </row>
        <row r="4143">
          <cell r="A4143">
            <v>7170</v>
          </cell>
          <cell r="B4143" t="str">
            <v>TELA FACHADEIRA EM POLIETILENO, ROLO DE 3 X 100 M (L X C), COR BRANCA, SEM LOGOMARCA - PARA PROTECAO DE OBRAS</v>
          </cell>
          <cell r="C4143" t="str">
            <v>M2</v>
          </cell>
          <cell r="D4143">
            <v>2.84</v>
          </cell>
          <cell r="E4143">
            <v>2.84</v>
          </cell>
          <cell r="F4143" t="str">
            <v>SINAPI-I DEZEMBRO 2025</v>
          </cell>
        </row>
        <row r="4144">
          <cell r="A4144">
            <v>37524</v>
          </cell>
          <cell r="B4144" t="str">
            <v>TELA PLASTICA LARANJA, TIPO TAPUME PARA SINALIZACAO, MALHA RETANGULAR, ROLO 1.20 X 50 M (L X C)</v>
          </cell>
          <cell r="C4144" t="str">
            <v>M</v>
          </cell>
          <cell r="D4144">
            <v>2.6</v>
          </cell>
          <cell r="E4144">
            <v>2.6</v>
          </cell>
          <cell r="F4144" t="str">
            <v>SINAPI-I DEZEMBRO 2025</v>
          </cell>
        </row>
        <row r="4145">
          <cell r="A4145">
            <v>37525</v>
          </cell>
          <cell r="B4145" t="str">
            <v>TELA PLASTICA TECIDA LISTRADA BRANCA E LARANJA, TIPO GUARDA CORPO, EM POLIETILENO MONOFILADO, ROLO 1,20 X 50 M (L X C)</v>
          </cell>
          <cell r="C4145" t="str">
            <v>M</v>
          </cell>
          <cell r="D4145">
            <v>3.55</v>
          </cell>
          <cell r="E4145">
            <v>3.55</v>
          </cell>
          <cell r="F4145" t="str">
            <v>SINAPI-I DEZEMBRO 2025</v>
          </cell>
        </row>
        <row r="4146">
          <cell r="A4146">
            <v>36789</v>
          </cell>
          <cell r="B4146" t="str">
            <v>TELHA CERAMICA TIPO AMERICANA, COMPRIMENTO DE *45* CM, RENDIMENTO DE *12* TELHAS/M2</v>
          </cell>
          <cell r="C4146" t="str">
            <v>UN</v>
          </cell>
          <cell r="D4146">
            <v>2.4700000000000002</v>
          </cell>
          <cell r="E4146">
            <v>2.4700000000000002</v>
          </cell>
          <cell r="F4146" t="str">
            <v>SINAPI-I DEZEMBRO 2025</v>
          </cell>
        </row>
        <row r="4147">
          <cell r="A4147">
            <v>7173</v>
          </cell>
          <cell r="B4147" t="str">
            <v>TELHA DE BARRO / CERAMICA, NAO ESMALTADA, TIPO COLONIAL, CANAL, PLAN, PAULISTA, COMPRIMENTO DE *44 A 50* CM, RENDIMENTO DE COBERTURA DE *26* TELHAS/M2</v>
          </cell>
          <cell r="C4147" t="str">
            <v>MIL</v>
          </cell>
          <cell r="D4147">
            <v>1600</v>
          </cell>
          <cell r="E4147">
            <v>1600</v>
          </cell>
          <cell r="F4147" t="str">
            <v>SINAPI-I DEZEMBRO 2025</v>
          </cell>
        </row>
        <row r="4148">
          <cell r="A4148">
            <v>7175</v>
          </cell>
          <cell r="B4148" t="str">
            <v>TELHA DE BARRO / CERAMICA, NAO ESMALTADA, TIPO ROMANA, AMERICANA, PORTUGUESA, FRANCESA, COMPRIMENTO DE *41* CM, RENDIMENTO DE *16* TELHAS/M2</v>
          </cell>
          <cell r="C4148" t="str">
            <v>UN</v>
          </cell>
          <cell r="D4148">
            <v>1.81</v>
          </cell>
          <cell r="E4148">
            <v>1.81</v>
          </cell>
          <cell r="F4148" t="str">
            <v>SINAPI-I DEZEMBRO 2025</v>
          </cell>
        </row>
        <row r="4149">
          <cell r="A4149">
            <v>40741</v>
          </cell>
          <cell r="B4149" t="str">
            <v>TELHA DE CONCRETO TIPO CLASSICA, COR CINZA, COMPRIMENTO DE *42* CM, RENDIMENTO DE *10* TELHAS/M2</v>
          </cell>
          <cell r="C4149" t="str">
            <v>UN</v>
          </cell>
          <cell r="D4149">
            <v>3.21</v>
          </cell>
          <cell r="E4149">
            <v>3.21</v>
          </cell>
          <cell r="F4149" t="str">
            <v>SINAPI-I DEZEMBRO 2025</v>
          </cell>
        </row>
        <row r="4150">
          <cell r="A4150">
            <v>7184</v>
          </cell>
          <cell r="B4150" t="str">
            <v>TELHA DE FIBRA DE VIDRO ONDULADA, TRANSLUCIDA / INCOLOR, E = *0,6* MM, DE *0,50 X 2,44* M (L X C)</v>
          </cell>
          <cell r="C4150" t="str">
            <v>M2</v>
          </cell>
          <cell r="F4150" t="str">
            <v>SINAPI-I DEZEMBRO 2025</v>
          </cell>
        </row>
        <row r="4151">
          <cell r="A4151">
            <v>34458</v>
          </cell>
          <cell r="B4151" t="str">
            <v>TELHA DE FIBROCIMENTO E = 6 MM, DE 3,00 X 1,06 M (SEM AMIANTO)</v>
          </cell>
          <cell r="C4151" t="str">
            <v>UN</v>
          </cell>
          <cell r="D4151">
            <v>194.44</v>
          </cell>
          <cell r="E4151">
            <v>194.44</v>
          </cell>
          <cell r="F4151" t="str">
            <v>SINAPI-I DEZEMBRO 2025</v>
          </cell>
        </row>
        <row r="4152">
          <cell r="A4152">
            <v>34464</v>
          </cell>
          <cell r="B4152" t="str">
            <v>TELHA DE FIBROCIMENTO E = 6 MM, DE 4,10 X 1,06 M (SEM AMIANTO)</v>
          </cell>
          <cell r="C4152" t="str">
            <v>UN</v>
          </cell>
          <cell r="D4152">
            <v>289.43</v>
          </cell>
          <cell r="E4152">
            <v>289.43</v>
          </cell>
          <cell r="F4152" t="str">
            <v>SINAPI-I DEZEMBRO 2025</v>
          </cell>
        </row>
        <row r="4153">
          <cell r="A4153">
            <v>34468</v>
          </cell>
          <cell r="B4153" t="str">
            <v>TELHA DE FIBROCIMENTO E = 6 MM, DE 4,60 X 1,06 M (SEM AMIANTO)</v>
          </cell>
          <cell r="C4153" t="str">
            <v>UN</v>
          </cell>
          <cell r="D4153">
            <v>364.9</v>
          </cell>
          <cell r="E4153">
            <v>364.9</v>
          </cell>
          <cell r="F4153" t="str">
            <v>SINAPI-I DEZEMBRO 2025</v>
          </cell>
        </row>
        <row r="4154">
          <cell r="A4154">
            <v>34473</v>
          </cell>
          <cell r="B4154" t="str">
            <v>TELHA DE FIBROCIMENTO E = 8 MM, DE 3,00 X 1,06 M (SEM AMIANTO)</v>
          </cell>
          <cell r="C4154" t="str">
            <v>UN</v>
          </cell>
          <cell r="D4154">
            <v>221.36</v>
          </cell>
          <cell r="E4154">
            <v>221.36</v>
          </cell>
          <cell r="F4154" t="str">
            <v>SINAPI-I DEZEMBRO 2025</v>
          </cell>
        </row>
        <row r="4155">
          <cell r="A4155">
            <v>34480</v>
          </cell>
          <cell r="B4155" t="str">
            <v>TELHA DE FIBROCIMENTO E = 8 MM, DE 4,10 X 1,06 M (SEM AMIANTO)</v>
          </cell>
          <cell r="C4155" t="str">
            <v>UN</v>
          </cell>
          <cell r="D4155">
            <v>409.07</v>
          </cell>
          <cell r="E4155">
            <v>409.07</v>
          </cell>
          <cell r="F4155" t="str">
            <v>SINAPI-I DEZEMBRO 2025</v>
          </cell>
        </row>
        <row r="4156">
          <cell r="A4156">
            <v>34486</v>
          </cell>
          <cell r="B4156" t="str">
            <v>TELHA DE FIBROCIMENTO E = 8 MM, DE 4,60 X 1,06 M (SEM AMIANTO)</v>
          </cell>
          <cell r="C4156" t="str">
            <v>UN</v>
          </cell>
          <cell r="D4156">
            <v>484.33</v>
          </cell>
          <cell r="E4156">
            <v>484.33</v>
          </cell>
          <cell r="F4156" t="str">
            <v>SINAPI-I DEZEMBRO 2025</v>
          </cell>
        </row>
        <row r="4157">
          <cell r="A4157">
            <v>7190</v>
          </cell>
          <cell r="B4157" t="str">
            <v>TELHA DE FIBROCIMENTO ONDULADA E = 4 MM, DE 1,22 X 0,50 M (SEM AMIANTO)</v>
          </cell>
          <cell r="C4157" t="str">
            <v>UN</v>
          </cell>
          <cell r="D4157">
            <v>16.170000000000002</v>
          </cell>
          <cell r="E4157">
            <v>16.170000000000002</v>
          </cell>
          <cell r="F4157" t="str">
            <v>SINAPI-I DEZEMBRO 2025</v>
          </cell>
        </row>
        <row r="4158">
          <cell r="A4158">
            <v>34417</v>
          </cell>
          <cell r="B4158" t="str">
            <v>TELHA DE FIBROCIMENTO ONDULADA E = 4 MM, DE 2,13 X 0,50 M (SEM AMIANTO)</v>
          </cell>
          <cell r="C4158" t="str">
            <v>UN</v>
          </cell>
          <cell r="D4158">
            <v>25.88</v>
          </cell>
          <cell r="E4158">
            <v>25.88</v>
          </cell>
          <cell r="F4158" t="str">
            <v>SINAPI-I DEZEMBRO 2025</v>
          </cell>
        </row>
        <row r="4159">
          <cell r="A4159">
            <v>7213</v>
          </cell>
          <cell r="B4159" t="str">
            <v>TELHA DE FIBROCIMENTO ONDULADA E = 4 MM, DE 2,44 X 0,50 M (SEM AMIANTO)</v>
          </cell>
          <cell r="C4159" t="str">
            <v>M2</v>
          </cell>
          <cell r="D4159">
            <v>23.73</v>
          </cell>
          <cell r="E4159">
            <v>23.73</v>
          </cell>
          <cell r="F4159" t="str">
            <v>SINAPI-I DEZEMBRO 2025</v>
          </cell>
        </row>
        <row r="4160">
          <cell r="A4160">
            <v>7195</v>
          </cell>
          <cell r="B4160" t="str">
            <v>TELHA DE FIBROCIMENTO ONDULADA E = 6 MM, DE 1,53 X 1,10 M (SEM AMIANTO)</v>
          </cell>
          <cell r="C4160" t="str">
            <v>UN</v>
          </cell>
          <cell r="D4160">
            <v>69.680000000000007</v>
          </cell>
          <cell r="E4160">
            <v>69.680000000000007</v>
          </cell>
          <cell r="F4160" t="str">
            <v>SINAPI-I DEZEMBRO 2025</v>
          </cell>
        </row>
        <row r="4161">
          <cell r="A4161">
            <v>7186</v>
          </cell>
          <cell r="B4161" t="str">
            <v>TELHA DE FIBROCIMENTO ONDULADA E = 6 MM, DE 1,83 X 1,10 M (SEM AMIANTO)</v>
          </cell>
          <cell r="C4161" t="str">
            <v>UN</v>
          </cell>
          <cell r="D4161">
            <v>75.900000000000006</v>
          </cell>
          <cell r="E4161">
            <v>75.900000000000006</v>
          </cell>
          <cell r="F4161" t="str">
            <v>SINAPI-I DEZEMBRO 2025</v>
          </cell>
        </row>
        <row r="4162">
          <cell r="A4162">
            <v>7194</v>
          </cell>
          <cell r="B4162" t="str">
            <v>TELHA DE FIBROCIMENTO ONDULADA E = 6 MM, DE 2,44 X 1,10 M (SEM AMIANTO)</v>
          </cell>
          <cell r="C4162" t="str">
            <v>M2</v>
          </cell>
          <cell r="D4162">
            <v>34.99</v>
          </cell>
          <cell r="E4162">
            <v>34.99</v>
          </cell>
          <cell r="F4162" t="str">
            <v>SINAPI-I DEZEMBRO 2025</v>
          </cell>
        </row>
        <row r="4163">
          <cell r="A4163">
            <v>7197</v>
          </cell>
          <cell r="B4163" t="str">
            <v>TELHA DE FIBROCIMENTO ONDULADA E = 6 MM, DE 3,66 X 1,10 M (SEM AMIANTO)</v>
          </cell>
          <cell r="C4163" t="str">
            <v>UN</v>
          </cell>
          <cell r="D4163">
            <v>147.69999999999999</v>
          </cell>
          <cell r="E4163">
            <v>147.69999999999999</v>
          </cell>
          <cell r="F4163" t="str">
            <v>SINAPI-I DEZEMBRO 2025</v>
          </cell>
        </row>
        <row r="4164">
          <cell r="A4164">
            <v>7192</v>
          </cell>
          <cell r="B4164" t="str">
            <v>TELHA DE FIBROCIMENTO ONDULADA E = 8 MM, DE 1,53 X 1,10 M (SEM AMIANTO)</v>
          </cell>
          <cell r="C4164" t="str">
            <v>UN</v>
          </cell>
          <cell r="D4164">
            <v>132.33000000000001</v>
          </cell>
          <cell r="E4164">
            <v>132.33000000000001</v>
          </cell>
          <cell r="F4164" t="str">
            <v>SINAPI-I DEZEMBRO 2025</v>
          </cell>
        </row>
        <row r="4165">
          <cell r="A4165">
            <v>7193</v>
          </cell>
          <cell r="B4165" t="str">
            <v>TELHA DE FIBROCIMENTO ONDULADA E = 8 MM, DE 1,83 X 1,10 M (SEM AMIANTO)</v>
          </cell>
          <cell r="C4165" t="str">
            <v>UN</v>
          </cell>
          <cell r="D4165">
            <v>148.97999999999999</v>
          </cell>
          <cell r="E4165">
            <v>148.97999999999999</v>
          </cell>
          <cell r="F4165" t="str">
            <v>SINAPI-I DEZEMBRO 2025</v>
          </cell>
        </row>
        <row r="4166">
          <cell r="A4166">
            <v>7189</v>
          </cell>
          <cell r="B4166" t="str">
            <v>TELHA DE FIBROCIMENTO ONDULADA E = 8 MM, DE 2,44 X 1,10 M (SEM AMIANTO)</v>
          </cell>
          <cell r="C4166" t="str">
            <v>UN</v>
          </cell>
          <cell r="D4166">
            <v>173.13</v>
          </cell>
          <cell r="E4166">
            <v>173.13</v>
          </cell>
          <cell r="F4166" t="str">
            <v>SINAPI-I DEZEMBRO 2025</v>
          </cell>
        </row>
        <row r="4167">
          <cell r="A4167">
            <v>34402</v>
          </cell>
          <cell r="B4167" t="str">
            <v>TELHA DE FIBROCIMENTO ONDULADA E = 8 MM, DE 3,66 X 1,10 M (SEM AMIANTO)</v>
          </cell>
          <cell r="C4167" t="str">
            <v>UN</v>
          </cell>
          <cell r="D4167">
            <v>244.43</v>
          </cell>
          <cell r="E4167">
            <v>244.43</v>
          </cell>
          <cell r="F4167" t="str">
            <v>SINAPI-I DEZEMBRO 2025</v>
          </cell>
        </row>
        <row r="4168">
          <cell r="A4168">
            <v>7245</v>
          </cell>
          <cell r="B4168" t="str">
            <v>TELHA DE VIDRO TIPO FRANCESA, *39 X 23* CM</v>
          </cell>
          <cell r="C4168" t="str">
            <v>UN</v>
          </cell>
          <cell r="F4168" t="str">
            <v>SINAPI-I DEZEMBRO 2025</v>
          </cell>
        </row>
        <row r="4169">
          <cell r="A4169">
            <v>34425</v>
          </cell>
          <cell r="B4169" t="str">
            <v>TELHA ESTRUTURAL DE FIBROCIMENTO 1 ABA, DE 0,52 X 2,00 M (SEM AMIANTO)</v>
          </cell>
          <cell r="C4169" t="str">
            <v>UN</v>
          </cell>
          <cell r="D4169">
            <v>157.02000000000001</v>
          </cell>
          <cell r="E4169">
            <v>157.02000000000001</v>
          </cell>
          <cell r="F4169" t="str">
            <v>SINAPI-I DEZEMBRO 2025</v>
          </cell>
        </row>
        <row r="4170">
          <cell r="A4170">
            <v>7223</v>
          </cell>
          <cell r="B4170" t="str">
            <v>TELHA ESTRUTURAL DE FIBROCIMENTO 1 ABA, DE 0,52 X 2,50 M (SEM AMIANTO)</v>
          </cell>
          <cell r="C4170" t="str">
            <v>UN</v>
          </cell>
          <cell r="D4170">
            <v>174.98</v>
          </cell>
          <cell r="E4170">
            <v>174.98</v>
          </cell>
          <cell r="F4170" t="str">
            <v>SINAPI-I DEZEMBRO 2025</v>
          </cell>
        </row>
        <row r="4171">
          <cell r="A4171">
            <v>7234</v>
          </cell>
          <cell r="B4171" t="str">
            <v>TELHA ESTRUTURAL DE FIBROCIMENTO 1 ABA, DE 0,52 X 3,60 M (SEM AMIANTO)</v>
          </cell>
          <cell r="C4171" t="str">
            <v>UN</v>
          </cell>
          <cell r="D4171">
            <v>264.05</v>
          </cell>
          <cell r="E4171">
            <v>264.05</v>
          </cell>
          <cell r="F4171" t="str">
            <v>SINAPI-I DEZEMBRO 2025</v>
          </cell>
        </row>
        <row r="4172">
          <cell r="A4172">
            <v>7224</v>
          </cell>
          <cell r="B4172" t="str">
            <v>TELHA ESTRUTURAL DE FIBROCIMENTO 1 ABA, DE 0,52 X 4,00 M (SEM AMIANTO)</v>
          </cell>
          <cell r="C4172" t="str">
            <v>UN</v>
          </cell>
          <cell r="D4172">
            <v>321.68</v>
          </cell>
          <cell r="E4172">
            <v>321.68</v>
          </cell>
          <cell r="F4172" t="str">
            <v>SINAPI-I DEZEMBRO 2025</v>
          </cell>
        </row>
        <row r="4173">
          <cell r="A4173">
            <v>7225</v>
          </cell>
          <cell r="B4173" t="str">
            <v>TELHA ESTRUTURAL DE FIBROCIMENTO 1 ABA, DE 0,52 X 5,00 M (SEM AMIANTO)</v>
          </cell>
          <cell r="C4173" t="str">
            <v>UN</v>
          </cell>
          <cell r="D4173">
            <v>344.92</v>
          </cell>
          <cell r="E4173">
            <v>344.92</v>
          </cell>
          <cell r="F4173" t="str">
            <v>SINAPI-I DEZEMBRO 2025</v>
          </cell>
        </row>
        <row r="4174">
          <cell r="A4174">
            <v>7226</v>
          </cell>
          <cell r="B4174" t="str">
            <v>TELHA ESTRUTURAL DE FIBROCIMENTO 1 ABA, DE 0,52 X 5,50 M (SEM AMIANTO)</v>
          </cell>
          <cell r="C4174" t="str">
            <v>UN</v>
          </cell>
          <cell r="D4174">
            <v>368.08</v>
          </cell>
          <cell r="E4174">
            <v>368.08</v>
          </cell>
          <cell r="F4174" t="str">
            <v>SINAPI-I DEZEMBRO 2025</v>
          </cell>
        </row>
        <row r="4175">
          <cell r="A4175">
            <v>7227</v>
          </cell>
          <cell r="B4175" t="str">
            <v>TELHA ESTRUTURAL DE FIBROCIMENTO 1 ABA, DE 0,52 X 6,50 M (SEM AMIANTO)</v>
          </cell>
          <cell r="C4175" t="str">
            <v>UN</v>
          </cell>
          <cell r="D4175">
            <v>418.98</v>
          </cell>
          <cell r="E4175">
            <v>418.98</v>
          </cell>
          <cell r="F4175" t="str">
            <v>SINAPI-I DEZEMBRO 2025</v>
          </cell>
        </row>
        <row r="4176">
          <cell r="A4176">
            <v>7212</v>
          </cell>
          <cell r="B4176" t="str">
            <v>TELHA ESTRUTURAL DE FIBROCIMENTO 1 ABA, DE 0,52 X 7,20 M (SEM AMIANTO)</v>
          </cell>
          <cell r="C4176" t="str">
            <v>UN</v>
          </cell>
          <cell r="D4176">
            <v>460.35</v>
          </cell>
          <cell r="E4176">
            <v>460.35</v>
          </cell>
          <cell r="F4176" t="str">
            <v>SINAPI-I DEZEMBRO 2025</v>
          </cell>
        </row>
        <row r="4177">
          <cell r="A4177">
            <v>7229</v>
          </cell>
          <cell r="B4177" t="str">
            <v>TELHA ESTRUTURAL DE FIBROCIMENTO 2 ABAS, DE 1,00 X 3,00 M (SEM AMIANTO)</v>
          </cell>
          <cell r="C4177" t="str">
            <v>UN</v>
          </cell>
          <cell r="D4177">
            <v>291.8</v>
          </cell>
          <cell r="E4177">
            <v>291.8</v>
          </cell>
          <cell r="F4177" t="str">
            <v>SINAPI-I DEZEMBRO 2025</v>
          </cell>
        </row>
        <row r="4178">
          <cell r="A4178">
            <v>7230</v>
          </cell>
          <cell r="B4178" t="str">
            <v>TELHA ESTRUTURAL DE FIBROCIMENTO 2 ABAS, DE 1,00 X 4,60 M (SEM AMIANTO)</v>
          </cell>
          <cell r="C4178" t="str">
            <v>UN</v>
          </cell>
          <cell r="D4178">
            <v>485.79</v>
          </cell>
          <cell r="E4178">
            <v>485.79</v>
          </cell>
          <cell r="F4178" t="str">
            <v>SINAPI-I DEZEMBRO 2025</v>
          </cell>
        </row>
        <row r="4179">
          <cell r="A4179">
            <v>7231</v>
          </cell>
          <cell r="B4179" t="str">
            <v>TELHA ESTRUTURAL DE FIBROCIMENTO 2 ABAS, DE 1,00 X 6,00 M (SEM AMIANTO)</v>
          </cell>
          <cell r="C4179" t="str">
            <v>UN</v>
          </cell>
          <cell r="D4179">
            <v>689.13</v>
          </cell>
          <cell r="E4179">
            <v>689.13</v>
          </cell>
          <cell r="F4179" t="str">
            <v>SINAPI-I DEZEMBRO 2025</v>
          </cell>
        </row>
        <row r="4180">
          <cell r="A4180">
            <v>7220</v>
          </cell>
          <cell r="B4180" t="str">
            <v>TELHA ESTRUTURAL DE FIBROCIMENTO 2 ABAS, DE 1,00 X 7,40 M (SEM AMIANTO)</v>
          </cell>
          <cell r="C4180" t="str">
            <v>UN</v>
          </cell>
          <cell r="D4180">
            <v>850.66</v>
          </cell>
          <cell r="E4180">
            <v>850.66</v>
          </cell>
          <cell r="F4180" t="str">
            <v>SINAPI-I DEZEMBRO 2025</v>
          </cell>
        </row>
        <row r="4181">
          <cell r="A4181">
            <v>34447</v>
          </cell>
          <cell r="B4181" t="str">
            <v>TELHA ESTRUTURAL DE FIBROCIMENTO 2 ABAS, DE 1,00 X 8,20 M (SEM AMIANTO)</v>
          </cell>
          <cell r="C4181" t="str">
            <v>UN</v>
          </cell>
          <cell r="D4181">
            <v>951.17</v>
          </cell>
          <cell r="E4181">
            <v>951.17</v>
          </cell>
          <cell r="F4181" t="str">
            <v>SINAPI-I DEZEMBRO 2025</v>
          </cell>
        </row>
        <row r="4182">
          <cell r="A4182">
            <v>7233</v>
          </cell>
          <cell r="B4182" t="str">
            <v>TELHA ESTRUTURAL DE FIBROCIMENTO 2 ABAS, DE 1,00 X 9,20 M (SEM AMIANTO)</v>
          </cell>
          <cell r="C4182" t="str">
            <v>UN</v>
          </cell>
          <cell r="D4182">
            <v>1091.1400000000001</v>
          </cell>
          <cell r="E4182">
            <v>1091.1400000000001</v>
          </cell>
          <cell r="F4182" t="str">
            <v>SINAPI-I DEZEMBRO 2025</v>
          </cell>
        </row>
        <row r="4183">
          <cell r="A4183">
            <v>40740</v>
          </cell>
          <cell r="B4183" t="str">
            <v>TELHA GALVALUME COM ISOLAMENTO TERMOACUSTICO EM ESPUMA RIGIDA DE POLIURETANO (PU) INJETADO, ESPESSURA DE 30 MM, DENSIDADE DE 35 KG/M3, REVESTIMENTO EM TELHA TRAPEZOIDAL NAS DUAS FACES COM ESPESSURA DE 0,50 MM CADA, ACABAMENTO NATURAL (NAO INCLUI ACESSORIOS DE FIXACAO)</v>
          </cell>
          <cell r="C4183" t="str">
            <v>M2</v>
          </cell>
          <cell r="F4183" t="str">
            <v>SINAPI-I DEZEMBRO 2025</v>
          </cell>
        </row>
        <row r="4184">
          <cell r="A4184">
            <v>25007</v>
          </cell>
          <cell r="B4184" t="str">
            <v>TELHA ONDULADA EM ACO ZINCADO, ALTURA DE 17 MM, ESPESSURA DE 0,50 MM, LARGURA UTIL DE APROXIMADAMENTE 985 MM, SEM PINTURA</v>
          </cell>
          <cell r="C4184" t="str">
            <v>M2</v>
          </cell>
          <cell r="F4184" t="str">
            <v>SINAPI-I DEZEMBRO 2025</v>
          </cell>
        </row>
        <row r="4185">
          <cell r="A4185">
            <v>43071</v>
          </cell>
          <cell r="B4185" t="str">
            <v>TELHA TERMOISOLANTE REVESTIDA EM ACO GALVALUME, FACE SUPERIOR TRAPEZOIDAL E FACE INFERIOR PLANA (NAO INCLUI ACESSORIOS DE FIXACAO), REVEST COM ESPESSURA DE 0,50 MM, COM PRE-PINTURA DE COR BRANCA NAS DUAS FACES, NUCLEO EM POLIISOCIANURATO (PIR) COM ESPESSURA DE 50 MM</v>
          </cell>
          <cell r="C4185" t="str">
            <v>M2</v>
          </cell>
          <cell r="F4185" t="str">
            <v>SINAPI-I DEZEMBRO 2025</v>
          </cell>
        </row>
        <row r="4186">
          <cell r="A4186">
            <v>39520</v>
          </cell>
          <cell r="B4186" t="str">
            <v>TELHA TERMOISOLANTE REVESTIDA EM ACO GALVANIZADO, FACE SUPERIOR EM TELHA TRAPEZOIDAL E FACE INFERIOR EM CHAPA PLANA (SEM ACESSORIOS DE FIXACAO), REVESTIMENTO COM ESPESSURA DE 0,50 MM COM PRE-PINTURA NAS DUAS FACES, NUCLEO EM POLIESTIRENO (EPS) DE 30 MM</v>
          </cell>
          <cell r="C4186" t="str">
            <v>M2</v>
          </cell>
          <cell r="F4186" t="str">
            <v>SINAPI-I DEZEMBRO 2025</v>
          </cell>
        </row>
        <row r="4187">
          <cell r="A4187">
            <v>39521</v>
          </cell>
          <cell r="B4187" t="str">
            <v>TELHA TERMOISOLANTE REVESTIDA EM ACO GALVANIZADO, FACE SUPERIOR EM TELHA TRAPEZOIDAL E FACE INFERIOR EM CHAPA PLANA (SEM ACESSORIOS DE FIXACAO), REVESTIMENTO COM ESPESSURA DE 0,50 MM COM PRE-PINTURA NAS DUAS FACES, NUCLEO EM POLIESTIRENO (EPS) DE 50 MM</v>
          </cell>
          <cell r="C4187" t="str">
            <v>M2</v>
          </cell>
          <cell r="F4187" t="str">
            <v>SINAPI-I DEZEMBRO 2025</v>
          </cell>
        </row>
        <row r="4188">
          <cell r="A4188">
            <v>39522</v>
          </cell>
          <cell r="B4188" t="str">
            <v>TELHA TERMOISOLANTE REVESTIDA EM ACO GALVANIZADO, FACES SUPERIOR E INFERIOR EM TELHA TRAPEZOIDAL (SEM ACESSORIOS DE FIXACAO), REVESTIMENTO COM ESPESSURA DE 0,50 MM COM PRE-PINTURA NAS DUAS FACES, NUCLEO EM POLIESTIRENO (EPS) DE 50 MM</v>
          </cell>
          <cell r="C4188" t="str">
            <v>M2</v>
          </cell>
          <cell r="F4188" t="str">
            <v>SINAPI-I DEZEMBRO 2025</v>
          </cell>
        </row>
        <row r="4189">
          <cell r="A4189">
            <v>7243</v>
          </cell>
          <cell r="B4189" t="str">
            <v>TELHA TRAPEZOIDAL EM ACO ZINCADO, SEM PINTURA, ALTURA DE APROXIMADAMENTE 40 MM, ESPESSURA DE 0,50 MM E LARGURA UTIL DE 980 MM</v>
          </cell>
          <cell r="C4189" t="str">
            <v>M2</v>
          </cell>
          <cell r="F4189" t="str">
            <v>SINAPI-I DEZEMBRO 2025</v>
          </cell>
        </row>
        <row r="4190">
          <cell r="A4190">
            <v>7246</v>
          </cell>
          <cell r="B4190" t="str">
            <v>TELHA VIDRO TIPO CANAL OU COLONIAL, C = 46 A 50 CM</v>
          </cell>
          <cell r="C4190" t="str">
            <v>UN</v>
          </cell>
          <cell r="F4190" t="str">
            <v>SINAPI-I DEZEMBRO 2025</v>
          </cell>
        </row>
        <row r="4191">
          <cell r="A4191">
            <v>12869</v>
          </cell>
          <cell r="B4191" t="str">
            <v>TELHADOR / TELHADISTA (HORISTA)</v>
          </cell>
          <cell r="C4191" t="str">
            <v>H</v>
          </cell>
          <cell r="D4191">
            <v>19.829999999999998</v>
          </cell>
          <cell r="E4191">
            <v>22.17</v>
          </cell>
          <cell r="F4191" t="str">
            <v>SINAPI-I DEZEMBRO 2025</v>
          </cell>
        </row>
        <row r="4192">
          <cell r="A4192">
            <v>41097</v>
          </cell>
          <cell r="B4192" t="str">
            <v>TELHADOR / TELHADISTA (MENSALISTA)</v>
          </cell>
          <cell r="C4192" t="str">
            <v>MES</v>
          </cell>
          <cell r="D4192">
            <v>3471.51</v>
          </cell>
          <cell r="E4192">
            <v>3882.82</v>
          </cell>
          <cell r="F4192" t="str">
            <v>SINAPI-I DEZEMBRO 2025</v>
          </cell>
        </row>
        <row r="4193">
          <cell r="A4193">
            <v>1574</v>
          </cell>
          <cell r="B4193" t="str">
            <v>TERMINAL A COMPRESSAO EM COBRE ESTANHADO PARA CABO 10 MM2, 1 FURO E 1 COMPRESSAO, PARA PARAFUSO DE FIXACAO M6</v>
          </cell>
          <cell r="C4193" t="str">
            <v>UN</v>
          </cell>
          <cell r="D4193">
            <v>1.91</v>
          </cell>
          <cell r="E4193">
            <v>1.91</v>
          </cell>
          <cell r="F4193" t="str">
            <v>SINAPI-I DEZEMBRO 2025</v>
          </cell>
        </row>
        <row r="4194">
          <cell r="A4194">
            <v>1581</v>
          </cell>
          <cell r="B4194" t="str">
            <v>TERMINAL A COMPRESSAO EM COBRE ESTANHADO PARA CABO 120 MM2, 1 FURO E 1 COMPRESSAO, PARA PARAFUSO DE FIXACAO M12</v>
          </cell>
          <cell r="C4194" t="str">
            <v>UN</v>
          </cell>
          <cell r="D4194">
            <v>13.28</v>
          </cell>
          <cell r="E4194">
            <v>13.28</v>
          </cell>
          <cell r="F4194" t="str">
            <v>SINAPI-I DEZEMBRO 2025</v>
          </cell>
        </row>
        <row r="4195">
          <cell r="A4195">
            <v>1575</v>
          </cell>
          <cell r="B4195" t="str">
            <v>TERMINAL A COMPRESSAO EM COBRE ESTANHADO PARA CABO 16 MM2, 1 FURO E 1 COMPRESSAO, PARA PARAFUSO DE FIXACAO M6</v>
          </cell>
          <cell r="C4195" t="str">
            <v>UN</v>
          </cell>
          <cell r="D4195">
            <v>2.27</v>
          </cell>
          <cell r="E4195">
            <v>2.27</v>
          </cell>
          <cell r="F4195" t="str">
            <v>SINAPI-I DEZEMBRO 2025</v>
          </cell>
        </row>
        <row r="4196">
          <cell r="A4196">
            <v>1570</v>
          </cell>
          <cell r="B4196" t="str">
            <v>TERMINAL A COMPRESSAO EM COBRE ESTANHADO PARA CABO 2,5 MM2, 1 FURO E 1 COMPRESSAO, PARA PARAFUSO DE FIXACAO M5</v>
          </cell>
          <cell r="C4196" t="str">
            <v>UN</v>
          </cell>
          <cell r="D4196">
            <v>1.1399999999999999</v>
          </cell>
          <cell r="E4196">
            <v>1.1399999999999999</v>
          </cell>
          <cell r="F4196" t="str">
            <v>SINAPI-I DEZEMBRO 2025</v>
          </cell>
        </row>
        <row r="4197">
          <cell r="A4197">
            <v>1576</v>
          </cell>
          <cell r="B4197" t="str">
            <v>TERMINAL A COMPRESSAO EM COBRE ESTANHADO PARA CABO 25 MM2, 1 FURO E 1 COMPRESSAO, PARA PARAFUSO DE FIXACAO M8</v>
          </cell>
          <cell r="C4197" t="str">
            <v>UN</v>
          </cell>
          <cell r="D4197">
            <v>3.14</v>
          </cell>
          <cell r="E4197">
            <v>3.14</v>
          </cell>
          <cell r="F4197" t="str">
            <v>SINAPI-I DEZEMBRO 2025</v>
          </cell>
        </row>
        <row r="4198">
          <cell r="A4198">
            <v>1577</v>
          </cell>
          <cell r="B4198" t="str">
            <v>TERMINAL A COMPRESSAO EM COBRE ESTANHADO PARA CABO 35 MM2, 1 FURO E 1 COMPRESSAO, PARA PARAFUSO DE FIXACAO M8</v>
          </cell>
          <cell r="C4198" t="str">
            <v>UN</v>
          </cell>
          <cell r="D4198">
            <v>3.54</v>
          </cell>
          <cell r="E4198">
            <v>3.54</v>
          </cell>
          <cell r="F4198" t="str">
            <v>SINAPI-I DEZEMBRO 2025</v>
          </cell>
        </row>
        <row r="4199">
          <cell r="A4199">
            <v>1571</v>
          </cell>
          <cell r="B4199" t="str">
            <v>TERMINAL A COMPRESSAO EM COBRE ESTANHADO PARA CABO 4 MM2, 1 FURO E 1 COMPRESSAO, PARA PARAFUSO DE FIXACAO M5</v>
          </cell>
          <cell r="C4199" t="str">
            <v>UN</v>
          </cell>
          <cell r="D4199">
            <v>1.48</v>
          </cell>
          <cell r="E4199">
            <v>1.48</v>
          </cell>
          <cell r="F4199" t="str">
            <v>SINAPI-I DEZEMBRO 2025</v>
          </cell>
        </row>
        <row r="4200">
          <cell r="A4200">
            <v>1578</v>
          </cell>
          <cell r="B4200" t="str">
            <v>TERMINAL A COMPRESSAO EM COBRE ESTANHADO PARA CABO 50 MM2, 1 FURO E 1 COMPRESSAO, PARA PARAFUSO DE FIXACAO M8</v>
          </cell>
          <cell r="C4200" t="str">
            <v>UN</v>
          </cell>
          <cell r="D4200">
            <v>6.15</v>
          </cell>
          <cell r="E4200">
            <v>6.15</v>
          </cell>
          <cell r="F4200" t="str">
            <v>SINAPI-I DEZEMBRO 2025</v>
          </cell>
        </row>
        <row r="4201">
          <cell r="A4201">
            <v>1573</v>
          </cell>
          <cell r="B4201" t="str">
            <v>TERMINAL A COMPRESSAO EM COBRE ESTANHADO PARA CABO 6 MM2, 1 FURO E 1 COMPRESSAO, PARA PARAFUSO DE FIXACAO M6</v>
          </cell>
          <cell r="C4201" t="str">
            <v>UN</v>
          </cell>
          <cell r="D4201">
            <v>1.77</v>
          </cell>
          <cell r="E4201">
            <v>1.77</v>
          </cell>
          <cell r="F4201" t="str">
            <v>SINAPI-I DEZEMBRO 2025</v>
          </cell>
        </row>
        <row r="4202">
          <cell r="A4202">
            <v>1579</v>
          </cell>
          <cell r="B4202" t="str">
            <v>TERMINAL A COMPRESSAO EM COBRE ESTANHADO PARA CABO 70 MM2, 1 FURO E 1 COMPRESSAO, PARA PARAFUSO DE FIXACAO M10</v>
          </cell>
          <cell r="C4202" t="str">
            <v>UN</v>
          </cell>
          <cell r="D4202">
            <v>7.67</v>
          </cell>
          <cell r="E4202">
            <v>7.67</v>
          </cell>
          <cell r="F4202" t="str">
            <v>SINAPI-I DEZEMBRO 2025</v>
          </cell>
        </row>
        <row r="4203">
          <cell r="A4203">
            <v>1580</v>
          </cell>
          <cell r="B4203" t="str">
            <v>TERMINAL A COMPRESSAO EM COBRE ESTANHADO PARA CABO 95 MM2, 1 FURO E 1 COMPRESSAO, PARA PARAFUSO DE FIXACAO M12</v>
          </cell>
          <cell r="C4203" t="str">
            <v>UN</v>
          </cell>
          <cell r="D4203">
            <v>9.44</v>
          </cell>
          <cell r="E4203">
            <v>9.44</v>
          </cell>
          <cell r="F4203" t="str">
            <v>SINAPI-I DEZEMBRO 2025</v>
          </cell>
        </row>
        <row r="4204">
          <cell r="A4204">
            <v>39321</v>
          </cell>
          <cell r="B4204" t="str">
            <v>TERMINAL DE VENTILACAO, 100 MM, SERIE NORMAL, ESGOTO PREDIAL</v>
          </cell>
          <cell r="C4204" t="str">
            <v>UN</v>
          </cell>
          <cell r="D4204">
            <v>18.27</v>
          </cell>
          <cell r="E4204">
            <v>18.27</v>
          </cell>
          <cell r="F4204" t="str">
            <v>SINAPI-I DEZEMBRO 2025</v>
          </cell>
        </row>
        <row r="4205">
          <cell r="A4205">
            <v>39319</v>
          </cell>
          <cell r="B4205" t="str">
            <v>TERMINAL DE VENTILACAO, 50 MM, SERIE NORMAL, ESGOTO PREDIAL</v>
          </cell>
          <cell r="C4205" t="str">
            <v>UN</v>
          </cell>
          <cell r="D4205">
            <v>7.6</v>
          </cell>
          <cell r="E4205">
            <v>7.6</v>
          </cell>
          <cell r="F4205" t="str">
            <v>SINAPI-I DEZEMBRO 2025</v>
          </cell>
        </row>
        <row r="4206">
          <cell r="A4206">
            <v>39320</v>
          </cell>
          <cell r="B4206" t="str">
            <v>TERMINAL DE VENTILACAO, 75 MM, SERIE NORMAL, ESGOTO PREDIAL</v>
          </cell>
          <cell r="C4206" t="str">
            <v>UN</v>
          </cell>
          <cell r="D4206">
            <v>14.62</v>
          </cell>
          <cell r="E4206">
            <v>14.62</v>
          </cell>
          <cell r="F4206" t="str">
            <v>SINAPI-I DEZEMBRO 2025</v>
          </cell>
        </row>
        <row r="4207">
          <cell r="A4207">
            <v>1542</v>
          </cell>
          <cell r="B4207" t="str">
            <v>TERMINAL METALICO A PRESSAO 1 CABO, PARA CABOS DE 4 A 10 MM2, COM 2 FUROS PARA FIXACAO</v>
          </cell>
          <cell r="C4207" t="str">
            <v>UN</v>
          </cell>
          <cell r="D4207">
            <v>26.16</v>
          </cell>
          <cell r="E4207">
            <v>26.16</v>
          </cell>
          <cell r="F4207" t="str">
            <v>SINAPI-I DEZEMBRO 2025</v>
          </cell>
        </row>
        <row r="4208">
          <cell r="A4208">
            <v>1591</v>
          </cell>
          <cell r="B4208" t="str">
            <v>TERMINAL METALICO A PRESSAO PARA 1 CABO DE 120 MM2, COM 1 FURO DE FIXACAO</v>
          </cell>
          <cell r="C4208" t="str">
            <v>UN</v>
          </cell>
          <cell r="D4208">
            <v>29.28</v>
          </cell>
          <cell r="E4208">
            <v>29.28</v>
          </cell>
          <cell r="F4208" t="str">
            <v>SINAPI-I DEZEMBRO 2025</v>
          </cell>
        </row>
        <row r="4209">
          <cell r="A4209">
            <v>1547</v>
          </cell>
          <cell r="B4209" t="str">
            <v>TERMINAL METALICO A PRESSAO PARA 1 CABO DE 150 A 185 MM2, COM 2 FUROS PARA FIXACAO</v>
          </cell>
          <cell r="C4209" t="str">
            <v>UN</v>
          </cell>
          <cell r="D4209">
            <v>153.43</v>
          </cell>
          <cell r="E4209">
            <v>153.43</v>
          </cell>
          <cell r="F4209" t="str">
            <v>SINAPI-I DEZEMBRO 2025</v>
          </cell>
        </row>
        <row r="4210">
          <cell r="A4210">
            <v>38196</v>
          </cell>
          <cell r="B4210" t="str">
            <v>TERMINAL METALICO A PRESSAO PARA 1 CABO DE 150 MM2, COM 1 FURO DE FIXACAO</v>
          </cell>
          <cell r="C4210" t="str">
            <v>UN</v>
          </cell>
          <cell r="D4210">
            <v>29.88</v>
          </cell>
          <cell r="E4210">
            <v>29.88</v>
          </cell>
          <cell r="F4210" t="str">
            <v>SINAPI-I DEZEMBRO 2025</v>
          </cell>
        </row>
        <row r="4211">
          <cell r="A4211">
            <v>1543</v>
          </cell>
          <cell r="B4211" t="str">
            <v>TERMINAL METALICO A PRESSAO PARA 1 CABO DE 16 A 25 MM2, COM 2 FUROS PARA FIXACAO</v>
          </cell>
          <cell r="C4211" t="str">
            <v>UN</v>
          </cell>
          <cell r="D4211">
            <v>31.76</v>
          </cell>
          <cell r="E4211">
            <v>31.76</v>
          </cell>
          <cell r="F4211" t="str">
            <v>SINAPI-I DEZEMBRO 2025</v>
          </cell>
        </row>
        <row r="4212">
          <cell r="A4212">
            <v>1585</v>
          </cell>
          <cell r="B4212" t="str">
            <v>TERMINAL METALICO A PRESSAO PARA 1 CABO DE 16 MM2, COM 1 FURO DE FIXACAO</v>
          </cell>
          <cell r="C4212" t="str">
            <v>UN</v>
          </cell>
          <cell r="D4212">
            <v>6.15</v>
          </cell>
          <cell r="E4212">
            <v>6.15</v>
          </cell>
          <cell r="F4212" t="str">
            <v>SINAPI-I DEZEMBRO 2025</v>
          </cell>
        </row>
        <row r="4213">
          <cell r="A4213">
            <v>1593</v>
          </cell>
          <cell r="B4213" t="str">
            <v>TERMINAL METALICO A PRESSAO PARA 1 CABO DE 185 MM2, COM 1 FURO DE FIXACAO</v>
          </cell>
          <cell r="C4213" t="str">
            <v>UN</v>
          </cell>
          <cell r="D4213">
            <v>32.659999999999997</v>
          </cell>
          <cell r="E4213">
            <v>32.659999999999997</v>
          </cell>
          <cell r="F4213" t="str">
            <v>SINAPI-I DEZEMBRO 2025</v>
          </cell>
        </row>
        <row r="4214">
          <cell r="A4214">
            <v>11838</v>
          </cell>
          <cell r="B4214" t="str">
            <v>TERMINAL METALICO A PRESSAO PARA 1 CABO DE 240 MM2, COM 1 FURO DE FIXACAO</v>
          </cell>
          <cell r="C4214" t="str">
            <v>UN</v>
          </cell>
          <cell r="D4214">
            <v>43.09</v>
          </cell>
          <cell r="E4214">
            <v>43.09</v>
          </cell>
          <cell r="F4214" t="str">
            <v>SINAPI-I DEZEMBRO 2025</v>
          </cell>
        </row>
        <row r="4215">
          <cell r="A4215">
            <v>1594</v>
          </cell>
          <cell r="B4215" t="str">
            <v>TERMINAL METALICO A PRESSAO PARA 1 CABO DE 25 A 35 MM2, COM 2 FUROS PARA FIXACAO</v>
          </cell>
          <cell r="C4215" t="str">
            <v>UN</v>
          </cell>
          <cell r="D4215">
            <v>43.56</v>
          </cell>
          <cell r="E4215">
            <v>43.56</v>
          </cell>
          <cell r="F4215" t="str">
            <v>SINAPI-I DEZEMBRO 2025</v>
          </cell>
        </row>
        <row r="4216">
          <cell r="A4216">
            <v>1586</v>
          </cell>
          <cell r="B4216" t="str">
            <v>TERMINAL METALICO A PRESSAO PARA 1 CABO DE 25 MM2, COM 1 FURO DE FIXACAO</v>
          </cell>
          <cell r="C4216" t="str">
            <v>UN</v>
          </cell>
          <cell r="D4216">
            <v>7.78</v>
          </cell>
          <cell r="E4216">
            <v>7.78</v>
          </cell>
          <cell r="F4216" t="str">
            <v>SINAPI-I DEZEMBRO 2025</v>
          </cell>
        </row>
        <row r="4217">
          <cell r="A4217">
            <v>11839</v>
          </cell>
          <cell r="B4217" t="str">
            <v>TERMINAL METALICO A PRESSAO PARA 1 CABO DE 300 MM2, COM 1 FURO DE FIXACAO</v>
          </cell>
          <cell r="C4217" t="str">
            <v>UN</v>
          </cell>
          <cell r="D4217">
            <v>62.7</v>
          </cell>
          <cell r="E4217">
            <v>62.7</v>
          </cell>
          <cell r="F4217" t="str">
            <v>SINAPI-I DEZEMBRO 2025</v>
          </cell>
        </row>
        <row r="4218">
          <cell r="A4218">
            <v>1587</v>
          </cell>
          <cell r="B4218" t="str">
            <v>TERMINAL METALICO A PRESSAO PARA 1 CABO DE 35 MM2, COM 1 FURO DE FIXACAO</v>
          </cell>
          <cell r="C4218" t="str">
            <v>UN</v>
          </cell>
          <cell r="D4218">
            <v>7.92</v>
          </cell>
          <cell r="E4218">
            <v>7.92</v>
          </cell>
          <cell r="F4218" t="str">
            <v>SINAPI-I DEZEMBRO 2025</v>
          </cell>
        </row>
        <row r="4219">
          <cell r="A4219">
            <v>1545</v>
          </cell>
          <cell r="B4219" t="str">
            <v>TERMINAL METALICO A PRESSAO PARA 1 CABO DE 50 A 70 MM2, COM 2 FUROS PARA FIXACAO</v>
          </cell>
          <cell r="C4219" t="str">
            <v>UN</v>
          </cell>
          <cell r="D4219">
            <v>75.239999999999995</v>
          </cell>
          <cell r="E4219">
            <v>75.239999999999995</v>
          </cell>
          <cell r="F4219" t="str">
            <v>SINAPI-I DEZEMBRO 2025</v>
          </cell>
        </row>
        <row r="4220">
          <cell r="A4220">
            <v>1588</v>
          </cell>
          <cell r="B4220" t="str">
            <v>TERMINAL METALICO A PRESSAO PARA 1 CABO DE 50 MM2, COM 1 FURO DE FIXACAO</v>
          </cell>
          <cell r="C4220" t="str">
            <v>UN</v>
          </cell>
          <cell r="D4220">
            <v>10.87</v>
          </cell>
          <cell r="E4220">
            <v>10.87</v>
          </cell>
          <cell r="F4220" t="str">
            <v>SINAPI-I DEZEMBRO 2025</v>
          </cell>
        </row>
        <row r="4221">
          <cell r="A4221">
            <v>1535</v>
          </cell>
          <cell r="B4221" t="str">
            <v>TERMINAL METALICO A PRESSAO PARA 1 CABO DE 6 A 10 MM2, COM 1 FURO DE FIXACAO</v>
          </cell>
          <cell r="C4221" t="str">
            <v>UN</v>
          </cell>
          <cell r="D4221">
            <v>6.26</v>
          </cell>
          <cell r="E4221">
            <v>6.26</v>
          </cell>
          <cell r="F4221" t="str">
            <v>SINAPI-I DEZEMBRO 2025</v>
          </cell>
        </row>
        <row r="4222">
          <cell r="A4222">
            <v>1589</v>
          </cell>
          <cell r="B4222" t="str">
            <v>TERMINAL METALICO A PRESSAO PARA 1 CABO DE 70 MM2, COM 1 FURO DE FIXACAO</v>
          </cell>
          <cell r="C4222" t="str">
            <v>UN</v>
          </cell>
          <cell r="D4222">
            <v>11.22</v>
          </cell>
          <cell r="E4222">
            <v>11.22</v>
          </cell>
          <cell r="F4222" t="str">
            <v>SINAPI-I DEZEMBRO 2025</v>
          </cell>
        </row>
        <row r="4223">
          <cell r="A4223">
            <v>1546</v>
          </cell>
          <cell r="B4223" t="str">
            <v>TERMINAL METALICO A PRESSAO PARA 1 CABO DE 95 A 120 MM2, COM 2 FUROS PARA FIXACAO</v>
          </cell>
          <cell r="C4223" t="str">
            <v>UN</v>
          </cell>
          <cell r="D4223">
            <v>126.97</v>
          </cell>
          <cell r="E4223">
            <v>126.97</v>
          </cell>
          <cell r="F4223" t="str">
            <v>SINAPI-I DEZEMBRO 2025</v>
          </cell>
        </row>
        <row r="4224">
          <cell r="A4224">
            <v>1590</v>
          </cell>
          <cell r="B4224" t="str">
            <v>TERMINAL METALICO A PRESSAO PARA 1 CABO DE 95 MM2, COM 1 FURO DE FIXACAO</v>
          </cell>
          <cell r="C4224" t="str">
            <v>UN</v>
          </cell>
          <cell r="D4224">
            <v>19.75</v>
          </cell>
          <cell r="E4224">
            <v>19.75</v>
          </cell>
          <cell r="F4224" t="str">
            <v>SINAPI-I DEZEMBRO 2025</v>
          </cell>
        </row>
        <row r="4225">
          <cell r="A4225">
            <v>38415</v>
          </cell>
          <cell r="B4225" t="str">
            <v>TERMOFUSORA PARA TUBOS E CONEXOES EM PPR COM DIAMETROS DE 20 A 63 MM, POTENCIA DE 800 W, TENSAO 220 V</v>
          </cell>
          <cell r="C4225" t="str">
            <v>UN</v>
          </cell>
          <cell r="F4225" t="str">
            <v>SINAPI-I DEZEMBRO 2025</v>
          </cell>
        </row>
        <row r="4226">
          <cell r="A4226">
            <v>38414</v>
          </cell>
          <cell r="B4226" t="str">
            <v>TERMOFUSORA PARA TUBOS E CONEXOES EM PPR COM DIAMETROS DE 75 A 110 MM, POTENCIA DE *1100* W, TENSAO 220 V</v>
          </cell>
          <cell r="C4226" t="str">
            <v>UN</v>
          </cell>
          <cell r="F4226" t="str">
            <v>SINAPI-I DEZEMBRO 2025</v>
          </cell>
        </row>
        <row r="4227">
          <cell r="A4227">
            <v>38128</v>
          </cell>
          <cell r="B4227" t="str">
            <v>TERRA VEGETAL (ENSACADA)</v>
          </cell>
          <cell r="C4227" t="str">
            <v>KG</v>
          </cell>
          <cell r="D4227">
            <v>0.66</v>
          </cell>
          <cell r="E4227">
            <v>0.66</v>
          </cell>
          <cell r="F4227" t="str">
            <v>SINAPI-I DEZEMBRO 2025</v>
          </cell>
        </row>
        <row r="4228">
          <cell r="A4228">
            <v>7253</v>
          </cell>
          <cell r="B4228" t="str">
            <v>TERRA VEGETAL (GRANEL)</v>
          </cell>
          <cell r="C4228" t="str">
            <v>M3</v>
          </cell>
          <cell r="D4228">
            <v>141.41999999999999</v>
          </cell>
          <cell r="E4228">
            <v>141.41999999999999</v>
          </cell>
          <cell r="F4228" t="str">
            <v>SINAPI-I DEZEMBRO 2025</v>
          </cell>
        </row>
        <row r="4229">
          <cell r="A4229">
            <v>4806</v>
          </cell>
          <cell r="B4229" t="str">
            <v>TESTEIRA ANTIDERRAPANTE PARA PISO VINILICO *5 X 2,5* CM, E = 2 MM</v>
          </cell>
          <cell r="C4229" t="str">
            <v>M</v>
          </cell>
          <cell r="D4229">
            <v>29.38</v>
          </cell>
          <cell r="E4229">
            <v>29.38</v>
          </cell>
          <cell r="F4229" t="str">
            <v>SINAPI-I DEZEMBRO 2025</v>
          </cell>
        </row>
        <row r="4230">
          <cell r="A4230">
            <v>34401</v>
          </cell>
          <cell r="B4230" t="str">
            <v>TIJOLO CERAMICO LAMINADO DE *5,5 X 11 X 23* CM (L X A X C), COM 21 FUROS</v>
          </cell>
          <cell r="C4230" t="str">
            <v>UN</v>
          </cell>
          <cell r="D4230">
            <v>1.27</v>
          </cell>
          <cell r="E4230">
            <v>1.27</v>
          </cell>
          <cell r="F4230" t="str">
            <v>SINAPI-I DEZEMBRO 2025</v>
          </cell>
        </row>
        <row r="4231">
          <cell r="A4231">
            <v>7256</v>
          </cell>
          <cell r="B4231" t="str">
            <v>TIJOLO CERAMICO MACICO APARENTE 2 FUROS DE *6,5 X 10 X 20* CM (L X A X C)</v>
          </cell>
          <cell r="C4231" t="str">
            <v>UN</v>
          </cell>
          <cell r="D4231">
            <v>0.9</v>
          </cell>
          <cell r="E4231">
            <v>0.9</v>
          </cell>
          <cell r="F4231" t="str">
            <v>SINAPI-I DEZEMBRO 2025</v>
          </cell>
        </row>
        <row r="4232">
          <cell r="A4232">
            <v>7260</v>
          </cell>
          <cell r="B4232" t="str">
            <v>TIJOLO CERAMICO MACICO APARENTE DE *6 X 12 X 24* CM (L X A X C)</v>
          </cell>
          <cell r="C4232" t="str">
            <v>UN</v>
          </cell>
          <cell r="D4232">
            <v>1.71</v>
          </cell>
          <cell r="E4232">
            <v>1.71</v>
          </cell>
          <cell r="F4232" t="str">
            <v>SINAPI-I DEZEMBRO 2025</v>
          </cell>
        </row>
        <row r="4233">
          <cell r="A4233">
            <v>7258</v>
          </cell>
          <cell r="B4233" t="str">
            <v>TIJOLO CERAMICO MACICO COMUM DE *5 X 10 X 20* CM (L X A X C)</v>
          </cell>
          <cell r="C4233" t="str">
            <v>UN</v>
          </cell>
          <cell r="D4233">
            <v>0.44</v>
          </cell>
          <cell r="E4233">
            <v>0.44</v>
          </cell>
          <cell r="F4233" t="str">
            <v>SINAPI-I DEZEMBRO 2025</v>
          </cell>
        </row>
        <row r="4234">
          <cell r="A4234">
            <v>34400</v>
          </cell>
          <cell r="B4234" t="str">
            <v>TIJOLO CERAMICO REFRATARIO DE *2,5 X 11,4 X 22,9* CM (L X A X C)</v>
          </cell>
          <cell r="C4234" t="str">
            <v>UN</v>
          </cell>
          <cell r="D4234">
            <v>3.53</v>
          </cell>
          <cell r="E4234">
            <v>3.53</v>
          </cell>
          <cell r="F4234" t="str">
            <v>SINAPI-I DEZEMBRO 2025</v>
          </cell>
        </row>
        <row r="4235">
          <cell r="A4235">
            <v>10617</v>
          </cell>
          <cell r="B4235" t="str">
            <v>TIJOLO CERAMICO REFRATARIO DE *6,3 X 11,4 X 22,9* CM (L X A X C)</v>
          </cell>
          <cell r="C4235" t="str">
            <v>UN</v>
          </cell>
          <cell r="D4235">
            <v>4.55</v>
          </cell>
          <cell r="E4235">
            <v>4.55</v>
          </cell>
          <cell r="F4235" t="str">
            <v>SINAPI-I DEZEMBRO 2025</v>
          </cell>
        </row>
        <row r="4236">
          <cell r="A4236">
            <v>44261</v>
          </cell>
          <cell r="B4236" t="str">
            <v>TIL CONDOMINIAL, PVC, DN 100 X 100 MM, PARA REDE COLETORA DE ESGOTO</v>
          </cell>
          <cell r="C4236" t="str">
            <v>UN</v>
          </cell>
          <cell r="D4236">
            <v>121.42</v>
          </cell>
          <cell r="E4236">
            <v>121.42</v>
          </cell>
          <cell r="F4236" t="str">
            <v>SINAPI-I DEZEMBRO 2025</v>
          </cell>
        </row>
        <row r="4237">
          <cell r="A4237">
            <v>7274</v>
          </cell>
          <cell r="B4237" t="str">
            <v>TIL PARA LIGACAO PREDIAL, EM PVC, JE, BBB, DN 100 X 100 MM, PARA REDE COLETORA ESGOTO</v>
          </cell>
          <cell r="C4237" t="str">
            <v>UN</v>
          </cell>
          <cell r="D4237">
            <v>58.78</v>
          </cell>
          <cell r="E4237">
            <v>58.78</v>
          </cell>
          <cell r="F4237" t="str">
            <v>SINAPI-I DEZEMBRO 2025</v>
          </cell>
        </row>
        <row r="4238">
          <cell r="A4238">
            <v>44326</v>
          </cell>
          <cell r="B4238" t="str">
            <v>TIL RADIAL, PVC, JE, BBB, DN 300 X 200 MM, PARA REDE COLETORA DE ESGOTO (NBR 10.569)</v>
          </cell>
          <cell r="C4238" t="str">
            <v>UN</v>
          </cell>
          <cell r="D4238">
            <v>1269.6199999999999</v>
          </cell>
          <cell r="E4238">
            <v>1269.6199999999999</v>
          </cell>
          <cell r="F4238" t="str">
            <v>SINAPI-I DEZEMBRO 2025</v>
          </cell>
        </row>
        <row r="4239">
          <cell r="A4239">
            <v>154</v>
          </cell>
          <cell r="B4239" t="str">
            <v>TINTA / REVESTIMENTO A BASE DE RESINA EPOXI COM ALCATRAO, BICOMPONENTE</v>
          </cell>
          <cell r="C4239" t="str">
            <v>L</v>
          </cell>
          <cell r="D4239">
            <v>80.099999999999994</v>
          </cell>
          <cell r="E4239">
            <v>80.099999999999994</v>
          </cell>
          <cell r="F4239" t="str">
            <v>SINAPI-I DEZEMBRO 2025</v>
          </cell>
        </row>
        <row r="4240">
          <cell r="A4240">
            <v>38121</v>
          </cell>
          <cell r="B4240" t="str">
            <v>TINTA A BASE DE RESINA ACRILICA EMULSIONADA EM AGUA, PARA SINALIZACAO HORIZONTAL VIARIA (NBR 13699:2012)</v>
          </cell>
          <cell r="C4240" t="str">
            <v>L</v>
          </cell>
          <cell r="D4240">
            <v>27.34</v>
          </cell>
          <cell r="E4240">
            <v>27.34</v>
          </cell>
          <cell r="F4240" t="str">
            <v>SINAPI-I DEZEMBRO 2025</v>
          </cell>
        </row>
        <row r="4241">
          <cell r="A4241">
            <v>43776</v>
          </cell>
          <cell r="B4241" t="str">
            <v>TINTA A OLEO BRILHANTE, PARA MADEIRAS E METAIS</v>
          </cell>
          <cell r="C4241" t="str">
            <v>L</v>
          </cell>
          <cell r="D4241">
            <v>32.36</v>
          </cell>
          <cell r="E4241">
            <v>32.36</v>
          </cell>
          <cell r="F4241" t="str">
            <v>SINAPI-I DEZEMBRO 2025</v>
          </cell>
        </row>
        <row r="4242">
          <cell r="A4242">
            <v>7343</v>
          </cell>
          <cell r="B4242" t="str">
            <v>TINTA ACRILICA A BASE DE SOLVENTE, PARA SINALIZACAO HORIZONTAL VIARIA (NBR 11862)</v>
          </cell>
          <cell r="C4242" t="str">
            <v>L</v>
          </cell>
          <cell r="D4242">
            <v>40.22</v>
          </cell>
          <cell r="E4242">
            <v>40.22</v>
          </cell>
          <cell r="F4242" t="str">
            <v>SINAPI-I DEZEMBRO 2025</v>
          </cell>
        </row>
        <row r="4243">
          <cell r="A4243">
            <v>7348</v>
          </cell>
          <cell r="B4243" t="str">
            <v>TINTA ACRILICA PREMIUM PARA PISO</v>
          </cell>
          <cell r="C4243" t="str">
            <v>L</v>
          </cell>
          <cell r="D4243">
            <v>25.5</v>
          </cell>
          <cell r="E4243">
            <v>25.5</v>
          </cell>
          <cell r="F4243" t="str">
            <v>SINAPI-I DEZEMBRO 2025</v>
          </cell>
        </row>
        <row r="4244">
          <cell r="A4244">
            <v>7313</v>
          </cell>
          <cell r="B4244" t="str">
            <v>TINTA ASFALTICA IMPERMEABILIZANTE DILUIDA EM SOLVENTE, PARA MATERIAIS CIMENTICIOS, METAL E MADEIRA</v>
          </cell>
          <cell r="C4244" t="str">
            <v>L</v>
          </cell>
          <cell r="D4244">
            <v>23.47</v>
          </cell>
          <cell r="E4244">
            <v>23.47</v>
          </cell>
          <cell r="F4244" t="str">
            <v>SINAPI-I DEZEMBRO 2025</v>
          </cell>
        </row>
        <row r="4245">
          <cell r="A4245">
            <v>7319</v>
          </cell>
          <cell r="B4245" t="str">
            <v>TINTA ASFALTICA IMPERMEABILIZANTE DISPERSA EM AGUA, PARA MATERIAIS CIMENTICIOS</v>
          </cell>
          <cell r="C4245" t="str">
            <v>L</v>
          </cell>
          <cell r="D4245">
            <v>13.43</v>
          </cell>
          <cell r="E4245">
            <v>13.43</v>
          </cell>
          <cell r="F4245" t="str">
            <v>SINAPI-I DEZEMBRO 2025</v>
          </cell>
        </row>
        <row r="4246">
          <cell r="A4246">
            <v>7314</v>
          </cell>
          <cell r="B4246" t="str">
            <v>TINTA BORRACHA CLORADA, ACABAMENTO SEMIBRILHO, QUALQUER COR</v>
          </cell>
          <cell r="C4246" t="str">
            <v>L</v>
          </cell>
          <cell r="D4246">
            <v>95.57</v>
          </cell>
          <cell r="E4246">
            <v>95.57</v>
          </cell>
          <cell r="F4246" t="str">
            <v>SINAPI-I DEZEMBRO 2025</v>
          </cell>
        </row>
        <row r="4247">
          <cell r="A4247">
            <v>7304</v>
          </cell>
          <cell r="B4247" t="str">
            <v>TINTA EPOXI BASE AGUA PREMIUM, BRANCA</v>
          </cell>
          <cell r="C4247" t="str">
            <v>L</v>
          </cell>
          <cell r="D4247">
            <v>95.91</v>
          </cell>
          <cell r="E4247">
            <v>95.91</v>
          </cell>
          <cell r="F4247" t="str">
            <v>SINAPI-I DEZEMBRO 2025</v>
          </cell>
        </row>
        <row r="4248">
          <cell r="A4248">
            <v>43649</v>
          </cell>
          <cell r="B4248" t="str">
            <v>TINTA ESMALTE BASE AGUA PREMIUM ACETINADO</v>
          </cell>
          <cell r="C4248" t="str">
            <v>L</v>
          </cell>
          <cell r="D4248">
            <v>49.6</v>
          </cell>
          <cell r="E4248">
            <v>49.6</v>
          </cell>
          <cell r="F4248" t="str">
            <v>SINAPI-I DEZEMBRO 2025</v>
          </cell>
        </row>
        <row r="4249">
          <cell r="A4249">
            <v>43650</v>
          </cell>
          <cell r="B4249" t="str">
            <v>TINTA ESMALTE BASE AGUA PREMIUM BRILHANTE</v>
          </cell>
          <cell r="C4249" t="str">
            <v>L</v>
          </cell>
          <cell r="D4249">
            <v>46.88</v>
          </cell>
          <cell r="E4249">
            <v>46.88</v>
          </cell>
          <cell r="F4249" t="str">
            <v>SINAPI-I DEZEMBRO 2025</v>
          </cell>
        </row>
        <row r="4250">
          <cell r="A4250">
            <v>7311</v>
          </cell>
          <cell r="B4250" t="str">
            <v>TINTA ESMALTE SINTETICO PREMIUM ACETINADO</v>
          </cell>
          <cell r="C4250" t="str">
            <v>L</v>
          </cell>
          <cell r="D4250">
            <v>48.02</v>
          </cell>
          <cell r="E4250">
            <v>48.02</v>
          </cell>
          <cell r="F4250" t="str">
            <v>SINAPI-I DEZEMBRO 2025</v>
          </cell>
        </row>
        <row r="4251">
          <cell r="A4251">
            <v>7292</v>
          </cell>
          <cell r="B4251" t="str">
            <v>TINTA ESMALTE SINTETICO PREMIUM BRILHANTE</v>
          </cell>
          <cell r="C4251" t="str">
            <v>L</v>
          </cell>
          <cell r="D4251">
            <v>46.49</v>
          </cell>
          <cell r="E4251">
            <v>46.49</v>
          </cell>
          <cell r="F4251" t="str">
            <v>SINAPI-I DEZEMBRO 2025</v>
          </cell>
        </row>
        <row r="4252">
          <cell r="A4252">
            <v>7293</v>
          </cell>
          <cell r="B4252" t="str">
            <v>TINTA ESMALTE SINTETICO PREMIUM DE DUPLA ACAO GRAFITE FOSCO PARA SUPERFICIES METALICAS FERROSAS</v>
          </cell>
          <cell r="C4252" t="str">
            <v>L</v>
          </cell>
          <cell r="D4252">
            <v>51.43</v>
          </cell>
          <cell r="E4252">
            <v>51.43</v>
          </cell>
          <cell r="F4252" t="str">
            <v>SINAPI-I DEZEMBRO 2025</v>
          </cell>
        </row>
        <row r="4253">
          <cell r="A4253">
            <v>7306</v>
          </cell>
          <cell r="B4253" t="str">
            <v>TINTA ESMALTE SINTETICO PREMIUM DE EFEITO PROTETOR DE SUPERFICIE METALICA ALUMINIO</v>
          </cell>
          <cell r="C4253" t="str">
            <v>L</v>
          </cell>
          <cell r="D4253">
            <v>56.76</v>
          </cell>
          <cell r="E4253">
            <v>56.76</v>
          </cell>
          <cell r="F4253" t="str">
            <v>SINAPI-I DEZEMBRO 2025</v>
          </cell>
        </row>
        <row r="4254">
          <cell r="A4254">
            <v>7288</v>
          </cell>
          <cell r="B4254" t="str">
            <v>TINTA ESMALTE SINTETICO PREMIUM FOSCO</v>
          </cell>
          <cell r="C4254" t="str">
            <v>L</v>
          </cell>
          <cell r="D4254">
            <v>47.13</v>
          </cell>
          <cell r="E4254">
            <v>47.13</v>
          </cell>
          <cell r="F4254" t="str">
            <v>SINAPI-I DEZEMBRO 2025</v>
          </cell>
        </row>
        <row r="4255">
          <cell r="A4255">
            <v>43625</v>
          </cell>
          <cell r="B4255" t="str">
            <v>TINTA ESMALTE SINTETICO STANDARD ACETINADO</v>
          </cell>
          <cell r="C4255" t="str">
            <v>L</v>
          </cell>
          <cell r="D4255">
            <v>38.049999999999997</v>
          </cell>
          <cell r="E4255">
            <v>38.049999999999997</v>
          </cell>
          <cell r="F4255" t="str">
            <v>SINAPI-I DEZEMBRO 2025</v>
          </cell>
        </row>
        <row r="4256">
          <cell r="A4256">
            <v>43647</v>
          </cell>
          <cell r="B4256" t="str">
            <v>TINTA ESMALTE SINTETICO STANDARD BRILHANTE</v>
          </cell>
          <cell r="C4256" t="str">
            <v>L</v>
          </cell>
          <cell r="D4256">
            <v>34.57</v>
          </cell>
          <cell r="E4256">
            <v>34.57</v>
          </cell>
          <cell r="F4256" t="str">
            <v>SINAPI-I DEZEMBRO 2025</v>
          </cell>
        </row>
        <row r="4257">
          <cell r="A4257">
            <v>43648</v>
          </cell>
          <cell r="B4257" t="str">
            <v>TINTA ESMALTE SINTETICO STANDARD FOSCO</v>
          </cell>
          <cell r="C4257" t="str">
            <v>L</v>
          </cell>
          <cell r="D4257">
            <v>33.35</v>
          </cell>
          <cell r="E4257">
            <v>33.35</v>
          </cell>
          <cell r="F4257" t="str">
            <v>SINAPI-I DEZEMBRO 2025</v>
          </cell>
        </row>
        <row r="4258">
          <cell r="A4258">
            <v>35693</v>
          </cell>
          <cell r="B4258" t="str">
            <v>TINTA LATEX ACRILICA ECONOMICA, COR BRANCA</v>
          </cell>
          <cell r="C4258" t="str">
            <v>L</v>
          </cell>
          <cell r="D4258">
            <v>15.86</v>
          </cell>
          <cell r="E4258">
            <v>15.86</v>
          </cell>
          <cell r="F4258" t="str">
            <v>SINAPI-I DEZEMBRO 2025</v>
          </cell>
        </row>
        <row r="4259">
          <cell r="A4259">
            <v>7356</v>
          </cell>
          <cell r="B4259" t="str">
            <v>TINTA LATEX ACRILICA PREMIUM, COR BRANCO FOSCO</v>
          </cell>
          <cell r="C4259" t="str">
            <v>L</v>
          </cell>
          <cell r="D4259">
            <v>38.020000000000003</v>
          </cell>
          <cell r="E4259">
            <v>38.020000000000003</v>
          </cell>
          <cell r="F4259" t="str">
            <v>SINAPI-I DEZEMBRO 2025</v>
          </cell>
        </row>
        <row r="4260">
          <cell r="A4260">
            <v>35692</v>
          </cell>
          <cell r="B4260" t="str">
            <v>TINTA LATEX ACRILICA STANDARD, COR BRANCA</v>
          </cell>
          <cell r="C4260" t="str">
            <v>L</v>
          </cell>
          <cell r="D4260">
            <v>24.88</v>
          </cell>
          <cell r="E4260">
            <v>24.88</v>
          </cell>
          <cell r="F4260" t="str">
            <v>SINAPI-I DEZEMBRO 2025</v>
          </cell>
        </row>
        <row r="4261">
          <cell r="A4261">
            <v>43624</v>
          </cell>
          <cell r="B4261" t="str">
            <v>TINTA LATEX ACRILICA SUPER PREMIUM, COR BRANCO FOSCO</v>
          </cell>
          <cell r="C4261" t="str">
            <v>L</v>
          </cell>
          <cell r="D4261">
            <v>46.34</v>
          </cell>
          <cell r="E4261">
            <v>46.34</v>
          </cell>
          <cell r="F4261" t="str">
            <v>SINAPI-I DEZEMBRO 2025</v>
          </cell>
        </row>
        <row r="4262">
          <cell r="A4262">
            <v>7342</v>
          </cell>
          <cell r="B4262" t="str">
            <v>TINTA MINERAL IMPERMEAVEL EM PO, BRANCA</v>
          </cell>
          <cell r="C4262" t="str">
            <v>KG</v>
          </cell>
          <cell r="D4262">
            <v>2.57</v>
          </cell>
          <cell r="E4262">
            <v>2.57</v>
          </cell>
          <cell r="F4262" t="str">
            <v>SINAPI-I DEZEMBRO 2025</v>
          </cell>
        </row>
        <row r="4263">
          <cell r="A4263">
            <v>7350</v>
          </cell>
          <cell r="B4263" t="str">
            <v>TINTA/RESINA ACRILICA PREMIUM PARA CERAMICA, PEDRAS E OUTROS</v>
          </cell>
          <cell r="C4263" t="str">
            <v>L</v>
          </cell>
          <cell r="D4263">
            <v>54.88</v>
          </cell>
          <cell r="E4263">
            <v>54.88</v>
          </cell>
          <cell r="F4263" t="str">
            <v>SINAPI-I DEZEMBRO 2025</v>
          </cell>
        </row>
        <row r="4264">
          <cell r="A4264">
            <v>39574</v>
          </cell>
          <cell r="B4264" t="str">
            <v>TIRANTE COM ELO, EM ARAME GALVANIZADO RIGIDO, NUMERO 10, COMPRIMENTO 2000 MM, PARA PENDURAL DE FORRO REMOVIVEL</v>
          </cell>
          <cell r="C4264" t="str">
            <v>UN</v>
          </cell>
          <cell r="D4264">
            <v>4.37</v>
          </cell>
          <cell r="E4264">
            <v>4.37</v>
          </cell>
          <cell r="F4264" t="str">
            <v>SINAPI-I DEZEMBRO 2025</v>
          </cell>
        </row>
        <row r="4265">
          <cell r="A4265">
            <v>11060</v>
          </cell>
          <cell r="B4265" t="str">
            <v>TIRANTE EM FERRO GALVANIZADO PARA CONTRAVENTAMENTO DE TELHA CANALETE 90, 1/4" X 400 MM</v>
          </cell>
          <cell r="C4265" t="str">
            <v>UN</v>
          </cell>
          <cell r="D4265">
            <v>29.48</v>
          </cell>
          <cell r="E4265">
            <v>29.48</v>
          </cell>
          <cell r="F4265" t="str">
            <v>SINAPI-I DEZEMBRO 2025</v>
          </cell>
        </row>
        <row r="4266">
          <cell r="A4266">
            <v>37401</v>
          </cell>
          <cell r="B4266" t="str">
            <v>TOALHEIRO PLASTICO TIPO DISPENSER PARA PAPEL TOALHA INTERFOLHADO</v>
          </cell>
          <cell r="C4266" t="str">
            <v>UN</v>
          </cell>
          <cell r="D4266">
            <v>88.39</v>
          </cell>
          <cell r="E4266">
            <v>88.39</v>
          </cell>
          <cell r="F4266" t="str">
            <v>SINAPI-I DEZEMBRO 2025</v>
          </cell>
        </row>
        <row r="4267">
          <cell r="A4267">
            <v>38101</v>
          </cell>
          <cell r="B4267" t="str">
            <v>TOMADA 2P+T 10A, 250V (APENAS MODULO)</v>
          </cell>
          <cell r="C4267" t="str">
            <v>UN</v>
          </cell>
          <cell r="D4267">
            <v>6.98</v>
          </cell>
          <cell r="E4267">
            <v>6.98</v>
          </cell>
          <cell r="F4267" t="str">
            <v>SINAPI-I DEZEMBRO 2025</v>
          </cell>
        </row>
        <row r="4268">
          <cell r="A4268">
            <v>7528</v>
          </cell>
          <cell r="B4268" t="str">
            <v>TOMADA 2P+T 10A, 250V, CONJUNTO MONTADO PARA EMBUTIR 4" X 2" (PLACA + SUPORTE + MODULO)</v>
          </cell>
          <cell r="C4268" t="str">
            <v>UN</v>
          </cell>
          <cell r="D4268">
            <v>8.1999999999999993</v>
          </cell>
          <cell r="E4268">
            <v>8.1999999999999993</v>
          </cell>
          <cell r="F4268" t="str">
            <v>SINAPI-I DEZEMBRO 2025</v>
          </cell>
        </row>
        <row r="4269">
          <cell r="A4269">
            <v>12147</v>
          </cell>
          <cell r="B4269" t="str">
            <v>TOMADA 2P+T 10A, 250V, CONJUNTO MONTADO PARA SOBREPOR 4" X 2" (CAIXA + MODULO)</v>
          </cell>
          <cell r="C4269" t="str">
            <v>UN</v>
          </cell>
          <cell r="D4269">
            <v>12.5</v>
          </cell>
          <cell r="E4269">
            <v>12.5</v>
          </cell>
          <cell r="F4269" t="str">
            <v>SINAPI-I DEZEMBRO 2025</v>
          </cell>
        </row>
        <row r="4270">
          <cell r="A4270">
            <v>38075</v>
          </cell>
          <cell r="B4270" t="str">
            <v>TOMADA 2P+T 20A 250V, CONJUNTO MONTADO PARA EMBUTIR 4" X 2" (PLACA + SUPORTE + MODULO)</v>
          </cell>
          <cell r="C4270" t="str">
            <v>UN</v>
          </cell>
          <cell r="D4270">
            <v>14.2</v>
          </cell>
          <cell r="E4270">
            <v>14.2</v>
          </cell>
          <cell r="F4270" t="str">
            <v>SINAPI-I DEZEMBRO 2025</v>
          </cell>
        </row>
        <row r="4271">
          <cell r="A4271">
            <v>38102</v>
          </cell>
          <cell r="B4271" t="str">
            <v>TOMADA 2P+T 20A, 250V (APENAS MODULO)</v>
          </cell>
          <cell r="C4271" t="str">
            <v>UN</v>
          </cell>
          <cell r="D4271">
            <v>8.92</v>
          </cell>
          <cell r="E4271">
            <v>8.92</v>
          </cell>
          <cell r="F4271" t="str">
            <v>SINAPI-I DEZEMBRO 2025</v>
          </cell>
        </row>
        <row r="4272">
          <cell r="A4272">
            <v>7525</v>
          </cell>
          <cell r="B4272" t="str">
            <v>TOMADA INDUSTRIAL DE EMBUTIR 3P+T 30 A, 440 V, COM TRAVA, COM PLACA</v>
          </cell>
          <cell r="C4272" t="str">
            <v>UN</v>
          </cell>
          <cell r="D4272">
            <v>40.369999999999997</v>
          </cell>
          <cell r="E4272">
            <v>40.369999999999997</v>
          </cell>
          <cell r="F4272" t="str">
            <v>SINAPI-I DEZEMBRO 2025</v>
          </cell>
        </row>
        <row r="4273">
          <cell r="A4273">
            <v>7524</v>
          </cell>
          <cell r="B4273" t="str">
            <v>TOMADA INDUSTRIAL DE EMBUTIR 3P+T 30 A, 440 V, COM TRAVA, SEM PLACA</v>
          </cell>
          <cell r="C4273" t="str">
            <v>UN</v>
          </cell>
          <cell r="D4273">
            <v>38.04</v>
          </cell>
          <cell r="E4273">
            <v>38.04</v>
          </cell>
          <cell r="F4273" t="str">
            <v>SINAPI-I DEZEMBRO 2025</v>
          </cell>
        </row>
        <row r="4274">
          <cell r="A4274">
            <v>38105</v>
          </cell>
          <cell r="B4274" t="str">
            <v>TOMADA PARA ANTENA DE TV, CABO COAXIAL DE 9 MM (APENAS MODULO)</v>
          </cell>
          <cell r="C4274" t="str">
            <v>UN</v>
          </cell>
          <cell r="D4274">
            <v>9.77</v>
          </cell>
          <cell r="E4274">
            <v>9.77</v>
          </cell>
          <cell r="F4274" t="str">
            <v>SINAPI-I DEZEMBRO 2025</v>
          </cell>
        </row>
        <row r="4275">
          <cell r="A4275">
            <v>38084</v>
          </cell>
          <cell r="B4275" t="str">
            <v>TOMADA PARA ANTENA DE TV, CABO COAXIAL DE 9 MM, CONJUNTO MONTADO PARA EMBUTIR 4" X 2" (PLACA + SUPORTE + MODULO)</v>
          </cell>
          <cell r="C4275" t="str">
            <v>UN</v>
          </cell>
          <cell r="D4275">
            <v>13.88</v>
          </cell>
          <cell r="E4275">
            <v>13.88</v>
          </cell>
          <cell r="F4275" t="str">
            <v>SINAPI-I DEZEMBRO 2025</v>
          </cell>
        </row>
        <row r="4276">
          <cell r="A4276">
            <v>38103</v>
          </cell>
          <cell r="B4276" t="str">
            <v>TOMADA RJ11, 2 FIOS (APENAS MODULO)</v>
          </cell>
          <cell r="C4276" t="str">
            <v>UN</v>
          </cell>
          <cell r="D4276">
            <v>14.67</v>
          </cell>
          <cell r="E4276">
            <v>14.67</v>
          </cell>
          <cell r="F4276" t="str">
            <v>SINAPI-I DEZEMBRO 2025</v>
          </cell>
        </row>
        <row r="4277">
          <cell r="A4277">
            <v>38082</v>
          </cell>
          <cell r="B4277" t="str">
            <v>TOMADA RJ11, 2 FIOS, CONJUNTO MONTADO PARA EMBUTIR 4" X 2" (PLACA + SUPORTE + MODULO)</v>
          </cell>
          <cell r="C4277" t="str">
            <v>UN</v>
          </cell>
          <cell r="D4277">
            <v>18.07</v>
          </cell>
          <cell r="E4277">
            <v>18.07</v>
          </cell>
          <cell r="F4277" t="str">
            <v>SINAPI-I DEZEMBRO 2025</v>
          </cell>
        </row>
        <row r="4278">
          <cell r="A4278">
            <v>38104</v>
          </cell>
          <cell r="B4278" t="str">
            <v>TOMADA RJ45, 8 FIOS, CAT 5E (APENAS MODULO)</v>
          </cell>
          <cell r="C4278" t="str">
            <v>UN</v>
          </cell>
          <cell r="D4278">
            <v>28.73</v>
          </cell>
          <cell r="E4278">
            <v>28.73</v>
          </cell>
          <cell r="F4278" t="str">
            <v>SINAPI-I DEZEMBRO 2025</v>
          </cell>
        </row>
        <row r="4279">
          <cell r="A4279">
            <v>38083</v>
          </cell>
          <cell r="B4279" t="str">
            <v>TOMADA RJ45, 8 FIOS, CAT 5E, CONJUNTO MONTADO PARA EMBUTIR 4" X 2" (PLACA + SUPORTE + MODULO)</v>
          </cell>
          <cell r="C4279" t="str">
            <v>UN</v>
          </cell>
          <cell r="D4279">
            <v>31.89</v>
          </cell>
          <cell r="E4279">
            <v>31.89</v>
          </cell>
          <cell r="F4279" t="str">
            <v>SINAPI-I DEZEMBRO 2025</v>
          </cell>
        </row>
        <row r="4280">
          <cell r="A4280">
            <v>38076</v>
          </cell>
          <cell r="B4280" t="str">
            <v>TOMADAS (2 MODULOS) 2P+T 10A, 250V, CONJUNTO MONTADO PARA EMBUTIR 4" X 2" (PLACA + SUPORTE + MODULOS)</v>
          </cell>
          <cell r="C4280" t="str">
            <v>UN</v>
          </cell>
          <cell r="D4280">
            <v>15.92</v>
          </cell>
          <cell r="E4280">
            <v>15.92</v>
          </cell>
          <cell r="F4280" t="str">
            <v>SINAPI-I DEZEMBRO 2025</v>
          </cell>
        </row>
        <row r="4281">
          <cell r="A4281">
            <v>7592</v>
          </cell>
          <cell r="B4281" t="str">
            <v>TOPOGRAFO (HORISTA)</v>
          </cell>
          <cell r="C4281" t="str">
            <v>H</v>
          </cell>
          <cell r="D4281">
            <v>27.95</v>
          </cell>
          <cell r="E4281">
            <v>31.26</v>
          </cell>
          <cell r="F4281" t="str">
            <v>SINAPI-I DEZEMBRO 2025</v>
          </cell>
        </row>
        <row r="4282">
          <cell r="A4282">
            <v>40820</v>
          </cell>
          <cell r="B4282" t="str">
            <v>TOPOGRAFO (MENSALISTA)</v>
          </cell>
          <cell r="C4282" t="str">
            <v>MES</v>
          </cell>
          <cell r="D4282">
            <v>4891.82</v>
          </cell>
          <cell r="E4282">
            <v>5471.41</v>
          </cell>
          <cell r="F4282" t="str">
            <v>SINAPI-I DEZEMBRO 2025</v>
          </cell>
        </row>
        <row r="4283">
          <cell r="A4283">
            <v>11826</v>
          </cell>
          <cell r="B4283" t="str">
            <v>TORNEIRA DE BOIA BALAO METALICO, VAZAO TOTAL, PARA CAIXA D'AGUA, AGUA QUENTE, ROSCA 1/2", COM HASTE, TORNEIRA E BALAO METALICOS</v>
          </cell>
          <cell r="C4283" t="str">
            <v>UN</v>
          </cell>
          <cell r="D4283">
            <v>54.85</v>
          </cell>
          <cell r="E4283">
            <v>54.85</v>
          </cell>
          <cell r="F4283" t="str">
            <v>SINAPI-I DEZEMBRO 2025</v>
          </cell>
        </row>
        <row r="4284">
          <cell r="A4284">
            <v>7606</v>
          </cell>
          <cell r="B4284" t="str">
            <v>TORNEIRA DE BOIA BALAO METALICO, VAZAO TOTAL, PARA CAIXA D'AGUA, AGUA QUENTE, ROSCA 3/4", COM HASTE, TORNEIRA E BALAO METALICOS</v>
          </cell>
          <cell r="C4284" t="str">
            <v>UN</v>
          </cell>
          <cell r="D4284">
            <v>65.959999999999994</v>
          </cell>
          <cell r="E4284">
            <v>65.959999999999994</v>
          </cell>
          <cell r="F4284" t="str">
            <v>SINAPI-I DEZEMBRO 2025</v>
          </cell>
        </row>
        <row r="4285">
          <cell r="A4285">
            <v>11825</v>
          </cell>
          <cell r="B4285" t="str">
            <v>TORNEIRA DE BOIA CONVENCIONAL PARA CAIXA D'AGUA, 1", AGUA FRIA, COM HASTE E TORNEIRA METALICOS E BALAO PLASTICO</v>
          </cell>
          <cell r="C4285" t="str">
            <v>UN</v>
          </cell>
          <cell r="D4285">
            <v>69.39</v>
          </cell>
          <cell r="E4285">
            <v>69.39</v>
          </cell>
          <cell r="F4285" t="str">
            <v>SINAPI-I DEZEMBRO 2025</v>
          </cell>
        </row>
        <row r="4286">
          <cell r="A4286">
            <v>11767</v>
          </cell>
          <cell r="B4286" t="str">
            <v>TORNEIRA DE BOIA CONVENCIONAL PARA CAIXA D'AGUA, 2", AGUA FRIA, COM HASTE E TORNEIRA METALICOS E BALAO PLASTICO</v>
          </cell>
          <cell r="C4286" t="str">
            <v>UN</v>
          </cell>
          <cell r="D4286">
            <v>184.82</v>
          </cell>
          <cell r="E4286">
            <v>184.82</v>
          </cell>
          <cell r="F4286" t="str">
            <v>SINAPI-I DEZEMBRO 2025</v>
          </cell>
        </row>
        <row r="4287">
          <cell r="A4287">
            <v>11763</v>
          </cell>
          <cell r="B4287" t="str">
            <v>TORNEIRA DE BOIA CONVENCIONAL PARA CAIXA D'AGUA, AGUA FRIA, 1.1/2", COM HASTE E TORNEIRA METALICOS E BALAO PLASTICO</v>
          </cell>
          <cell r="C4287" t="str">
            <v>UN</v>
          </cell>
          <cell r="D4287">
            <v>144.05000000000001</v>
          </cell>
          <cell r="E4287">
            <v>144.05000000000001</v>
          </cell>
          <cell r="F4287" t="str">
            <v>SINAPI-I DEZEMBRO 2025</v>
          </cell>
        </row>
        <row r="4288">
          <cell r="A4288">
            <v>11764</v>
          </cell>
          <cell r="B4288" t="str">
            <v>TORNEIRA DE BOIA CONVENCIONAL PARA CAIXA D'AGUA, AGUA FRIA, 1.1/4", COM HASTE E TORNEIRA METALICOS E BALAO PLASTICO</v>
          </cell>
          <cell r="C4288" t="str">
            <v>UN</v>
          </cell>
          <cell r="D4288">
            <v>118.18</v>
          </cell>
          <cell r="E4288">
            <v>118.18</v>
          </cell>
          <cell r="F4288" t="str">
            <v>SINAPI-I DEZEMBRO 2025</v>
          </cell>
        </row>
        <row r="4289">
          <cell r="A4289">
            <v>11829</v>
          </cell>
          <cell r="B4289" t="str">
            <v>TORNEIRA DE BOIA CONVENCIONAL PARA CAIXA D'AGUA, AGUA FRIA, 1/2", COM HASTE E TORNEIRA METALICOS E BALAO PLASTICO</v>
          </cell>
          <cell r="C4289" t="str">
            <v>UN</v>
          </cell>
          <cell r="D4289">
            <v>28.56</v>
          </cell>
          <cell r="E4289">
            <v>28.56</v>
          </cell>
          <cell r="F4289" t="str">
            <v>SINAPI-I DEZEMBRO 2025</v>
          </cell>
        </row>
        <row r="4290">
          <cell r="A4290">
            <v>11830</v>
          </cell>
          <cell r="B4290" t="str">
            <v>TORNEIRA DE BOIA CONVENCIONAL PARA CAIXA D'AGUA, AGUA FRIA, 3/4", COM HASTE E TORNEIRA METALICOS E BALAO PLASTICO</v>
          </cell>
          <cell r="C4290" t="str">
            <v>UN</v>
          </cell>
          <cell r="D4290">
            <v>30.84</v>
          </cell>
          <cell r="E4290">
            <v>30.84</v>
          </cell>
          <cell r="F4290" t="str">
            <v>SINAPI-I DEZEMBRO 2025</v>
          </cell>
        </row>
        <row r="4291">
          <cell r="A4291">
            <v>11765</v>
          </cell>
          <cell r="B4291" t="str">
            <v>TORNEIRA DE BOIA VAZAO TOTAL PARA CAIXA D'AGUA, AGUA FRIA, BITOLA 1", COM HASTE E TORNEIRA METALICOS E BALAO PLASTICO</v>
          </cell>
          <cell r="C4291" t="str">
            <v>UN</v>
          </cell>
          <cell r="D4291">
            <v>78.760000000000005</v>
          </cell>
          <cell r="E4291">
            <v>78.760000000000005</v>
          </cell>
          <cell r="F4291" t="str">
            <v>SINAPI-I DEZEMBRO 2025</v>
          </cell>
        </row>
        <row r="4292">
          <cell r="A4292">
            <v>11766</v>
          </cell>
          <cell r="B4292" t="str">
            <v>TORNEIRA DE BOIA VAZAO TOTAL PARA CAIXA D'AGUA, AGUA FRIA, BITOLA 1/2", COM HASTE E TORNEIRA METALICOS E BALAO PLASTICO</v>
          </cell>
          <cell r="C4292" t="str">
            <v>UN</v>
          </cell>
          <cell r="D4292">
            <v>43.08</v>
          </cell>
          <cell r="E4292">
            <v>43.08</v>
          </cell>
          <cell r="F4292" t="str">
            <v>SINAPI-I DEZEMBRO 2025</v>
          </cell>
        </row>
        <row r="4293">
          <cell r="A4293">
            <v>11824</v>
          </cell>
          <cell r="B4293" t="str">
            <v>TORNEIRA DE BOIA VAZAO TOTAL PARA CAIXA D'AGUA, AGUA FRIA, BITOLA 3/4", COM HASTE E TORNEIRA METALICOS E BALAO PLASTICO</v>
          </cell>
          <cell r="C4293" t="str">
            <v>UN</v>
          </cell>
          <cell r="D4293">
            <v>50.67</v>
          </cell>
          <cell r="E4293">
            <v>50.67</v>
          </cell>
          <cell r="F4293" t="str">
            <v>SINAPI-I DEZEMBRO 2025</v>
          </cell>
        </row>
        <row r="4294">
          <cell r="A4294">
            <v>44045</v>
          </cell>
          <cell r="B4294" t="str">
            <v>TORNEIRA DE MESA PARA LAVATORIO, METALICA CROMADA, COM MISTURADOR MONOCOMANDO, BICA BAIXA</v>
          </cell>
          <cell r="C4294" t="str">
            <v>UN</v>
          </cell>
          <cell r="D4294">
            <v>357.68</v>
          </cell>
          <cell r="E4294">
            <v>357.68</v>
          </cell>
          <cell r="F4294" t="str">
            <v>SINAPI-I DEZEMBRO 2025</v>
          </cell>
        </row>
        <row r="4295">
          <cell r="A4295">
            <v>39702</v>
          </cell>
          <cell r="B4295" t="str">
            <v>TORNEIRA DE MESA PARA LAVATORIO, METALICA CROMADA, COM SENSOR DE APROXIMACAO ELETRICO, BIVOLT</v>
          </cell>
          <cell r="C4295" t="str">
            <v>UN</v>
          </cell>
          <cell r="D4295">
            <v>2375.5100000000002</v>
          </cell>
          <cell r="E4295">
            <v>2375.5100000000002</v>
          </cell>
          <cell r="F4295" t="str">
            <v>SINAPI-I DEZEMBRO 2025</v>
          </cell>
        </row>
        <row r="4296">
          <cell r="A4296">
            <v>13415</v>
          </cell>
          <cell r="B4296" t="str">
            <v>TORNEIRA DE MESA/BANCADA, PARA LAVATORIO, FIXA, METALICA CROMADA, PADRAO POPULAR, 1/2" OU 3/4"</v>
          </cell>
          <cell r="C4296" t="str">
            <v>UN</v>
          </cell>
          <cell r="D4296">
            <v>77.989999999999995</v>
          </cell>
          <cell r="E4296">
            <v>77.989999999999995</v>
          </cell>
          <cell r="F4296" t="str">
            <v>SINAPI-I DEZEMBRO 2025</v>
          </cell>
        </row>
        <row r="4297">
          <cell r="A4297">
            <v>7602</v>
          </cell>
          <cell r="B4297" t="str">
            <v>TORNEIRA DE METAL AMARELO, PARA TANQUE / JARDIM, DE PAREDE, COM BICO PLASTICO, CANO CURTO, AREA EXTERNA, PADRAO POPULAR / USO GERAL, 1/2" OU 3/4"</v>
          </cell>
          <cell r="C4297" t="str">
            <v>UN</v>
          </cell>
          <cell r="D4297">
            <v>49.77</v>
          </cell>
          <cell r="E4297">
            <v>49.77</v>
          </cell>
          <cell r="F4297" t="str">
            <v>SINAPI-I DEZEMBRO 2025</v>
          </cell>
        </row>
        <row r="4298">
          <cell r="A4298">
            <v>7603</v>
          </cell>
          <cell r="B4298" t="str">
            <v>TORNEIRA DE METAL AMARELO, PARA TANQUE / JARDIM, DE PAREDE, SEM BICO, CANO CURTO, PADRAO POPULAR / USO GERAL, 1/2" OU 3/4"</v>
          </cell>
          <cell r="C4298" t="str">
            <v>UN</v>
          </cell>
          <cell r="D4298">
            <v>42.22</v>
          </cell>
          <cell r="E4298">
            <v>42.22</v>
          </cell>
          <cell r="F4298" t="str">
            <v>SINAPI-I DEZEMBRO 2025</v>
          </cell>
        </row>
        <row r="4299">
          <cell r="A4299">
            <v>11777</v>
          </cell>
          <cell r="B4299" t="str">
            <v>TORNEIRA ELETRICA DE PAREDE, PLASTICA, BICA ALTA, PARA COZINHA, 5500 W (110/220 V)</v>
          </cell>
          <cell r="C4299" t="str">
            <v>UN</v>
          </cell>
          <cell r="D4299">
            <v>249.8</v>
          </cell>
          <cell r="E4299">
            <v>249.8</v>
          </cell>
          <cell r="F4299" t="str">
            <v>SINAPI-I DEZEMBRO 2025</v>
          </cell>
        </row>
        <row r="4300">
          <cell r="A4300">
            <v>13417</v>
          </cell>
          <cell r="B4300" t="str">
            <v>TORNEIRA METALICA CROMADA CANO CURTO, SEM BICO, SEM AREJADOR, DE PAREDE, PARA TANQUE E USO GERAL, 1/2" OU 3/4"</v>
          </cell>
          <cell r="C4300" t="str">
            <v>UN</v>
          </cell>
          <cell r="D4300">
            <v>101.57</v>
          </cell>
          <cell r="E4300">
            <v>101.57</v>
          </cell>
          <cell r="F4300" t="str">
            <v>SINAPI-I DEZEMBRO 2025</v>
          </cell>
        </row>
        <row r="4301">
          <cell r="A4301">
            <v>36791</v>
          </cell>
          <cell r="B4301" t="str">
            <v>TORNEIRA METALICA CROMADA DE MESA PARA LAVATORIO, BICA ALTA, COM AREJADOR</v>
          </cell>
          <cell r="C4301" t="str">
            <v>UN</v>
          </cell>
          <cell r="D4301">
            <v>152.44999999999999</v>
          </cell>
          <cell r="E4301">
            <v>152.44999999999999</v>
          </cell>
          <cell r="F4301" t="str">
            <v>SINAPI-I DEZEMBRO 2025</v>
          </cell>
        </row>
        <row r="4302">
          <cell r="A4302">
            <v>36795</v>
          </cell>
          <cell r="B4302" t="str">
            <v>TORNEIRA METALICA CROMADA DE MESA PARA LAVATORIO, COM SENSOR DE PRESENCA A PILHA, COM AREJADOR EMBUTIDO</v>
          </cell>
          <cell r="C4302" t="str">
            <v>UN</v>
          </cell>
          <cell r="D4302">
            <v>1927.51</v>
          </cell>
          <cell r="E4302">
            <v>1927.51</v>
          </cell>
          <cell r="F4302" t="str">
            <v>SINAPI-I DEZEMBRO 2025</v>
          </cell>
        </row>
        <row r="4303">
          <cell r="A4303">
            <v>36796</v>
          </cell>
          <cell r="B4303" t="str">
            <v>TORNEIRA METALICA CROMADA DE MESA, PARA LAVATORIO, TEMPORIZADA PRESSAO FECHAMENTO AUTOMATICO, BICA BAIXA</v>
          </cell>
          <cell r="C4303" t="str">
            <v>UN</v>
          </cell>
          <cell r="D4303">
            <v>160.16999999999999</v>
          </cell>
          <cell r="E4303">
            <v>160.16999999999999</v>
          </cell>
          <cell r="F4303" t="str">
            <v>SINAPI-I DEZEMBRO 2025</v>
          </cell>
        </row>
        <row r="4304">
          <cell r="A4304">
            <v>36792</v>
          </cell>
          <cell r="B4304" t="str">
            <v>TORNEIRA METALICA CROMADA DE PAREDE LONGA PARA LAVATORIO, COM AREJADOR, ACIONAMENTO ALAVANCA, 1/4 DE VOLTA</v>
          </cell>
          <cell r="C4304" t="str">
            <v>UN</v>
          </cell>
          <cell r="D4304">
            <v>202.9</v>
          </cell>
          <cell r="E4304">
            <v>202.9</v>
          </cell>
          <cell r="F4304" t="str">
            <v>SINAPI-I DEZEMBRO 2025</v>
          </cell>
        </row>
        <row r="4305">
          <cell r="A4305">
            <v>11773</v>
          </cell>
          <cell r="B4305" t="str">
            <v>TORNEIRA METALICA CROMADA DE PAREDE, PARA COZINHA, BICA MOVEL, COM AREJADOR, 1/2" OU 3/4"</v>
          </cell>
          <cell r="C4305" t="str">
            <v>UN</v>
          </cell>
          <cell r="D4305">
            <v>135.07</v>
          </cell>
          <cell r="E4305">
            <v>135.07</v>
          </cell>
          <cell r="F4305" t="str">
            <v>SINAPI-I DEZEMBRO 2025</v>
          </cell>
        </row>
        <row r="4306">
          <cell r="A4306">
            <v>11762</v>
          </cell>
          <cell r="B4306" t="str">
            <v>TORNEIRA METALICA CROMADA PARA JARDIM / TANQUE, COM BICO PLASTICO, CANO LONGO, DE PAREDE, PADRAO POPULAR / USO GERAL, 1/2" OU 3/4"</v>
          </cell>
          <cell r="C4306" t="str">
            <v>UN</v>
          </cell>
          <cell r="D4306">
            <v>64.06</v>
          </cell>
          <cell r="E4306">
            <v>64.06</v>
          </cell>
          <cell r="F4306" t="str">
            <v>SINAPI-I DEZEMBRO 2025</v>
          </cell>
        </row>
        <row r="4307">
          <cell r="A4307">
            <v>7604</v>
          </cell>
          <cell r="B4307" t="str">
            <v>TORNEIRA METALICA CROMADA PARA TANQUE / JARDIM, SEM BICO, CANO LONGO, DE PAREDE, PADRAO POPULAR / USO GERAL, 1/2" OU 3/4"</v>
          </cell>
          <cell r="C4307" t="str">
            <v>UN</v>
          </cell>
          <cell r="D4307">
            <v>54.24</v>
          </cell>
          <cell r="E4307">
            <v>54.24</v>
          </cell>
          <cell r="F4307" t="str">
            <v>SINAPI-I DEZEMBRO 2025</v>
          </cell>
        </row>
        <row r="4308">
          <cell r="A4308">
            <v>13984</v>
          </cell>
          <cell r="B4308" t="str">
            <v>TORNEIRA METALICA CROMADA, CANO CURTO, COM AREJADOR, SEM BICO PLASTICO, DE PAREDE, PARA USO GERAL, 1/2" OU 3/4"</v>
          </cell>
          <cell r="C4308" t="str">
            <v>UN</v>
          </cell>
          <cell r="D4308">
            <v>78.83</v>
          </cell>
          <cell r="E4308">
            <v>78.83</v>
          </cell>
          <cell r="F4308" t="str">
            <v>SINAPI-I DEZEMBRO 2025</v>
          </cell>
        </row>
        <row r="4309">
          <cell r="A4309">
            <v>11772</v>
          </cell>
          <cell r="B4309" t="str">
            <v>TORNEIRA METALICA CROMADA, DE MESA/BANCADA, PARA COZINHA, BICA MOVEL, COM AREJADOR, 1/2" OU 3/4"</v>
          </cell>
          <cell r="C4309" t="str">
            <v>UN</v>
          </cell>
          <cell r="D4309">
            <v>135.49</v>
          </cell>
          <cell r="E4309">
            <v>135.49</v>
          </cell>
          <cell r="F4309" t="str">
            <v>SINAPI-I DEZEMBRO 2025</v>
          </cell>
        </row>
        <row r="4310">
          <cell r="A4310">
            <v>13983</v>
          </cell>
          <cell r="B4310" t="str">
            <v>TORNEIRA METALICA CROMADA, RETA, DE PAREDE, PARA COZINHA, COM AREJADOR, PADRAO POPULAR, 1/2" OU 3/4"</v>
          </cell>
          <cell r="C4310" t="str">
            <v>UN</v>
          </cell>
          <cell r="D4310">
            <v>102.61</v>
          </cell>
          <cell r="E4310">
            <v>102.61</v>
          </cell>
          <cell r="F4310" t="str">
            <v>SINAPI-I DEZEMBRO 2025</v>
          </cell>
        </row>
        <row r="4311">
          <cell r="A4311">
            <v>13416</v>
          </cell>
          <cell r="B4311" t="str">
            <v>TORNEIRA METALICA CROMADA, RETA, DE PAREDE, PARA COZINHA, SEM BICO, SEM AREJADOR, PADRAO POPULAR, 1/2" OU 3/4"</v>
          </cell>
          <cell r="C4311" t="str">
            <v>UN</v>
          </cell>
          <cell r="D4311">
            <v>91.14</v>
          </cell>
          <cell r="E4311">
            <v>91.14</v>
          </cell>
          <cell r="F4311" t="str">
            <v>SINAPI-I DEZEMBRO 2025</v>
          </cell>
        </row>
        <row r="4312">
          <cell r="A4312">
            <v>40329</v>
          </cell>
          <cell r="B4312" t="str">
            <v>TORNEIRA PLASTICA DE BOIA CONVENCIONAL PARA CAIXA DE AGUA, AGUA FRIA, 3/4", COM HASTE METALICA E COM TORNEIRA E BALAO PLASTICOS (PADRAO POPULAR)</v>
          </cell>
          <cell r="C4312" t="str">
            <v>UN</v>
          </cell>
          <cell r="D4312">
            <v>17.899999999999999</v>
          </cell>
          <cell r="E4312">
            <v>17.899999999999999</v>
          </cell>
          <cell r="F4312" t="str">
            <v>SINAPI-I DEZEMBRO 2025</v>
          </cell>
        </row>
        <row r="4313">
          <cell r="A4313">
            <v>11823</v>
          </cell>
          <cell r="B4313" t="str">
            <v>TORNEIRA PLASTICA DE BOIA PARA CAIXA DE DESCARGA, 1/2", BALAO E TORNEIRA PLASTICOS, COM HASTE METALICA</v>
          </cell>
          <cell r="C4313" t="str">
            <v>UN</v>
          </cell>
          <cell r="D4313">
            <v>7.54</v>
          </cell>
          <cell r="E4313">
            <v>7.54</v>
          </cell>
          <cell r="F4313" t="str">
            <v>SINAPI-I DEZEMBRO 2025</v>
          </cell>
        </row>
        <row r="4314">
          <cell r="A4314">
            <v>11822</v>
          </cell>
          <cell r="B4314" t="str">
            <v>TORNEIRA PLASTICA DE MESA, BICA MOVEL, PARA COZINHA 1/2"</v>
          </cell>
          <cell r="C4314" t="str">
            <v>UN</v>
          </cell>
          <cell r="D4314">
            <v>26.39</v>
          </cell>
          <cell r="E4314">
            <v>26.39</v>
          </cell>
          <cell r="F4314" t="str">
            <v>SINAPI-I DEZEMBRO 2025</v>
          </cell>
        </row>
        <row r="4315">
          <cell r="A4315">
            <v>11831</v>
          </cell>
          <cell r="B4315" t="str">
            <v>TORNEIRA PLASTICA PARA TANQUE 1/2" OU 3/4" COM BICO PARA MANGUEIRA</v>
          </cell>
          <cell r="C4315" t="str">
            <v>UN</v>
          </cell>
          <cell r="D4315">
            <v>15.88</v>
          </cell>
          <cell r="E4315">
            <v>15.88</v>
          </cell>
          <cell r="F4315" t="str">
            <v>SINAPI-I DEZEMBRO 2025</v>
          </cell>
        </row>
        <row r="4316">
          <cell r="A4316">
            <v>45249</v>
          </cell>
          <cell r="B4316" t="str">
            <v>TORNO/MORSA DE BANCADA NUMERO 4</v>
          </cell>
          <cell r="C4316" t="str">
            <v>UN</v>
          </cell>
          <cell r="D4316">
            <v>151.31</v>
          </cell>
          <cell r="E4316">
            <v>151.31</v>
          </cell>
          <cell r="F4316" t="str">
            <v>SINAPI-I DEZEMBRO 2025</v>
          </cell>
        </row>
        <row r="4317">
          <cell r="A4317">
            <v>7613</v>
          </cell>
          <cell r="B4317" t="str">
            <v>TRANSFORMADOR TRIFASICO DE DISTRIBUICAO, POTENCIA DE 1000 KVA, TENSAO NOMINAL DE 15 KV, TENSAO SECUNDARIA DE 220/127V, EM OLEO ISOLANTE TIPO MINERAL</v>
          </cell>
          <cell r="C4317" t="str">
            <v>UN</v>
          </cell>
          <cell r="F4317" t="str">
            <v>SINAPI-I DEZEMBRO 2025</v>
          </cell>
        </row>
        <row r="4318">
          <cell r="A4318">
            <v>7619</v>
          </cell>
          <cell r="B4318" t="str">
            <v>TRANSFORMADOR TRIFASICO DE DISTRIBUICAO, POTENCIA DE 112,5 KVA, TENSAO NOMINAL DE 15 KV, TENSAO SECUNDARIA DE 220/127V, EM OLEO ISOLANTE TIPO MINERAL</v>
          </cell>
          <cell r="C4318" t="str">
            <v>UN</v>
          </cell>
          <cell r="F4318" t="str">
            <v>SINAPI-I DEZEMBRO 2025</v>
          </cell>
        </row>
        <row r="4319">
          <cell r="A4319">
            <v>12076</v>
          </cell>
          <cell r="B4319" t="str">
            <v>TRANSFORMADOR TRIFASICO DE DISTRIBUICAO, POTENCIA DE 15 KVA, TENSAO NOMINAL DE 15 KV, TENSAO SECUNDARIA DE 220/127V, EM OLEO ISOLANTE TIPO MINERAL</v>
          </cell>
          <cell r="C4319" t="str">
            <v>UN</v>
          </cell>
          <cell r="F4319" t="str">
            <v>SINAPI-I DEZEMBRO 2025</v>
          </cell>
        </row>
        <row r="4320">
          <cell r="A4320">
            <v>7614</v>
          </cell>
          <cell r="B4320" t="str">
            <v>TRANSFORMADOR TRIFASICO DE DISTRIBUICAO, POTENCIA DE 150 KVA, TENSAO NOMINAL DE 15 KV, TENSAO SECUNDARIA DE 220/127V, EM OLEO ISOLANTE TIPO MINERAL</v>
          </cell>
          <cell r="C4320" t="str">
            <v>UN</v>
          </cell>
          <cell r="F4320" t="str">
            <v>SINAPI-I DEZEMBRO 2025</v>
          </cell>
        </row>
        <row r="4321">
          <cell r="A4321">
            <v>7618</v>
          </cell>
          <cell r="B4321" t="str">
            <v>TRANSFORMADOR TRIFASICO DE DISTRIBUICAO, POTENCIA DE 1500 KVA, TENSAO NOMINAL DE 15 KV, TENSAO SECUNDARIA DE 220/127V, EM OLEO ISOLANTE TIPO MINERAL</v>
          </cell>
          <cell r="C4321" t="str">
            <v>UN</v>
          </cell>
          <cell r="F4321" t="str">
            <v>SINAPI-I DEZEMBRO 2025</v>
          </cell>
        </row>
        <row r="4322">
          <cell r="A4322">
            <v>7620</v>
          </cell>
          <cell r="B4322" t="str">
            <v>TRANSFORMADOR TRIFASICO DE DISTRIBUICAO, POTENCIA DE 225 KVA, TENSAO NOMINAL DE 15 KV, TENSAO SECUNDARIA DE 220/127V, EM OLEO ISOLANTE TIPO MINERAL</v>
          </cell>
          <cell r="C4322" t="str">
            <v>UN</v>
          </cell>
          <cell r="F4322" t="str">
            <v>SINAPI-I DEZEMBRO 2025</v>
          </cell>
        </row>
        <row r="4323">
          <cell r="A4323">
            <v>7610</v>
          </cell>
          <cell r="B4323" t="str">
            <v>TRANSFORMADOR TRIFASICO DE DISTRIBUICAO, POTENCIA DE 30 KVA, TENSAO NOMINAL DE 15 KV, TENSAO SECUNDARIA DE 220/127V, EM OLEO ISOLANTE TIPO MINERAL</v>
          </cell>
          <cell r="C4323" t="str">
            <v>UN</v>
          </cell>
          <cell r="F4323" t="str">
            <v>SINAPI-I DEZEMBRO 2025</v>
          </cell>
        </row>
        <row r="4324">
          <cell r="A4324">
            <v>7615</v>
          </cell>
          <cell r="B4324" t="str">
            <v>TRANSFORMADOR TRIFASICO DE DISTRIBUICAO, POTENCIA DE 300 KVA, TENSAO NOMINAL DE 15 KV, TENSAO SECUNDARIA DE 220/127V, EM OLEO ISOLANTE TIPO MINERAL</v>
          </cell>
          <cell r="C4324" t="str">
            <v>UN</v>
          </cell>
          <cell r="F4324" t="str">
            <v>SINAPI-I DEZEMBRO 2025</v>
          </cell>
        </row>
        <row r="4325">
          <cell r="A4325">
            <v>7617</v>
          </cell>
          <cell r="B4325" t="str">
            <v>TRANSFORMADOR TRIFASICO DE DISTRIBUICAO, POTENCIA DE 45 KVA, TENSAO NOMINAL DE 15 KV, TENSAO SECUNDARIA DE 220/127V, EM OLEO ISOLANTE TIPO MINERAL</v>
          </cell>
          <cell r="C4325" t="str">
            <v>UN</v>
          </cell>
          <cell r="F4325" t="str">
            <v>SINAPI-I DEZEMBRO 2025</v>
          </cell>
        </row>
        <row r="4326">
          <cell r="A4326">
            <v>7616</v>
          </cell>
          <cell r="B4326" t="str">
            <v>TRANSFORMADOR TRIFASICO DE DISTRIBUICAO, POTENCIA DE 500 KVA, TENSAO NOMINAL DE 15 KV, TENSAO SECUNDARIA DE 220/127V, EM OLEO ISOLANTE TIPO MINERAL</v>
          </cell>
          <cell r="C4326" t="str">
            <v>UN</v>
          </cell>
          <cell r="F4326" t="str">
            <v>SINAPI-I DEZEMBRO 2025</v>
          </cell>
        </row>
        <row r="4327">
          <cell r="A4327">
            <v>7611</v>
          </cell>
          <cell r="B4327" t="str">
            <v>TRANSFORMADOR TRIFASICO DE DISTRIBUICAO, POTENCIA DE 75 KVA, TENSAO NOMINAL DE 15 KV, TENSAO SECUNDARIA DE 220/127V, EM OLEO ISOLANTE TIPO MINERAL</v>
          </cell>
          <cell r="C4327" t="str">
            <v>UN</v>
          </cell>
          <cell r="F4327" t="str">
            <v>SINAPI-I DEZEMBRO 2025</v>
          </cell>
        </row>
        <row r="4328">
          <cell r="A4328">
            <v>7612</v>
          </cell>
          <cell r="B4328" t="str">
            <v>TRANSFORMADOR TRIFASICO DE DISTRIBUICAO, POTENCIA DE 750 KVA, TENSAO NOMINAL DE 15 KV, TENSAO SECUNDARIA DE 220/127V, EM OLEO ISOLANTE TIPO MINERAL</v>
          </cell>
          <cell r="C4328" t="str">
            <v>UN</v>
          </cell>
          <cell r="F4328" t="str">
            <v>SINAPI-I DEZEMBRO 2025</v>
          </cell>
        </row>
        <row r="4329">
          <cell r="A4329">
            <v>37371</v>
          </cell>
          <cell r="B4329" t="str">
            <v>TRANSPORTE - HORISTA (COLETADO CAIXA - ENCARGOS COMPLEMENTARES)</v>
          </cell>
          <cell r="C4329" t="str">
            <v>H</v>
          </cell>
          <cell r="D4329">
            <v>0.54</v>
          </cell>
          <cell r="E4329">
            <v>0.54</v>
          </cell>
          <cell r="F4329" t="str">
            <v>SINAPI-I DEZEMBRO 2025</v>
          </cell>
        </row>
        <row r="4330">
          <cell r="A4330">
            <v>40861</v>
          </cell>
          <cell r="B4330" t="str">
            <v>TRANSPORTE - MENSALISTA (COLETADO CAIXA - ENCARGOS COMPLEMENTARES)</v>
          </cell>
          <cell r="C4330" t="str">
            <v>MES</v>
          </cell>
          <cell r="D4330">
            <v>101.2</v>
          </cell>
          <cell r="E4330">
            <v>101.2</v>
          </cell>
          <cell r="F4330" t="str">
            <v>SINAPI-I DEZEMBRO 2025</v>
          </cell>
        </row>
        <row r="4331">
          <cell r="A4331">
            <v>36509</v>
          </cell>
          <cell r="B4331" t="str">
            <v>TRATOR DE ESTEIRAS, POTENCIA 125 HP, PESO OPERACIONAL DE 12,9 T, COM LAMINA COM CAPACIDADE DE 2,7 M3</v>
          </cell>
          <cell r="C4331" t="str">
            <v>UN</v>
          </cell>
          <cell r="F4331" t="str">
            <v>SINAPI-I DEZEMBRO 2025</v>
          </cell>
        </row>
        <row r="4332">
          <cell r="A4332">
            <v>7622</v>
          </cell>
          <cell r="B4332" t="str">
            <v>TRATOR DE ESTEIRAS, POTENCIA DE 100 HP, PESO OPERACIONAL DE 9,4 T, COM LAMINA COM CAPACIDADE DE 2,19 M3</v>
          </cell>
          <cell r="C4332" t="str">
            <v>UN</v>
          </cell>
          <cell r="F4332" t="str">
            <v>SINAPI-I DEZEMBRO 2025</v>
          </cell>
        </row>
        <row r="4333">
          <cell r="A4333">
            <v>7624</v>
          </cell>
          <cell r="B4333" t="str">
            <v>TRATOR DE ESTEIRAS, POTENCIA DE 150 HP, PESO OPERACIONAL DE 16,7 T, COM RODA MOTRIZ ELEVADA E LAMINA COM CONTATO DE 3,18M3</v>
          </cell>
          <cell r="C4333" t="str">
            <v>UN</v>
          </cell>
          <cell r="F4333" t="str">
            <v>SINAPI-I DEZEMBRO 2025</v>
          </cell>
        </row>
        <row r="4334">
          <cell r="A4334">
            <v>7625</v>
          </cell>
          <cell r="B4334" t="str">
            <v>TRATOR DE ESTEIRAS, POTENCIA DE 170 HP, PESO OPERACIONAL DE 19 T, COM LAMINA COM CAPACIDADE DE 5,2 M3</v>
          </cell>
          <cell r="C4334" t="str">
            <v>UN</v>
          </cell>
          <cell r="F4334" t="str">
            <v>SINAPI-I DEZEMBRO 2025</v>
          </cell>
        </row>
        <row r="4335">
          <cell r="A4335">
            <v>7623</v>
          </cell>
          <cell r="B4335" t="str">
            <v>TRATOR DE ESTEIRAS, POTENCIA DE 347 HP, PESO OPERACIONAL DE 38,5 T, COM LAMINA COM CAPACIDADE DE 8,70M3</v>
          </cell>
          <cell r="C4335" t="str">
            <v>UN</v>
          </cell>
          <cell r="F4335" t="str">
            <v>SINAPI-I DEZEMBRO 2025</v>
          </cell>
        </row>
        <row r="4336">
          <cell r="A4336">
            <v>36511</v>
          </cell>
          <cell r="B4336" t="str">
            <v>TRATOR DE PNEUS COM POTENCIA DE 122 CV, TRACAO 4 X 4, PESO COM LASTRO DE 4510 KG</v>
          </cell>
          <cell r="C4336" t="str">
            <v>UN</v>
          </cell>
          <cell r="F4336" t="str">
            <v>SINAPI-I DEZEMBRO 2025</v>
          </cell>
        </row>
        <row r="4337">
          <cell r="A4337">
            <v>7640</v>
          </cell>
          <cell r="B4337" t="str">
            <v>TRATOR DE PNEUS COM POTENCIA DE 85 CV, TRACAO 4 X 4, PESO COM LASTRO DE 4675 KG</v>
          </cell>
          <cell r="C4337" t="str">
            <v>UN</v>
          </cell>
          <cell r="F4337" t="str">
            <v>SINAPI-I DEZEMBRO 2025</v>
          </cell>
        </row>
        <row r="4338">
          <cell r="A4338">
            <v>11572</v>
          </cell>
          <cell r="B4338" t="str">
            <v>TRAVA / PRENDEDOR DE PORTA, EM LATAO CROMADO, MONTADO EM PISO</v>
          </cell>
          <cell r="C4338" t="str">
            <v>UN</v>
          </cell>
          <cell r="D4338">
            <v>35.64</v>
          </cell>
          <cell r="E4338">
            <v>35.64</v>
          </cell>
          <cell r="F4338" t="str">
            <v>SINAPI-I DEZEMBRO 2025</v>
          </cell>
        </row>
        <row r="4339">
          <cell r="A4339">
            <v>36149</v>
          </cell>
          <cell r="B4339" t="str">
            <v>TRAVA-QUEDAS EM ACO PARA CORDA DE 12 MM, EXTENSOR DE 25 X 300 MM, COM MOSQUETAO TIPO GANCHO TRAVA DUPLA</v>
          </cell>
          <cell r="C4339" t="str">
            <v>UN</v>
          </cell>
          <cell r="D4339">
            <v>189.7</v>
          </cell>
          <cell r="E4339">
            <v>189.7</v>
          </cell>
          <cell r="F4339" t="str">
            <v>SINAPI-I DEZEMBRO 2025</v>
          </cell>
        </row>
        <row r="4340">
          <cell r="A4340">
            <v>42407</v>
          </cell>
          <cell r="B4340" t="str">
            <v>TRELICA NERVURADA (ESPACADOR), ALTURA = 120,0 MM, DIAMETRO DOS BANZOS INFERIORES E SUPERIOR = 6,0 MM, DIAMETRO DA DIAGONAL = 4,2 MM</v>
          </cell>
          <cell r="C4340" t="str">
            <v>M</v>
          </cell>
          <cell r="F4340" t="str">
            <v>SINAPI-I DEZEMBRO 2025</v>
          </cell>
        </row>
        <row r="4341">
          <cell r="A4341">
            <v>45200</v>
          </cell>
          <cell r="B4341" t="str">
            <v>TRENA COM FITA DE ACO DE 10 M X 25 MM (COMPRIMENTO X LARGURA)</v>
          </cell>
          <cell r="C4341" t="str">
            <v>UN</v>
          </cell>
          <cell r="D4341">
            <v>24.23</v>
          </cell>
          <cell r="E4341">
            <v>24.23</v>
          </cell>
          <cell r="F4341" t="str">
            <v>SINAPI-I DEZEMBRO 2025</v>
          </cell>
        </row>
        <row r="4342">
          <cell r="A4342">
            <v>11581</v>
          </cell>
          <cell r="B4342" t="str">
            <v>TRILHO PANTOGRAFICO CONCAVO, TIPO U, EM ALUMINIO, COM DIMENSOES DE APROX *35 X 35* MM, PARA ROLDANA DE PORTA DE CORRER</v>
          </cell>
          <cell r="C4342" t="str">
            <v>M</v>
          </cell>
          <cell r="D4342">
            <v>23.52</v>
          </cell>
          <cell r="E4342">
            <v>23.52</v>
          </cell>
          <cell r="F4342" t="str">
            <v>SINAPI-I DEZEMBRO 2025</v>
          </cell>
        </row>
        <row r="4343">
          <cell r="A4343">
            <v>43605</v>
          </cell>
          <cell r="B4343" t="str">
            <v>TRILHO PANTOGRAFICO RETO, EM ALUMINIO, TIPO U, COM DIMENSOES DE *38 X 38* MM PARA PORTA DE CORRER</v>
          </cell>
          <cell r="C4343" t="str">
            <v>M</v>
          </cell>
          <cell r="D4343">
            <v>48.13</v>
          </cell>
          <cell r="E4343">
            <v>48.13</v>
          </cell>
          <cell r="F4343" t="str">
            <v>SINAPI-I DEZEMBRO 2025</v>
          </cell>
        </row>
        <row r="4344">
          <cell r="A4344">
            <v>11580</v>
          </cell>
          <cell r="B4344" t="str">
            <v>TRILHO QUADRADO FRISADO PARA RODIZIO (VERGALHAO MACICO), EM ALUMINIO, COM DIMENSOES DE *6 X 6* MM</v>
          </cell>
          <cell r="C4344" t="str">
            <v>M</v>
          </cell>
          <cell r="D4344">
            <v>9.44</v>
          </cell>
          <cell r="E4344">
            <v>9.44</v>
          </cell>
          <cell r="F4344" t="str">
            <v>SINAPI-I DEZEMBRO 2025</v>
          </cell>
        </row>
        <row r="4345">
          <cell r="A4345">
            <v>38386</v>
          </cell>
          <cell r="B4345" t="str">
            <v>TRINCHA CERDAS GRIS 1.1/2" (38 MM)</v>
          </cell>
          <cell r="C4345" t="str">
            <v>UN</v>
          </cell>
          <cell r="D4345">
            <v>5.17</v>
          </cell>
          <cell r="E4345">
            <v>5.17</v>
          </cell>
          <cell r="F4345" t="str">
            <v>SINAPI-I DEZEMBRO 2025</v>
          </cell>
        </row>
        <row r="4346">
          <cell r="A4346">
            <v>45231</v>
          </cell>
          <cell r="B4346" t="str">
            <v>TRINCHA DE 1" COM CERDAS SINTETICAS</v>
          </cell>
          <cell r="C4346" t="str">
            <v>UN</v>
          </cell>
          <cell r="D4346">
            <v>4.72</v>
          </cell>
          <cell r="E4346">
            <v>4.72</v>
          </cell>
          <cell r="F4346" t="str">
            <v>SINAPI-I DEZEMBRO 2025</v>
          </cell>
        </row>
        <row r="4347">
          <cell r="A4347">
            <v>45232</v>
          </cell>
          <cell r="B4347" t="str">
            <v>TRINCHA DE 2" COM CERDAS SINTETICAS</v>
          </cell>
          <cell r="C4347" t="str">
            <v>UN</v>
          </cell>
          <cell r="D4347">
            <v>8.32</v>
          </cell>
          <cell r="E4347">
            <v>8.32</v>
          </cell>
          <cell r="F4347" t="str">
            <v>SINAPI-I DEZEMBRO 2025</v>
          </cell>
        </row>
        <row r="4348">
          <cell r="A4348">
            <v>39848</v>
          </cell>
          <cell r="B4348" t="str">
            <v>TUBO / MANGUEIRA PRETA EM POLIETILENO, LINHA PESADA OU REFORCADA, TIPO ESPAGUETE, PARA INJECAO DE CALDA DE CIMENTO, D = 1/2", ESPESSURA 1,5 MM</v>
          </cell>
          <cell r="C4348" t="str">
            <v>M</v>
          </cell>
          <cell r="F4348" t="str">
            <v>SINAPI-I DEZEMBRO 2025</v>
          </cell>
        </row>
        <row r="4349">
          <cell r="A4349">
            <v>7667</v>
          </cell>
          <cell r="B4349" t="str">
            <v>TUBO 26" EM CHAPA PRETA, E= 3/16", 147 KG/6 M</v>
          </cell>
          <cell r="C4349" t="str">
            <v>M</v>
          </cell>
          <cell r="D4349">
            <v>3878.88</v>
          </cell>
          <cell r="E4349">
            <v>3878.88</v>
          </cell>
          <cell r="F4349" t="str">
            <v>SINAPI-I DEZEMBRO 2025</v>
          </cell>
        </row>
        <row r="4350">
          <cell r="A4350">
            <v>7660</v>
          </cell>
          <cell r="B4350" t="str">
            <v>TUBO 30" EM CHAPA PRETA, E= 1/4", 175 KG/6 M</v>
          </cell>
          <cell r="C4350" t="str">
            <v>M</v>
          </cell>
          <cell r="D4350">
            <v>4944.6499999999996</v>
          </cell>
          <cell r="E4350">
            <v>4944.6499999999996</v>
          </cell>
          <cell r="F4350" t="str">
            <v>SINAPI-I DEZEMBRO 2025</v>
          </cell>
        </row>
        <row r="4351">
          <cell r="A4351">
            <v>7676</v>
          </cell>
          <cell r="B4351" t="str">
            <v>TUBO 30" EM CHAPA PRETA, E= 3/8", 177 KG/6 M</v>
          </cell>
          <cell r="C4351" t="str">
            <v>M</v>
          </cell>
          <cell r="D4351">
            <v>5001.16</v>
          </cell>
          <cell r="E4351">
            <v>5001.16</v>
          </cell>
          <cell r="F4351" t="str">
            <v>SINAPI-I DEZEMBRO 2025</v>
          </cell>
        </row>
        <row r="4352">
          <cell r="A4352">
            <v>20999</v>
          </cell>
          <cell r="B4352" t="str">
            <v>TUBO ACO CARBONO COM COSTURA, NBR 5580, CLASSE L, DN = 15 MM, E = 2,25 MM, 1,06 KG/M</v>
          </cell>
          <cell r="C4352" t="str">
            <v>M</v>
          </cell>
          <cell r="D4352">
            <v>12.2</v>
          </cell>
          <cell r="E4352">
            <v>12.2</v>
          </cell>
          <cell r="F4352" t="str">
            <v>SINAPI-I DEZEMBRO 2025</v>
          </cell>
        </row>
        <row r="4353">
          <cell r="A4353">
            <v>21001</v>
          </cell>
          <cell r="B4353" t="str">
            <v>TUBO ACO CARBONO COM COSTURA, NBR 5580, CLASSE L, DN = 25 MM, E = 2,65 MM, 2,02 KG/M</v>
          </cell>
          <cell r="C4353" t="str">
            <v>M</v>
          </cell>
          <cell r="D4353">
            <v>22.77</v>
          </cell>
          <cell r="E4353">
            <v>22.77</v>
          </cell>
          <cell r="F4353" t="str">
            <v>SINAPI-I DEZEMBRO 2025</v>
          </cell>
        </row>
        <row r="4354">
          <cell r="A4354">
            <v>21003</v>
          </cell>
          <cell r="B4354" t="str">
            <v>TUBO ACO CARBONO COM COSTURA, NBR 5580, CLASSE L, DN = 40 MM, E = 3,0 MM, 3,34 KG/M</v>
          </cell>
          <cell r="C4354" t="str">
            <v>M</v>
          </cell>
          <cell r="D4354">
            <v>37.42</v>
          </cell>
          <cell r="E4354">
            <v>37.42</v>
          </cell>
          <cell r="F4354" t="str">
            <v>SINAPI-I DEZEMBRO 2025</v>
          </cell>
        </row>
        <row r="4355">
          <cell r="A4355">
            <v>21006</v>
          </cell>
          <cell r="B4355" t="str">
            <v>TUBO ACO CARBONO COM COSTURA, NBR 5580, CLASSE L, DN = 80 MM, E = 3,35 MM, 7,07 KG/M</v>
          </cell>
          <cell r="C4355" t="str">
            <v>M</v>
          </cell>
          <cell r="D4355">
            <v>79.41</v>
          </cell>
          <cell r="E4355">
            <v>79.41</v>
          </cell>
          <cell r="F4355" t="str">
            <v>SINAPI-I DEZEMBRO 2025</v>
          </cell>
        </row>
        <row r="4356">
          <cell r="A4356">
            <v>21019</v>
          </cell>
          <cell r="B4356" t="str">
            <v>TUBO ACO CARBONO COM COSTURA, NBR 5580, CLASSE M, DN = 25 MM, E = 3,35 MM, *2,50* KG//M</v>
          </cell>
          <cell r="C4356" t="str">
            <v>M</v>
          </cell>
          <cell r="D4356">
            <v>27.6</v>
          </cell>
          <cell r="E4356">
            <v>27.6</v>
          </cell>
          <cell r="F4356" t="str">
            <v>SINAPI-I DEZEMBRO 2025</v>
          </cell>
        </row>
        <row r="4357">
          <cell r="A4357">
            <v>21021</v>
          </cell>
          <cell r="B4357" t="str">
            <v>TUBO ACO CARBONO COM COSTURA, NBR 5580, CLASSE M, DN = 40 MM, E = 3,35 MM, *3,71* KG//M</v>
          </cell>
          <cell r="C4357" t="str">
            <v>M</v>
          </cell>
          <cell r="D4357">
            <v>43.63</v>
          </cell>
          <cell r="E4357">
            <v>43.63</v>
          </cell>
          <cell r="F4357" t="str">
            <v>SINAPI-I DEZEMBRO 2025</v>
          </cell>
        </row>
        <row r="4358">
          <cell r="A4358">
            <v>21024</v>
          </cell>
          <cell r="B4358" t="str">
            <v>TUBO ACO CARBONO COM COSTURA, NBR 5580, CLASSE M, DN = 80 MM, E = 4,05 MM, *8,47* KG/M</v>
          </cell>
          <cell r="C4358" t="str">
            <v>M</v>
          </cell>
          <cell r="D4358">
            <v>93.49</v>
          </cell>
          <cell r="E4358">
            <v>93.49</v>
          </cell>
          <cell r="F4358" t="str">
            <v>SINAPI-I DEZEMBRO 2025</v>
          </cell>
        </row>
        <row r="4359">
          <cell r="A4359">
            <v>40624</v>
          </cell>
          <cell r="B4359" t="str">
            <v>TUBO ACO CARBONO SEM COSTURA 1 1/2", E= *3,68 MM, SCHEDULE 40, 4,05 KG/M</v>
          </cell>
          <cell r="C4359" t="str">
            <v>M</v>
          </cell>
          <cell r="D4359">
            <v>107.09</v>
          </cell>
          <cell r="E4359">
            <v>107.09</v>
          </cell>
          <cell r="F4359" t="str">
            <v>SINAPI-I DEZEMBRO 2025</v>
          </cell>
        </row>
        <row r="4360">
          <cell r="A4360">
            <v>42575</v>
          </cell>
          <cell r="B4360" t="str">
            <v>TUBO ACO CARBONO SEM COSTURA 1 1/4", E= *3,56 MM, SCHEDULE 40, *3,38* KG/M</v>
          </cell>
          <cell r="C4360" t="str">
            <v>M</v>
          </cell>
          <cell r="D4360">
            <v>98.27</v>
          </cell>
          <cell r="E4360">
            <v>98.27</v>
          </cell>
          <cell r="F4360" t="str">
            <v>SINAPI-I DEZEMBRO 2025</v>
          </cell>
        </row>
        <row r="4361">
          <cell r="A4361">
            <v>42574</v>
          </cell>
          <cell r="B4361" t="str">
            <v>TUBO ACO CARBONO SEM COSTURA 1", E= *3,38 MM, SCHEDULE 40, *2,50* KG/M</v>
          </cell>
          <cell r="C4361" t="str">
            <v>M</v>
          </cell>
          <cell r="D4361">
            <v>73.33</v>
          </cell>
          <cell r="E4361">
            <v>73.33</v>
          </cell>
          <cell r="F4361" t="str">
            <v>SINAPI-I DEZEMBRO 2025</v>
          </cell>
        </row>
        <row r="4362">
          <cell r="A4362">
            <v>13127</v>
          </cell>
          <cell r="B4362" t="str">
            <v>TUBO ACO CARBONO SEM COSTURA 1/2", E= *2,77 MM, SCHEDULE 40, *1,27 KG/M</v>
          </cell>
          <cell r="C4362" t="str">
            <v>M</v>
          </cell>
          <cell r="D4362">
            <v>47.76</v>
          </cell>
          <cell r="E4362">
            <v>47.76</v>
          </cell>
          <cell r="F4362" t="str">
            <v>SINAPI-I DEZEMBRO 2025</v>
          </cell>
        </row>
        <row r="4363">
          <cell r="A4363">
            <v>13137</v>
          </cell>
          <cell r="B4363" t="str">
            <v>TUBO ACO CARBONO SEM COSTURA 1/2", E= *3,73 MM, SCHEDULE 80, *1,62 KG/M</v>
          </cell>
          <cell r="C4363" t="str">
            <v>M</v>
          </cell>
          <cell r="D4363">
            <v>63.38</v>
          </cell>
          <cell r="E4363">
            <v>63.38</v>
          </cell>
          <cell r="F4363" t="str">
            <v>SINAPI-I DEZEMBRO 2025</v>
          </cell>
        </row>
        <row r="4364">
          <cell r="A4364">
            <v>20989</v>
          </cell>
          <cell r="B4364" t="str">
            <v>TUBO ACO CARBONO SEM COSTURA 14", E= *11,13 MM, SCHEDULE 40, *94,55 KG/M</v>
          </cell>
          <cell r="C4364" t="str">
            <v>M</v>
          </cell>
          <cell r="D4364">
            <v>2270.8000000000002</v>
          </cell>
          <cell r="E4364">
            <v>2270.8000000000002</v>
          </cell>
          <cell r="F4364" t="str">
            <v>SINAPI-I DEZEMBRO 2025</v>
          </cell>
        </row>
        <row r="4365">
          <cell r="A4365">
            <v>21147</v>
          </cell>
          <cell r="B4365" t="str">
            <v>TUBO ACO CARBONO SEM COSTURA 2 1/2", E = 5,16 MM, SCHEDULE 40 (8,62 KG/M)</v>
          </cell>
          <cell r="C4365" t="str">
            <v>M</v>
          </cell>
          <cell r="D4365">
            <v>212.91</v>
          </cell>
          <cell r="E4365">
            <v>212.91</v>
          </cell>
          <cell r="F4365" t="str">
            <v>SINAPI-I DEZEMBRO 2025</v>
          </cell>
        </row>
        <row r="4366">
          <cell r="A4366">
            <v>21148</v>
          </cell>
          <cell r="B4366" t="str">
            <v>TUBO ACO CARBONO SEM COSTURA 2", E= *3,91* MM, SCHEDULE 40, *5,43* KG/M</v>
          </cell>
          <cell r="C4366" t="str">
            <v>M</v>
          </cell>
          <cell r="D4366">
            <v>131.41</v>
          </cell>
          <cell r="E4366">
            <v>131.41</v>
          </cell>
          <cell r="F4366" t="str">
            <v>SINAPI-I DEZEMBRO 2025</v>
          </cell>
        </row>
        <row r="4367">
          <cell r="A4367">
            <v>20984</v>
          </cell>
          <cell r="B4367" t="str">
            <v>TUBO ACO CARBONO SEM COSTURA 20", E= *12,70 MM, SCHEDULE 30, *154,97 KG/M</v>
          </cell>
          <cell r="C4367" t="str">
            <v>M</v>
          </cell>
          <cell r="D4367">
            <v>4357.22</v>
          </cell>
          <cell r="E4367">
            <v>4357.22</v>
          </cell>
          <cell r="F4367" t="str">
            <v>SINAPI-I DEZEMBRO 2025</v>
          </cell>
        </row>
        <row r="4368">
          <cell r="A4368">
            <v>13042</v>
          </cell>
          <cell r="B4368" t="str">
            <v>TUBO ACO CARBONO SEM COSTURA 20", E= *6,35 MM, SCHEDULE 10, *78,46 KG/M</v>
          </cell>
          <cell r="C4368" t="str">
            <v>M</v>
          </cell>
          <cell r="D4368">
            <v>2414.54</v>
          </cell>
          <cell r="E4368">
            <v>2414.54</v>
          </cell>
          <cell r="F4368" t="str">
            <v>SINAPI-I DEZEMBRO 2025</v>
          </cell>
        </row>
        <row r="4369">
          <cell r="A4369">
            <v>42576</v>
          </cell>
          <cell r="B4369" t="str">
            <v>TUBO ACO CARBONO SEM COSTURA 3", E= *5,49 MM, SCHEDULE 40, *11,28* KG/M</v>
          </cell>
          <cell r="C4369" t="str">
            <v>M</v>
          </cell>
          <cell r="D4369">
            <v>268.06</v>
          </cell>
          <cell r="E4369">
            <v>268.06</v>
          </cell>
          <cell r="F4369" t="str">
            <v>SINAPI-I DEZEMBRO 2025</v>
          </cell>
        </row>
        <row r="4370">
          <cell r="A4370">
            <v>21150</v>
          </cell>
          <cell r="B4370" t="str">
            <v>TUBO ACO CARBONO SEM COSTURA 3/4", E= *2,87 MM, SCHEDULE 40, *1,69 KG/M</v>
          </cell>
          <cell r="C4370" t="str">
            <v>M</v>
          </cell>
          <cell r="D4370">
            <v>65.16</v>
          </cell>
          <cell r="E4370">
            <v>65.16</v>
          </cell>
          <cell r="F4370" t="str">
            <v>SINAPI-I DEZEMBRO 2025</v>
          </cell>
        </row>
        <row r="4371">
          <cell r="A4371">
            <v>13141</v>
          </cell>
          <cell r="B4371" t="str">
            <v>TUBO ACO CARBONO SEM COSTURA 3/4", E= *3,91 MM, SCHEDULE 80, *2,19 KG/M.</v>
          </cell>
          <cell r="C4371" t="str">
            <v>M</v>
          </cell>
          <cell r="D4371">
            <v>82.1</v>
          </cell>
          <cell r="E4371">
            <v>82.1</v>
          </cell>
          <cell r="F4371" t="str">
            <v>SINAPI-I DEZEMBRO 2025</v>
          </cell>
        </row>
        <row r="4372">
          <cell r="A4372">
            <v>21151</v>
          </cell>
          <cell r="B4372" t="str">
            <v>TUBO ACO CARBONO SEM COSTURA 4", E= *6,02 MM, SCHEDULE 40, *16,06 KG/M</v>
          </cell>
          <cell r="C4372" t="str">
            <v>M</v>
          </cell>
          <cell r="D4372">
            <v>390.02</v>
          </cell>
          <cell r="E4372">
            <v>390.02</v>
          </cell>
          <cell r="F4372" t="str">
            <v>SINAPI-I DEZEMBRO 2025</v>
          </cell>
        </row>
        <row r="4373">
          <cell r="A4373">
            <v>13142</v>
          </cell>
          <cell r="B4373" t="str">
            <v>TUBO ACO CARBONO SEM COSTURA 4", E= *8,56 MM, SCHEDULE 80, *22,31 KG/M</v>
          </cell>
          <cell r="C4373" t="str">
            <v>M</v>
          </cell>
          <cell r="D4373">
            <v>557.57000000000005</v>
          </cell>
          <cell r="E4373">
            <v>557.57000000000005</v>
          </cell>
          <cell r="F4373" t="str">
            <v>SINAPI-I DEZEMBRO 2025</v>
          </cell>
        </row>
        <row r="4374">
          <cell r="A4374">
            <v>42577</v>
          </cell>
          <cell r="B4374" t="str">
            <v>TUBO ACO CARBONO SEM COSTURA 5", E= *6,55 MM, SCHEDULE 40, *21,75* KG/M</v>
          </cell>
          <cell r="C4374" t="str">
            <v>M</v>
          </cell>
          <cell r="D4374">
            <v>611.80999999999995</v>
          </cell>
          <cell r="E4374">
            <v>611.80999999999995</v>
          </cell>
          <cell r="F4374" t="str">
            <v>SINAPI-I DEZEMBRO 2025</v>
          </cell>
        </row>
        <row r="4375">
          <cell r="A4375">
            <v>20994</v>
          </cell>
          <cell r="B4375" t="str">
            <v>TUBO ACO CARBONO SEM COSTURA 6", E= *10,97 MM, SCHEDULE 80, *42,56 KG/M</v>
          </cell>
          <cell r="C4375" t="str">
            <v>M</v>
          </cell>
          <cell r="D4375">
            <v>1051.26</v>
          </cell>
          <cell r="E4375">
            <v>1051.26</v>
          </cell>
          <cell r="F4375" t="str">
            <v>SINAPI-I DEZEMBRO 2025</v>
          </cell>
        </row>
        <row r="4376">
          <cell r="A4376">
            <v>7672</v>
          </cell>
          <cell r="B4376" t="str">
            <v>TUBO ACO CARBONO SEM COSTURA 6", E= 7,11 MM, SCHEDULE 40, *28,26 KG/M</v>
          </cell>
          <cell r="C4376" t="str">
            <v>M</v>
          </cell>
          <cell r="D4376">
            <v>688.69</v>
          </cell>
          <cell r="E4376">
            <v>688.69</v>
          </cell>
          <cell r="F4376" t="str">
            <v>SINAPI-I DEZEMBRO 2025</v>
          </cell>
        </row>
        <row r="4377">
          <cell r="A4377">
            <v>20995</v>
          </cell>
          <cell r="B4377" t="str">
            <v>TUBO ACO CARBONO SEM COSTURA 8", E= *12,70 MM, SCHEDULE 80, *64,64 KG/M</v>
          </cell>
          <cell r="C4377" t="str">
            <v>M</v>
          </cell>
          <cell r="D4377">
            <v>1381.55</v>
          </cell>
          <cell r="E4377">
            <v>1381.55</v>
          </cell>
          <cell r="F4377" t="str">
            <v>SINAPI-I DEZEMBRO 2025</v>
          </cell>
        </row>
        <row r="4378">
          <cell r="A4378">
            <v>7690</v>
          </cell>
          <cell r="B4378" t="str">
            <v>TUBO ACO CARBONO SEM COSTURA 8", E= *6,35 MM, SCHEDULE 20, *33,27 KG/M</v>
          </cell>
          <cell r="C4378" t="str">
            <v>M</v>
          </cell>
          <cell r="D4378">
            <v>799.04</v>
          </cell>
          <cell r="E4378">
            <v>799.04</v>
          </cell>
          <cell r="F4378" t="str">
            <v>SINAPI-I DEZEMBRO 2025</v>
          </cell>
        </row>
        <row r="4379">
          <cell r="A4379">
            <v>20980</v>
          </cell>
          <cell r="B4379" t="str">
            <v>TUBO ACO CARBONO SEM COSTURA 8", E= *7,04 MM, SCHEDULE 30, *36,75 KG/M</v>
          </cell>
          <cell r="C4379" t="str">
            <v>M</v>
          </cell>
          <cell r="D4379">
            <v>871.68</v>
          </cell>
          <cell r="E4379">
            <v>871.68</v>
          </cell>
          <cell r="F4379" t="str">
            <v>SINAPI-I DEZEMBRO 2025</v>
          </cell>
        </row>
        <row r="4380">
          <cell r="A4380">
            <v>7661</v>
          </cell>
          <cell r="B4380" t="str">
            <v>TUBO ACO CARBONO SEM COSTURA 8", E= *8,18 MM, SCHEDULE 40, *42,55 KG/M</v>
          </cell>
          <cell r="C4380" t="str">
            <v>M</v>
          </cell>
          <cell r="D4380">
            <v>1036.94</v>
          </cell>
          <cell r="E4380">
            <v>1036.94</v>
          </cell>
          <cell r="F4380" t="str">
            <v>SINAPI-I DEZEMBRO 2025</v>
          </cell>
        </row>
        <row r="4381">
          <cell r="A4381">
            <v>21016</v>
          </cell>
          <cell r="B4381" t="str">
            <v>TUBO ACO GALVANIZADO COM COSTURA, CLASSE LEVE, DN 100 MM (4"), E = 3,75 MM, *10,55* KG/M (NBR 5580)</v>
          </cell>
          <cell r="C4381" t="str">
            <v>M</v>
          </cell>
          <cell r="D4381">
            <v>139.5</v>
          </cell>
          <cell r="E4381">
            <v>139.5</v>
          </cell>
          <cell r="F4381" t="str">
            <v>SINAPI-I DEZEMBRO 2025</v>
          </cell>
        </row>
        <row r="4382">
          <cell r="A4382">
            <v>21008</v>
          </cell>
          <cell r="B4382" t="str">
            <v>TUBO ACO GALVANIZADO COM COSTURA, CLASSE LEVE, DN 15 MM (1/2"), E = 2,25 MM, *1,2* KG/M (NBR 5580)</v>
          </cell>
          <cell r="C4382" t="str">
            <v>M</v>
          </cell>
          <cell r="D4382">
            <v>16.3</v>
          </cell>
          <cell r="E4382">
            <v>16.3</v>
          </cell>
          <cell r="F4382" t="str">
            <v>SINAPI-I DEZEMBRO 2025</v>
          </cell>
        </row>
        <row r="4383">
          <cell r="A4383">
            <v>21009</v>
          </cell>
          <cell r="B4383" t="str">
            <v>TUBO ACO GALVANIZADO COM COSTURA, CLASSE LEVE, DN 20 MM (3/4"), E = 2,25 MM, *1,3* KG/M (NBR 5580)</v>
          </cell>
          <cell r="C4383" t="str">
            <v>M</v>
          </cell>
          <cell r="D4383">
            <v>21.22</v>
          </cell>
          <cell r="E4383">
            <v>21.22</v>
          </cell>
          <cell r="F4383" t="str">
            <v>SINAPI-I DEZEMBRO 2025</v>
          </cell>
        </row>
        <row r="4384">
          <cell r="A4384">
            <v>21010</v>
          </cell>
          <cell r="B4384" t="str">
            <v>TUBO ACO GALVANIZADO COM COSTURA, CLASSE LEVE, DN 25 MM (1"), E = 2,65 MM, *2,11* KG/M (NBR 5580)</v>
          </cell>
          <cell r="C4384" t="str">
            <v>M</v>
          </cell>
          <cell r="D4384">
            <v>28.49</v>
          </cell>
          <cell r="E4384">
            <v>28.49</v>
          </cell>
          <cell r="F4384" t="str">
            <v>SINAPI-I DEZEMBRO 2025</v>
          </cell>
        </row>
        <row r="4385">
          <cell r="A4385">
            <v>21011</v>
          </cell>
          <cell r="B4385" t="str">
            <v>TUBO ACO GALVANIZADO COM COSTURA, CLASSE LEVE, DN 32 MM (1 1/4"), E = 2,65 MM, *2,71* KG/M (NBR 5580)</v>
          </cell>
          <cell r="C4385" t="str">
            <v>M</v>
          </cell>
          <cell r="D4385">
            <v>41.52</v>
          </cell>
          <cell r="E4385">
            <v>41.52</v>
          </cell>
          <cell r="F4385" t="str">
            <v>SINAPI-I DEZEMBRO 2025</v>
          </cell>
        </row>
        <row r="4386">
          <cell r="A4386">
            <v>21012</v>
          </cell>
          <cell r="B4386" t="str">
            <v>TUBO ACO GALVANIZADO COM COSTURA, CLASSE LEVE, DN 40 MM (1 1/2"), E = 3,00 MM, *3,48* KG/M (NBR 5580)</v>
          </cell>
          <cell r="C4386" t="str">
            <v>M</v>
          </cell>
          <cell r="D4386">
            <v>45.88</v>
          </cell>
          <cell r="E4386">
            <v>45.88</v>
          </cell>
          <cell r="F4386" t="str">
            <v>SINAPI-I DEZEMBRO 2025</v>
          </cell>
        </row>
        <row r="4387">
          <cell r="A4387">
            <v>21013</v>
          </cell>
          <cell r="B4387" t="str">
            <v>TUBO ACO GALVANIZADO COM COSTURA, CLASSE LEVE, DN 50 MM (2"), E = 3,00 MM, *4,40* KG/M (NBR 5580)</v>
          </cell>
          <cell r="C4387" t="str">
            <v>M</v>
          </cell>
          <cell r="D4387">
            <v>59.88</v>
          </cell>
          <cell r="E4387">
            <v>59.88</v>
          </cell>
          <cell r="F4387" t="str">
            <v>SINAPI-I DEZEMBRO 2025</v>
          </cell>
        </row>
        <row r="4388">
          <cell r="A4388">
            <v>21014</v>
          </cell>
          <cell r="B4388" t="str">
            <v>TUBO ACO GALVANIZADO COM COSTURA, CLASSE LEVE, DN 65 MM (2 1/2"), E = 3,35 MM, * 6,23* KG/M (NBR 5580)</v>
          </cell>
          <cell r="C4388" t="str">
            <v>M</v>
          </cell>
          <cell r="D4388">
            <v>83.78</v>
          </cell>
          <cell r="E4388">
            <v>83.78</v>
          </cell>
          <cell r="F4388" t="str">
            <v>SINAPI-I DEZEMBRO 2025</v>
          </cell>
        </row>
        <row r="4389">
          <cell r="A4389">
            <v>21015</v>
          </cell>
          <cell r="B4389" t="str">
            <v>TUBO ACO GALVANIZADO COM COSTURA, CLASSE LEVE, DN 80 MM (3"), E = 3,35 MM, *7,32* KG/M (NBR 5580)</v>
          </cell>
          <cell r="C4389" t="str">
            <v>M</v>
          </cell>
          <cell r="D4389">
            <v>96.26</v>
          </cell>
          <cell r="E4389">
            <v>96.26</v>
          </cell>
          <cell r="F4389" t="str">
            <v>SINAPI-I DEZEMBRO 2025</v>
          </cell>
        </row>
        <row r="4390">
          <cell r="A4390">
            <v>40626</v>
          </cell>
          <cell r="B4390" t="str">
            <v>TUBO ACO GALVANIZADO COM COSTURA, CLASSE MEDIA, DN 1", E = 3,38 MM, PESO 2,50 KG/M (NBR 5580)</v>
          </cell>
          <cell r="C4390" t="str">
            <v>M</v>
          </cell>
          <cell r="D4390">
            <v>31.35</v>
          </cell>
          <cell r="E4390">
            <v>31.35</v>
          </cell>
          <cell r="F4390" t="str">
            <v>SINAPI-I DEZEMBRO 2025</v>
          </cell>
        </row>
        <row r="4391">
          <cell r="A4391">
            <v>7697</v>
          </cell>
          <cell r="B4391" t="str">
            <v>TUBO ACO GALVANIZADO COM COSTURA, CLASSE MEDIA, DN 1.1/2", E = *3,25* MM, PESO *3,61* KG/M (NBR 5580)</v>
          </cell>
          <cell r="C4391" t="str">
            <v>M</v>
          </cell>
          <cell r="D4391">
            <v>45.93</v>
          </cell>
          <cell r="E4391">
            <v>45.93</v>
          </cell>
          <cell r="F4391" t="str">
            <v>SINAPI-I DEZEMBRO 2025</v>
          </cell>
        </row>
        <row r="4392">
          <cell r="A4392">
            <v>7698</v>
          </cell>
          <cell r="B4392" t="str">
            <v>TUBO ACO GALVANIZADO COM COSTURA, CLASSE MEDIA, DN 1.1/4", E = *3,25* MM, PESO *3,14* KG/M (NBR 5580)</v>
          </cell>
          <cell r="C4392" t="str">
            <v>M</v>
          </cell>
          <cell r="D4392">
            <v>39.54</v>
          </cell>
          <cell r="E4392">
            <v>39.54</v>
          </cell>
          <cell r="F4392" t="str">
            <v>SINAPI-I DEZEMBRO 2025</v>
          </cell>
        </row>
        <row r="4393">
          <cell r="A4393">
            <v>7691</v>
          </cell>
          <cell r="B4393" t="str">
            <v>TUBO ACO GALVANIZADO COM COSTURA, CLASSE MEDIA, DN 1/2", E = *2,65* MM, PESO *1,22* KG/M (NBR 5580)</v>
          </cell>
          <cell r="C4393" t="str">
            <v>M</v>
          </cell>
          <cell r="D4393">
            <v>16.7</v>
          </cell>
          <cell r="E4393">
            <v>16.7</v>
          </cell>
          <cell r="F4393" t="str">
            <v>SINAPI-I DEZEMBRO 2025</v>
          </cell>
        </row>
        <row r="4394">
          <cell r="A4394">
            <v>7696</v>
          </cell>
          <cell r="B4394" t="str">
            <v>TUBO ACO GALVANIZADO COM COSTURA, CLASSE MEDIA, DN 2", E = *3,65* MM, PESO *5,10* KG/M (NBR 5580)</v>
          </cell>
          <cell r="C4394" t="str">
            <v>M</v>
          </cell>
          <cell r="D4394">
            <v>66.23</v>
          </cell>
          <cell r="E4394">
            <v>66.23</v>
          </cell>
          <cell r="F4394" t="str">
            <v>SINAPI-I DEZEMBRO 2025</v>
          </cell>
        </row>
        <row r="4395">
          <cell r="A4395">
            <v>7701</v>
          </cell>
          <cell r="B4395" t="str">
            <v>TUBO ACO GALVANIZADO COM COSTURA, CLASSE MEDIA, DN 2.1/2", E = *3,65* MM, PESO *6,51* KG/M (NBR 5580)</v>
          </cell>
          <cell r="C4395" t="str">
            <v>M</v>
          </cell>
          <cell r="D4395">
            <v>82.2</v>
          </cell>
          <cell r="E4395">
            <v>82.2</v>
          </cell>
          <cell r="F4395" t="str">
            <v>SINAPI-I DEZEMBRO 2025</v>
          </cell>
        </row>
        <row r="4396">
          <cell r="A4396">
            <v>7694</v>
          </cell>
          <cell r="B4396" t="str">
            <v>TUBO ACO GALVANIZADO COM COSTURA, CLASSE MEDIA, DN 3", E = *4,05* MM, PESO *8,47* KG/M (NBR 5580)</v>
          </cell>
          <cell r="C4396" t="str">
            <v>M</v>
          </cell>
          <cell r="D4396">
            <v>110.61</v>
          </cell>
          <cell r="E4396">
            <v>110.61</v>
          </cell>
          <cell r="F4396" t="str">
            <v>SINAPI-I DEZEMBRO 2025</v>
          </cell>
        </row>
        <row r="4397">
          <cell r="A4397">
            <v>7700</v>
          </cell>
          <cell r="B4397" t="str">
            <v>TUBO ACO GALVANIZADO COM COSTURA, CLASSE MEDIA, DN 3/4", E = *2,65* MM, PESO *1,58* KG/M (NBR 5580)</v>
          </cell>
          <cell r="C4397" t="str">
            <v>M</v>
          </cell>
          <cell r="D4397">
            <v>21.13</v>
          </cell>
          <cell r="E4397">
            <v>21.13</v>
          </cell>
          <cell r="F4397" t="str">
            <v>SINAPI-I DEZEMBRO 2025</v>
          </cell>
        </row>
        <row r="4398">
          <cell r="A4398">
            <v>7693</v>
          </cell>
          <cell r="B4398" t="str">
            <v>TUBO ACO GALVANIZADO COM COSTURA, CLASSE MEDIA, DN 4", E = 4,50* MM, PESO 12,10* KG/M (NBR 5580)</v>
          </cell>
          <cell r="C4398" t="str">
            <v>M</v>
          </cell>
          <cell r="D4398">
            <v>152.34</v>
          </cell>
          <cell r="E4398">
            <v>152.34</v>
          </cell>
          <cell r="F4398" t="str">
            <v>SINAPI-I DEZEMBRO 2025</v>
          </cell>
        </row>
        <row r="4399">
          <cell r="A4399">
            <v>7692</v>
          </cell>
          <cell r="B4399" t="str">
            <v>TUBO ACO GALVANIZADO COM COSTURA, CLASSE MEDIA, DN 5", E = *5,40* MM, PESO *17,80* KG/M (NBR 5580)</v>
          </cell>
          <cell r="C4399" t="str">
            <v>M</v>
          </cell>
          <cell r="D4399">
            <v>228.08</v>
          </cell>
          <cell r="E4399">
            <v>228.08</v>
          </cell>
          <cell r="F4399" t="str">
            <v>SINAPI-I DEZEMBRO 2025</v>
          </cell>
        </row>
        <row r="4400">
          <cell r="A4400">
            <v>7695</v>
          </cell>
          <cell r="B4400" t="str">
            <v>TUBO ACO GALVANIZADO COM COSTURA, CLASSE MEDIA, DN 6", E = 4,85* MM, PESO 19,68* KG/M (NBR 5580)</v>
          </cell>
          <cell r="C4400" t="str">
            <v>M</v>
          </cell>
          <cell r="D4400">
            <v>247.35</v>
          </cell>
          <cell r="E4400">
            <v>247.35</v>
          </cell>
          <cell r="F4400" t="str">
            <v>SINAPI-I DEZEMBRO 2025</v>
          </cell>
        </row>
        <row r="4401">
          <cell r="A4401">
            <v>13356</v>
          </cell>
          <cell r="B4401" t="str">
            <v>TUBO ACO INDUSTRIAL DN 2" (50,8 MM) E=1,50MM, PESO= 1,8237 KG/M</v>
          </cell>
          <cell r="C4401" t="str">
            <v>M</v>
          </cell>
          <cell r="D4401">
            <v>17.93</v>
          </cell>
          <cell r="E4401">
            <v>17.93</v>
          </cell>
          <cell r="F4401" t="str">
            <v>SINAPI-I DEZEMBRO 2025</v>
          </cell>
        </row>
        <row r="4402">
          <cell r="A4402">
            <v>36365</v>
          </cell>
          <cell r="B4402" t="str">
            <v>TUBO COLETOR DE ESGOTO PVC, JEI, DN 100 MM (NBR 7362)</v>
          </cell>
          <cell r="C4402" t="str">
            <v>M</v>
          </cell>
          <cell r="D4402">
            <v>33.450000000000003</v>
          </cell>
          <cell r="E4402">
            <v>33.450000000000003</v>
          </cell>
          <cell r="F4402" t="str">
            <v>SINAPI-I DEZEMBRO 2025</v>
          </cell>
        </row>
        <row r="4403">
          <cell r="A4403">
            <v>41930</v>
          </cell>
          <cell r="B4403" t="str">
            <v>TUBO COLETOR DE ESGOTO PVC, JEI, DN 200 MM (NBR 7362)</v>
          </cell>
          <cell r="C4403" t="str">
            <v>M</v>
          </cell>
          <cell r="D4403">
            <v>111.41</v>
          </cell>
          <cell r="E4403">
            <v>111.41</v>
          </cell>
          <cell r="F4403" t="str">
            <v>SINAPI-I DEZEMBRO 2025</v>
          </cell>
        </row>
        <row r="4404">
          <cell r="A4404">
            <v>41931</v>
          </cell>
          <cell r="B4404" t="str">
            <v>TUBO COLETOR DE ESGOTO PVC, JEI, DN 250 MM (NBR 7362)</v>
          </cell>
          <cell r="C4404" t="str">
            <v>M</v>
          </cell>
          <cell r="D4404">
            <v>174.49</v>
          </cell>
          <cell r="E4404">
            <v>174.49</v>
          </cell>
          <cell r="F4404" t="str">
            <v>SINAPI-I DEZEMBRO 2025</v>
          </cell>
        </row>
        <row r="4405">
          <cell r="A4405">
            <v>41932</v>
          </cell>
          <cell r="B4405" t="str">
            <v>TUBO COLETOR DE ESGOTO PVC, JEI, DN 300 MM (NBR 7362)</v>
          </cell>
          <cell r="C4405" t="str">
            <v>M</v>
          </cell>
          <cell r="D4405">
            <v>268.58</v>
          </cell>
          <cell r="E4405">
            <v>268.58</v>
          </cell>
          <cell r="F4405" t="str">
            <v>SINAPI-I DEZEMBRO 2025</v>
          </cell>
        </row>
        <row r="4406">
          <cell r="A4406">
            <v>41933</v>
          </cell>
          <cell r="B4406" t="str">
            <v>TUBO COLETOR DE ESGOTO PVC, JEI, DN 350 MM (NBR 7362)</v>
          </cell>
          <cell r="C4406" t="str">
            <v>M</v>
          </cell>
          <cell r="D4406">
            <v>379.56</v>
          </cell>
          <cell r="E4406">
            <v>379.56</v>
          </cell>
          <cell r="F4406" t="str">
            <v>SINAPI-I DEZEMBRO 2025</v>
          </cell>
        </row>
        <row r="4407">
          <cell r="A4407">
            <v>41934</v>
          </cell>
          <cell r="B4407" t="str">
            <v>TUBO COLETOR DE ESGOTO PVC, JEI, DN 400 MM (NBR 7362)</v>
          </cell>
          <cell r="C4407" t="str">
            <v>M</v>
          </cell>
          <cell r="D4407">
            <v>442.04</v>
          </cell>
          <cell r="E4407">
            <v>442.04</v>
          </cell>
          <cell r="F4407" t="str">
            <v>SINAPI-I DEZEMBRO 2025</v>
          </cell>
        </row>
        <row r="4408">
          <cell r="A4408">
            <v>41936</v>
          </cell>
          <cell r="B4408" t="str">
            <v>TUBO COLETOR DE ESGOTO, PVC, JEI, DN 150 MM (NBR 7362)</v>
          </cell>
          <cell r="C4408" t="str">
            <v>M</v>
          </cell>
          <cell r="D4408">
            <v>65.599999999999994</v>
          </cell>
          <cell r="E4408">
            <v>65.599999999999994</v>
          </cell>
          <cell r="F4408" t="str">
            <v>SINAPI-I DEZEMBRO 2025</v>
          </cell>
        </row>
        <row r="4409">
          <cell r="A4409">
            <v>44812</v>
          </cell>
          <cell r="B4409" t="str">
            <v>TUBO CORRUGADO PEAD, PAREDE DUPLA, INTERNA LISA, JEI DN/DI 500 MM (DRENAGEM/ESGOTO)</v>
          </cell>
          <cell r="C4409" t="str">
            <v>M</v>
          </cell>
          <cell r="F4409" t="str">
            <v>SINAPI-I DEZEMBRO 2025</v>
          </cell>
        </row>
        <row r="4410">
          <cell r="A4410">
            <v>41785</v>
          </cell>
          <cell r="B4410" t="str">
            <v>TUBO CORRUGADO PEAD, PAREDE DUPLA, INTERNA LISA, JEI, DN/DI *1000* MM, PARA SANEAMENTO (DRENAGEM/ESGOTO)</v>
          </cell>
          <cell r="C4410" t="str">
            <v>M</v>
          </cell>
          <cell r="F4410" t="str">
            <v>SINAPI-I DEZEMBRO 2025</v>
          </cell>
        </row>
        <row r="4411">
          <cell r="A4411">
            <v>41781</v>
          </cell>
          <cell r="B4411" t="str">
            <v>TUBO CORRUGADO PEAD, PAREDE DUPLA, INTERNA LISA, JEI, DN/DI *400* MM, PARA SANEAMENTO (DRENAGEM/ESGOTO)</v>
          </cell>
          <cell r="C4411" t="str">
            <v>M</v>
          </cell>
          <cell r="F4411" t="str">
            <v>SINAPI-I DEZEMBRO 2025</v>
          </cell>
        </row>
        <row r="4412">
          <cell r="A4412">
            <v>41783</v>
          </cell>
          <cell r="B4412" t="str">
            <v>TUBO CORRUGADO PEAD, PAREDE DUPLA, INTERNA LISA, JEI, DN/DI *800* MM, PARA SANEAMENTO (DRENAGEM/ESGOTO)</v>
          </cell>
          <cell r="C4412" t="str">
            <v>M</v>
          </cell>
          <cell r="F4412" t="str">
            <v>SINAPI-I DEZEMBRO 2025</v>
          </cell>
        </row>
        <row r="4413">
          <cell r="A4413">
            <v>41786</v>
          </cell>
          <cell r="B4413" t="str">
            <v>TUBO CORRUGADO PEAD, PAREDE DUPLA, INTERNA LISA, JEI, DN/DI 1200 MM, PARA SANEAMENTO (DRENAGEM/ESGOTO)</v>
          </cell>
          <cell r="C4413" t="str">
            <v>M</v>
          </cell>
          <cell r="F4413" t="str">
            <v>SINAPI-I DEZEMBRO 2025</v>
          </cell>
        </row>
        <row r="4414">
          <cell r="A4414">
            <v>41779</v>
          </cell>
          <cell r="B4414" t="str">
            <v>TUBO CORRUGADO PEAD, PAREDE DUPLA, INTERNA LISA, JEI, DN/DI 250 MM, PARA SANEAMENTO (DRENAGEM/ESGOTO)</v>
          </cell>
          <cell r="C4414" t="str">
            <v>M</v>
          </cell>
          <cell r="F4414" t="str">
            <v>SINAPI-I DEZEMBRO 2025</v>
          </cell>
        </row>
        <row r="4415">
          <cell r="A4415">
            <v>41780</v>
          </cell>
          <cell r="B4415" t="str">
            <v>TUBO CORRUGADO PEAD, PAREDE DUPLA, INTERNA LISA, JEI, DN/DI 300 MM, PARA SANEAMENTO (DRENAGEM/ESGOTO)</v>
          </cell>
          <cell r="C4415" t="str">
            <v>M</v>
          </cell>
          <cell r="F4415" t="str">
            <v>SINAPI-I DEZEMBRO 2025</v>
          </cell>
        </row>
        <row r="4416">
          <cell r="A4416">
            <v>41782</v>
          </cell>
          <cell r="B4416" t="str">
            <v>TUBO CORRUGADO PEAD, PAREDE DUPLA, INTERNA LISA, JEI, DN/DI 600 MM, PARA SANEAMENTO (DRENAGEM/ESGOTO)</v>
          </cell>
          <cell r="C4416" t="str">
            <v>M</v>
          </cell>
          <cell r="F4416" t="str">
            <v>SINAPI-I DEZEMBRO 2025</v>
          </cell>
        </row>
        <row r="4417">
          <cell r="A4417">
            <v>38130</v>
          </cell>
          <cell r="B4417" t="str">
            <v>TUBO CPVC SOLDAVEL, 35 MM, AGUA QUENTE PREDIAL (NBR 15884)</v>
          </cell>
          <cell r="C4417" t="str">
            <v>M</v>
          </cell>
          <cell r="F4417" t="str">
            <v>SINAPI-I DEZEMBRO 2025</v>
          </cell>
        </row>
        <row r="4418">
          <cell r="A4418">
            <v>44260</v>
          </cell>
          <cell r="B4418" t="str">
            <v>TUBO CPVC, SOLDAVEL, 114 MM, AGUA QUENTE (NBR 15884)</v>
          </cell>
          <cell r="C4418" t="str">
            <v>M</v>
          </cell>
          <cell r="F4418" t="str">
            <v>SINAPI-I DEZEMBRO 2025</v>
          </cell>
        </row>
        <row r="4419">
          <cell r="A4419">
            <v>21123</v>
          </cell>
          <cell r="B4419" t="str">
            <v>TUBO CPVC, SOLDAVEL, 15 MM, AGUA QUENTE PREDIAL (NBR 15884)</v>
          </cell>
          <cell r="C4419" t="str">
            <v>M</v>
          </cell>
          <cell r="F4419" t="str">
            <v>SINAPI-I DEZEMBRO 2025</v>
          </cell>
        </row>
        <row r="4420">
          <cell r="A4420">
            <v>21124</v>
          </cell>
          <cell r="B4420" t="str">
            <v>TUBO CPVC, SOLDAVEL, 22 MM, AGUA QUENTE PREDIAL (NBR 15884)</v>
          </cell>
          <cell r="C4420" t="str">
            <v>M</v>
          </cell>
          <cell r="F4420" t="str">
            <v>SINAPI-I DEZEMBRO 2025</v>
          </cell>
        </row>
        <row r="4421">
          <cell r="A4421">
            <v>21125</v>
          </cell>
          <cell r="B4421" t="str">
            <v>TUBO CPVC, SOLDAVEL, 28 MM, AGUA QUENTE PREDIAL (NBR 15884)</v>
          </cell>
          <cell r="C4421" t="str">
            <v>M</v>
          </cell>
          <cell r="F4421" t="str">
            <v>SINAPI-I DEZEMBRO 2025</v>
          </cell>
        </row>
        <row r="4422">
          <cell r="A4422">
            <v>38028</v>
          </cell>
          <cell r="B4422" t="str">
            <v>TUBO CPVC, SOLDAVEL, 42 MM, AGUA QUENTE PREDIAL (NBR 15884)</v>
          </cell>
          <cell r="C4422" t="str">
            <v>M</v>
          </cell>
          <cell r="F4422" t="str">
            <v>SINAPI-I DEZEMBRO 2025</v>
          </cell>
        </row>
        <row r="4423">
          <cell r="A4423">
            <v>38029</v>
          </cell>
          <cell r="B4423" t="str">
            <v>TUBO CPVC, SOLDAVEL, 54 MM, AGUA QUENTE PREDIAL (NBR 15884)</v>
          </cell>
          <cell r="C4423" t="str">
            <v>M</v>
          </cell>
          <cell r="F4423" t="str">
            <v>SINAPI-I DEZEMBRO 2025</v>
          </cell>
        </row>
        <row r="4424">
          <cell r="A4424">
            <v>38030</v>
          </cell>
          <cell r="B4424" t="str">
            <v>TUBO CPVC, SOLDAVEL, 73 MM, AGUA QUENTE PREDIAL (NBR 15884)</v>
          </cell>
          <cell r="C4424" t="str">
            <v>M</v>
          </cell>
          <cell r="F4424" t="str">
            <v>SINAPI-I DEZEMBRO 2025</v>
          </cell>
        </row>
        <row r="4425">
          <cell r="A4425">
            <v>38031</v>
          </cell>
          <cell r="B4425" t="str">
            <v>TUBO CPVC, SOLDAVEL, 89 MM, AGUA QUENTE PREDIAL (NBR 15884)</v>
          </cell>
          <cell r="C4425" t="str">
            <v>M</v>
          </cell>
          <cell r="F4425" t="str">
            <v>SINAPI-I DEZEMBRO 2025</v>
          </cell>
        </row>
        <row r="4426">
          <cell r="A4426">
            <v>39735</v>
          </cell>
          <cell r="B4426" t="str">
            <v>TUBO DE BORRACHA ELASTOMERICA FLEXIVEL, PRETA, PARA ISOLAMENTO TERMICO DE TUBULACAO, DN 1 1/8" (28 MM), E= 32 MM, COEFICIENTE DE CONDUTIVIDADE TERMICA 0,036W/MK, VAPOR DE AGUA MAIOR OU IGUAL A 10.000</v>
          </cell>
          <cell r="C4426" t="str">
            <v>M</v>
          </cell>
          <cell r="F4426" t="str">
            <v>SINAPI-I DEZEMBRO 2025</v>
          </cell>
        </row>
        <row r="4427">
          <cell r="A4427">
            <v>39734</v>
          </cell>
          <cell r="B4427" t="str">
            <v>TUBO DE BORRACHA ELASTOMERICA FLEXIVEL, PRETA, PARA ISOLAMENTO TERMICO DE TUBULACAO, DN 1 3/8" (35 MM), E= 32 MM, COEFICIENTE DE CONDUTIVIDADE TERMICA 0,036W/MK, VAPOR DE AGUA MAIOR OU IGUAL A 10.000</v>
          </cell>
          <cell r="C4427" t="str">
            <v>M</v>
          </cell>
          <cell r="F4427" t="str">
            <v>SINAPI-I DEZEMBRO 2025</v>
          </cell>
        </row>
        <row r="4428">
          <cell r="A4428">
            <v>39736</v>
          </cell>
          <cell r="B4428" t="str">
            <v>TUBO DE BORRACHA ELASTOMERICA FLEXIVEL, PRETA, PARA ISOLAMENTO TERMICO DE TUBULACAO, DN 1 5/8" (42 MM), E= 32 MM, COEFICIENTE DE CONDUTIVIDADE TERMICA 0,036W/MK, VAPOR DE AGUA MAIOR OU IGUAL A 10.000</v>
          </cell>
          <cell r="C4428" t="str">
            <v>M</v>
          </cell>
          <cell r="F4428" t="str">
            <v>SINAPI-I DEZEMBRO 2025</v>
          </cell>
        </row>
        <row r="4429">
          <cell r="A4429">
            <v>39739</v>
          </cell>
          <cell r="B4429" t="str">
            <v>TUBO DE BORRACHA ELASTOMERICA FLEXIVEL, PRETA, PARA ISOLAMENTO TERMICO DE TUBULACAO, DN 1" (25 MM), E= 32 MM, COEFICIENTE DE CONDUTIVIDADE TERMICA 0,036W/MK, VAPOR DE AGUA MAIOR OU IGUAL A 10.000</v>
          </cell>
          <cell r="C4429" t="str">
            <v>M</v>
          </cell>
          <cell r="F4429" t="str">
            <v>SINAPI-I DEZEMBRO 2025</v>
          </cell>
        </row>
        <row r="4430">
          <cell r="A4430">
            <v>39737</v>
          </cell>
          <cell r="B4430" t="str">
            <v>TUBO DE BORRACHA ELASTOMERICA FLEXIVEL, PRETA, PARA ISOLAMENTO TERMICO DE TUBULACAO, DN 1/2" (12 MM), E= 19 MM, COEFICIENTE DE CONDUTIVIDADE TERMICA 0,036W/MK, VAPOR DE AGUA MAIOR OU IGUAL A 10.000</v>
          </cell>
          <cell r="C4430" t="str">
            <v>M</v>
          </cell>
          <cell r="F4430" t="str">
            <v>SINAPI-I DEZEMBRO 2025</v>
          </cell>
        </row>
        <row r="4431">
          <cell r="A4431">
            <v>39738</v>
          </cell>
          <cell r="B4431" t="str">
            <v>TUBO DE BORRACHA ELASTOMERICA FLEXIVEL, PRETA, PARA ISOLAMENTO TERMICO DE TUBULACAO, DN 1/4" (6 MM), E= 9 MM, COEFICIENTE DE CONDUTIVIDADE TERMICA 0,036W/MK, VAPOR DE AGUA MAIOR OU IGUAL A 10.000</v>
          </cell>
          <cell r="C4431" t="str">
            <v>M</v>
          </cell>
          <cell r="F4431" t="str">
            <v>SINAPI-I DEZEMBRO 2025</v>
          </cell>
        </row>
        <row r="4432">
          <cell r="A4432">
            <v>39733</v>
          </cell>
          <cell r="B4432" t="str">
            <v>TUBO DE BORRACHA ELASTOMERICA FLEXIVEL, PRETA, PARA ISOLAMENTO TERMICO DE TUBULACAO, DN 2 1/8" (54 MM), E= 32 MM, COEFICIENTE DE CONDUTIVIDADE TERMICA 0,036W/MK, VAPOR DE AGUA MAIOR OU IGUAL A 10.000</v>
          </cell>
          <cell r="C4432" t="str">
            <v>M</v>
          </cell>
          <cell r="F4432" t="str">
            <v>SINAPI-I DEZEMBRO 2025</v>
          </cell>
        </row>
        <row r="4433">
          <cell r="A4433">
            <v>39854</v>
          </cell>
          <cell r="B4433" t="str">
            <v>TUBO DE BORRACHA ELASTOMERICA FLEXIVEL, PRETA, PARA ISOLAMENTO TERMICO DE TUBULACAO, DN 2 5/8" (*64* MM), E= *32* MM, COEFICIENTE DE CONDUTIVIDADE TERMICA 0,036W/MK, VAPOR DE AGUA MAIOR OU IGUAL A 10.000</v>
          </cell>
          <cell r="C4433" t="str">
            <v>M</v>
          </cell>
          <cell r="F4433" t="str">
            <v>SINAPI-I DEZEMBRO 2025</v>
          </cell>
        </row>
        <row r="4434">
          <cell r="A4434">
            <v>39740</v>
          </cell>
          <cell r="B4434" t="str">
            <v>TUBO DE BORRACHA ELASTOMERICA FLEXIVEL, PRETA, PARA ISOLAMENTO TERMICO DE TUBULACAO, DN 3/4" (18 MM), E= 32 MM, COEFICIENTE DE CONDUTIVIDADE TERMICA 0,036W/MK, VAPOR DE AGUA MAIOR OU IGUAL A 10.000</v>
          </cell>
          <cell r="C4434" t="str">
            <v>M</v>
          </cell>
          <cell r="F4434" t="str">
            <v>SINAPI-I DEZEMBRO 2025</v>
          </cell>
        </row>
        <row r="4435">
          <cell r="A4435">
            <v>39741</v>
          </cell>
          <cell r="B4435" t="str">
            <v>TUBO DE BORRACHA ELASTOMERICA FLEXIVEL, PRETA, PARA ISOLAMENTO TERMICO DE TUBULACAO, DN 3/8" (10 MM), E= 19 MM, COEFICIENTE DE CONDUTIVIDADE TERMICA 0,036W/MK, VAPOR DE AGUA MAIOR OU IGUAL A 10.000</v>
          </cell>
          <cell r="C4435" t="str">
            <v>M</v>
          </cell>
          <cell r="F4435" t="str">
            <v>SINAPI-I DEZEMBRO 2025</v>
          </cell>
        </row>
        <row r="4436">
          <cell r="A4436">
            <v>39853</v>
          </cell>
          <cell r="B4436" t="str">
            <v>TUBO DE BORRACHA ELASTOMERICA FLEXIVEL, PRETA, PARA ISOLAMENTO TERMICO DE TUBULACAO, DN 5/8" (15 MM), E= 19 MM, COEFICIENTE DE CONDUTIVIDADE TERMICA 0,036W/MK, VAPOR DE AGUA MAIOR OU IGUAL A 10.000</v>
          </cell>
          <cell r="C4436" t="str">
            <v>M</v>
          </cell>
          <cell r="F4436" t="str">
            <v>SINAPI-I DEZEMBRO 2025</v>
          </cell>
        </row>
        <row r="4437">
          <cell r="A4437">
            <v>39742</v>
          </cell>
          <cell r="B4437" t="str">
            <v>TUBO DE BORRACHA ELASTOMERICA FLEXIVEL, PRETA, PARA ISOLAMENTO TERMICO DE TUBULACAO, DN 7/8" (22 MM), E= 32 MM, COEFICIENTE DE CONDUTIVIDADE TERMICA 0,036W/MK, VAPOR DE AGUA MAIOR OU IGUAL A 10.000</v>
          </cell>
          <cell r="C4437" t="str">
            <v>M</v>
          </cell>
          <cell r="F4437" t="str">
            <v>SINAPI-I DEZEMBRO 2025</v>
          </cell>
        </row>
        <row r="4438">
          <cell r="A4438">
            <v>39751</v>
          </cell>
          <cell r="B4438" t="str">
            <v>TUBO DE COBRE CLASSE "A", DN = 1 1/2" (42 MM), PARA INSTALACOES DE MEDIA PRESSAO PARA GASES COMBUSTIVEIS E MEDICINAIS</v>
          </cell>
          <cell r="C4438" t="str">
            <v>M</v>
          </cell>
          <cell r="F4438" t="str">
            <v>SINAPI-I DEZEMBRO 2025</v>
          </cell>
        </row>
        <row r="4439">
          <cell r="A4439">
            <v>39750</v>
          </cell>
          <cell r="B4439" t="str">
            <v>TUBO DE COBRE CLASSE "A", DN = 1 1/4" (35 MM), PARA INSTALACOES DE MEDIA PRESSAO PARA GASES COMBUSTIVEIS E MEDICINAIS</v>
          </cell>
          <cell r="C4439" t="str">
            <v>M</v>
          </cell>
          <cell r="F4439" t="str">
            <v>SINAPI-I DEZEMBRO 2025</v>
          </cell>
        </row>
        <row r="4440">
          <cell r="A4440">
            <v>39749</v>
          </cell>
          <cell r="B4440" t="str">
            <v>TUBO DE COBRE CLASSE "A", DN = 1" (28 MM), PARA INSTALACOES DE MEDIA PRESSAO PARA GASES COMBUSTIVEIS E MEDICINAIS</v>
          </cell>
          <cell r="C4440" t="str">
            <v>M</v>
          </cell>
          <cell r="F4440" t="str">
            <v>SINAPI-I DEZEMBRO 2025</v>
          </cell>
        </row>
        <row r="4441">
          <cell r="A4441">
            <v>39747</v>
          </cell>
          <cell r="B4441" t="str">
            <v>TUBO DE COBRE CLASSE "A", DN = 1/2" (15 MM), PARA INSTALACOES DE MEDIA PRESSAO PARA GASES COMBUSTIVEIS E MEDICINAIS</v>
          </cell>
          <cell r="C4441" t="str">
            <v>M</v>
          </cell>
          <cell r="F4441" t="str">
            <v>SINAPI-I DEZEMBRO 2025</v>
          </cell>
        </row>
        <row r="4442">
          <cell r="A4442">
            <v>39753</v>
          </cell>
          <cell r="B4442" t="str">
            <v>TUBO DE COBRE CLASSE "A", DN = 2 1/2" (66 MM), PARA INSTALACOES DE MEDIA PRESSAO PARA GASES COMBUSTIVEIS E MEDICINAIS</v>
          </cell>
          <cell r="C4442" t="str">
            <v>M</v>
          </cell>
          <cell r="F4442" t="str">
            <v>SINAPI-I DEZEMBRO 2025</v>
          </cell>
        </row>
        <row r="4443">
          <cell r="A4443">
            <v>39752</v>
          </cell>
          <cell r="B4443" t="str">
            <v>TUBO DE COBRE CLASSE "A", DN = 2" (54 MM), PARA INSTALACOES DE MEDIA PRESSAO PARA GASES COMBUSTIVEIS E MEDICINAIS</v>
          </cell>
          <cell r="C4443" t="str">
            <v>M</v>
          </cell>
          <cell r="F4443" t="str">
            <v>SINAPI-I DEZEMBRO 2025</v>
          </cell>
        </row>
        <row r="4444">
          <cell r="A4444">
            <v>39754</v>
          </cell>
          <cell r="B4444" t="str">
            <v>TUBO DE COBRE CLASSE "A", DN = 3" (79 MM), PARA INSTALACOES DE MEDIA PRESSAO PARA GASES COMBUSTIVEIS E MEDICINAIS</v>
          </cell>
          <cell r="C4444" t="str">
            <v>M</v>
          </cell>
          <cell r="F4444" t="str">
            <v>SINAPI-I DEZEMBRO 2025</v>
          </cell>
        </row>
        <row r="4445">
          <cell r="A4445">
            <v>39748</v>
          </cell>
          <cell r="B4445" t="str">
            <v>TUBO DE COBRE CLASSE "A", DN = 3/4" (22 MM), PARA INSTALACOES DE MEDIA PRESSAO PARA GASES COMBUSTIVEIS E MEDICINAIS</v>
          </cell>
          <cell r="C4445" t="str">
            <v>M</v>
          </cell>
          <cell r="F4445" t="str">
            <v>SINAPI-I DEZEMBRO 2025</v>
          </cell>
        </row>
        <row r="4446">
          <cell r="A4446">
            <v>39755</v>
          </cell>
          <cell r="B4446" t="str">
            <v>TUBO DE COBRE CLASSE "A", DN = 4" (104 MM), PARA INSTALACOES DE MEDIA PRESSAO PARA GASES COMBUSTIVEIS E MEDICINAIS</v>
          </cell>
          <cell r="C4446" t="str">
            <v>M</v>
          </cell>
          <cell r="F4446" t="str">
            <v>SINAPI-I DEZEMBRO 2025</v>
          </cell>
        </row>
        <row r="4447">
          <cell r="A4447">
            <v>12742</v>
          </cell>
          <cell r="B4447" t="str">
            <v>TUBO DE COBRE CLASSE "E", DN = 104 MM, PARA INSTALACAO HIDRAULICA PREDIAL</v>
          </cell>
          <cell r="C4447" t="str">
            <v>M</v>
          </cell>
          <cell r="F4447" t="str">
            <v>SINAPI-I DEZEMBRO 2025</v>
          </cell>
        </row>
        <row r="4448">
          <cell r="A4448">
            <v>12713</v>
          </cell>
          <cell r="B4448" t="str">
            <v>TUBO DE COBRE CLASSE "E", DN = 15 MM, PARA INSTALACAO HIDRAULICA PREDIAL</v>
          </cell>
          <cell r="C4448" t="str">
            <v>M</v>
          </cell>
          <cell r="F4448" t="str">
            <v>SINAPI-I DEZEMBRO 2025</v>
          </cell>
        </row>
        <row r="4449">
          <cell r="A4449">
            <v>12743</v>
          </cell>
          <cell r="B4449" t="str">
            <v>TUBO DE COBRE CLASSE "E", DN = 22 MM, PARA INSTALACAO HIDRAULICA PREDIAL</v>
          </cell>
          <cell r="C4449" t="str">
            <v>M</v>
          </cell>
          <cell r="F4449" t="str">
            <v>SINAPI-I DEZEMBRO 2025</v>
          </cell>
        </row>
        <row r="4450">
          <cell r="A4450">
            <v>12744</v>
          </cell>
          <cell r="B4450" t="str">
            <v>TUBO DE COBRE CLASSE "E", DN = 28 MM, PARA INSTALACAO HIDRAULICA PREDIAL</v>
          </cell>
          <cell r="C4450" t="str">
            <v>M</v>
          </cell>
          <cell r="F4450" t="str">
            <v>SINAPI-I DEZEMBRO 2025</v>
          </cell>
        </row>
        <row r="4451">
          <cell r="A4451">
            <v>12745</v>
          </cell>
          <cell r="B4451" t="str">
            <v>TUBO DE COBRE CLASSE "E", DN = 35 MM, PARA INSTALACAO HIDRAULICA PREDIAL</v>
          </cell>
          <cell r="C4451" t="str">
            <v>M</v>
          </cell>
          <cell r="F4451" t="str">
            <v>SINAPI-I DEZEMBRO 2025</v>
          </cell>
        </row>
        <row r="4452">
          <cell r="A4452">
            <v>12746</v>
          </cell>
          <cell r="B4452" t="str">
            <v>TUBO DE COBRE CLASSE "E", DN = 42 MM, PARA INSTALACAO HIDRAULICA PREDIAL</v>
          </cell>
          <cell r="C4452" t="str">
            <v>M</v>
          </cell>
          <cell r="F4452" t="str">
            <v>SINAPI-I DEZEMBRO 2025</v>
          </cell>
        </row>
        <row r="4453">
          <cell r="A4453">
            <v>12747</v>
          </cell>
          <cell r="B4453" t="str">
            <v>TUBO DE COBRE CLASSE "E", DN = 54 MM, PARA INSTALACAO HIDRAULICA PREDIAL</v>
          </cell>
          <cell r="C4453" t="str">
            <v>M</v>
          </cell>
          <cell r="F4453" t="str">
            <v>SINAPI-I DEZEMBRO 2025</v>
          </cell>
        </row>
        <row r="4454">
          <cell r="A4454">
            <v>12748</v>
          </cell>
          <cell r="B4454" t="str">
            <v>TUBO DE COBRE CLASSE "E", DN = 66 MM, PARA INSTALACAO HIDRAULICA PREDIAL</v>
          </cell>
          <cell r="C4454" t="str">
            <v>M</v>
          </cell>
          <cell r="F4454" t="str">
            <v>SINAPI-I DEZEMBRO 2025</v>
          </cell>
        </row>
        <row r="4455">
          <cell r="A4455">
            <v>12749</v>
          </cell>
          <cell r="B4455" t="str">
            <v>TUBO DE COBRE CLASSE "E", DN = 79 MM, PARA INSTALACAO HIDRAULICA PREDIAL</v>
          </cell>
          <cell r="C4455" t="str">
            <v>M</v>
          </cell>
          <cell r="F4455" t="str">
            <v>SINAPI-I DEZEMBRO 2025</v>
          </cell>
        </row>
        <row r="4456">
          <cell r="A4456">
            <v>39660</v>
          </cell>
          <cell r="B4456" t="str">
            <v>TUBO DE COBRE FLEXIVEL, D = 1/2", E = 0,79 MM, PARA AR-CONDICIONADO/ INSTALACOES GAS RESIDENCIAIS E COMERCIAIS</v>
          </cell>
          <cell r="C4456" t="str">
            <v>M</v>
          </cell>
          <cell r="F4456" t="str">
            <v>SINAPI-I DEZEMBRO 2025</v>
          </cell>
        </row>
        <row r="4457">
          <cell r="A4457">
            <v>39662</v>
          </cell>
          <cell r="B4457" t="str">
            <v>TUBO DE COBRE FLEXIVEL, D = 1/4", E = 0,79 MM, PARA AR-CONDICIONADO/ INSTALACOES GAS RESIDENCIAIS E COMERCIAIS</v>
          </cell>
          <cell r="C4457" t="str">
            <v>M</v>
          </cell>
          <cell r="F4457" t="str">
            <v>SINAPI-I DEZEMBRO 2025</v>
          </cell>
        </row>
        <row r="4458">
          <cell r="A4458">
            <v>39661</v>
          </cell>
          <cell r="B4458" t="str">
            <v>TUBO DE COBRE FLEXIVEL, D = 3/16", E = 0,79 MM, PARA AR-CONDICIONADO/ INSTALACOES GAS RESIDENCIAIS E COMERCIAIS</v>
          </cell>
          <cell r="C4458" t="str">
            <v>M</v>
          </cell>
          <cell r="F4458" t="str">
            <v>SINAPI-I DEZEMBRO 2025</v>
          </cell>
        </row>
        <row r="4459">
          <cell r="A4459">
            <v>39666</v>
          </cell>
          <cell r="B4459" t="str">
            <v>TUBO DE COBRE FLEXIVEL, D = 3/4", E = 0,79 MM, PARA AR-CONDICIONADO/ INSTALACOES GAS RESIDENCIAIS E COMERCIAIS</v>
          </cell>
          <cell r="C4459" t="str">
            <v>M</v>
          </cell>
          <cell r="F4459" t="str">
            <v>SINAPI-I DEZEMBRO 2025</v>
          </cell>
        </row>
        <row r="4460">
          <cell r="A4460">
            <v>39664</v>
          </cell>
          <cell r="B4460" t="str">
            <v>TUBO DE COBRE FLEXIVEL, D = 3/8", E = 0,79 MM, PARA AR-CONDICIONADO/ INSTALACOES GAS RESIDENCIAIS E COMERCIAIS</v>
          </cell>
          <cell r="C4460" t="str">
            <v>M</v>
          </cell>
          <cell r="F4460" t="str">
            <v>SINAPI-I DEZEMBRO 2025</v>
          </cell>
        </row>
        <row r="4461">
          <cell r="A4461">
            <v>39663</v>
          </cell>
          <cell r="B4461" t="str">
            <v>TUBO DE COBRE FLEXIVEL, D = 5/16", E = 0,79 MM, PARA AR-CONDICIONADO/ INSTALACOES GAS RESIDENCIAIS E COMERCIAIS</v>
          </cell>
          <cell r="C4461" t="str">
            <v>M</v>
          </cell>
          <cell r="F4461" t="str">
            <v>SINAPI-I DEZEMBRO 2025</v>
          </cell>
        </row>
        <row r="4462">
          <cell r="A4462">
            <v>39665</v>
          </cell>
          <cell r="B4462" t="str">
            <v>TUBO DE COBRE FLEXIVEL, D = 5/8", E = 0,79 MM, PARA AR-CONDICIONADO/ INSTALACOES GAS RESIDENCIAIS E COMERCIAIS</v>
          </cell>
          <cell r="C4462" t="str">
            <v>M</v>
          </cell>
          <cell r="F4462" t="str">
            <v>SINAPI-I DEZEMBRO 2025</v>
          </cell>
        </row>
        <row r="4463">
          <cell r="A4463">
            <v>7753</v>
          </cell>
          <cell r="B4463" t="str">
            <v>TUBO DE CONCRETO ARMADO PARA AGUAS PLUVIAIS, CLASSE PA-1, COM ENCAIXE PONTA E BOLSA, DIAMETRO NOMINAL DE 1000 MM</v>
          </cell>
          <cell r="C4463" t="str">
            <v>M</v>
          </cell>
          <cell r="D4463">
            <v>366.52</v>
          </cell>
          <cell r="E4463">
            <v>366.52</v>
          </cell>
          <cell r="F4463" t="str">
            <v>SINAPI-I DEZEMBRO 2025</v>
          </cell>
        </row>
        <row r="4464">
          <cell r="A4464">
            <v>13256</v>
          </cell>
          <cell r="B4464" t="str">
            <v>TUBO DE CONCRETO ARMADO PARA AGUAS PLUVIAIS, CLASSE PA-1, COM ENCAIXE PONTA E BOLSA, DIAMETRO NOMINAL DE 1100 MM</v>
          </cell>
          <cell r="C4464" t="str">
            <v>M</v>
          </cell>
          <cell r="D4464">
            <v>513.44000000000005</v>
          </cell>
          <cell r="E4464">
            <v>513.44000000000005</v>
          </cell>
          <cell r="F4464" t="str">
            <v>SINAPI-I DEZEMBRO 2025</v>
          </cell>
        </row>
        <row r="4465">
          <cell r="A4465">
            <v>7757</v>
          </cell>
          <cell r="B4465" t="str">
            <v>TUBO DE CONCRETO ARMADO PARA AGUAS PLUVIAIS, CLASSE PA-1, COM ENCAIXE PONTA E BOLSA, DIAMETRO NOMINAL DE 1200 MM</v>
          </cell>
          <cell r="C4465" t="str">
            <v>M</v>
          </cell>
          <cell r="D4465">
            <v>547.41</v>
          </cell>
          <cell r="E4465">
            <v>547.41</v>
          </cell>
          <cell r="F4465" t="str">
            <v>SINAPI-I DEZEMBRO 2025</v>
          </cell>
        </row>
        <row r="4466">
          <cell r="A4466">
            <v>7758</v>
          </cell>
          <cell r="B4466" t="str">
            <v>TUBO DE CONCRETO ARMADO PARA AGUAS PLUVIAIS, CLASSE PA-1, COM ENCAIXE PONTA E BOLSA, DIAMETRO NOMINAL DE 1500 MM</v>
          </cell>
          <cell r="C4466" t="str">
            <v>M</v>
          </cell>
          <cell r="D4466">
            <v>793.07</v>
          </cell>
          <cell r="E4466">
            <v>793.07</v>
          </cell>
          <cell r="F4466" t="str">
            <v>SINAPI-I DEZEMBRO 2025</v>
          </cell>
        </row>
        <row r="4467">
          <cell r="A4467">
            <v>7759</v>
          </cell>
          <cell r="B4467" t="str">
            <v>TUBO DE CONCRETO ARMADO PARA AGUAS PLUVIAIS, CLASSE PA-1, COM ENCAIXE PONTA E BOLSA, DIAMETRO NOMINAL DE 2000 MM</v>
          </cell>
          <cell r="C4467" t="str">
            <v>M</v>
          </cell>
          <cell r="D4467">
            <v>2197.6</v>
          </cell>
          <cell r="E4467">
            <v>2197.6</v>
          </cell>
          <cell r="F4467" t="str">
            <v>SINAPI-I DEZEMBRO 2025</v>
          </cell>
        </row>
        <row r="4468">
          <cell r="A4468">
            <v>40334</v>
          </cell>
          <cell r="B4468" t="str">
            <v>TUBO DE CONCRETO ARMADO PARA AGUAS PLUVIAIS, CLASSE PA-1, COM ENCAIXE PONTA E BOLSA, DIAMETRO NOMINAL DE 300 MM</v>
          </cell>
          <cell r="C4468" t="str">
            <v>M</v>
          </cell>
          <cell r="D4468">
            <v>86.1</v>
          </cell>
          <cell r="E4468">
            <v>86.1</v>
          </cell>
          <cell r="F4468" t="str">
            <v>SINAPI-I DEZEMBRO 2025</v>
          </cell>
        </row>
        <row r="4469">
          <cell r="A4469">
            <v>7745</v>
          </cell>
          <cell r="B4469" t="str">
            <v>TUBO DE CONCRETO ARMADO PARA AGUAS PLUVIAIS, CLASSE PA-1, COM ENCAIXE PONTA E BOLSA, DIAMETRO NOMINAL DE 400 MM</v>
          </cell>
          <cell r="C4469" t="str">
            <v>M</v>
          </cell>
          <cell r="D4469">
            <v>97.15</v>
          </cell>
          <cell r="E4469">
            <v>97.15</v>
          </cell>
          <cell r="F4469" t="str">
            <v>SINAPI-I DEZEMBRO 2025</v>
          </cell>
        </row>
        <row r="4470">
          <cell r="A4470">
            <v>7742</v>
          </cell>
          <cell r="B4470" t="str">
            <v>TUBO DE CONCRETO ARMADO PARA AGUAS PLUVIAIS, CLASSE PA-1, COM ENCAIXE PONTA E BOLSA, DIAMETRO NOMINAL DE 700 MM</v>
          </cell>
          <cell r="C4470" t="str">
            <v>M</v>
          </cell>
          <cell r="D4470">
            <v>256.24</v>
          </cell>
          <cell r="E4470">
            <v>256.24</v>
          </cell>
          <cell r="F4470" t="str">
            <v>SINAPI-I DEZEMBRO 2025</v>
          </cell>
        </row>
        <row r="4471">
          <cell r="A4471">
            <v>7750</v>
          </cell>
          <cell r="B4471" t="str">
            <v>TUBO DE CONCRETO ARMADO PARA AGUAS PLUVIAIS, CLASSE PA-1, COM ENCAIXE PONTA E BOLSA, DIAMETRO NOMINAL DE 800 MM</v>
          </cell>
          <cell r="C4471" t="str">
            <v>M</v>
          </cell>
          <cell r="D4471">
            <v>312.8</v>
          </cell>
          <cell r="E4471">
            <v>312.8</v>
          </cell>
          <cell r="F4471" t="str">
            <v>SINAPI-I DEZEMBRO 2025</v>
          </cell>
        </row>
        <row r="4472">
          <cell r="A4472">
            <v>7756</v>
          </cell>
          <cell r="B4472" t="str">
            <v>TUBO DE CONCRETO ARMADO PARA AGUAS PLUVIAIS, CLASSE PA-1, COM ENCAIXE PONTA E BOLSA, DIAMETRO NOMINAL DE 900 MM</v>
          </cell>
          <cell r="C4472" t="str">
            <v>M</v>
          </cell>
          <cell r="D4472">
            <v>359.41</v>
          </cell>
          <cell r="E4472">
            <v>359.41</v>
          </cell>
          <cell r="F4472" t="str">
            <v>SINAPI-I DEZEMBRO 2025</v>
          </cell>
        </row>
        <row r="4473">
          <cell r="A4473">
            <v>7725</v>
          </cell>
          <cell r="B4473" t="str">
            <v>TUBO DE CONCRETO ARMADO PARA AGUAS PLUVIAIS, CLASSE PA-1, COM ENCAIXE PONTA E BOLSA, DIAMETRO NOMINAL DE = 600 MM</v>
          </cell>
          <cell r="C4473" t="str">
            <v>M</v>
          </cell>
          <cell r="D4473">
            <v>188</v>
          </cell>
          <cell r="E4473">
            <v>188</v>
          </cell>
          <cell r="F4473" t="str">
            <v>SINAPI-I DEZEMBRO 2025</v>
          </cell>
        </row>
        <row r="4474">
          <cell r="A4474">
            <v>7765</v>
          </cell>
          <cell r="B4474" t="str">
            <v>TUBO DE CONCRETO ARMADO PARA AGUAS PLUVIAIS, CLASSE PA-2, COM ENCAIXE PONTA E BOLSA, DIAMETRO NOMINAL DE 1000 MM</v>
          </cell>
          <cell r="C4474" t="str">
            <v>M</v>
          </cell>
          <cell r="D4474">
            <v>402.85</v>
          </cell>
          <cell r="E4474">
            <v>402.85</v>
          </cell>
          <cell r="F4474" t="str">
            <v>SINAPI-I DEZEMBRO 2025</v>
          </cell>
        </row>
        <row r="4475">
          <cell r="A4475">
            <v>12569</v>
          </cell>
          <cell r="B4475" t="str">
            <v>TUBO DE CONCRETO ARMADO PARA AGUAS PLUVIAIS, CLASSE PA-2, COM ENCAIXE PONTA E BOLSA, DIAMETRO NOMINAL DE 1100 MM</v>
          </cell>
          <cell r="C4475" t="str">
            <v>M</v>
          </cell>
          <cell r="D4475">
            <v>556.1</v>
          </cell>
          <cell r="E4475">
            <v>556.1</v>
          </cell>
          <cell r="F4475" t="str">
            <v>SINAPI-I DEZEMBRO 2025</v>
          </cell>
        </row>
        <row r="4476">
          <cell r="A4476">
            <v>7766</v>
          </cell>
          <cell r="B4476" t="str">
            <v>TUBO DE CONCRETO ARMADO PARA AGUAS PLUVIAIS, CLASSE PA-2, COM ENCAIXE PONTA E BOLSA, DIAMETRO NOMINAL DE 1200 MM</v>
          </cell>
          <cell r="C4476" t="str">
            <v>M</v>
          </cell>
          <cell r="D4476">
            <v>590.85</v>
          </cell>
          <cell r="E4476">
            <v>590.85</v>
          </cell>
          <cell r="F4476" t="str">
            <v>SINAPI-I DEZEMBRO 2025</v>
          </cell>
        </row>
        <row r="4477">
          <cell r="A4477">
            <v>7767</v>
          </cell>
          <cell r="B4477" t="str">
            <v>TUBO DE CONCRETO ARMADO PARA AGUAS PLUVIAIS, CLASSE PA-2, COM ENCAIXE PONTA E BOLSA, DIAMETRO NOMINAL DE 1500 MM</v>
          </cell>
          <cell r="C4477" t="str">
            <v>M</v>
          </cell>
          <cell r="D4477">
            <v>848.36</v>
          </cell>
          <cell r="E4477">
            <v>848.36</v>
          </cell>
          <cell r="F4477" t="str">
            <v>SINAPI-I DEZEMBRO 2025</v>
          </cell>
        </row>
        <row r="4478">
          <cell r="A4478">
            <v>7727</v>
          </cell>
          <cell r="B4478" t="str">
            <v>TUBO DE CONCRETO ARMADO PARA AGUAS PLUVIAIS, CLASSE PA-2, COM ENCAIXE PONTA E BOLSA, DIAMETRO NOMINAL DE 2000 MM</v>
          </cell>
          <cell r="C4478" t="str">
            <v>M</v>
          </cell>
          <cell r="D4478">
            <v>2464.5300000000002</v>
          </cell>
          <cell r="E4478">
            <v>2464.5300000000002</v>
          </cell>
          <cell r="F4478" t="str">
            <v>SINAPI-I DEZEMBRO 2025</v>
          </cell>
        </row>
        <row r="4479">
          <cell r="A4479">
            <v>7760</v>
          </cell>
          <cell r="B4479" t="str">
            <v>TUBO DE CONCRETO ARMADO PARA AGUAS PLUVIAIS, CLASSE PA-2, COM ENCAIXE PONTA E BOLSA, DIAMETRO NOMINAL DE 300 MM</v>
          </cell>
          <cell r="C4479" t="str">
            <v>M</v>
          </cell>
          <cell r="D4479">
            <v>97.94</v>
          </cell>
          <cell r="E4479">
            <v>97.94</v>
          </cell>
          <cell r="F4479" t="str">
            <v>SINAPI-I DEZEMBRO 2025</v>
          </cell>
        </row>
        <row r="4480">
          <cell r="A4480">
            <v>7761</v>
          </cell>
          <cell r="B4480" t="str">
            <v>TUBO DE CONCRETO ARMADO PARA AGUAS PLUVIAIS, CLASSE PA-2, COM ENCAIXE PONTA E BOLSA, DIAMETRO NOMINAL DE 400 MM</v>
          </cell>
          <cell r="C4480" t="str">
            <v>M</v>
          </cell>
          <cell r="D4480">
            <v>102.68</v>
          </cell>
          <cell r="E4480">
            <v>102.68</v>
          </cell>
          <cell r="F4480" t="str">
            <v>SINAPI-I DEZEMBRO 2025</v>
          </cell>
        </row>
        <row r="4481">
          <cell r="A4481">
            <v>7752</v>
          </cell>
          <cell r="B4481" t="str">
            <v>TUBO DE CONCRETO ARMADO PARA AGUAS PLUVIAIS, CLASSE PA-2, COM ENCAIXE PONTA E BOLSA, DIAMETRO NOMINAL DE 500 MM</v>
          </cell>
          <cell r="C4481" t="str">
            <v>M</v>
          </cell>
          <cell r="D4481">
            <v>124.8</v>
          </cell>
          <cell r="E4481">
            <v>124.8</v>
          </cell>
          <cell r="F4481" t="str">
            <v>SINAPI-I DEZEMBRO 2025</v>
          </cell>
        </row>
        <row r="4482">
          <cell r="A4482">
            <v>7762</v>
          </cell>
          <cell r="B4482" t="str">
            <v>TUBO DE CONCRETO ARMADO PARA AGUAS PLUVIAIS, CLASSE PA-2, COM ENCAIXE PONTA E BOLSA, DIAMETRO NOMINAL DE 600 MM</v>
          </cell>
          <cell r="C4482" t="str">
            <v>M</v>
          </cell>
          <cell r="D4482">
            <v>163.11000000000001</v>
          </cell>
          <cell r="E4482">
            <v>163.11000000000001</v>
          </cell>
          <cell r="F4482" t="str">
            <v>SINAPI-I DEZEMBRO 2025</v>
          </cell>
        </row>
        <row r="4483">
          <cell r="A4483">
            <v>7722</v>
          </cell>
          <cell r="B4483" t="str">
            <v>TUBO DE CONCRETO ARMADO PARA AGUAS PLUVIAIS, CLASSE PA-2, COM ENCAIXE PONTA E BOLSA, DIAMETRO NOMINAL DE 700 MM</v>
          </cell>
          <cell r="C4483" t="str">
            <v>M</v>
          </cell>
          <cell r="D4483">
            <v>249.61</v>
          </cell>
          <cell r="E4483">
            <v>249.61</v>
          </cell>
          <cell r="F4483" t="str">
            <v>SINAPI-I DEZEMBRO 2025</v>
          </cell>
        </row>
        <row r="4484">
          <cell r="A4484">
            <v>7763</v>
          </cell>
          <cell r="B4484" t="str">
            <v>TUBO DE CONCRETO ARMADO PARA AGUAS PLUVIAIS, CLASSE PA-2, COM ENCAIXE PONTA E BOLSA, DIAMETRO NOMINAL DE 800 MM</v>
          </cell>
          <cell r="C4484" t="str">
            <v>M</v>
          </cell>
          <cell r="D4484">
            <v>304.11</v>
          </cell>
          <cell r="E4484">
            <v>304.11</v>
          </cell>
          <cell r="F4484" t="str">
            <v>SINAPI-I DEZEMBRO 2025</v>
          </cell>
        </row>
        <row r="4485">
          <cell r="A4485">
            <v>7764</v>
          </cell>
          <cell r="B4485" t="str">
            <v>TUBO DE CONCRETO ARMADO PARA AGUAS PLUVIAIS, CLASSE PA-2, COM ENCAIXE PONTA E BOLSA, DIAMETRO NOMINAL DE 900 MM</v>
          </cell>
          <cell r="C4485" t="str">
            <v>M</v>
          </cell>
          <cell r="D4485">
            <v>363.36</v>
          </cell>
          <cell r="E4485">
            <v>363.36</v>
          </cell>
          <cell r="F4485" t="str">
            <v>SINAPI-I DEZEMBRO 2025</v>
          </cell>
        </row>
        <row r="4486">
          <cell r="A4486">
            <v>12572</v>
          </cell>
          <cell r="B4486" t="str">
            <v>TUBO DE CONCRETO ARMADO PARA AGUAS PLUVIAIS, CLASSE PA-3, COM ENCAIXE PONTA E BOLSA, DIAMETRO NOMINAL DE 1000 MM</v>
          </cell>
          <cell r="C4486" t="str">
            <v>M</v>
          </cell>
          <cell r="D4486">
            <v>513.44000000000005</v>
          </cell>
          <cell r="E4486">
            <v>513.44000000000005</v>
          </cell>
          <cell r="F4486" t="str">
            <v>SINAPI-I DEZEMBRO 2025</v>
          </cell>
        </row>
        <row r="4487">
          <cell r="A4487">
            <v>12573</v>
          </cell>
          <cell r="B4487" t="str">
            <v>TUBO DE CONCRETO ARMADO PARA AGUAS PLUVIAIS, CLASSE PA-3, COM ENCAIXE PONTA E BOLSA, DIAMETRO NOMINAL DE 1100 MM</v>
          </cell>
          <cell r="C4487" t="str">
            <v>M</v>
          </cell>
          <cell r="D4487">
            <v>675.37</v>
          </cell>
          <cell r="E4487">
            <v>675.37</v>
          </cell>
          <cell r="F4487" t="str">
            <v>SINAPI-I DEZEMBRO 2025</v>
          </cell>
        </row>
        <row r="4488">
          <cell r="A4488">
            <v>12574</v>
          </cell>
          <cell r="B4488" t="str">
            <v>TUBO DE CONCRETO ARMADO PARA AGUAS PLUVIAIS, CLASSE PA-3, COM ENCAIXE PONTA E BOLSA, DIAMETRO NOMINAL DE 1200 MM</v>
          </cell>
          <cell r="C4488" t="str">
            <v>M</v>
          </cell>
          <cell r="D4488">
            <v>816.61</v>
          </cell>
          <cell r="E4488">
            <v>816.61</v>
          </cell>
          <cell r="F4488" t="str">
            <v>SINAPI-I DEZEMBRO 2025</v>
          </cell>
        </row>
        <row r="4489">
          <cell r="A4489">
            <v>12575</v>
          </cell>
          <cell r="B4489" t="str">
            <v>TUBO DE CONCRETO ARMADO PARA AGUAS PLUVIAIS, CLASSE PA-3, COM ENCAIXE PONTA E BOLSA, DIAMETRO NOMINAL DE 1500 MM</v>
          </cell>
          <cell r="C4489" t="str">
            <v>M</v>
          </cell>
          <cell r="D4489">
            <v>1240.1600000000001</v>
          </cell>
          <cell r="E4489">
            <v>1240.1600000000001</v>
          </cell>
          <cell r="F4489" t="str">
            <v>SINAPI-I DEZEMBRO 2025</v>
          </cell>
        </row>
        <row r="4490">
          <cell r="A4490">
            <v>12576</v>
          </cell>
          <cell r="B4490" t="str">
            <v>TUBO DE CONCRETO ARMADO PARA AGUAS PLUVIAIS, CLASSE PA-3, COM ENCAIXE PONTA E BOLSA, DIAMETRO NOMINAL DE 400 MM</v>
          </cell>
          <cell r="C4490" t="str">
            <v>M</v>
          </cell>
          <cell r="D4490">
            <v>150.08000000000001</v>
          </cell>
          <cell r="E4490">
            <v>150.08000000000001</v>
          </cell>
          <cell r="F4490" t="str">
            <v>SINAPI-I DEZEMBRO 2025</v>
          </cell>
        </row>
        <row r="4491">
          <cell r="A4491">
            <v>12577</v>
          </cell>
          <cell r="B4491" t="str">
            <v>TUBO DE CONCRETO ARMADO PARA AGUAS PLUVIAIS, CLASSE PA-3, COM ENCAIXE PONTA E BOLSA, DIAMETRO NOMINAL DE 500 MM</v>
          </cell>
          <cell r="C4491" t="str">
            <v>M</v>
          </cell>
          <cell r="D4491">
            <v>202.21</v>
          </cell>
          <cell r="E4491">
            <v>202.21</v>
          </cell>
          <cell r="F4491" t="str">
            <v>SINAPI-I DEZEMBRO 2025</v>
          </cell>
        </row>
        <row r="4492">
          <cell r="A4492">
            <v>12578</v>
          </cell>
          <cell r="B4492" t="str">
            <v>TUBO DE CONCRETO ARMADO PARA AGUAS PLUVIAIS, CLASSE PA-3, COM ENCAIXE PONTA E BOLSA, DIAMETRO NOMINAL DE 600 MM</v>
          </cell>
          <cell r="C4492" t="str">
            <v>M</v>
          </cell>
          <cell r="D4492">
            <v>244.87</v>
          </cell>
          <cell r="E4492">
            <v>244.87</v>
          </cell>
          <cell r="F4492" t="str">
            <v>SINAPI-I DEZEMBRO 2025</v>
          </cell>
        </row>
        <row r="4493">
          <cell r="A4493">
            <v>12579</v>
          </cell>
          <cell r="B4493" t="str">
            <v>TUBO DE CONCRETO ARMADO PARA AGUAS PLUVIAIS, CLASSE PA-3, COM ENCAIXE PONTA E BOLSA, DIAMETRO NOMINAL DE 700 MM</v>
          </cell>
          <cell r="C4493" t="str">
            <v>M</v>
          </cell>
          <cell r="D4493">
            <v>421.81</v>
          </cell>
          <cell r="E4493">
            <v>421.81</v>
          </cell>
          <cell r="F4493" t="str">
            <v>SINAPI-I DEZEMBRO 2025</v>
          </cell>
        </row>
        <row r="4494">
          <cell r="A4494">
            <v>12580</v>
          </cell>
          <cell r="B4494" t="str">
            <v>TUBO DE CONCRETO ARMADO PARA AGUAS PLUVIAIS, CLASSE PA-3, COM ENCAIXE PONTA E BOLSA, DIAMETRO NOMINAL DE 800 MM</v>
          </cell>
          <cell r="C4494" t="str">
            <v>M</v>
          </cell>
          <cell r="D4494">
            <v>439.5</v>
          </cell>
          <cell r="E4494">
            <v>439.5</v>
          </cell>
          <cell r="F4494" t="str">
            <v>SINAPI-I DEZEMBRO 2025</v>
          </cell>
        </row>
        <row r="4495">
          <cell r="A4495">
            <v>12581</v>
          </cell>
          <cell r="B4495" t="str">
            <v>TUBO DE CONCRETO ARMADO PARA AGUAS PLUVIAIS, CLASSE PA-3, COM ENCAIXE PONTA E BOLSA, DIAMETRO NOMINAL DE 900 MM</v>
          </cell>
          <cell r="C4495" t="str">
            <v>M</v>
          </cell>
          <cell r="D4495">
            <v>470.78</v>
          </cell>
          <cell r="E4495">
            <v>470.78</v>
          </cell>
          <cell r="F4495" t="str">
            <v>SINAPI-I DEZEMBRO 2025</v>
          </cell>
        </row>
        <row r="4496">
          <cell r="A4496">
            <v>7720</v>
          </cell>
          <cell r="B4496" t="str">
            <v>TUBO DE CONCRETO ARMADO PARA ESGOTO SANITARIO, CLASSE EA-2, COM ENCAIXE PONTA E BOLSA, COM JUNTA ELASTICA, DIAMETRO NOMINAL DE 1000 MM</v>
          </cell>
          <cell r="C4496" t="str">
            <v>M</v>
          </cell>
          <cell r="D4496">
            <v>736.2</v>
          </cell>
          <cell r="E4496">
            <v>736.2</v>
          </cell>
          <cell r="F4496" t="str">
            <v>SINAPI-I DEZEMBRO 2025</v>
          </cell>
        </row>
        <row r="4497">
          <cell r="A4497">
            <v>40335</v>
          </cell>
          <cell r="B4497" t="str">
            <v>TUBO DE CONCRETO ARMADO PARA ESGOTO SANITARIO, CLASSE EA-2, COM ENCAIXE PONTA E BOLSA, COM JUNTA ELASTICA, DIAMETRO NOMINAL DE 300 MM</v>
          </cell>
          <cell r="C4497" t="str">
            <v>M</v>
          </cell>
          <cell r="D4497">
            <v>154.03</v>
          </cell>
          <cell r="E4497">
            <v>154.03</v>
          </cell>
          <cell r="F4497" t="str">
            <v>SINAPI-I DEZEMBRO 2025</v>
          </cell>
        </row>
        <row r="4498">
          <cell r="A4498">
            <v>7740</v>
          </cell>
          <cell r="B4498" t="str">
            <v>TUBO DE CONCRETO ARMADO PARA ESGOTO SANITARIO, CLASSE EA-2, COM ENCAIXE PONTA E BOLSA, COM JUNTA ELASTICA, DIAMETRO NOMINAL DE 400 MM</v>
          </cell>
          <cell r="C4498" t="str">
            <v>M</v>
          </cell>
          <cell r="D4498">
            <v>157.97999999999999</v>
          </cell>
          <cell r="E4498">
            <v>157.97999999999999</v>
          </cell>
          <cell r="F4498" t="str">
            <v>SINAPI-I DEZEMBRO 2025</v>
          </cell>
        </row>
        <row r="4499">
          <cell r="A4499">
            <v>7741</v>
          </cell>
          <cell r="B4499" t="str">
            <v>TUBO DE CONCRETO ARMADO PARA ESGOTO SANITARIO, CLASSE EA-2, COM ENCAIXE PONTA E BOLSA, COM JUNTA ELASTICA, DIAMETRO NOMINAL DE 500 MM</v>
          </cell>
          <cell r="C4499" t="str">
            <v>M</v>
          </cell>
          <cell r="D4499">
            <v>292.26</v>
          </cell>
          <cell r="E4499">
            <v>292.26</v>
          </cell>
          <cell r="F4499" t="str">
            <v>SINAPI-I DEZEMBRO 2025</v>
          </cell>
        </row>
        <row r="4500">
          <cell r="A4500">
            <v>7774</v>
          </cell>
          <cell r="B4500" t="str">
            <v>TUBO DE CONCRETO ARMADO PARA ESGOTO SANITARIO, CLASSE EA-2, COM ENCAIXE PONTA E BOLSA, COM JUNTA ELASTICA, DIAMETRO NOMINAL DE 600 MM</v>
          </cell>
          <cell r="C4500" t="str">
            <v>M</v>
          </cell>
          <cell r="D4500">
            <v>358.62</v>
          </cell>
          <cell r="E4500">
            <v>358.62</v>
          </cell>
          <cell r="F4500" t="str">
            <v>SINAPI-I DEZEMBRO 2025</v>
          </cell>
        </row>
        <row r="4501">
          <cell r="A4501">
            <v>7744</v>
          </cell>
          <cell r="B4501" t="str">
            <v>TUBO DE CONCRETO ARMADO PARA ESGOTO SANITARIO, CLASSE EA-2, COM ENCAIXE PONTA E BOLSA, COM JUNTA ELASTICA, DIAMETRO NOMINAL DE 700 MM</v>
          </cell>
          <cell r="C4501" t="str">
            <v>M</v>
          </cell>
          <cell r="D4501">
            <v>468.42</v>
          </cell>
          <cell r="E4501">
            <v>468.42</v>
          </cell>
          <cell r="F4501" t="str">
            <v>SINAPI-I DEZEMBRO 2025</v>
          </cell>
        </row>
        <row r="4502">
          <cell r="A4502">
            <v>7773</v>
          </cell>
          <cell r="B4502" t="str">
            <v>TUBO DE CONCRETO ARMADO PARA ESGOTO SANITARIO, CLASSE EA-2, COM ENCAIXE PONTA E BOLSA, COM JUNTA ELASTICA, DIAMETRO NOMINAL DE 800 MM</v>
          </cell>
          <cell r="C4502" t="str">
            <v>M</v>
          </cell>
          <cell r="D4502">
            <v>478.76</v>
          </cell>
          <cell r="E4502">
            <v>478.76</v>
          </cell>
          <cell r="F4502" t="str">
            <v>SINAPI-I DEZEMBRO 2025</v>
          </cell>
        </row>
        <row r="4503">
          <cell r="A4503">
            <v>7754</v>
          </cell>
          <cell r="B4503" t="str">
            <v>TUBO DE CONCRETO ARMADO PARA ESGOTO SANITARIO, CLASSE EA-2, COM ENCAIXE PONTA E BOLSA, COM JUNTA ELASTICA, DIAMETRO NOMINAL DE 900 MM</v>
          </cell>
          <cell r="C4503" t="str">
            <v>M</v>
          </cell>
          <cell r="D4503">
            <v>725.93</v>
          </cell>
          <cell r="E4503">
            <v>725.93</v>
          </cell>
          <cell r="F4503" t="str">
            <v>SINAPI-I DEZEMBRO 2025</v>
          </cell>
        </row>
        <row r="4504">
          <cell r="A4504">
            <v>7735</v>
          </cell>
          <cell r="B4504" t="str">
            <v>TUBO DE CONCRETO ARMADO PARA ESGOTO SANITARIO, CLASSE EA-3, COM ENCAIXE PONTA E BOLSA, COM JUNTA ELASTICA, DIAMETRO NOMINAL DE 1000 MM</v>
          </cell>
          <cell r="C4504" t="str">
            <v>M</v>
          </cell>
          <cell r="D4504">
            <v>940</v>
          </cell>
          <cell r="E4504">
            <v>940</v>
          </cell>
          <cell r="F4504" t="str">
            <v>SINAPI-I DEZEMBRO 2025</v>
          </cell>
        </row>
        <row r="4505">
          <cell r="A4505">
            <v>7755</v>
          </cell>
          <cell r="B4505" t="str">
            <v>TUBO DE CONCRETO ARMADO PARA ESGOTO SANITARIO, CLASSE EA-3, COM ENCAIXE PONTA E BOLSA, COM JUNTA ELASTICA, DIAMETRO NOMINAL DE 400 MM</v>
          </cell>
          <cell r="C4505" t="str">
            <v>M</v>
          </cell>
          <cell r="D4505">
            <v>186.42</v>
          </cell>
          <cell r="E4505">
            <v>186.42</v>
          </cell>
          <cell r="F4505" t="str">
            <v>SINAPI-I DEZEMBRO 2025</v>
          </cell>
        </row>
        <row r="4506">
          <cell r="A4506">
            <v>7776</v>
          </cell>
          <cell r="B4506" t="str">
            <v>TUBO DE CONCRETO ARMADO PARA ESGOTO SANITARIO, CLASSE EA-3, COM ENCAIXE PONTA E BOLSA, COM JUNTA ELASTICA, DIAMETRO NOMINAL DE 500 MM</v>
          </cell>
          <cell r="C4506" t="str">
            <v>M</v>
          </cell>
          <cell r="D4506">
            <v>388.63</v>
          </cell>
          <cell r="E4506">
            <v>388.63</v>
          </cell>
          <cell r="F4506" t="str">
            <v>SINAPI-I DEZEMBRO 2025</v>
          </cell>
        </row>
        <row r="4507">
          <cell r="A4507">
            <v>7743</v>
          </cell>
          <cell r="B4507" t="str">
            <v>TUBO DE CONCRETO ARMADO PARA ESGOTO SANITARIO, CLASSE EA-3, COM ENCAIXE PONTA E BOLSA, COM JUNTA ELASTICA, DIAMETRO NOMINAL DE 600 MM</v>
          </cell>
          <cell r="C4507" t="str">
            <v>M</v>
          </cell>
          <cell r="D4507">
            <v>411.54</v>
          </cell>
          <cell r="E4507">
            <v>411.54</v>
          </cell>
          <cell r="F4507" t="str">
            <v>SINAPI-I DEZEMBRO 2025</v>
          </cell>
        </row>
        <row r="4508">
          <cell r="A4508">
            <v>7733</v>
          </cell>
          <cell r="B4508" t="str">
            <v>TUBO DE CONCRETO ARMADO PARA ESGOTO SANITARIO, CLASSE EA-3, COM ENCAIXE PONTA E BOLSA, COM JUNTA ELASTICA, DIAMETRO NOMINAL DE 700 MM</v>
          </cell>
          <cell r="C4508" t="str">
            <v>M</v>
          </cell>
          <cell r="D4508">
            <v>537.14</v>
          </cell>
          <cell r="E4508">
            <v>537.14</v>
          </cell>
          <cell r="F4508" t="str">
            <v>SINAPI-I DEZEMBRO 2025</v>
          </cell>
        </row>
        <row r="4509">
          <cell r="A4509">
            <v>7775</v>
          </cell>
          <cell r="B4509" t="str">
            <v>TUBO DE CONCRETO ARMADO PARA ESGOTO SANITARIO, CLASSE EA-3, COM ENCAIXE PONTA E BOLSA, COM JUNTA ELASTICA, DIAMETRO NOMINAL DE 800 MM</v>
          </cell>
          <cell r="C4509" t="str">
            <v>M</v>
          </cell>
          <cell r="D4509">
            <v>588.48</v>
          </cell>
          <cell r="E4509">
            <v>588.48</v>
          </cell>
          <cell r="F4509" t="str">
            <v>SINAPI-I DEZEMBRO 2025</v>
          </cell>
        </row>
        <row r="4510">
          <cell r="A4510">
            <v>7734</v>
          </cell>
          <cell r="B4510" t="str">
            <v>TUBO DE CONCRETO ARMADO PARA ESGOTO SANITARIO, CLASSE EA-3, COM ENCAIXE PONTA E BOLSA, COM JUNTA ELASTICA, DIAMETRO NOMINAL DE 900 MM</v>
          </cell>
          <cell r="C4510" t="str">
            <v>M</v>
          </cell>
          <cell r="D4510">
            <v>833.36</v>
          </cell>
          <cell r="E4510">
            <v>833.36</v>
          </cell>
          <cell r="F4510" t="str">
            <v>SINAPI-I DEZEMBRO 2025</v>
          </cell>
        </row>
        <row r="4511">
          <cell r="A4511">
            <v>7714</v>
          </cell>
          <cell r="B4511" t="str">
            <v>TUBO DE CONCRETO ARMADO, PRE MOLDADO PARA AGUAS PLUVIAIS, CLASSE PA-1, COM ENCAIXE PONTA E BOLSA, DIAMETRO NOMINAL DE 500 MM</v>
          </cell>
          <cell r="C4511" t="str">
            <v>M</v>
          </cell>
          <cell r="D4511">
            <v>116.11</v>
          </cell>
          <cell r="E4511">
            <v>116.11</v>
          </cell>
          <cell r="F4511" t="str">
            <v>SINAPI-I DEZEMBRO 2025</v>
          </cell>
        </row>
        <row r="4512">
          <cell r="A4512">
            <v>37449</v>
          </cell>
          <cell r="B4512" t="str">
            <v>TUBO DE CONCRETO SIMPLES PARA AGUAS PLUVIAIS, CLASSE PS1, COM ENCAIXE MACHO E FEMEA, DIAMETRO NOMINAL DE 200 MM</v>
          </cell>
          <cell r="C4512" t="str">
            <v>M</v>
          </cell>
          <cell r="F4512" t="str">
            <v>SINAPI-I DEZEMBRO 2025</v>
          </cell>
        </row>
        <row r="4513">
          <cell r="A4513">
            <v>37450</v>
          </cell>
          <cell r="B4513" t="str">
            <v>TUBO DE CONCRETO SIMPLES PARA AGUAS PLUVIAIS, CLASSE PS1, COM ENCAIXE MACHO E FEMEA, DIAMETRO NOMINAL DE 300 MM</v>
          </cell>
          <cell r="C4513" t="str">
            <v>M</v>
          </cell>
          <cell r="F4513" t="str">
            <v>SINAPI-I DEZEMBRO 2025</v>
          </cell>
        </row>
        <row r="4514">
          <cell r="A4514">
            <v>37451</v>
          </cell>
          <cell r="B4514" t="str">
            <v>TUBO DE CONCRETO SIMPLES PARA AGUAS PLUVIAIS, CLASSE PS1, COM ENCAIXE MACHO E FEMEA, DIAMETRO NOMINAL DE 400 MM</v>
          </cell>
          <cell r="C4514" t="str">
            <v>M</v>
          </cell>
          <cell r="F4514" t="str">
            <v>SINAPI-I DEZEMBRO 2025</v>
          </cell>
        </row>
        <row r="4515">
          <cell r="A4515">
            <v>37452</v>
          </cell>
          <cell r="B4515" t="str">
            <v>TUBO DE CONCRETO SIMPLES PARA AGUAS PLUVIAIS, CLASSE PS1, COM ENCAIXE MACHO E FEMEA, DIAMETRO NOMINAL DE 500 MM</v>
          </cell>
          <cell r="C4515" t="str">
            <v>M</v>
          </cell>
          <cell r="F4515" t="str">
            <v>SINAPI-I DEZEMBRO 2025</v>
          </cell>
        </row>
        <row r="4516">
          <cell r="A4516">
            <v>37453</v>
          </cell>
          <cell r="B4516" t="str">
            <v>TUBO DE CONCRETO SIMPLES PARA AGUAS PLUVIAIS, CLASSE PS1, COM ENCAIXE MACHO E FEMEA, DIAMETRO NOMINAL DE 600 MM</v>
          </cell>
          <cell r="C4516" t="str">
            <v>M</v>
          </cell>
          <cell r="F4516" t="str">
            <v>SINAPI-I DEZEMBRO 2025</v>
          </cell>
        </row>
        <row r="4517">
          <cell r="A4517">
            <v>7778</v>
          </cell>
          <cell r="B4517" t="str">
            <v>TUBO DE CONCRETO SIMPLES PARA AGUAS PLUVIAIS, CLASSE PS1, COM ENCAIXE PONTA E BOLSA, DIAMETRO NOMINAL DE 200 MM</v>
          </cell>
          <cell r="C4517" t="str">
            <v>M</v>
          </cell>
          <cell r="F4517" t="str">
            <v>SINAPI-I DEZEMBRO 2025</v>
          </cell>
        </row>
        <row r="4518">
          <cell r="A4518">
            <v>7796</v>
          </cell>
          <cell r="B4518" t="str">
            <v>TUBO DE CONCRETO SIMPLES PARA AGUAS PLUVIAIS, CLASSE PS1, COM ENCAIXE PONTA E BOLSA, DIAMETRO NOMINAL DE 300 MM</v>
          </cell>
          <cell r="C4518" t="str">
            <v>M</v>
          </cell>
          <cell r="F4518" t="str">
            <v>SINAPI-I DEZEMBRO 2025</v>
          </cell>
        </row>
        <row r="4519">
          <cell r="A4519">
            <v>7781</v>
          </cell>
          <cell r="B4519" t="str">
            <v>TUBO DE CONCRETO SIMPLES PARA AGUAS PLUVIAIS, CLASSE PS1, COM ENCAIXE PONTA E BOLSA, DIAMETRO NOMINAL DE 400 MM</v>
          </cell>
          <cell r="C4519" t="str">
            <v>M</v>
          </cell>
          <cell r="F4519" t="str">
            <v>SINAPI-I DEZEMBRO 2025</v>
          </cell>
        </row>
        <row r="4520">
          <cell r="A4520">
            <v>7795</v>
          </cell>
          <cell r="B4520" t="str">
            <v>TUBO DE CONCRETO SIMPLES PARA AGUAS PLUVIAIS, CLASSE PS1, COM ENCAIXE PONTA E BOLSA, DIAMETRO NOMINAL DE 500 MM</v>
          </cell>
          <cell r="C4520" t="str">
            <v>M</v>
          </cell>
          <cell r="F4520" t="str">
            <v>SINAPI-I DEZEMBRO 2025</v>
          </cell>
        </row>
        <row r="4521">
          <cell r="A4521">
            <v>7791</v>
          </cell>
          <cell r="B4521" t="str">
            <v>TUBO DE CONCRETO SIMPLES PARA AGUAS PLUVIAIS, CLASSE PS1, COM ENCAIXE PONTA E BOLSA, DIAMETRO NOMINAL DE 600 MM</v>
          </cell>
          <cell r="C4521" t="str">
            <v>M</v>
          </cell>
          <cell r="F4521" t="str">
            <v>SINAPI-I DEZEMBRO 2025</v>
          </cell>
        </row>
        <row r="4522">
          <cell r="A4522">
            <v>7783</v>
          </cell>
          <cell r="B4522" t="str">
            <v>TUBO DE CONCRETO SIMPLES PARA AGUAS PLUVIAIS, CLASSE PS2, COM ENCAIXE PONTA E BOLSA, DIAMETRO NOMINAL DE 200 MM</v>
          </cell>
          <cell r="C4522" t="str">
            <v>M</v>
          </cell>
          <cell r="F4522" t="str">
            <v>SINAPI-I DEZEMBRO 2025</v>
          </cell>
        </row>
        <row r="4523">
          <cell r="A4523">
            <v>7790</v>
          </cell>
          <cell r="B4523" t="str">
            <v>TUBO DE CONCRETO SIMPLES PARA AGUAS PLUVIAIS, CLASSE PS2, COM ENCAIXE PONTA E BOLSA, DIAMETRO NOMINAL DE 300 MM</v>
          </cell>
          <cell r="C4523" t="str">
            <v>M</v>
          </cell>
          <cell r="F4523" t="str">
            <v>SINAPI-I DEZEMBRO 2025</v>
          </cell>
        </row>
        <row r="4524">
          <cell r="A4524">
            <v>7785</v>
          </cell>
          <cell r="B4524" t="str">
            <v>TUBO DE CONCRETO SIMPLES PARA AGUAS PLUVIAIS, CLASSE PS2, COM ENCAIXE PONTA E BOLSA, DIAMETRO NOMINAL DE 400 MM</v>
          </cell>
          <cell r="C4524" t="str">
            <v>M</v>
          </cell>
          <cell r="F4524" t="str">
            <v>SINAPI-I DEZEMBRO 2025</v>
          </cell>
        </row>
        <row r="4525">
          <cell r="A4525">
            <v>7792</v>
          </cell>
          <cell r="B4525" t="str">
            <v>TUBO DE CONCRETO SIMPLES PARA AGUAS PLUVIAIS, CLASSE PS2, COM ENCAIXE PONTA E BOLSA, DIAMETRO NOMINAL DE 500 MM</v>
          </cell>
          <cell r="C4525" t="str">
            <v>M</v>
          </cell>
          <cell r="F4525" t="str">
            <v>SINAPI-I DEZEMBRO 2025</v>
          </cell>
        </row>
        <row r="4526">
          <cell r="A4526">
            <v>7793</v>
          </cell>
          <cell r="B4526" t="str">
            <v>TUBO DE CONCRETO SIMPLES PARA AGUAS PLUVIAIS, CLASSE PS2, COM ENCAIXE PONTA E BOLSA, DIAMETRO NOMINAL DE 600 MM</v>
          </cell>
          <cell r="C4526" t="str">
            <v>M</v>
          </cell>
          <cell r="F4526" t="str">
            <v>SINAPI-I DEZEMBRO 2025</v>
          </cell>
        </row>
        <row r="4527">
          <cell r="A4527">
            <v>13159</v>
          </cell>
          <cell r="B4527" t="str">
            <v>TUBO DE CONCRETO SIMPLES PARA ESGOTO SANITARIO, CLASSE ES, COM ENCAIXE PONTA E BOLSA, COM JUNTA ELASTICA, DIAMETRO NOMINAL DE 400 MM</v>
          </cell>
          <cell r="C4527" t="str">
            <v>M</v>
          </cell>
          <cell r="F4527" t="str">
            <v>SINAPI-I DEZEMBRO 2025</v>
          </cell>
        </row>
        <row r="4528">
          <cell r="A4528">
            <v>13168</v>
          </cell>
          <cell r="B4528" t="str">
            <v>TUBO DE CONCRETO SIMPLES PARA ESGOTO SANITARIO, CLASSE ES, COM ENCAIXE PONTA E BOLSA, COM JUNTA ELASTICA, DIAMETRO NOMINAL DE 500 MM</v>
          </cell>
          <cell r="C4528" t="str">
            <v>M</v>
          </cell>
          <cell r="F4528" t="str">
            <v>SINAPI-I DEZEMBRO 2025</v>
          </cell>
        </row>
        <row r="4529">
          <cell r="A4529">
            <v>13173</v>
          </cell>
          <cell r="B4529" t="str">
            <v>TUBO DE CONCRETO SIMPLES PARA ESGOTO SANITARIO, CLASSE ES, COM ENCAIXE PONTA E BOLSA, COM JUNTA ELASTICA, DIAMETRO NOMINAL DE 600 MM</v>
          </cell>
          <cell r="C4529" t="str">
            <v>M</v>
          </cell>
          <cell r="F4529" t="str">
            <v>SINAPI-I DEZEMBRO 2025</v>
          </cell>
        </row>
        <row r="4530">
          <cell r="A4530">
            <v>12583</v>
          </cell>
          <cell r="B4530" t="str">
            <v>TUBO DE CONCRETO SIMPLES POROSO PARA DRENAGEM (DRENO POROSO), COM ENCAIXE MACHO E FEMEA, DIAMETRO NOMINAL DE 200 MM</v>
          </cell>
          <cell r="C4530" t="str">
            <v>M</v>
          </cell>
          <cell r="F4530" t="str">
            <v>SINAPI-I DEZEMBRO 2025</v>
          </cell>
        </row>
        <row r="4531">
          <cell r="A4531">
            <v>12584</v>
          </cell>
          <cell r="B4531" t="str">
            <v>TUBO DE CONCRETO SIMPLES POROSO PARA DRENAGEM (DRENO POROSO), COM ENCAIXE MACHO E FEMEA, DIAMETRO NOMINAL DE 300 MM</v>
          </cell>
          <cell r="C4531" t="str">
            <v>M</v>
          </cell>
          <cell r="F4531" t="str">
            <v>SINAPI-I DEZEMBRO 2025</v>
          </cell>
        </row>
        <row r="4532">
          <cell r="A4532">
            <v>12613</v>
          </cell>
          <cell r="B4532" t="str">
            <v>TUBO DE DESCARGA, TIPO BENGALA, PARA LIGACAO CAIXA DE DESCARGA - EMBUTIR, PVC, 40 MM X 150 CM</v>
          </cell>
          <cell r="C4532" t="str">
            <v>UN</v>
          </cell>
          <cell r="D4532">
            <v>21.77</v>
          </cell>
          <cell r="E4532">
            <v>21.77</v>
          </cell>
          <cell r="F4532" t="str">
            <v>SINAPI-I DEZEMBRO 2025</v>
          </cell>
        </row>
        <row r="4533">
          <cell r="A4533">
            <v>1031</v>
          </cell>
          <cell r="B4533" t="str">
            <v>TUBO DE DESCIDA EXTERNO, DE PVC, PARA CAIXA DE DESCARGA EXTERNA ALTA - DIAMETRO DE 40 MM E ALTURA DE APROXIMADAMENTE 1,55 M</v>
          </cell>
          <cell r="C4533" t="str">
            <v>UN</v>
          </cell>
          <cell r="D4533">
            <v>16.36</v>
          </cell>
          <cell r="E4533">
            <v>16.36</v>
          </cell>
          <cell r="F4533" t="str">
            <v>SINAPI-I DEZEMBRO 2025</v>
          </cell>
        </row>
        <row r="4534">
          <cell r="A4534">
            <v>39707</v>
          </cell>
          <cell r="B4534" t="str">
            <v>TUBO DE ESPUMA DE POLIETILENO EXPANDIDO FLEXIVEL PARA ISOLAMENTO TERMICO DE TUBULACAO DE AR CONDICIONADO, AGUA QUENTE, DN 1 1/2", E= 10 MM</v>
          </cell>
          <cell r="C4534" t="str">
            <v>M</v>
          </cell>
          <cell r="F4534" t="str">
            <v>SINAPI-I DEZEMBRO 2025</v>
          </cell>
        </row>
        <row r="4535">
          <cell r="A4535">
            <v>39708</v>
          </cell>
          <cell r="B4535" t="str">
            <v>TUBO DE ESPUMA DE POLIETILENO EXPANDIDO FLEXIVEL PARA ISOLAMENTO TERMICO DE TUBULACAO DE AR CONDICIONADO, AGUA QUENTE, DN 1 1/4", E= 10 MM</v>
          </cell>
          <cell r="C4535" t="str">
            <v>M</v>
          </cell>
          <cell r="F4535" t="str">
            <v>SINAPI-I DEZEMBRO 2025</v>
          </cell>
        </row>
        <row r="4536">
          <cell r="A4536">
            <v>39710</v>
          </cell>
          <cell r="B4536" t="str">
            <v>TUBO DE ESPUMA DE POLIETILENO EXPANDIDO FLEXIVEL PARA ISOLAMENTO TERMICO DE TUBULACAO DE AR CONDICIONADO, AGUA QUENTE, DN 1 1/8", E= 10 MM</v>
          </cell>
          <cell r="C4536" t="str">
            <v>M</v>
          </cell>
          <cell r="F4536" t="str">
            <v>SINAPI-I DEZEMBRO 2025</v>
          </cell>
        </row>
        <row r="4537">
          <cell r="A4537">
            <v>39709</v>
          </cell>
          <cell r="B4537" t="str">
            <v>TUBO DE ESPUMA DE POLIETILENO EXPANDIDO FLEXIVEL PARA ISOLAMENTO TERMICO DE TUBULACAO DE AR CONDICIONADO, AGUA QUENTE, DN 1 3/8", E= 10 MM</v>
          </cell>
          <cell r="C4537" t="str">
            <v>M</v>
          </cell>
          <cell r="F4537" t="str">
            <v>SINAPI-I DEZEMBRO 2025</v>
          </cell>
        </row>
        <row r="4538">
          <cell r="A4538">
            <v>39711</v>
          </cell>
          <cell r="B4538" t="str">
            <v>TUBO DE ESPUMA DE POLIETILENO EXPANDIDO FLEXIVEL PARA ISOLAMENTO TERMICO DE TUBULACAO DE AR CONDICIONADO, AGUA QUENTE, DN 1 5/8", E= 10 MM</v>
          </cell>
          <cell r="C4538" t="str">
            <v>M</v>
          </cell>
          <cell r="F4538" t="str">
            <v>SINAPI-I DEZEMBRO 2025</v>
          </cell>
        </row>
        <row r="4539">
          <cell r="A4539">
            <v>39714</v>
          </cell>
          <cell r="B4539" t="str">
            <v>TUBO DE ESPUMA DE POLIETILENO EXPANDIDO FLEXIVEL PARA ISOLAMENTO TERMICO DE TUBULACAO DE AR CONDICIONADO, AGUA QUENTE, DN 1", E= 10 MM</v>
          </cell>
          <cell r="C4539" t="str">
            <v>M</v>
          </cell>
          <cell r="F4539" t="str">
            <v>SINAPI-I DEZEMBRO 2025</v>
          </cell>
        </row>
        <row r="4540">
          <cell r="A4540">
            <v>39712</v>
          </cell>
          <cell r="B4540" t="str">
            <v>TUBO DE ESPUMA DE POLIETILENO EXPANDIDO FLEXIVEL PARA ISOLAMENTO TERMICO DE TUBULACAO DE AR CONDICIONADO, AGUA QUENTE, DN 1/2", E= 10 MM</v>
          </cell>
          <cell r="C4540" t="str">
            <v>M</v>
          </cell>
          <cell r="F4540" t="str">
            <v>SINAPI-I DEZEMBRO 2025</v>
          </cell>
        </row>
        <row r="4541">
          <cell r="A4541">
            <v>39713</v>
          </cell>
          <cell r="B4541" t="str">
            <v>TUBO DE ESPUMA DE POLIETILENO EXPANDIDO FLEXIVEL PARA ISOLAMENTO TERMICO DE TUBULACAO DE AR CONDICIONADO, AGUA QUENTE, DN 1/4", E= 10 MM</v>
          </cell>
          <cell r="C4541" t="str">
            <v>M</v>
          </cell>
          <cell r="F4541" t="str">
            <v>SINAPI-I DEZEMBRO 2025</v>
          </cell>
        </row>
        <row r="4542">
          <cell r="A4542">
            <v>39715</v>
          </cell>
          <cell r="B4542" t="str">
            <v>TUBO DE ESPUMA DE POLIETILENO EXPANDIDO FLEXIVEL PARA ISOLAMENTO TERMICO DE TUBULACAO DE AR CONDICIONADO, AGUA QUENTE, DN 3/4", E= 10 MM</v>
          </cell>
          <cell r="C4542" t="str">
            <v>M</v>
          </cell>
          <cell r="F4542" t="str">
            <v>SINAPI-I DEZEMBRO 2025</v>
          </cell>
        </row>
        <row r="4543">
          <cell r="A4543">
            <v>39716</v>
          </cell>
          <cell r="B4543" t="str">
            <v>TUBO DE ESPUMA DE POLIETILENO EXPANDIDO FLEXIVEL PARA ISOLAMENTO TERMICO DE TUBULACAO DE AR CONDICIONADO, AGUA QUENTE, DN 3/8", E= 10 MM</v>
          </cell>
          <cell r="C4543" t="str">
            <v>M</v>
          </cell>
          <cell r="F4543" t="str">
            <v>SINAPI-I DEZEMBRO 2025</v>
          </cell>
        </row>
        <row r="4544">
          <cell r="A4544">
            <v>39718</v>
          </cell>
          <cell r="B4544" t="str">
            <v>TUBO DE ESPUMA DE POLIETILENO EXPANDIDO FLEXIVEL PARA ISOLAMENTO TERMICO DE TUBULACAO DE AR CONDICIONADO, AGUA QUENTE, DN 7/8", E= 10 MM</v>
          </cell>
          <cell r="C4544" t="str">
            <v>M</v>
          </cell>
          <cell r="F4544" t="str">
            <v>SINAPI-I DEZEMBRO 2025</v>
          </cell>
        </row>
        <row r="4545">
          <cell r="A4545">
            <v>9813</v>
          </cell>
          <cell r="B4545" t="str">
            <v>TUBO DE POLIETILENO DE ALTA DENSIDADE (PEAD), PE-80, DE = 20 MM X 2,3 MM DE PAREDE, PARA LIGACAO DE AGUA PREDIAL (NBR 15561)</v>
          </cell>
          <cell r="C4545" t="str">
            <v>M</v>
          </cell>
          <cell r="F4545" t="str">
            <v>SINAPI-I DEZEMBRO 2025</v>
          </cell>
        </row>
        <row r="4546">
          <cell r="A4546">
            <v>9815</v>
          </cell>
          <cell r="B4546" t="str">
            <v>TUBO DE POLIETILENO DE ALTA DENSIDADE (PEAD), PE-80, DE = 32 MM X 3,0 MM DE PAREDE, PARA LIGACAO DE AGUA PREDIAL (NBR 15561)</v>
          </cell>
          <cell r="C4546" t="str">
            <v>M</v>
          </cell>
          <cell r="F4546" t="str">
            <v>SINAPI-I DEZEMBRO 2025</v>
          </cell>
        </row>
        <row r="4547">
          <cell r="A4547">
            <v>44543</v>
          </cell>
          <cell r="B4547" t="str">
            <v>TUBO DE POLIETILENO DE ALTA DENSIDADE, PEAD, PE-80, DE = 1000 MM X 38,5 MM PAREDE, (SDR 26 - PN 05) PARA REDE DE AGUA OU ESGOTO (NBR 15561)</v>
          </cell>
          <cell r="C4547" t="str">
            <v>M</v>
          </cell>
          <cell r="F4547" t="str">
            <v>SINAPI-I DEZEMBRO 2025</v>
          </cell>
        </row>
        <row r="4548">
          <cell r="A4548">
            <v>44526</v>
          </cell>
          <cell r="B4548" t="str">
            <v>TUBO DE POLIETILENO DE ALTA DENSIDADE, PEAD, PE-80, DE = 110 MM X 10,0 MM PAREDE, (SDR 11 - PN 12,5) PARA REDE DE AGUA OU ESGOTO (NBR 15561)</v>
          </cell>
          <cell r="C4548" t="str">
            <v>M</v>
          </cell>
          <cell r="F4548" t="str">
            <v>SINAPI-I DEZEMBRO 2025</v>
          </cell>
        </row>
        <row r="4549">
          <cell r="A4549">
            <v>44545</v>
          </cell>
          <cell r="B4549" t="str">
            <v>TUBO DE POLIETILENO DE ALTA DENSIDADE, PEAD, PE-80, DE = 160 MM X 14,6 MM PAREDE, (SDR 11 - PN 12,5) PARA REDE DE AGUA OU ESGOTO (NBR 15561)</v>
          </cell>
          <cell r="C4549" t="str">
            <v>M</v>
          </cell>
          <cell r="F4549" t="str">
            <v>SINAPI-I DEZEMBRO 2025</v>
          </cell>
        </row>
        <row r="4550">
          <cell r="A4550">
            <v>44525</v>
          </cell>
          <cell r="B4550" t="str">
            <v>TUBO DE POLIETILENO DE ALTA DENSIDADE, PEAD, PE-80, DE = 900 MM X 34,7 MM PAREDE, (SDR 26 - PN 05) PARA REDE DE AGUA OU ESGOTO (NBR 15561)</v>
          </cell>
          <cell r="C4550" t="str">
            <v>M</v>
          </cell>
          <cell r="F4550" t="str">
            <v>SINAPI-I DEZEMBRO 2025</v>
          </cell>
        </row>
        <row r="4551">
          <cell r="A4551">
            <v>44547</v>
          </cell>
          <cell r="B4551" t="str">
            <v>TUBO DE POLIETILENO DE ALTA DENSIDADE, PEAD, PE-80, DE= 200 MM X 18,2 MM PAREDE, (SDR 11 - PN 12,5) PARA REDE DE AGUA OU ESGOTO (NBR 15561)</v>
          </cell>
          <cell r="C4551" t="str">
            <v>M</v>
          </cell>
          <cell r="F4551" t="str">
            <v>SINAPI-I DEZEMBRO 2025</v>
          </cell>
        </row>
        <row r="4552">
          <cell r="A4552">
            <v>44519</v>
          </cell>
          <cell r="B4552" t="str">
            <v>TUBO DE POLIETILENO DE ALTA DENSIDADE, PEAD, PE-80, DE= 315 MM X 28,7 MM PAREDE, (SDR 11 - PN 12,5) PARA REDE DE AGUA OU ESGOTO (NBR 15561)</v>
          </cell>
          <cell r="C4552" t="str">
            <v>M</v>
          </cell>
          <cell r="F4552" t="str">
            <v>SINAPI-I DEZEMBRO 2025</v>
          </cell>
        </row>
        <row r="4553">
          <cell r="A4553">
            <v>44520</v>
          </cell>
          <cell r="B4553" t="str">
            <v>TUBO DE POLIETILENO DE ALTA DENSIDADE, PEAD, PE-80, DE= 400 MM X 36,4 MM PAREDE, (SDR 11 - PN 12,5) PARA REDE DE AGUA OU ESGOTO (NBR 15561)</v>
          </cell>
          <cell r="C4553" t="str">
            <v>M</v>
          </cell>
          <cell r="F4553" t="str">
            <v>SINAPI-I DEZEMBRO 2025</v>
          </cell>
        </row>
        <row r="4554">
          <cell r="A4554">
            <v>44521</v>
          </cell>
          <cell r="B4554" t="str">
            <v>TUBO DE POLIETILENO DE ALTA DENSIDADE, PEAD, PE-80, DE= 50 MM X 4,6 MM PAREDE, (SDR 11 - PN 12,5) PARA REDE DE AGUA OU ESGOTO (NBR 15561)</v>
          </cell>
          <cell r="C4554" t="str">
            <v>M</v>
          </cell>
          <cell r="F4554" t="str">
            <v>SINAPI-I DEZEMBRO 2025</v>
          </cell>
        </row>
        <row r="4555">
          <cell r="A4555">
            <v>44522</v>
          </cell>
          <cell r="B4555" t="str">
            <v>TUBO DE POLIETILENO DE ALTA DENSIDADE, PEAD, PE-80, DE= 500 MM X 45,5 MM PAREDE, (SDR 11 - PN 12,5) PARA REDE DE AGUA OU ESGOTO (NBR 15561)</v>
          </cell>
          <cell r="C4555" t="str">
            <v>M</v>
          </cell>
          <cell r="F4555" t="str">
            <v>SINAPI-I DEZEMBRO 2025</v>
          </cell>
        </row>
        <row r="4556">
          <cell r="A4556">
            <v>44523</v>
          </cell>
          <cell r="B4556" t="str">
            <v>TUBO DE POLIETILENO DE ALTA DENSIDADE, PEAD, PE-80, DE= 630 MM X 57,3 MM PAREDE (SDR 11 - PN 12,5) PARA REDE DE AGUA OU ESGOTO (NBR 15561)</v>
          </cell>
          <cell r="C4556" t="str">
            <v>M</v>
          </cell>
          <cell r="F4556" t="str">
            <v>SINAPI-I DEZEMBRO 2025</v>
          </cell>
        </row>
        <row r="4557">
          <cell r="A4557">
            <v>44527</v>
          </cell>
          <cell r="B4557" t="str">
            <v>TUBO DE POLIETILENO DE ALTA DENSIDADE, PEAD, PE-80, DE= 730 MM X 34,1 MM PAREDE, (SDR 21 - PN 06) PARA REDE DE AGUA OU ESGOTO (NBR 15561)</v>
          </cell>
          <cell r="C4557" t="str">
            <v>M</v>
          </cell>
          <cell r="F4557" t="str">
            <v>SINAPI-I DEZEMBRO 2025</v>
          </cell>
        </row>
        <row r="4558">
          <cell r="A4558">
            <v>44524</v>
          </cell>
          <cell r="B4558" t="str">
            <v>TUBO DE POLIETILENO DE ALTA DENSIDADE, PEAD, PE-80, DE= 75 MM X 6,9 MM PAREDE, (SRD 11 - PN 12,5) PARA REDE DE AGUA OU ESGOTO (NBR 15561)</v>
          </cell>
          <cell r="C4558" t="str">
            <v>M</v>
          </cell>
          <cell r="F4558" t="str">
            <v>SINAPI-I DEZEMBRO 2025</v>
          </cell>
        </row>
        <row r="4559">
          <cell r="A4559">
            <v>44542</v>
          </cell>
          <cell r="B4559" t="str">
            <v>TUBO DE POLIETILENO DE ALTA DENSIDADE, PEAD, PE-80, DE= 800 MM X 30,8 MM PAREDE, (SDR 26 - PN 05) PARA REDE DE AGUA OU ESGOTO (NBR 15561)</v>
          </cell>
          <cell r="C4559" t="str">
            <v>M</v>
          </cell>
          <cell r="F4559" t="str">
            <v>SINAPI-I DEZEMBRO 2025</v>
          </cell>
        </row>
        <row r="4560">
          <cell r="A4560">
            <v>9877</v>
          </cell>
          <cell r="B4560" t="str">
            <v>TUBO DE PVC, PBL, TIPO LEVE, DN = 250 MM, PARA VENTILACAO</v>
          </cell>
          <cell r="C4560" t="str">
            <v>M</v>
          </cell>
          <cell r="D4560">
            <v>103.06</v>
          </cell>
          <cell r="E4560">
            <v>103.06</v>
          </cell>
          <cell r="F4560" t="str">
            <v>SINAPI-I DEZEMBRO 2025</v>
          </cell>
        </row>
        <row r="4561">
          <cell r="A4561">
            <v>9878</v>
          </cell>
          <cell r="B4561" t="str">
            <v>TUBO DE PVC, PBL, TIPO LEVE, DN = 300 MM, PARA VENTILACAO</v>
          </cell>
          <cell r="C4561" t="str">
            <v>M</v>
          </cell>
          <cell r="D4561">
            <v>126.87</v>
          </cell>
          <cell r="E4561">
            <v>126.87</v>
          </cell>
          <cell r="F4561" t="str">
            <v>SINAPI-I DEZEMBRO 2025</v>
          </cell>
        </row>
        <row r="4562">
          <cell r="A4562">
            <v>41986</v>
          </cell>
          <cell r="B4562" t="str">
            <v>TUBO DE REVESTIMENTO, EM ACO, CORPO SCHEDULE 40, PONTEIRA SCHEDULE 80, ROSQUEAVEL E SEGMENTADO PARA PERFURACAO, DIAMETRO 10" (273 MM)</v>
          </cell>
          <cell r="C4562" t="str">
            <v>M</v>
          </cell>
          <cell r="D4562">
            <v>4109.8100000000004</v>
          </cell>
          <cell r="E4562">
            <v>4109.8100000000004</v>
          </cell>
          <cell r="F4562" t="str">
            <v>SINAPI-I DEZEMBRO 2025</v>
          </cell>
        </row>
        <row r="4563">
          <cell r="A4563">
            <v>43422</v>
          </cell>
          <cell r="B4563" t="str">
            <v>TUBO DE REVESTIMENTO, EM ACO, CORPO SCHEDULE 40, PONTEIRA SCHEDULE 80, ROSQUEAVEL E SEGMENTADO PARA PERFURACAO, DIAMETRO 12" (320 MM)</v>
          </cell>
          <cell r="C4563" t="str">
            <v>M</v>
          </cell>
          <cell r="D4563">
            <v>5040.28</v>
          </cell>
          <cell r="E4563">
            <v>5040.28</v>
          </cell>
          <cell r="F4563" t="str">
            <v>SINAPI-I DEZEMBRO 2025</v>
          </cell>
        </row>
        <row r="4564">
          <cell r="A4564">
            <v>41987</v>
          </cell>
          <cell r="B4564" t="str">
            <v>TUBO DE REVESTIMENTO, EM ACO, CORPO SCHEDULE 40, PONTEIRA SCHEDULE 80, ROSQUEAVEL E SEGMENTADO PARA PERFURACAO, DIAMETRO 14" (400 MM)</v>
          </cell>
          <cell r="C4564" t="str">
            <v>M</v>
          </cell>
          <cell r="D4564">
            <v>5842.1</v>
          </cell>
          <cell r="E4564">
            <v>5842.1</v>
          </cell>
          <cell r="F4564" t="str">
            <v>SINAPI-I DEZEMBRO 2025</v>
          </cell>
        </row>
        <row r="4565">
          <cell r="A4565">
            <v>41988</v>
          </cell>
          <cell r="B4565" t="str">
            <v>TUBO DE REVESTIMENTO, EM ACO, CORPO SCHEDULE 40, PONTEIRA SCHEDULE 80, ROSQUEAVEL E SEGMENTADO PARA PERFURACAO, DIAMETRO 16" (450 MM)</v>
          </cell>
          <cell r="C4565" t="str">
            <v>M</v>
          </cell>
          <cell r="D4565">
            <v>7716.58</v>
          </cell>
          <cell r="E4565">
            <v>7716.58</v>
          </cell>
          <cell r="F4565" t="str">
            <v>SINAPI-I DEZEMBRO 2025</v>
          </cell>
        </row>
        <row r="4566">
          <cell r="A4566">
            <v>41697</v>
          </cell>
          <cell r="B4566" t="str">
            <v>TUBO DE REVESTIMENTO, EM ACO, CORPO SCHEDULE 40, PONTEIRA SCHEDULE 80, ROSQUEAVEL E SEGMENTADO PARA PERFURACAO, DIAMETRO 4" (450 MM)</v>
          </cell>
          <cell r="C4566" t="str">
            <v>M</v>
          </cell>
          <cell r="D4566">
            <v>1367.74</v>
          </cell>
          <cell r="E4566">
            <v>1367.74</v>
          </cell>
          <cell r="F4566" t="str">
            <v>SINAPI-I DEZEMBRO 2025</v>
          </cell>
        </row>
        <row r="4567">
          <cell r="A4567">
            <v>41985</v>
          </cell>
          <cell r="B4567" t="str">
            <v>TUBO DE REVESTIMENTO, EM ACO, CORPO SCHEDULE 40, PONTEIRA SCHEDULE 80, ROSQUEAVEL E SEGMENTADO PARA PERFURACAO, DIAMETRO 6" (200 MM)</v>
          </cell>
          <cell r="C4567" t="str">
            <v>M</v>
          </cell>
          <cell r="D4567">
            <v>1904.9</v>
          </cell>
          <cell r="E4567">
            <v>1904.9</v>
          </cell>
          <cell r="F4567" t="str">
            <v>SINAPI-I DEZEMBRO 2025</v>
          </cell>
        </row>
        <row r="4568">
          <cell r="A4568">
            <v>41699</v>
          </cell>
          <cell r="B4568" t="str">
            <v>TUBO DE REVESTIMENTO, EM ACO, CORPO SCHEDULE 40, PONTEIRA SCHEDULE 80, ROSQUEAVEL E SEGMENTADO PARA PERFURACAO, DIAMETRO 8" (200 MM)</v>
          </cell>
          <cell r="C4568" t="str">
            <v>M</v>
          </cell>
          <cell r="D4568">
            <v>2712.48</v>
          </cell>
          <cell r="E4568">
            <v>2712.48</v>
          </cell>
          <cell r="F4568" t="str">
            <v>SINAPI-I DEZEMBRO 2025</v>
          </cell>
        </row>
        <row r="4569">
          <cell r="A4569">
            <v>38053</v>
          </cell>
          <cell r="B4569" t="str">
            <v>TUBO DRENO, CORRUGADO, ESPIRALADO, FLEXIVEL, PERFURADO, EM POLIETILENO DE ALTA DENSIDADE (PEAD), DN *160* MM, (6") PARA DRENAGEM - EM BARRA (NORMA DNIT 093/2006 - EM)</v>
          </cell>
          <cell r="C4569" t="str">
            <v>M</v>
          </cell>
          <cell r="F4569" t="str">
            <v>SINAPI-I DEZEMBRO 2025</v>
          </cell>
        </row>
        <row r="4570">
          <cell r="A4570">
            <v>38054</v>
          </cell>
          <cell r="B4570" t="str">
            <v>TUBO DRENO, CORRUGADO, ESPIRALADO, FLEXIVEL, PERFURADO, EM POLIETILENO DE ALTA DENSIDADE (PEAD), DN *200* MM, (8") PARA DRENAGEM - EM BARRA (NORMA DNIT 093/2006 - EM)</v>
          </cell>
          <cell r="C4570" t="str">
            <v>M</v>
          </cell>
          <cell r="F4570" t="str">
            <v>SINAPI-I DEZEMBRO 2025</v>
          </cell>
        </row>
        <row r="4571">
          <cell r="A4571">
            <v>38052</v>
          </cell>
          <cell r="B4571" t="str">
            <v>TUBO DRENO, CORRUGADO, ESPIRALADO, FLEXIVEL, PERFURADO, EM POLIETILENO DE ALTA DENSIDADE (PEAD), DN 100 MM, (4") PARA DRENAGEM - EM ROLO (NORMA DNIT 093/2006 - E.M)</v>
          </cell>
          <cell r="C4571" t="str">
            <v>M</v>
          </cell>
          <cell r="F4571" t="str">
            <v>SINAPI-I DEZEMBRO 2025</v>
          </cell>
        </row>
        <row r="4572">
          <cell r="A4572">
            <v>38051</v>
          </cell>
          <cell r="B4572" t="str">
            <v>TUBO DRENO, CORRUGADO, ESPIRALADO, FLEXIVEL, PERFURADO, EM POLIETILENO DE ALTA DENSIDADE (PEAD), DN 65 MM, (2 1/2") PARA DRENAGEM - EM ROLO (NORMA DNIT 093/2006 - EM)</v>
          </cell>
          <cell r="C4572" t="str">
            <v>M</v>
          </cell>
          <cell r="F4572" t="str">
            <v>SINAPI-I DEZEMBRO 2025</v>
          </cell>
        </row>
        <row r="4573">
          <cell r="A4573">
            <v>38787</v>
          </cell>
          <cell r="B4573" t="str">
            <v>TUBO MONOCAMADA PEX, DN 16 MM, PARA AGUA QUENTE E FRIA</v>
          </cell>
          <cell r="C4573" t="str">
            <v>M</v>
          </cell>
          <cell r="F4573" t="str">
            <v>SINAPI-I DEZEMBRO 2025</v>
          </cell>
        </row>
        <row r="4574">
          <cell r="A4574">
            <v>38825</v>
          </cell>
          <cell r="B4574" t="str">
            <v>TUBO MONOCAMADA PEX, DN 20 MM, PARA AGUA QUENTE E FRIA</v>
          </cell>
          <cell r="C4574" t="str">
            <v>M</v>
          </cell>
          <cell r="F4574" t="str">
            <v>SINAPI-I DEZEMBRO 2025</v>
          </cell>
        </row>
        <row r="4575">
          <cell r="A4575">
            <v>38826</v>
          </cell>
          <cell r="B4575" t="str">
            <v>TUBO MONOCAMADA PEX, DN 25 MM, PARA AGUA QUENTE E FRIA</v>
          </cell>
          <cell r="C4575" t="str">
            <v>M</v>
          </cell>
          <cell r="F4575" t="str">
            <v>SINAPI-I DEZEMBRO 2025</v>
          </cell>
        </row>
        <row r="4576">
          <cell r="A4576">
            <v>38827</v>
          </cell>
          <cell r="B4576" t="str">
            <v>TUBO MONOCAMADA PEX, DN 32 MM, PARA AGUA QUENTE E FRIA</v>
          </cell>
          <cell r="C4576" t="str">
            <v>M</v>
          </cell>
          <cell r="F4576" t="str">
            <v>SINAPI-I DEZEMBRO 2025</v>
          </cell>
        </row>
        <row r="4577">
          <cell r="A4577">
            <v>38828</v>
          </cell>
          <cell r="B4577" t="str">
            <v>TUBO MULTICAMADA PEX GAS, DN *16* MM</v>
          </cell>
          <cell r="C4577" t="str">
            <v>M</v>
          </cell>
          <cell r="F4577" t="str">
            <v>SINAPI-I DEZEMBRO 2025</v>
          </cell>
        </row>
        <row r="4578">
          <cell r="A4578">
            <v>38829</v>
          </cell>
          <cell r="B4578" t="str">
            <v>TUBO MULTICAMADA PEX GAS, DN *20* MM</v>
          </cell>
          <cell r="C4578" t="str">
            <v>M</v>
          </cell>
          <cell r="F4578" t="str">
            <v>SINAPI-I DEZEMBRO 2025</v>
          </cell>
        </row>
        <row r="4579">
          <cell r="A4579">
            <v>38830</v>
          </cell>
          <cell r="B4579" t="str">
            <v>TUBO MULTICAMADA PEX GAS, DN *26* MM</v>
          </cell>
          <cell r="C4579" t="str">
            <v>M</v>
          </cell>
          <cell r="F4579" t="str">
            <v>SINAPI-I DEZEMBRO 2025</v>
          </cell>
        </row>
        <row r="4580">
          <cell r="A4580">
            <v>38831</v>
          </cell>
          <cell r="B4580" t="str">
            <v>TUBO MULTICAMADA PEX GAS, DN *32* MM</v>
          </cell>
          <cell r="C4580" t="str">
            <v>M</v>
          </cell>
          <cell r="F4580" t="str">
            <v>SINAPI-I DEZEMBRO 2025</v>
          </cell>
        </row>
        <row r="4581">
          <cell r="A4581">
            <v>36274</v>
          </cell>
          <cell r="B4581" t="str">
            <v>TUBO PPR PN 20, DN 20 MM, PARA AGUA QUENTE PREDIAL</v>
          </cell>
          <cell r="C4581" t="str">
            <v>M</v>
          </cell>
          <cell r="F4581" t="str">
            <v>SINAPI-I DEZEMBRO 2025</v>
          </cell>
        </row>
        <row r="4582">
          <cell r="A4582">
            <v>36278</v>
          </cell>
          <cell r="B4582" t="str">
            <v>TUBO PPR PN 20, DN 25 MM, PARA AGUA QUENTE PREDIAL</v>
          </cell>
          <cell r="C4582" t="str">
            <v>M</v>
          </cell>
          <cell r="F4582" t="str">
            <v>SINAPI-I DEZEMBRO 2025</v>
          </cell>
        </row>
        <row r="4583">
          <cell r="A4583">
            <v>38977</v>
          </cell>
          <cell r="B4583" t="str">
            <v>TUBO PPR, CLASSE PN 12, DN 110 MM</v>
          </cell>
          <cell r="C4583" t="str">
            <v>M</v>
          </cell>
          <cell r="F4583" t="str">
            <v>SINAPI-I DEZEMBRO 2025</v>
          </cell>
        </row>
        <row r="4584">
          <cell r="A4584">
            <v>38971</v>
          </cell>
          <cell r="B4584" t="str">
            <v>TUBO PPR, CLASSE PN 12, DN 32 MM</v>
          </cell>
          <cell r="C4584" t="str">
            <v>M</v>
          </cell>
          <cell r="F4584" t="str">
            <v>SINAPI-I DEZEMBRO 2025</v>
          </cell>
        </row>
        <row r="4585">
          <cell r="A4585">
            <v>38972</v>
          </cell>
          <cell r="B4585" t="str">
            <v>TUBO PPR, CLASSE PN 12, DN 40 MM</v>
          </cell>
          <cell r="C4585" t="str">
            <v>M</v>
          </cell>
          <cell r="F4585" t="str">
            <v>SINAPI-I DEZEMBRO 2025</v>
          </cell>
        </row>
        <row r="4586">
          <cell r="A4586">
            <v>38973</v>
          </cell>
          <cell r="B4586" t="str">
            <v>TUBO PPR, CLASSE PN 12, DN 50 MM</v>
          </cell>
          <cell r="C4586" t="str">
            <v>M</v>
          </cell>
          <cell r="F4586" t="str">
            <v>SINAPI-I DEZEMBRO 2025</v>
          </cell>
        </row>
        <row r="4587">
          <cell r="A4587">
            <v>38974</v>
          </cell>
          <cell r="B4587" t="str">
            <v>TUBO PPR, CLASSE PN 12, DN 63 MM</v>
          </cell>
          <cell r="C4587" t="str">
            <v>M</v>
          </cell>
          <cell r="F4587" t="str">
            <v>SINAPI-I DEZEMBRO 2025</v>
          </cell>
        </row>
        <row r="4588">
          <cell r="A4588">
            <v>38975</v>
          </cell>
          <cell r="B4588" t="str">
            <v>TUBO PPR, CLASSE PN 12, DN 75 MM</v>
          </cell>
          <cell r="C4588" t="str">
            <v>M</v>
          </cell>
          <cell r="F4588" t="str">
            <v>SINAPI-I DEZEMBRO 2025</v>
          </cell>
        </row>
        <row r="4589">
          <cell r="A4589">
            <v>38976</v>
          </cell>
          <cell r="B4589" t="str">
            <v>TUBO PPR, CLASSE PN 12, DN 90 MM</v>
          </cell>
          <cell r="C4589" t="str">
            <v>M</v>
          </cell>
          <cell r="F4589" t="str">
            <v>SINAPI-I DEZEMBRO 2025</v>
          </cell>
        </row>
        <row r="4590">
          <cell r="A4590">
            <v>44176</v>
          </cell>
          <cell r="B4590" t="str">
            <v>TUBO PPR, CLASSE PN 20, SOLDAVEL, DN 32 MM PARA AGUA FRIA OU QUENTE PREDIAL</v>
          </cell>
          <cell r="C4590" t="str">
            <v>M</v>
          </cell>
          <cell r="F4590" t="str">
            <v>SINAPI-I DEZEMBRO 2025</v>
          </cell>
        </row>
        <row r="4591">
          <cell r="A4591">
            <v>38986</v>
          </cell>
          <cell r="B4591" t="str">
            <v>TUBO PPR, CLASSE PN 25, DN 110 MM, PARA AGUA QUENTE E FRIA PREDIAL</v>
          </cell>
          <cell r="C4591" t="str">
            <v>M</v>
          </cell>
          <cell r="F4591" t="str">
            <v>SINAPI-I DEZEMBRO 2025</v>
          </cell>
        </row>
        <row r="4592">
          <cell r="A4592">
            <v>38978</v>
          </cell>
          <cell r="B4592" t="str">
            <v>TUBO PPR, CLASSE PN 25, DN 20 MM, PARA AGUA QUENTE E FRIA PREDIAL</v>
          </cell>
          <cell r="C4592" t="str">
            <v>M</v>
          </cell>
          <cell r="F4592" t="str">
            <v>SINAPI-I DEZEMBRO 2025</v>
          </cell>
        </row>
        <row r="4593">
          <cell r="A4593">
            <v>38979</v>
          </cell>
          <cell r="B4593" t="str">
            <v>TUBO PPR, CLASSE PN 25, DN 25 MM, PARA AGUA QUENTE E FRIA PREDIAL</v>
          </cell>
          <cell r="C4593" t="str">
            <v>M</v>
          </cell>
          <cell r="F4593" t="str">
            <v>SINAPI-I DEZEMBRO 2025</v>
          </cell>
        </row>
        <row r="4594">
          <cell r="A4594">
            <v>38980</v>
          </cell>
          <cell r="B4594" t="str">
            <v>TUBO PPR, CLASSE PN 25, DN 32 MM, PARA AGUA QUENTE E FRIA PREDIAL</v>
          </cell>
          <cell r="C4594" t="str">
            <v>M</v>
          </cell>
          <cell r="F4594" t="str">
            <v>SINAPI-I DEZEMBRO 2025</v>
          </cell>
        </row>
        <row r="4595">
          <cell r="A4595">
            <v>38981</v>
          </cell>
          <cell r="B4595" t="str">
            <v>TUBO PPR, CLASSE PN 25, DN 40 MM, PARA AGUA QUENTE E FRIA PREDIAL</v>
          </cell>
          <cell r="C4595" t="str">
            <v>M</v>
          </cell>
          <cell r="F4595" t="str">
            <v>SINAPI-I DEZEMBRO 2025</v>
          </cell>
        </row>
        <row r="4596">
          <cell r="A4596">
            <v>38982</v>
          </cell>
          <cell r="B4596" t="str">
            <v>TUBO PPR, CLASSE PN 25, DN 50 MM, PARA AGUA QUENTE E FRIA PREDIAL</v>
          </cell>
          <cell r="C4596" t="str">
            <v>M</v>
          </cell>
          <cell r="F4596" t="str">
            <v>SINAPI-I DEZEMBRO 2025</v>
          </cell>
        </row>
        <row r="4597">
          <cell r="A4597">
            <v>38983</v>
          </cell>
          <cell r="B4597" t="str">
            <v>TUBO PPR, CLASSE PN 25, DN 63 MM, PARA AGUA QUENTE E FRIA PREDIAL</v>
          </cell>
          <cell r="C4597" t="str">
            <v>M</v>
          </cell>
          <cell r="F4597" t="str">
            <v>SINAPI-I DEZEMBRO 2025</v>
          </cell>
        </row>
        <row r="4598">
          <cell r="A4598">
            <v>38984</v>
          </cell>
          <cell r="B4598" t="str">
            <v>TUBO PPR, CLASSE PN 25, DN 75 MM, PARA AGUA QUENTE E FRIA PREDIAL</v>
          </cell>
          <cell r="C4598" t="str">
            <v>M</v>
          </cell>
          <cell r="F4598" t="str">
            <v>SINAPI-I DEZEMBRO 2025</v>
          </cell>
        </row>
        <row r="4599">
          <cell r="A4599">
            <v>38985</v>
          </cell>
          <cell r="B4599" t="str">
            <v>TUBO PPR, CLASSE PN 25, DN 90 MM, PARA AGUA QUENTE E FRIA PREDIAL</v>
          </cell>
          <cell r="C4599" t="str">
            <v>M</v>
          </cell>
          <cell r="F4599" t="str">
            <v>SINAPI-I DEZEMBRO 2025</v>
          </cell>
        </row>
        <row r="4600">
          <cell r="A4600">
            <v>38032</v>
          </cell>
          <cell r="B4600" t="str">
            <v>TUBO PVC CORRUGADO, PAREDE DUPLA, JE, DN 150 MM/ DE 160 MM, REDE COLETORA ESGOTO</v>
          </cell>
          <cell r="C4600" t="str">
            <v>M</v>
          </cell>
          <cell r="D4600">
            <v>49.07</v>
          </cell>
          <cell r="E4600">
            <v>49.07</v>
          </cell>
          <cell r="F4600" t="str">
            <v>SINAPI-I DEZEMBRO 2025</v>
          </cell>
        </row>
        <row r="4601">
          <cell r="A4601">
            <v>38033</v>
          </cell>
          <cell r="B4601" t="str">
            <v>TUBO PVC CORRUGADO, PAREDE DUPLA, JE, DN 200 MM/ DE 200 MM, REDE COLETORA ESGOTO</v>
          </cell>
          <cell r="C4601" t="str">
            <v>M</v>
          </cell>
          <cell r="D4601">
            <v>83.42</v>
          </cell>
          <cell r="E4601">
            <v>83.42</v>
          </cell>
          <cell r="F4601" t="str">
            <v>SINAPI-I DEZEMBRO 2025</v>
          </cell>
        </row>
        <row r="4602">
          <cell r="A4602">
            <v>38034</v>
          </cell>
          <cell r="B4602" t="str">
            <v>TUBO PVC CORRUGADO, PAREDE DUPLA, JE, DN 250 MM/ DE 250 MM, REDE COLETORA ESGOTO</v>
          </cell>
          <cell r="C4602" t="str">
            <v>M</v>
          </cell>
          <cell r="D4602">
            <v>130.68</v>
          </cell>
          <cell r="E4602">
            <v>130.68</v>
          </cell>
          <cell r="F4602" t="str">
            <v>SINAPI-I DEZEMBRO 2025</v>
          </cell>
        </row>
        <row r="4603">
          <cell r="A4603">
            <v>38035</v>
          </cell>
          <cell r="B4603" t="str">
            <v>TUBO PVC CORRUGADO, PAREDE DUPLA, JE, DN 300 MM/ DE 315 MM, REDE COLETORA ESGOTO</v>
          </cell>
          <cell r="C4603" t="str">
            <v>M</v>
          </cell>
          <cell r="D4603">
            <v>192.25</v>
          </cell>
          <cell r="E4603">
            <v>192.25</v>
          </cell>
          <cell r="F4603" t="str">
            <v>SINAPI-I DEZEMBRO 2025</v>
          </cell>
        </row>
        <row r="4604">
          <cell r="A4604">
            <v>38036</v>
          </cell>
          <cell r="B4604" t="str">
            <v>TUBO PVC CORRUGADO, PAREDE DUPLA, JE, DN 350 MM/ DE 355 MM, REDE COLETORA ESGOTO</v>
          </cell>
          <cell r="C4604" t="str">
            <v>M</v>
          </cell>
          <cell r="D4604">
            <v>258.99</v>
          </cell>
          <cell r="E4604">
            <v>258.99</v>
          </cell>
          <cell r="F4604" t="str">
            <v>SINAPI-I DEZEMBRO 2025</v>
          </cell>
        </row>
        <row r="4605">
          <cell r="A4605">
            <v>38037</v>
          </cell>
          <cell r="B4605" t="str">
            <v>TUBO PVC CORRUGADO, PAREDE DUPLA, JE, DN 400 MM/ DE 400 MM, REDE COLETORA ESGOTO</v>
          </cell>
          <cell r="C4605" t="str">
            <v>M</v>
          </cell>
          <cell r="D4605">
            <v>342.09</v>
          </cell>
          <cell r="E4605">
            <v>342.09</v>
          </cell>
          <cell r="F4605" t="str">
            <v>SINAPI-I DEZEMBRO 2025</v>
          </cell>
        </row>
        <row r="4606">
          <cell r="A4606">
            <v>9850</v>
          </cell>
          <cell r="B4606" t="str">
            <v>TUBO PVC DE REVESTIMENTO GEOMECANICO NERVURADO REFORCADO, DN = 150 MM, COMPRIMENTO = 2 M</v>
          </cell>
          <cell r="C4606" t="str">
            <v>M</v>
          </cell>
          <cell r="F4606" t="str">
            <v>SINAPI-I DEZEMBRO 2025</v>
          </cell>
        </row>
        <row r="4607">
          <cell r="A4607">
            <v>9853</v>
          </cell>
          <cell r="B4607" t="str">
            <v>TUBO PVC DE REVESTIMENTO GEOMECANICO NERVURADO REFORCADO, DN = 200 MM, COMPRIMENTO = 2 M</v>
          </cell>
          <cell r="C4607" t="str">
            <v>M</v>
          </cell>
          <cell r="F4607" t="str">
            <v>SINAPI-I DEZEMBRO 2025</v>
          </cell>
        </row>
        <row r="4608">
          <cell r="A4608">
            <v>9854</v>
          </cell>
          <cell r="B4608" t="str">
            <v>TUBO PVC DE REVESTIMENTO GEOMECANICO NERVURADO STANDARD, DN = 154 MM, COMPRIMENTO = 2 M</v>
          </cell>
          <cell r="C4608" t="str">
            <v>M</v>
          </cell>
          <cell r="F4608" t="str">
            <v>SINAPI-I DEZEMBRO 2025</v>
          </cell>
        </row>
        <row r="4609">
          <cell r="A4609">
            <v>9851</v>
          </cell>
          <cell r="B4609" t="str">
            <v>TUBO PVC DE REVESTIMENTO GEOMECANICO NERVURADO STANDARD, DN = 206 MM, COMPRIMENTO = 2 M</v>
          </cell>
          <cell r="C4609" t="str">
            <v>M</v>
          </cell>
          <cell r="F4609" t="str">
            <v>SINAPI-I DEZEMBRO 2025</v>
          </cell>
        </row>
        <row r="4610">
          <cell r="A4610">
            <v>9825</v>
          </cell>
          <cell r="B4610" t="str">
            <v>TUBO PVC DEFOFO, JEI, 1 MPA, DN 100 MM, PARA REDE DE AGUA (NBR 7665)</v>
          </cell>
          <cell r="C4610" t="str">
            <v>M</v>
          </cell>
          <cell r="F4610" t="str">
            <v>SINAPI-I DEZEMBRO 2025</v>
          </cell>
        </row>
        <row r="4611">
          <cell r="A4611">
            <v>9828</v>
          </cell>
          <cell r="B4611" t="str">
            <v>TUBO PVC DEFOFO, JEI, 1 MPA, DN 150 MM, PARA REDE DE AGUA (NBR 7665)</v>
          </cell>
          <cell r="C4611" t="str">
            <v>M</v>
          </cell>
          <cell r="F4611" t="str">
            <v>SINAPI-I DEZEMBRO 2025</v>
          </cell>
        </row>
        <row r="4612">
          <cell r="A4612">
            <v>9829</v>
          </cell>
          <cell r="B4612" t="str">
            <v>TUBO PVC DEFOFO, JEI, 1 MPA, DN 200 MM, PARA REDE DE AGUA (NBR 7665)</v>
          </cell>
          <cell r="C4612" t="str">
            <v>M</v>
          </cell>
          <cell r="F4612" t="str">
            <v>SINAPI-I DEZEMBRO 2025</v>
          </cell>
        </row>
        <row r="4613">
          <cell r="A4613">
            <v>9826</v>
          </cell>
          <cell r="B4613" t="str">
            <v>TUBO PVC DEFOFO, JEI, 1 MPA, DN 250 MM, PARA REDE DE AGUA (NBR 7665)</v>
          </cell>
          <cell r="C4613" t="str">
            <v>M</v>
          </cell>
          <cell r="F4613" t="str">
            <v>SINAPI-I DEZEMBRO 2025</v>
          </cell>
        </row>
        <row r="4614">
          <cell r="A4614">
            <v>9827</v>
          </cell>
          <cell r="B4614" t="str">
            <v>TUBO PVC DEFOFO, JEI, 1 MPA, DN 300 MM, PARA REDE DE AGUA (NBR 7665)</v>
          </cell>
          <cell r="C4614" t="str">
            <v>M</v>
          </cell>
          <cell r="F4614" t="str">
            <v>SINAPI-I DEZEMBRO 2025</v>
          </cell>
        </row>
        <row r="4615">
          <cell r="A4615">
            <v>36374</v>
          </cell>
          <cell r="B4615" t="str">
            <v>TUBO PVC PBA JEI, CLASSE 12, DN 100 MM, PARA REDE DE AGUA (NBR 5647)</v>
          </cell>
          <cell r="C4615" t="str">
            <v>M</v>
          </cell>
          <cell r="F4615" t="str">
            <v>SINAPI-I DEZEMBRO 2025</v>
          </cell>
        </row>
        <row r="4616">
          <cell r="A4616">
            <v>36084</v>
          </cell>
          <cell r="B4616" t="str">
            <v>TUBO PVC PBA JEI, CLASSE 12, DN 50 MM, PARA REDE DE AGUA (NBR 5647)</v>
          </cell>
          <cell r="C4616" t="str">
            <v>M</v>
          </cell>
          <cell r="F4616" t="str">
            <v>SINAPI-I DEZEMBRO 2025</v>
          </cell>
        </row>
        <row r="4617">
          <cell r="A4617">
            <v>36373</v>
          </cell>
          <cell r="B4617" t="str">
            <v>TUBO PVC PBA JEI, CLASSE 12, DN 75 MM, PARA REDE DE AGUA (NBR 5647)</v>
          </cell>
          <cell r="C4617" t="str">
            <v>M</v>
          </cell>
          <cell r="F4617" t="str">
            <v>SINAPI-I DEZEMBRO 2025</v>
          </cell>
        </row>
        <row r="4618">
          <cell r="A4618">
            <v>36377</v>
          </cell>
          <cell r="B4618" t="str">
            <v>TUBO PVC PBA JEI, CLASSE 15, DN 100 MM, PARA REDE DE AGUA (NBR 5647)</v>
          </cell>
          <cell r="C4618" t="str">
            <v>M</v>
          </cell>
          <cell r="F4618" t="str">
            <v>SINAPI-I DEZEMBRO 2025</v>
          </cell>
        </row>
        <row r="4619">
          <cell r="A4619">
            <v>36375</v>
          </cell>
          <cell r="B4619" t="str">
            <v>TUBO PVC PBA JEI, CLASSE 15, DN 50 MM, PARA REDE DE AGUA (NBR 5647)</v>
          </cell>
          <cell r="C4619" t="str">
            <v>M</v>
          </cell>
          <cell r="F4619" t="str">
            <v>SINAPI-I DEZEMBRO 2025</v>
          </cell>
        </row>
        <row r="4620">
          <cell r="A4620">
            <v>36376</v>
          </cell>
          <cell r="B4620" t="str">
            <v>TUBO PVC PBA JEI, CLASSE 15, DN 75 MM, PARA REDE DE AGUA (NBR 5647)</v>
          </cell>
          <cell r="C4620" t="str">
            <v>M</v>
          </cell>
          <cell r="F4620" t="str">
            <v>SINAPI-I DEZEMBRO 2025</v>
          </cell>
        </row>
        <row r="4621">
          <cell r="A4621">
            <v>36380</v>
          </cell>
          <cell r="B4621" t="str">
            <v>TUBO PVC PBA JEI, CLASSE 20, DN 100 MM, PARA REDE DE AGUA (NBR 5647)</v>
          </cell>
          <cell r="C4621" t="str">
            <v>M</v>
          </cell>
          <cell r="F4621" t="str">
            <v>SINAPI-I DEZEMBRO 2025</v>
          </cell>
        </row>
        <row r="4622">
          <cell r="A4622">
            <v>36378</v>
          </cell>
          <cell r="B4622" t="str">
            <v>TUBO PVC PBA JEI, CLASSE 20, DN 50 MM, PARA REDE DE AGUA (NBR 5647)</v>
          </cell>
          <cell r="C4622" t="str">
            <v>M</v>
          </cell>
          <cell r="F4622" t="str">
            <v>SINAPI-I DEZEMBRO 2025</v>
          </cell>
        </row>
        <row r="4623">
          <cell r="A4623">
            <v>36379</v>
          </cell>
          <cell r="B4623" t="str">
            <v>TUBO PVC PBA JEI, CLASSE 20, DN 75 MM, PARA REDE DE AGUA (NBR 5647)</v>
          </cell>
          <cell r="C4623" t="str">
            <v>M</v>
          </cell>
          <cell r="F4623" t="str">
            <v>SINAPI-I DEZEMBRO 2025</v>
          </cell>
        </row>
        <row r="4624">
          <cell r="A4624">
            <v>9859</v>
          </cell>
          <cell r="B4624" t="str">
            <v>TUBO PVC ROSCAVEL, 3/4", AGUA FRIA PREDIAL</v>
          </cell>
          <cell r="C4624" t="str">
            <v>M</v>
          </cell>
          <cell r="D4624">
            <v>9.77</v>
          </cell>
          <cell r="E4624">
            <v>9.77</v>
          </cell>
          <cell r="F4624" t="str">
            <v>SINAPI-I DEZEMBRO 2025</v>
          </cell>
        </row>
        <row r="4625">
          <cell r="A4625">
            <v>9836</v>
          </cell>
          <cell r="B4625" t="str">
            <v>TUBO PVC SERIE NORMAL, DN 100 MM, PARA ESGOTO PREDIAL (NBR 5688)</v>
          </cell>
          <cell r="C4625" t="str">
            <v>M</v>
          </cell>
          <cell r="D4625">
            <v>12.42</v>
          </cell>
          <cell r="E4625">
            <v>12.42</v>
          </cell>
          <cell r="F4625" t="str">
            <v>SINAPI-I DEZEMBRO 2025</v>
          </cell>
        </row>
        <row r="4626">
          <cell r="A4626">
            <v>20065</v>
          </cell>
          <cell r="B4626" t="str">
            <v>TUBO PVC SERIE NORMAL, DN 150 MM, PARA ESGOTO PREDIAL (NBR 5688)</v>
          </cell>
          <cell r="C4626" t="str">
            <v>M</v>
          </cell>
          <cell r="D4626">
            <v>32.46</v>
          </cell>
          <cell r="E4626">
            <v>32.46</v>
          </cell>
          <cell r="F4626" t="str">
            <v>SINAPI-I DEZEMBRO 2025</v>
          </cell>
        </row>
        <row r="4627">
          <cell r="A4627">
            <v>9835</v>
          </cell>
          <cell r="B4627" t="str">
            <v>TUBO PVC SERIE NORMAL, DN 40 MM, PARA ESGOTO PREDIAL (NBR 5688)</v>
          </cell>
          <cell r="C4627" t="str">
            <v>M</v>
          </cell>
          <cell r="D4627">
            <v>5.42</v>
          </cell>
          <cell r="E4627">
            <v>5.42</v>
          </cell>
          <cell r="F4627" t="str">
            <v>SINAPI-I DEZEMBRO 2025</v>
          </cell>
        </row>
        <row r="4628">
          <cell r="A4628">
            <v>9838</v>
          </cell>
          <cell r="B4628" t="str">
            <v>TUBO PVC SERIE NORMAL, DN 50 MM, PARA ESGOTO PREDIAL (NBR 5688)</v>
          </cell>
          <cell r="C4628" t="str">
            <v>M</v>
          </cell>
          <cell r="D4628">
            <v>8.9600000000000009</v>
          </cell>
          <cell r="E4628">
            <v>8.9600000000000009</v>
          </cell>
          <cell r="F4628" t="str">
            <v>SINAPI-I DEZEMBRO 2025</v>
          </cell>
        </row>
        <row r="4629">
          <cell r="A4629">
            <v>9837</v>
          </cell>
          <cell r="B4629" t="str">
            <v>TUBO PVC SERIE NORMAL, DN 75 MM, PARA ESGOTO PREDIAL (NBR 5688)</v>
          </cell>
          <cell r="C4629" t="str">
            <v>M</v>
          </cell>
          <cell r="D4629">
            <v>11.76</v>
          </cell>
          <cell r="E4629">
            <v>11.76</v>
          </cell>
          <cell r="F4629" t="str">
            <v>SINAPI-I DEZEMBRO 2025</v>
          </cell>
        </row>
        <row r="4630">
          <cell r="A4630">
            <v>44315</v>
          </cell>
          <cell r="B4630" t="str">
            <v>TUBO PVC, RIGIDO, CORRUGADO, PERFURADO DN 100 MM, PARA DRENAGEM, SISTEMA IRRIGACAO</v>
          </cell>
          <cell r="C4630" t="str">
            <v>M</v>
          </cell>
          <cell r="D4630">
            <v>48.62</v>
          </cell>
          <cell r="E4630">
            <v>48.62</v>
          </cell>
          <cell r="F4630" t="str">
            <v>SINAPI-I DEZEMBRO 2025</v>
          </cell>
        </row>
        <row r="4631">
          <cell r="A4631">
            <v>9862</v>
          </cell>
          <cell r="B4631" t="str">
            <v>TUBO PVC, ROSCAVEL, 1 1/2", AGUA FRIA PREDIAL</v>
          </cell>
          <cell r="C4631" t="str">
            <v>M</v>
          </cell>
          <cell r="D4631">
            <v>30.1</v>
          </cell>
          <cell r="E4631">
            <v>30.1</v>
          </cell>
          <cell r="F4631" t="str">
            <v>SINAPI-I DEZEMBRO 2025</v>
          </cell>
        </row>
        <row r="4632">
          <cell r="A4632">
            <v>9861</v>
          </cell>
          <cell r="B4632" t="str">
            <v>TUBO PVC, ROSCAVEL, 1 1/4", AGUA FRIA PREDIAL</v>
          </cell>
          <cell r="C4632" t="str">
            <v>M</v>
          </cell>
          <cell r="D4632">
            <v>23.64</v>
          </cell>
          <cell r="E4632">
            <v>23.64</v>
          </cell>
          <cell r="F4632" t="str">
            <v>SINAPI-I DEZEMBRO 2025</v>
          </cell>
        </row>
        <row r="4633">
          <cell r="A4633">
            <v>9866</v>
          </cell>
          <cell r="B4633" t="str">
            <v>TUBO PVC, ROSCAVEL, 1", AGUA FRIA PREDIAL</v>
          </cell>
          <cell r="C4633" t="str">
            <v>M</v>
          </cell>
          <cell r="D4633">
            <v>20.399999999999999</v>
          </cell>
          <cell r="E4633">
            <v>20.399999999999999</v>
          </cell>
          <cell r="F4633" t="str">
            <v>SINAPI-I DEZEMBRO 2025</v>
          </cell>
        </row>
        <row r="4634">
          <cell r="A4634">
            <v>9856</v>
          </cell>
          <cell r="B4634" t="str">
            <v>TUBO PVC, ROSCAVEL, 1/2", AGUA FRIA PREDIAL</v>
          </cell>
          <cell r="C4634" t="str">
            <v>M</v>
          </cell>
          <cell r="D4634">
            <v>7.62</v>
          </cell>
          <cell r="E4634">
            <v>7.62</v>
          </cell>
          <cell r="F4634" t="str">
            <v>SINAPI-I DEZEMBRO 2025</v>
          </cell>
        </row>
        <row r="4635">
          <cell r="A4635">
            <v>9863</v>
          </cell>
          <cell r="B4635" t="str">
            <v>TUBO PVC, ROSCAVEL, 2 1/2", AGUA FRIA PREDIAL</v>
          </cell>
          <cell r="C4635" t="str">
            <v>M</v>
          </cell>
          <cell r="D4635">
            <v>59.02</v>
          </cell>
          <cell r="E4635">
            <v>59.02</v>
          </cell>
          <cell r="F4635" t="str">
            <v>SINAPI-I DEZEMBRO 2025</v>
          </cell>
        </row>
        <row r="4636">
          <cell r="A4636">
            <v>9860</v>
          </cell>
          <cell r="B4636" t="str">
            <v>TUBO PVC, ROSCAVEL, 2", PARA AGUA FRIA PREDIAL</v>
          </cell>
          <cell r="C4636" t="str">
            <v>M</v>
          </cell>
          <cell r="D4636">
            <v>43.08</v>
          </cell>
          <cell r="E4636">
            <v>43.08</v>
          </cell>
          <cell r="F4636" t="str">
            <v>SINAPI-I DEZEMBRO 2025</v>
          </cell>
        </row>
        <row r="4637">
          <cell r="A4637">
            <v>9841</v>
          </cell>
          <cell r="B4637" t="str">
            <v>TUBO PVC, SERIE R, DN 100 MM, PARA ESGOTO OU AGUAS PLUVIAIS PREDIAL (NBR 5688)</v>
          </cell>
          <cell r="C4637" t="str">
            <v>M</v>
          </cell>
          <cell r="D4637">
            <v>23.39</v>
          </cell>
          <cell r="E4637">
            <v>23.39</v>
          </cell>
          <cell r="F4637" t="str">
            <v>SINAPI-I DEZEMBRO 2025</v>
          </cell>
        </row>
        <row r="4638">
          <cell r="A4638">
            <v>9840</v>
          </cell>
          <cell r="B4638" t="str">
            <v>TUBO PVC, SERIE R, DN 150 MM, PARA ESGOTO OU AGUAS PLUVIAIS PREDIAL (NBR 5688)</v>
          </cell>
          <cell r="C4638" t="str">
            <v>M</v>
          </cell>
          <cell r="D4638">
            <v>49.4</v>
          </cell>
          <cell r="E4638">
            <v>49.4</v>
          </cell>
          <cell r="F4638" t="str">
            <v>SINAPI-I DEZEMBRO 2025</v>
          </cell>
        </row>
        <row r="4639">
          <cell r="A4639">
            <v>20067</v>
          </cell>
          <cell r="B4639" t="str">
            <v>TUBO PVC, SERIE R, DN 40 MM, PARA ESGOTO OU AGUAS PLUVIAIS PREDIAL (NBR 5688)</v>
          </cell>
          <cell r="C4639" t="str">
            <v>M</v>
          </cell>
          <cell r="D4639">
            <v>7.58</v>
          </cell>
          <cell r="E4639">
            <v>7.58</v>
          </cell>
          <cell r="F4639" t="str">
            <v>SINAPI-I DEZEMBRO 2025</v>
          </cell>
        </row>
        <row r="4640">
          <cell r="A4640">
            <v>20068</v>
          </cell>
          <cell r="B4640" t="str">
            <v>TUBO PVC, SERIE R, DN 50 MM, PARA ESGOTO OU AGUAS PLUVIAIS PREDIAL (NBR 5688)</v>
          </cell>
          <cell r="C4640" t="str">
            <v>M</v>
          </cell>
          <cell r="D4640">
            <v>10.68</v>
          </cell>
          <cell r="E4640">
            <v>10.68</v>
          </cell>
          <cell r="F4640" t="str">
            <v>SINAPI-I DEZEMBRO 2025</v>
          </cell>
        </row>
        <row r="4641">
          <cell r="A4641">
            <v>9839</v>
          </cell>
          <cell r="B4641" t="str">
            <v>TUBO PVC, SERIE R, DN 75 MM, PARA ESGOTO OU AGUAS PLUVIAIS PREDIAL (NBR 5688)</v>
          </cell>
          <cell r="C4641" t="str">
            <v>M</v>
          </cell>
          <cell r="D4641">
            <v>19.37</v>
          </cell>
          <cell r="E4641">
            <v>19.37</v>
          </cell>
          <cell r="F4641" t="str">
            <v>SINAPI-I DEZEMBRO 2025</v>
          </cell>
        </row>
        <row r="4642">
          <cell r="A4642">
            <v>9870</v>
          </cell>
          <cell r="B4642" t="str">
            <v>TUBO PVC, SOLDAVEL, DE 110 MM, AGUA FRIA (NBR-5648)</v>
          </cell>
          <cell r="C4642" t="str">
            <v>M</v>
          </cell>
          <cell r="D4642">
            <v>88.02</v>
          </cell>
          <cell r="E4642">
            <v>88.02</v>
          </cell>
          <cell r="F4642" t="str">
            <v>SINAPI-I DEZEMBRO 2025</v>
          </cell>
        </row>
        <row r="4643">
          <cell r="A4643">
            <v>9867</v>
          </cell>
          <cell r="B4643" t="str">
            <v>TUBO PVC, SOLDAVEL, DE 20 MM, AGUA FRIA (NBR-5648)</v>
          </cell>
          <cell r="C4643" t="str">
            <v>M</v>
          </cell>
          <cell r="D4643">
            <v>3.53</v>
          </cell>
          <cell r="E4643">
            <v>3.53</v>
          </cell>
          <cell r="F4643" t="str">
            <v>SINAPI-I DEZEMBRO 2025</v>
          </cell>
        </row>
        <row r="4644">
          <cell r="A4644">
            <v>9868</v>
          </cell>
          <cell r="B4644" t="str">
            <v>TUBO PVC, SOLDAVEL, DE 25 MM, AGUA FRIA (NBR-5648)</v>
          </cell>
          <cell r="C4644" t="str">
            <v>M</v>
          </cell>
          <cell r="D4644">
            <v>3.99</v>
          </cell>
          <cell r="E4644">
            <v>3.99</v>
          </cell>
          <cell r="F4644" t="str">
            <v>SINAPI-I DEZEMBRO 2025</v>
          </cell>
        </row>
        <row r="4645">
          <cell r="A4645">
            <v>9869</v>
          </cell>
          <cell r="B4645" t="str">
            <v>TUBO PVC, SOLDAVEL, DE 32 MM, AGUA FRIA (NBR-5648)</v>
          </cell>
          <cell r="C4645" t="str">
            <v>M</v>
          </cell>
          <cell r="D4645">
            <v>8.61</v>
          </cell>
          <cell r="E4645">
            <v>8.61</v>
          </cell>
          <cell r="F4645" t="str">
            <v>SINAPI-I DEZEMBRO 2025</v>
          </cell>
        </row>
        <row r="4646">
          <cell r="A4646">
            <v>9874</v>
          </cell>
          <cell r="B4646" t="str">
            <v>TUBO PVC, SOLDAVEL, DE 40 MM, AGUA FRIA (NBR-5648)</v>
          </cell>
          <cell r="C4646" t="str">
            <v>M</v>
          </cell>
          <cell r="D4646">
            <v>13.52</v>
          </cell>
          <cell r="E4646">
            <v>13.52</v>
          </cell>
          <cell r="F4646" t="str">
            <v>SINAPI-I DEZEMBRO 2025</v>
          </cell>
        </row>
        <row r="4647">
          <cell r="A4647">
            <v>9875</v>
          </cell>
          <cell r="B4647" t="str">
            <v>TUBO PVC, SOLDAVEL, DE 50 MM, AGUA FRIA (NBR-5648)</v>
          </cell>
          <cell r="C4647" t="str">
            <v>M</v>
          </cell>
          <cell r="D4647">
            <v>14.83</v>
          </cell>
          <cell r="E4647">
            <v>14.83</v>
          </cell>
          <cell r="F4647" t="str">
            <v>SINAPI-I DEZEMBRO 2025</v>
          </cell>
        </row>
        <row r="4648">
          <cell r="A4648">
            <v>9873</v>
          </cell>
          <cell r="B4648" t="str">
            <v>TUBO PVC, SOLDAVEL, DE 60 MM, AGUA FRIA (NBR-5648)</v>
          </cell>
          <cell r="C4648" t="str">
            <v>M</v>
          </cell>
          <cell r="D4648">
            <v>24.4</v>
          </cell>
          <cell r="E4648">
            <v>24.4</v>
          </cell>
          <cell r="F4648" t="str">
            <v>SINAPI-I DEZEMBRO 2025</v>
          </cell>
        </row>
        <row r="4649">
          <cell r="A4649">
            <v>9871</v>
          </cell>
          <cell r="B4649" t="str">
            <v>TUBO PVC, SOLDAVEL, DE 75 MM, AGUA FRIA (NBR-5648)</v>
          </cell>
          <cell r="C4649" t="str">
            <v>M</v>
          </cell>
          <cell r="D4649">
            <v>40.43</v>
          </cell>
          <cell r="E4649">
            <v>40.43</v>
          </cell>
          <cell r="F4649" t="str">
            <v>SINAPI-I DEZEMBRO 2025</v>
          </cell>
        </row>
        <row r="4650">
          <cell r="A4650">
            <v>9872</v>
          </cell>
          <cell r="B4650" t="str">
            <v>TUBO PVC, SOLDAVEL, DE 85 MM, AGUA FRIA (NBR-5648)</v>
          </cell>
          <cell r="C4650" t="str">
            <v>M</v>
          </cell>
          <cell r="D4650">
            <v>56.25</v>
          </cell>
          <cell r="E4650">
            <v>56.25</v>
          </cell>
          <cell r="F4650" t="str">
            <v>SINAPI-I DEZEMBRO 2025</v>
          </cell>
        </row>
        <row r="4651">
          <cell r="A4651">
            <v>12425</v>
          </cell>
          <cell r="B4651" t="str">
            <v>UNIAO COM ASSENTO CONICO DE BRONZE, DIAMETRO 1"</v>
          </cell>
          <cell r="C4651" t="str">
            <v>UN</v>
          </cell>
          <cell r="F4651" t="str">
            <v>SINAPI-I DEZEMBRO 2025</v>
          </cell>
        </row>
        <row r="4652">
          <cell r="A4652">
            <v>12426</v>
          </cell>
          <cell r="B4652" t="str">
            <v>UNIAO COM ASSENTO CONICO DE BRONZE, DIAMETRO 1/2"</v>
          </cell>
          <cell r="C4652" t="str">
            <v>UN</v>
          </cell>
          <cell r="F4652" t="str">
            <v>SINAPI-I DEZEMBRO 2025</v>
          </cell>
        </row>
        <row r="4653">
          <cell r="A4653">
            <v>12427</v>
          </cell>
          <cell r="B4653" t="str">
            <v>UNIAO COM ASSENTO CONICO DE BRONZE, DIAMETRO 2 1/2"</v>
          </cell>
          <cell r="C4653" t="str">
            <v>UN</v>
          </cell>
          <cell r="F4653" t="str">
            <v>SINAPI-I DEZEMBRO 2025</v>
          </cell>
        </row>
        <row r="4654">
          <cell r="A4654">
            <v>12428</v>
          </cell>
          <cell r="B4654" t="str">
            <v>UNIAO COM ASSENTO CONICO DE BRONZE, DIAMETRO 2"</v>
          </cell>
          <cell r="C4654" t="str">
            <v>UN</v>
          </cell>
          <cell r="F4654" t="str">
            <v>SINAPI-I DEZEMBRO 2025</v>
          </cell>
        </row>
        <row r="4655">
          <cell r="A4655">
            <v>12429</v>
          </cell>
          <cell r="B4655" t="str">
            <v>UNIAO COM ASSENTO CONICO DE BRONZE, DIAMETRO 3"</v>
          </cell>
          <cell r="C4655" t="str">
            <v>UN</v>
          </cell>
          <cell r="F4655" t="str">
            <v>SINAPI-I DEZEMBRO 2025</v>
          </cell>
        </row>
        <row r="4656">
          <cell r="A4656">
            <v>12430</v>
          </cell>
          <cell r="B4656" t="str">
            <v>UNIAO COM ASSENTO CONICO DE BRONZE, DIAMETRO 3/4"</v>
          </cell>
          <cell r="C4656" t="str">
            <v>UN</v>
          </cell>
          <cell r="F4656" t="str">
            <v>SINAPI-I DEZEMBRO 2025</v>
          </cell>
        </row>
        <row r="4657">
          <cell r="A4657">
            <v>12431</v>
          </cell>
          <cell r="B4657" t="str">
            <v>UNIAO COM ASSENTO CONICO DE BRONZE, DIAMETRO 4"</v>
          </cell>
          <cell r="C4657" t="str">
            <v>UN</v>
          </cell>
          <cell r="F4657" t="str">
            <v>SINAPI-I DEZEMBRO 2025</v>
          </cell>
        </row>
        <row r="4658">
          <cell r="A4658">
            <v>12432</v>
          </cell>
          <cell r="B4658" t="str">
            <v>UNIAO COM ASSENTO CONICO DE FERRO LONGO (MACHO-FEMEA), DIAMETRO 1 1/2"</v>
          </cell>
          <cell r="C4658" t="str">
            <v>UN</v>
          </cell>
          <cell r="F4658" t="str">
            <v>SINAPI-I DEZEMBRO 2025</v>
          </cell>
        </row>
        <row r="4659">
          <cell r="A4659">
            <v>12433</v>
          </cell>
          <cell r="B4659" t="str">
            <v>UNIAO COM ASSENTO CONICO DE FERRO LONGO (MACHO-FEMEA), DIAMETRO 1"</v>
          </cell>
          <cell r="C4659" t="str">
            <v>UN</v>
          </cell>
          <cell r="F4659" t="str">
            <v>SINAPI-I DEZEMBRO 2025</v>
          </cell>
        </row>
        <row r="4660">
          <cell r="A4660">
            <v>12434</v>
          </cell>
          <cell r="B4660" t="str">
            <v>UNIAO COM ASSENTO CONICO DE FERRO LONGO (MACHO-FEMEA), DIAMETRO 1/2"</v>
          </cell>
          <cell r="C4660" t="str">
            <v>UN</v>
          </cell>
          <cell r="F4660" t="str">
            <v>SINAPI-I DEZEMBRO 2025</v>
          </cell>
        </row>
        <row r="4661">
          <cell r="A4661">
            <v>12435</v>
          </cell>
          <cell r="B4661" t="str">
            <v>UNIAO COM ASSENTO CONICO DE FERRO LONGO (MACHO-FEMEA), DIAMETRO 2 1/2"</v>
          </cell>
          <cell r="C4661" t="str">
            <v>UN</v>
          </cell>
          <cell r="F4661" t="str">
            <v>SINAPI-I DEZEMBRO 2025</v>
          </cell>
        </row>
        <row r="4662">
          <cell r="A4662">
            <v>12437</v>
          </cell>
          <cell r="B4662" t="str">
            <v>UNIAO COM ASSENTO CONICO DE FERRO LONGO (MACHO-FEMEA), DIAMETRO 2"</v>
          </cell>
          <cell r="C4662" t="str">
            <v>UN</v>
          </cell>
          <cell r="F4662" t="str">
            <v>SINAPI-I DEZEMBRO 2025</v>
          </cell>
        </row>
        <row r="4663">
          <cell r="A4663">
            <v>12438</v>
          </cell>
          <cell r="B4663" t="str">
            <v>UNIAO COM ASSENTO CONICO DE FERRO LONGO (MACHO-FEMEA), DIAMETRO 3"</v>
          </cell>
          <cell r="C4663" t="str">
            <v>UN</v>
          </cell>
          <cell r="F4663" t="str">
            <v>SINAPI-I DEZEMBRO 2025</v>
          </cell>
        </row>
        <row r="4664">
          <cell r="A4664">
            <v>12439</v>
          </cell>
          <cell r="B4664" t="str">
            <v>UNIAO COM ASSENTO CONICO DE FERRO LONGO (MACHO-FEMEA), DIAMETRO 3/4"</v>
          </cell>
          <cell r="C4664" t="str">
            <v>UN</v>
          </cell>
          <cell r="F4664" t="str">
            <v>SINAPI-I DEZEMBRO 2025</v>
          </cell>
        </row>
        <row r="4665">
          <cell r="A4665">
            <v>12436</v>
          </cell>
          <cell r="B4665" t="str">
            <v>UNIAO COM ASSENTO CONICO DE FERRO LONGO (MACHO-FEMEA), DIAMETRO 4"</v>
          </cell>
          <cell r="C4665" t="str">
            <v>UN</v>
          </cell>
          <cell r="F4665" t="str">
            <v>SINAPI-I DEZEMBRO 2025</v>
          </cell>
        </row>
        <row r="4666">
          <cell r="A4666">
            <v>36357</v>
          </cell>
          <cell r="B4666" t="str">
            <v>UNIAO COM FLANGE PPR, COM PARAFUSOS, DN 40 MM, PARA AGUA QUENTE PREDIAL</v>
          </cell>
          <cell r="C4666" t="str">
            <v>UN</v>
          </cell>
          <cell r="F4666" t="str">
            <v>SINAPI-I DEZEMBRO 2025</v>
          </cell>
        </row>
        <row r="4667">
          <cell r="A4667">
            <v>12424</v>
          </cell>
          <cell r="B4667" t="str">
            <v>UNIAO DE FERRO GALVANIZADO, COM ASSENTO CONICO DE BRONZE, DE 1 1/2"</v>
          </cell>
          <cell r="C4667" t="str">
            <v>UN</v>
          </cell>
          <cell r="F4667" t="str">
            <v>SINAPI-I DEZEMBRO 2025</v>
          </cell>
        </row>
        <row r="4668">
          <cell r="A4668">
            <v>12440</v>
          </cell>
          <cell r="B4668" t="str">
            <v>UNIAO DE FERRO GALVANIZADO, COM ASSENTO CONICO DE BRONZE, DE 1 1/4"</v>
          </cell>
          <cell r="C4668" t="str">
            <v>UN</v>
          </cell>
          <cell r="F4668" t="str">
            <v>SINAPI-I DEZEMBRO 2025</v>
          </cell>
        </row>
        <row r="4669">
          <cell r="A4669">
            <v>9884</v>
          </cell>
          <cell r="B4669" t="str">
            <v>UNIAO DE FERRO GALVANIZADO, COM ROSCA BSP, COM ASSENTO PLANO, DE 1 1/2"</v>
          </cell>
          <cell r="C4669" t="str">
            <v>UN</v>
          </cell>
          <cell r="F4669" t="str">
            <v>SINAPI-I DEZEMBRO 2025</v>
          </cell>
        </row>
        <row r="4670">
          <cell r="A4670">
            <v>9888</v>
          </cell>
          <cell r="B4670" t="str">
            <v>UNIAO DE FERRO GALVANIZADO, COM ROSCA BSP, COM ASSENTO PLANO, DE 1 1/4"</v>
          </cell>
          <cell r="C4670" t="str">
            <v>UN</v>
          </cell>
          <cell r="F4670" t="str">
            <v>SINAPI-I DEZEMBRO 2025</v>
          </cell>
        </row>
        <row r="4671">
          <cell r="A4671">
            <v>9886</v>
          </cell>
          <cell r="B4671" t="str">
            <v>UNIAO DE FERRO GALVANIZADO, COM ROSCA BSP, COM ASSENTO PLANO, DE 1"</v>
          </cell>
          <cell r="C4671" t="str">
            <v>UN</v>
          </cell>
          <cell r="F4671" t="str">
            <v>SINAPI-I DEZEMBRO 2025</v>
          </cell>
        </row>
        <row r="4672">
          <cell r="A4672">
            <v>9883</v>
          </cell>
          <cell r="B4672" t="str">
            <v>UNIAO DE FERRO GALVANIZADO, COM ROSCA BSP, COM ASSENTO PLANO, DE 1/2"</v>
          </cell>
          <cell r="C4672" t="str">
            <v>UN</v>
          </cell>
          <cell r="F4672" t="str">
            <v>SINAPI-I DEZEMBRO 2025</v>
          </cell>
        </row>
        <row r="4673">
          <cell r="A4673">
            <v>9889</v>
          </cell>
          <cell r="B4673" t="str">
            <v>UNIAO DE FERRO GALVANIZADO, COM ROSCA BSP, COM ASSENTO PLANO, DE 2 1/2"</v>
          </cell>
          <cell r="C4673" t="str">
            <v>UN</v>
          </cell>
          <cell r="F4673" t="str">
            <v>SINAPI-I DEZEMBRO 2025</v>
          </cell>
        </row>
        <row r="4674">
          <cell r="A4674">
            <v>9887</v>
          </cell>
          <cell r="B4674" t="str">
            <v>UNIAO DE FERRO GALVANIZADO, COM ROSCA BSP, COM ASSENTO PLANO, DE 2"</v>
          </cell>
          <cell r="C4674" t="str">
            <v>UN</v>
          </cell>
          <cell r="F4674" t="str">
            <v>SINAPI-I DEZEMBRO 2025</v>
          </cell>
        </row>
        <row r="4675">
          <cell r="A4675">
            <v>9890</v>
          </cell>
          <cell r="B4675" t="str">
            <v>UNIAO DE FERRO GALVANIZADO, COM ROSCA BSP, COM ASSENTO PLANO, DE 3"</v>
          </cell>
          <cell r="C4675" t="str">
            <v>UN</v>
          </cell>
          <cell r="F4675" t="str">
            <v>SINAPI-I DEZEMBRO 2025</v>
          </cell>
        </row>
        <row r="4676">
          <cell r="A4676">
            <v>9885</v>
          </cell>
          <cell r="B4676" t="str">
            <v>UNIAO DE FERRO GALVANIZADO, COM ROSCA BSP, COM ASSENTO PLANO, DE 3/4"</v>
          </cell>
          <cell r="C4676" t="str">
            <v>UN</v>
          </cell>
          <cell r="F4676" t="str">
            <v>SINAPI-I DEZEMBRO 2025</v>
          </cell>
        </row>
        <row r="4677">
          <cell r="A4677">
            <v>9891</v>
          </cell>
          <cell r="B4677" t="str">
            <v>UNIAO DE FERRO GALVANIZADO, COM ROSCA BSP, COM ASSENTO PLANO, DE 4"</v>
          </cell>
          <cell r="C4677" t="str">
            <v>UN</v>
          </cell>
          <cell r="F4677" t="str">
            <v>SINAPI-I DEZEMBRO 2025</v>
          </cell>
        </row>
        <row r="4678">
          <cell r="A4678">
            <v>36316</v>
          </cell>
          <cell r="B4678" t="str">
            <v>UNIAO DUPLA PPR DN 25 MM, PARA AGUA QUENTE PREDIAL</v>
          </cell>
          <cell r="C4678" t="str">
            <v>UN</v>
          </cell>
          <cell r="F4678" t="str">
            <v>SINAPI-I DEZEMBRO 2025</v>
          </cell>
        </row>
        <row r="4679">
          <cell r="A4679">
            <v>36313</v>
          </cell>
          <cell r="B4679" t="str">
            <v>UNIAO DUPLA PPR, DN 20 MM, PARA AGUA QUENTE PREDIAL</v>
          </cell>
          <cell r="C4679" t="str">
            <v>UN</v>
          </cell>
          <cell r="F4679" t="str">
            <v>SINAPI-I DEZEMBRO 2025</v>
          </cell>
        </row>
        <row r="4680">
          <cell r="A4680">
            <v>64</v>
          </cell>
          <cell r="B4680" t="str">
            <v>UNIAO EM POLIPROPILENO (PP), PARA TUBO EM PEAD, 20 MM - LIGACAO PREDIAL DE AGUA</v>
          </cell>
          <cell r="C4680" t="str">
            <v>UN</v>
          </cell>
          <cell r="F4680" t="str">
            <v>SINAPI-I DEZEMBRO 2025</v>
          </cell>
        </row>
        <row r="4681">
          <cell r="A4681">
            <v>37423</v>
          </cell>
          <cell r="B4681" t="str">
            <v>UNIAO EM POLIPROPILENO (PP), PARA TUBO EM PEAD, 32 MM - LIGACAO PREDIAL DE AGUA</v>
          </cell>
          <cell r="C4681" t="str">
            <v>UN</v>
          </cell>
          <cell r="F4681" t="str">
            <v>SINAPI-I DEZEMBRO 2025</v>
          </cell>
        </row>
        <row r="4682">
          <cell r="A4682">
            <v>9892</v>
          </cell>
          <cell r="B4682" t="str">
            <v>UNIAO PVC, ROSCAVEL 1/2", AGUA FRIA PREDIAL</v>
          </cell>
          <cell r="C4682" t="str">
            <v>UN</v>
          </cell>
          <cell r="D4682">
            <v>6.47</v>
          </cell>
          <cell r="E4682">
            <v>6.47</v>
          </cell>
          <cell r="F4682" t="str">
            <v>SINAPI-I DEZEMBRO 2025</v>
          </cell>
        </row>
        <row r="4683">
          <cell r="A4683">
            <v>9901</v>
          </cell>
          <cell r="B4683" t="str">
            <v>UNIAO PVC, ROSCAVEL, 1 1/2", AGUA FRIA PREDIAL</v>
          </cell>
          <cell r="C4683" t="str">
            <v>UN</v>
          </cell>
          <cell r="D4683">
            <v>31.33</v>
          </cell>
          <cell r="E4683">
            <v>31.33</v>
          </cell>
          <cell r="F4683" t="str">
            <v>SINAPI-I DEZEMBRO 2025</v>
          </cell>
        </row>
        <row r="4684">
          <cell r="A4684">
            <v>9900</v>
          </cell>
          <cell r="B4684" t="str">
            <v>UNIAO PVC, ROSCAVEL, 1", AGUA FRIA PREDIAL</v>
          </cell>
          <cell r="C4684" t="str">
            <v>UN</v>
          </cell>
          <cell r="D4684">
            <v>18.149999999999999</v>
          </cell>
          <cell r="E4684">
            <v>18.149999999999999</v>
          </cell>
          <cell r="F4684" t="str">
            <v>SINAPI-I DEZEMBRO 2025</v>
          </cell>
        </row>
        <row r="4685">
          <cell r="A4685">
            <v>9899</v>
          </cell>
          <cell r="B4685" t="str">
            <v>UNIAO PVC, ROSCAVEL, 3/4", AGUA FRIA PREDIAL</v>
          </cell>
          <cell r="C4685" t="str">
            <v>UN</v>
          </cell>
          <cell r="D4685">
            <v>8.14</v>
          </cell>
          <cell r="E4685">
            <v>8.14</v>
          </cell>
          <cell r="F4685" t="str">
            <v>SINAPI-I DEZEMBRO 2025</v>
          </cell>
        </row>
        <row r="4686">
          <cell r="A4686">
            <v>9908</v>
          </cell>
          <cell r="B4686" t="str">
            <v>UNIAO PVC, SOLDAVEL, 110 MM, PARA AGUA FRIA PREDIAL</v>
          </cell>
          <cell r="C4686" t="str">
            <v>UN</v>
          </cell>
          <cell r="D4686">
            <v>365.94</v>
          </cell>
          <cell r="E4686">
            <v>365.94</v>
          </cell>
          <cell r="F4686" t="str">
            <v>SINAPI-I DEZEMBRO 2025</v>
          </cell>
        </row>
        <row r="4687">
          <cell r="A4687">
            <v>9905</v>
          </cell>
          <cell r="B4687" t="str">
            <v>UNIAO PVC, SOLDAVEL, 20 MM, PARA AGUA FRIA PREDIAL</v>
          </cell>
          <cell r="C4687" t="str">
            <v>UN</v>
          </cell>
          <cell r="D4687">
            <v>6.37</v>
          </cell>
          <cell r="E4687">
            <v>6.37</v>
          </cell>
          <cell r="F4687" t="str">
            <v>SINAPI-I DEZEMBRO 2025</v>
          </cell>
        </row>
        <row r="4688">
          <cell r="A4688">
            <v>9906</v>
          </cell>
          <cell r="B4688" t="str">
            <v>UNIAO PVC, SOLDAVEL, 25 MM, PARA AGUA FRIA PREDIAL</v>
          </cell>
          <cell r="C4688" t="str">
            <v>UN</v>
          </cell>
          <cell r="D4688">
            <v>7.67</v>
          </cell>
          <cell r="E4688">
            <v>7.67</v>
          </cell>
          <cell r="F4688" t="str">
            <v>SINAPI-I DEZEMBRO 2025</v>
          </cell>
        </row>
        <row r="4689">
          <cell r="A4689">
            <v>9895</v>
          </cell>
          <cell r="B4689" t="str">
            <v>UNIAO PVC, SOLDAVEL, 32 MM, PARA AGUA FRIA PREDIAL</v>
          </cell>
          <cell r="C4689" t="str">
            <v>UN</v>
          </cell>
          <cell r="D4689">
            <v>12.93</v>
          </cell>
          <cell r="E4689">
            <v>12.93</v>
          </cell>
          <cell r="F4689" t="str">
            <v>SINAPI-I DEZEMBRO 2025</v>
          </cell>
        </row>
        <row r="4690">
          <cell r="A4690">
            <v>9894</v>
          </cell>
          <cell r="B4690" t="str">
            <v>UNIAO PVC, SOLDAVEL, 40 MM, PARA AGUA FRIA PREDIAL</v>
          </cell>
          <cell r="C4690" t="str">
            <v>UN</v>
          </cell>
          <cell r="D4690">
            <v>24.86</v>
          </cell>
          <cell r="E4690">
            <v>24.86</v>
          </cell>
          <cell r="F4690" t="str">
            <v>SINAPI-I DEZEMBRO 2025</v>
          </cell>
        </row>
        <row r="4691">
          <cell r="A4691">
            <v>9897</v>
          </cell>
          <cell r="B4691" t="str">
            <v>UNIAO PVC, SOLDAVEL, 50 MM, PARA AGUA FRIA PREDIAL</v>
          </cell>
          <cell r="C4691" t="str">
            <v>UN</v>
          </cell>
          <cell r="D4691">
            <v>26.55</v>
          </cell>
          <cell r="E4691">
            <v>26.55</v>
          </cell>
          <cell r="F4691" t="str">
            <v>SINAPI-I DEZEMBRO 2025</v>
          </cell>
        </row>
        <row r="4692">
          <cell r="A4692">
            <v>9910</v>
          </cell>
          <cell r="B4692" t="str">
            <v>UNIAO PVC, SOLDAVEL, 60 MM, PARA AGUA FRIA PREDIAL</v>
          </cell>
          <cell r="C4692" t="str">
            <v>UN</v>
          </cell>
          <cell r="D4692">
            <v>69.069999999999993</v>
          </cell>
          <cell r="E4692">
            <v>69.069999999999993</v>
          </cell>
          <cell r="F4692" t="str">
            <v>SINAPI-I DEZEMBRO 2025</v>
          </cell>
        </row>
        <row r="4693">
          <cell r="A4693">
            <v>9909</v>
          </cell>
          <cell r="B4693" t="str">
            <v>UNIAO PVC, SOLDAVEL, 75 MM, PARA AGUA FRIA PREDIAL</v>
          </cell>
          <cell r="C4693" t="str">
            <v>UN</v>
          </cell>
          <cell r="D4693">
            <v>140.66999999999999</v>
          </cell>
          <cell r="E4693">
            <v>140.66999999999999</v>
          </cell>
          <cell r="F4693" t="str">
            <v>SINAPI-I DEZEMBRO 2025</v>
          </cell>
        </row>
        <row r="4694">
          <cell r="A4694">
            <v>9907</v>
          </cell>
          <cell r="B4694" t="str">
            <v>UNIAO PVC, SOLDAVEL, 85 MM, PARA AGUA FRIA PREDIAL</v>
          </cell>
          <cell r="C4694" t="str">
            <v>UN</v>
          </cell>
          <cell r="D4694">
            <v>166.09</v>
          </cell>
          <cell r="E4694">
            <v>166.09</v>
          </cell>
          <cell r="F4694" t="str">
            <v>SINAPI-I DEZEMBRO 2025</v>
          </cell>
        </row>
        <row r="4695">
          <cell r="A4695">
            <v>20973</v>
          </cell>
          <cell r="B4695" t="str">
            <v>UNIAO TIPO STORZ, COM EMPATACAO INTERNA TIPO ANEL DE EXPANSAO, ENGATE RAPIDO 1 1/2", PARA MANGUEIRA DE COMBATE A INCENDIO PREDIAL</v>
          </cell>
          <cell r="C4695" t="str">
            <v>UN</v>
          </cell>
          <cell r="D4695">
            <v>140.85</v>
          </cell>
          <cell r="E4695">
            <v>140.85</v>
          </cell>
          <cell r="F4695" t="str">
            <v>SINAPI-I DEZEMBRO 2025</v>
          </cell>
        </row>
        <row r="4696">
          <cell r="A4696">
            <v>20974</v>
          </cell>
          <cell r="B4696" t="str">
            <v>UNIAO TIPO STORZ, COM EMPATACAO INTERNA TIPO ANEL DE EXPANSAO, ENGATE RAPIDO 2 1/2", PARA MANGUEIRA DE COMBATE A INCENDIO PREDIAL</v>
          </cell>
          <cell r="C4696" t="str">
            <v>UN</v>
          </cell>
          <cell r="D4696">
            <v>201.52</v>
          </cell>
          <cell r="E4696">
            <v>201.52</v>
          </cell>
          <cell r="F4696" t="str">
            <v>SINAPI-I DEZEMBRO 2025</v>
          </cell>
        </row>
        <row r="4697">
          <cell r="A4697">
            <v>37989</v>
          </cell>
          <cell r="B4697" t="str">
            <v>UNIAO, CPVC, SOLDAVEL, 15 MM, PARA AGUA QUENTE PREDIAL</v>
          </cell>
          <cell r="C4697" t="str">
            <v>UN</v>
          </cell>
          <cell r="F4697" t="str">
            <v>SINAPI-I DEZEMBRO 2025</v>
          </cell>
        </row>
        <row r="4698">
          <cell r="A4698">
            <v>37990</v>
          </cell>
          <cell r="B4698" t="str">
            <v>UNIAO, CPVC, SOLDAVEL, 22 MM, PARA AGUA QUENTE PREDIAL</v>
          </cell>
          <cell r="C4698" t="str">
            <v>UN</v>
          </cell>
          <cell r="F4698" t="str">
            <v>SINAPI-I DEZEMBRO 2025</v>
          </cell>
        </row>
        <row r="4699">
          <cell r="A4699">
            <v>37991</v>
          </cell>
          <cell r="B4699" t="str">
            <v>UNIAO, CPVC, SOLDAVEL, 28 MM, PARA AGUA QUENTE PREDIAL</v>
          </cell>
          <cell r="C4699" t="str">
            <v>UN</v>
          </cell>
          <cell r="F4699" t="str">
            <v>SINAPI-I DEZEMBRO 2025</v>
          </cell>
        </row>
        <row r="4700">
          <cell r="A4700">
            <v>37992</v>
          </cell>
          <cell r="B4700" t="str">
            <v>UNIAO, CPVC, SOLDAVEL, 35 MM, PARA AGUA QUENTE PREDIAL</v>
          </cell>
          <cell r="C4700" t="str">
            <v>UN</v>
          </cell>
          <cell r="F4700" t="str">
            <v>SINAPI-I DEZEMBRO 2025</v>
          </cell>
        </row>
        <row r="4701">
          <cell r="A4701">
            <v>37993</v>
          </cell>
          <cell r="B4701" t="str">
            <v>UNIAO, CPVC, SOLDAVEL, 42 MM, PARA AGUA QUENTE PREDIAL</v>
          </cell>
          <cell r="C4701" t="str">
            <v>UN</v>
          </cell>
          <cell r="F4701" t="str">
            <v>SINAPI-I DEZEMBRO 2025</v>
          </cell>
        </row>
        <row r="4702">
          <cell r="A4702">
            <v>37994</v>
          </cell>
          <cell r="B4702" t="str">
            <v>UNIAO, CPVC, SOLDAVEL, 54 MM, PARA AGUA QUENTE PREDIAL</v>
          </cell>
          <cell r="C4702" t="str">
            <v>UN</v>
          </cell>
          <cell r="F4702" t="str">
            <v>SINAPI-I DEZEMBRO 2025</v>
          </cell>
        </row>
        <row r="4703">
          <cell r="A4703">
            <v>37995</v>
          </cell>
          <cell r="B4703" t="str">
            <v>UNIAO, CPVC, SOLDAVEL, 73 MM, PARA AGUA QUENTE PREDIAL</v>
          </cell>
          <cell r="C4703" t="str">
            <v>UN</v>
          </cell>
          <cell r="F4703" t="str">
            <v>SINAPI-I DEZEMBRO 2025</v>
          </cell>
        </row>
        <row r="4704">
          <cell r="A4704">
            <v>37996</v>
          </cell>
          <cell r="B4704" t="str">
            <v>UNIAO, CPVC, SOLDAVEL, 89 MM, PARA AGUA QUENTE PREDIAL</v>
          </cell>
          <cell r="C4704" t="str">
            <v>UN</v>
          </cell>
          <cell r="F4704" t="str">
            <v>SINAPI-I DEZEMBRO 2025</v>
          </cell>
        </row>
        <row r="4705">
          <cell r="A4705">
            <v>45267</v>
          </cell>
          <cell r="B4705" t="str">
            <v>UNIFORME PROFISSIONAL DE BRIM, CALCA E CAMISA MANGA LONGA COM FAIXA REFLETIVA</v>
          </cell>
          <cell r="C4705" t="str">
            <v>UN</v>
          </cell>
          <cell r="D4705">
            <v>195.86</v>
          </cell>
          <cell r="E4705">
            <v>195.86</v>
          </cell>
          <cell r="F4705" t="str">
            <v>SINAPI-I DEZEMBRO 2025</v>
          </cell>
        </row>
        <row r="4706">
          <cell r="A4706">
            <v>38604</v>
          </cell>
          <cell r="B4706" t="str">
            <v>USINA DE ASFALTO A FRIO, CAPACIDADE DE 40 A 60 T/H, ELETRICA, POTENCIA DE 30 CV</v>
          </cell>
          <cell r="C4706" t="str">
            <v>UN</v>
          </cell>
          <cell r="F4706" t="str">
            <v>SINAPI-I DEZEMBRO 2025</v>
          </cell>
        </row>
        <row r="4707">
          <cell r="A4707">
            <v>10601</v>
          </cell>
          <cell r="B4707" t="str">
            <v>USINA DE ASFALTO A QUENTE, FIXA, TIPO CONTRA FLUXO, CAPACIDADE DE 100 A 140 T/H, POTENCIA DE 280 KW, COM MISTURADOR EXTERNO ROTATIVO</v>
          </cell>
          <cell r="C4707" t="str">
            <v>UN</v>
          </cell>
          <cell r="F4707" t="str">
            <v>SINAPI-I DEZEMBRO 2025</v>
          </cell>
        </row>
        <row r="4708">
          <cell r="A4708">
            <v>44469</v>
          </cell>
          <cell r="B4708" t="str">
            <v>USINA DE ASFALTO, GRAVIMETRICA, CAPACIDADE DE 150 T/H, POTENCIA DE 400 KW</v>
          </cell>
          <cell r="C4708" t="str">
            <v>UN</v>
          </cell>
          <cell r="F4708" t="str">
            <v>SINAPI-I DEZEMBRO 2025</v>
          </cell>
        </row>
        <row r="4709">
          <cell r="A4709">
            <v>9914</v>
          </cell>
          <cell r="B4709" t="str">
            <v>USINA DE CONCRETO FIXA, CAPACIDADE NOMINAL DE 90 A 120 M3/H, SEM SILO</v>
          </cell>
          <cell r="C4709" t="str">
            <v>UN</v>
          </cell>
          <cell r="F4709" t="str">
            <v>SINAPI-I DEZEMBRO 2025</v>
          </cell>
        </row>
        <row r="4710">
          <cell r="A4710">
            <v>36485</v>
          </cell>
          <cell r="B4710" t="str">
            <v>USINA DE LAMA ASFALTICA, PROD 30 A 50 T/H, SILO DE AGREGADO 7 M3, RESERVATORIOS PARA EMULSAO E AGUA DE 2,3 M3 CADA, MISTURADOR TIPO PUGG-MILL A SER MONTADO SOBRE CAMINHAO</v>
          </cell>
          <cell r="C4710" t="str">
            <v>UN</v>
          </cell>
          <cell r="F4710" t="str">
            <v>SINAPI-I DEZEMBRO 2025</v>
          </cell>
        </row>
        <row r="4711">
          <cell r="A4711">
            <v>9912</v>
          </cell>
          <cell r="B4711" t="str">
            <v>USINA DE MISTURAS ASFALTICAS A QUENTE, MOVEL, TIPO CONTRA FLUXO, CAPACIDADE DE 40 A 80 T/H</v>
          </cell>
          <cell r="C4711" t="str">
            <v>UN</v>
          </cell>
          <cell r="F4711" t="str">
            <v>SINAPI-I DEZEMBRO 2025</v>
          </cell>
        </row>
        <row r="4712">
          <cell r="A4712">
            <v>9921</v>
          </cell>
          <cell r="B4712" t="str">
            <v>USINA MISTURADORA DE SOLOS, DOSADORES TRIPLOS, CALHA VIBRATORIA CAPACIDADE DE 200 A 500 T/H, POTENCIA DE 75 KW</v>
          </cell>
          <cell r="C4712" t="str">
            <v>UN</v>
          </cell>
          <cell r="F4712" t="str">
            <v>SINAPI-I DEZEMBRO 2025</v>
          </cell>
        </row>
        <row r="4713">
          <cell r="A4713">
            <v>21112</v>
          </cell>
          <cell r="B4713" t="str">
            <v>VALVULA DE DESCARGA EM METAL CROMADO PARA MICTORIO COM ACIONAMENTO POR PRESSAO E FECHAMENTO AUTOMATICO</v>
          </cell>
          <cell r="C4713" t="str">
            <v>UN</v>
          </cell>
          <cell r="D4713">
            <v>343.42</v>
          </cell>
          <cell r="E4713">
            <v>343.42</v>
          </cell>
          <cell r="F4713" t="str">
            <v>SINAPI-I DEZEMBRO 2025</v>
          </cell>
        </row>
        <row r="4714">
          <cell r="A4714">
            <v>10228</v>
          </cell>
          <cell r="B4714" t="str">
            <v>VALVULA DE DESCARGA METALICA, BASE 1 1/2" E ACABAMENTO METALICO CROMADO</v>
          </cell>
          <cell r="C4714" t="str">
            <v>UN</v>
          </cell>
          <cell r="D4714">
            <v>398.95</v>
          </cell>
          <cell r="E4714">
            <v>398.95</v>
          </cell>
          <cell r="F4714" t="str">
            <v>SINAPI-I DEZEMBRO 2025</v>
          </cell>
        </row>
        <row r="4715">
          <cell r="A4715">
            <v>11781</v>
          </cell>
          <cell r="B4715" t="str">
            <v>VALVULA DE DESCARGA METALICA, BASE 1 1/4" E ACABAMENTO METALICO CROMADO</v>
          </cell>
          <cell r="C4715" t="str">
            <v>UN</v>
          </cell>
          <cell r="D4715">
            <v>323.2</v>
          </cell>
          <cell r="E4715">
            <v>323.2</v>
          </cell>
          <cell r="F4715" t="str">
            <v>SINAPI-I DEZEMBRO 2025</v>
          </cell>
        </row>
        <row r="4716">
          <cell r="A4716">
            <v>37588</v>
          </cell>
          <cell r="B4716" t="str">
            <v>VALVULA DE ESCOAMENTO PARA TANQUE, EM METAL CROMADO, 1.1/2", SEM LADRAO, COM TAMPAO PLASTICO</v>
          </cell>
          <cell r="C4716" t="str">
            <v>UN</v>
          </cell>
          <cell r="D4716">
            <v>77.86</v>
          </cell>
          <cell r="E4716">
            <v>77.86</v>
          </cell>
          <cell r="F4716" t="str">
            <v>SINAPI-I DEZEMBRO 2025</v>
          </cell>
        </row>
        <row r="4717">
          <cell r="A4717">
            <v>11751</v>
          </cell>
          <cell r="B4717" t="str">
            <v>VALVULA DE ESFERA BRUTA EM BRONZE, BITOLA 1 1/2"</v>
          </cell>
          <cell r="C4717" t="str">
            <v>UN</v>
          </cell>
          <cell r="D4717">
            <v>161.41</v>
          </cell>
          <cell r="E4717">
            <v>161.41</v>
          </cell>
          <cell r="F4717" t="str">
            <v>SINAPI-I DEZEMBRO 2025</v>
          </cell>
        </row>
        <row r="4718">
          <cell r="A4718">
            <v>11750</v>
          </cell>
          <cell r="B4718" t="str">
            <v>VALVULA DE ESFERA BRUTA EM BRONZE, BITOLA 1 1/4"</v>
          </cell>
          <cell r="C4718" t="str">
            <v>UN</v>
          </cell>
          <cell r="D4718">
            <v>133.94999999999999</v>
          </cell>
          <cell r="E4718">
            <v>133.94999999999999</v>
          </cell>
          <cell r="F4718" t="str">
            <v>SINAPI-I DEZEMBRO 2025</v>
          </cell>
        </row>
        <row r="4719">
          <cell r="A4719">
            <v>11746</v>
          </cell>
          <cell r="B4719" t="str">
            <v>VALVULA DE ESFERA BRUTA EM BRONZE, BITOLA 1"</v>
          </cell>
          <cell r="C4719" t="str">
            <v>UN</v>
          </cell>
          <cell r="D4719">
            <v>89.87</v>
          </cell>
          <cell r="E4719">
            <v>89.87</v>
          </cell>
          <cell r="F4719" t="str">
            <v>SINAPI-I DEZEMBRO 2025</v>
          </cell>
        </row>
        <row r="4720">
          <cell r="A4720">
            <v>11748</v>
          </cell>
          <cell r="B4720" t="str">
            <v>VALVULA DE ESFERA BRUTA EM BRONZE, BITOLA 1/2"</v>
          </cell>
          <cell r="C4720" t="str">
            <v>UN</v>
          </cell>
          <cell r="D4720">
            <v>57.67</v>
          </cell>
          <cell r="E4720">
            <v>57.67</v>
          </cell>
          <cell r="F4720" t="str">
            <v>SINAPI-I DEZEMBRO 2025</v>
          </cell>
        </row>
        <row r="4721">
          <cell r="A4721">
            <v>11747</v>
          </cell>
          <cell r="B4721" t="str">
            <v>VALVULA DE ESFERA BRUTA EM BRONZE, BITOLA 2"</v>
          </cell>
          <cell r="C4721" t="str">
            <v>UN</v>
          </cell>
          <cell r="D4721">
            <v>248.89</v>
          </cell>
          <cell r="E4721">
            <v>248.89</v>
          </cell>
          <cell r="F4721" t="str">
            <v>SINAPI-I DEZEMBRO 2025</v>
          </cell>
        </row>
        <row r="4722">
          <cell r="A4722">
            <v>11749</v>
          </cell>
          <cell r="B4722" t="str">
            <v>VALVULA DE ESFERA BRUTA EM BRONZE, BITOLA 3/4"</v>
          </cell>
          <cell r="C4722" t="str">
            <v>UN</v>
          </cell>
          <cell r="D4722">
            <v>66.569999999999993</v>
          </cell>
          <cell r="E4722">
            <v>66.569999999999993</v>
          </cell>
          <cell r="F4722" t="str">
            <v>SINAPI-I DEZEMBRO 2025</v>
          </cell>
        </row>
        <row r="4723">
          <cell r="A4723">
            <v>10236</v>
          </cell>
          <cell r="B4723" t="str">
            <v>VALVULA DE RETENCAO DE BRONZE, PE COM CRIVOS, EXTREMIDADE COM ROSCA, DE 1 1/2", PARA FUNDO DE POCO</v>
          </cell>
          <cell r="C4723" t="str">
            <v>UN</v>
          </cell>
          <cell r="D4723">
            <v>159.22</v>
          </cell>
          <cell r="E4723">
            <v>159.22</v>
          </cell>
          <cell r="F4723" t="str">
            <v>SINAPI-I DEZEMBRO 2025</v>
          </cell>
        </row>
        <row r="4724">
          <cell r="A4724">
            <v>10233</v>
          </cell>
          <cell r="B4724" t="str">
            <v>VALVULA DE RETENCAO DE BRONZE, PE COM CRIVOS, EXTREMIDADE COM ROSCA, DE 1 1/4", PARA FUNDO DE POCO</v>
          </cell>
          <cell r="C4724" t="str">
            <v>UN</v>
          </cell>
          <cell r="D4724">
            <v>149.19999999999999</v>
          </cell>
          <cell r="E4724">
            <v>149.19999999999999</v>
          </cell>
          <cell r="F4724" t="str">
            <v>SINAPI-I DEZEMBRO 2025</v>
          </cell>
        </row>
        <row r="4725">
          <cell r="A4725">
            <v>10234</v>
          </cell>
          <cell r="B4725" t="str">
            <v>VALVULA DE RETENCAO DE BRONZE, PE COM CRIVOS, EXTREMIDADE COM ROSCA, DE 1", PARA FUNDO DE POCO</v>
          </cell>
          <cell r="C4725" t="str">
            <v>UN</v>
          </cell>
          <cell r="D4725">
            <v>93.99</v>
          </cell>
          <cell r="E4725">
            <v>93.99</v>
          </cell>
          <cell r="F4725" t="str">
            <v>SINAPI-I DEZEMBRO 2025</v>
          </cell>
        </row>
        <row r="4726">
          <cell r="A4726">
            <v>10231</v>
          </cell>
          <cell r="B4726" t="str">
            <v>VALVULA DE RETENCAO DE BRONZE, PE COM CRIVOS, EXTREMIDADE COM ROSCA, DE 2 1/2", PARA FUNDO DE POCO</v>
          </cell>
          <cell r="C4726" t="str">
            <v>UN</v>
          </cell>
          <cell r="D4726">
            <v>431</v>
          </cell>
          <cell r="E4726">
            <v>431</v>
          </cell>
          <cell r="F4726" t="str">
            <v>SINAPI-I DEZEMBRO 2025</v>
          </cell>
        </row>
        <row r="4727">
          <cell r="A4727">
            <v>10232</v>
          </cell>
          <cell r="B4727" t="str">
            <v>VALVULA DE RETENCAO DE BRONZE, PE COM CRIVOS, EXTREMIDADE COM ROSCA, DE 2", PARA FUNDO DE POCO</v>
          </cell>
          <cell r="C4727" t="str">
            <v>UN</v>
          </cell>
          <cell r="D4727">
            <v>241.18</v>
          </cell>
          <cell r="E4727">
            <v>241.18</v>
          </cell>
          <cell r="F4727" t="str">
            <v>SINAPI-I DEZEMBRO 2025</v>
          </cell>
        </row>
        <row r="4728">
          <cell r="A4728">
            <v>10235</v>
          </cell>
          <cell r="B4728" t="str">
            <v>VALVULA DE RETENCAO DE BRONZE, PE COM CRIVOS, EXTREMIDADE COM ROSCA, DE 3", PARA FUNDO DE POCO</v>
          </cell>
          <cell r="C4728" t="str">
            <v>UN</v>
          </cell>
          <cell r="D4728">
            <v>590.85</v>
          </cell>
          <cell r="E4728">
            <v>590.85</v>
          </cell>
          <cell r="F4728" t="str">
            <v>SINAPI-I DEZEMBRO 2025</v>
          </cell>
        </row>
        <row r="4729">
          <cell r="A4729">
            <v>10229</v>
          </cell>
          <cell r="B4729" t="str">
            <v>VALVULA DE RETENCAO DE BRONZE, PE COM CRIVOS, EXTREMIDADE COM ROSCA, DE 3/4", PARA FUNDO DE POCO</v>
          </cell>
          <cell r="C4729" t="str">
            <v>UN</v>
          </cell>
          <cell r="D4729">
            <v>85</v>
          </cell>
          <cell r="E4729">
            <v>85</v>
          </cell>
          <cell r="F4729" t="str">
            <v>SINAPI-I DEZEMBRO 2025</v>
          </cell>
        </row>
        <row r="4730">
          <cell r="A4730">
            <v>10230</v>
          </cell>
          <cell r="B4730" t="str">
            <v>VALVULA DE RETENCAO DE BRONZE, PE COM CRIVOS, EXTREMIDADE COM ROSCA, DE 4", PARA FUNDO DE POCO</v>
          </cell>
          <cell r="C4730" t="str">
            <v>UN</v>
          </cell>
          <cell r="D4730">
            <v>1039.8399999999999</v>
          </cell>
          <cell r="E4730">
            <v>1039.8399999999999</v>
          </cell>
          <cell r="F4730" t="str">
            <v>SINAPI-I DEZEMBRO 2025</v>
          </cell>
        </row>
        <row r="4731">
          <cell r="A4731">
            <v>10409</v>
          </cell>
          <cell r="B4731" t="str">
            <v>VALVULA DE RETENCAO HORIZONTAL, DE BRONZE (PN-25), 1 1/2", 400 PSI, TAMPA DE PORCA DE UNIAO, EXTREMIDADES COM ROSCA</v>
          </cell>
          <cell r="C4731" t="str">
            <v>UN</v>
          </cell>
          <cell r="D4731">
            <v>308.93</v>
          </cell>
          <cell r="E4731">
            <v>308.93</v>
          </cell>
          <cell r="F4731" t="str">
            <v>SINAPI-I DEZEMBRO 2025</v>
          </cell>
        </row>
        <row r="4732">
          <cell r="A4732">
            <v>10411</v>
          </cell>
          <cell r="B4732" t="str">
            <v>VALVULA DE RETENCAO HORIZONTAL, DE BRONZE (PN-25), 1 1/4", 400 PSI, TAMPA DE PORCA DE UNIAO, EXTREMIDADES COM ROSCA</v>
          </cell>
          <cell r="C4732" t="str">
            <v>UN</v>
          </cell>
          <cell r="D4732">
            <v>276.43</v>
          </cell>
          <cell r="E4732">
            <v>276.43</v>
          </cell>
          <cell r="F4732" t="str">
            <v>SINAPI-I DEZEMBRO 2025</v>
          </cell>
        </row>
        <row r="4733">
          <cell r="A4733">
            <v>10410</v>
          </cell>
          <cell r="B4733" t="str">
            <v>VALVULA DE RETENCAO HORIZONTAL, DE BRONZE (PN-25), 1", 400 PSI, TAMPA DE PORCA DE UNIAO, EXTREMIDADES COM ROSCA</v>
          </cell>
          <cell r="C4733" t="str">
            <v>UN</v>
          </cell>
          <cell r="D4733">
            <v>184.65</v>
          </cell>
          <cell r="E4733">
            <v>184.65</v>
          </cell>
          <cell r="F4733" t="str">
            <v>SINAPI-I DEZEMBRO 2025</v>
          </cell>
        </row>
        <row r="4734">
          <cell r="A4734">
            <v>10404</v>
          </cell>
          <cell r="B4734" t="str">
            <v>VALVULA DE RETENCAO HORIZONTAL, DE BRONZE (PN-25), 1/2", 400 PSI, TAMPA DE PORCA DE UNIAO, EXTREMIDADES COM ROSCA</v>
          </cell>
          <cell r="C4734" t="str">
            <v>UN</v>
          </cell>
          <cell r="D4734">
            <v>112.1</v>
          </cell>
          <cell r="E4734">
            <v>112.1</v>
          </cell>
          <cell r="F4734" t="str">
            <v>SINAPI-I DEZEMBRO 2025</v>
          </cell>
        </row>
        <row r="4735">
          <cell r="A4735">
            <v>10405</v>
          </cell>
          <cell r="B4735" t="str">
            <v>VALVULA DE RETENCAO HORIZONTAL, DE BRONZE (PN-25), 2 1/2", 400 PSI, TAMPA DE PORCA DE UNIAO, EXTREMIDADES COM ROSCA</v>
          </cell>
          <cell r="C4735" t="str">
            <v>UN</v>
          </cell>
          <cell r="D4735">
            <v>618.92999999999995</v>
          </cell>
          <cell r="E4735">
            <v>618.92999999999995</v>
          </cell>
          <cell r="F4735" t="str">
            <v>SINAPI-I DEZEMBRO 2025</v>
          </cell>
        </row>
        <row r="4736">
          <cell r="A4736">
            <v>10408</v>
          </cell>
          <cell r="B4736" t="str">
            <v>VALVULA DE RETENCAO HORIZONTAL, DE BRONZE (PN-25), 2", 400 PSI, TAMPA DE PORCA DE UNIAO, EXTREMIDADES COM ROSCA</v>
          </cell>
          <cell r="C4736" t="str">
            <v>UN</v>
          </cell>
          <cell r="D4736">
            <v>432.81</v>
          </cell>
          <cell r="E4736">
            <v>432.81</v>
          </cell>
          <cell r="F4736" t="str">
            <v>SINAPI-I DEZEMBRO 2025</v>
          </cell>
        </row>
        <row r="4737">
          <cell r="A4737">
            <v>10406</v>
          </cell>
          <cell r="B4737" t="str">
            <v>VALVULA DE RETENCAO HORIZONTAL, DE BRONZE (PN-25), 3", 400 PSI, TAMPA DE PORCA DE UNIAO, EXTREMIDADES COM ROSCA</v>
          </cell>
          <cell r="C4737" t="str">
            <v>UN</v>
          </cell>
          <cell r="D4737">
            <v>854.87</v>
          </cell>
          <cell r="E4737">
            <v>854.87</v>
          </cell>
          <cell r="F4737" t="str">
            <v>SINAPI-I DEZEMBRO 2025</v>
          </cell>
        </row>
        <row r="4738">
          <cell r="A4738">
            <v>10412</v>
          </cell>
          <cell r="B4738" t="str">
            <v>VALVULA DE RETENCAO HORIZONTAL, DE BRONZE (PN-25), 3/4", 400 PSI, TAMPA DE PORCA DE UNIAO, EXTREMIDADES COM ROSCA</v>
          </cell>
          <cell r="C4738" t="str">
            <v>UN</v>
          </cell>
          <cell r="D4738">
            <v>135.86000000000001</v>
          </cell>
          <cell r="E4738">
            <v>135.86000000000001</v>
          </cell>
          <cell r="F4738" t="str">
            <v>SINAPI-I DEZEMBRO 2025</v>
          </cell>
        </row>
        <row r="4739">
          <cell r="A4739">
            <v>10407</v>
          </cell>
          <cell r="B4739" t="str">
            <v>VALVULA DE RETENCAO HORIZONTAL, DE BRONZE (PN-25), 4", 400 PSI, TAMPA DE PORCA DE UNIAO, EXTREMIDADES COM ROSCA</v>
          </cell>
          <cell r="C4739" t="str">
            <v>UN</v>
          </cell>
          <cell r="D4739">
            <v>1325.91</v>
          </cell>
          <cell r="E4739">
            <v>1325.91</v>
          </cell>
          <cell r="F4739" t="str">
            <v>SINAPI-I DEZEMBRO 2025</v>
          </cell>
        </row>
        <row r="4740">
          <cell r="A4740">
            <v>10416</v>
          </cell>
          <cell r="B4740" t="str">
            <v>VALVULA DE RETENCAO VERTICAL, DE BRONZE (PN-16), 1 1/2", 200 PSI, EXTREMIDADES COM ROSCA</v>
          </cell>
          <cell r="C4740" t="str">
            <v>UN</v>
          </cell>
          <cell r="D4740">
            <v>164.46</v>
          </cell>
          <cell r="E4740">
            <v>164.46</v>
          </cell>
          <cell r="F4740" t="str">
            <v>SINAPI-I DEZEMBRO 2025</v>
          </cell>
        </row>
        <row r="4741">
          <cell r="A4741">
            <v>10419</v>
          </cell>
          <cell r="B4741" t="str">
            <v>VALVULA DE RETENCAO VERTICAL, DE BRONZE (PN-16), 1 1/4", 200 PSI, EXTREMIDADES COM ROSCA</v>
          </cell>
          <cell r="C4741" t="str">
            <v>UN</v>
          </cell>
          <cell r="D4741">
            <v>142.75</v>
          </cell>
          <cell r="E4741">
            <v>142.75</v>
          </cell>
          <cell r="F4741" t="str">
            <v>SINAPI-I DEZEMBRO 2025</v>
          </cell>
        </row>
        <row r="4742">
          <cell r="A4742">
            <v>10418</v>
          </cell>
          <cell r="B4742" t="str">
            <v>VALVULA DE RETENCAO VERTICAL, DE BRONZE (PN-16), 1", 200 PSI, EXTREMIDADES COM ROSCA</v>
          </cell>
          <cell r="C4742" t="str">
            <v>UN</v>
          </cell>
          <cell r="D4742">
            <v>95.15</v>
          </cell>
          <cell r="E4742">
            <v>95.15</v>
          </cell>
          <cell r="F4742" t="str">
            <v>SINAPI-I DEZEMBRO 2025</v>
          </cell>
        </row>
        <row r="4743">
          <cell r="A4743">
            <v>21092</v>
          </cell>
          <cell r="B4743" t="str">
            <v>VALVULA DE RETENCAO VERTICAL, DE BRONZE (PN-16), 1/2", 200 PSI, EXTREMIDADES COM ROSCA</v>
          </cell>
          <cell r="C4743" t="str">
            <v>UN</v>
          </cell>
          <cell r="D4743">
            <v>81.61</v>
          </cell>
          <cell r="E4743">
            <v>81.61</v>
          </cell>
          <cell r="F4743" t="str">
            <v>SINAPI-I DEZEMBRO 2025</v>
          </cell>
        </row>
        <row r="4744">
          <cell r="A4744">
            <v>12657</v>
          </cell>
          <cell r="B4744" t="str">
            <v>VALVULA DE RETENCAO VERTICAL, DE BRONZE (PN-16), 2 1/2", 200 PSI, EXTREMIDADES COM ROSCA</v>
          </cell>
          <cell r="C4744" t="str">
            <v>UN</v>
          </cell>
          <cell r="D4744">
            <v>383.99</v>
          </cell>
          <cell r="E4744">
            <v>383.99</v>
          </cell>
          <cell r="F4744" t="str">
            <v>SINAPI-I DEZEMBRO 2025</v>
          </cell>
        </row>
        <row r="4745">
          <cell r="A4745">
            <v>10417</v>
          </cell>
          <cell r="B4745" t="str">
            <v>VALVULA DE RETENCAO VERTICAL, DE BRONZE (PN-16), 2", 200 PSI, EXTREMIDADES COM ROSCA</v>
          </cell>
          <cell r="C4745" t="str">
            <v>UN</v>
          </cell>
          <cell r="D4745">
            <v>239.63</v>
          </cell>
          <cell r="E4745">
            <v>239.63</v>
          </cell>
          <cell r="F4745" t="str">
            <v>SINAPI-I DEZEMBRO 2025</v>
          </cell>
        </row>
        <row r="4746">
          <cell r="A4746">
            <v>10414</v>
          </cell>
          <cell r="B4746" t="str">
            <v>VALVULA DE RETENCAO VERTICAL, DE BRONZE (PN-16), 3", 200 PSI, EXTREMIDADES COM ROSCA</v>
          </cell>
          <cell r="C4746" t="str">
            <v>UN</v>
          </cell>
          <cell r="D4746">
            <v>524.36</v>
          </cell>
          <cell r="E4746">
            <v>524.36</v>
          </cell>
          <cell r="F4746" t="str">
            <v>SINAPI-I DEZEMBRO 2025</v>
          </cell>
        </row>
        <row r="4747">
          <cell r="A4747">
            <v>10413</v>
          </cell>
          <cell r="B4747" t="str">
            <v>VALVULA DE RETENCAO VERTICAL, DE BRONZE (PN-16), 3/4", 200 PSI, EXTREMIDADES COM ROSCA</v>
          </cell>
          <cell r="C4747" t="str">
            <v>UN</v>
          </cell>
          <cell r="D4747">
            <v>87.09</v>
          </cell>
          <cell r="E4747">
            <v>87.09</v>
          </cell>
          <cell r="F4747" t="str">
            <v>SINAPI-I DEZEMBRO 2025</v>
          </cell>
        </row>
        <row r="4748">
          <cell r="A4748">
            <v>10415</v>
          </cell>
          <cell r="B4748" t="str">
            <v>VALVULA DE RETENCAO VERTICAL, DE BRONZE (PN-16), 4", 200 PSI, EXTREMIDADES COM ROSCA</v>
          </cell>
          <cell r="C4748" t="str">
            <v>UN</v>
          </cell>
          <cell r="D4748">
            <v>910.06</v>
          </cell>
          <cell r="E4748">
            <v>910.06</v>
          </cell>
          <cell r="F4748" t="str">
            <v>SINAPI-I DEZEMBRO 2025</v>
          </cell>
        </row>
        <row r="4749">
          <cell r="A4749">
            <v>38643</v>
          </cell>
          <cell r="B4749" t="str">
            <v>VALVULA EM METAL CROMADO PARA LAVATORIO, 1" SEM LADRAO</v>
          </cell>
          <cell r="C4749" t="str">
            <v>UN</v>
          </cell>
          <cell r="D4749">
            <v>61.87</v>
          </cell>
          <cell r="E4749">
            <v>61.87</v>
          </cell>
          <cell r="F4749" t="str">
            <v>SINAPI-I DEZEMBRO 2025</v>
          </cell>
        </row>
        <row r="4750">
          <cell r="A4750">
            <v>6157</v>
          </cell>
          <cell r="B4750" t="str">
            <v>VALVULA EM METAL CROMADO PARA PIA AMERICANA 3.1/2 X 1.1/2"</v>
          </cell>
          <cell r="C4750" t="str">
            <v>UN</v>
          </cell>
          <cell r="D4750">
            <v>84.52</v>
          </cell>
          <cell r="E4750">
            <v>84.52</v>
          </cell>
          <cell r="F4750" t="str">
            <v>SINAPI-I DEZEMBRO 2025</v>
          </cell>
        </row>
        <row r="4751">
          <cell r="A4751">
            <v>6158</v>
          </cell>
          <cell r="B4751" t="str">
            <v>VALVULA EM PLASTICO BRANCO PARA LAVATORIO 1", SEM UNHO, COM LADRAO</v>
          </cell>
          <cell r="C4751" t="str">
            <v>UN</v>
          </cell>
          <cell r="D4751">
            <v>7.09</v>
          </cell>
          <cell r="E4751">
            <v>7.09</v>
          </cell>
          <cell r="F4751" t="str">
            <v>SINAPI-I DEZEMBRO 2025</v>
          </cell>
        </row>
        <row r="4752">
          <cell r="A4752">
            <v>6156</v>
          </cell>
          <cell r="B4752" t="str">
            <v>VALVULA EM PLASTICO BRANCO PARA TANQUE 1.1/4" X 1.1/2", SEM UNHO E SEM LADRAO</v>
          </cell>
          <cell r="C4752" t="str">
            <v>UN</v>
          </cell>
          <cell r="D4752">
            <v>6.08</v>
          </cell>
          <cell r="E4752">
            <v>6.08</v>
          </cell>
          <cell r="F4752" t="str">
            <v>SINAPI-I DEZEMBRO 2025</v>
          </cell>
        </row>
        <row r="4753">
          <cell r="A4753">
            <v>6153</v>
          </cell>
          <cell r="B4753" t="str">
            <v>VALVULA EM PLASTICO BRANCO PARA TANQUE OU LAVATORIO 1", SEM UNHO E SEM LADRAO</v>
          </cell>
          <cell r="C4753" t="str">
            <v>UN</v>
          </cell>
          <cell r="D4753">
            <v>4.88</v>
          </cell>
          <cell r="E4753">
            <v>4.88</v>
          </cell>
          <cell r="F4753" t="str">
            <v>SINAPI-I DEZEMBRO 2025</v>
          </cell>
        </row>
        <row r="4754">
          <cell r="A4754">
            <v>6154</v>
          </cell>
          <cell r="B4754" t="str">
            <v>VALVULA EM PLASTICO CROMADO PARA LAVATORIO 1", SEM UNHO, COM LADRAO</v>
          </cell>
          <cell r="C4754" t="str">
            <v>UN</v>
          </cell>
          <cell r="D4754">
            <v>8.67</v>
          </cell>
          <cell r="E4754">
            <v>8.67</v>
          </cell>
          <cell r="F4754" t="str">
            <v>SINAPI-I DEZEMBRO 2025</v>
          </cell>
        </row>
        <row r="4755">
          <cell r="A4755">
            <v>6155</v>
          </cell>
          <cell r="B4755" t="str">
            <v>VALVULA EM PLASTICO CROMADO TIPO AMERICANA PARA PIA DE COZINHA 3.1/2" X 1.1/2", SEM ADAPTADOR</v>
          </cell>
          <cell r="C4755" t="str">
            <v>UN</v>
          </cell>
          <cell r="D4755">
            <v>19.96</v>
          </cell>
          <cell r="E4755">
            <v>19.96</v>
          </cell>
          <cell r="F4755" t="str">
            <v>SINAPI-I DEZEMBRO 2025</v>
          </cell>
        </row>
        <row r="4756">
          <cell r="A4756">
            <v>43595</v>
          </cell>
          <cell r="B4756" t="str">
            <v>VARA FINA PARA CREMONA, EM FERRO ZINCADO BRANCO, COM DIAMETRO DE APROX 10 MM E COMPRIMENTO DE 1,20 M</v>
          </cell>
          <cell r="C4756" t="str">
            <v>UN</v>
          </cell>
          <cell r="D4756">
            <v>21.31</v>
          </cell>
          <cell r="E4756">
            <v>21.31</v>
          </cell>
          <cell r="F4756" t="str">
            <v>SINAPI-I DEZEMBRO 2025</v>
          </cell>
        </row>
        <row r="4757">
          <cell r="A4757">
            <v>43596</v>
          </cell>
          <cell r="B4757" t="str">
            <v>VARA FINA PARA CREMONA, EM FERRO ZINCADO BRANCO, COM DIAMETRO DE APROX 10 MM E COMPRIMENTO DE 1,50 M</v>
          </cell>
          <cell r="C4757" t="str">
            <v>UN</v>
          </cell>
          <cell r="D4757">
            <v>24.63</v>
          </cell>
          <cell r="E4757">
            <v>24.63</v>
          </cell>
          <cell r="F4757" t="str">
            <v>SINAPI-I DEZEMBRO 2025</v>
          </cell>
        </row>
        <row r="4758">
          <cell r="A4758">
            <v>38108</v>
          </cell>
          <cell r="B4758" t="str">
            <v>VARIADOR DE LUMINOSIDADE ROTATIVO (DIMMER) 127 V, 300 W (APENAS MODULO)</v>
          </cell>
          <cell r="C4758" t="str">
            <v>UN</v>
          </cell>
          <cell r="D4758">
            <v>42.7</v>
          </cell>
          <cell r="E4758">
            <v>42.7</v>
          </cell>
          <cell r="F4758" t="str">
            <v>SINAPI-I DEZEMBRO 2025</v>
          </cell>
        </row>
        <row r="4759">
          <cell r="A4759">
            <v>38087</v>
          </cell>
          <cell r="B4759" t="str">
            <v>VARIADOR DE LUMINOSIDADE ROTATIVO (DIMMER) 127V, 300W, CONJUNTO MONTADO PARA EMBUTIR 4" X 2" (PLACA + SUPORTE + MODULO)</v>
          </cell>
          <cell r="C4759" t="str">
            <v>UN</v>
          </cell>
          <cell r="D4759">
            <v>54.93</v>
          </cell>
          <cell r="E4759">
            <v>54.93</v>
          </cell>
          <cell r="F4759" t="str">
            <v>SINAPI-I DEZEMBRO 2025</v>
          </cell>
        </row>
        <row r="4760">
          <cell r="A4760">
            <v>38109</v>
          </cell>
          <cell r="B4760" t="str">
            <v>VARIADOR DE LUMINOSIDADE ROTATIVO (DIMMER) 220 V, 600 W (APENAS MODULO)</v>
          </cell>
          <cell r="C4760" t="str">
            <v>UN</v>
          </cell>
          <cell r="D4760">
            <v>68.25</v>
          </cell>
          <cell r="E4760">
            <v>68.25</v>
          </cell>
          <cell r="F4760" t="str">
            <v>SINAPI-I DEZEMBRO 2025</v>
          </cell>
        </row>
        <row r="4761">
          <cell r="A4761">
            <v>38088</v>
          </cell>
          <cell r="B4761" t="str">
            <v>VARIADOR DE LUMINOSIDADE ROTATIVO (DIMMER) 220V, 600W, CONJUNTO MONTADO PARA EMBUTIR 4" X 2" (PLACA + SUPORTE + MODULO)</v>
          </cell>
          <cell r="C4761" t="str">
            <v>UN</v>
          </cell>
          <cell r="D4761">
            <v>71.760000000000005</v>
          </cell>
          <cell r="E4761">
            <v>71.760000000000005</v>
          </cell>
          <cell r="F4761" t="str">
            <v>SINAPI-I DEZEMBRO 2025</v>
          </cell>
        </row>
        <row r="4762">
          <cell r="A4762">
            <v>38110</v>
          </cell>
          <cell r="B4762" t="str">
            <v>VARIADOR DE VELOCIDADE PARA VENTILADOR 127 V, 150 W (APENAS MODULO)</v>
          </cell>
          <cell r="C4762" t="str">
            <v>UN</v>
          </cell>
          <cell r="D4762">
            <v>26.25</v>
          </cell>
          <cell r="E4762">
            <v>26.25</v>
          </cell>
          <cell r="F4762" t="str">
            <v>SINAPI-I DEZEMBRO 2025</v>
          </cell>
        </row>
        <row r="4763">
          <cell r="A4763">
            <v>38089</v>
          </cell>
          <cell r="B4763" t="str">
            <v>VARIADOR DE VELOCIDADE PARA VENTILADOR 127V, 150W + 2 INTERRUPTORES PARALELOS, PARA REVERSAO E LAMPADA, CONJUNTO MONTADO PARA EMBUTIR 4" X 2" (PLACA + SUPORTE + MODULOS)</v>
          </cell>
          <cell r="C4763" t="str">
            <v>UN</v>
          </cell>
          <cell r="D4763">
            <v>45.75</v>
          </cell>
          <cell r="E4763">
            <v>45.75</v>
          </cell>
          <cell r="F4763" t="str">
            <v>SINAPI-I DEZEMBRO 2025</v>
          </cell>
        </row>
        <row r="4764">
          <cell r="A4764">
            <v>38111</v>
          </cell>
          <cell r="B4764" t="str">
            <v>VARIADOR DE VELOCIDADE PARA VENTILADOR 220 V, 250 W (APENAS MODULO)</v>
          </cell>
          <cell r="C4764" t="str">
            <v>UN</v>
          </cell>
          <cell r="D4764">
            <v>29.36</v>
          </cell>
          <cell r="E4764">
            <v>29.36</v>
          </cell>
          <cell r="F4764" t="str">
            <v>SINAPI-I DEZEMBRO 2025</v>
          </cell>
        </row>
        <row r="4765">
          <cell r="A4765">
            <v>38090</v>
          </cell>
          <cell r="B4765" t="str">
            <v>VARIADOR DE VELOCIDADE PARA VENTILADOR 220V, 250W + 2 INTERRUPTORES PARALELOS, PARA REVERSAO E LAMPADA, CONJUNTO MONTADO PARA EMBUTIR 4" X 2" (PLACA + SUPORTE + MODULOS)</v>
          </cell>
          <cell r="C4765" t="str">
            <v>UN</v>
          </cell>
          <cell r="D4765">
            <v>47.28</v>
          </cell>
          <cell r="E4765">
            <v>47.28</v>
          </cell>
          <cell r="F4765" t="str">
            <v>SINAPI-I DEZEMBRO 2025</v>
          </cell>
        </row>
        <row r="4766">
          <cell r="A4766">
            <v>38400</v>
          </cell>
          <cell r="B4766" t="str">
            <v>VASSOURA 40 CM COM CABO</v>
          </cell>
          <cell r="C4766" t="str">
            <v>UN</v>
          </cell>
          <cell r="D4766">
            <v>40.07</v>
          </cell>
          <cell r="E4766">
            <v>40.07</v>
          </cell>
          <cell r="F4766" t="str">
            <v>SINAPI-I DEZEMBRO 2025</v>
          </cell>
        </row>
        <row r="4767">
          <cell r="A4767">
            <v>13726</v>
          </cell>
          <cell r="B4767" t="str">
            <v>VASSOURA MECANICA REBOCAVEL COM ESCOVA CILINDRICA LARGURA UTIL DE VARRIMENTO = 2,44M</v>
          </cell>
          <cell r="C4767" t="str">
            <v>UN</v>
          </cell>
          <cell r="F4767" t="str">
            <v>SINAPI-I DEZEMBRO 2025</v>
          </cell>
        </row>
        <row r="4768">
          <cell r="A4768">
            <v>12627</v>
          </cell>
          <cell r="B4768" t="str">
            <v>VEDACAO DE CALHA, EM BORRACHA COR PRETA, MEDIDA ENTRE 119 E 170 MM, PARA DRENAGEM PLUVIAL PREDIAL</v>
          </cell>
          <cell r="C4768" t="str">
            <v>UN</v>
          </cell>
          <cell r="D4768">
            <v>1.07</v>
          </cell>
          <cell r="E4768">
            <v>1.07</v>
          </cell>
          <cell r="F4768" t="str">
            <v>SINAPI-I DEZEMBRO 2025</v>
          </cell>
        </row>
        <row r="4769">
          <cell r="A4769">
            <v>39996</v>
          </cell>
          <cell r="B4769" t="str">
            <v>VERGALHAO ZINCADO ROSCA TOTAL, 1/4" (6,3 MM)</v>
          </cell>
          <cell r="C4769" t="str">
            <v>M</v>
          </cell>
          <cell r="D4769">
            <v>4.07</v>
          </cell>
          <cell r="E4769">
            <v>4.07</v>
          </cell>
          <cell r="F4769" t="str">
            <v>SINAPI-I DEZEMBRO 2025</v>
          </cell>
        </row>
        <row r="4770">
          <cell r="A4770">
            <v>10478</v>
          </cell>
          <cell r="B4770" t="str">
            <v>VERNIZ A BASE RESINA ALQUIDICA COM POLIURETANO PARA MADEIRA, COM FILTRO SOLAR, BRILHANTE, USO INTERNO E EXTERNO</v>
          </cell>
          <cell r="C4770" t="str">
            <v>L</v>
          </cell>
          <cell r="D4770">
            <v>43.4</v>
          </cell>
          <cell r="E4770">
            <v>43.4</v>
          </cell>
          <cell r="F4770" t="str">
            <v>SINAPI-I DEZEMBRO 2025</v>
          </cell>
        </row>
        <row r="4771">
          <cell r="A4771">
            <v>10481</v>
          </cell>
          <cell r="B4771" t="str">
            <v>VERNIZ MARITIMO PREMIUM PARA MADEIRA, COM FILTRO SOLAR, BRILHANTE, USO INTERNO E EXTERNO</v>
          </cell>
          <cell r="C4771" t="str">
            <v>L</v>
          </cell>
          <cell r="D4771">
            <v>38.590000000000003</v>
          </cell>
          <cell r="E4771">
            <v>38.590000000000003</v>
          </cell>
          <cell r="F4771" t="str">
            <v>SINAPI-I DEZEMBRO 2025</v>
          </cell>
        </row>
        <row r="4772">
          <cell r="A4772">
            <v>10475</v>
          </cell>
          <cell r="B4772" t="str">
            <v>VERNIZ TIPO COPAL PARA MADEIRA, BRILHANTE, USO INTERNO</v>
          </cell>
          <cell r="C4772" t="str">
            <v>L</v>
          </cell>
          <cell r="D4772">
            <v>37.35</v>
          </cell>
          <cell r="E4772">
            <v>37.35</v>
          </cell>
          <cell r="F4772" t="str">
            <v>SINAPI-I DEZEMBRO 2025</v>
          </cell>
        </row>
        <row r="4773">
          <cell r="A4773">
            <v>4030</v>
          </cell>
          <cell r="B4773" t="str">
            <v>VEU DE POLIESTER PARA IMPERMEABILIZACAO</v>
          </cell>
          <cell r="C4773" t="str">
            <v>M2</v>
          </cell>
          <cell r="D4773">
            <v>7.25</v>
          </cell>
          <cell r="E4773">
            <v>7.25</v>
          </cell>
          <cell r="F4773" t="str">
            <v>SINAPI-I DEZEMBRO 2025</v>
          </cell>
        </row>
        <row r="4774">
          <cell r="A4774">
            <v>4031</v>
          </cell>
          <cell r="B4774" t="str">
            <v>VEU DE VIDRO/VEU DE SUPERFICIE 30 A 35 G/M2</v>
          </cell>
          <cell r="C4774" t="str">
            <v>M2</v>
          </cell>
          <cell r="D4774">
            <v>34.090000000000003</v>
          </cell>
          <cell r="E4774">
            <v>34.090000000000003</v>
          </cell>
          <cell r="F4774" t="str">
            <v>SINAPI-I DEZEMBRO 2025</v>
          </cell>
        </row>
        <row r="4775">
          <cell r="A4775">
            <v>11652</v>
          </cell>
          <cell r="B4775" t="str">
            <v>VIBRADOR DE IMERSAO, DIAMETRO DA PONTEIRA DE *35* MM, COM MOTOR 4 TEMPOS A GASOLINA DE 5,5 HP (5,5 CV)</v>
          </cell>
          <cell r="C4775" t="str">
            <v>UN</v>
          </cell>
          <cell r="F4775" t="str">
            <v>SINAPI-I DEZEMBRO 2025</v>
          </cell>
        </row>
        <row r="4776">
          <cell r="A4776">
            <v>13896</v>
          </cell>
          <cell r="B4776" t="str">
            <v>VIBRADOR DE IMERSAO, DIAMETRO DA PONTEIRA DE *45* MM, COM MOTOR ELETRICO TRIFASICO DE 2 HP (2 CV)</v>
          </cell>
          <cell r="C4776" t="str">
            <v>UN</v>
          </cell>
          <cell r="F4776" t="str">
            <v>SINAPI-I DEZEMBRO 2025</v>
          </cell>
        </row>
        <row r="4777">
          <cell r="A4777">
            <v>44470</v>
          </cell>
          <cell r="B4777" t="str">
            <v>VIBROACABADORA DE ASFALTO SOBRE ESTEIRAS, LARG. PAVIM. 2,13 M A 4,55 M, POT. 74 KW/ 100 HP, CAP. 400 T/ H</v>
          </cell>
          <cell r="C4777" t="str">
            <v>UN</v>
          </cell>
          <cell r="F4777" t="str">
            <v>SINAPI-I DEZEMBRO 2025</v>
          </cell>
        </row>
        <row r="4778">
          <cell r="A4778">
            <v>13476</v>
          </cell>
          <cell r="B4778" t="str">
            <v>VIBROACABADORA DE ASFALTO SOBRE ESTEIRAS, LARG. PAVIM. 2,60 M A 5,75 M, POT. 110 HP, CAP. 450 T/ H</v>
          </cell>
          <cell r="C4778" t="str">
            <v>UN</v>
          </cell>
          <cell r="F4778" t="str">
            <v>SINAPI-I DEZEMBRO 2025</v>
          </cell>
        </row>
        <row r="4779">
          <cell r="A4779">
            <v>44491</v>
          </cell>
          <cell r="B4779" t="str">
            <v>VIBROACABADORA DE ASFALTO SOBRE ESTEIRAS, LARG. PAVIM. MAX. 8,00 M, POT. 100 KW/ 134 HP, CAP. 600 T/ H</v>
          </cell>
          <cell r="C4779" t="str">
            <v>UN</v>
          </cell>
          <cell r="F4779" t="str">
            <v>SINAPI-I DEZEMBRO 2025</v>
          </cell>
        </row>
        <row r="4780">
          <cell r="A4780">
            <v>10488</v>
          </cell>
          <cell r="B4780" t="str">
            <v>VIBROACABADORA DE ASFALTO SOBRE ESTEIRAS, LARG. PAVIMENT. 1,90 A 5,3 M, POT. 78 KW/105 HP, CAP. 450 T/H</v>
          </cell>
          <cell r="C4780" t="str">
            <v>UN</v>
          </cell>
          <cell r="F4780" t="str">
            <v>SINAPI-I DEZEMBRO 2025</v>
          </cell>
        </row>
        <row r="4781">
          <cell r="A4781">
            <v>13606</v>
          </cell>
          <cell r="B4781" t="str">
            <v>VIBROACABADORA DE ASFALTO SOBRE RODAS, LARGURA DE PAVIMENTACAO DE 1,70 A 4,20 M, POTENCIA 78 KW/105 HP, CAPACIDADE 300 T/H</v>
          </cell>
          <cell r="C4781" t="str">
            <v>UN</v>
          </cell>
          <cell r="F4781" t="str">
            <v>SINAPI-I DEZEMBRO 2025</v>
          </cell>
        </row>
        <row r="4782">
          <cell r="A4782">
            <v>10489</v>
          </cell>
          <cell r="B4782" t="str">
            <v>VIDRACEIRO (HORISTA)</v>
          </cell>
          <cell r="C4782" t="str">
            <v>H</v>
          </cell>
          <cell r="D4782">
            <v>15.26</v>
          </cell>
          <cell r="E4782">
            <v>17.059999999999999</v>
          </cell>
          <cell r="F4782" t="str">
            <v>SINAPI-I DEZEMBRO 2025</v>
          </cell>
        </row>
        <row r="4783">
          <cell r="A4783">
            <v>41073</v>
          </cell>
          <cell r="B4783" t="str">
            <v>VIDRACEIRO (MENSALISTA)</v>
          </cell>
          <cell r="C4783" t="str">
            <v>MES</v>
          </cell>
          <cell r="D4783">
            <v>2673.13</v>
          </cell>
          <cell r="E4783">
            <v>2989.85</v>
          </cell>
          <cell r="F4783" t="str">
            <v>SINAPI-I DEZEMBRO 2025</v>
          </cell>
        </row>
        <row r="4784">
          <cell r="A4784">
            <v>34391</v>
          </cell>
          <cell r="B4784" t="str">
            <v>VIDRO COMUM LAMINADO LISO INCOLOR DUPLO, ESPESSURA TOTAL 8 MM (CADA CAMADA DE 4 MM) - COLOCADO</v>
          </cell>
          <cell r="C4784" t="str">
            <v>M2</v>
          </cell>
          <cell r="D4784">
            <v>718.12</v>
          </cell>
          <cell r="E4784">
            <v>718.12</v>
          </cell>
          <cell r="F4784" t="str">
            <v>SINAPI-I DEZEMBRO 2025</v>
          </cell>
        </row>
        <row r="4785">
          <cell r="A4785">
            <v>10496</v>
          </cell>
          <cell r="B4785" t="str">
            <v>VIDRO COMUM LAMINADO, LISO, INCOLOR, DUPLO, ESPESSURA TOTAL 6 MM (CADA CAMADA E= 3 MM) - COLOCADO</v>
          </cell>
          <cell r="C4785" t="str">
            <v>M2</v>
          </cell>
          <cell r="D4785">
            <v>625</v>
          </cell>
          <cell r="E4785">
            <v>625</v>
          </cell>
          <cell r="F4785" t="str">
            <v>SINAPI-I DEZEMBRO 2025</v>
          </cell>
        </row>
        <row r="4786">
          <cell r="A4786">
            <v>10497</v>
          </cell>
          <cell r="B4786" t="str">
            <v>VIDRO COMUM LAMINADO, LISO, INCOLOR, TRIPLO, ESPESSURA TOTAL 12 MM (CADA CAMADA E= 4 MM) - COLOCADO</v>
          </cell>
          <cell r="C4786" t="str">
            <v>M2</v>
          </cell>
          <cell r="D4786">
            <v>1624.99</v>
          </cell>
          <cell r="E4786">
            <v>1624.99</v>
          </cell>
          <cell r="F4786" t="str">
            <v>SINAPI-I DEZEMBRO 2025</v>
          </cell>
        </row>
        <row r="4787">
          <cell r="A4787">
            <v>10504</v>
          </cell>
          <cell r="B4787" t="str">
            <v>VIDRO COMUM LAMINADO, LISO, INCOLOR, TRIPLO, ESPESSURA TOTAL 15 MM (CADA CAMADA E = 5 MM) - COLOCADO</v>
          </cell>
          <cell r="C4787" t="str">
            <v>M2</v>
          </cell>
          <cell r="D4787">
            <v>1900</v>
          </cell>
          <cell r="E4787">
            <v>1900</v>
          </cell>
          <cell r="F4787" t="str">
            <v>SINAPI-I DEZEMBRO 2025</v>
          </cell>
        </row>
        <row r="4788">
          <cell r="A4788">
            <v>34390</v>
          </cell>
          <cell r="B4788" t="str">
            <v>VIDRO CRISTAL COLORIDO, 10 MM, PINTADO NA COR BRANCA</v>
          </cell>
          <cell r="C4788" t="str">
            <v>M2</v>
          </cell>
          <cell r="D4788">
            <v>559.99</v>
          </cell>
          <cell r="E4788">
            <v>559.99</v>
          </cell>
          <cell r="F4788" t="str">
            <v>SINAPI-I DEZEMBRO 2025</v>
          </cell>
        </row>
        <row r="4789">
          <cell r="A4789">
            <v>34389</v>
          </cell>
          <cell r="B4789" t="str">
            <v>VIDRO CRISTAL COLORIDO, 4 MM, PINTADO NA COR BRANCA</v>
          </cell>
          <cell r="C4789" t="str">
            <v>M2</v>
          </cell>
          <cell r="D4789">
            <v>175</v>
          </cell>
          <cell r="E4789">
            <v>175</v>
          </cell>
          <cell r="F4789" t="str">
            <v>SINAPI-I DEZEMBRO 2025</v>
          </cell>
        </row>
        <row r="4790">
          <cell r="A4790">
            <v>34388</v>
          </cell>
          <cell r="B4790" t="str">
            <v>VIDRO CRISTAL COLORIDO, 6 MM, PINTADO NA COR BRANCA</v>
          </cell>
          <cell r="C4790" t="str">
            <v>M2</v>
          </cell>
          <cell r="D4790">
            <v>248.72</v>
          </cell>
          <cell r="E4790">
            <v>248.72</v>
          </cell>
          <cell r="F4790" t="str">
            <v>SINAPI-I DEZEMBRO 2025</v>
          </cell>
        </row>
        <row r="4791">
          <cell r="A4791">
            <v>34387</v>
          </cell>
          <cell r="B4791" t="str">
            <v>VIDRO CRISTAL COLORIDO, 8 MM, PINTADO NA COR BRANCA</v>
          </cell>
          <cell r="C4791" t="str">
            <v>M2</v>
          </cell>
          <cell r="D4791">
            <v>403.75</v>
          </cell>
          <cell r="E4791">
            <v>403.75</v>
          </cell>
          <cell r="F4791" t="str">
            <v>SINAPI-I DEZEMBRO 2025</v>
          </cell>
        </row>
        <row r="4792">
          <cell r="A4792">
            <v>11188</v>
          </cell>
          <cell r="B4792" t="str">
            <v>VIDRO LISO FUME E = 4MM - SEM COLOCACAO</v>
          </cell>
          <cell r="C4792" t="str">
            <v>M2</v>
          </cell>
          <cell r="D4792">
            <v>199.99</v>
          </cell>
          <cell r="E4792">
            <v>199.99</v>
          </cell>
          <cell r="F4792" t="str">
            <v>SINAPI-I DEZEMBRO 2025</v>
          </cell>
        </row>
        <row r="4793">
          <cell r="A4793">
            <v>11189</v>
          </cell>
          <cell r="B4793" t="str">
            <v>VIDRO LISO FUME E = 6MM - SEM COLOCACAO</v>
          </cell>
          <cell r="C4793" t="str">
            <v>M2</v>
          </cell>
          <cell r="D4793">
            <v>300</v>
          </cell>
          <cell r="E4793">
            <v>300</v>
          </cell>
          <cell r="F4793" t="str">
            <v>SINAPI-I DEZEMBRO 2025</v>
          </cell>
        </row>
        <row r="4794">
          <cell r="A4794">
            <v>21107</v>
          </cell>
          <cell r="B4794" t="str">
            <v>VIDRO LISO FUME, E = 5 MM - SEM COLOCACAO</v>
          </cell>
          <cell r="C4794" t="str">
            <v>M2</v>
          </cell>
          <cell r="D4794">
            <v>215.89</v>
          </cell>
          <cell r="E4794">
            <v>215.89</v>
          </cell>
          <cell r="F4794" t="str">
            <v>SINAPI-I DEZEMBRO 2025</v>
          </cell>
        </row>
        <row r="4795">
          <cell r="A4795">
            <v>34386</v>
          </cell>
          <cell r="B4795" t="str">
            <v>VIDRO LISO INCOLOR 10 MM - SEM COLOCACAO</v>
          </cell>
          <cell r="C4795" t="str">
            <v>M2</v>
          </cell>
          <cell r="D4795">
            <v>375</v>
          </cell>
          <cell r="E4795">
            <v>375</v>
          </cell>
          <cell r="F4795" t="str">
            <v>SINAPI-I DEZEMBRO 2025</v>
          </cell>
        </row>
        <row r="4796">
          <cell r="A4796">
            <v>10490</v>
          </cell>
          <cell r="B4796" t="str">
            <v>VIDRO LISO INCOLOR 2 A 3 MM - SEM COLOCACAO</v>
          </cell>
          <cell r="C4796" t="str">
            <v>M2</v>
          </cell>
          <cell r="D4796">
            <v>131.25</v>
          </cell>
          <cell r="E4796">
            <v>131.25</v>
          </cell>
          <cell r="F4796" t="str">
            <v>SINAPI-I DEZEMBRO 2025</v>
          </cell>
        </row>
        <row r="4797">
          <cell r="A4797">
            <v>10492</v>
          </cell>
          <cell r="B4797" t="str">
            <v>VIDRO LISO INCOLOR 4MM - SEM COLOCACAO</v>
          </cell>
          <cell r="C4797" t="str">
            <v>M2</v>
          </cell>
          <cell r="D4797">
            <v>150</v>
          </cell>
          <cell r="E4797">
            <v>150</v>
          </cell>
          <cell r="F4797" t="str">
            <v>SINAPI-I DEZEMBRO 2025</v>
          </cell>
        </row>
        <row r="4798">
          <cell r="A4798">
            <v>10493</v>
          </cell>
          <cell r="B4798" t="str">
            <v>VIDRO LISO INCOLOR 5MM - SEM COLOCACAO</v>
          </cell>
          <cell r="C4798" t="str">
            <v>M2</v>
          </cell>
          <cell r="D4798">
            <v>175</v>
          </cell>
          <cell r="E4798">
            <v>175</v>
          </cell>
          <cell r="F4798" t="str">
            <v>SINAPI-I DEZEMBRO 2025</v>
          </cell>
        </row>
        <row r="4799">
          <cell r="A4799">
            <v>10491</v>
          </cell>
          <cell r="B4799" t="str">
            <v>VIDRO LISO INCOLOR 6 MM - SEM COLOCACAO</v>
          </cell>
          <cell r="C4799" t="str">
            <v>M2</v>
          </cell>
          <cell r="D4799">
            <v>212.5</v>
          </cell>
          <cell r="E4799">
            <v>212.5</v>
          </cell>
          <cell r="F4799" t="str">
            <v>SINAPI-I DEZEMBRO 2025</v>
          </cell>
        </row>
        <row r="4800">
          <cell r="A4800">
            <v>34385</v>
          </cell>
          <cell r="B4800" t="str">
            <v>VIDRO LISO INCOLOR 8MM - SEM COLOCACAO</v>
          </cell>
          <cell r="C4800" t="str">
            <v>M2</v>
          </cell>
          <cell r="D4800">
            <v>310</v>
          </cell>
          <cell r="E4800">
            <v>310</v>
          </cell>
          <cell r="F4800" t="str">
            <v>SINAPI-I DEZEMBRO 2025</v>
          </cell>
        </row>
        <row r="4801">
          <cell r="A4801">
            <v>10499</v>
          </cell>
          <cell r="B4801" t="str">
            <v>VIDRO MARTELADO OU CANELADO, 4 MM - SEM COLOCACAO</v>
          </cell>
          <cell r="C4801" t="str">
            <v>M2</v>
          </cell>
          <cell r="D4801">
            <v>124.99</v>
          </cell>
          <cell r="E4801">
            <v>124.99</v>
          </cell>
          <cell r="F4801" t="str">
            <v>SINAPI-I DEZEMBRO 2025</v>
          </cell>
        </row>
        <row r="4802">
          <cell r="A4802">
            <v>34384</v>
          </cell>
          <cell r="B4802" t="str">
            <v>VIDRO PLANO ARAMADO E = 6 MM - SEM COLOCACAO</v>
          </cell>
          <cell r="C4802" t="str">
            <v>M2</v>
          </cell>
          <cell r="D4802">
            <v>375</v>
          </cell>
          <cell r="E4802">
            <v>375</v>
          </cell>
          <cell r="F4802" t="str">
            <v>SINAPI-I DEZEMBRO 2025</v>
          </cell>
        </row>
        <row r="4803">
          <cell r="A4803">
            <v>11185</v>
          </cell>
          <cell r="B4803" t="str">
            <v>VIDRO PLANO ARAMADO E = 7MM - SEM COLOCACAO</v>
          </cell>
          <cell r="C4803" t="str">
            <v>M2</v>
          </cell>
          <cell r="D4803">
            <v>387.49</v>
          </cell>
          <cell r="E4803">
            <v>387.49</v>
          </cell>
          <cell r="F4803" t="str">
            <v>SINAPI-I DEZEMBRO 2025</v>
          </cell>
        </row>
        <row r="4804">
          <cell r="A4804">
            <v>10507</v>
          </cell>
          <cell r="B4804" t="str">
            <v>VIDRO TEMPERADO INCOLOR E = 10 MM, SEM COLOCACAO</v>
          </cell>
          <cell r="C4804" t="str">
            <v>M2</v>
          </cell>
          <cell r="D4804">
            <v>392.93</v>
          </cell>
          <cell r="E4804">
            <v>392.93</v>
          </cell>
          <cell r="F4804" t="str">
            <v>SINAPI-I DEZEMBRO 2025</v>
          </cell>
        </row>
        <row r="4805">
          <cell r="A4805">
            <v>10505</v>
          </cell>
          <cell r="B4805" t="str">
            <v>VIDRO TEMPERADO INCOLOR E = 6 MM, SEM COLOCACAO</v>
          </cell>
          <cell r="C4805" t="str">
            <v>M2</v>
          </cell>
          <cell r="D4805">
            <v>231.86</v>
          </cell>
          <cell r="E4805">
            <v>231.86</v>
          </cell>
          <cell r="F4805" t="str">
            <v>SINAPI-I DEZEMBRO 2025</v>
          </cell>
        </row>
        <row r="4806">
          <cell r="A4806">
            <v>10506</v>
          </cell>
          <cell r="B4806" t="str">
            <v>VIDRO TEMPERADO INCOLOR E = 8 MM, SEM COLOCACAO</v>
          </cell>
          <cell r="C4806" t="str">
            <v>M2</v>
          </cell>
          <cell r="D4806">
            <v>302.67</v>
          </cell>
          <cell r="E4806">
            <v>302.67</v>
          </cell>
          <cell r="F4806" t="str">
            <v>SINAPI-I DEZEMBRO 2025</v>
          </cell>
        </row>
        <row r="4807">
          <cell r="A4807">
            <v>5031</v>
          </cell>
          <cell r="B4807" t="str">
            <v>VIDRO TEMPERADO INCOLOR PARA PORTA DE ABRIR, E = 10 MM (SEM FERRAGENS E SEM COLOCACAO)</v>
          </cell>
          <cell r="C4807" t="str">
            <v>M2</v>
          </cell>
          <cell r="D4807">
            <v>425</v>
          </cell>
          <cell r="E4807">
            <v>425</v>
          </cell>
          <cell r="F4807" t="str">
            <v>SINAPI-I DEZEMBRO 2025</v>
          </cell>
        </row>
        <row r="4808">
          <cell r="A4808">
            <v>10502</v>
          </cell>
          <cell r="B4808" t="str">
            <v>VIDRO TEMPERADO VERDE E = 10 MM, SEM COLOCACAO</v>
          </cell>
          <cell r="C4808" t="str">
            <v>M2</v>
          </cell>
          <cell r="D4808">
            <v>495.22</v>
          </cell>
          <cell r="E4808">
            <v>495.22</v>
          </cell>
          <cell r="F4808" t="str">
            <v>SINAPI-I DEZEMBRO 2025</v>
          </cell>
        </row>
        <row r="4809">
          <cell r="A4809">
            <v>10501</v>
          </cell>
          <cell r="B4809" t="str">
            <v>VIDRO TEMPERADO VERDE E = 6 MM, SEM COLOCACAO</v>
          </cell>
          <cell r="C4809" t="str">
            <v>M2</v>
          </cell>
          <cell r="D4809">
            <v>279.77999999999997</v>
          </cell>
          <cell r="E4809">
            <v>279.77999999999997</v>
          </cell>
          <cell r="F4809" t="str">
            <v>SINAPI-I DEZEMBRO 2025</v>
          </cell>
        </row>
        <row r="4810">
          <cell r="A4810">
            <v>10503</v>
          </cell>
          <cell r="B4810" t="str">
            <v>VIDRO TEMPERADO VERDE E = 8 MM, SEM COLOCACAO</v>
          </cell>
          <cell r="C4810" t="str">
            <v>M2</v>
          </cell>
          <cell r="D4810">
            <v>377.99</v>
          </cell>
          <cell r="E4810">
            <v>377.99</v>
          </cell>
          <cell r="F4810" t="str">
            <v>SINAPI-I DEZEMBRO 2025</v>
          </cell>
        </row>
        <row r="4811">
          <cell r="A4811">
            <v>4500</v>
          </cell>
          <cell r="B4811" t="str">
            <v>VIGA *7,5 X 10* CM EM PINUS, MISTA OU EQUIVALENTE DA REGIAO - BRUTA</v>
          </cell>
          <cell r="C4811" t="str">
            <v>M</v>
          </cell>
          <cell r="D4811">
            <v>20.93</v>
          </cell>
          <cell r="E4811">
            <v>20.93</v>
          </cell>
          <cell r="F4811" t="str">
            <v>SINAPI-I DEZEMBRO 2025</v>
          </cell>
        </row>
        <row r="4812">
          <cell r="A4812">
            <v>4448</v>
          </cell>
          <cell r="B4812" t="str">
            <v>VIGA *7,5 X 15 CM EM PINUS, MISTA OU EQUIVALENTE DA REGIAO - BRUTA</v>
          </cell>
          <cell r="C4812" t="str">
            <v>M</v>
          </cell>
          <cell r="D4812">
            <v>28.75</v>
          </cell>
          <cell r="E4812">
            <v>28.75</v>
          </cell>
          <cell r="F4812" t="str">
            <v>SINAPI-I DEZEMBRO 2025</v>
          </cell>
        </row>
        <row r="4813">
          <cell r="A4813">
            <v>20213</v>
          </cell>
          <cell r="B4813" t="str">
            <v>VIGA APARELHADA *6 X 12* CM, EM MACARANDUBA/MASSARANDUBA, ANGELIM OU EQUIVALENTE DA REGIAO</v>
          </cell>
          <cell r="C4813" t="str">
            <v>M</v>
          </cell>
          <cell r="D4813">
            <v>28.12</v>
          </cell>
          <cell r="E4813">
            <v>28.12</v>
          </cell>
          <cell r="F4813" t="str">
            <v>SINAPI-I DEZEMBRO 2025</v>
          </cell>
        </row>
        <row r="4814">
          <cell r="A4814">
            <v>20211</v>
          </cell>
          <cell r="B4814" t="str">
            <v>VIGA APARELHADA *6 X 16* CM, EM MACARANDUBA/MASSARANDUBA, ANGELIM OU EQUIVALENTE DA REGIAO</v>
          </cell>
          <cell r="C4814" t="str">
            <v>M</v>
          </cell>
          <cell r="D4814">
            <v>37.229999999999997</v>
          </cell>
          <cell r="E4814">
            <v>37.229999999999997</v>
          </cell>
          <cell r="F4814" t="str">
            <v>SINAPI-I DEZEMBRO 2025</v>
          </cell>
        </row>
        <row r="4815">
          <cell r="A4815">
            <v>40270</v>
          </cell>
          <cell r="B4815" t="str">
            <v>VIGA DE ESCORAMENTO H20, DE MADEIRA, PESO DE 5,00 A 5,20 KG/M, COM EXTREMIDADES PLASTICAS</v>
          </cell>
          <cell r="C4815" t="str">
            <v>M</v>
          </cell>
          <cell r="F4815" t="str">
            <v>SINAPI-I DEZEMBRO 2025</v>
          </cell>
        </row>
        <row r="4816">
          <cell r="A4816">
            <v>4425</v>
          </cell>
          <cell r="B4816" t="str">
            <v>VIGA NAO APARELHADA *6 X 12* CM, EM MACARANDUBA/MASSARANDUBA, ANGELIM OU EQUIVALENTE DA REGIAO - BRUTA</v>
          </cell>
          <cell r="C4816" t="str">
            <v>M</v>
          </cell>
          <cell r="D4816">
            <v>30.77</v>
          </cell>
          <cell r="E4816">
            <v>30.77</v>
          </cell>
          <cell r="F4816" t="str">
            <v>SINAPI-I DEZEMBRO 2025</v>
          </cell>
        </row>
        <row r="4817">
          <cell r="A4817">
            <v>4472</v>
          </cell>
          <cell r="B4817" t="str">
            <v>VIGA NAO APARELHADA *6 X 16* CM, EM MACARANDUBA/MASSARANDUBA, ANGELIM OU EQUIVALENTE DA REGIAO - BRUTA</v>
          </cell>
          <cell r="C4817" t="str">
            <v>M</v>
          </cell>
          <cell r="D4817">
            <v>38.44</v>
          </cell>
          <cell r="E4817">
            <v>38.44</v>
          </cell>
          <cell r="F4817" t="str">
            <v>SINAPI-I DEZEMBRO 2025</v>
          </cell>
        </row>
        <row r="4818">
          <cell r="A4818">
            <v>35272</v>
          </cell>
          <cell r="B4818" t="str">
            <v>VIGA NAO APARELHADA *6 X 20* CM, EM MACARANDUBA/MASSARANDUBA, ANGELIM OU EQUIVALENTE DA REGIAO - BRUTA</v>
          </cell>
          <cell r="C4818" t="str">
            <v>M</v>
          </cell>
          <cell r="D4818">
            <v>55.57</v>
          </cell>
          <cell r="E4818">
            <v>55.57</v>
          </cell>
          <cell r="F4818" t="str">
            <v>SINAPI-I DEZEMBRO 2025</v>
          </cell>
        </row>
        <row r="4819">
          <cell r="A4819">
            <v>4481</v>
          </cell>
          <cell r="B4819" t="str">
            <v>VIGA NAO APARELHADA *8 X 16* CM EM MACARANDUBA/MASSARANDUBA, ANGELIM OU EQUIVALENTE DA REGIAO - BRUTA</v>
          </cell>
          <cell r="C4819" t="str">
            <v>M</v>
          </cell>
          <cell r="D4819">
            <v>59.48</v>
          </cell>
          <cell r="E4819">
            <v>59.48</v>
          </cell>
          <cell r="F4819" t="str">
            <v>SINAPI-I DEZEMBRO 2025</v>
          </cell>
        </row>
        <row r="4820">
          <cell r="A4820">
            <v>34345</v>
          </cell>
          <cell r="B4820" t="str">
            <v>VIGIA DIURNO (HORISTA)</v>
          </cell>
          <cell r="C4820" t="str">
            <v>H</v>
          </cell>
          <cell r="D4820">
            <v>15.54</v>
          </cell>
          <cell r="E4820">
            <v>17.38</v>
          </cell>
          <cell r="F4820" t="str">
            <v>SINAPI-I DEZEMBRO 2025</v>
          </cell>
        </row>
        <row r="4821">
          <cell r="A4821">
            <v>41096</v>
          </cell>
          <cell r="B4821" t="str">
            <v>VIGIA DIURNO (MENSALISTA)</v>
          </cell>
          <cell r="C4821" t="str">
            <v>MES</v>
          </cell>
          <cell r="D4821">
            <v>2721.33</v>
          </cell>
          <cell r="E4821">
            <v>3043.76</v>
          </cell>
          <cell r="F4821" t="str">
            <v>SINAPI-I DEZEMBRO 2025</v>
          </cell>
        </row>
        <row r="4824">
          <cell r="A4824">
            <v>104658</v>
          </cell>
          <cell r="B4824" t="str">
            <v>PISO PODOTÁTIL DE ALERTA OU DIRECIONAL, DE CONCRETO, ASSENTADO SOBRE ARGAMASSA. AF_03/2024</v>
          </cell>
          <cell r="C4824" t="str">
            <v>M2</v>
          </cell>
          <cell r="D4824">
            <v>155.02000000000001</v>
          </cell>
          <cell r="E4824">
            <v>158.88999999999999</v>
          </cell>
          <cell r="F4824" t="str">
            <v>SINAPI DEZEMBRO 2025</v>
          </cell>
        </row>
        <row r="4825">
          <cell r="A4825">
            <v>105002</v>
          </cell>
          <cell r="B4825" t="str">
            <v>RAMPA DE ACESSIBILIDADE EM CONCRETO MOLDADO IN LOCO, EM CALÇADA NOVA COM LARGURA MAIOR OU IGUAL À 3,00 M, FCK 25MPA, COM PISO PODOTÁTIL. AF_03/2024</v>
          </cell>
          <cell r="C4825" t="str">
            <v>UN</v>
          </cell>
          <cell r="D4825">
            <v>745.87</v>
          </cell>
          <cell r="E4825">
            <v>774.13</v>
          </cell>
          <cell r="F4825" t="str">
            <v>SINAPI DEZEMBRO 2025</v>
          </cell>
        </row>
        <row r="4826">
          <cell r="A4826">
            <v>105004</v>
          </cell>
          <cell r="B4826" t="str">
            <v>RAMPA DE ACESSIBILIDADE EM CONCRETO MOLDADO IN LOCO, EM CALÇADA NOVA COM LARGURA MENOR À 3,00 M, FCK 25MPA, COM PISO PODOTÁTIL. AF_03/2024</v>
          </cell>
          <cell r="C4826" t="str">
            <v>M2</v>
          </cell>
          <cell r="D4826">
            <v>126.98</v>
          </cell>
          <cell r="E4826">
            <v>131.88</v>
          </cell>
          <cell r="F4826" t="str">
            <v>SINAPI DEZEMBRO 2025</v>
          </cell>
        </row>
        <row r="4827">
          <cell r="A4827">
            <v>105003</v>
          </cell>
          <cell r="B4827" t="str">
            <v>RAMPA DE ACESSIBILIDADE EM CONCRETO MOLDADO IN LOCO, EM CALÇADA PRÉ EXISTENTE COM LARGURA MAIOR OU IGUAL À 3,00 M, FCK 25MPA, COM PISO PODOTÁTIL. AF_03/2024</v>
          </cell>
          <cell r="C4827" t="str">
            <v>UN</v>
          </cell>
          <cell r="D4827">
            <v>1156.3</v>
          </cell>
          <cell r="E4827">
            <v>1210.32</v>
          </cell>
          <cell r="F4827" t="str">
            <v>SINAPI DEZEMBRO 2025</v>
          </cell>
        </row>
        <row r="4828">
          <cell r="A4828">
            <v>105005</v>
          </cell>
          <cell r="B4828" t="str">
            <v>RAMPA DE ACESSIBILIDADE EM CONCRETO MOLDADO IN LOCO, EM CALÇADA PRÉ EXISTENTE COM LARGURA MENOR À 3,00 M, FCK 25MPA, COM PISO PODOTÁTIL. AF_03/2024</v>
          </cell>
          <cell r="C4828" t="str">
            <v>M2</v>
          </cell>
          <cell r="D4828">
            <v>202.99</v>
          </cell>
          <cell r="E4828">
            <v>212.65</v>
          </cell>
          <cell r="F4828" t="str">
            <v>SINAPI DEZEMBRO 2025</v>
          </cell>
        </row>
        <row r="4829">
          <cell r="A4829">
            <v>105006</v>
          </cell>
          <cell r="B4829" t="str">
            <v>RAMPA DE ACESSIBILIDADE EM CONCRETO PRÉ MOLDADO, EM CALÇADA NOVA COM LARGURA MAIOR OU IGUAL À 3,00 M, FCK 25MPA, COM PISO PODOTÁTIL. AF_03/2024</v>
          </cell>
          <cell r="C4829" t="str">
            <v>UN</v>
          </cell>
          <cell r="D4829">
            <v>0</v>
          </cell>
          <cell r="E4829">
            <v>0</v>
          </cell>
          <cell r="F4829" t="str">
            <v>SINAPI DEZEMBRO 2025</v>
          </cell>
        </row>
        <row r="4830">
          <cell r="A4830">
            <v>104999</v>
          </cell>
          <cell r="B4830" t="str">
            <v>RAMPA DE ACESSIBILIDADE EM CONCRETO PRÉ MOLDADO, EM CALÇADA PRÉ EXISTENTE COM LARGURA MAIOR OU IGUAL À 3,00 M, FCK 25MPA, COM PISO PODOTÁTIL. AF_03/2024</v>
          </cell>
          <cell r="C4830" t="str">
            <v>UN</v>
          </cell>
          <cell r="D4830">
            <v>0</v>
          </cell>
          <cell r="E4830">
            <v>0</v>
          </cell>
          <cell r="F4830" t="str">
            <v>SINAPI DEZEMBRO 2025</v>
          </cell>
        </row>
        <row r="4831">
          <cell r="A4831">
            <v>105000</v>
          </cell>
          <cell r="B4831" t="str">
            <v>RAMPA DE ACESSIBILIDADE PARA ACESSO A EDIFICAÇÕES COM INCLINAÇÃO DE 8,33% EM CONCRETO MOLDADO IN LOCO, COM LARGURA DE 1,20M, FCK 25MPA, NÃO ARMADA, COM JUNTA A CADA 2M COM CORTE À SECO. AF_03/2024</v>
          </cell>
          <cell r="C4831" t="str">
            <v>M</v>
          </cell>
          <cell r="D4831">
            <v>1113.18</v>
          </cell>
          <cell r="E4831">
            <v>1146.45</v>
          </cell>
          <cell r="F4831" t="str">
            <v>SINAPI DEZEMBRO 2025</v>
          </cell>
        </row>
        <row r="4832">
          <cell r="A4832">
            <v>105001</v>
          </cell>
          <cell r="B4832" t="str">
            <v>RAMPA DE ACESSIBILIDADE PARA ACESSO A EDIFICAÇÕES COM INCLINAÇÃO DE 8,33% EM CONCRETO MOLDADO IN LOCO, COM LARGURA DE 1,50M, FCK 25MPA, NÃO ARMADA, COM JUNTA A CADA 2M COM CORTE À SECO. AF_03/2024</v>
          </cell>
          <cell r="C4832" t="str">
            <v>M</v>
          </cell>
          <cell r="D4832">
            <v>1144.97</v>
          </cell>
          <cell r="E4832">
            <v>1178.72</v>
          </cell>
          <cell r="F4832" t="str">
            <v>SINAPI DEZEMBRO 2025</v>
          </cell>
        </row>
        <row r="4833">
          <cell r="A4833">
            <v>89306</v>
          </cell>
          <cell r="B4833" t="str">
            <v>ALVENARIA ESTRUTURAL DE BLOCOS CERÂMICOS 14X19X29, (ESPESSURA DE 14 CM), UTILIZANDO COLHER DE PEDREIRO E ARGAMASSA DE ASSENTAMENTO COM PREPARO EM BETONEIRA. AF_03/2023</v>
          </cell>
          <cell r="C4833" t="str">
            <v>M2</v>
          </cell>
          <cell r="D4833">
            <v>88.48</v>
          </cell>
          <cell r="E4833">
            <v>92.67</v>
          </cell>
          <cell r="F4833" t="str">
            <v>SINAPI DEZEMBRO 2025</v>
          </cell>
        </row>
        <row r="4834">
          <cell r="A4834">
            <v>89307</v>
          </cell>
          <cell r="B4834" t="str">
            <v>ALVENARIA ESTRUTURAL DE BLOCOS CERÂMICOS 14X19X29, (ESPESSURA DE 14 CM), UTILIZANDO COLHER DE PEDREIRO E ARGAMASSA DE ASSENTAMENTO COM PREPARO MANUAL. AF_03/2023</v>
          </cell>
          <cell r="C4834" t="str">
            <v>M2</v>
          </cell>
          <cell r="D4834">
            <v>91.06</v>
          </cell>
          <cell r="E4834">
            <v>95.46</v>
          </cell>
          <cell r="F4834" t="str">
            <v>SINAPI DEZEMBRO 2025</v>
          </cell>
        </row>
        <row r="4835">
          <cell r="A4835">
            <v>89290</v>
          </cell>
          <cell r="B4835" t="str">
            <v>ALVENARIA ESTRUTURAL DE BLOCOS CERÂMICOS 14X19X29, (ESPESSURA DE 14 CM), UTILIZANDO PALHETA E ARGAMASSA DE ASSENTAMENTO COM PREPARO EM BETONEIRA. AF_03/2023</v>
          </cell>
          <cell r="C4835" t="str">
            <v>M2</v>
          </cell>
          <cell r="D4835">
            <v>71.92</v>
          </cell>
          <cell r="E4835">
            <v>74.92</v>
          </cell>
          <cell r="F4835" t="str">
            <v>SINAPI DEZEMBRO 2025</v>
          </cell>
        </row>
        <row r="4836">
          <cell r="A4836">
            <v>89291</v>
          </cell>
          <cell r="B4836" t="str">
            <v>ALVENARIA ESTRUTURAL DE BLOCOS CERÂMICOS 14X19X29, (ESPESSURA DE 14 CM), UTILIZANDO PALHETA E ARGAMASSA DE ASSENTAMENTO COM PREPARO MANUAL. AF_03/2023</v>
          </cell>
          <cell r="C4836" t="str">
            <v>M2</v>
          </cell>
          <cell r="D4836">
            <v>73.83</v>
          </cell>
          <cell r="E4836">
            <v>77</v>
          </cell>
          <cell r="F4836" t="str">
            <v>SINAPI DEZEMBRO 2025</v>
          </cell>
        </row>
        <row r="4837">
          <cell r="A4837">
            <v>89298</v>
          </cell>
          <cell r="B4837" t="str">
            <v>ALVENARIA ESTRUTURAL DE BLOCOS CERÂMICOS 14X19X39, (ESPESSURA DE 14 CM), UTILIZANDO COLHER DE PEDREIRO E ARGAMASSA DE ASSENTAMENTO COM PREPARO EM BETONEIRA. AF_03/2023</v>
          </cell>
          <cell r="C4837" t="str">
            <v>M2</v>
          </cell>
          <cell r="D4837">
            <v>75.48</v>
          </cell>
          <cell r="E4837">
            <v>78.58</v>
          </cell>
          <cell r="F4837" t="str">
            <v>SINAPI DEZEMBRO 2025</v>
          </cell>
        </row>
        <row r="4838">
          <cell r="A4838">
            <v>89299</v>
          </cell>
          <cell r="B4838" t="str">
            <v>ALVENARIA ESTRUTURAL DE BLOCOS CERÂMICOS 14X19X39, (ESPESSURA DE 14 CM), UTILIZANDO COLHER DE PEDREIRO E ARGAMASSA DE ASSENTAMENTO COM PREPARO MANUAL. AF_03/2023</v>
          </cell>
          <cell r="C4838" t="str">
            <v>M2</v>
          </cell>
          <cell r="D4838">
            <v>77.78</v>
          </cell>
          <cell r="E4838">
            <v>81.08</v>
          </cell>
          <cell r="F4838" t="str">
            <v>SINAPI DEZEMBRO 2025</v>
          </cell>
        </row>
        <row r="4839">
          <cell r="A4839">
            <v>89282</v>
          </cell>
          <cell r="B4839" t="str">
            <v>ALVENARIA ESTRUTURAL DE BLOCOS CERÂMICOS 14X19X39, (ESPESSURA DE 14 CM), UTILIZANDO PALHETA E ARGAMASSA DE ASSENTAMENTO COM PREPARO EM BETONEIRA. AF_03/2023</v>
          </cell>
          <cell r="C4839" t="str">
            <v>M2</v>
          </cell>
          <cell r="D4839">
            <v>63.69</v>
          </cell>
          <cell r="E4839">
            <v>65.98</v>
          </cell>
          <cell r="F4839" t="str">
            <v>SINAPI DEZEMBRO 2025</v>
          </cell>
        </row>
        <row r="4840">
          <cell r="A4840">
            <v>89283</v>
          </cell>
          <cell r="B4840" t="str">
            <v>ALVENARIA ESTRUTURAL DE BLOCOS CERÂMICOS 14X19X39, (ESPESSURA DE 14 CM), UTILIZANDO PALHETA E ARGAMASSA DE ASSENTAMENTO COM PREPARO MANUAL. AF_03/2023</v>
          </cell>
          <cell r="C4840" t="str">
            <v>M2</v>
          </cell>
          <cell r="D4840">
            <v>65.41</v>
          </cell>
          <cell r="E4840">
            <v>67.86</v>
          </cell>
          <cell r="F4840" t="str">
            <v>SINAPI DEZEMBRO 2025</v>
          </cell>
        </row>
        <row r="4841">
          <cell r="A4841">
            <v>89480</v>
          </cell>
          <cell r="B4841" t="str">
            <v>ALVENARIA DE BLOCOS DE CONCRETO ESTRUTURAL 14X19X29 CM (ESPESSURA 14 CM), FBK = 14 MPA, UTILIZANDO COLHER DE PEDREIRO. AF_10/2022</v>
          </cell>
          <cell r="C4841" t="str">
            <v>M2</v>
          </cell>
          <cell r="D4841">
            <v>158.46</v>
          </cell>
          <cell r="E4841">
            <v>163.4</v>
          </cell>
          <cell r="F4841" t="str">
            <v>SINAPI DEZEMBRO 2025</v>
          </cell>
        </row>
        <row r="4842">
          <cell r="A4842">
            <v>89464</v>
          </cell>
          <cell r="B4842" t="str">
            <v>ALVENARIA DE BLOCOS DE CONCRETO ESTRUTURAL 14X19X29 CM (ESPESSURA 14 CM), FBK = 14,0 MPA, UTILIZANDO PALHETA. AF_10/2022</v>
          </cell>
          <cell r="C4842" t="str">
            <v>M2</v>
          </cell>
          <cell r="D4842">
            <v>137.94</v>
          </cell>
          <cell r="E4842">
            <v>141.43</v>
          </cell>
          <cell r="F4842" t="str">
            <v>SINAPI DEZEMBRO 2025</v>
          </cell>
        </row>
        <row r="4843">
          <cell r="A4843">
            <v>89478</v>
          </cell>
          <cell r="B4843" t="str">
            <v>ALVENARIA DE BLOCOS DE CONCRETO ESTRUTURAL 14X19X29 CM (ESPESSURA 14 CM), FBK = 4,5 MPA, UTILIZANDO COLHER DE PEDREIRO. AF_10/2022</v>
          </cell>
          <cell r="C4843" t="str">
            <v>M2</v>
          </cell>
          <cell r="D4843">
            <v>137.26</v>
          </cell>
          <cell r="E4843">
            <v>141.86000000000001</v>
          </cell>
          <cell r="F4843" t="str">
            <v>SINAPI DEZEMBRO 2025</v>
          </cell>
        </row>
        <row r="4844">
          <cell r="A4844">
            <v>89462</v>
          </cell>
          <cell r="B4844" t="str">
            <v>ALVENARIA DE BLOCOS DE CONCRETO ESTRUTURAL 14X19X29 CM (ESPESSURA 14 CM), FBK = 4,5 MPA, UTILIZANDO PALHETA. AF_10/2022</v>
          </cell>
          <cell r="C4844" t="str">
            <v>M2</v>
          </cell>
          <cell r="D4844">
            <v>117.57</v>
          </cell>
          <cell r="E4844">
            <v>120.79</v>
          </cell>
          <cell r="F4844" t="str">
            <v>SINAPI DEZEMBRO 2025</v>
          </cell>
        </row>
        <row r="4845">
          <cell r="A4845">
            <v>104444</v>
          </cell>
          <cell r="B4845" t="str">
            <v>ALVENARIA DE BLOCOS DE CONCRETO ESTRUTURAL 14X19X29 CM (ESPESSURA 14 CM), FBK = 8 MPA, UTILIZANDO COLHER DE PEDREIRO. AF_10/2022</v>
          </cell>
          <cell r="C4845" t="str">
            <v>M2</v>
          </cell>
          <cell r="D4845">
            <v>0</v>
          </cell>
          <cell r="E4845">
            <v>0</v>
          </cell>
          <cell r="F4845" t="str">
            <v>SINAPI DEZEMBRO 2025</v>
          </cell>
        </row>
        <row r="4846">
          <cell r="A4846">
            <v>104442</v>
          </cell>
          <cell r="B4846" t="str">
            <v>ALVENARIA DE BLOCOS DE CONCRETO ESTRUTURAL 14X19X29 CM (ESPESSURA 14 CM), FBK = 8 MPA, UTILIZANDO PALHETA. AF_10/2022</v>
          </cell>
          <cell r="C4846" t="str">
            <v>M2</v>
          </cell>
          <cell r="D4846">
            <v>0</v>
          </cell>
          <cell r="E4846">
            <v>0</v>
          </cell>
          <cell r="F4846" t="str">
            <v>SINAPI DEZEMBRO 2025</v>
          </cell>
        </row>
        <row r="4847">
          <cell r="A4847">
            <v>89472</v>
          </cell>
          <cell r="B4847" t="str">
            <v>ALVENARIA DE BLOCOS DE CONCRETO ESTRUTURAL 14X19X39 CM (ESPESSURA 14 CM), FBK = 14 MPA, UTILIZANDO COLHER DE PEDREIRO. AF_10/2022</v>
          </cell>
          <cell r="C4847" t="str">
            <v>M2</v>
          </cell>
          <cell r="D4847">
            <v>121.45</v>
          </cell>
          <cell r="E4847">
            <v>124.4</v>
          </cell>
          <cell r="F4847" t="str">
            <v>SINAPI DEZEMBRO 2025</v>
          </cell>
        </row>
        <row r="4848">
          <cell r="A4848">
            <v>89455</v>
          </cell>
          <cell r="B4848" t="str">
            <v>ALVENARIA DE BLOCOS DE CONCRETO ESTRUTURAL 14X19X39 CM (ESPESSURA 14 CM), FBK = 14 MPA, UTILIZANDO PALHETA. AF_10/2022</v>
          </cell>
          <cell r="C4848" t="str">
            <v>M2</v>
          </cell>
          <cell r="D4848">
            <v>108.35</v>
          </cell>
          <cell r="E4848">
            <v>110.46</v>
          </cell>
          <cell r="F4848" t="str">
            <v>SINAPI DEZEMBRO 2025</v>
          </cell>
        </row>
        <row r="4849">
          <cell r="A4849">
            <v>89470</v>
          </cell>
          <cell r="B4849" t="str">
            <v>ALVENARIA DE BLOCOS DE CONCRETO ESTRUTURAL 14X19X39 CM (ESPESSURA 14 CM), FBK = 4,5 MPA, UTILIZANDO COLHER DE PEDREIRO. AF_10/2022</v>
          </cell>
          <cell r="C4849" t="str">
            <v>M2</v>
          </cell>
          <cell r="D4849">
            <v>101.95</v>
          </cell>
          <cell r="E4849">
            <v>104.69</v>
          </cell>
          <cell r="F4849" t="str">
            <v>SINAPI DEZEMBRO 2025</v>
          </cell>
        </row>
        <row r="4850">
          <cell r="A4850">
            <v>89453</v>
          </cell>
          <cell r="B4850" t="str">
            <v>ALVENARIA DE BLOCOS DE CONCRETO ESTRUTURAL 14X19X39 CM (ESPESSURA 14 CM), FBK = 4,5 MPA, UTILIZANDO PALHETA. AF_10/2022</v>
          </cell>
          <cell r="C4850" t="str">
            <v>M2</v>
          </cell>
          <cell r="D4850">
            <v>89.67</v>
          </cell>
          <cell r="E4850">
            <v>91.68</v>
          </cell>
          <cell r="F4850" t="str">
            <v>SINAPI DEZEMBRO 2025</v>
          </cell>
        </row>
        <row r="4851">
          <cell r="A4851">
            <v>104443</v>
          </cell>
          <cell r="B4851" t="str">
            <v>ALVENARIA DE BLOCOS DE CONCRETO ESTRUTURAL 14X19X39 CM (ESPESSURA 14 CM), FBK = 8 MPA, UTILIZANDO COLHER DE PEDREIRO. AF_10/2022</v>
          </cell>
          <cell r="C4851" t="str">
            <v>M2</v>
          </cell>
          <cell r="D4851">
            <v>0</v>
          </cell>
          <cell r="E4851">
            <v>0</v>
          </cell>
          <cell r="F4851" t="str">
            <v>SINAPI DEZEMBRO 2025</v>
          </cell>
        </row>
        <row r="4852">
          <cell r="A4852">
            <v>104441</v>
          </cell>
          <cell r="B4852" t="str">
            <v>ALVENARIA DE BLOCOS DE CONCRETO ESTRUTURAL 14X19X39 CM (ESPESSURA 14 CM), FBK = 8 MPA, UTILIZANDO PALHETA. AF_10/2022</v>
          </cell>
          <cell r="C4852" t="str">
            <v>M2</v>
          </cell>
          <cell r="D4852">
            <v>0</v>
          </cell>
          <cell r="E4852">
            <v>0</v>
          </cell>
          <cell r="F4852" t="str">
            <v>SINAPI DEZEMBRO 2025</v>
          </cell>
        </row>
        <row r="4853">
          <cell r="A4853">
            <v>103354</v>
          </cell>
          <cell r="B4853" t="str">
            <v>ALVENARIA DE VEDAÇÃO DE BLOCOS CERÂMICOS FURADOS NA HORIZONTAL DE 11,5X14X24 CM (ESPESSURA 11,5 CM) E ARGAMASSA DE ASSENTAMENTO COM PREPARO EM BETONEIRA. AF_12/2021</v>
          </cell>
          <cell r="C4853" t="str">
            <v>M2</v>
          </cell>
          <cell r="D4853">
            <v>82.5</v>
          </cell>
          <cell r="E4853">
            <v>87.21</v>
          </cell>
          <cell r="F4853" t="str">
            <v>SINAPI DEZEMBRO 2025</v>
          </cell>
        </row>
        <row r="4854">
          <cell r="A4854">
            <v>103355</v>
          </cell>
          <cell r="B4854" t="str">
            <v>ALVENARIA DE VEDAÇÃO DE BLOCOS CERÂMICOS FURADOS NA HORIZONTAL DE 11,5X14X24 CM (ESPESSURA 11,5 CM) E ARGAMASSA DE ASSENTAMENTO COM PREPARO MANUAL. AF_12/2021</v>
          </cell>
          <cell r="C4854" t="str">
            <v>M2</v>
          </cell>
          <cell r="D4854">
            <v>83.95</v>
          </cell>
          <cell r="E4854">
            <v>88.78</v>
          </cell>
          <cell r="F4854" t="str">
            <v>SINAPI DEZEMBRO 2025</v>
          </cell>
        </row>
        <row r="4855">
          <cell r="A4855">
            <v>103330</v>
          </cell>
          <cell r="B4855" t="str">
            <v>ALVENARIA DE VEDAÇÃO DE BLOCOS CERÂMICOS FURADOS NA HORIZONTAL DE 11,5X19X19 CM (ESPESSURA 11,5 CM) E ARGAMASSA DE ASSENTAMENTO COM PREPARO EM BETONEIRA. AF_12/2021</v>
          </cell>
          <cell r="C4855" t="str">
            <v>M2</v>
          </cell>
          <cell r="D4855">
            <v>75.88</v>
          </cell>
          <cell r="E4855">
            <v>79.97</v>
          </cell>
          <cell r="F4855" t="str">
            <v>SINAPI DEZEMBRO 2025</v>
          </cell>
        </row>
        <row r="4856">
          <cell r="A4856">
            <v>103331</v>
          </cell>
          <cell r="B4856" t="str">
            <v>ALVENARIA DE VEDAÇÃO DE BLOCOS CERÂMICOS FURADOS NA HORIZONTAL DE 11,5X19X19 CM (ESPESSURA 11,5 CM) E ARGAMASSA DE ASSENTAMENTO COM PREPARO MANUAL. AF_12/2021</v>
          </cell>
          <cell r="C4856" t="str">
            <v>M2</v>
          </cell>
          <cell r="D4856">
            <v>77.25</v>
          </cell>
          <cell r="E4856">
            <v>81.45</v>
          </cell>
          <cell r="F4856" t="str">
            <v>SINAPI DEZEMBRO 2025</v>
          </cell>
        </row>
        <row r="4857">
          <cell r="A4857">
            <v>103358</v>
          </cell>
          <cell r="B4857" t="str">
            <v>ALVENARIA DE VEDAÇÃO DE BLOCOS CERÂMICOS FURADOS NA HORIZONTAL DE 11,5X19X29 CM (ESPESSURA 11,5 CM) E ARGAMASSA DE ASSENTAMENTO COM PREPARO EM BETONEIRA. AF_12/2021</v>
          </cell>
          <cell r="C4857" t="str">
            <v>M2</v>
          </cell>
          <cell r="D4857">
            <v>63.83</v>
          </cell>
          <cell r="E4857">
            <v>67.099999999999994</v>
          </cell>
          <cell r="F4857" t="str">
            <v>SINAPI DEZEMBRO 2025</v>
          </cell>
        </row>
        <row r="4858">
          <cell r="A4858">
            <v>103359</v>
          </cell>
          <cell r="B4858" t="str">
            <v>ALVENARIA DE VEDAÇÃO DE BLOCOS CERÂMICOS FURADOS NA HORIZONTAL DE 11,5X19X29 CM (ESPESSURA 11,5 CM) E ARGAMASSA DE ASSENTAMENTO COM PREPARO MANUAL. AF_12/2021</v>
          </cell>
          <cell r="C4858" t="str">
            <v>M2</v>
          </cell>
          <cell r="D4858">
            <v>64.989999999999995</v>
          </cell>
          <cell r="E4858">
            <v>68.349999999999994</v>
          </cell>
          <cell r="F4858" t="str">
            <v>SINAPI DEZEMBRO 2025</v>
          </cell>
        </row>
        <row r="4859">
          <cell r="A4859">
            <v>103366</v>
          </cell>
          <cell r="B4859" t="str">
            <v>ALVENARIA DE VEDAÇÃO DE BLOCOS CERÂMICOS FURADOS NA HORIZONTAL DE 11,5X19X39 CM (ESPESSURA 11,5 CM) E ARGAMASSA DE ASSENTAMENTO COM PREPARO EM BETONEIRA. AF_12/2021</v>
          </cell>
          <cell r="C4859" t="str">
            <v>M2</v>
          </cell>
          <cell r="D4859">
            <v>55.18</v>
          </cell>
          <cell r="E4859">
            <v>57.7</v>
          </cell>
          <cell r="F4859" t="str">
            <v>SINAPI DEZEMBRO 2025</v>
          </cell>
        </row>
        <row r="4860">
          <cell r="A4860">
            <v>103367</v>
          </cell>
          <cell r="B4860" t="str">
            <v>ALVENARIA DE VEDAÇÃO DE BLOCOS CERÂMICOS FURADOS NA HORIZONTAL DE 11,5X19X39 CM (ESPESSURA 11,5 CM) E ARGAMASSA DE ASSENTAMENTO COM PREPARO MANUAL. AF_12/2021</v>
          </cell>
          <cell r="C4860" t="str">
            <v>M2</v>
          </cell>
          <cell r="D4860">
            <v>56.23</v>
          </cell>
          <cell r="E4860">
            <v>58.84</v>
          </cell>
          <cell r="F4860" t="str">
            <v>SINAPI DEZEMBRO 2025</v>
          </cell>
        </row>
        <row r="4861">
          <cell r="A4861">
            <v>103360</v>
          </cell>
          <cell r="B4861" t="str">
            <v>ALVENARIA DE VEDAÇÃO DE BLOCOS CERÂMICOS FURADOS NA HORIZONTAL DE 14X19X29 CM (ESPESSURA 14 CM) E ARGAMASSA DE ASSENTAMENTO COM PREPARO EM BETONEIRA. AF_12/2021</v>
          </cell>
          <cell r="C4861" t="str">
            <v>M2</v>
          </cell>
          <cell r="D4861">
            <v>74.88</v>
          </cell>
          <cell r="E4861">
            <v>78.739999999999995</v>
          </cell>
          <cell r="F4861" t="str">
            <v>SINAPI DEZEMBRO 2025</v>
          </cell>
        </row>
        <row r="4862">
          <cell r="A4862">
            <v>103361</v>
          </cell>
          <cell r="B4862" t="str">
            <v>ALVENARIA DE VEDAÇÃO DE BLOCOS CERÂMICOS FURADOS NA HORIZONTAL DE 14X19X29 CM (ESPESSURA 14 CM) E ARGAMASSA DE ASSENTAMENTO COM PREPARO MANUAL. AF_12/2021</v>
          </cell>
          <cell r="C4862" t="str">
            <v>M2</v>
          </cell>
          <cell r="D4862">
            <v>76.34</v>
          </cell>
          <cell r="E4862">
            <v>80.33</v>
          </cell>
          <cell r="F4862" t="str">
            <v>SINAPI DEZEMBRO 2025</v>
          </cell>
        </row>
        <row r="4863">
          <cell r="A4863">
            <v>103368</v>
          </cell>
          <cell r="B4863" t="str">
            <v>ALVENARIA DE VEDAÇÃO DE BLOCOS CERÂMICOS FURADOS NA HORIZONTAL DE 14X19X39 CM (ESPESSURA 14 CM) E ARGAMASSA DE ASSENTAMENTO COM PREPARO EM BETONEIRA. AF_12/2021</v>
          </cell>
          <cell r="C4863" t="str">
            <v>M2</v>
          </cell>
          <cell r="D4863">
            <v>62.94</v>
          </cell>
          <cell r="E4863">
            <v>65.89</v>
          </cell>
          <cell r="F4863" t="str">
            <v>SINAPI DEZEMBRO 2025</v>
          </cell>
        </row>
        <row r="4864">
          <cell r="A4864">
            <v>103369</v>
          </cell>
          <cell r="B4864" t="str">
            <v>ALVENARIA DE VEDAÇÃO DE BLOCOS CERÂMICOS FURADOS NA HORIZONTAL DE 14X19X39 CM (ESPESSURA 14 CM) E ARGAMASSA DE ASSENTAMENTO COM PREPARO MANUAL. AF_12/2021</v>
          </cell>
          <cell r="C4864" t="str">
            <v>M2</v>
          </cell>
          <cell r="D4864">
            <v>64.260000000000005</v>
          </cell>
          <cell r="E4864">
            <v>67.33</v>
          </cell>
          <cell r="F4864" t="str">
            <v>SINAPI DEZEMBRO 2025</v>
          </cell>
        </row>
        <row r="4865">
          <cell r="A4865">
            <v>103334</v>
          </cell>
          <cell r="B4865" t="str">
            <v>ALVENARIA DE VEDAÇÃO DE BLOCOS CERÂMICOS FURADOS NA HORIZONTAL DE 14X9X19 CM (ESPESSURA 14 CM, BLOCO DEITADO) E ARGAMASSA DE ASSENTAMENTO COM PREPARO EM BETONEIRA. AF_12/2021</v>
          </cell>
          <cell r="C4865" t="str">
            <v>M2</v>
          </cell>
          <cell r="D4865">
            <v>135.08000000000001</v>
          </cell>
          <cell r="E4865">
            <v>142.97</v>
          </cell>
          <cell r="F4865" t="str">
            <v>SINAPI DEZEMBRO 2025</v>
          </cell>
        </row>
        <row r="4866">
          <cell r="A4866">
            <v>103335</v>
          </cell>
          <cell r="B4866" t="str">
            <v>ALVENARIA DE VEDAÇÃO DE BLOCOS CERÂMICOS FURADOS NA HORIZONTAL DE 14X9X19 CM (ESPESSURA 14 CM, BLOCO DEITADO) E ARGAMASSA DE ASSENTAMENTO COM PREPARO MANUAL. AF_12/2021</v>
          </cell>
          <cell r="C4866" t="str">
            <v>M2</v>
          </cell>
          <cell r="D4866">
            <v>137.62</v>
          </cell>
          <cell r="E4866">
            <v>145.74</v>
          </cell>
          <cell r="F4866" t="str">
            <v>SINAPI DEZEMBRO 2025</v>
          </cell>
        </row>
        <row r="4867">
          <cell r="A4867">
            <v>103362</v>
          </cell>
          <cell r="B4867" t="str">
            <v>ALVENARIA DE VEDAÇÃO DE BLOCOS CERÂMICOS FURADOS NA HORIZONTAL DE 19X19X29 CM (ESPESSURA 19 CM) E ARGAMASSA DE ASSENTAMENTO COM PREPARO EM BETONEIRA. AF_12/2021</v>
          </cell>
          <cell r="C4867" t="str">
            <v>M2</v>
          </cell>
          <cell r="D4867">
            <v>90</v>
          </cell>
          <cell r="E4867">
            <v>94.41</v>
          </cell>
          <cell r="F4867" t="str">
            <v>SINAPI DEZEMBRO 2025</v>
          </cell>
        </row>
        <row r="4868">
          <cell r="A4868">
            <v>103363</v>
          </cell>
          <cell r="B4868" t="str">
            <v>ALVENARIA DE VEDAÇÃO DE BLOCOS CERÂMICOS FURADOS NA HORIZONTAL DE 19X19X29 CM (ESPESSURA 19 CM) E ARGAMASSA DE ASSENTAMENTO COM PREPARO MANUAL. AF_12/2021</v>
          </cell>
          <cell r="C4868" t="str">
            <v>M2</v>
          </cell>
          <cell r="D4868">
            <v>91.64</v>
          </cell>
          <cell r="E4868">
            <v>96.19</v>
          </cell>
          <cell r="F4868" t="str">
            <v>SINAPI DEZEMBRO 2025</v>
          </cell>
        </row>
        <row r="4869">
          <cell r="A4869">
            <v>103370</v>
          </cell>
          <cell r="B4869" t="str">
            <v>ALVENARIA DE VEDAÇÃO DE BLOCOS CERÂMICOS FURADOS NA HORIZONTAL DE 19X19X39 CM (ESPESSURA 19 CM) E ARGAMASSA DE ASSENTAMENTO COM PREPARO EM BETONEIRA. AF_12/2021</v>
          </cell>
          <cell r="C4869" t="str">
            <v>M2</v>
          </cell>
          <cell r="D4869">
            <v>78.569999999999993</v>
          </cell>
          <cell r="E4869">
            <v>81.96</v>
          </cell>
          <cell r="F4869" t="str">
            <v>SINAPI DEZEMBRO 2025</v>
          </cell>
        </row>
        <row r="4870">
          <cell r="A4870">
            <v>103371</v>
          </cell>
          <cell r="B4870" t="str">
            <v>ALVENARIA DE VEDAÇÃO DE BLOCOS CERÂMICOS FURADOS NA HORIZONTAL DE 19X19X39 CM (ESPESSURA 19 CM) E ARGAMASSA DE ASSENTAMENTO COM PREPARO MANUAL. AF_12/2021</v>
          </cell>
          <cell r="C4870" t="str">
            <v>M2</v>
          </cell>
          <cell r="D4870">
            <v>80.05</v>
          </cell>
          <cell r="E4870">
            <v>83.58</v>
          </cell>
          <cell r="F4870" t="str">
            <v>SINAPI DEZEMBRO 2025</v>
          </cell>
        </row>
        <row r="4871">
          <cell r="A4871">
            <v>103332</v>
          </cell>
          <cell r="B4871" t="str">
            <v>ALVENARIA DE VEDAÇÃO DE BLOCOS CERÂMICOS FURADOS NA HORIZONTAL DE 9X14X19 CM (ESPESSURA 9 CM) E ARGAMASSA DE ASSENTAMENTO COM PREPARO EM BETONEIRA. AF_12/2021</v>
          </cell>
          <cell r="C4871" t="str">
            <v>M2</v>
          </cell>
          <cell r="D4871">
            <v>113.19</v>
          </cell>
          <cell r="E4871">
            <v>120.62</v>
          </cell>
          <cell r="F4871" t="str">
            <v>SINAPI DEZEMBRO 2025</v>
          </cell>
        </row>
        <row r="4872">
          <cell r="A4872">
            <v>103333</v>
          </cell>
          <cell r="B4872" t="str">
            <v>ALVENARIA DE VEDAÇÃO DE BLOCOS CERÂMICOS FURADOS NA HORIZONTAL DE 9X14X19 CM (ESPESSURA 9 CM) E ARGAMASSA DE ASSENTAMENTO COM PREPARO MANUAL. AF_12/2021</v>
          </cell>
          <cell r="C4872" t="str">
            <v>M2</v>
          </cell>
          <cell r="D4872">
            <v>114.65</v>
          </cell>
          <cell r="E4872">
            <v>122.21</v>
          </cell>
          <cell r="F4872" t="str">
            <v>SINAPI DEZEMBRO 2025</v>
          </cell>
        </row>
        <row r="4873">
          <cell r="A4873">
            <v>103352</v>
          </cell>
          <cell r="B4873" t="str">
            <v>ALVENARIA DE VEDAÇÃO DE BLOCOS CERÂMICOS FURADOS NA HORIZONTAL DE 9X14X24 CM (ESPESSURA 9 CM) E ARGAMASSA DE ASSENTAMENTO COM PREPARO EM BETONEIRA. AF_12/2021</v>
          </cell>
          <cell r="C4873" t="str">
            <v>M2</v>
          </cell>
          <cell r="D4873">
            <v>96.65</v>
          </cell>
          <cell r="E4873">
            <v>102.75</v>
          </cell>
          <cell r="F4873" t="str">
            <v>SINAPI DEZEMBRO 2025</v>
          </cell>
        </row>
        <row r="4874">
          <cell r="A4874">
            <v>103353</v>
          </cell>
          <cell r="B4874" t="str">
            <v>ALVENARIA DE VEDAÇÃO DE BLOCOS CERÂMICOS FURADOS NA HORIZONTAL DE 9X14X24 CM (ESPESSURA 9 CM) E ARGAMASSA DE ASSENTAMENTO COM PREPARO MANUAL. AF_12/2021</v>
          </cell>
          <cell r="C4874" t="str">
            <v>M2</v>
          </cell>
          <cell r="D4874">
            <v>98</v>
          </cell>
          <cell r="E4874">
            <v>104.21</v>
          </cell>
          <cell r="F4874" t="str">
            <v>SINAPI DEZEMBRO 2025</v>
          </cell>
        </row>
        <row r="4875">
          <cell r="A4875">
            <v>103328</v>
          </cell>
          <cell r="B4875" t="str">
            <v>ALVENARIA DE VEDAÇÃO DE BLOCOS CERÂMICOS FURADOS NA HORIZONTAL DE 9X19X19 CM (ESPESSURA 9 CM) E ARGAMASSA DE ASSENTAMENTO COM PREPARO EM BETONEIRA. AF_12/2021</v>
          </cell>
          <cell r="C4875" t="str">
            <v>M2</v>
          </cell>
          <cell r="D4875">
            <v>88.16</v>
          </cell>
          <cell r="E4875">
            <v>93.61</v>
          </cell>
          <cell r="F4875" t="str">
            <v>SINAPI DEZEMBRO 2025</v>
          </cell>
        </row>
        <row r="4876">
          <cell r="A4876">
            <v>103329</v>
          </cell>
          <cell r="B4876" t="str">
            <v>ALVENARIA DE VEDAÇÃO DE BLOCOS CERÂMICOS FURADOS NA HORIZONTAL DE 9X19X19 CM (ESPESSURA 9 CM) E ARGAMASSA DE ASSENTAMENTO COM PREPARO MANUAL. AF_12/2021</v>
          </cell>
          <cell r="C4876" t="str">
            <v>M2</v>
          </cell>
          <cell r="D4876">
            <v>89.42</v>
          </cell>
          <cell r="E4876">
            <v>94.99</v>
          </cell>
          <cell r="F4876" t="str">
            <v>SINAPI DEZEMBRO 2025</v>
          </cell>
        </row>
        <row r="4877">
          <cell r="A4877">
            <v>103356</v>
          </cell>
          <cell r="B4877" t="str">
            <v>ALVENARIA DE VEDAÇÃO DE BLOCOS CERÂMICOS FURADOS NA HORIZONTAL DE 9X19X29 CM (ESPESSURA 9 CM) E ARGAMASSA DE ASSENTAMENTO COM PREPARO EM BETONEIRA. AF_12/2021</v>
          </cell>
          <cell r="C4877" t="str">
            <v>M2</v>
          </cell>
          <cell r="D4877">
            <v>55.41</v>
          </cell>
          <cell r="E4877">
            <v>58.04</v>
          </cell>
          <cell r="F4877" t="str">
            <v>SINAPI DEZEMBRO 2025</v>
          </cell>
        </row>
        <row r="4878">
          <cell r="A4878">
            <v>103357</v>
          </cell>
          <cell r="B4878" t="str">
            <v>ALVENARIA DE VEDAÇÃO DE BLOCOS CERÂMICOS FURADOS NA HORIZONTAL DE 9X19X29 CM (ESPESSURA 9 CM) E ARGAMASSA DE ASSENTAMENTO COM PREPARO MANUAL. AF_12/2021</v>
          </cell>
          <cell r="C4878" t="str">
            <v>M2</v>
          </cell>
          <cell r="D4878">
            <v>56.48</v>
          </cell>
          <cell r="E4878">
            <v>59.21</v>
          </cell>
          <cell r="F4878" t="str">
            <v>SINAPI DEZEMBRO 2025</v>
          </cell>
        </row>
        <row r="4879">
          <cell r="A4879">
            <v>103364</v>
          </cell>
          <cell r="B4879" t="str">
            <v>ALVENARIA DE VEDAÇÃO DE BLOCOS CERÂMICOS FURADOS NA HORIZONTAL DE 9X19X39 CM (ESPESSURA 9 CM) E ARGAMASSA DE ASSENTAMENTO COM PREPARO EM BETONEIRA. AF_12/2021</v>
          </cell>
          <cell r="C4879" t="str">
            <v>M2</v>
          </cell>
          <cell r="D4879">
            <v>46.03</v>
          </cell>
          <cell r="E4879">
            <v>48.07</v>
          </cell>
          <cell r="F4879" t="str">
            <v>SINAPI DEZEMBRO 2025</v>
          </cell>
        </row>
        <row r="4880">
          <cell r="A4880">
            <v>103365</v>
          </cell>
          <cell r="B4880" t="str">
            <v>ALVENARIA DE VEDAÇÃO DE BLOCOS CERÂMICOS FURADOS NA HORIZONTAL DE 9X19X39 CM (ESPESSURA 9 CM) E ARGAMASSA DE ASSENTAMENTO COM PREPARO MANUAL. AF_12/2021</v>
          </cell>
          <cell r="C4880" t="str">
            <v>M2</v>
          </cell>
          <cell r="D4880">
            <v>46.76</v>
          </cell>
          <cell r="E4880">
            <v>48.88</v>
          </cell>
          <cell r="F4880" t="str">
            <v>SINAPI DEZEMBRO 2025</v>
          </cell>
        </row>
        <row r="4881">
          <cell r="A4881">
            <v>103350</v>
          </cell>
          <cell r="B4881" t="str">
            <v>ALVENARIA DE VEDAÇÃO DE BLOCOS CERÂMICOS FURADOS NA HORIZONTAL DE 9X9X19 CM (ESPESSURA 9 CM) E ARGAMASSA DE ASSENTAMENTO COM PREPARO EM BETONEIRA. AF_12/2021</v>
          </cell>
          <cell r="C4881" t="str">
            <v>M2</v>
          </cell>
          <cell r="D4881">
            <v>162.6</v>
          </cell>
          <cell r="E4881">
            <v>172.83</v>
          </cell>
          <cell r="F4881" t="str">
            <v>SINAPI DEZEMBRO 2025</v>
          </cell>
        </row>
        <row r="4882">
          <cell r="A4882">
            <v>103351</v>
          </cell>
          <cell r="B4882" t="str">
            <v>ALVENARIA DE VEDAÇÃO DE BLOCOS CERÂMICOS FURADOS NA HORIZONTAL DE 9X9X19 CM (ESPESSURA 9 CM) E ARGAMASSA DE ASSENTAMENTO COM PREPARO MANUAL. AF_12/2021</v>
          </cell>
          <cell r="C4882" t="str">
            <v>M2</v>
          </cell>
          <cell r="D4882">
            <v>164.46</v>
          </cell>
          <cell r="E4882">
            <v>174.85</v>
          </cell>
          <cell r="F4882" t="str">
            <v>SINAPI DEZEMBRO 2025</v>
          </cell>
        </row>
        <row r="4883">
          <cell r="A4883">
            <v>103344</v>
          </cell>
          <cell r="B4883" t="str">
            <v>ALVENARIA DE VEDAÇÃO DE BLOCOS CERÂMICOS FURADOS NA VERTICAL DE 11,5X19X29 CM (ESPESSURA 11,5 CM) E ARGAMASSA DE ASSENTAMENTO COM PREPARO EM BETONEIRA. AF_12/2021</v>
          </cell>
          <cell r="C4883" t="str">
            <v>M2</v>
          </cell>
          <cell r="D4883">
            <v>74.849999999999994</v>
          </cell>
          <cell r="E4883">
            <v>78.14</v>
          </cell>
          <cell r="F4883" t="str">
            <v>SINAPI DEZEMBRO 2025</v>
          </cell>
        </row>
        <row r="4884">
          <cell r="A4884">
            <v>103345</v>
          </cell>
          <cell r="B4884" t="str">
            <v>ALVENARIA DE VEDAÇÃO DE BLOCOS CERÂMICOS FURADOS NA VERTICAL DE 11,5X19X29 CM (ESPESSURA 11,5 CM) E ARGAMASSA DE ASSENTAMENTO COM PREPARO MANUAL. AF_12/2021</v>
          </cell>
          <cell r="C4884" t="str">
            <v>M2</v>
          </cell>
          <cell r="D4884">
            <v>76.540000000000006</v>
          </cell>
          <cell r="E4884">
            <v>79.989999999999995</v>
          </cell>
          <cell r="F4884" t="str">
            <v>SINAPI DEZEMBRO 2025</v>
          </cell>
        </row>
        <row r="4885">
          <cell r="A4885">
            <v>103348</v>
          </cell>
          <cell r="B4885" t="str">
            <v>ALVENARIA DE VEDAÇÃO DE BLOCOS CERÂMICOS FURADOS NA VERTICAL DE 11,5X19X39 CM (ESPESSURA 11,5 CM) E ARGAMASSA DE ASSENTAMENTO COM PREPARO EM BETONEIRA. AF_12/2021</v>
          </cell>
          <cell r="C4885" t="str">
            <v>M2</v>
          </cell>
          <cell r="D4885">
            <v>62.78</v>
          </cell>
          <cell r="E4885">
            <v>65.33</v>
          </cell>
          <cell r="F4885" t="str">
            <v>SINAPI DEZEMBRO 2025</v>
          </cell>
        </row>
        <row r="4886">
          <cell r="A4886">
            <v>103349</v>
          </cell>
          <cell r="B4886" t="str">
            <v>ALVENARIA DE VEDAÇÃO DE BLOCOS CERÂMICOS FURADOS NA VERTICAL DE 11,5X19X39 CM (ESPESSURA 11,5 CM) E ARGAMASSA DE ASSENTAMENTO COM PREPARO MANUAL. AF_12/2021</v>
          </cell>
          <cell r="C4886" t="str">
            <v>M2</v>
          </cell>
          <cell r="D4886">
            <v>64.319999999999993</v>
          </cell>
          <cell r="E4886">
            <v>67.010000000000005</v>
          </cell>
          <cell r="F4886" t="str">
            <v>SINAPI DEZEMBRO 2025</v>
          </cell>
        </row>
        <row r="4887">
          <cell r="A4887">
            <v>103346</v>
          </cell>
          <cell r="B4887" t="str">
            <v>ALVENARIA DE VEDAÇÃO DE BLOCOS CERÂMICOS FURADOS NA VERTICAL DE 14X19X29 CM (ESPESSURA 14 CM) E ARGAMASSA DE ASSENTAMENTO COM PREPARO EM BETONEIRA. AF_12/2021</v>
          </cell>
          <cell r="C4887" t="str">
            <v>M2</v>
          </cell>
          <cell r="D4887">
            <v>83.3</v>
          </cell>
          <cell r="E4887">
            <v>87.19</v>
          </cell>
          <cell r="F4887" t="str">
            <v>SINAPI DEZEMBRO 2025</v>
          </cell>
        </row>
        <row r="4888">
          <cell r="A4888">
            <v>103347</v>
          </cell>
          <cell r="B4888" t="str">
            <v>ALVENARIA DE VEDAÇÃO DE BLOCOS CERÂMICOS FURADOS NA VERTICAL DE 14X19X29 CM (ESPESSURA 14 CM) E ARGAMASSA DE ASSENTAMENTO COM PREPARO MANUAL. AF_12/2021</v>
          </cell>
          <cell r="C4888" t="str">
            <v>M2</v>
          </cell>
          <cell r="D4888">
            <v>85.11</v>
          </cell>
          <cell r="E4888">
            <v>89.15</v>
          </cell>
          <cell r="F4888" t="str">
            <v>SINAPI DEZEMBRO 2025</v>
          </cell>
        </row>
        <row r="4889">
          <cell r="A4889">
            <v>103324</v>
          </cell>
          <cell r="B4889" t="str">
            <v>ALVENARIA DE VEDAÇÃO DE BLOCOS CERÂMICOS FURADOS NA VERTICAL DE 14X19X39 CM (ESPESSURA 14 CM) E ARGAMASSA DE ASSENTAMENTO COM PREPARO EM BETONEIRA. AF_12/2021</v>
          </cell>
          <cell r="C4889" t="str">
            <v>M2</v>
          </cell>
          <cell r="D4889">
            <v>71.150000000000006</v>
          </cell>
          <cell r="E4889">
            <v>74.12</v>
          </cell>
          <cell r="F4889" t="str">
            <v>SINAPI DEZEMBRO 2025</v>
          </cell>
        </row>
        <row r="4890">
          <cell r="A4890">
            <v>103325</v>
          </cell>
          <cell r="B4890" t="str">
            <v>ALVENARIA DE VEDAÇÃO DE BLOCOS CERÂMICOS FURADOS NA VERTICAL DE 14X19X39 CM (ESPESSURA 14 CM) E ARGAMASSA DE ASSENTAMENTO COM PREPARO MANUAL. AF_12/2021</v>
          </cell>
          <cell r="C4890" t="str">
            <v>M2</v>
          </cell>
          <cell r="D4890">
            <v>72.790000000000006</v>
          </cell>
          <cell r="E4890">
            <v>75.900000000000006</v>
          </cell>
          <cell r="F4890" t="str">
            <v>SINAPI DEZEMBRO 2025</v>
          </cell>
        </row>
        <row r="4891">
          <cell r="A4891">
            <v>103326</v>
          </cell>
          <cell r="B4891" t="str">
            <v>ALVENARIA DE VEDAÇÃO DE BLOCOS CERÂMICOS FURADOS NA VERTICAL DE 19X19X39 CM (ESPESSURA 19 CM) E ARGAMASSA DE ASSENTAMENTO COM PREPARO EM BETONEIRA. AF_12/2021</v>
          </cell>
          <cell r="C4891" t="str">
            <v>M2</v>
          </cell>
          <cell r="D4891">
            <v>83.62</v>
          </cell>
          <cell r="E4891">
            <v>87.04</v>
          </cell>
          <cell r="F4891" t="str">
            <v>SINAPI DEZEMBRO 2025</v>
          </cell>
        </row>
        <row r="4892">
          <cell r="A4892">
            <v>103327</v>
          </cell>
          <cell r="B4892" t="str">
            <v>ALVENARIA DE VEDAÇÃO DE BLOCOS CERÂMICOS FURADOS NA VERTICAL DE 19X19X39 CM (ESPESSURA 19 CM) E ARGAMASSA DE ASSENTAMENTO COM PREPARO MANUAL. AF_12/2021</v>
          </cell>
          <cell r="C4892" t="str">
            <v>M2</v>
          </cell>
          <cell r="D4892">
            <v>85.54</v>
          </cell>
          <cell r="E4892">
            <v>89.13</v>
          </cell>
          <cell r="F4892" t="str">
            <v>SINAPI DEZEMBRO 2025</v>
          </cell>
        </row>
        <row r="4893">
          <cell r="A4893">
            <v>103322</v>
          </cell>
          <cell r="B4893" t="str">
            <v>ALVENARIA DE VEDAÇÃO DE BLOCOS CERÂMICOS FURADOS NA VERTICAL DE 9X19X39 CM (ESPESSURA 9 CM) E ARGAMASSA DE ASSENTAMENTO COM PREPARO EM BETONEIRA. AF_12/2021</v>
          </cell>
          <cell r="C4893" t="str">
            <v>M2</v>
          </cell>
          <cell r="D4893">
            <v>53.15</v>
          </cell>
          <cell r="E4893">
            <v>55.22</v>
          </cell>
          <cell r="F4893" t="str">
            <v>SINAPI DEZEMBRO 2025</v>
          </cell>
        </row>
        <row r="4894">
          <cell r="A4894">
            <v>103323</v>
          </cell>
          <cell r="B4894" t="str">
            <v>ALVENARIA DE VEDAÇÃO DE BLOCOS CERÂMICOS FURADOS NA VERTICAL DE 9X19X39 CM (ESPESSURA 9 CM) E ARGAMASSA DE ASSENTAMENTO COM PREPARO MANUAL. AF_12/2021</v>
          </cell>
          <cell r="C4894" t="str">
            <v>M2</v>
          </cell>
          <cell r="D4894">
            <v>54.6</v>
          </cell>
          <cell r="E4894">
            <v>56.79</v>
          </cell>
          <cell r="F4894" t="str">
            <v>SINAPI DEZEMBRO 2025</v>
          </cell>
        </row>
        <row r="4895">
          <cell r="A4895">
            <v>103338</v>
          </cell>
          <cell r="B4895" t="str">
            <v>ALVENARIA DE VEDAÇÃO DE BLOCOS VAZADOS DE CONCRETO APARENTE DE 14X19X39 CM (ESPESSURA 14 CM) E ARGAMASSA DE ASSENTAMENTO COM PREPARO EM BETONEIRA. AF_12/2021</v>
          </cell>
          <cell r="C4895" t="str">
            <v>M2</v>
          </cell>
          <cell r="D4895">
            <v>114</v>
          </cell>
          <cell r="E4895">
            <v>118.43</v>
          </cell>
          <cell r="F4895" t="str">
            <v>SINAPI DEZEMBRO 2025</v>
          </cell>
        </row>
        <row r="4896">
          <cell r="A4896">
            <v>103339</v>
          </cell>
          <cell r="B4896" t="str">
            <v>ALVENARIA DE VEDAÇÃO DE BLOCOS VAZADOS DE CONCRETO APARENTE DE 14X19X39 CM (ESPESSURA 14 CM) E ARGAMASSA DE ASSENTAMENTO COM PREPARO MANUAL. AF_12/2021</v>
          </cell>
          <cell r="C4896" t="str">
            <v>M2</v>
          </cell>
          <cell r="D4896">
            <v>115.42</v>
          </cell>
          <cell r="E4896">
            <v>119.97</v>
          </cell>
          <cell r="F4896" t="str">
            <v>SINAPI DEZEMBRO 2025</v>
          </cell>
        </row>
        <row r="4897">
          <cell r="A4897">
            <v>103340</v>
          </cell>
          <cell r="B4897" t="str">
            <v>ALVENARIA DE VEDAÇÃO DE BLOCOS VAZADOS DE CONCRETO APARENTE DE 19X19X39 CM (ESPESSURA 19 CM) E ARGAMASSA DE ASSENTAMENTO COM PREPARO EM BETONEIRA. AF_12/2021</v>
          </cell>
          <cell r="C4897" t="str">
            <v>M2</v>
          </cell>
          <cell r="D4897">
            <v>138.12</v>
          </cell>
          <cell r="E4897">
            <v>143.12</v>
          </cell>
          <cell r="F4897" t="str">
            <v>SINAPI DEZEMBRO 2025</v>
          </cell>
        </row>
        <row r="4898">
          <cell r="A4898">
            <v>103341</v>
          </cell>
          <cell r="B4898" t="str">
            <v>ALVENARIA DE VEDAÇÃO DE BLOCOS VAZADOS DE CONCRETO APARENTE DE 19X19X39 CM (ESPESSURA 19 CM) E ARGAMASSA DE ASSENTAMENTO COM PREPARO MANUAL. AF_12/2021</v>
          </cell>
          <cell r="C4898" t="str">
            <v>M2</v>
          </cell>
          <cell r="D4898">
            <v>139.9</v>
          </cell>
          <cell r="E4898">
            <v>145.06</v>
          </cell>
          <cell r="F4898" t="str">
            <v>SINAPI DEZEMBRO 2025</v>
          </cell>
        </row>
        <row r="4899">
          <cell r="A4899">
            <v>103336</v>
          </cell>
          <cell r="B4899" t="str">
            <v>ALVENARIA DE VEDAÇÃO DE BLOCOS VAZADOS DE CONCRETO APARENTE DE 9X19X39 CM (ESPESSURA 9 CM) E ARGAMASSA DE ASSENTAMENTO COM PREPARO EM BETONEIRA. AF_12/2021</v>
          </cell>
          <cell r="C4899" t="str">
            <v>M2</v>
          </cell>
          <cell r="D4899">
            <v>87</v>
          </cell>
          <cell r="E4899">
            <v>90.24</v>
          </cell>
          <cell r="F4899" t="str">
            <v>SINAPI DEZEMBRO 2025</v>
          </cell>
        </row>
        <row r="4900">
          <cell r="A4900">
            <v>103337</v>
          </cell>
          <cell r="B4900" t="str">
            <v>ALVENARIA DE VEDAÇÃO DE BLOCOS VAZADOS DE CONCRETO APARENTE DE 9X19X39 CM (ESPESSURA 9 CM) E ARGAMASSA DE ASSENTAMENTO COM PREPARO MANUAL. AF_12/2021</v>
          </cell>
          <cell r="C4900" t="str">
            <v>M2</v>
          </cell>
          <cell r="D4900">
            <v>88.2</v>
          </cell>
          <cell r="E4900">
            <v>91.55</v>
          </cell>
          <cell r="F4900" t="str">
            <v>SINAPI DEZEMBRO 2025</v>
          </cell>
        </row>
        <row r="4901">
          <cell r="A4901">
            <v>103342</v>
          </cell>
          <cell r="B4901" t="str">
            <v>ALVENARIA DE VEDAÇÃO DE BLOCOS VAZADOS DE CONCRETO DE 14X19X29 CM (ESPESSURA 14 CM) E ARGAMASSA DE ASSENTAMENTO COM PREPARO EM BETONEIRA. AF_12/2021</v>
          </cell>
          <cell r="C4901" t="str">
            <v>M2</v>
          </cell>
          <cell r="D4901">
            <v>117.44</v>
          </cell>
          <cell r="E4901">
            <v>121.31</v>
          </cell>
          <cell r="F4901" t="str">
            <v>SINAPI DEZEMBRO 2025</v>
          </cell>
        </row>
        <row r="4902">
          <cell r="A4902">
            <v>103343</v>
          </cell>
          <cell r="B4902" t="str">
            <v>ALVENARIA DE VEDAÇÃO DE BLOCOS VAZADOS DE CONCRETO DE 14X19X29 CM (ESPESSURA 14 CM) E ARGAMASSA DE ASSENTAMENTO COM PREPARO MANUAL. AF_12/2021</v>
          </cell>
          <cell r="C4902" t="str">
            <v>M2</v>
          </cell>
          <cell r="D4902">
            <v>119.01</v>
          </cell>
          <cell r="E4902">
            <v>123.01</v>
          </cell>
          <cell r="F4902" t="str">
            <v>SINAPI DEZEMBRO 2025</v>
          </cell>
        </row>
        <row r="4903">
          <cell r="A4903">
            <v>103318</v>
          </cell>
          <cell r="B4903" t="str">
            <v>ALVENARIA DE VEDAÇÃO DE BLOCOS VAZADOS DE CONCRETO DE 14X19X39 CM (ESPESSURA 14 CM) E ARGAMASSA DE ASSENTAMENTO COM PREPARO EM BETONEIRA. AF_12/2021</v>
          </cell>
          <cell r="C4903" t="str">
            <v>M2</v>
          </cell>
          <cell r="D4903">
            <v>100.54</v>
          </cell>
          <cell r="E4903">
            <v>103.96</v>
          </cell>
          <cell r="F4903" t="str">
            <v>SINAPI DEZEMBRO 2025</v>
          </cell>
        </row>
        <row r="4904">
          <cell r="A4904">
            <v>103319</v>
          </cell>
          <cell r="B4904" t="str">
            <v>ALVENARIA DE VEDAÇÃO DE BLOCOS VAZADOS DE CONCRETO DE 14X19X39 CM (ESPESSURA 14 CM) E ARGAMASSA DE ASSENTAMENTO COM PREPARO MANUAL. AF_12/2021</v>
          </cell>
          <cell r="C4904" t="str">
            <v>M2</v>
          </cell>
          <cell r="D4904">
            <v>101.96</v>
          </cell>
          <cell r="E4904">
            <v>105.5</v>
          </cell>
          <cell r="F4904" t="str">
            <v>SINAPI DEZEMBRO 2025</v>
          </cell>
        </row>
        <row r="4905">
          <cell r="A4905">
            <v>103320</v>
          </cell>
          <cell r="B4905" t="str">
            <v>ALVENARIA DE VEDAÇÃO DE BLOCOS VAZADOS DE CONCRETO DE 19X19X39 CM (ESPESSURA 19 CM) E ARGAMASSA DE ASSENTAMENTO COM PREPARO EM BETONEIRA. AF_12/2021</v>
          </cell>
          <cell r="C4905" t="str">
            <v>M2</v>
          </cell>
          <cell r="D4905">
            <v>120.8</v>
          </cell>
          <cell r="E4905">
            <v>124.68</v>
          </cell>
          <cell r="F4905" t="str">
            <v>SINAPI DEZEMBRO 2025</v>
          </cell>
        </row>
        <row r="4906">
          <cell r="A4906">
            <v>103321</v>
          </cell>
          <cell r="B4906" t="str">
            <v>ALVENARIA DE VEDAÇÃO DE BLOCOS VAZADOS DE CONCRETO DE 19X19X39 CM (ESPESSURA 19 CM) E ARGAMASSA DE ASSENTAMENTO COM PREPARO MANUAL. AF_12/2021</v>
          </cell>
          <cell r="C4906" t="str">
            <v>M2</v>
          </cell>
          <cell r="D4906">
            <v>122.58</v>
          </cell>
          <cell r="E4906">
            <v>126.62</v>
          </cell>
          <cell r="F4906" t="str">
            <v>SINAPI DEZEMBRO 2025</v>
          </cell>
        </row>
        <row r="4907">
          <cell r="A4907">
            <v>103316</v>
          </cell>
          <cell r="B4907" t="str">
            <v>ALVENARIA DE VEDAÇÃO DE BLOCOS VAZADOS DE CONCRETO DE 9X19X39 CM (ESPESSURA 9 CM) E ARGAMASSA DE ASSENTAMENTO COM PREPARO EM BETONEIRA. AF_12/2021</v>
          </cell>
          <cell r="C4907" t="str">
            <v>M2</v>
          </cell>
          <cell r="D4907">
            <v>77.709999999999994</v>
          </cell>
          <cell r="E4907">
            <v>80.22</v>
          </cell>
          <cell r="F4907" t="str">
            <v>SINAPI DEZEMBRO 2025</v>
          </cell>
        </row>
        <row r="4908">
          <cell r="A4908">
            <v>103317</v>
          </cell>
          <cell r="B4908" t="str">
            <v>ALVENARIA DE VEDAÇÃO DE BLOCOS VAZADOS DE CONCRETO DE 9X19X39 CM (ESPESSURA 9 CM) E ARGAMASSA DE ASSENTAMENTO COM PREPARO MANUAL. AF_12/2021</v>
          </cell>
          <cell r="C4908" t="str">
            <v>M2</v>
          </cell>
          <cell r="D4908">
            <v>78.91</v>
          </cell>
          <cell r="E4908">
            <v>81.53</v>
          </cell>
          <cell r="F4908" t="str">
            <v>SINAPI DEZEMBRO 2025</v>
          </cell>
        </row>
        <row r="4909">
          <cell r="A4909">
            <v>101166</v>
          </cell>
          <cell r="B4909" t="str">
            <v>ALVENARIA DE EMBASAMENTO COM BLOCO ESTRUTURAL DE CERÂMICA, DE 14X19X29CM E ARGAMASSA DE ASSENTAMENTO COM PREPARO EM BETONEIRA. AF_05/2020</v>
          </cell>
          <cell r="C4909" t="str">
            <v>M3</v>
          </cell>
          <cell r="D4909">
            <v>612.77</v>
          </cell>
          <cell r="E4909">
            <v>641.67999999999995</v>
          </cell>
          <cell r="F4909" t="str">
            <v>SINAPI DEZEMBRO 2025</v>
          </cell>
        </row>
        <row r="4910">
          <cell r="A4910">
            <v>101165</v>
          </cell>
          <cell r="B4910" t="str">
            <v>ALVENARIA DE EMBASAMENTO COM BLOCO ESTRUTURAL DE CONCRETO, DE 14X19X29CM E ARGAMASSA DE ASSENTAMENTO COM PREPARO EM BETONEIRA. AF_05/2020</v>
          </cell>
          <cell r="C4910" t="str">
            <v>M3</v>
          </cell>
          <cell r="D4910">
            <v>1004.66</v>
          </cell>
          <cell r="E4910">
            <v>1039.98</v>
          </cell>
          <cell r="F4910" t="str">
            <v>SINAPI DEZEMBRO 2025</v>
          </cell>
        </row>
        <row r="4911">
          <cell r="A4911">
            <v>101163</v>
          </cell>
          <cell r="B4911" t="str">
            <v>ALVENARIA DE VEDAÇÃO COM BLOCO DE VIDRO VAZADO, TIPO VENEZIANA, DE 6X20X20CM E ARGAMASSA DE ASSENTAMENTO COM PREPARO EM BETONEIRA. AF_05/2020</v>
          </cell>
          <cell r="C4911" t="str">
            <v>M2</v>
          </cell>
          <cell r="D4911">
            <v>654.29999999999995</v>
          </cell>
          <cell r="E4911">
            <v>668.41</v>
          </cell>
          <cell r="F4911" t="str">
            <v>SINAPI DEZEMBRO 2025</v>
          </cell>
        </row>
        <row r="4912">
          <cell r="A4912">
            <v>101164</v>
          </cell>
          <cell r="B4912" t="str">
            <v>ALVENARIA DE VEDAÇÃO COM BLOCO DE VIDRO, TIPO CANELADO, DE 8X19X19CM E ARGAMASSA DE ASSENTAMENTO COM PREPARO EM BETONEIRA. AF_05/2020</v>
          </cell>
          <cell r="C4912" t="str">
            <v>M2</v>
          </cell>
          <cell r="D4912">
            <v>665.34</v>
          </cell>
          <cell r="E4912">
            <v>679.51</v>
          </cell>
          <cell r="F4912" t="str">
            <v>SINAPI DEZEMBRO 2025</v>
          </cell>
        </row>
        <row r="4913">
          <cell r="A4913">
            <v>101162</v>
          </cell>
          <cell r="B4913" t="str">
            <v>ALVENARIA DE VEDAÇÃO COM ELEMENTO VAZADO DE CERÂMICA (COBOGÓ) DE 7X20X20CM E ARGAMASSA DE ASSENTAMENTO COM PREPARO EM BETONEIRA. AF_05/2020</v>
          </cell>
          <cell r="C4913" t="str">
            <v>M2</v>
          </cell>
          <cell r="D4913">
            <v>142.1</v>
          </cell>
          <cell r="E4913">
            <v>149.63999999999999</v>
          </cell>
          <cell r="F4913" t="str">
            <v>SINAPI DEZEMBRO 2025</v>
          </cell>
        </row>
        <row r="4914">
          <cell r="A4914">
            <v>101161</v>
          </cell>
          <cell r="B4914" t="str">
            <v>ALVENARIA DE VEDAÇÃO COM ELEMENTO VAZADO DE CONCRETO (COBOGÓ) DE 7X50X50CM E ARGAMASSA DE ASSENTAMENTO COM PREPARO EM BETONEIRA. AF_05/2020</v>
          </cell>
          <cell r="C4914" t="str">
            <v>M2</v>
          </cell>
          <cell r="D4914">
            <v>229.23</v>
          </cell>
          <cell r="E4914">
            <v>236.16</v>
          </cell>
          <cell r="F4914" t="str">
            <v>SINAPI DEZEMBRO 2025</v>
          </cell>
        </row>
        <row r="4915">
          <cell r="A4915">
            <v>101160</v>
          </cell>
          <cell r="B4915" t="str">
            <v>ALVENARIA DE VEDAÇÃO DE BLOCO DE SOLO-CIMENTO (TIJOLO ECOLÓGICO) DE 7X15X30CM (ESPESSURA 15CM). AF_05/2020</v>
          </cell>
          <cell r="C4915" t="str">
            <v>M2</v>
          </cell>
          <cell r="D4915">
            <v>0</v>
          </cell>
          <cell r="E4915">
            <v>0</v>
          </cell>
          <cell r="F4915" t="str">
            <v>SINAPI DEZEMBRO 2025</v>
          </cell>
        </row>
        <row r="4916">
          <cell r="A4916">
            <v>101159</v>
          </cell>
          <cell r="B4916" t="str">
            <v>ALVENARIA DE VEDAÇÃO DE BLOCOS CERÂMICOS MACIÇOS DE 5X10X20CM (ESPESSURA 10CM) E ARGAMASSA DE ASSENTAMENTO COM PREPARO EM BETONEIRA. AF_05/2020</v>
          </cell>
          <cell r="C4916" t="str">
            <v>M2</v>
          </cell>
          <cell r="D4916">
            <v>127.64</v>
          </cell>
          <cell r="E4916">
            <v>134.34</v>
          </cell>
          <cell r="F4916" t="str">
            <v>SINAPI DEZEMBRO 2025</v>
          </cell>
        </row>
        <row r="4917">
          <cell r="A4917">
            <v>101154</v>
          </cell>
          <cell r="B4917" t="str">
            <v>ALVENARIA DE VEDAÇÃO DE BLOCOS DE CONCRETO CELULAR DE 10X30X60CM (ESPESSURA 10CM) E ARGAMASSA DE ASSENTAMENTO COM PREPARO EM BETONEIRA. AF_05/2020</v>
          </cell>
          <cell r="C4917" t="str">
            <v>M2</v>
          </cell>
          <cell r="D4917">
            <v>150.11000000000001</v>
          </cell>
          <cell r="E4917">
            <v>152.93</v>
          </cell>
          <cell r="F4917" t="str">
            <v>SINAPI DEZEMBRO 2025</v>
          </cell>
        </row>
        <row r="4918">
          <cell r="A4918">
            <v>101155</v>
          </cell>
          <cell r="B4918" t="str">
            <v>ALVENARIA DE VEDAÇÃO DE BLOCOS DE CONCRETO CELULAR DE 15X30X60CM (ESPESSURA 15CM) E ARGAMASSA DE ASSENTAMENTO COM PREPARO EM BETONEIRA. AF_05/2020</v>
          </cell>
          <cell r="C4918" t="str">
            <v>M2</v>
          </cell>
          <cell r="D4918">
            <v>211.06</v>
          </cell>
          <cell r="E4918">
            <v>214.78</v>
          </cell>
          <cell r="F4918" t="str">
            <v>SINAPI DEZEMBRO 2025</v>
          </cell>
        </row>
        <row r="4919">
          <cell r="A4919">
            <v>101156</v>
          </cell>
          <cell r="B4919" t="str">
            <v>ALVENARIA DE VEDAÇÃO DE BLOCOS DE CONCRETO CELULAR DE 20X30X60CM (ESPESSURA 20CM) E ARGAMASSA DE ASSENTAMENTO COM PREPARO EM BETONEIRA. AF_05/2020</v>
          </cell>
          <cell r="C4919" t="str">
            <v>M2</v>
          </cell>
          <cell r="D4919">
            <v>310.33</v>
          </cell>
          <cell r="E4919">
            <v>315.39</v>
          </cell>
          <cell r="F4919" t="str">
            <v>SINAPI DEZEMBRO 2025</v>
          </cell>
        </row>
        <row r="4920">
          <cell r="A4920">
            <v>101158</v>
          </cell>
          <cell r="B4920" t="str">
            <v>ALVENARIA DE VEDAÇÃO DE BLOCOS DE GESSO DE 10X50X66CM (ESPESSURA 10CM). AF_05/2020</v>
          </cell>
          <cell r="C4920" t="str">
            <v>M2</v>
          </cell>
          <cell r="D4920">
            <v>77.3</v>
          </cell>
          <cell r="E4920">
            <v>79.19</v>
          </cell>
          <cell r="F4920" t="str">
            <v>SINAPI DEZEMBRO 2025</v>
          </cell>
        </row>
        <row r="4921">
          <cell r="A4921">
            <v>101157</v>
          </cell>
          <cell r="B4921" t="str">
            <v>ALVENARIA DE VEDAÇÃO DE BLOCOS DE GESSO DE 7X50X66CM (ESPESSURA 7CM). AF_05/2020</v>
          </cell>
          <cell r="C4921" t="str">
            <v>M2</v>
          </cell>
          <cell r="D4921">
            <v>59.31</v>
          </cell>
          <cell r="E4921">
            <v>60.92</v>
          </cell>
          <cell r="F4921" t="str">
            <v>SINAPI DEZEMBRO 2025</v>
          </cell>
        </row>
        <row r="4922">
          <cell r="A4922">
            <v>87382</v>
          </cell>
          <cell r="B4922" t="str">
            <v>ARGAMASSA INDUSTRIALIZADA MULTIUSO PARA REVESTIMENTOS E ASSENTAMENTO DA ALVENARIA, PREPARO COM MISTURADOR DE EIXO HORIZONTAL DE 160 KG. AF_08/2019</v>
          </cell>
          <cell r="C4922" t="str">
            <v>M3</v>
          </cell>
          <cell r="D4922">
            <v>2105.69</v>
          </cell>
          <cell r="E4922">
            <v>2113.63</v>
          </cell>
          <cell r="F4922" t="str">
            <v>SINAPI DEZEMBRO 2025</v>
          </cell>
        </row>
        <row r="4923">
          <cell r="A4923">
            <v>87383</v>
          </cell>
          <cell r="B4923" t="str">
            <v>ARGAMASSA INDUSTRIALIZADA MULTIUSO PARA REVESTIMENTOS E ASSENTAMENTO DA ALVENARIA, PREPARO COM MISTURADOR DE EIXO HORIZONTAL DE 300 KG. AF_08/2019</v>
          </cell>
          <cell r="C4923" t="str">
            <v>M3</v>
          </cell>
          <cell r="D4923">
            <v>2105.7199999999998</v>
          </cell>
          <cell r="E4923">
            <v>2111.9499999999998</v>
          </cell>
          <cell r="F4923" t="str">
            <v>SINAPI DEZEMBRO 2025</v>
          </cell>
        </row>
        <row r="4924">
          <cell r="A4924">
            <v>87384</v>
          </cell>
          <cell r="B4924" t="str">
            <v>ARGAMASSA INDUSTRIALIZADA MULTIUSO PARA REVESTIMENTOS E ASSENTAMENTO DA ALVENARIA, PREPARO COM MISTURADOR DE EIXO HORIZONTAL DE 600 KG. AF_08/2019</v>
          </cell>
          <cell r="C4924" t="str">
            <v>M3</v>
          </cell>
          <cell r="D4924">
            <v>2101.63</v>
          </cell>
          <cell r="E4924">
            <v>2106.39</v>
          </cell>
          <cell r="F4924" t="str">
            <v>SINAPI DEZEMBRO 2025</v>
          </cell>
        </row>
        <row r="4925">
          <cell r="A4925">
            <v>87398</v>
          </cell>
          <cell r="B4925" t="str">
            <v>ARGAMASSA INDUSTRIALIZADA MULTIUSO PARA REVESTIMENTOS E ASSENTAMENTO DA ALVENARIA, PREPARO MANUAL. AF_08/2019</v>
          </cell>
          <cell r="C4925" t="str">
            <v>M3</v>
          </cell>
          <cell r="D4925">
            <v>2340.35</v>
          </cell>
          <cell r="E4925">
            <v>2363.2600000000002</v>
          </cell>
          <cell r="F4925" t="str">
            <v>SINAPI DEZEMBRO 2025</v>
          </cell>
        </row>
        <row r="4926">
          <cell r="A4926">
            <v>87395</v>
          </cell>
          <cell r="B4926" t="str">
            <v>ARGAMASSA INDUSTRIALIZADA PARA CHAPISCO COLANTE, PREPARO COM MISTURADOR DE EIXO HORIZONTAL DE 160 KG. AF_08/2019</v>
          </cell>
          <cell r="C4926" t="str">
            <v>M3</v>
          </cell>
          <cell r="D4926">
            <v>4119.2700000000004</v>
          </cell>
          <cell r="E4926">
            <v>4129.63</v>
          </cell>
          <cell r="F4926" t="str">
            <v>SINAPI DEZEMBRO 2025</v>
          </cell>
        </row>
        <row r="4927">
          <cell r="A4927">
            <v>87396</v>
          </cell>
          <cell r="B4927" t="str">
            <v>ARGAMASSA INDUSTRIALIZADA PARA CHAPISCO COLANTE, PREPARO COM MISTURADOR DE EIXO HORIZONTAL DE 300 KG. AF_08/2019</v>
          </cell>
          <cell r="C4927" t="str">
            <v>M3</v>
          </cell>
          <cell r="D4927">
            <v>4149.8100000000004</v>
          </cell>
          <cell r="E4927">
            <v>4158.21</v>
          </cell>
          <cell r="F4927" t="str">
            <v>SINAPI DEZEMBRO 2025</v>
          </cell>
        </row>
        <row r="4928">
          <cell r="A4928">
            <v>87397</v>
          </cell>
          <cell r="B4928" t="str">
            <v>ARGAMASSA INDUSTRIALIZADA PARA CHAPISCO COLANTE, PREPARO COM MISTURADOR DE EIXO HORIZONTAL DE 600 KG. AF_08/2019</v>
          </cell>
          <cell r="C4928" t="str">
            <v>M3</v>
          </cell>
          <cell r="D4928">
            <v>4182.38</v>
          </cell>
          <cell r="E4928">
            <v>4189.26</v>
          </cell>
          <cell r="F4928" t="str">
            <v>SINAPI DEZEMBRO 2025</v>
          </cell>
        </row>
        <row r="4929">
          <cell r="A4929">
            <v>87402</v>
          </cell>
          <cell r="B4929" t="str">
            <v>ARGAMASSA INDUSTRIALIZADA PARA CHAPISCO COLANTE, PREPARO MANUAL. AF_08/2019</v>
          </cell>
          <cell r="C4929" t="str">
            <v>M3</v>
          </cell>
          <cell r="D4929">
            <v>4421.0600000000004</v>
          </cell>
          <cell r="E4929">
            <v>4449.78</v>
          </cell>
          <cell r="F4929" t="str">
            <v>SINAPI DEZEMBRO 2025</v>
          </cell>
        </row>
        <row r="4930">
          <cell r="A4930">
            <v>87391</v>
          </cell>
          <cell r="B4930" t="str">
            <v>ARGAMASSA INDUSTRIALIZADA PARA CHAPISCO ROLADO, PREPARO COM MISTURADOR DE EIXO HORIZONTAL DE 160 KG. AF_08/2019</v>
          </cell>
          <cell r="C4930" t="str">
            <v>M3</v>
          </cell>
          <cell r="D4930">
            <v>6543.44</v>
          </cell>
          <cell r="E4930">
            <v>6553.8</v>
          </cell>
          <cell r="F4930" t="str">
            <v>SINAPI DEZEMBRO 2025</v>
          </cell>
        </row>
        <row r="4931">
          <cell r="A4931">
            <v>87393</v>
          </cell>
          <cell r="B4931" t="str">
            <v>ARGAMASSA INDUSTRIALIZADA PARA CHAPISCO ROLADO, PREPARO COM MISTURADOR DE EIXO HORIZONTAL DE 300 KG. AF_08/2019</v>
          </cell>
          <cell r="C4931" t="str">
            <v>M3</v>
          </cell>
          <cell r="D4931">
            <v>6606.54</v>
          </cell>
          <cell r="E4931">
            <v>6614.94</v>
          </cell>
          <cell r="F4931" t="str">
            <v>SINAPI DEZEMBRO 2025</v>
          </cell>
        </row>
        <row r="4932">
          <cell r="A4932">
            <v>87394</v>
          </cell>
          <cell r="B4932" t="str">
            <v>ARGAMASSA INDUSTRIALIZADA PARA CHAPISCO ROLADO, PREPARO COM MISTURADOR DE EIXO HORIZONTAL DE 600 KG. AF_08/2019</v>
          </cell>
          <cell r="C4932" t="str">
            <v>M3</v>
          </cell>
          <cell r="D4932">
            <v>6670.2</v>
          </cell>
          <cell r="E4932">
            <v>6677.08</v>
          </cell>
          <cell r="F4932" t="str">
            <v>SINAPI DEZEMBRO 2025</v>
          </cell>
        </row>
        <row r="4933">
          <cell r="A4933">
            <v>87401</v>
          </cell>
          <cell r="B4933" t="str">
            <v>ARGAMASSA INDUSTRIALIZADA PARA CHAPISCO ROLADO, PREPARO MANUAL. AF_08/2019</v>
          </cell>
          <cell r="C4933" t="str">
            <v>M3</v>
          </cell>
          <cell r="D4933">
            <v>6894.86</v>
          </cell>
          <cell r="E4933">
            <v>6923.58</v>
          </cell>
          <cell r="F4933" t="str">
            <v>SINAPI DEZEMBRO 2025</v>
          </cell>
        </row>
        <row r="4934">
          <cell r="A4934">
            <v>87407</v>
          </cell>
          <cell r="B4934" t="str">
            <v>ARGAMASSA INDUSTRIALIZADA PARA REVESTIMENTOS, MISTURA E PROJEÇÃO DE 1,5 M³/H DE ARGAMASSA. AF_08/2019</v>
          </cell>
          <cell r="C4934" t="str">
            <v>M3</v>
          </cell>
          <cell r="D4934">
            <v>2147.2399999999998</v>
          </cell>
          <cell r="E4934">
            <v>2154.79</v>
          </cell>
          <cell r="F4934" t="str">
            <v>SINAPI DEZEMBRO 2025</v>
          </cell>
        </row>
        <row r="4935">
          <cell r="A4935">
            <v>87408</v>
          </cell>
          <cell r="B4935" t="str">
            <v>ARGAMASSA INDUSTRIALIZADA PARA REVESTIMENTOS, MISTURA E PROJEÇÃO DE 2 M³/H DE ARGAMASSA. AF_08/2019</v>
          </cell>
          <cell r="C4935" t="str">
            <v>M3</v>
          </cell>
          <cell r="D4935">
            <v>2137.46</v>
          </cell>
          <cell r="E4935">
            <v>2143.12</v>
          </cell>
          <cell r="F4935" t="str">
            <v>SINAPI DEZEMBRO 2025</v>
          </cell>
        </row>
        <row r="4936">
          <cell r="A4936">
            <v>87404</v>
          </cell>
          <cell r="B4936" t="str">
            <v>ARGAMASSA PARA REVESTIMENTO DECORATIVO MONOCAMADA (MONOCAPA), MISTURA E PROJEÇÃO DE 1,5 M3/H DE ARGAMASSA. AF_08/2019</v>
          </cell>
          <cell r="C4936" t="str">
            <v>M3</v>
          </cell>
          <cell r="D4936">
            <v>6106.89</v>
          </cell>
          <cell r="E4936">
            <v>6118.07</v>
          </cell>
          <cell r="F4936" t="str">
            <v>SINAPI DEZEMBRO 2025</v>
          </cell>
        </row>
        <row r="4937">
          <cell r="A4937">
            <v>87405</v>
          </cell>
          <cell r="B4937" t="str">
            <v>ARGAMASSA PARA REVESTIMENTO DECORATIVO MONOCAMADA (MONOCAPA), MISTURA E PROJEÇÃO DE 2 M3/H DE ARGAMASSA. AF_08/2019</v>
          </cell>
          <cell r="C4937" t="str">
            <v>M3</v>
          </cell>
          <cell r="D4937">
            <v>6128.05</v>
          </cell>
          <cell r="E4937">
            <v>6136.43</v>
          </cell>
          <cell r="F4937" t="str">
            <v>SINAPI DEZEMBRO 2025</v>
          </cell>
        </row>
        <row r="4938">
          <cell r="A4938">
            <v>87388</v>
          </cell>
          <cell r="B4938" t="str">
            <v>ARGAMASSA PARA REVESTIMENTO DECORATIVO MONOCAMADA (MONOCAPA), PREPARO COM MISTURADOR DE EIXO HORIZONTAL DE 160 KG. AF_08/2019</v>
          </cell>
          <cell r="C4938" t="str">
            <v>M3</v>
          </cell>
          <cell r="D4938">
            <v>5886.84</v>
          </cell>
          <cell r="E4938">
            <v>5894.83</v>
          </cell>
          <cell r="F4938" t="str">
            <v>SINAPI DEZEMBRO 2025</v>
          </cell>
        </row>
        <row r="4939">
          <cell r="A4939">
            <v>87389</v>
          </cell>
          <cell r="B4939" t="str">
            <v>ARGAMASSA PARA REVESTIMENTO DECORATIVO MONOCAMADA (MONOCAPA), PREPARO COM MISTURADOR DE EIXO HORIZONTAL DE 300 KG. AF_08/2019</v>
          </cell>
          <cell r="C4939" t="str">
            <v>M3</v>
          </cell>
          <cell r="D4939">
            <v>5914.03</v>
          </cell>
          <cell r="E4939">
            <v>5920.2</v>
          </cell>
          <cell r="F4939" t="str">
            <v>SINAPI DEZEMBRO 2025</v>
          </cell>
        </row>
        <row r="4940">
          <cell r="A4940">
            <v>87390</v>
          </cell>
          <cell r="B4940" t="str">
            <v>ARGAMASSA PARA REVESTIMENTO DECORATIVO MONOCAMADA (MONOCAPA), PREPARO COM MISTURADOR DE EIXO HORIZONTAL DE 600 KG. AF_08/2019</v>
          </cell>
          <cell r="C4940" t="str">
            <v>M3</v>
          </cell>
          <cell r="D4940">
            <v>5948.87</v>
          </cell>
          <cell r="E4940">
            <v>5953.63</v>
          </cell>
          <cell r="F4940" t="str">
            <v>SINAPI DEZEMBRO 2025</v>
          </cell>
        </row>
        <row r="4941">
          <cell r="A4941">
            <v>87385</v>
          </cell>
          <cell r="B4941" t="str">
            <v>ARGAMASSA PRONTA PARA CONTRAPISO, PREPARO COM MISTURADOR DE EIXO HORIZONTAL DE 160 KG. AF_08/2019</v>
          </cell>
          <cell r="C4941" t="str">
            <v>M3</v>
          </cell>
          <cell r="D4941">
            <v>2440.65</v>
          </cell>
          <cell r="E4941">
            <v>2450.12</v>
          </cell>
          <cell r="F4941" t="str">
            <v>SINAPI DEZEMBRO 2025</v>
          </cell>
        </row>
        <row r="4942">
          <cell r="A4942">
            <v>87386</v>
          </cell>
          <cell r="B4942" t="str">
            <v>ARGAMASSA PRONTA PARA CONTRAPISO, PREPARO COM MISTURADOR DE EIXO HORIZONTAL DE 300 KG. AF_08/2019</v>
          </cell>
          <cell r="C4942" t="str">
            <v>M3</v>
          </cell>
          <cell r="D4942">
            <v>2436.36</v>
          </cell>
          <cell r="E4942">
            <v>2443.52</v>
          </cell>
          <cell r="F4942" t="str">
            <v>SINAPI DEZEMBRO 2025</v>
          </cell>
        </row>
        <row r="4943">
          <cell r="A4943">
            <v>87387</v>
          </cell>
          <cell r="B4943" t="str">
            <v>ARGAMASSA PRONTA PARA CONTRAPISO, PREPARO COM MISTURADOR DE EIXO HORIZONTAL DE 600 KG. AF_08/2019</v>
          </cell>
          <cell r="C4943" t="str">
            <v>M3</v>
          </cell>
          <cell r="D4943">
            <v>2435.33</v>
          </cell>
          <cell r="E4943">
            <v>2440.91</v>
          </cell>
          <cell r="F4943" t="str">
            <v>SINAPI DEZEMBRO 2025</v>
          </cell>
        </row>
        <row r="4944">
          <cell r="A4944">
            <v>87399</v>
          </cell>
          <cell r="B4944" t="str">
            <v>ARGAMASSA PRONTA PARA CONTRAPISO, PREPARO MANUAL. AF_08/2019</v>
          </cell>
          <cell r="C4944" t="str">
            <v>M3</v>
          </cell>
          <cell r="D4944">
            <v>2680.47</v>
          </cell>
          <cell r="E4944">
            <v>2705.1</v>
          </cell>
          <cell r="F4944" t="str">
            <v>SINAPI DEZEMBRO 2025</v>
          </cell>
        </row>
        <row r="4945">
          <cell r="A4945">
            <v>88627</v>
          </cell>
          <cell r="B4945" t="str">
            <v>ARGAMASSA TRAÇO 1:0,5:4,5 (EM VOLUME DE CIMENTO, CAL E AREIA MÉDIA ÚMIDA) PARA ASSENTAMENTO DE ALVENARIA, PREPARO MANUAL. AF_08/2019</v>
          </cell>
          <cell r="C4945" t="str">
            <v>M3</v>
          </cell>
          <cell r="D4945">
            <v>776.64</v>
          </cell>
          <cell r="E4945">
            <v>792.62</v>
          </cell>
          <cell r="F4945" t="str">
            <v>SINAPI DEZEMBRO 2025</v>
          </cell>
        </row>
        <row r="4946">
          <cell r="A4946">
            <v>100463</v>
          </cell>
          <cell r="B4946" t="str">
            <v>ARGAMASSA TRAÇO 1:0,5:4,5 (EM VOLUME DE CIMENTO, CAL E AREIA MÉDIA ÚMIDA), PREPARO MECÂNICO COM BETONEIRA 250 L. AF_08/2019</v>
          </cell>
          <cell r="C4946" t="str">
            <v>M3</v>
          </cell>
          <cell r="D4946">
            <v>0</v>
          </cell>
          <cell r="E4946">
            <v>0</v>
          </cell>
          <cell r="F4946" t="str">
            <v>SINAPI DEZEMBRO 2025</v>
          </cell>
        </row>
        <row r="4947">
          <cell r="A4947">
            <v>88626</v>
          </cell>
          <cell r="B4947" t="str">
            <v>ARGAMASSA TRAÇO 1:0,5:4,5 (EM VOLUME DE CIMENTO, CAL E AREIA MÉDIA ÚMIDA), PREPARO MECÂNICO COM BETONEIRA 400 L. AF_08/2019</v>
          </cell>
          <cell r="C4947" t="str">
            <v>M3</v>
          </cell>
          <cell r="D4947">
            <v>664.98</v>
          </cell>
          <cell r="E4947">
            <v>671.88</v>
          </cell>
          <cell r="F4947" t="str">
            <v>SINAPI DEZEMBRO 2025</v>
          </cell>
        </row>
        <row r="4948">
          <cell r="A4948">
            <v>100488</v>
          </cell>
          <cell r="B4948" t="str">
            <v>ARGAMASSA TRAÇO 1:0,5:4,5 (EM VOLUME DE CIMENTO, CAL E AREIA MÉDIA ÚMIDA), PREPARO MECÂNICO COM BETONEIRA 600 L. AF_08/2019</v>
          </cell>
          <cell r="C4948" t="str">
            <v>M3</v>
          </cell>
          <cell r="D4948">
            <v>659.54</v>
          </cell>
          <cell r="E4948">
            <v>665.38</v>
          </cell>
          <cell r="F4948" t="str">
            <v>SINAPI DEZEMBRO 2025</v>
          </cell>
        </row>
        <row r="4949">
          <cell r="A4949">
            <v>100464</v>
          </cell>
          <cell r="B4949" t="str">
            <v>ARGAMASSA TRAÇO 1:0,5:4,5 (EM VOLUME DE CIMENTO, CAL E AREIA MÉDIA ÚMIDA), PREPARO MECÂNICO COM MISTURADOR DE EIXO HORIZONTAL DE 160 KG. AF_08/2019</v>
          </cell>
          <cell r="C4949" t="str">
            <v>M3</v>
          </cell>
          <cell r="D4949">
            <v>685.91</v>
          </cell>
          <cell r="E4949">
            <v>695.38</v>
          </cell>
          <cell r="F4949" t="str">
            <v>SINAPI DEZEMBRO 2025</v>
          </cell>
        </row>
        <row r="4950">
          <cell r="A4950">
            <v>100465</v>
          </cell>
          <cell r="B4950" t="str">
            <v>ARGAMASSA TRAÇO 1:0,5:4,5 (EM VOLUME DE CIMENTO, CAL E AREIA MÉDIA ÚMIDA), PREPARO MECÂNICO COM MISTURADOR DE EIXO HORIZONTAL DE 300 KG. AF_08/2019</v>
          </cell>
          <cell r="C4950" t="str">
            <v>M3</v>
          </cell>
          <cell r="D4950">
            <v>650.79</v>
          </cell>
          <cell r="E4950">
            <v>657.04</v>
          </cell>
          <cell r="F4950" t="str">
            <v>SINAPI DEZEMBRO 2025</v>
          </cell>
        </row>
        <row r="4951">
          <cell r="A4951">
            <v>100466</v>
          </cell>
          <cell r="B4951" t="str">
            <v>ARGAMASSA TRAÇO 1:0,5:4,5 (EM VOLUME DE CIMENTO, CAL E AREIA MÉDIA ÚMIDA), PREPARO MECÂNICO COM MISTURADOR DE EIXO HORIZONTAL DE 600 KG. AF_08/2019</v>
          </cell>
          <cell r="C4951" t="str">
            <v>M3</v>
          </cell>
          <cell r="D4951">
            <v>634.71</v>
          </cell>
          <cell r="E4951">
            <v>639.39</v>
          </cell>
          <cell r="F4951" t="str">
            <v>SINAPI DEZEMBRO 2025</v>
          </cell>
        </row>
        <row r="4952">
          <cell r="A4952">
            <v>87368</v>
          </cell>
          <cell r="B4952" t="str">
            <v>ARGAMASSA TRAÇO 1:1,5:7,5 (EM VOLUME DE CIMENTO, CAL E AREIA MÉDIA ÚMIDA) PARA EMBOÇO/MASSA ÚNICA/ASSENTAMENTO DE ALVENARIA DE VEDAÇÃO, PREPARO MANUAL. AF_08/2019</v>
          </cell>
          <cell r="C4952" t="str">
            <v>M3</v>
          </cell>
          <cell r="D4952">
            <v>837.57</v>
          </cell>
          <cell r="E4952">
            <v>858.17</v>
          </cell>
          <cell r="F4952" t="str">
            <v>SINAPI DEZEMBRO 2025</v>
          </cell>
        </row>
        <row r="4953">
          <cell r="A4953">
            <v>100450</v>
          </cell>
          <cell r="B4953" t="str">
            <v>ARGAMASSA TRAÇO 1:1,5:7,5 (EM VOLUME DE CIMENTO, CAL E AREIA MÉDIA ÚMIDA) PARA EMBOÇO/MASSA ÚNICA/ASSENTAMENTO DE ALVENARIA DE VEDAÇÃO, PREPARO MECÂNICO COM BETONEIRA 250 L. AF_08/2019</v>
          </cell>
          <cell r="C4953" t="str">
            <v>M3</v>
          </cell>
          <cell r="D4953">
            <v>0</v>
          </cell>
          <cell r="E4953">
            <v>0</v>
          </cell>
          <cell r="F4953" t="str">
            <v>SINAPI DEZEMBRO 2025</v>
          </cell>
        </row>
        <row r="4954">
          <cell r="A4954">
            <v>87289</v>
          </cell>
          <cell r="B4954" t="str">
            <v>ARGAMASSA TRAÇO 1:1,5:7,5 (EM VOLUME DE CIMENTO, CAL E AREIA MÉDIA ÚMIDA) PARA EMBOÇO/MASSA ÚNICA/ASSENTAMENTO DE ALVENARIA DE VEDAÇÃO, PREPARO MECÂNICO COM BETONEIRA 400 L. AF_08/2019</v>
          </cell>
          <cell r="C4954" t="str">
            <v>M3</v>
          </cell>
          <cell r="D4954">
            <v>700.9</v>
          </cell>
          <cell r="E4954">
            <v>709.57</v>
          </cell>
          <cell r="F4954" t="str">
            <v>SINAPI DEZEMBRO 2025</v>
          </cell>
        </row>
        <row r="4955">
          <cell r="A4955">
            <v>87290</v>
          </cell>
          <cell r="B4955" t="str">
            <v>ARGAMASSA TRAÇO 1:1,5:7,5 (EM VOLUME DE CIMENTO, CAL E AREIA MÉDIA ÚMIDA) PARA EMBOÇO/MASSA ÚNICA/ASSENTAMENTO DE ALVENARIA DE VEDAÇÃO, PREPARO MECÂNICO COM BETONEIRA 600 L. AF_08/2019</v>
          </cell>
          <cell r="C4955" t="str">
            <v>M3</v>
          </cell>
          <cell r="D4955">
            <v>694.25</v>
          </cell>
          <cell r="E4955">
            <v>701.7</v>
          </cell>
          <cell r="F4955" t="str">
            <v>SINAPI DEZEMBRO 2025</v>
          </cell>
        </row>
        <row r="4956">
          <cell r="A4956">
            <v>87333</v>
          </cell>
          <cell r="B4956" t="str">
            <v>ARGAMASSA TRAÇO 1:1,5:7,5 (EM VOLUME DE CIMENTO, CAL E AREIA MÉDIA ÚMIDA) PARA EMBOÇO/MASSA ÚNICA/ASSENTAMENTO DE ALVENARIA DE VEDAÇÃO, PREPARO MECÂNICO COM MISTURADOR DE EIXO HORIZONTAL DE 300 KG. AF_08/2019</v>
          </cell>
          <cell r="C4956" t="str">
            <v>M3</v>
          </cell>
          <cell r="D4956">
            <v>700.52</v>
          </cell>
          <cell r="E4956">
            <v>710.06</v>
          </cell>
          <cell r="F4956" t="str">
            <v>SINAPI DEZEMBRO 2025</v>
          </cell>
        </row>
        <row r="4957">
          <cell r="A4957">
            <v>87334</v>
          </cell>
          <cell r="B4957" t="str">
            <v>ARGAMASSA TRAÇO 1:1,5:7,5 (EM VOLUME DE CIMENTO, CAL E AREIA MÉDIA ÚMIDA) PARA EMBOÇO/MASSA ÚNICA/ASSENTAMENTO DE ALVENARIA DE VEDAÇÃO, PREPARO MECÂNICO COM MISTURADOR DE EIXO HORIZONTAL DE 600 KG. AF_08/2019</v>
          </cell>
          <cell r="C4957" t="str">
            <v>M3</v>
          </cell>
          <cell r="D4957">
            <v>667.3</v>
          </cell>
          <cell r="E4957">
            <v>673.9</v>
          </cell>
          <cell r="F4957" t="str">
            <v>SINAPI DEZEMBRO 2025</v>
          </cell>
        </row>
        <row r="4958">
          <cell r="A4958">
            <v>105515</v>
          </cell>
          <cell r="B4958" t="str">
            <v>ARGAMASSA TRAÇO 1:1,93 (EM VOLUME DE CIMENTO E AREIA MÉDIA ÚMIDA), FCK 20MPA, PREPARO MECÂNICO COM MISTURADOR DUPLO HORIZONTAL DE ALTA TURBULÊNCIA. AF_03/2020</v>
          </cell>
          <cell r="C4958" t="str">
            <v>M3</v>
          </cell>
          <cell r="D4958">
            <v>914.9</v>
          </cell>
          <cell r="E4958">
            <v>929.54</v>
          </cell>
          <cell r="F4958" t="str">
            <v>SINAPI DEZEMBRO 2025</v>
          </cell>
        </row>
        <row r="4959">
          <cell r="A4959">
            <v>87367</v>
          </cell>
          <cell r="B4959" t="str">
            <v>ARGAMASSA TRAÇO 1:1:6 (EM VOLUME DE CIMENTO, CAL E AREIA MÉDIA ÚMIDA) PARA EMBOÇO/MASSA ÚNICA/ASSENTAMENTO DE ALVENARIA DE VEDAÇÃO, PREPARO MANUAL. AF_08/2019</v>
          </cell>
          <cell r="C4959" t="str">
            <v>M3</v>
          </cell>
          <cell r="D4959">
            <v>841.85</v>
          </cell>
          <cell r="E4959">
            <v>862.29</v>
          </cell>
          <cell r="F4959" t="str">
            <v>SINAPI DEZEMBRO 2025</v>
          </cell>
        </row>
        <row r="4960">
          <cell r="A4960">
            <v>100449</v>
          </cell>
          <cell r="B4960" t="str">
            <v>ARGAMASSA TRAÇO 1:1:6 (EM VOLUME DE CIMENTO, CAL E AREIA MÉDIA ÚMIDA) PARA EMBOÇO/MASSA ÚNICA/ASSENTAMENTO DE ALVENARIA DE VEDAÇÃO, PREPARO MECÂNICO COM BETONEIRA 250 L. AF_08/2019</v>
          </cell>
          <cell r="C4960" t="str">
            <v>M3</v>
          </cell>
          <cell r="D4960">
            <v>0</v>
          </cell>
          <cell r="E4960">
            <v>0</v>
          </cell>
          <cell r="F4960" t="str">
            <v>SINAPI DEZEMBRO 2025</v>
          </cell>
        </row>
        <row r="4961">
          <cell r="A4961">
            <v>87286</v>
          </cell>
          <cell r="B4961" t="str">
            <v>ARGAMASSA TRAÇO 1:1:6 (EM VOLUME DE CIMENTO, CAL E AREIA MÉDIA ÚMIDA) PARA EMBOÇO/MASSA ÚNICA/ASSENTAMENTO DE ALVENARIA DE VEDAÇÃO, PREPARO MECÂNICO COM BETONEIRA 400 L. AF_08/2019</v>
          </cell>
          <cell r="C4961" t="str">
            <v>M3</v>
          </cell>
          <cell r="D4961">
            <v>707.77</v>
          </cell>
          <cell r="E4961">
            <v>716.96</v>
          </cell>
          <cell r="F4961" t="str">
            <v>SINAPI DEZEMBRO 2025</v>
          </cell>
        </row>
        <row r="4962">
          <cell r="A4962">
            <v>87287</v>
          </cell>
          <cell r="B4962" t="str">
            <v>ARGAMASSA TRAÇO 1:1:6 (EM VOLUME DE CIMENTO, CAL E AREIA MÉDIA ÚMIDA) PARA EMBOÇO/MASSA ÚNICA/ASSENTAMENTO DE ALVENARIA DE VEDAÇÃO, PREPARO MECÂNICO COM BETONEIRA 600 L. AF_08/2019</v>
          </cell>
          <cell r="C4962" t="str">
            <v>M3</v>
          </cell>
          <cell r="D4962">
            <v>694.87</v>
          </cell>
          <cell r="E4962">
            <v>701.85</v>
          </cell>
          <cell r="F4962" t="str">
            <v>SINAPI DEZEMBRO 2025</v>
          </cell>
        </row>
        <row r="4963">
          <cell r="A4963">
            <v>87331</v>
          </cell>
          <cell r="B4963" t="str">
            <v>ARGAMASSA TRAÇO 1:1:6 (EM VOLUME DE CIMENTO, CAL E AREIA MÉDIA ÚMIDA) PARA EMBOÇO/MASSA ÚNICA/ASSENTAMENTO DE ALVENARIA DE VEDAÇÃO, PREPARO MECÂNICO COM MISTURADOR DE EIXO HORIZONTAL DE 300 KG. AF_08/2019</v>
          </cell>
          <cell r="C4963" t="str">
            <v>M3</v>
          </cell>
          <cell r="D4963">
            <v>726.22</v>
          </cell>
          <cell r="E4963">
            <v>737.25</v>
          </cell>
          <cell r="F4963" t="str">
            <v>SINAPI DEZEMBRO 2025</v>
          </cell>
        </row>
        <row r="4964">
          <cell r="A4964">
            <v>87332</v>
          </cell>
          <cell r="B4964" t="str">
            <v>ARGAMASSA TRAÇO 1:1:6 (EM VOLUME DE CIMENTO, CAL E AREIA MÉDIA ÚMIDA) PARA EMBOÇO/MASSA ÚNICA/ASSENTAMENTO DE ALVENARIA DE VEDAÇÃO, PREPARO MECÂNICO COM MISTURADOR DE EIXO HORIZONTAL DE 600 KG. AF_08/2019</v>
          </cell>
          <cell r="C4964" t="str">
            <v>M3</v>
          </cell>
          <cell r="D4964">
            <v>670.79</v>
          </cell>
          <cell r="E4964">
            <v>676.94</v>
          </cell>
          <cell r="F4964" t="str">
            <v>SINAPI DEZEMBRO 2025</v>
          </cell>
        </row>
        <row r="4965">
          <cell r="A4965">
            <v>87369</v>
          </cell>
          <cell r="B4965" t="str">
            <v>ARGAMASSA TRAÇO 1:2:8 (EM VOLUME DE CIMENTO, CAL E AREIA MÉDIA ÚMIDA) PARA EMBOÇO/MASSA ÚNICA/ASSENTAMENTO DE ALVENARIA DE VEDAÇÃO, PREPARO MANUAL. AF_08/2019</v>
          </cell>
          <cell r="C4965" t="str">
            <v>M3</v>
          </cell>
          <cell r="D4965">
            <v>873.56</v>
          </cell>
          <cell r="E4965">
            <v>893.76</v>
          </cell>
          <cell r="F4965" t="str">
            <v>SINAPI DEZEMBRO 2025</v>
          </cell>
        </row>
        <row r="4966">
          <cell r="A4966">
            <v>100451</v>
          </cell>
          <cell r="B4966" t="str">
            <v>ARGAMASSA TRAÇO 1:2:8 (EM VOLUME DE CIMENTO, CAL E AREIA MÉDIA ÚMIDA) PARA EMBOÇO/MASSA ÚNICA/ASSENTAMENTO DE ALVENARIA DE VEDAÇÃO, PREPARO MECÂNICO COM BETONEIRA 250 L. AF_08/2019</v>
          </cell>
          <cell r="C4966" t="str">
            <v>M3</v>
          </cell>
          <cell r="D4966">
            <v>0</v>
          </cell>
          <cell r="E4966">
            <v>0</v>
          </cell>
          <cell r="F4966" t="str">
            <v>SINAPI DEZEMBRO 2025</v>
          </cell>
        </row>
        <row r="4967">
          <cell r="A4967">
            <v>87292</v>
          </cell>
          <cell r="B4967" t="str">
            <v>ARGAMASSA TRAÇO 1:2:8 (EM VOLUME DE CIMENTO, CAL E AREIA MÉDIA ÚMIDA) PARA EMBOÇO/MASSA ÚNICA/ASSENTAMENTO DE ALVENARIA DE VEDAÇÃO, PREPARO MECÂNICO COM BETONEIRA 400 L. AF_08/2019</v>
          </cell>
          <cell r="C4967" t="str">
            <v>M3</v>
          </cell>
          <cell r="D4967">
            <v>734.59</v>
          </cell>
          <cell r="E4967">
            <v>742.6</v>
          </cell>
          <cell r="F4967" t="str">
            <v>SINAPI DEZEMBRO 2025</v>
          </cell>
        </row>
        <row r="4968">
          <cell r="A4968">
            <v>87335</v>
          </cell>
          <cell r="B4968" t="str">
            <v>ARGAMASSA TRAÇO 1:2:8 (EM VOLUME DE CIMENTO, CAL E AREIA MÉDIA ÚMIDA) PARA EMBOÇO/MASSA ÚNICA/ASSENTAMENTO DE ALVENARIA DE VEDAÇÃO, PREPARO MECÂNICO COM MISTURADOR DE EIXO HORIZONTAL DE 300 KG. AF_08/2019</v>
          </cell>
          <cell r="C4968" t="str">
            <v>M3</v>
          </cell>
          <cell r="D4968">
            <v>694.56</v>
          </cell>
          <cell r="E4968">
            <v>703.39</v>
          </cell>
          <cell r="F4968" t="str">
            <v>SINAPI DEZEMBRO 2025</v>
          </cell>
        </row>
        <row r="4969">
          <cell r="A4969">
            <v>87336</v>
          </cell>
          <cell r="B4969" t="str">
            <v>ARGAMASSA TRAÇO 1:2:8 (EM VOLUME DE CIMENTO, CAL E AREIA MÉDIA ÚMIDA) PARA EMBOÇO/MASSA ÚNICA/ASSENTAMENTO DE ALVENARIA DE VEDAÇÃO, PREPARO MECÂNICO COM MISTURADOR DE EIXO HORIZONTAL DE 600 KG. AF_08/2019</v>
          </cell>
          <cell r="C4969" t="str">
            <v>M3</v>
          </cell>
          <cell r="D4969">
            <v>704.96</v>
          </cell>
          <cell r="E4969">
            <v>711.28</v>
          </cell>
          <cell r="F4969" t="str">
            <v>SINAPI DEZEMBRO 2025</v>
          </cell>
        </row>
        <row r="4970">
          <cell r="A4970">
            <v>87370</v>
          </cell>
          <cell r="B4970" t="str">
            <v>ARGAMASSA TRAÇO 1:2:9 (EM VOLUME DE CIMENTO, CAL E AREIA MÉDIA ÚMIDA) PARA EMBOÇO/MASSA ÚNICA/ASSENTAMENTO DE ALVENARIA DE VEDAÇÃO, PREPARO MANUAL. AF_08/2019</v>
          </cell>
          <cell r="C4970" t="str">
            <v>M3</v>
          </cell>
          <cell r="D4970">
            <v>838.32</v>
          </cell>
          <cell r="E4970">
            <v>858.65</v>
          </cell>
          <cell r="F4970" t="str">
            <v>SINAPI DEZEMBRO 2025</v>
          </cell>
        </row>
        <row r="4971">
          <cell r="A4971">
            <v>100452</v>
          </cell>
          <cell r="B4971" t="str">
            <v>ARGAMASSA TRAÇO 1:2:9 (EM VOLUME DE CIMENTO, CAL E AREIA MÉDIA ÚMIDA) PARA EMBOÇO/MASSA ÚNICA/ASSENTAMENTO DE ALVENARIA DE VEDAÇÃO, PREPARO MECÂNICO COM BETONEIRA 250 L. AF_08/2019</v>
          </cell>
          <cell r="C4971" t="str">
            <v>M3</v>
          </cell>
          <cell r="D4971">
            <v>0</v>
          </cell>
          <cell r="E4971">
            <v>0</v>
          </cell>
          <cell r="F4971" t="str">
            <v>SINAPI DEZEMBRO 2025</v>
          </cell>
        </row>
        <row r="4972">
          <cell r="A4972">
            <v>88715</v>
          </cell>
          <cell r="B4972" t="str">
            <v>ARGAMASSA TRAÇO 1:2:9 (EM VOLUME DE CIMENTO, CAL E AREIA MÉDIA ÚMIDA) PARA EMBOÇO/MASSA ÚNICA/ASSENTAMENTO DE ALVENARIA DE VEDAÇÃO, PREPARO MECÂNICO COM BETONEIRA 400 L. AF_08/2019</v>
          </cell>
          <cell r="C4972" t="str">
            <v>M3</v>
          </cell>
          <cell r="D4972">
            <v>692.92</v>
          </cell>
          <cell r="E4972">
            <v>700.5</v>
          </cell>
          <cell r="F4972" t="str">
            <v>SINAPI DEZEMBRO 2025</v>
          </cell>
        </row>
        <row r="4973">
          <cell r="A4973">
            <v>87294</v>
          </cell>
          <cell r="B4973" t="str">
            <v>ARGAMASSA TRAÇO 1:2:9 (EM VOLUME DE CIMENTO, CAL E AREIA MÉDIA ÚMIDA) PARA EMBOÇO/MASSA ÚNICA/ASSENTAMENTO DE ALVENARIA DE VEDAÇÃO, PREPARO MECÂNICO COM BETONEIRA 600 L. AF_08/2019</v>
          </cell>
          <cell r="C4973" t="str">
            <v>M3</v>
          </cell>
          <cell r="D4973">
            <v>698.67</v>
          </cell>
          <cell r="E4973">
            <v>706.61</v>
          </cell>
          <cell r="F4973" t="str">
            <v>SINAPI DEZEMBRO 2025</v>
          </cell>
        </row>
        <row r="4974">
          <cell r="A4974">
            <v>87337</v>
          </cell>
          <cell r="B4974" t="str">
            <v>ARGAMASSA TRAÇO 1:2:9 (EM VOLUME DE CIMENTO, CAL E AREIA MÉDIA ÚMIDA) PARA EMBOÇO/MASSA ÚNICA/ASSENTAMENTO DE ALVENARIA DE VEDAÇÃO, PREPARO MECÂNICO COM MISTURADOR DE EIXO HORIZONTAL DE 300 KG. AF_08/2019</v>
          </cell>
          <cell r="C4974" t="str">
            <v>M3</v>
          </cell>
          <cell r="D4974">
            <v>696.24</v>
          </cell>
          <cell r="E4974">
            <v>704.92</v>
          </cell>
          <cell r="F4974" t="str">
            <v>SINAPI DEZEMBRO 2025</v>
          </cell>
        </row>
        <row r="4975">
          <cell r="A4975">
            <v>100487</v>
          </cell>
          <cell r="B4975" t="str">
            <v>ARGAMASSA TRAÇO 1:2:9 (EM VOLUME DE CIMENTO, CAL E AREIA MÉDIA ÚMIDA) PARA EMBOÇO/MASSA ÚNICA/ASSENTAMENTO DE ALVENARIA DE VEDAÇÃO, PREPARO MECÂNICO COM MISTURADOR DE EIXO HORIZONTAL DE 600 KG. AF_08/2019</v>
          </cell>
          <cell r="C4975" t="str">
            <v>M3</v>
          </cell>
          <cell r="D4975">
            <v>666.21</v>
          </cell>
          <cell r="E4975">
            <v>672.3</v>
          </cell>
          <cell r="F4975" t="str">
            <v>SINAPI DEZEMBRO 2025</v>
          </cell>
        </row>
        <row r="4976">
          <cell r="A4976">
            <v>87380</v>
          </cell>
          <cell r="B4976" t="str">
            <v>ARGAMASSA TRAÇO 1:3 (EM VOLUME DE CIMENTO E AREIA GROSSA ÚMIDA) COM ADIÇÃO DE EMULSÃO POLIMÉRICA PARA CHAPISCO ROLADO, PREPARO MANUAL. AF_08/2019</v>
          </cell>
          <cell r="C4976" t="str">
            <v>M3</v>
          </cell>
          <cell r="D4976">
            <v>3864.7</v>
          </cell>
          <cell r="E4976">
            <v>3884.48</v>
          </cell>
          <cell r="F4976" t="str">
            <v>SINAPI DEZEMBRO 2025</v>
          </cell>
        </row>
        <row r="4977">
          <cell r="A4977">
            <v>100461</v>
          </cell>
          <cell r="B4977" t="str">
            <v>ARGAMASSA TRAÇO 1:3 (EM VOLUME DE CIMENTO E AREIA GROSSA ÚMIDA) COM ADIÇÃO DE EMULSÃO POLIMÉRICA PARA CHAPISCO ROLADO, PREPARO MECÂNICO COM BETONEIRA 250 L. AF_08/2019</v>
          </cell>
          <cell r="C4977" t="str">
            <v>M3</v>
          </cell>
          <cell r="D4977">
            <v>0</v>
          </cell>
          <cell r="E4977">
            <v>0</v>
          </cell>
          <cell r="F4977" t="str">
            <v>SINAPI DEZEMBRO 2025</v>
          </cell>
        </row>
        <row r="4978">
          <cell r="A4978">
            <v>87322</v>
          </cell>
          <cell r="B4978" t="str">
            <v>ARGAMASSA TRAÇO 1:3 (EM VOLUME DE CIMENTO E AREIA GROSSA ÚMIDA) COM ADIÇÃO DE EMULSÃO POLIMÉRICA PARA CHAPISCO ROLADO, PREPARO MECÂNICO COM BETONEIRA 400 L. AF_08/2019</v>
          </cell>
          <cell r="C4978" t="str">
            <v>M3</v>
          </cell>
          <cell r="D4978">
            <v>3759.21</v>
          </cell>
          <cell r="E4978">
            <v>3767.33</v>
          </cell>
          <cell r="F4978" t="str">
            <v>SINAPI DEZEMBRO 2025</v>
          </cell>
        </row>
        <row r="4979">
          <cell r="A4979">
            <v>87323</v>
          </cell>
          <cell r="B4979" t="str">
            <v>ARGAMASSA TRAÇO 1:3 (EM VOLUME DE CIMENTO E AREIA GROSSA ÚMIDA) COM ADIÇÃO DE EMULSÃO POLIMÉRICA PARA CHAPISCO ROLADO, PREPARO MECÂNICO COM BETONEIRA 600 L. AF_08/2019</v>
          </cell>
          <cell r="C4979" t="str">
            <v>M3</v>
          </cell>
          <cell r="D4979">
            <v>3760.86</v>
          </cell>
          <cell r="E4979">
            <v>3767.36</v>
          </cell>
          <cell r="F4979" t="str">
            <v>SINAPI DEZEMBRO 2025</v>
          </cell>
        </row>
        <row r="4980">
          <cell r="A4980">
            <v>87360</v>
          </cell>
          <cell r="B4980" t="str">
            <v>ARGAMASSA TRAÇO 1:3 (EM VOLUME DE CIMENTO E AREIA GROSSA ÚMIDA) COM ADIÇÃO DE EMULSÃO POLIMÉRICA PARA CHAPISCO ROLADO, PREPARO MECÂNICO COM MISTURADOR DE EIXO HORIZONTAL DE 160 KG. AF_08/2019</v>
          </cell>
          <cell r="C4980" t="str">
            <v>M3</v>
          </cell>
          <cell r="D4980">
            <v>3710.39</v>
          </cell>
          <cell r="E4980">
            <v>3722.65</v>
          </cell>
          <cell r="F4980" t="str">
            <v>SINAPI DEZEMBRO 2025</v>
          </cell>
        </row>
        <row r="4981">
          <cell r="A4981">
            <v>87361</v>
          </cell>
          <cell r="B4981" t="str">
            <v>ARGAMASSA TRAÇO 1:3 (EM VOLUME DE CIMENTO E AREIA GROSSA ÚMIDA) COM ADIÇÃO DE EMULSÃO POLIMÉRICA PARA CHAPISCO ROLADO, PREPARO MECÂNICO COM MISTURADOR DE EIXO HORIZONTAL DE 300 KG. AF_08/2019</v>
          </cell>
          <cell r="C4981" t="str">
            <v>M3</v>
          </cell>
          <cell r="D4981">
            <v>3671.15</v>
          </cell>
          <cell r="E4981">
            <v>3678.49</v>
          </cell>
          <cell r="F4981" t="str">
            <v>SINAPI DEZEMBRO 2025</v>
          </cell>
        </row>
        <row r="4982">
          <cell r="A4982">
            <v>87362</v>
          </cell>
          <cell r="B4982" t="str">
            <v>ARGAMASSA TRAÇO 1:3 (EM VOLUME DE CIMENTO E AREIA GROSSA ÚMIDA) COM ADIÇÃO DE EMULSÃO POLIMÉRICA PARA CHAPISCO ROLADO, PREPARO MECÂNICO COM MISTURADOR DE EIXO HORIZONTAL DE 600 KG. AF_08/2019</v>
          </cell>
          <cell r="C4982" t="str">
            <v>M3</v>
          </cell>
          <cell r="D4982">
            <v>3673.35</v>
          </cell>
          <cell r="E4982">
            <v>3678.77</v>
          </cell>
          <cell r="F4982" t="str">
            <v>SINAPI DEZEMBRO 2025</v>
          </cell>
        </row>
        <row r="4983">
          <cell r="A4983">
            <v>87377</v>
          </cell>
          <cell r="B4983" t="str">
            <v>ARGAMASSA TRAÇO 1:3 (EM VOLUME DE CIMENTO E AREIA GROSSA ÚMIDA) PARA CHAPISCO CONVENCIONAL, PREPARO MANUAL. AF_08/2019</v>
          </cell>
          <cell r="C4983" t="str">
            <v>M3</v>
          </cell>
          <cell r="D4983">
            <v>738.37</v>
          </cell>
          <cell r="E4983">
            <v>758.43</v>
          </cell>
          <cell r="F4983" t="str">
            <v>SINAPI DEZEMBRO 2025</v>
          </cell>
        </row>
        <row r="4984">
          <cell r="A4984">
            <v>100458</v>
          </cell>
          <cell r="B4984" t="str">
            <v>ARGAMASSA TRAÇO 1:3 (EM VOLUME DE CIMENTO E AREIA GROSSA ÚMIDA) PARA CHAPISCO CONVENCIONAL, PREPARO MECÂNICO COM BETONEIRA 250 L. AF_08/2019</v>
          </cell>
          <cell r="C4984" t="str">
            <v>M3</v>
          </cell>
          <cell r="D4984">
            <v>0</v>
          </cell>
          <cell r="E4984">
            <v>0</v>
          </cell>
          <cell r="F4984" t="str">
            <v>SINAPI DEZEMBRO 2025</v>
          </cell>
        </row>
        <row r="4985">
          <cell r="A4985">
            <v>87313</v>
          </cell>
          <cell r="B4985" t="str">
            <v>ARGAMASSA TRAÇO 1:3 (EM VOLUME DE CIMENTO E AREIA GROSSA ÚMIDA) PARA CHAPISCO CONVENCIONAL, PREPARO MECÂNICO COM BETONEIRA 400 L. AF_08/2019</v>
          </cell>
          <cell r="C4985" t="str">
            <v>M3</v>
          </cell>
          <cell r="D4985">
            <v>591.1</v>
          </cell>
          <cell r="E4985">
            <v>598.79</v>
          </cell>
          <cell r="F4985" t="str">
            <v>SINAPI DEZEMBRO 2025</v>
          </cell>
        </row>
        <row r="4986">
          <cell r="A4986">
            <v>87314</v>
          </cell>
          <cell r="B4986" t="str">
            <v>ARGAMASSA TRAÇO 1:3 (EM VOLUME DE CIMENTO E AREIA GROSSA ÚMIDA) PARA CHAPISCO CONVENCIONAL, PREPARO MECÂNICO COM BETONEIRA 600 L. AF_08/2019</v>
          </cell>
          <cell r="C4986" t="str">
            <v>M3</v>
          </cell>
          <cell r="D4986">
            <v>585.15</v>
          </cell>
          <cell r="E4986">
            <v>591.78</v>
          </cell>
          <cell r="F4986" t="str">
            <v>SINAPI DEZEMBRO 2025</v>
          </cell>
        </row>
        <row r="4987">
          <cell r="A4987">
            <v>87352</v>
          </cell>
          <cell r="B4987" t="str">
            <v>ARGAMASSA TRAÇO 1:3 (EM VOLUME DE CIMENTO E AREIA GROSSA ÚMIDA) PARA CHAPISCO CONVENCIONAL, PREPARO MECÂNICO COM MISTURADOR DE EIXO HORIZONTAL DE 160 KG. AF_08/2019</v>
          </cell>
          <cell r="C4987" t="str">
            <v>M3</v>
          </cell>
          <cell r="D4987">
            <v>665.92</v>
          </cell>
          <cell r="E4987">
            <v>680.39</v>
          </cell>
          <cell r="F4987" t="str">
            <v>SINAPI DEZEMBRO 2025</v>
          </cell>
        </row>
        <row r="4988">
          <cell r="A4988">
            <v>87353</v>
          </cell>
          <cell r="B4988" t="str">
            <v>ARGAMASSA TRAÇO 1:3 (EM VOLUME DE CIMENTO E AREIA GROSSA ÚMIDA) PARA CHAPISCO CONVENCIONAL, PREPARO MECÂNICO COM MISTURADOR DE EIXO HORIZONTAL DE 300 KG. AF_08/2019</v>
          </cell>
          <cell r="C4988" t="str">
            <v>M3</v>
          </cell>
          <cell r="D4988">
            <v>593.34</v>
          </cell>
          <cell r="E4988">
            <v>601.80999999999995</v>
          </cell>
          <cell r="F4988" t="str">
            <v>SINAPI DEZEMBRO 2025</v>
          </cell>
        </row>
        <row r="4989">
          <cell r="A4989">
            <v>87354</v>
          </cell>
          <cell r="B4989" t="str">
            <v>ARGAMASSA TRAÇO 1:3 (EM VOLUME DE CIMENTO E AREIA GROSSA ÚMIDA) PARA CHAPISCO CONVENCIONAL, PREPARO MECÂNICO COM MISTURADOR DE EIXO HORIZONTAL DE 600 KG. AF_08/2019</v>
          </cell>
          <cell r="C4989" t="str">
            <v>M3</v>
          </cell>
          <cell r="D4989">
            <v>562.66999999999996</v>
          </cell>
          <cell r="E4989">
            <v>568.27</v>
          </cell>
          <cell r="F4989" t="str">
            <v>SINAPI DEZEMBRO 2025</v>
          </cell>
        </row>
        <row r="4990">
          <cell r="A4990">
            <v>100480</v>
          </cell>
          <cell r="B4990" t="str">
            <v>ARGAMASSA TRAÇO 1:3 (EM VOLUME DE CIMENTO E AREIA MÉDIA ÚMIDA) COM ADIÇÃO DE IMPERMEABILIZANTE, PREPARO MANUAL. AF_08/2019</v>
          </cell>
          <cell r="C4990" t="str">
            <v>M3</v>
          </cell>
          <cell r="D4990">
            <v>915.01</v>
          </cell>
          <cell r="E4990">
            <v>931.21</v>
          </cell>
          <cell r="F4990" t="str">
            <v>SINAPI DEZEMBRO 2025</v>
          </cell>
        </row>
        <row r="4991">
          <cell r="A4991">
            <v>100476</v>
          </cell>
          <cell r="B4991" t="str">
            <v>ARGAMASSA TRAÇO 1:3 (EM VOLUME DE CIMENTO E AREIA MÉDIA ÚMIDA) COM ADIÇÃO DE IMPERMEABILIZANTE, PREPARO MECÂNICO COM BETONEIRA 250 L. AF_08/2019</v>
          </cell>
          <cell r="C4991" t="str">
            <v>M3</v>
          </cell>
          <cell r="D4991">
            <v>0</v>
          </cell>
          <cell r="E4991">
            <v>0</v>
          </cell>
          <cell r="F4991" t="str">
            <v>SINAPI DEZEMBRO 2025</v>
          </cell>
        </row>
        <row r="4992">
          <cell r="A4992">
            <v>100475</v>
          </cell>
          <cell r="B4992" t="str">
            <v>ARGAMASSA TRAÇO 1:3 (EM VOLUME DE CIMENTO E AREIA MÉDIA ÚMIDA) COM ADIÇÃO DE IMPERMEABILIZANTE, PREPARO MECÂNICO COM BETONEIRA 400 L. AF_08/2019</v>
          </cell>
          <cell r="C4992" t="str">
            <v>M3</v>
          </cell>
          <cell r="D4992">
            <v>799.4</v>
          </cell>
          <cell r="E4992">
            <v>806.08</v>
          </cell>
          <cell r="F4992" t="str">
            <v>SINAPI DEZEMBRO 2025</v>
          </cell>
        </row>
        <row r="4993">
          <cell r="A4993">
            <v>100491</v>
          </cell>
          <cell r="B4993" t="str">
            <v>ARGAMASSA TRAÇO 1:3 (EM VOLUME DE CIMENTO E AREIA MÉDIA ÚMIDA) COM ADIÇÃO DE IMPERMEABILIZANTE, PREPARO MECÂNICO COM BETONEIRA 600 L. AF_08/2019</v>
          </cell>
          <cell r="C4993" t="str">
            <v>M3</v>
          </cell>
          <cell r="D4993">
            <v>800.89</v>
          </cell>
          <cell r="E4993">
            <v>807.27</v>
          </cell>
          <cell r="F4993" t="str">
            <v>SINAPI DEZEMBRO 2025</v>
          </cell>
        </row>
        <row r="4994">
          <cell r="A4994">
            <v>100477</v>
          </cell>
          <cell r="B4994" t="str">
            <v>ARGAMASSA TRAÇO 1:3 (EM VOLUME DE CIMENTO E AREIA MÉDIA ÚMIDA) COM ADIÇÃO DE IMPERMEABILIZANTE, PREPARO MECÂNICO COM MISTURADOR DE EIXO HORIZONTAL DE 160 KG. AF_08/2019</v>
          </cell>
          <cell r="C4994" t="str">
            <v>M3</v>
          </cell>
          <cell r="D4994">
            <v>854.34</v>
          </cell>
          <cell r="E4994">
            <v>867.02</v>
          </cell>
          <cell r="F4994" t="str">
            <v>SINAPI DEZEMBRO 2025</v>
          </cell>
        </row>
        <row r="4995">
          <cell r="A4995">
            <v>100478</v>
          </cell>
          <cell r="B4995" t="str">
            <v>ARGAMASSA TRAÇO 1:3 (EM VOLUME DE CIMENTO E AREIA MÉDIA ÚMIDA) COM ADIÇÃO DE IMPERMEABILIZANTE, PREPARO MECÂNICO COM MISTURADOR DE EIXO HORIZONTAL DE 300 KG. AF_08/2019</v>
          </cell>
          <cell r="C4995" t="str">
            <v>M3</v>
          </cell>
          <cell r="D4995">
            <v>784.58</v>
          </cell>
          <cell r="E4995">
            <v>790.96</v>
          </cell>
          <cell r="F4995" t="str">
            <v>SINAPI DEZEMBRO 2025</v>
          </cell>
        </row>
        <row r="4996">
          <cell r="A4996">
            <v>100479</v>
          </cell>
          <cell r="B4996" t="str">
            <v>ARGAMASSA TRAÇO 1:3 (EM VOLUME DE CIMENTO E AREIA MÉDIA ÚMIDA) COM ADIÇÃO DE IMPERMEABILIZANTE, PREPARO MECÂNICO COM MISTURADOR DE EIXO HORIZONTAL DE 600 KG. AF_08/2019</v>
          </cell>
          <cell r="C4996" t="str">
            <v>M3</v>
          </cell>
          <cell r="D4996">
            <v>771.07</v>
          </cell>
          <cell r="E4996">
            <v>776.08</v>
          </cell>
          <cell r="F4996" t="str">
            <v>SINAPI DEZEMBRO 2025</v>
          </cell>
        </row>
        <row r="4997">
          <cell r="A4997">
            <v>87372</v>
          </cell>
          <cell r="B4997" t="str">
            <v>ARGAMASSA TRAÇO 1:3 (EM VOLUME DE CIMENTO E AREIA MÉDIA ÚMIDA) PARA CONTRAPISO, PREPARO MANUAL. AF_08/2019</v>
          </cell>
          <cell r="C4997" t="str">
            <v>M3</v>
          </cell>
          <cell r="D4997">
            <v>913.98</v>
          </cell>
          <cell r="E4997">
            <v>935.19</v>
          </cell>
          <cell r="F4997" t="str">
            <v>SINAPI DEZEMBRO 2025</v>
          </cell>
        </row>
        <row r="4998">
          <cell r="A4998">
            <v>100453</v>
          </cell>
          <cell r="B4998" t="str">
            <v>ARGAMASSA TRAÇO 1:3 (EM VOLUME DE CIMENTO E AREIA MÉDIA ÚMIDA) PARA CONTRAPISO, PREPARO MECÂNICO COM BETONEIRA 250 L. AF_08/2019</v>
          </cell>
          <cell r="C4998" t="str">
            <v>M3</v>
          </cell>
          <cell r="D4998">
            <v>0</v>
          </cell>
          <cell r="E4998">
            <v>0</v>
          </cell>
          <cell r="F4998" t="str">
            <v>SINAPI DEZEMBRO 2025</v>
          </cell>
        </row>
        <row r="4999">
          <cell r="A4999">
            <v>87298</v>
          </cell>
          <cell r="B4999" t="str">
            <v>ARGAMASSA TRAÇO 1:3 (EM VOLUME DE CIMENTO E AREIA MÉDIA ÚMIDA) PARA CONTRAPISO, PREPARO MECÂNICO COM BETONEIRA 400 L. AF_08/2019</v>
          </cell>
          <cell r="C4999" t="str">
            <v>M3</v>
          </cell>
          <cell r="D4999">
            <v>761.45</v>
          </cell>
          <cell r="E4999">
            <v>769.31</v>
          </cell>
          <cell r="F4999" t="str">
            <v>SINAPI DEZEMBRO 2025</v>
          </cell>
        </row>
        <row r="5000">
          <cell r="A5000">
            <v>87299</v>
          </cell>
          <cell r="B5000" t="str">
            <v>ARGAMASSA TRAÇO 1:3 (EM VOLUME DE CIMENTO E AREIA MÉDIA ÚMIDA) PARA CONTRAPISO, PREPARO MECÂNICO COM BETONEIRA 600 L. AF_08/2019</v>
          </cell>
          <cell r="C5000" t="str">
            <v>M3</v>
          </cell>
          <cell r="D5000">
            <v>508.89</v>
          </cell>
          <cell r="E5000">
            <v>516.20000000000005</v>
          </cell>
          <cell r="F5000" t="str">
            <v>SINAPI DEZEMBRO 2025</v>
          </cell>
        </row>
        <row r="5001">
          <cell r="A5001">
            <v>87339</v>
          </cell>
          <cell r="B5001" t="str">
            <v>ARGAMASSA TRAÇO 1:3 (EM VOLUME DE CIMENTO E AREIA MÉDIA ÚMIDA) PARA CONTRAPISO, PREPARO MECÂNICO COM MISTURADOR DE EIXO HORIZONTAL DE 160 KG. AF_08/2019</v>
          </cell>
          <cell r="C5001" t="str">
            <v>M3</v>
          </cell>
          <cell r="D5001">
            <v>873.05</v>
          </cell>
          <cell r="E5001">
            <v>891.47</v>
          </cell>
          <cell r="F5001" t="str">
            <v>SINAPI DEZEMBRO 2025</v>
          </cell>
        </row>
        <row r="5002">
          <cell r="A5002">
            <v>87340</v>
          </cell>
          <cell r="B5002" t="str">
            <v>ARGAMASSA TRAÇO 1:3 (EM VOLUME DE CIMENTO E AREIA MÉDIA ÚMIDA) PARA CONTRAPISO, PREPARO MECÂNICO COM MISTURADOR DE EIXO HORIZONTAL DE 300 KG. AF_08/2019</v>
          </cell>
          <cell r="C5002" t="str">
            <v>M3</v>
          </cell>
          <cell r="D5002">
            <v>756.91</v>
          </cell>
          <cell r="E5002">
            <v>765.42</v>
          </cell>
          <cell r="F5002" t="str">
            <v>SINAPI DEZEMBRO 2025</v>
          </cell>
        </row>
        <row r="5003">
          <cell r="A5003">
            <v>87341</v>
          </cell>
          <cell r="B5003" t="str">
            <v>ARGAMASSA TRAÇO 1:3 (EM VOLUME DE CIMENTO E AREIA MÉDIA ÚMIDA) PARA CONTRAPISO, PREPARO MECÂNICO COM MISTURADOR DE EIXO HORIZONTAL DE 600 KG. AF_08/2019</v>
          </cell>
          <cell r="C5003" t="str">
            <v>M3</v>
          </cell>
          <cell r="D5003">
            <v>728.71</v>
          </cell>
          <cell r="E5003">
            <v>734.73</v>
          </cell>
          <cell r="F5003" t="str">
            <v>SINAPI DEZEMBRO 2025</v>
          </cell>
        </row>
        <row r="5004">
          <cell r="A5004">
            <v>88629</v>
          </cell>
          <cell r="B5004" t="str">
            <v>ARGAMASSA TRAÇO 1:3 (EM VOLUME DE CIMENTO E AREIA MÉDIA ÚMIDA), PREPARO MANUAL. AF_08/2019</v>
          </cell>
          <cell r="C5004" t="str">
            <v>M3</v>
          </cell>
          <cell r="D5004">
            <v>751.59</v>
          </cell>
          <cell r="E5004">
            <v>767.19</v>
          </cell>
          <cell r="F5004" t="str">
            <v>SINAPI DEZEMBRO 2025</v>
          </cell>
        </row>
        <row r="5005">
          <cell r="A5005">
            <v>100467</v>
          </cell>
          <cell r="B5005" t="str">
            <v>ARGAMASSA TRAÇO 1:3 (EM VOLUME DE CIMENTO E AREIA MÉDIA ÚMIDA), PREPARO MECÂNICO COM BETONEIRA 250 L. AF_08/2019</v>
          </cell>
          <cell r="C5005" t="str">
            <v>M3</v>
          </cell>
          <cell r="D5005">
            <v>0</v>
          </cell>
          <cell r="E5005">
            <v>0</v>
          </cell>
          <cell r="F5005" t="str">
            <v>SINAPI DEZEMBRO 2025</v>
          </cell>
        </row>
        <row r="5006">
          <cell r="A5006">
            <v>88628</v>
          </cell>
          <cell r="B5006" t="str">
            <v>ARGAMASSA TRAÇO 1:3 (EM VOLUME DE CIMENTO E AREIA MÉDIA ÚMIDA), PREPARO MECÂNICO COM BETONEIRA 400 L. AF_08/2019</v>
          </cell>
          <cell r="C5006" t="str">
            <v>M3</v>
          </cell>
          <cell r="D5006">
            <v>635.33000000000004</v>
          </cell>
          <cell r="E5006">
            <v>641.41</v>
          </cell>
          <cell r="F5006" t="str">
            <v>SINAPI DEZEMBRO 2025</v>
          </cell>
        </row>
        <row r="5007">
          <cell r="A5007">
            <v>100489</v>
          </cell>
          <cell r="B5007" t="str">
            <v>ARGAMASSA TRAÇO 1:3 (EM VOLUME DE CIMENTO E AREIA MÉDIA ÚMIDA), PREPARO MECÂNICO COM BETONEIRA 600 L. AF_08/2019</v>
          </cell>
          <cell r="C5007" t="str">
            <v>M3</v>
          </cell>
          <cell r="D5007">
            <v>635.44000000000005</v>
          </cell>
          <cell r="E5007">
            <v>641.15</v>
          </cell>
          <cell r="F5007" t="str">
            <v>SINAPI DEZEMBRO 2025</v>
          </cell>
        </row>
        <row r="5008">
          <cell r="A5008">
            <v>100468</v>
          </cell>
          <cell r="B5008" t="str">
            <v>ARGAMASSA TRAÇO 1:3 (EM VOLUME DE CIMENTO E AREIA MÉDIA ÚMIDA), PREPARO MECÂNICO COM MISTURADOR DE EIXO HORIZONTAL DE 160 KG. AF_08/2019</v>
          </cell>
          <cell r="C5008" t="str">
            <v>M3</v>
          </cell>
          <cell r="D5008">
            <v>747.76</v>
          </cell>
          <cell r="E5008">
            <v>759.85</v>
          </cell>
          <cell r="F5008" t="str">
            <v>SINAPI DEZEMBRO 2025</v>
          </cell>
        </row>
        <row r="5009">
          <cell r="A5009">
            <v>100469</v>
          </cell>
          <cell r="B5009" t="str">
            <v>ARGAMASSA TRAÇO 1:3 (EM VOLUME DE CIMENTO E AREIA MÉDIA ÚMIDA), PREPARO MECÂNICO COM MISTURADOR DE EIXO HORIZONTAL DE 300 KG. AF_08/2019</v>
          </cell>
          <cell r="C5009" t="str">
            <v>M3</v>
          </cell>
          <cell r="D5009">
            <v>624.42999999999995</v>
          </cell>
          <cell r="E5009">
            <v>630.21</v>
          </cell>
          <cell r="F5009" t="str">
            <v>SINAPI DEZEMBRO 2025</v>
          </cell>
        </row>
        <row r="5010">
          <cell r="A5010">
            <v>100470</v>
          </cell>
          <cell r="B5010" t="str">
            <v>ARGAMASSA TRAÇO 1:3 (EM VOLUME DE CIMENTO E AREIA MÉDIA ÚMIDA), PREPARO MECÂNICO COM MISTURADOR DE EIXO HORIZONTAL DE 600 KG. AF_08/2019</v>
          </cell>
          <cell r="C5010" t="str">
            <v>M3</v>
          </cell>
          <cell r="D5010">
            <v>570.01</v>
          </cell>
          <cell r="E5010">
            <v>575.79</v>
          </cell>
          <cell r="F5010" t="str">
            <v>SINAPI DEZEMBRO 2025</v>
          </cell>
        </row>
        <row r="5011">
          <cell r="A5011">
            <v>87371</v>
          </cell>
          <cell r="B5011" t="str">
            <v>ARGAMASSA TRAÇO 1:3:12 (EM VOLUME DE CIMENTO, CAL E AREIA MÉDIA ÚMIDA) PARA EMBOÇO/MASSA ÚNICA/ASSENTAMENTO DE ALVENARIA DE VEDAÇÃO, PREPARO MANUAL. AF_08/2019</v>
          </cell>
          <cell r="C5011" t="str">
            <v>M3</v>
          </cell>
          <cell r="D5011">
            <v>838.17</v>
          </cell>
          <cell r="E5011">
            <v>857.98</v>
          </cell>
          <cell r="F5011" t="str">
            <v>SINAPI DEZEMBRO 2025</v>
          </cell>
        </row>
        <row r="5012">
          <cell r="A5012">
            <v>87295</v>
          </cell>
          <cell r="B5012" t="str">
            <v>ARGAMASSA TRAÇO 1:3:12 (EM VOLUME DE CIMENTO, CAL E AREIA MÉDIA ÚMIDA) PARA EMBOÇO/MASSA ÚNICA/ASSENTAMENTO DE ALVENARIA DE VEDAÇÃO, PREPARO MECÂNICO COM BETONEIRA 400 L. AF_08/2019</v>
          </cell>
          <cell r="C5012" t="str">
            <v>M3</v>
          </cell>
          <cell r="D5012">
            <v>721.09</v>
          </cell>
          <cell r="E5012">
            <v>730.94</v>
          </cell>
          <cell r="F5012" t="str">
            <v>SINAPI DEZEMBRO 2025</v>
          </cell>
        </row>
        <row r="5013">
          <cell r="A5013">
            <v>87296</v>
          </cell>
          <cell r="B5013" t="str">
            <v>ARGAMASSA TRAÇO 1:3:12 (EM VOLUME DE CIMENTO, CAL E AREIA MÉDIA ÚMIDA) PARA EMBOÇO/MASSA ÚNICA/ASSENTAMENTO DE ALVENARIA DE VEDAÇÃO, PREPARO MECÂNICO COM BETONEIRA 600 L. AF_08/2019</v>
          </cell>
          <cell r="C5013" t="str">
            <v>M3</v>
          </cell>
          <cell r="D5013">
            <v>698</v>
          </cell>
          <cell r="E5013">
            <v>705.04</v>
          </cell>
          <cell r="F5013" t="str">
            <v>SINAPI DEZEMBRO 2025</v>
          </cell>
        </row>
        <row r="5014">
          <cell r="A5014">
            <v>87338</v>
          </cell>
          <cell r="B5014" t="str">
            <v>ARGAMASSA TRAÇO 1:3:12 (EM VOLUME DE CIMENTO, CAL E AREIA MÉDIA ÚMIDA) PARA EMBOÇO/MASSA ÚNICA/ASSENTAMENTO DE ALVENARIA DE VEDAÇÃO, PREPARO MECÂNICO COM MISTURADOR DE EIXO HORIZONTAL DE 600 KG. AF_08/2019</v>
          </cell>
          <cell r="C5014" t="str">
            <v>M3</v>
          </cell>
          <cell r="D5014">
            <v>690.45</v>
          </cell>
          <cell r="E5014">
            <v>698.22</v>
          </cell>
          <cell r="F5014" t="str">
            <v>SINAPI DEZEMBRO 2025</v>
          </cell>
        </row>
        <row r="5015">
          <cell r="A5015">
            <v>88630</v>
          </cell>
          <cell r="B5015" t="str">
            <v>ARGAMASSA TRAÇO 1:4 (CIMENTO E AREIA MÉDIA), PREPARO MECÂNICO COM BETONEIRA 400 L. AF_08/2019</v>
          </cell>
          <cell r="C5015" t="str">
            <v>M3</v>
          </cell>
          <cell r="D5015">
            <v>549.14</v>
          </cell>
          <cell r="E5015">
            <v>555.12</v>
          </cell>
          <cell r="F5015" t="str">
            <v>SINAPI DEZEMBRO 2025</v>
          </cell>
        </row>
        <row r="5016">
          <cell r="A5016">
            <v>87381</v>
          </cell>
          <cell r="B5016" t="str">
            <v>ARGAMASSA TRAÇO 1:4 (EM VOLUME DE CIMENTO E AREIA GROSSA ÚMIDA) COM ADIÇÃO DE EMULSÃO POLIMÉRICA PARA CHAPISCO ROLADO, PREPARO MANUAL. AF_08/2019</v>
          </cell>
          <cell r="C5016" t="str">
            <v>M3</v>
          </cell>
          <cell r="D5016">
            <v>3799.56</v>
          </cell>
          <cell r="E5016">
            <v>3818.69</v>
          </cell>
          <cell r="F5016" t="str">
            <v>SINAPI DEZEMBRO 2025</v>
          </cell>
        </row>
        <row r="5017">
          <cell r="A5017">
            <v>100462</v>
          </cell>
          <cell r="B5017" t="str">
            <v>ARGAMASSA TRAÇO 1:4 (EM VOLUME DE CIMENTO E AREIA GROSSA ÚMIDA) COM ADIÇÃO DE EMULSÃO POLIMÉRICA PARA CHAPISCO ROLADO, PREPARO MECÂNICO COM BETONEIRA 250 L. AF_08/2019</v>
          </cell>
          <cell r="C5017" t="str">
            <v>M3</v>
          </cell>
          <cell r="D5017">
            <v>0</v>
          </cell>
          <cell r="E5017">
            <v>0</v>
          </cell>
          <cell r="F5017" t="str">
            <v>SINAPI DEZEMBRO 2025</v>
          </cell>
        </row>
        <row r="5018">
          <cell r="A5018">
            <v>87325</v>
          </cell>
          <cell r="B5018" t="str">
            <v>ARGAMASSA TRAÇO 1:4 (EM VOLUME DE CIMENTO E AREIA GROSSA ÚMIDA) COM ADIÇÃO DE EMULSÃO POLIMÉRICA PARA CHAPISCO ROLADO, PREPARO MECÂNICO COM BETONEIRA 400 L. AF_08/2019</v>
          </cell>
          <cell r="C5018" t="str">
            <v>M3</v>
          </cell>
          <cell r="D5018">
            <v>3672.92</v>
          </cell>
          <cell r="E5018">
            <v>3681.27</v>
          </cell>
          <cell r="F5018" t="str">
            <v>SINAPI DEZEMBRO 2025</v>
          </cell>
        </row>
        <row r="5019">
          <cell r="A5019">
            <v>87326</v>
          </cell>
          <cell r="B5019" t="str">
            <v>ARGAMASSA TRAÇO 1:4 (EM VOLUME DE CIMENTO E AREIA GROSSA ÚMIDA) COM ADIÇÃO DE EMULSÃO POLIMÉRICA PARA CHAPISCO ROLADO, PREPARO MECÂNICO COM BETONEIRA 600 L. AF_08/2019</v>
          </cell>
          <cell r="C5019" t="str">
            <v>M3</v>
          </cell>
          <cell r="D5019">
            <v>3685.65</v>
          </cell>
          <cell r="E5019">
            <v>3691.76</v>
          </cell>
          <cell r="F5019" t="str">
            <v>SINAPI DEZEMBRO 2025</v>
          </cell>
        </row>
        <row r="5020">
          <cell r="A5020">
            <v>87363</v>
          </cell>
          <cell r="B5020" t="str">
            <v>ARGAMASSA TRAÇO 1:4 (EM VOLUME DE CIMENTO E AREIA GROSSA ÚMIDA) COM ADIÇÃO DE EMULSÃO POLIMÉRICA PARA CHAPISCO ROLADO, PREPARO MECÂNICO COM MISTURADOR DE EIXO HORIZONTAL DE 300 KG. AF_08/2019</v>
          </cell>
          <cell r="C5020" t="str">
            <v>M3</v>
          </cell>
          <cell r="D5020">
            <v>3640.51</v>
          </cell>
          <cell r="E5020">
            <v>3650.94</v>
          </cell>
          <cell r="F5020" t="str">
            <v>SINAPI DEZEMBRO 2025</v>
          </cell>
        </row>
        <row r="5021">
          <cell r="A5021">
            <v>87364</v>
          </cell>
          <cell r="B5021" t="str">
            <v>ARGAMASSA TRAÇO 1:4 (EM VOLUME DE CIMENTO E AREIA GROSSA ÚMIDA) COM ADIÇÃO DE EMULSÃO POLIMÉRICA PARA CHAPISCO ROLADO, PREPARO MECÂNICO COM MISTURADOR DE EIXO HORIZONTAL DE 600 KG. AF_08/2019</v>
          </cell>
          <cell r="C5021" t="str">
            <v>M3</v>
          </cell>
          <cell r="D5021">
            <v>3618.54</v>
          </cell>
          <cell r="E5021">
            <v>3624.22</v>
          </cell>
          <cell r="F5021" t="str">
            <v>SINAPI DEZEMBRO 2025</v>
          </cell>
        </row>
        <row r="5022">
          <cell r="A5022">
            <v>87378</v>
          </cell>
          <cell r="B5022" t="str">
            <v>ARGAMASSA TRAÇO 1:4 (EM VOLUME DE CIMENTO E AREIA GROSSA ÚMIDA) PARA CHAPISCO CONVENCIONAL, PREPARO MANUAL. AF_08/2019</v>
          </cell>
          <cell r="C5022" t="str">
            <v>M3</v>
          </cell>
          <cell r="D5022">
            <v>671.58</v>
          </cell>
          <cell r="E5022">
            <v>690.98</v>
          </cell>
          <cell r="F5022" t="str">
            <v>SINAPI DEZEMBRO 2025</v>
          </cell>
        </row>
        <row r="5023">
          <cell r="A5023">
            <v>100459</v>
          </cell>
          <cell r="B5023" t="str">
            <v>ARGAMASSA TRAÇO 1:4 (EM VOLUME DE CIMENTO E AREIA GROSSA ÚMIDA) PARA CHAPISCO CONVENCIONAL, PREPARO MECÂNICO COM BETONEIRA 250 L. AF_08/2019</v>
          </cell>
          <cell r="C5023" t="str">
            <v>M3</v>
          </cell>
          <cell r="D5023">
            <v>0</v>
          </cell>
          <cell r="E5023">
            <v>0</v>
          </cell>
          <cell r="F5023" t="str">
            <v>SINAPI DEZEMBRO 2025</v>
          </cell>
        </row>
        <row r="5024">
          <cell r="A5024">
            <v>87316</v>
          </cell>
          <cell r="B5024" t="str">
            <v>ARGAMASSA TRAÇO 1:4 (EM VOLUME DE CIMENTO E AREIA GROSSA ÚMIDA) PARA CHAPISCO CONVENCIONAL, PREPARO MECÂNICO COM BETONEIRA 400 L. AF_08/2019</v>
          </cell>
          <cell r="C5024" t="str">
            <v>M3</v>
          </cell>
          <cell r="D5024">
            <v>538.58000000000004</v>
          </cell>
          <cell r="E5024">
            <v>546.84</v>
          </cell>
          <cell r="F5024" t="str">
            <v>SINAPI DEZEMBRO 2025</v>
          </cell>
        </row>
        <row r="5025">
          <cell r="A5025">
            <v>87317</v>
          </cell>
          <cell r="B5025" t="str">
            <v>ARGAMASSA TRAÇO 1:4 (EM VOLUME DE CIMENTO E AREIA GROSSA ÚMIDA) PARA CHAPISCO CONVENCIONAL, PREPARO MECÂNICO COM BETONEIRA 600 L. AF_08/2019</v>
          </cell>
          <cell r="C5025" t="str">
            <v>M3</v>
          </cell>
          <cell r="D5025">
            <v>525.99</v>
          </cell>
          <cell r="E5025">
            <v>532.63</v>
          </cell>
          <cell r="F5025" t="str">
            <v>SINAPI DEZEMBRO 2025</v>
          </cell>
        </row>
        <row r="5026">
          <cell r="A5026">
            <v>87355</v>
          </cell>
          <cell r="B5026" t="str">
            <v>ARGAMASSA TRAÇO 1:4 (EM VOLUME DE CIMENTO E AREIA GROSSA ÚMIDA) PARA CHAPISCO CONVENCIONAL, PREPARO MECÂNICO COM MISTURADOR DE EIXO HORIZONTAL DE 160 KG. AF_08/2019</v>
          </cell>
          <cell r="C5026" t="str">
            <v>M3</v>
          </cell>
          <cell r="D5026">
            <v>572.99</v>
          </cell>
          <cell r="E5026">
            <v>584.65</v>
          </cell>
          <cell r="F5026" t="str">
            <v>SINAPI DEZEMBRO 2025</v>
          </cell>
        </row>
        <row r="5027">
          <cell r="A5027">
            <v>87356</v>
          </cell>
          <cell r="B5027" t="str">
            <v>ARGAMASSA TRAÇO 1:4 (EM VOLUME DE CIMENTO E AREIA GROSSA ÚMIDA) PARA CHAPISCO CONVENCIONAL, PREPARO MECÂNICO COM MISTURADOR DE EIXO HORIZONTAL DE 300 KG. AF_08/2019</v>
          </cell>
          <cell r="C5027" t="str">
            <v>M3</v>
          </cell>
          <cell r="D5027">
            <v>524.73</v>
          </cell>
          <cell r="E5027">
            <v>532.16999999999996</v>
          </cell>
          <cell r="F5027" t="str">
            <v>SINAPI DEZEMBRO 2025</v>
          </cell>
        </row>
        <row r="5028">
          <cell r="A5028">
            <v>87357</v>
          </cell>
          <cell r="B5028" t="str">
            <v>ARGAMASSA TRAÇO 1:4 (EM VOLUME DE CIMENTO E AREIA GROSSA ÚMIDA) PARA CHAPISCO CONVENCIONAL, PREPARO MECÂNICO COM MISTURADOR DE EIXO HORIZONTAL DE 600 KG. AF_08/2019</v>
          </cell>
          <cell r="C5028" t="str">
            <v>M3</v>
          </cell>
          <cell r="D5028">
            <v>502.08</v>
          </cell>
          <cell r="E5028">
            <v>507.53</v>
          </cell>
          <cell r="F5028" t="str">
            <v>SINAPI DEZEMBRO 2025</v>
          </cell>
        </row>
        <row r="5029">
          <cell r="A5029">
            <v>100486</v>
          </cell>
          <cell r="B5029" t="str">
            <v>ARGAMASSA TRAÇO 1:4 (EM VOLUME DE CIMENTO E AREIA MÉDIA ÚMIDA) COM ADIÇÃO DE IMPERMEABILIZANTE, PREPARO MANUAL. AF_08/2019</v>
          </cell>
          <cell r="C5029" t="str">
            <v>M3</v>
          </cell>
          <cell r="D5029">
            <v>816.3</v>
          </cell>
          <cell r="E5029">
            <v>831.86</v>
          </cell>
          <cell r="F5029" t="str">
            <v>SINAPI DEZEMBRO 2025</v>
          </cell>
        </row>
        <row r="5030">
          <cell r="A5030">
            <v>100482</v>
          </cell>
          <cell r="B5030" t="str">
            <v>ARGAMASSA TRAÇO 1:4 (EM VOLUME DE CIMENTO E AREIA MÉDIA ÚMIDA) COM ADIÇÃO DE IMPERMEABILIZANTE, PREPARO MECÂNICO COM BETONEIRA 250 L. AF_08/2019</v>
          </cell>
          <cell r="C5030" t="str">
            <v>M3</v>
          </cell>
          <cell r="D5030">
            <v>0</v>
          </cell>
          <cell r="E5030">
            <v>0</v>
          </cell>
          <cell r="F5030" t="str">
            <v>SINAPI DEZEMBRO 2025</v>
          </cell>
        </row>
        <row r="5031">
          <cell r="A5031">
            <v>100481</v>
          </cell>
          <cell r="B5031" t="str">
            <v>ARGAMASSA TRAÇO 1:4 (EM VOLUME DE CIMENTO E AREIA MÉDIA ÚMIDA) COM ADIÇÃO DE IMPERMEABILIZANTE, PREPARO MECÂNICO COM BETONEIRA 400 L. AF_08/2019</v>
          </cell>
          <cell r="C5031" t="str">
            <v>M3</v>
          </cell>
          <cell r="D5031">
            <v>695.43</v>
          </cell>
          <cell r="E5031">
            <v>701.68</v>
          </cell>
          <cell r="F5031" t="str">
            <v>SINAPI DEZEMBRO 2025</v>
          </cell>
        </row>
        <row r="5032">
          <cell r="A5032">
            <v>100492</v>
          </cell>
          <cell r="B5032" t="str">
            <v>ARGAMASSA TRAÇO 1:4 (EM VOLUME DE CIMENTO E AREIA MÉDIA ÚMIDA) COM ADIÇÃO DE IMPERMEABILIZANTE, PREPARO MECÂNICO COM BETONEIRA 600 L. AF_08/2019</v>
          </cell>
          <cell r="C5032" t="str">
            <v>M3</v>
          </cell>
          <cell r="D5032">
            <v>697.44</v>
          </cell>
          <cell r="E5032">
            <v>703.34</v>
          </cell>
          <cell r="F5032" t="str">
            <v>SINAPI DEZEMBRO 2025</v>
          </cell>
        </row>
        <row r="5033">
          <cell r="A5033">
            <v>100483</v>
          </cell>
          <cell r="B5033" t="str">
            <v>ARGAMASSA TRAÇO 1:4 (EM VOLUME DE CIMENTO E AREIA MÉDIA ÚMIDA) COM ADIÇÃO DE IMPERMEABILIZANTE, PREPARO MECÂNICO COM MISTURADOR DE EIXO HORIZONTAL DE 160 KG. AF_08/2019</v>
          </cell>
          <cell r="C5033" t="str">
            <v>M3</v>
          </cell>
          <cell r="D5033">
            <v>736.29</v>
          </cell>
          <cell r="E5033">
            <v>746.99</v>
          </cell>
          <cell r="F5033" t="str">
            <v>SINAPI DEZEMBRO 2025</v>
          </cell>
        </row>
        <row r="5034">
          <cell r="A5034">
            <v>100484</v>
          </cell>
          <cell r="B5034" t="str">
            <v>ARGAMASSA TRAÇO 1:4 (EM VOLUME DE CIMENTO E AREIA MÉDIA ÚMIDA) COM ADIÇÃO DE IMPERMEABILIZANTE, PREPARO MECÂNICO COM MISTURADOR DE EIXO HORIZONTAL DE 300 KG. AF_08/2019</v>
          </cell>
          <cell r="C5034" t="str">
            <v>M3</v>
          </cell>
          <cell r="D5034">
            <v>691.94</v>
          </cell>
          <cell r="E5034">
            <v>698.71</v>
          </cell>
          <cell r="F5034" t="str">
            <v>SINAPI DEZEMBRO 2025</v>
          </cell>
        </row>
        <row r="5035">
          <cell r="A5035">
            <v>100485</v>
          </cell>
          <cell r="B5035" t="str">
            <v>ARGAMASSA TRAÇO 1:4 (EM VOLUME DE CIMENTO E AREIA MÉDIA ÚMIDA) COM ADIÇÃO DE IMPERMEABILIZANTE, PREPARO MECÂNICO COM MISTURADOR DE EIXO HORIZONTAL DE 600 KG. AF_08/2019</v>
          </cell>
          <cell r="C5035" t="str">
            <v>M3</v>
          </cell>
          <cell r="D5035">
            <v>676.03</v>
          </cell>
          <cell r="E5035">
            <v>681.03</v>
          </cell>
          <cell r="F5035" t="str">
            <v>SINAPI DEZEMBRO 2025</v>
          </cell>
        </row>
        <row r="5036">
          <cell r="A5036">
            <v>87373</v>
          </cell>
          <cell r="B5036" t="str">
            <v>ARGAMASSA TRAÇO 1:4 (EM VOLUME DE CIMENTO E AREIA MÉDIA ÚMIDA) PARA CONTRAPISO, PREPARO MANUAL. AF_08/2019</v>
          </cell>
          <cell r="C5036" t="str">
            <v>M3</v>
          </cell>
          <cell r="D5036">
            <v>822.89</v>
          </cell>
          <cell r="E5036">
            <v>842.95</v>
          </cell>
          <cell r="F5036" t="str">
            <v>SINAPI DEZEMBRO 2025</v>
          </cell>
        </row>
        <row r="5037">
          <cell r="A5037">
            <v>100454</v>
          </cell>
          <cell r="B5037" t="str">
            <v>ARGAMASSA TRAÇO 1:4 (EM VOLUME DE CIMENTO E AREIA MÉDIA ÚMIDA) PARA CONTRAPISO, PREPARO MECÂNICO COM BETONEIRA 250 L. AF_08/2019</v>
          </cell>
          <cell r="C5037" t="str">
            <v>M3</v>
          </cell>
          <cell r="D5037">
            <v>0</v>
          </cell>
          <cell r="E5037">
            <v>0</v>
          </cell>
          <cell r="F5037" t="str">
            <v>SINAPI DEZEMBRO 2025</v>
          </cell>
        </row>
        <row r="5038">
          <cell r="A5038">
            <v>87301</v>
          </cell>
          <cell r="B5038" t="str">
            <v>ARGAMASSA TRAÇO 1:4 (EM VOLUME DE CIMENTO E AREIA MÉDIA ÚMIDA) PARA CONTRAPISO, PREPARO MECÂNICO COM BETONEIRA 400 L. AF_08/2019</v>
          </cell>
          <cell r="C5038" t="str">
            <v>M3</v>
          </cell>
          <cell r="D5038">
            <v>688.22</v>
          </cell>
          <cell r="E5038">
            <v>696.86</v>
          </cell>
          <cell r="F5038" t="str">
            <v>SINAPI DEZEMBRO 2025</v>
          </cell>
        </row>
        <row r="5039">
          <cell r="A5039">
            <v>87302</v>
          </cell>
          <cell r="B5039" t="str">
            <v>ARGAMASSA TRAÇO 1:4 (EM VOLUME DE CIMENTO E AREIA MÉDIA ÚMIDA) PARA CONTRAPISO, PREPARO MECÂNICO COM BETONEIRA 600 L. AF_08/2019</v>
          </cell>
          <cell r="C5039" t="str">
            <v>M3</v>
          </cell>
          <cell r="D5039">
            <v>681.83</v>
          </cell>
          <cell r="E5039">
            <v>689.21</v>
          </cell>
          <cell r="F5039" t="str">
            <v>SINAPI DEZEMBRO 2025</v>
          </cell>
        </row>
        <row r="5040">
          <cell r="A5040">
            <v>87342</v>
          </cell>
          <cell r="B5040" t="str">
            <v>ARGAMASSA TRAÇO 1:4 (EM VOLUME DE CIMENTO E AREIA MÉDIA ÚMIDA) PARA CONTRAPISO, PREPARO MECÂNICO COM MISTURADOR DE EIXO HORIZONTAL DE 160 KG. AF_08/2019</v>
          </cell>
          <cell r="C5040" t="str">
            <v>M3</v>
          </cell>
          <cell r="D5040">
            <v>752.95</v>
          </cell>
          <cell r="E5040">
            <v>767.81</v>
          </cell>
          <cell r="F5040" t="str">
            <v>SINAPI DEZEMBRO 2025</v>
          </cell>
        </row>
        <row r="5041">
          <cell r="A5041">
            <v>87343</v>
          </cell>
          <cell r="B5041" t="str">
            <v>ARGAMASSA TRAÇO 1:4 (EM VOLUME DE CIMENTO E AREIA MÉDIA ÚMIDA) PARA CONTRAPISO, PREPARO MECÂNICO COM MISTURADOR DE EIXO HORIZONTAL DE 300 KG. AF_08/2019</v>
          </cell>
          <cell r="C5041" t="str">
            <v>M3</v>
          </cell>
          <cell r="D5041">
            <v>687.25</v>
          </cell>
          <cell r="E5041">
            <v>696.47</v>
          </cell>
          <cell r="F5041" t="str">
            <v>SINAPI DEZEMBRO 2025</v>
          </cell>
        </row>
        <row r="5042">
          <cell r="A5042">
            <v>87344</v>
          </cell>
          <cell r="B5042" t="str">
            <v>ARGAMASSA TRAÇO 1:4 (EM VOLUME DE CIMENTO E AREIA MÉDIA ÚMIDA) PARA CONTRAPISO, PREPARO MECÂNICO COM MISTURADOR DE EIXO HORIZONTAL DE 600 KG. AF_08/2019</v>
          </cell>
          <cell r="C5042" t="str">
            <v>M3</v>
          </cell>
          <cell r="D5042">
            <v>652.45000000000005</v>
          </cell>
          <cell r="E5042">
            <v>658.45</v>
          </cell>
          <cell r="F5042" t="str">
            <v>SINAPI DEZEMBRO 2025</v>
          </cell>
        </row>
        <row r="5043">
          <cell r="A5043">
            <v>88631</v>
          </cell>
          <cell r="B5043" t="str">
            <v>ARGAMASSA TRAÇO 1:4 (EM VOLUME DE CIMENTO E AREIA MÉDIA ÚMIDA), PREPARO MANUAL. AF_08/2019</v>
          </cell>
          <cell r="C5043" t="str">
            <v>M3</v>
          </cell>
          <cell r="D5043">
            <v>678.49</v>
          </cell>
          <cell r="E5043">
            <v>693.58</v>
          </cell>
          <cell r="F5043" t="str">
            <v>SINAPI DEZEMBRO 2025</v>
          </cell>
        </row>
        <row r="5044">
          <cell r="A5044">
            <v>100471</v>
          </cell>
          <cell r="B5044" t="str">
            <v>ARGAMASSA TRAÇO 1:4 (EM VOLUME DE CIMENTO E AREIA MÉDIA ÚMIDA), PREPARO MECÂNICO COM BETONEIRA 250 L. AF_08/2019</v>
          </cell>
          <cell r="C5044" t="str">
            <v>M3</v>
          </cell>
          <cell r="D5044">
            <v>0</v>
          </cell>
          <cell r="E5044">
            <v>0</v>
          </cell>
          <cell r="F5044" t="str">
            <v>SINAPI DEZEMBRO 2025</v>
          </cell>
        </row>
        <row r="5045">
          <cell r="A5045">
            <v>100490</v>
          </cell>
          <cell r="B5045" t="str">
            <v>ARGAMASSA TRAÇO 1:4 (EM VOLUME DE CIMENTO E AREIA MÉDIA ÚMIDA), PREPARO MECÂNICO COM BETONEIRA 600 L. AF_08/2019</v>
          </cell>
          <cell r="C5045" t="str">
            <v>M3</v>
          </cell>
          <cell r="D5045">
            <v>565.74</v>
          </cell>
          <cell r="E5045">
            <v>571.12</v>
          </cell>
          <cell r="F5045" t="str">
            <v>SINAPI DEZEMBRO 2025</v>
          </cell>
        </row>
        <row r="5046">
          <cell r="A5046">
            <v>100472</v>
          </cell>
          <cell r="B5046" t="str">
            <v>ARGAMASSA TRAÇO 1:4 (EM VOLUME DE CIMENTO E AREIA MÉDIA ÚMIDA), PREPARO MECÂNICO COM MISTURADOR DE EIXO HORIZONTAL DE 160 KG. AF_08/2019</v>
          </cell>
          <cell r="C5046" t="str">
            <v>M3</v>
          </cell>
          <cell r="D5046">
            <v>610.05999999999995</v>
          </cell>
          <cell r="E5046">
            <v>620.28</v>
          </cell>
          <cell r="F5046" t="str">
            <v>SINAPI DEZEMBRO 2025</v>
          </cell>
        </row>
        <row r="5047">
          <cell r="A5047">
            <v>100473</v>
          </cell>
          <cell r="B5047" t="str">
            <v>ARGAMASSA TRAÇO 1:4 (EM VOLUME DE CIMENTO E AREIA MÉDIA ÚMIDA), PREPARO MECÂNICO COM MISTURADOR DE EIXO HORIZONTAL DE 300 KG. AF_08/2019</v>
          </cell>
          <cell r="C5047" t="str">
            <v>M3</v>
          </cell>
          <cell r="D5047">
            <v>564.55999999999995</v>
          </cell>
          <cell r="E5047">
            <v>570.85</v>
          </cell>
          <cell r="F5047" t="str">
            <v>SINAPI DEZEMBRO 2025</v>
          </cell>
        </row>
        <row r="5048">
          <cell r="A5048">
            <v>100474</v>
          </cell>
          <cell r="B5048" t="str">
            <v>ARGAMASSA TRAÇO 1:4 (EM VOLUME DE CIMENTO E AREIA MÉDIA ÚMIDA), PREPARO MECÂNICO COM MISTURADOR DE EIXO HORIZONTAL DE 600 KG. AF_08/2019</v>
          </cell>
          <cell r="C5048" t="str">
            <v>M3</v>
          </cell>
          <cell r="D5048">
            <v>546.29</v>
          </cell>
          <cell r="E5048">
            <v>550.76</v>
          </cell>
          <cell r="F5048" t="str">
            <v>SINAPI DEZEMBRO 2025</v>
          </cell>
        </row>
        <row r="5049">
          <cell r="A5049">
            <v>87379</v>
          </cell>
          <cell r="B5049" t="str">
            <v>ARGAMASSA TRAÇO 1:5 (EM VOLUME DE CIMENTO E AREIA GROSSA ÚMIDA) COM ADIÇÃO DE EMULSÃO POLIMÉRICA PARA CHAPISCO ROLADO, PREPARO MANUAL. AF_08/2019</v>
          </cell>
          <cell r="C5049" t="str">
            <v>M3</v>
          </cell>
          <cell r="D5049">
            <v>3765.09</v>
          </cell>
          <cell r="E5049">
            <v>3784.48</v>
          </cell>
          <cell r="F5049" t="str">
            <v>SINAPI DEZEMBRO 2025</v>
          </cell>
        </row>
        <row r="5050">
          <cell r="A5050">
            <v>100460</v>
          </cell>
          <cell r="B5050" t="str">
            <v>ARGAMASSA TRAÇO 1:5 (EM VOLUME DE CIMENTO E AREIA GROSSA ÚMIDA) COM ADIÇÃO DE EMULSÃO POLIMÉRICA PARA CHAPISCO ROLADO, PREPARO MECÂNICO COM BETONEIRA 250 L. AF_08/2019</v>
          </cell>
          <cell r="C5050" t="str">
            <v>M3</v>
          </cell>
          <cell r="D5050">
            <v>0</v>
          </cell>
          <cell r="E5050">
            <v>0</v>
          </cell>
          <cell r="F5050" t="str">
            <v>SINAPI DEZEMBRO 2025</v>
          </cell>
        </row>
        <row r="5051">
          <cell r="A5051">
            <v>87319</v>
          </cell>
          <cell r="B5051" t="str">
            <v>ARGAMASSA TRAÇO 1:5 (EM VOLUME DE CIMENTO E AREIA GROSSA ÚMIDA) COM ADIÇÃO DE EMULSÃO POLIMÉRICA PARA CHAPISCO ROLADO, PREPARO MECÂNICO COM BETONEIRA 400 L. AF_08/2019</v>
          </cell>
          <cell r="C5051" t="str">
            <v>M3</v>
          </cell>
          <cell r="D5051">
            <v>3644.09</v>
          </cell>
          <cell r="E5051">
            <v>3651.78</v>
          </cell>
          <cell r="F5051" t="str">
            <v>SINAPI DEZEMBRO 2025</v>
          </cell>
        </row>
        <row r="5052">
          <cell r="A5052">
            <v>87320</v>
          </cell>
          <cell r="B5052" t="str">
            <v>ARGAMASSA TRAÇO 1:5 (EM VOLUME DE CIMENTO E AREIA GROSSA ÚMIDA) COM ADIÇÃO DE EMULSÃO POLIMÉRICA PARA CHAPISCO ROLADO, PREPARO MECÂNICO COM BETONEIRA 600 L. AF_08/2019</v>
          </cell>
          <cell r="C5052" t="str">
            <v>M3</v>
          </cell>
          <cell r="D5052">
            <v>3652.33</v>
          </cell>
          <cell r="E5052">
            <v>3659.03</v>
          </cell>
          <cell r="F5052" t="str">
            <v>SINAPI DEZEMBRO 2025</v>
          </cell>
        </row>
        <row r="5053">
          <cell r="A5053">
            <v>87358</v>
          </cell>
          <cell r="B5053" t="str">
            <v>ARGAMASSA TRAÇO 1:5 (EM VOLUME DE CIMENTO E AREIA GROSSA ÚMIDA) COM ADIÇÃO DE EMULSÃO POLIMÉRICA PARA CHAPISCO ROLADO, PREPARO MECÂNICO COM MISTURADOR DE EIXO HORIZONTAL DE 300 KG. AF_08/2019</v>
          </cell>
          <cell r="C5053" t="str">
            <v>M3</v>
          </cell>
          <cell r="D5053">
            <v>3602.22</v>
          </cell>
          <cell r="E5053">
            <v>3611.78</v>
          </cell>
          <cell r="F5053" t="str">
            <v>SINAPI DEZEMBRO 2025</v>
          </cell>
        </row>
        <row r="5054">
          <cell r="A5054">
            <v>87359</v>
          </cell>
          <cell r="B5054" t="str">
            <v>ARGAMASSA TRAÇO 1:5 (EM VOLUME DE CIMENTO E AREIA GROSSA ÚMIDA) COM ADIÇÃO DE EMULSÃO POLIMÉRICA PARA CHAPISCO ROLADO, PREPARO MECÂNICO COM MISTURADOR DE EIXO HORIZONTAL DE 600 KG. AF_08/2019</v>
          </cell>
          <cell r="C5054" t="str">
            <v>M3</v>
          </cell>
          <cell r="D5054">
            <v>3577.62</v>
          </cell>
          <cell r="E5054">
            <v>3584.05</v>
          </cell>
          <cell r="F5054" t="str">
            <v>SINAPI DEZEMBRO 2025</v>
          </cell>
        </row>
        <row r="5055">
          <cell r="A5055">
            <v>87376</v>
          </cell>
          <cell r="B5055" t="str">
            <v>ARGAMASSA TRAÇO 1:5 (EM VOLUME DE CIMENTO E AREIA GROSSA ÚMIDA) PARA CHAPISCO CONVENCIONAL, PREPARO MANUAL. AF_08/2019</v>
          </cell>
          <cell r="C5055" t="str">
            <v>M3</v>
          </cell>
          <cell r="D5055">
            <v>635.47</v>
          </cell>
          <cell r="E5055">
            <v>655.13</v>
          </cell>
          <cell r="F5055" t="str">
            <v>SINAPI DEZEMBRO 2025</v>
          </cell>
        </row>
        <row r="5056">
          <cell r="A5056">
            <v>100457</v>
          </cell>
          <cell r="B5056" t="str">
            <v>ARGAMASSA TRAÇO 1:5 (EM VOLUME DE CIMENTO E AREIA GROSSA ÚMIDA) PARA CHAPISCO CONVENCIONAL, PREPARO MECÂNICO COM BETONEIRA 250 L. AF_08/2019</v>
          </cell>
          <cell r="C5056" t="str">
            <v>M3</v>
          </cell>
          <cell r="D5056">
            <v>0</v>
          </cell>
          <cell r="E5056">
            <v>0</v>
          </cell>
          <cell r="F5056" t="str">
            <v>SINAPI DEZEMBRO 2025</v>
          </cell>
        </row>
        <row r="5057">
          <cell r="A5057">
            <v>87310</v>
          </cell>
          <cell r="B5057" t="str">
            <v>ARGAMASSA TRAÇO 1:5 (EM VOLUME DE CIMENTO E AREIA GROSSA ÚMIDA) PARA CHAPISCO CONVENCIONAL, PREPARO MECÂNICO COM BETONEIRA 400 L. AF_08/2019</v>
          </cell>
          <cell r="C5057" t="str">
            <v>M3</v>
          </cell>
          <cell r="D5057">
            <v>493.08</v>
          </cell>
          <cell r="E5057">
            <v>500.73</v>
          </cell>
          <cell r="F5057" t="str">
            <v>SINAPI DEZEMBRO 2025</v>
          </cell>
        </row>
        <row r="5058">
          <cell r="A5058">
            <v>87311</v>
          </cell>
          <cell r="B5058" t="str">
            <v>ARGAMASSA TRAÇO 1:5 (EM VOLUME DE CIMENTO E AREIA GROSSA ÚMIDA) PARA CHAPISCO CONVENCIONAL, PREPARO MECÂNICO COM BETONEIRA 600 L. AF_08/2019</v>
          </cell>
          <cell r="C5058" t="str">
            <v>M3</v>
          </cell>
          <cell r="D5058">
            <v>485.07</v>
          </cell>
          <cell r="E5058">
            <v>491.67</v>
          </cell>
          <cell r="F5058" t="str">
            <v>SINAPI DEZEMBRO 2025</v>
          </cell>
        </row>
        <row r="5059">
          <cell r="A5059">
            <v>87350</v>
          </cell>
          <cell r="B5059" t="str">
            <v>ARGAMASSA TRAÇO 1:5 (EM VOLUME DE CIMENTO E AREIA GROSSA ÚMIDA) PARA CHAPISCO CONVENCIONAL, PREPARO MECÂNICO COM MISTURADOR DE EIXO HORIZONTAL DE 300 KG. AF_08/2019</v>
          </cell>
          <cell r="C5059" t="str">
            <v>M3</v>
          </cell>
          <cell r="D5059">
            <v>535.05999999999995</v>
          </cell>
          <cell r="E5059">
            <v>546.47</v>
          </cell>
          <cell r="F5059" t="str">
            <v>SINAPI DEZEMBRO 2025</v>
          </cell>
        </row>
        <row r="5060">
          <cell r="A5060">
            <v>87351</v>
          </cell>
          <cell r="B5060" t="str">
            <v>ARGAMASSA TRAÇO 1:5 (EM VOLUME DE CIMENTO E AREIA GROSSA ÚMIDA) PARA CHAPISCO CONVENCIONAL, PREPARO MECÂNICO COM MISTURADOR DE EIXO HORIZONTAL DE 600 KG. AF_08/2019</v>
          </cell>
          <cell r="C5060" t="str">
            <v>M3</v>
          </cell>
          <cell r="D5060">
            <v>468.27</v>
          </cell>
          <cell r="E5060">
            <v>474.15</v>
          </cell>
          <cell r="F5060" t="str">
            <v>SINAPI DEZEMBRO 2025</v>
          </cell>
        </row>
        <row r="5061">
          <cell r="A5061">
            <v>87374</v>
          </cell>
          <cell r="B5061" t="str">
            <v>ARGAMASSA TRAÇO 1:5 (EM VOLUME DE CIMENTO E AREIA MÉDIA ÚMIDA) PARA CONTRAPISO, PREPARO MANUAL. AF_08/2019</v>
          </cell>
          <cell r="C5061" t="str">
            <v>M3</v>
          </cell>
          <cell r="D5061">
            <v>771.48</v>
          </cell>
          <cell r="E5061">
            <v>791.68</v>
          </cell>
          <cell r="F5061" t="str">
            <v>SINAPI DEZEMBRO 2025</v>
          </cell>
        </row>
        <row r="5062">
          <cell r="A5062">
            <v>100455</v>
          </cell>
          <cell r="B5062" t="str">
            <v>ARGAMASSA TRAÇO 1:5 (EM VOLUME DE CIMENTO E AREIA MÉDIA ÚMIDA) PARA CONTRAPISO, PREPARO MECÂNICO COM BETONEIRA 250 L. AF_08/2019</v>
          </cell>
          <cell r="C5062" t="str">
            <v>M3</v>
          </cell>
          <cell r="D5062">
            <v>0</v>
          </cell>
          <cell r="E5062">
            <v>0</v>
          </cell>
          <cell r="F5062" t="str">
            <v>SINAPI DEZEMBRO 2025</v>
          </cell>
        </row>
        <row r="5063">
          <cell r="A5063">
            <v>87304</v>
          </cell>
          <cell r="B5063" t="str">
            <v>ARGAMASSA TRAÇO 1:5 (EM VOLUME DE CIMENTO E AREIA MÉDIA ÚMIDA) PARA CONTRAPISO, PREPARO MECÂNICO COM BETONEIRA 400 L. AF_08/2019</v>
          </cell>
          <cell r="C5063" t="str">
            <v>M3</v>
          </cell>
          <cell r="D5063">
            <v>627.64</v>
          </cell>
          <cell r="E5063">
            <v>635.47</v>
          </cell>
          <cell r="F5063" t="str">
            <v>SINAPI DEZEMBRO 2025</v>
          </cell>
        </row>
        <row r="5064">
          <cell r="A5064">
            <v>87305</v>
          </cell>
          <cell r="B5064" t="str">
            <v>ARGAMASSA TRAÇO 1:5 (EM VOLUME DE CIMENTO E AREIA MÉDIA ÚMIDA) PARA CONTRAPISO, PREPARO MECÂNICO COM BETONEIRA 600 L. AF_08/2019</v>
          </cell>
          <cell r="C5064" t="str">
            <v>M3</v>
          </cell>
          <cell r="D5064">
            <v>631.83000000000004</v>
          </cell>
          <cell r="E5064">
            <v>639.47</v>
          </cell>
          <cell r="F5064" t="str">
            <v>SINAPI DEZEMBRO 2025</v>
          </cell>
        </row>
        <row r="5065">
          <cell r="A5065">
            <v>87345</v>
          </cell>
          <cell r="B5065" t="str">
            <v>ARGAMASSA TRAÇO 1:5 (EM VOLUME DE CIMENTO E AREIA MÉDIA ÚMIDA) PARA CONTRAPISO, PREPARO MECÂNICO COM MISTURADOR DE EIXO HORIZONTAL DE 160 KG. AF_08/2019</v>
          </cell>
          <cell r="C5065" t="str">
            <v>M3</v>
          </cell>
          <cell r="D5065">
            <v>681.16</v>
          </cell>
          <cell r="E5065">
            <v>694.4</v>
          </cell>
          <cell r="F5065" t="str">
            <v>SINAPI DEZEMBRO 2025</v>
          </cell>
        </row>
        <row r="5066">
          <cell r="A5066">
            <v>87346</v>
          </cell>
          <cell r="B5066" t="str">
            <v>ARGAMASSA TRAÇO 1:5 (EM VOLUME DE CIMENTO E AREIA MÉDIA ÚMIDA) PARA CONTRAPISO, PREPARO MECÂNICO COM MISTURADOR DE EIXO HORIZONTAL DE 300 KG. AF_08/2019</v>
          </cell>
          <cell r="C5066" t="str">
            <v>M3</v>
          </cell>
          <cell r="D5066">
            <v>627.16999999999996</v>
          </cell>
          <cell r="E5066">
            <v>635.70000000000005</v>
          </cell>
          <cell r="F5066" t="str">
            <v>SINAPI DEZEMBRO 2025</v>
          </cell>
        </row>
        <row r="5067">
          <cell r="A5067">
            <v>87347</v>
          </cell>
          <cell r="B5067" t="str">
            <v>ARGAMASSA TRAÇO 1:5 (EM VOLUME DE CIMENTO E AREIA MÉDIA ÚMIDA) PARA CONTRAPISO, PREPARO MECÂNICO COM MISTURADOR DE EIXO HORIZONTAL DE 600 KG. AF_08/2019</v>
          </cell>
          <cell r="C5067" t="str">
            <v>M3</v>
          </cell>
          <cell r="D5067">
            <v>599.55999999999995</v>
          </cell>
          <cell r="E5067">
            <v>605.6</v>
          </cell>
          <cell r="F5067" t="str">
            <v>SINAPI DEZEMBRO 2025</v>
          </cell>
        </row>
        <row r="5068">
          <cell r="A5068">
            <v>87366</v>
          </cell>
          <cell r="B5068" t="str">
            <v>ARGAMASSA TRAÇO 1:6 (EM VOLUME DE CIMENTO E AREIA MÉDIA ÚMIDA) COM ADIÇÃO DE PLASTIFICANTE PARA EMBOÇO/MASSA ÚNICA/ASSENTAMENTO DE ALVENARIA DE VEDAÇÃO, PREPARO MANUAL. AF_08/2019</v>
          </cell>
          <cell r="C5068" t="str">
            <v>M3</v>
          </cell>
          <cell r="D5068">
            <v>665.69</v>
          </cell>
          <cell r="E5068">
            <v>685.97</v>
          </cell>
          <cell r="F5068" t="str">
            <v>SINAPI DEZEMBRO 2025</v>
          </cell>
        </row>
        <row r="5069">
          <cell r="A5069">
            <v>100448</v>
          </cell>
          <cell r="B5069" t="str">
            <v>ARGAMASSA TRAÇO 1:6 (EM VOLUME DE CIMENTO E AREIA MÉDIA ÚMIDA) COM ADIÇÃO DE PLASTIFICANTE PARA EMBOÇO/MASSA ÚNICA/ASSENTAMENTO DE ALVENARIA DE VEDAÇÃO, PREPARO MECÂNICO COM BETONEIRA 250 L. AF_08/2019</v>
          </cell>
          <cell r="C5069" t="str">
            <v>M3</v>
          </cell>
          <cell r="D5069">
            <v>0</v>
          </cell>
          <cell r="E5069">
            <v>0</v>
          </cell>
          <cell r="F5069" t="str">
            <v>SINAPI DEZEMBRO 2025</v>
          </cell>
        </row>
        <row r="5070">
          <cell r="A5070">
            <v>87283</v>
          </cell>
          <cell r="B5070" t="str">
            <v>ARGAMASSA TRAÇO 1:6 (EM VOLUME DE CIMENTO E AREIA MÉDIA ÚMIDA) COM ADIÇÃO DE PLASTIFICANTE PARA EMBOÇO/MASSA ÚNICA/ASSENTAMENTO DE ALVENARIA DE VEDAÇÃO, PREPARO MECÂNICO COM BETONEIRA 400 L. AF_08/2019</v>
          </cell>
          <cell r="C5070" t="str">
            <v>M3</v>
          </cell>
          <cell r="D5070">
            <v>518.52</v>
          </cell>
          <cell r="E5070">
            <v>526.23</v>
          </cell>
          <cell r="F5070" t="str">
            <v>SINAPI DEZEMBRO 2025</v>
          </cell>
        </row>
        <row r="5071">
          <cell r="A5071">
            <v>87284</v>
          </cell>
          <cell r="B5071" t="str">
            <v>ARGAMASSA TRAÇO 1:6 (EM VOLUME DE CIMENTO E AREIA MÉDIA ÚMIDA) COM ADIÇÃO DE PLASTIFICANTE PARA EMBOÇO/MASSA ÚNICA/ASSENTAMENTO DE ALVENARIA DE VEDAÇÃO, PREPARO MECÂNICO COM BETONEIRA 600 L. AF_08/2019</v>
          </cell>
          <cell r="C5071" t="str">
            <v>M3</v>
          </cell>
          <cell r="D5071">
            <v>512.76</v>
          </cell>
          <cell r="E5071">
            <v>519.59</v>
          </cell>
          <cell r="F5071" t="str">
            <v>SINAPI DEZEMBRO 2025</v>
          </cell>
        </row>
        <row r="5072">
          <cell r="A5072">
            <v>87329</v>
          </cell>
          <cell r="B5072" t="str">
            <v>ARGAMASSA TRAÇO 1:6 (EM VOLUME DE CIMENTO E AREIA MÉDIA ÚMIDA) COM ADIÇÃO DE PLASTIFICANTE PARA EMBOÇO/MASSA ÚNICA/ASSENTAMENTO DE ALVENARIA DE VEDAÇÃO, PREPARO MECÂNICO COM MISTURADOR DE EIXO HORIZONTAL DE 300 KG. AF_08/2019</v>
          </cell>
          <cell r="C5072" t="str">
            <v>M3</v>
          </cell>
          <cell r="D5072">
            <v>555.70000000000005</v>
          </cell>
          <cell r="E5072">
            <v>566.95000000000005</v>
          </cell>
          <cell r="F5072" t="str">
            <v>SINAPI DEZEMBRO 2025</v>
          </cell>
        </row>
        <row r="5073">
          <cell r="A5073">
            <v>87330</v>
          </cell>
          <cell r="B5073" t="str">
            <v>ARGAMASSA TRAÇO 1:6 (EM VOLUME DE CIMENTO E AREIA MÉDIA ÚMIDA) COM ADIÇÃO DE PLASTIFICANTE PARA EMBOÇO/MASSA ÚNICA/ASSENTAMENTO DE ALVENARIA DE VEDAÇÃO, PREPARO MECÂNICO COM MISTURADOR DE EIXO HORIZONTAL DE 600 KG. AF_08/2019</v>
          </cell>
          <cell r="C5073" t="str">
            <v>M3</v>
          </cell>
          <cell r="D5073">
            <v>493.81</v>
          </cell>
          <cell r="E5073">
            <v>499.87</v>
          </cell>
          <cell r="F5073" t="str">
            <v>SINAPI DEZEMBRO 2025</v>
          </cell>
        </row>
        <row r="5074">
          <cell r="A5074">
            <v>87375</v>
          </cell>
          <cell r="B5074" t="str">
            <v>ARGAMASSA TRAÇO 1:6 (EM VOLUME DE CIMENTO E AREIA MÉDIA ÚMIDA) PARA CONTRAPISO, PREPARO MANUAL. AF_08/2019</v>
          </cell>
          <cell r="C5074" t="str">
            <v>M3</v>
          </cell>
          <cell r="D5074">
            <v>738.79</v>
          </cell>
          <cell r="E5074">
            <v>759.37</v>
          </cell>
          <cell r="F5074" t="str">
            <v>SINAPI DEZEMBRO 2025</v>
          </cell>
        </row>
        <row r="5075">
          <cell r="A5075">
            <v>100456</v>
          </cell>
          <cell r="B5075" t="str">
            <v>ARGAMASSA TRAÇO 1:6 (EM VOLUME DE CIMENTO E AREIA MÉDIA ÚMIDA) PARA CONTRAPISO, PREPARO MECÂNICO COM BETONEIRA 250 L. AF_08/2019</v>
          </cell>
          <cell r="C5075" t="str">
            <v>M3</v>
          </cell>
          <cell r="D5075">
            <v>0</v>
          </cell>
          <cell r="E5075">
            <v>0</v>
          </cell>
          <cell r="F5075" t="str">
            <v>SINAPI DEZEMBRO 2025</v>
          </cell>
        </row>
        <row r="5076">
          <cell r="A5076">
            <v>87307</v>
          </cell>
          <cell r="B5076" t="str">
            <v>ARGAMASSA TRAÇO 1:6 (EM VOLUME DE CIMENTO E AREIA MÉDIA ÚMIDA) PARA CONTRAPISO, PREPARO MECÂNICO COM BETONEIRA 400 L. AF_08/2019</v>
          </cell>
          <cell r="C5076" t="str">
            <v>M3</v>
          </cell>
          <cell r="D5076">
            <v>598.54999999999995</v>
          </cell>
          <cell r="E5076">
            <v>607.19000000000005</v>
          </cell>
          <cell r="F5076" t="str">
            <v>SINAPI DEZEMBRO 2025</v>
          </cell>
        </row>
        <row r="5077">
          <cell r="A5077">
            <v>87308</v>
          </cell>
          <cell r="B5077" t="str">
            <v>ARGAMASSA TRAÇO 1:6 (EM VOLUME DE CIMENTO E AREIA MÉDIA ÚMIDA) PARA CONTRAPISO, PREPARO MECÂNICO COM BETONEIRA 600 L. AF_08/2019</v>
          </cell>
          <cell r="C5077" t="str">
            <v>M3</v>
          </cell>
          <cell r="D5077">
            <v>590.42999999999995</v>
          </cell>
          <cell r="E5077">
            <v>598.03</v>
          </cell>
          <cell r="F5077" t="str">
            <v>SINAPI DEZEMBRO 2025</v>
          </cell>
        </row>
        <row r="5078">
          <cell r="A5078">
            <v>87348</v>
          </cell>
          <cell r="B5078" t="str">
            <v>ARGAMASSA TRAÇO 1:6 (EM VOLUME DE CIMENTO E AREIA MÉDIA ÚMIDA) PARA CONTRAPISO, PREPARO MECÂNICO COM MISTURADOR DE EIXO HORIZONTAL DE 160 KG. AF_08/2019</v>
          </cell>
          <cell r="C5078" t="str">
            <v>M3</v>
          </cell>
          <cell r="D5078">
            <v>627.99</v>
          </cell>
          <cell r="E5078">
            <v>639.91999999999996</v>
          </cell>
          <cell r="F5078" t="str">
            <v>SINAPI DEZEMBRO 2025</v>
          </cell>
        </row>
        <row r="5079">
          <cell r="A5079">
            <v>87349</v>
          </cell>
          <cell r="B5079" t="str">
            <v>ARGAMASSA TRAÇO 1:6 (EM VOLUME DE CIMENTO E AREIA MÉDIA ÚMIDA) PARA CONTRAPISO, PREPARO MECÂNICO COM MISTURADOR DE EIXO HORIZONTAL DE 600 KG. AF_08/2019</v>
          </cell>
          <cell r="C5079" t="str">
            <v>M3</v>
          </cell>
          <cell r="D5079">
            <v>558.71</v>
          </cell>
          <cell r="E5079">
            <v>564.39</v>
          </cell>
          <cell r="F5079" t="str">
            <v>SINAPI DEZEMBRO 2025</v>
          </cell>
        </row>
        <row r="5080">
          <cell r="A5080">
            <v>87365</v>
          </cell>
          <cell r="B5080" t="str">
            <v>ARGAMASSA TRAÇO 1:7 (EM VOLUME DE CIMENTO E AREIA MÉDIA ÚMIDA) COM ADIÇÃO DE PLASTIFICANTE PARA EMBOÇO/MASSA ÚNICA/ASSENTAMENTO DE ALVENARIA DE VEDAÇÃO, PREPARO MANUAL. AF_08/2019</v>
          </cell>
          <cell r="C5080" t="str">
            <v>M3</v>
          </cell>
          <cell r="D5080">
            <v>633.54</v>
          </cell>
          <cell r="E5080">
            <v>653.20000000000005</v>
          </cell>
          <cell r="F5080" t="str">
            <v>SINAPI DEZEMBRO 2025</v>
          </cell>
        </row>
        <row r="5081">
          <cell r="A5081">
            <v>100447</v>
          </cell>
          <cell r="B5081" t="str">
            <v>ARGAMASSA TRAÇO 1:7 (EM VOLUME DE CIMENTO E AREIA MÉDIA ÚMIDA) COM ADIÇÃO DE PLASTIFICANTE PARA EMBOÇO/MASSA ÚNICA/ASSENTAMENTO DE ALVENARIA DE VEDAÇÃO, PREPARO MECÂNICO COM BETONEIRA 250 L. AF_08/2019</v>
          </cell>
          <cell r="C5081" t="str">
            <v>M3</v>
          </cell>
          <cell r="D5081">
            <v>0</v>
          </cell>
          <cell r="E5081">
            <v>0</v>
          </cell>
          <cell r="F5081" t="str">
            <v>SINAPI DEZEMBRO 2025</v>
          </cell>
        </row>
        <row r="5082">
          <cell r="A5082">
            <v>87280</v>
          </cell>
          <cell r="B5082" t="str">
            <v>ARGAMASSA TRAÇO 1:7 (EM VOLUME DE CIMENTO E AREIA MÉDIA ÚMIDA) COM ADIÇÃO DE PLASTIFICANTE PARA EMBOÇO/MASSA ÚNICA/ASSENTAMENTO DE ALVENARIA DE VEDAÇÃO, PREPARO MECÂNICO COM BETONEIRA 400 L. AF_08/2019</v>
          </cell>
          <cell r="C5082" t="str">
            <v>M3</v>
          </cell>
          <cell r="D5082">
            <v>500.07</v>
          </cell>
          <cell r="E5082">
            <v>508.65</v>
          </cell>
          <cell r="F5082" t="str">
            <v>SINAPI DEZEMBRO 2025</v>
          </cell>
        </row>
        <row r="5083">
          <cell r="A5083">
            <v>87281</v>
          </cell>
          <cell r="B5083" t="str">
            <v>ARGAMASSA TRAÇO 1:7 (EM VOLUME DE CIMENTO E AREIA MÉDIA ÚMIDA) COM ADIÇÃO DE PLASTIFICANTE PARA EMBOÇO/MASSA ÚNICA/ASSENTAMENTO DE ALVENARIA DE VEDAÇÃO, PREPARO MECÂNICO COM BETONEIRA 600 L. AF_08/2019</v>
          </cell>
          <cell r="C5083" t="str">
            <v>M3</v>
          </cell>
          <cell r="D5083">
            <v>495.98</v>
          </cell>
          <cell r="E5083">
            <v>503.59</v>
          </cell>
          <cell r="F5083" t="str">
            <v>SINAPI DEZEMBRO 2025</v>
          </cell>
        </row>
        <row r="5084">
          <cell r="A5084">
            <v>87327</v>
          </cell>
          <cell r="B5084" t="str">
            <v>ARGAMASSA TRAÇO 1:7 (EM VOLUME DE CIMENTO E AREIA MÉDIA ÚMIDA) COM ADIÇÃO DE PLASTIFICANTE PARA EMBOÇO/MASSA ÚNICA/ASSENTAMENTO DE ALVENARIA DE VEDAÇÃO, PREPARO MECÂNICO COM MISTURADOR DE EIXO HORIZONTAL DE 300 KG. AF_08/2019</v>
          </cell>
          <cell r="C5084" t="str">
            <v>M3</v>
          </cell>
          <cell r="D5084">
            <v>520.94000000000005</v>
          </cell>
          <cell r="E5084">
            <v>531.33000000000004</v>
          </cell>
          <cell r="F5084" t="str">
            <v>SINAPI DEZEMBRO 2025</v>
          </cell>
        </row>
        <row r="5085">
          <cell r="A5085">
            <v>87328</v>
          </cell>
          <cell r="B5085" t="str">
            <v>ARGAMASSA TRAÇO 1:7 (EM VOLUME DE CIMENTO E AREIA MÉDIA ÚMIDA) COM ADIÇÃO DE PLASTIFICANTE PARA EMBOÇO/MASSA ÚNICA/ASSENTAMENTO DE ALVENARIA DE VEDAÇÃO, PREPARO MECÂNICO COM MISTURADOR DE EIXO HORIZONTAL DE 600 KG. AF_08/2019</v>
          </cell>
          <cell r="C5085" t="str">
            <v>M3</v>
          </cell>
          <cell r="D5085">
            <v>466.57</v>
          </cell>
          <cell r="E5085">
            <v>472.36</v>
          </cell>
          <cell r="F5085" t="str">
            <v>SINAPI DEZEMBRO 2025</v>
          </cell>
        </row>
        <row r="5086">
          <cell r="A5086">
            <v>87410</v>
          </cell>
          <cell r="B5086" t="str">
            <v>ARGAMASSA À BASE DE GESSO, MISTURA E PROJEÇÃO DE 1,5 M³/H DE ARGAMASSA. AF_08/2019</v>
          </cell>
          <cell r="C5086" t="str">
            <v>M3</v>
          </cell>
          <cell r="D5086">
            <v>804.2</v>
          </cell>
          <cell r="E5086">
            <v>814.72</v>
          </cell>
          <cell r="F5086" t="str">
            <v>SINAPI DEZEMBRO 2025</v>
          </cell>
        </row>
        <row r="5087">
          <cell r="A5087">
            <v>95577</v>
          </cell>
          <cell r="B5087" t="str">
            <v>MONTAGEM DE ARMADURA DE ESTACAS, DIÂMETRO = 10,0 MM. AF_09/2021_PS</v>
          </cell>
          <cell r="C5087" t="str">
            <v>KG</v>
          </cell>
          <cell r="D5087">
            <v>9.9600000000000009</v>
          </cell>
          <cell r="E5087">
            <v>10.07</v>
          </cell>
          <cell r="F5087" t="str">
            <v>SINAPI DEZEMBRO 2025</v>
          </cell>
        </row>
        <row r="5088">
          <cell r="A5088">
            <v>95578</v>
          </cell>
          <cell r="B5088" t="str">
            <v>MONTAGEM DE ARMADURA DE ESTACAS, DIÂMETRO = 12,5 MM. AF_09/2021_PS</v>
          </cell>
          <cell r="C5088" t="str">
            <v>KG</v>
          </cell>
          <cell r="D5088">
            <v>8.25</v>
          </cell>
          <cell r="E5088">
            <v>8.32</v>
          </cell>
          <cell r="F5088" t="str">
            <v>SINAPI DEZEMBRO 2025</v>
          </cell>
        </row>
        <row r="5089">
          <cell r="A5089">
            <v>95579</v>
          </cell>
          <cell r="B5089" t="str">
            <v>MONTAGEM DE ARMADURA DE ESTACAS, DIÂMETRO = 16,0 MM. AF_09/2021_PS</v>
          </cell>
          <cell r="C5089" t="str">
            <v>KG</v>
          </cell>
          <cell r="D5089">
            <v>7.93</v>
          </cell>
          <cell r="E5089">
            <v>7.98</v>
          </cell>
          <cell r="F5089" t="str">
            <v>SINAPI DEZEMBRO 2025</v>
          </cell>
        </row>
        <row r="5090">
          <cell r="A5090">
            <v>95580</v>
          </cell>
          <cell r="B5090" t="str">
            <v>MONTAGEM DE ARMADURA DE ESTACAS, DIÂMETRO = 20,0 MM. AF_09/2021_PS</v>
          </cell>
          <cell r="C5090" t="str">
            <v>KG</v>
          </cell>
          <cell r="D5090">
            <v>9.14</v>
          </cell>
          <cell r="E5090">
            <v>9.17</v>
          </cell>
          <cell r="F5090" t="str">
            <v>SINAPI DEZEMBRO 2025</v>
          </cell>
        </row>
        <row r="5091">
          <cell r="A5091">
            <v>95581</v>
          </cell>
          <cell r="B5091" t="str">
            <v>MONTAGEM DE ARMADURA DE ESTACAS, DIÂMETRO = 25,0 MM. AF_09/2021_PS</v>
          </cell>
          <cell r="C5091" t="str">
            <v>KG</v>
          </cell>
          <cell r="D5091">
            <v>9.09</v>
          </cell>
          <cell r="E5091">
            <v>9.1199999999999992</v>
          </cell>
          <cell r="F5091" t="str">
            <v>SINAPI DEZEMBRO 2025</v>
          </cell>
        </row>
        <row r="5092">
          <cell r="A5092">
            <v>95582</v>
          </cell>
          <cell r="B5092" t="str">
            <v>MONTAGEM DE ARMADURA DE ESTACAS, DIÂMETRO = 32,0 MM. AF_09/2021_PS</v>
          </cell>
          <cell r="C5092" t="str">
            <v>KG</v>
          </cell>
          <cell r="D5092">
            <v>9.9</v>
          </cell>
          <cell r="E5092">
            <v>9.92</v>
          </cell>
          <cell r="F5092" t="str">
            <v>SINAPI DEZEMBRO 2025</v>
          </cell>
        </row>
        <row r="5093">
          <cell r="A5093">
            <v>95576</v>
          </cell>
          <cell r="B5093" t="str">
            <v>MONTAGEM DE ARMADURA DE ESTACAS, DIÂMETRO = 8,0 MM. AF_09/2021_PS</v>
          </cell>
          <cell r="C5093" t="str">
            <v>KG</v>
          </cell>
          <cell r="D5093">
            <v>11.82</v>
          </cell>
          <cell r="E5093">
            <v>12.05</v>
          </cell>
          <cell r="F5093" t="str">
            <v>SINAPI DEZEMBRO 2025</v>
          </cell>
        </row>
        <row r="5094">
          <cell r="A5094">
            <v>95583</v>
          </cell>
          <cell r="B5094" t="str">
            <v>MONTAGEM DE ARMADURA TRANSVERSAL DE ESTACAS DE SEÇÃO CIRCULAR, DIÂMETRO = 5,0 MM. AF_09/2021_PS</v>
          </cell>
          <cell r="C5094" t="str">
            <v>KG</v>
          </cell>
          <cell r="D5094">
            <v>15.19</v>
          </cell>
          <cell r="E5094">
            <v>15.81</v>
          </cell>
          <cell r="F5094" t="str">
            <v>SINAPI DEZEMBRO 2025</v>
          </cell>
        </row>
        <row r="5095">
          <cell r="A5095">
            <v>95584</v>
          </cell>
          <cell r="B5095" t="str">
            <v>MONTAGEM DE ARMADURA TRANSVERSAL DE ESTACAS DE SEÇÃO CIRCULAR, DIÂMETRO = 6,30 MM. AF_09/2021_PS</v>
          </cell>
          <cell r="C5095" t="str">
            <v>KG</v>
          </cell>
          <cell r="D5095">
            <v>13.23</v>
          </cell>
          <cell r="E5095">
            <v>13.6</v>
          </cell>
          <cell r="F5095" t="str">
            <v>SINAPI DEZEMBRO 2025</v>
          </cell>
        </row>
        <row r="5096">
          <cell r="A5096">
            <v>95593</v>
          </cell>
          <cell r="B5096" t="str">
            <v>MONTAGEM DE ARMADURA TRANSVERSAL DE ESTACAS DE SEÇÃO RETANGULAR, DIÂMETRO = 6,30 MM. AF_09/2021_PS</v>
          </cell>
          <cell r="C5096" t="str">
            <v>KG</v>
          </cell>
          <cell r="D5096">
            <v>13.23</v>
          </cell>
          <cell r="E5096">
            <v>13.6</v>
          </cell>
          <cell r="F5096" t="str">
            <v>SINAPI DEZEMBRO 2025</v>
          </cell>
        </row>
        <row r="5097">
          <cell r="A5097">
            <v>95592</v>
          </cell>
          <cell r="B5097" t="str">
            <v>MONTAGEM DE ARMADURA TRANVERSAL DE ESTACAS DE SEÇÃO RETANGULAR, DIÂMETRO = 5,0 MM. AF_09/2021_PS</v>
          </cell>
          <cell r="C5097" t="str">
            <v>KG</v>
          </cell>
          <cell r="D5097">
            <v>15.19</v>
          </cell>
          <cell r="E5097">
            <v>15.81</v>
          </cell>
          <cell r="F5097" t="str">
            <v>SINAPI DEZEMBRO 2025</v>
          </cell>
        </row>
        <row r="5098">
          <cell r="A5098">
            <v>92919</v>
          </cell>
          <cell r="B5098" t="str">
            <v>ARMAÇÃO DE ESTRUTURAS DIVERSAS DE CONCRETO ARMADO, EXCETO VIGAS, PILARES, LAJES E FUNDAÇÕES, UTILIZANDO AÇO CA-50 DE 10,0 MM - MONTAGEM. AF_06/2022</v>
          </cell>
          <cell r="C5098" t="str">
            <v>KG</v>
          </cell>
          <cell r="D5098">
            <v>11.26</v>
          </cell>
          <cell r="E5098">
            <v>11.49</v>
          </cell>
          <cell r="F5098" t="str">
            <v>SINAPI DEZEMBRO 2025</v>
          </cell>
        </row>
        <row r="5099">
          <cell r="A5099">
            <v>92921</v>
          </cell>
          <cell r="B5099" t="str">
            <v>ARMAÇÃO DE ESTRUTURAS DIVERSAS DE CONCRETO ARMADO, EXCETO VIGAS, PILARES, LAJES E FUNDAÇÕES, UTILIZANDO AÇO CA-50 DE 12,5 MM - MONTAGEM. AF_06/2022</v>
          </cell>
          <cell r="C5099" t="str">
            <v>KG</v>
          </cell>
          <cell r="D5099">
            <v>9.24</v>
          </cell>
          <cell r="E5099">
            <v>9.39</v>
          </cell>
          <cell r="F5099" t="str">
            <v>SINAPI DEZEMBRO 2025</v>
          </cell>
        </row>
        <row r="5100">
          <cell r="A5100">
            <v>92922</v>
          </cell>
          <cell r="B5100" t="str">
            <v>ARMAÇÃO DE ESTRUTURAS DIVERSAS DE CONCRETO ARMADO, EXCETO VIGAS, PILARES, LAJES E FUNDAÇÕES, UTILIZANDO AÇO CA-50 DE 16,0 MM - MONTAGEM. AF_06/2022</v>
          </cell>
          <cell r="C5100" t="str">
            <v>KG</v>
          </cell>
          <cell r="D5100">
            <v>8.77</v>
          </cell>
          <cell r="E5100">
            <v>8.8800000000000008</v>
          </cell>
          <cell r="F5100" t="str">
            <v>SINAPI DEZEMBRO 2025</v>
          </cell>
        </row>
        <row r="5101">
          <cell r="A5101">
            <v>92923</v>
          </cell>
          <cell r="B5101" t="str">
            <v>ARMAÇÃO DE ESTRUTURAS DIVERSAS DE CONCRETO ARMADO, EXCETO VIGAS, PILARES, LAJES E FUNDAÇÕES, UTILIZANDO AÇO CA-50 DE 20,0 MM - MONTAGEM. AF_06/2022</v>
          </cell>
          <cell r="C5101" t="str">
            <v>KG</v>
          </cell>
          <cell r="D5101">
            <v>9.8000000000000007</v>
          </cell>
          <cell r="E5101">
            <v>9.8800000000000008</v>
          </cell>
          <cell r="F5101" t="str">
            <v>SINAPI DEZEMBRO 2025</v>
          </cell>
        </row>
        <row r="5102">
          <cell r="A5102">
            <v>92924</v>
          </cell>
          <cell r="B5102" t="str">
            <v>ARMAÇÃO DE ESTRUTURAS DIVERSAS DE CONCRETO ARMADO, EXCETO VIGAS, PILARES, LAJES E FUNDAÇÕES, UTILIZANDO AÇO CA-50 DE 25,0 MM - MONTAGEM. AF_06/2022</v>
          </cell>
          <cell r="C5102" t="str">
            <v>KG</v>
          </cell>
          <cell r="D5102">
            <v>9.6</v>
          </cell>
          <cell r="E5102">
            <v>9.67</v>
          </cell>
          <cell r="F5102" t="str">
            <v>SINAPI DEZEMBRO 2025</v>
          </cell>
        </row>
        <row r="5103">
          <cell r="A5103">
            <v>104104</v>
          </cell>
          <cell r="B5103" t="str">
            <v>ARMAÇÃO DE ESTRUTURAS DIVERSAS DE CONCRETO ARMADO, EXCETO VIGAS, PILARES, LAJES E FUNDAÇÕES, UTILIZANDO AÇO CA-50 DE 32,0 MM - MONTAGEM. AF_06/2022</v>
          </cell>
          <cell r="C5103" t="str">
            <v>KG</v>
          </cell>
          <cell r="D5103">
            <v>10.029999999999999</v>
          </cell>
          <cell r="E5103">
            <v>10.050000000000001</v>
          </cell>
          <cell r="F5103" t="str">
            <v>SINAPI DEZEMBRO 2025</v>
          </cell>
        </row>
        <row r="5104">
          <cell r="A5104">
            <v>92916</v>
          </cell>
          <cell r="B5104" t="str">
            <v>ARMAÇÃO DE ESTRUTURAS DIVERSAS DE CONCRETO ARMADO, EXCETO VIGAS, PILARES, LAJES E FUNDAÇÕES, UTILIZANDO AÇO CA-50 DE 6,3 MM - MONTAGEM. AF_06/2022</v>
          </cell>
          <cell r="C5104" t="str">
            <v>KG</v>
          </cell>
          <cell r="D5104">
            <v>14.41</v>
          </cell>
          <cell r="E5104">
            <v>14.89</v>
          </cell>
          <cell r="F5104" t="str">
            <v>SINAPI DEZEMBRO 2025</v>
          </cell>
        </row>
        <row r="5105">
          <cell r="A5105">
            <v>92917</v>
          </cell>
          <cell r="B5105" t="str">
            <v>ARMAÇÃO DE ESTRUTURAS DIVERSAS DE CONCRETO ARMADO, EXCETO VIGAS, PILARES, LAJES E FUNDAÇÕES, UTILIZANDO AÇO CA-50 DE 8,0 MM - MONTAGEM. AF_06/2022</v>
          </cell>
          <cell r="C5105" t="str">
            <v>KG</v>
          </cell>
          <cell r="D5105">
            <v>13</v>
          </cell>
          <cell r="E5105">
            <v>13.31</v>
          </cell>
          <cell r="F5105" t="str">
            <v>SINAPI DEZEMBRO 2025</v>
          </cell>
        </row>
        <row r="5106">
          <cell r="A5106">
            <v>92915</v>
          </cell>
          <cell r="B5106" t="str">
            <v>ARMAÇÃO DE ESTRUTURAS DIVERSAS DE CONCRETO ARMADO, EXCETO VIGAS, PILARES, LAJES E FUNDAÇÕES, UTILIZANDO AÇO CA-60 DE 5,0 MM - MONTAGEM. AF_06/2022</v>
          </cell>
          <cell r="C5106" t="str">
            <v>KG</v>
          </cell>
          <cell r="D5106">
            <v>16.010000000000002</v>
          </cell>
          <cell r="E5106">
            <v>16.690000000000001</v>
          </cell>
          <cell r="F5106" t="str">
            <v>SINAPI DEZEMBRO 2025</v>
          </cell>
        </row>
        <row r="5107">
          <cell r="A5107">
            <v>92771</v>
          </cell>
          <cell r="B5107" t="str">
            <v>ARMAÇÃO DE LAJE DE ESTRUTURA CONVENCIONAL DE CONCRETO ARMADO UTILIZANDO AÇO CA-50 DE 10,0 MM - MONTAGEM. AF_06/2022</v>
          </cell>
          <cell r="C5107" t="str">
            <v>KG</v>
          </cell>
          <cell r="D5107">
            <v>9.82</v>
          </cell>
          <cell r="E5107">
            <v>9.92</v>
          </cell>
          <cell r="F5107" t="str">
            <v>SINAPI DEZEMBRO 2025</v>
          </cell>
        </row>
        <row r="5108">
          <cell r="A5108">
            <v>92772</v>
          </cell>
          <cell r="B5108" t="str">
            <v>ARMAÇÃO DE LAJE DE ESTRUTURA CONVENCIONAL DE CONCRETO ARMADO UTILIZANDO AÇO CA-50 DE 12,5 MM - MONTAGEM. AF_06/2022</v>
          </cell>
          <cell r="C5108" t="str">
            <v>KG</v>
          </cell>
          <cell r="D5108">
            <v>8.19</v>
          </cell>
          <cell r="E5108">
            <v>8.25</v>
          </cell>
          <cell r="F5108" t="str">
            <v>SINAPI DEZEMBRO 2025</v>
          </cell>
        </row>
        <row r="5109">
          <cell r="A5109">
            <v>92773</v>
          </cell>
          <cell r="B5109" t="str">
            <v>ARMAÇÃO DE LAJE DE ESTRUTURA CONVENCIONAL DE CONCRETO ARMADO UTILIZANDO AÇO CA-50 DE 16,0 MM - MONTAGEM. AF_06/2022</v>
          </cell>
          <cell r="C5109" t="str">
            <v>KG</v>
          </cell>
          <cell r="D5109">
            <v>8.01</v>
          </cell>
          <cell r="E5109">
            <v>8.06</v>
          </cell>
          <cell r="F5109" t="str">
            <v>SINAPI DEZEMBRO 2025</v>
          </cell>
        </row>
        <row r="5110">
          <cell r="A5110">
            <v>92774</v>
          </cell>
          <cell r="B5110" t="str">
            <v>ARMAÇÃO DE LAJE DE ESTRUTURA CONVENCIONAL DE CONCRETO ARMADO UTILIZANDO AÇO CA-50 DE 20,0 MM - MONTAGEM. AF_06/2022</v>
          </cell>
          <cell r="C5110" t="str">
            <v>KG</v>
          </cell>
          <cell r="D5110">
            <v>9.27</v>
          </cell>
          <cell r="E5110">
            <v>9.3000000000000007</v>
          </cell>
          <cell r="F5110" t="str">
            <v>SINAPI DEZEMBRO 2025</v>
          </cell>
        </row>
        <row r="5111">
          <cell r="A5111">
            <v>92769</v>
          </cell>
          <cell r="B5111" t="str">
            <v>ARMAÇÃO DE LAJE DE ESTRUTURA CONVENCIONAL DE CONCRETO ARMADO UTILIZANDO AÇO CA-50 DE 6,3 MM - MONTAGEM. AF_06/2022</v>
          </cell>
          <cell r="C5111" t="str">
            <v>KG</v>
          </cell>
          <cell r="D5111">
            <v>11.92</v>
          </cell>
          <cell r="E5111">
            <v>12.16</v>
          </cell>
          <cell r="F5111" t="str">
            <v>SINAPI DEZEMBRO 2025</v>
          </cell>
        </row>
        <row r="5112">
          <cell r="A5112">
            <v>92770</v>
          </cell>
          <cell r="B5112" t="str">
            <v>ARMAÇÃO DE LAJE DE ESTRUTURA CONVENCIONAL DE CONCRETO ARMADO UTILIZANDO AÇO CA-50 DE 8,0 MM - MONTAGEM. AF_06/2022</v>
          </cell>
          <cell r="C5112" t="str">
            <v>KG</v>
          </cell>
          <cell r="D5112">
            <v>11.1</v>
          </cell>
          <cell r="E5112">
            <v>11.25</v>
          </cell>
          <cell r="F5112" t="str">
            <v>SINAPI DEZEMBRO 2025</v>
          </cell>
        </row>
        <row r="5113">
          <cell r="A5113">
            <v>92767</v>
          </cell>
          <cell r="B5113" t="str">
            <v>ARMAÇÃO DE LAJE DE ESTRUTURA CONVENCIONAL DE CONCRETO ARMADO UTILIZANDO AÇO CA-60 DE 4,2 MM - MONTAGEM. AF_06/2022</v>
          </cell>
          <cell r="C5113" t="str">
            <v>KG</v>
          </cell>
          <cell r="D5113">
            <v>14.73</v>
          </cell>
          <cell r="E5113">
            <v>15.27</v>
          </cell>
          <cell r="F5113" t="str">
            <v>SINAPI DEZEMBRO 2025</v>
          </cell>
        </row>
        <row r="5114">
          <cell r="A5114">
            <v>92768</v>
          </cell>
          <cell r="B5114" t="str">
            <v>ARMAÇÃO DE LAJE DE ESTRUTURA CONVENCIONAL DE CONCRETO ARMADO UTILIZANDO AÇO CA-60 DE 5,0 MM - MONTAGEM. AF_06/2022</v>
          </cell>
          <cell r="C5114" t="str">
            <v>KG</v>
          </cell>
          <cell r="D5114">
            <v>12.8</v>
          </cell>
          <cell r="E5114">
            <v>13.19</v>
          </cell>
          <cell r="F5114" t="str">
            <v>SINAPI DEZEMBRO 2025</v>
          </cell>
        </row>
        <row r="5115">
          <cell r="A5115">
            <v>92762</v>
          </cell>
          <cell r="B5115" t="str">
            <v>ARMAÇÃO DE PILAR OU VIGA DE ESTRUTURA CONVENCIONAL DE CONCRETO ARMADO UTILIZANDO AÇO CA-50 DE 10,0 MM - MONTAGEM. AF_06/2022</v>
          </cell>
          <cell r="C5115" t="str">
            <v>KG</v>
          </cell>
          <cell r="D5115">
            <v>10.27</v>
          </cell>
          <cell r="E5115">
            <v>10.42</v>
          </cell>
          <cell r="F5115" t="str">
            <v>SINAPI DEZEMBRO 2025</v>
          </cell>
        </row>
        <row r="5116">
          <cell r="A5116">
            <v>92763</v>
          </cell>
          <cell r="B5116" t="str">
            <v>ARMAÇÃO DE PILAR OU VIGA DE ESTRUTURA CONVENCIONAL DE CONCRETO ARMADO UTILIZANDO AÇO CA-50 DE 12,5 MM - MONTAGEM. AF_06/2022</v>
          </cell>
          <cell r="C5116" t="str">
            <v>KG</v>
          </cell>
          <cell r="D5116">
            <v>8.59</v>
          </cell>
          <cell r="E5116">
            <v>8.69</v>
          </cell>
          <cell r="F5116" t="str">
            <v>SINAPI DEZEMBRO 2025</v>
          </cell>
        </row>
        <row r="5117">
          <cell r="A5117">
            <v>92764</v>
          </cell>
          <cell r="B5117" t="str">
            <v>ARMAÇÃO DE PILAR OU VIGA DE ESTRUTURA CONVENCIONAL DE CONCRETO ARMADO UTILIZANDO AÇO CA-50 DE 16,0 MM - MONTAGEM. AF_06/2022</v>
          </cell>
          <cell r="C5117" t="str">
            <v>KG</v>
          </cell>
          <cell r="D5117">
            <v>8.2799999999999994</v>
          </cell>
          <cell r="E5117">
            <v>8.35</v>
          </cell>
          <cell r="F5117" t="str">
            <v>SINAPI DEZEMBRO 2025</v>
          </cell>
        </row>
        <row r="5118">
          <cell r="A5118">
            <v>92765</v>
          </cell>
          <cell r="B5118" t="str">
            <v>ARMAÇÃO DE PILAR OU VIGA DE ESTRUTURA CONVENCIONAL DE CONCRETO ARMADO UTILIZANDO AÇO CA-50 DE 20,0 MM - MONTAGEM. AF_06/2022</v>
          </cell>
          <cell r="C5118" t="str">
            <v>KG</v>
          </cell>
          <cell r="D5118">
            <v>9.42</v>
          </cell>
          <cell r="E5118">
            <v>9.4700000000000006</v>
          </cell>
          <cell r="F5118" t="str">
            <v>SINAPI DEZEMBRO 2025</v>
          </cell>
        </row>
        <row r="5119">
          <cell r="A5119">
            <v>92766</v>
          </cell>
          <cell r="B5119" t="str">
            <v>ARMAÇÃO DE PILAR OU VIGA DE ESTRUTURA CONVENCIONAL DE CONCRETO ARMADO UTILIZANDO AÇO CA-50 DE 25,0 MM - MONTAGEM. AF_06/2022</v>
          </cell>
          <cell r="C5119" t="str">
            <v>KG</v>
          </cell>
          <cell r="D5119">
            <v>9.3000000000000007</v>
          </cell>
          <cell r="E5119">
            <v>9.35</v>
          </cell>
          <cell r="F5119" t="str">
            <v>SINAPI DEZEMBRO 2025</v>
          </cell>
        </row>
        <row r="5120">
          <cell r="A5120">
            <v>104105</v>
          </cell>
          <cell r="B5120" t="str">
            <v>ARMAÇÃO DE PILAR OU VIGA DE ESTRUTURA CONVENCIONAL DE CONCRETO ARMADO UTILIZANDO AÇO CA-50 DE 32,0 MM. AF_06/2022</v>
          </cell>
          <cell r="C5120" t="str">
            <v>KG</v>
          </cell>
          <cell r="D5120">
            <v>10.039999999999999</v>
          </cell>
          <cell r="E5120">
            <v>10.06</v>
          </cell>
          <cell r="F5120" t="str">
            <v>SINAPI DEZEMBRO 2025</v>
          </cell>
        </row>
        <row r="5121">
          <cell r="A5121">
            <v>92760</v>
          </cell>
          <cell r="B5121" t="str">
            <v>ARMAÇÃO DE PILAR OU VIGA DE ESTRUTURA CONVENCIONAL DE CONCRETO ARMADO UTILIZANDO AÇO CA-50 DE 6,3 MM - MONTAGEM. AF_06/2022</v>
          </cell>
          <cell r="C5121" t="str">
            <v>KG</v>
          </cell>
          <cell r="D5121">
            <v>12.44</v>
          </cell>
          <cell r="E5121">
            <v>12.74</v>
          </cell>
          <cell r="F5121" t="str">
            <v>SINAPI DEZEMBRO 2025</v>
          </cell>
        </row>
        <row r="5122">
          <cell r="A5122">
            <v>92761</v>
          </cell>
          <cell r="B5122" t="str">
            <v>ARMAÇÃO DE PILAR OU VIGA DE ESTRUTURA CONVENCIONAL DE CONCRETO ARMADO UTILIZANDO AÇO CA-50 DE 8,0 MM - MONTAGEM. AF_06/2022</v>
          </cell>
          <cell r="C5122" t="str">
            <v>KG</v>
          </cell>
          <cell r="D5122">
            <v>11.59</v>
          </cell>
          <cell r="E5122">
            <v>11.79</v>
          </cell>
          <cell r="F5122" t="str">
            <v>SINAPI DEZEMBRO 2025</v>
          </cell>
        </row>
        <row r="5123">
          <cell r="A5123">
            <v>92759</v>
          </cell>
          <cell r="B5123" t="str">
            <v>ARMAÇÃO DE PILAR OU VIGA DE ESTRUTURA CONVENCIONAL DE CONCRETO ARMADO UTILIZANDO AÇO CA-60 DE 5,0 MM - MONTAGEM. AF_06/2022</v>
          </cell>
          <cell r="C5123" t="str">
            <v>KG</v>
          </cell>
          <cell r="D5123">
            <v>13.33</v>
          </cell>
          <cell r="E5123">
            <v>13.77</v>
          </cell>
          <cell r="F5123" t="str">
            <v>SINAPI DEZEMBRO 2025</v>
          </cell>
        </row>
        <row r="5124">
          <cell r="A5124">
            <v>104108</v>
          </cell>
          <cell r="B5124" t="str">
            <v>ARMAÇÃO DE PILAR OU VIGA DE ESTRUTURA DE CONCRETO ARMADO EMBUTIDA EM ALVENARIA DE VEDAÇÃO UTILIZANDO AÇO CA-50 DE 10,0 MM - MONTAGEM. AF_06/2022</v>
          </cell>
          <cell r="C5124" t="str">
            <v>KG</v>
          </cell>
          <cell r="D5124">
            <v>12.03</v>
          </cell>
          <cell r="E5124">
            <v>12.32</v>
          </cell>
          <cell r="F5124" t="str">
            <v>SINAPI DEZEMBRO 2025</v>
          </cell>
        </row>
        <row r="5125">
          <cell r="A5125">
            <v>104107</v>
          </cell>
          <cell r="B5125" t="str">
            <v>ARMAÇÃO DE PILAR OU VIGA DE ESTRUTURA DE CONCRETO ARMADO EMBUTIDA EM ALVENARIA DE VEDAÇÃO UTILIZANDO AÇO CA-50 DE 12,5 MM - MONTAGEM. AF_06/2022</v>
          </cell>
          <cell r="C5125" t="str">
            <v>KG</v>
          </cell>
          <cell r="D5125">
            <v>10.1</v>
          </cell>
          <cell r="E5125">
            <v>10.33</v>
          </cell>
          <cell r="F5125" t="str">
            <v>SINAPI DEZEMBRO 2025</v>
          </cell>
        </row>
        <row r="5126">
          <cell r="A5126">
            <v>104106</v>
          </cell>
          <cell r="B5126" t="str">
            <v>ARMAÇÃO DE PILAR OU VIGA DE ESTRUTURA DE CONCRETO ARMADO EMBUTIDA EM ALVENARIA DE VEDAÇÃO UTILIZANDO AÇO CA-50 DE 16,0 MM - MONTAGEM. AF_06/2022</v>
          </cell>
          <cell r="C5126" t="str">
            <v>KG</v>
          </cell>
          <cell r="D5126">
            <v>9.43</v>
          </cell>
          <cell r="E5126">
            <v>9.59</v>
          </cell>
          <cell r="F5126" t="str">
            <v>SINAPI DEZEMBRO 2025</v>
          </cell>
        </row>
        <row r="5127">
          <cell r="A5127">
            <v>104110</v>
          </cell>
          <cell r="B5127" t="str">
            <v>ARMAÇÃO DE PILAR OU VIGA DE ESTRUTURA DE CONCRETO ARMADO EMBUTIDA EM ALVENARIA DE VEDAÇÃO UTILIZANDO AÇO CA-50 DE 6,3 MM - MONTAGEM. AF_06/2022</v>
          </cell>
          <cell r="C5127" t="str">
            <v>KG</v>
          </cell>
          <cell r="D5127">
            <v>17.079999999999998</v>
          </cell>
          <cell r="E5127">
            <v>17.78</v>
          </cell>
          <cell r="F5127" t="str">
            <v>SINAPI DEZEMBRO 2025</v>
          </cell>
        </row>
        <row r="5128">
          <cell r="A5128">
            <v>104109</v>
          </cell>
          <cell r="B5128" t="str">
            <v>ARMAÇÃO DE PILAR OU VIGA DE ESTRUTURA DE CONCRETO ARMADO EMBUTIDA EM ALVENARIA DE VEDAÇÃO UTILIZANDO AÇO CA-50 DE 8,0 MM - MONTAGEM. AF_06/2022</v>
          </cell>
          <cell r="C5128" t="str">
            <v>KG</v>
          </cell>
          <cell r="D5128">
            <v>14.89</v>
          </cell>
          <cell r="E5128">
            <v>15.37</v>
          </cell>
          <cell r="F5128" t="str">
            <v>SINAPI DEZEMBRO 2025</v>
          </cell>
        </row>
        <row r="5129">
          <cell r="A5129">
            <v>104111</v>
          </cell>
          <cell r="B5129" t="str">
            <v>ARMAÇÃO DE PILAR OU VIGA DE ESTRUTURA DE CONCRETO ARMADO EMBUTIDA EM ALVENARIA DE VEDAÇÃO UTILIZANDO AÇO CA-60 DE 5,0 MM - MONTAGEM. AF_06/2022</v>
          </cell>
          <cell r="C5129" t="str">
            <v>KG</v>
          </cell>
          <cell r="D5129">
            <v>19.600000000000001</v>
          </cell>
          <cell r="E5129">
            <v>20.6</v>
          </cell>
          <cell r="F5129" t="str">
            <v>SINAPI DEZEMBRO 2025</v>
          </cell>
        </row>
        <row r="5130">
          <cell r="A5130">
            <v>92884</v>
          </cell>
          <cell r="B5130" t="str">
            <v>ARMAÇÃO UTILIZANDO AÇO CA-25 DE 10,0 MM - MONTAGEM. AF_06/2022</v>
          </cell>
          <cell r="C5130" t="str">
            <v>KG</v>
          </cell>
          <cell r="D5130">
            <v>11.43</v>
          </cell>
          <cell r="E5130">
            <v>11.6</v>
          </cell>
          <cell r="F5130" t="str">
            <v>SINAPI DEZEMBRO 2025</v>
          </cell>
        </row>
        <row r="5131">
          <cell r="A5131">
            <v>92885</v>
          </cell>
          <cell r="B5131" t="str">
            <v>ARMAÇÃO UTILIZANDO AÇO CA-25 DE 12,5 MM - MONTAGEM. AF_06/2022</v>
          </cell>
          <cell r="C5131" t="str">
            <v>KG</v>
          </cell>
          <cell r="D5131">
            <v>10.79</v>
          </cell>
          <cell r="E5131">
            <v>10.9</v>
          </cell>
          <cell r="F5131" t="str">
            <v>SINAPI DEZEMBRO 2025</v>
          </cell>
        </row>
        <row r="5132">
          <cell r="A5132">
            <v>92886</v>
          </cell>
          <cell r="B5132" t="str">
            <v>ARMAÇÃO UTILIZANDO AÇO CA-25 DE 16,0 MM - MONTAGEM. AF_06/2022</v>
          </cell>
          <cell r="C5132" t="str">
            <v>KG</v>
          </cell>
          <cell r="D5132">
            <v>10.25</v>
          </cell>
          <cell r="E5132">
            <v>10.32</v>
          </cell>
          <cell r="F5132" t="str">
            <v>SINAPI DEZEMBRO 2025</v>
          </cell>
        </row>
        <row r="5133">
          <cell r="A5133">
            <v>92887</v>
          </cell>
          <cell r="B5133" t="str">
            <v>ARMAÇÃO UTILIZANDO AÇO CA-25 DE 20,0 MM - MONTAGEM. AF_06/2022</v>
          </cell>
          <cell r="C5133" t="str">
            <v>KG</v>
          </cell>
          <cell r="D5133">
            <v>10.14</v>
          </cell>
          <cell r="E5133">
            <v>10.19</v>
          </cell>
          <cell r="F5133" t="str">
            <v>SINAPI DEZEMBRO 2025</v>
          </cell>
        </row>
        <row r="5134">
          <cell r="A5134">
            <v>92888</v>
          </cell>
          <cell r="B5134" t="str">
            <v>ARMAÇÃO UTILIZANDO AÇO CA-25 DE 25,0 MM - MONTAGEM. AF_06/2022</v>
          </cell>
          <cell r="C5134" t="str">
            <v>KG</v>
          </cell>
          <cell r="D5134">
            <v>9.8699999999999992</v>
          </cell>
          <cell r="E5134">
            <v>9.91</v>
          </cell>
          <cell r="F5134" t="str">
            <v>SINAPI DEZEMBRO 2025</v>
          </cell>
        </row>
        <row r="5135">
          <cell r="A5135">
            <v>92882</v>
          </cell>
          <cell r="B5135" t="str">
            <v>ARMAÇÃO UTILIZANDO AÇO CA-25 DE 6,3 MM - MONTAGEM. AF_06/2022</v>
          </cell>
          <cell r="C5135" t="str">
            <v>KG</v>
          </cell>
          <cell r="D5135">
            <v>12.48</v>
          </cell>
          <cell r="E5135">
            <v>12.85</v>
          </cell>
          <cell r="F5135" t="str">
            <v>SINAPI DEZEMBRO 2025</v>
          </cell>
        </row>
        <row r="5136">
          <cell r="A5136">
            <v>92883</v>
          </cell>
          <cell r="B5136" t="str">
            <v>ARMAÇÃO UTILIZANDO AÇO CA-25 DE 8,0 MM - MONTAGEM. AF_06/2022</v>
          </cell>
          <cell r="C5136" t="str">
            <v>KG</v>
          </cell>
          <cell r="D5136">
            <v>11.37</v>
          </cell>
          <cell r="E5136">
            <v>11.63</v>
          </cell>
          <cell r="F5136" t="str">
            <v>SINAPI DEZEMBRO 2025</v>
          </cell>
        </row>
        <row r="5137">
          <cell r="A5137">
            <v>92877</v>
          </cell>
          <cell r="B5137" t="str">
            <v>CORTE E DOBRA DE AÇO CA-25, DIÂMETRO DE 10,0 MM. AF_06/2022</v>
          </cell>
          <cell r="C5137" t="str">
            <v>KG</v>
          </cell>
          <cell r="D5137">
            <v>9.2799999999999994</v>
          </cell>
          <cell r="E5137">
            <v>9.31</v>
          </cell>
          <cell r="F5137" t="str">
            <v>SINAPI DEZEMBRO 2025</v>
          </cell>
        </row>
        <row r="5138">
          <cell r="A5138">
            <v>92878</v>
          </cell>
          <cell r="B5138" t="str">
            <v>CORTE E DOBRA DE AÇO CA-25, DIÂMETRO DE 12,5 MM. AF_06/2022</v>
          </cell>
          <cell r="C5138" t="str">
            <v>KG</v>
          </cell>
          <cell r="D5138">
            <v>9.11</v>
          </cell>
          <cell r="E5138">
            <v>9.1199999999999992</v>
          </cell>
          <cell r="F5138" t="str">
            <v>SINAPI DEZEMBRO 2025</v>
          </cell>
        </row>
        <row r="5139">
          <cell r="A5139">
            <v>92879</v>
          </cell>
          <cell r="B5139" t="str">
            <v>CORTE E DOBRA DE AÇO CA-25, DIÂMETRO DE 16,0 MM. AF_06/2022</v>
          </cell>
          <cell r="C5139" t="str">
            <v>KG</v>
          </cell>
          <cell r="D5139">
            <v>9</v>
          </cell>
          <cell r="E5139">
            <v>9</v>
          </cell>
          <cell r="F5139" t="str">
            <v>SINAPI DEZEMBRO 2025</v>
          </cell>
        </row>
        <row r="5140">
          <cell r="A5140">
            <v>92880</v>
          </cell>
          <cell r="B5140" t="str">
            <v>CORTE E DOBRA DE AÇO CA-25, DIÂMETRO DE 20,0 MM. AF_06/2022</v>
          </cell>
          <cell r="C5140" t="str">
            <v>KG</v>
          </cell>
          <cell r="D5140">
            <v>9.19</v>
          </cell>
          <cell r="E5140">
            <v>9.19</v>
          </cell>
          <cell r="F5140" t="str">
            <v>SINAPI DEZEMBRO 2025</v>
          </cell>
        </row>
        <row r="5141">
          <cell r="A5141">
            <v>92881</v>
          </cell>
          <cell r="B5141" t="str">
            <v>CORTE E DOBRA DE AÇO CA-25, DIÂMETRO DE 25,0 MM. AF_06/2022</v>
          </cell>
          <cell r="C5141" t="str">
            <v>KG</v>
          </cell>
          <cell r="D5141">
            <v>9.16</v>
          </cell>
          <cell r="E5141">
            <v>9.17</v>
          </cell>
          <cell r="F5141" t="str">
            <v>SINAPI DEZEMBRO 2025</v>
          </cell>
        </row>
        <row r="5142">
          <cell r="A5142">
            <v>92875</v>
          </cell>
          <cell r="B5142" t="str">
            <v>CORTE E DOBRA DE AÇO CA-25, DIÂMETRO DE 6,3 MM. AF_06/2022</v>
          </cell>
          <cell r="C5142" t="str">
            <v>KG</v>
          </cell>
          <cell r="D5142">
            <v>8.94</v>
          </cell>
          <cell r="E5142">
            <v>9.0500000000000007</v>
          </cell>
          <cell r="F5142" t="str">
            <v>SINAPI DEZEMBRO 2025</v>
          </cell>
        </row>
        <row r="5143">
          <cell r="A5143">
            <v>92876</v>
          </cell>
          <cell r="B5143" t="str">
            <v>CORTE E DOBRA DE AÇO CA-25, DIÂMETRO DE 8,0 MM. AF_06/2022</v>
          </cell>
          <cell r="C5143" t="str">
            <v>KG</v>
          </cell>
          <cell r="D5143">
            <v>8.6199999999999992</v>
          </cell>
          <cell r="E5143">
            <v>8.69</v>
          </cell>
          <cell r="F5143" t="str">
            <v>SINAPI DEZEMBRO 2025</v>
          </cell>
        </row>
        <row r="5144">
          <cell r="A5144">
            <v>92803</v>
          </cell>
          <cell r="B5144" t="str">
            <v>CORTE E DOBRA DE AÇO CA-50, DIÂMETRO DE 10,0 MM. AF_06/2022</v>
          </cell>
          <cell r="C5144" t="str">
            <v>KG</v>
          </cell>
          <cell r="D5144">
            <v>8.5500000000000007</v>
          </cell>
          <cell r="E5144">
            <v>8.58</v>
          </cell>
          <cell r="F5144" t="str">
            <v>SINAPI DEZEMBRO 2025</v>
          </cell>
        </row>
        <row r="5145">
          <cell r="A5145">
            <v>92804</v>
          </cell>
          <cell r="B5145" t="str">
            <v>CORTE E DOBRA DE AÇO CA-50, DIÂMETRO DE 12,5 MM. AF_06/2022</v>
          </cell>
          <cell r="C5145" t="str">
            <v>KG</v>
          </cell>
          <cell r="D5145">
            <v>7.32</v>
          </cell>
          <cell r="E5145">
            <v>7.34</v>
          </cell>
          <cell r="F5145" t="str">
            <v>SINAPI DEZEMBRO 2025</v>
          </cell>
        </row>
        <row r="5146">
          <cell r="A5146">
            <v>92805</v>
          </cell>
          <cell r="B5146" t="str">
            <v>CORTE E DOBRA DE AÇO CA-50, DIÂMETRO DE 16,0 MM. AF_06/2022</v>
          </cell>
          <cell r="C5146" t="str">
            <v>KG</v>
          </cell>
          <cell r="D5146">
            <v>7.24</v>
          </cell>
          <cell r="E5146">
            <v>7.25</v>
          </cell>
          <cell r="F5146" t="str">
            <v>SINAPI DEZEMBRO 2025</v>
          </cell>
        </row>
        <row r="5147">
          <cell r="A5147">
            <v>92806</v>
          </cell>
          <cell r="B5147" t="str">
            <v>CORTE E DOBRA DE AÇO CA-50, DIÂMETRO DE 20,0 MM. AF_06/2022</v>
          </cell>
          <cell r="C5147" t="str">
            <v>KG</v>
          </cell>
          <cell r="D5147">
            <v>8.5299999999999994</v>
          </cell>
          <cell r="E5147">
            <v>8.5299999999999994</v>
          </cell>
          <cell r="F5147" t="str">
            <v>SINAPI DEZEMBRO 2025</v>
          </cell>
        </row>
        <row r="5148">
          <cell r="A5148">
            <v>92798</v>
          </cell>
          <cell r="B5148" t="str">
            <v>CORTE E DOBRA DE AÇO CA-50, DIÂMETRO DE 25,0 MM. AF_06/2022</v>
          </cell>
          <cell r="C5148" t="str">
            <v>KG</v>
          </cell>
          <cell r="D5148">
            <v>8.52</v>
          </cell>
          <cell r="E5148">
            <v>8.5299999999999994</v>
          </cell>
          <cell r="F5148" t="str">
            <v>SINAPI DEZEMBRO 2025</v>
          </cell>
        </row>
        <row r="5149">
          <cell r="A5149">
            <v>95448</v>
          </cell>
          <cell r="B5149" t="str">
            <v>CORTE E DOBRA DE AÇO CA-50, DIÂMETRO DE 32 MM. AF_06/2022</v>
          </cell>
          <cell r="C5149" t="str">
            <v>KG</v>
          </cell>
          <cell r="D5149">
            <v>9.35</v>
          </cell>
          <cell r="E5149">
            <v>9.35</v>
          </cell>
          <cell r="F5149" t="str">
            <v>SINAPI DEZEMBRO 2025</v>
          </cell>
        </row>
        <row r="5150">
          <cell r="A5150">
            <v>92801</v>
          </cell>
          <cell r="B5150" t="str">
            <v>CORTE E DOBRA DE AÇO CA-50, DIÂMETRO DE 6,3 MM. AF_06/2022</v>
          </cell>
          <cell r="C5150" t="str">
            <v>KG</v>
          </cell>
          <cell r="D5150">
            <v>9.3800000000000008</v>
          </cell>
          <cell r="E5150">
            <v>9.4600000000000009</v>
          </cell>
          <cell r="F5150" t="str">
            <v>SINAPI DEZEMBRO 2025</v>
          </cell>
        </row>
        <row r="5151">
          <cell r="A5151">
            <v>92802</v>
          </cell>
          <cell r="B5151" t="str">
            <v>CORTE E DOBRA DE AÇO CA-50, DIÂMETRO DE 8,0 MM. AF_06/2022</v>
          </cell>
          <cell r="C5151" t="str">
            <v>KG</v>
          </cell>
          <cell r="D5151">
            <v>9.2899999999999991</v>
          </cell>
          <cell r="E5151">
            <v>9.33</v>
          </cell>
          <cell r="F5151" t="str">
            <v>SINAPI DEZEMBRO 2025</v>
          </cell>
        </row>
        <row r="5152">
          <cell r="A5152">
            <v>92799</v>
          </cell>
          <cell r="B5152" t="str">
            <v>CORTE E DOBRA DE AÇO CA-60, DIÂMETRO DE 4,2 MM. AF_06/2022</v>
          </cell>
          <cell r="C5152" t="str">
            <v>KG</v>
          </cell>
          <cell r="D5152">
            <v>10.45</v>
          </cell>
          <cell r="E5152">
            <v>10.7</v>
          </cell>
          <cell r="F5152" t="str">
            <v>SINAPI DEZEMBRO 2025</v>
          </cell>
        </row>
        <row r="5153">
          <cell r="A5153">
            <v>92800</v>
          </cell>
          <cell r="B5153" t="str">
            <v>CORTE E DOBRA DE AÇO CA-60, DIÂMETRO DE 5,0 MM. AF_06/2022</v>
          </cell>
          <cell r="C5153" t="str">
            <v>KG</v>
          </cell>
          <cell r="D5153">
            <v>9.35</v>
          </cell>
          <cell r="E5153">
            <v>9.51</v>
          </cell>
          <cell r="F5153" t="str">
            <v>SINAPI DEZEMBRO 2025</v>
          </cell>
        </row>
        <row r="5154">
          <cell r="A5154">
            <v>95605</v>
          </cell>
          <cell r="B5154" t="str">
            <v>ARRASAMENTO MECANICO DE ESTACA DE CONCRETO ARMADO, DIAMETROS DE 101 CM A 150 CM. AF_05/2021</v>
          </cell>
          <cell r="C5154" t="str">
            <v>UN</v>
          </cell>
          <cell r="D5154">
            <v>127.08</v>
          </cell>
          <cell r="E5154">
            <v>137.25</v>
          </cell>
          <cell r="F5154" t="str">
            <v>SINAPI DEZEMBRO 2025</v>
          </cell>
        </row>
        <row r="5155">
          <cell r="A5155">
            <v>95602</v>
          </cell>
          <cell r="B5155" t="str">
            <v>ARRASAMENTO MECANICO DE ESTACA DE CONCRETO ARMADO, DIAMETROS DE 41 CM A 60 CM. AF_05/2021</v>
          </cell>
          <cell r="C5155" t="str">
            <v>UN</v>
          </cell>
          <cell r="D5155">
            <v>26.13</v>
          </cell>
          <cell r="E5155">
            <v>28.22</v>
          </cell>
          <cell r="F5155" t="str">
            <v>SINAPI DEZEMBRO 2025</v>
          </cell>
        </row>
        <row r="5156">
          <cell r="A5156">
            <v>95603</v>
          </cell>
          <cell r="B5156" t="str">
            <v>ARRASAMENTO MECANICO DE ESTACA DE CONCRETO ARMADO, DIAMETROS DE 61 CM A 80 CM. AF_05/2021</v>
          </cell>
          <cell r="C5156" t="str">
            <v>UN</v>
          </cell>
          <cell r="D5156">
            <v>44.6</v>
          </cell>
          <cell r="E5156">
            <v>48.16</v>
          </cell>
          <cell r="F5156" t="str">
            <v>SINAPI DEZEMBRO 2025</v>
          </cell>
        </row>
        <row r="5157">
          <cell r="A5157">
            <v>95604</v>
          </cell>
          <cell r="B5157" t="str">
            <v>ARRASAMENTO MECANICO DE ESTACA DE CONCRETO ARMADO, DIAMETROS DE 81 CM A 100 CM. AF_05/2021</v>
          </cell>
          <cell r="C5157" t="str">
            <v>UN</v>
          </cell>
          <cell r="D5157">
            <v>69.22</v>
          </cell>
          <cell r="E5157">
            <v>74.75</v>
          </cell>
          <cell r="F5157" t="str">
            <v>SINAPI DEZEMBRO 2025</v>
          </cell>
        </row>
        <row r="5158">
          <cell r="A5158">
            <v>95601</v>
          </cell>
          <cell r="B5158" t="str">
            <v>ARRASAMENTO MECANICO DE ESTACA DE CONCRETO ARMADO, DIAMETROS DE ATÉ 40 CM. AF_05/2021</v>
          </cell>
          <cell r="C5158" t="str">
            <v>UN</v>
          </cell>
          <cell r="D5158">
            <v>16.34</v>
          </cell>
          <cell r="E5158">
            <v>17.64</v>
          </cell>
          <cell r="F5158" t="str">
            <v>SINAPI DEZEMBRO 2025</v>
          </cell>
        </row>
        <row r="5159">
          <cell r="A5159">
            <v>102521</v>
          </cell>
          <cell r="B5159" t="str">
            <v>ARRASAMENTO MECÂNICO DE ESTACA BARRETE DE CONCRETO ARMADO, SEÇÃO DE 0,40 X 2,50 M. AF_05/2021</v>
          </cell>
          <cell r="C5159" t="str">
            <v>UN</v>
          </cell>
          <cell r="D5159">
            <v>104.84</v>
          </cell>
          <cell r="E5159">
            <v>113.23</v>
          </cell>
          <cell r="F5159" t="str">
            <v>SINAPI DEZEMBRO 2025</v>
          </cell>
        </row>
        <row r="5160">
          <cell r="A5160">
            <v>102522</v>
          </cell>
          <cell r="B5160" t="str">
            <v>ARRASAMENTO MECÂNICO DE ESTACA BARRETE DE CONCRETO ARMADO, SEÇÃO DE 0,60 X 2,50 M. AF_05/2021</v>
          </cell>
          <cell r="C5160" t="str">
            <v>UN</v>
          </cell>
          <cell r="D5160">
            <v>153.81</v>
          </cell>
          <cell r="E5160">
            <v>166.11</v>
          </cell>
          <cell r="F5160" t="str">
            <v>SINAPI DEZEMBRO 2025</v>
          </cell>
        </row>
        <row r="5161">
          <cell r="A5161">
            <v>102523</v>
          </cell>
          <cell r="B5161" t="str">
            <v>ARRASAMENTO MECÂNICO DE ESTACA BARRETE DE CONCRETO ARMADO, SEÇÃO DE 0,80 X 2,50 M. AF_05/2021</v>
          </cell>
          <cell r="C5161" t="str">
            <v>UN</v>
          </cell>
          <cell r="D5161">
            <v>202.78</v>
          </cell>
          <cell r="E5161">
            <v>218.98</v>
          </cell>
          <cell r="F5161" t="str">
            <v>SINAPI DEZEMBRO 2025</v>
          </cell>
        </row>
        <row r="5162">
          <cell r="A5162">
            <v>95608</v>
          </cell>
          <cell r="B5162" t="str">
            <v>ARRASAMENTO MECÂNICO DE ESTACA METÁLICA, PERFIL LAMINADO TIPO H - FAMÍLIA 250. AF_05/2021</v>
          </cell>
          <cell r="C5162" t="str">
            <v>UN</v>
          </cell>
          <cell r="D5162">
            <v>35.97</v>
          </cell>
          <cell r="E5162">
            <v>37.46</v>
          </cell>
          <cell r="F5162" t="str">
            <v>SINAPI DEZEMBRO 2025</v>
          </cell>
        </row>
        <row r="5163">
          <cell r="A5163">
            <v>95609</v>
          </cell>
          <cell r="B5163" t="str">
            <v>ARRASAMENTO MECÂNICO DE ESTACA METÁLICA, PERFIL LAMINADO TIPO H - FAMÍLIA 310. AF_05/2021</v>
          </cell>
          <cell r="C5163" t="str">
            <v>UN</v>
          </cell>
          <cell r="D5163">
            <v>45.62</v>
          </cell>
          <cell r="E5163">
            <v>47.51</v>
          </cell>
          <cell r="F5163" t="str">
            <v>SINAPI DEZEMBRO 2025</v>
          </cell>
        </row>
        <row r="5164">
          <cell r="A5164">
            <v>95607</v>
          </cell>
          <cell r="B5164" t="str">
            <v>ARRASAMENTO MECÂNICO DE ESTACA METÁLICA, PERFIL LAMINADO TIPO I FAMÍLIA 250. AF_05/2021</v>
          </cell>
          <cell r="C5164" t="str">
            <v>UN</v>
          </cell>
          <cell r="D5164">
            <v>24.8</v>
          </cell>
          <cell r="E5164">
            <v>25.83</v>
          </cell>
          <cell r="F5164" t="str">
            <v>SINAPI DEZEMBRO 2025</v>
          </cell>
        </row>
        <row r="5165">
          <cell r="A5165">
            <v>106132</v>
          </cell>
          <cell r="B5165" t="str">
            <v>EXECUÇÃO DE MICRORREVESTIMENTO FAIXA 2 DNIT. AF_10/2025</v>
          </cell>
          <cell r="C5165" t="str">
            <v>M3</v>
          </cell>
          <cell r="D5165">
            <v>0</v>
          </cell>
          <cell r="E5165">
            <v>0</v>
          </cell>
          <cell r="F5165" t="str">
            <v>SINAPI DEZEMBRO 2025</v>
          </cell>
        </row>
        <row r="5166">
          <cell r="A5166">
            <v>106133</v>
          </cell>
          <cell r="B5166" t="str">
            <v>EXECUÇÃO DE MICRORREVESTIMENTO FAIXA 3 DNIT. AF_10/2025</v>
          </cell>
          <cell r="C5166" t="str">
            <v>M3</v>
          </cell>
          <cell r="D5166">
            <v>0</v>
          </cell>
          <cell r="E5166">
            <v>0</v>
          </cell>
          <cell r="F5166" t="str">
            <v>SINAPI DEZEMBRO 2025</v>
          </cell>
        </row>
        <row r="5167">
          <cell r="A5167">
            <v>95996</v>
          </cell>
          <cell r="B5167" t="str">
            <v>EXECUÇÃO DE PAVIMENTO COM APLICAÇÃO DE CONCRETO ASFÁLTICO, CAMADA DE BINDER - EXCLUSIVE CARGA E TRANSPORTE. AF_10/2025</v>
          </cell>
          <cell r="C5167" t="str">
            <v>M3</v>
          </cell>
          <cell r="D5167">
            <v>2008.95</v>
          </cell>
          <cell r="E5167">
            <v>2011.88</v>
          </cell>
          <cell r="F5167" t="str">
            <v>SINAPI DEZEMBRO 2025</v>
          </cell>
        </row>
        <row r="5168">
          <cell r="A5168">
            <v>95995</v>
          </cell>
          <cell r="B5168" t="str">
            <v>EXECUÇÃO DE PAVIMENTO COM APLICAÇÃO DE CONCRETO ASFÁLTICO, CAMADA DE ROLAMENTO - EXCLUSIVE CARGA E TRANSPORTE. AF_10/2025</v>
          </cell>
          <cell r="C5168" t="str">
            <v>M3</v>
          </cell>
          <cell r="D5168">
            <v>2315.09</v>
          </cell>
          <cell r="E5168">
            <v>2319.23</v>
          </cell>
          <cell r="F5168" t="str">
            <v>SINAPI DEZEMBRO 2025</v>
          </cell>
        </row>
        <row r="5169">
          <cell r="A5169">
            <v>104372</v>
          </cell>
          <cell r="B5169" t="str">
            <v>EXECUÇÃO DE PAVIMENTO COM APLICAÇÃO DE PRÉ-MISTURADO A FRIO, CAMADA DE BINDER - EXCLUSIVE CARGA E TRANSPORTE. AF_10/2025</v>
          </cell>
          <cell r="C5169" t="str">
            <v>M3</v>
          </cell>
          <cell r="D5169">
            <v>0</v>
          </cell>
          <cell r="E5169">
            <v>0</v>
          </cell>
          <cell r="F5169" t="str">
            <v>SINAPI DEZEMBRO 2025</v>
          </cell>
        </row>
        <row r="5170">
          <cell r="A5170">
            <v>104371</v>
          </cell>
          <cell r="B5170" t="str">
            <v>EXECUÇÃO DE PAVIMENTO COM APLICAÇÃO DE PRÉ-MISTURADO A FRIO, CAMADA DE ROLAMENTO - EXCLUSIVE CARGA E TRANSPORTE. AF_10/2025</v>
          </cell>
          <cell r="C5170" t="str">
            <v>M3</v>
          </cell>
          <cell r="D5170">
            <v>0</v>
          </cell>
          <cell r="E5170">
            <v>0</v>
          </cell>
          <cell r="F5170" t="str">
            <v>SINAPI DEZEMBRO 2025</v>
          </cell>
        </row>
        <row r="5171">
          <cell r="A5171">
            <v>106138</v>
          </cell>
          <cell r="B5171" t="str">
            <v>FRESAGEM DE PAVIMENTO ASFÁLTICO, COM LARGURA DA VIA MAIOR QUE 10,00 M, EM LOCAIS COM NIVEL ALTO DE INTERFERÊNCIA. AF_10/2025</v>
          </cell>
          <cell r="C5171" t="str">
            <v>M2</v>
          </cell>
          <cell r="D5171">
            <v>7.74</v>
          </cell>
          <cell r="E5171">
            <v>7.86</v>
          </cell>
          <cell r="F5171" t="str">
            <v>SINAPI DEZEMBRO 2025</v>
          </cell>
        </row>
        <row r="5172">
          <cell r="A5172">
            <v>106135</v>
          </cell>
          <cell r="B5172" t="str">
            <v>FRESAGEM DE PAVIMENTO ASFÁLTICO, COM LARGURA DA VIA MAIOR QUE 10,00 M, EM LOCAIS COM NIVEL BAIXO DE INTERFERÊNCIA. AF_10/2025</v>
          </cell>
          <cell r="C5172" t="str">
            <v>M2</v>
          </cell>
          <cell r="D5172">
            <v>6.62</v>
          </cell>
          <cell r="E5172">
            <v>6.71</v>
          </cell>
          <cell r="F5172" t="str">
            <v>SINAPI DEZEMBRO 2025</v>
          </cell>
        </row>
        <row r="5173">
          <cell r="A5173">
            <v>106137</v>
          </cell>
          <cell r="B5173" t="str">
            <v>FRESAGEM DE PAVIMENTO ASFÁLTICO, COM LARGURA DA VIA MAIOR QUE 6,00 M E MENOR OU IGUAL 10,00 M, EM LOCAIS COM NIVEL ALTO DE INTERFERÊNCIA. AF_10/2025</v>
          </cell>
          <cell r="C5173" t="str">
            <v>M2</v>
          </cell>
          <cell r="D5173">
            <v>8.94</v>
          </cell>
          <cell r="E5173">
            <v>9.09</v>
          </cell>
          <cell r="F5173" t="str">
            <v>SINAPI DEZEMBRO 2025</v>
          </cell>
        </row>
        <row r="5174">
          <cell r="A5174">
            <v>96001</v>
          </cell>
          <cell r="B5174" t="str">
            <v>FRESAGEM DE PAVIMENTO ASFÁLTICO, COM LARGURA DA VIA MAIOR QUE 6,00 M E MENOR OU IGUAL 10,00 M, EM LOCAIS COM NIVEL BAIXO DE INTERFERÊNCIA. AF_10/2025</v>
          </cell>
          <cell r="C5174" t="str">
            <v>M2</v>
          </cell>
          <cell r="D5174">
            <v>7.6</v>
          </cell>
          <cell r="E5174">
            <v>7.72</v>
          </cell>
          <cell r="F5174" t="str">
            <v>SINAPI DEZEMBRO 2025</v>
          </cell>
        </row>
        <row r="5175">
          <cell r="A5175">
            <v>106136</v>
          </cell>
          <cell r="B5175" t="str">
            <v>FRESAGEM DE PAVIMENTO ASFÁLTICO, COM LARGURA DA VIA MENOR OU IGUAL 6,00 M, EM LOCAIS COM NIVEL ALTO DE INTERFERÊNCIA. AF_10/2025</v>
          </cell>
          <cell r="C5175" t="str">
            <v>M2</v>
          </cell>
          <cell r="D5175">
            <v>10.46</v>
          </cell>
          <cell r="E5175">
            <v>10.65</v>
          </cell>
          <cell r="F5175" t="str">
            <v>SINAPI DEZEMBRO 2025</v>
          </cell>
        </row>
        <row r="5176">
          <cell r="A5176">
            <v>106134</v>
          </cell>
          <cell r="B5176" t="str">
            <v>FRESAGEM DE PAVIMENTO ASFÁLTICO, COM LARGURA DA VIA MENOR OU IGUAL 6,00 M, EM LOCAIS COM NIVEL BAIXO DE INTERFERÊNCIA. AF_10/2025</v>
          </cell>
          <cell r="C5176" t="str">
            <v>M2</v>
          </cell>
          <cell r="D5176">
            <v>8.82</v>
          </cell>
          <cell r="E5176">
            <v>8.9600000000000009</v>
          </cell>
          <cell r="F5176" t="str">
            <v>SINAPI DEZEMBRO 2025</v>
          </cell>
        </row>
        <row r="5177">
          <cell r="A5177">
            <v>94880</v>
          </cell>
          <cell r="B5177" t="str">
            <v>ASSENTAMENTO DE TUBO DE PEAD CORRUGADO DE DUPLA PAREDE PARA REDE COLETORA DE ESGOTO, DN 1000 MM, JUNTA ELÁSTICA INTEGRADA (NÃO INCLUI FORNECIMENTO). AF_01/2021</v>
          </cell>
          <cell r="C5177" t="str">
            <v>M</v>
          </cell>
          <cell r="D5177">
            <v>40.950000000000003</v>
          </cell>
          <cell r="E5177">
            <v>42.2</v>
          </cell>
          <cell r="F5177" t="str">
            <v>SINAPI DEZEMBRO 2025</v>
          </cell>
        </row>
        <row r="5178">
          <cell r="A5178">
            <v>94882</v>
          </cell>
          <cell r="B5178" t="str">
            <v>ASSENTAMENTO DE TUBO DE PEAD CORRUGADO DE DUPLA PAREDE PARA REDE COLETORA DE ESGOTO, DN 1200 MM, JUNTA ELÁSTICA INTEGRADA (NÃO INCLUI FORNECIMENTO). AF_01/2021</v>
          </cell>
          <cell r="C5178" t="str">
            <v>M</v>
          </cell>
          <cell r="D5178">
            <v>47.52</v>
          </cell>
          <cell r="E5178">
            <v>49.02</v>
          </cell>
          <cell r="F5178" t="str">
            <v>SINAPI DEZEMBRO 2025</v>
          </cell>
        </row>
        <row r="5179">
          <cell r="A5179">
            <v>94884</v>
          </cell>
          <cell r="B5179" t="str">
            <v>ASSENTAMENTO DE TUBO DE PEAD CORRUGADO DE DUPLA PAREDE PARA REDE COLETORA DE ESGOTO, DN 1500 MM, JUNTA ELÁSTICA INTEGRADA (NÃO INCLUI FORNECIMENTO). AF_01/2021</v>
          </cell>
          <cell r="C5179" t="str">
            <v>M</v>
          </cell>
          <cell r="D5179">
            <v>60.84</v>
          </cell>
          <cell r="E5179">
            <v>62.83</v>
          </cell>
          <cell r="F5179" t="str">
            <v>SINAPI DEZEMBRO 2025</v>
          </cell>
        </row>
        <row r="5180">
          <cell r="A5180">
            <v>94870</v>
          </cell>
          <cell r="B5180" t="str">
            <v>ASSENTAMENTO DE TUBO DE PEAD CORRUGADO DE DUPLA PAREDE PARA REDE COLETORA DE ESGOTO, DN 250 MM, JUNTA ELÁSTICA INTEGRADA (NÃO INCLUI FORNECIMENTO). AF_01/2021</v>
          </cell>
          <cell r="C5180" t="str">
            <v>M</v>
          </cell>
          <cell r="D5180">
            <v>1.8</v>
          </cell>
          <cell r="E5180">
            <v>1.87</v>
          </cell>
          <cell r="F5180" t="str">
            <v>SINAPI DEZEMBRO 2025</v>
          </cell>
        </row>
        <row r="5181">
          <cell r="A5181">
            <v>94872</v>
          </cell>
          <cell r="B5181" t="str">
            <v>ASSENTAMENTO DE TUBO DE PEAD CORRUGADO DE DUPLA PAREDE PARA REDE COLETORA DE ESGOTO, DN 300 MM, JUNTA ELÁSTICA INTEGRADA (NÃO INCLUI FORNECIMENTO). AF_01/2021</v>
          </cell>
          <cell r="C5181" t="str">
            <v>M</v>
          </cell>
          <cell r="D5181">
            <v>2.5</v>
          </cell>
          <cell r="E5181">
            <v>2.62</v>
          </cell>
          <cell r="F5181" t="str">
            <v>SINAPI DEZEMBRO 2025</v>
          </cell>
        </row>
        <row r="5182">
          <cell r="A5182">
            <v>90746</v>
          </cell>
          <cell r="B5182" t="str">
            <v>ASSENTAMENTO DE TUBO DE PEAD CORRUGADO DE DUPLA PAREDE PARA REDE COLETORA DE ESGOTO, DN 450 MM, JUNTA ELÁSTICA INTEGRADA (NÃO INCLUI FORNECIMENTO). AF_01/2021</v>
          </cell>
          <cell r="C5182" t="str">
            <v>M</v>
          </cell>
          <cell r="D5182">
            <v>3.22</v>
          </cell>
          <cell r="E5182">
            <v>3.48</v>
          </cell>
          <cell r="F5182" t="str">
            <v>SINAPI DEZEMBRO 2025</v>
          </cell>
        </row>
        <row r="5183">
          <cell r="A5183">
            <v>90747</v>
          </cell>
          <cell r="B5183" t="str">
            <v>ASSENTAMENTO DE TUBO DE PEAD CORRUGADO DE DUPLA PAREDE PARA REDE COLETORA DE ESGOTO, DN 600 MM, JUNTA ELÁSTICA INTEGRADA (NÃO INCLUI FORNECIMENTO). AF_01/2021</v>
          </cell>
          <cell r="C5183" t="str">
            <v>M</v>
          </cell>
          <cell r="D5183">
            <v>16.22</v>
          </cell>
          <cell r="E5183">
            <v>16.8</v>
          </cell>
          <cell r="F5183" t="str">
            <v>SINAPI DEZEMBRO 2025</v>
          </cell>
        </row>
        <row r="5184">
          <cell r="A5184">
            <v>94876</v>
          </cell>
          <cell r="B5184" t="str">
            <v>ASSENTAMENTO DE TUBO DE PEAD CORRUGADO DE DUPLA PAREDE PARA REDE COLETORA DE ESGOTO, DN 800 MM, JUNTA ELÁSTICA INTEGRADA (NÃO INCLUI FORNECIMENTO). AF_01/2021</v>
          </cell>
          <cell r="C5184" t="str">
            <v>M</v>
          </cell>
          <cell r="D5184">
            <v>27.37</v>
          </cell>
          <cell r="E5184">
            <v>28.26</v>
          </cell>
          <cell r="F5184" t="str">
            <v>SINAPI DEZEMBRO 2025</v>
          </cell>
        </row>
        <row r="5185">
          <cell r="A5185">
            <v>94878</v>
          </cell>
          <cell r="B5185" t="str">
            <v>ASSENTAMENTO DE TUBO DE PEAD CORRUGADO DE DUPLA PAREDE PARA REDE COLETORA DE ESGOTO, DN 900 MM, JUNTA ELÁSTICA INTEGRADA (NÃO INCLUI FORNECIMENTO). AF_01/2021</v>
          </cell>
          <cell r="C5185" t="str">
            <v>M</v>
          </cell>
          <cell r="D5185">
            <v>31.64</v>
          </cell>
          <cell r="E5185">
            <v>32.68</v>
          </cell>
          <cell r="F5185" t="str">
            <v>SINAPI DEZEMBRO 2025</v>
          </cell>
        </row>
        <row r="5186">
          <cell r="A5186">
            <v>90740</v>
          </cell>
          <cell r="B5186" t="str">
            <v>ASSENTAMENTO DE TUBO DE PVC CORRUGADO DE DUPLA PAREDE PARA REDE COLETORA DE ESGOTO, DN 150 MM, JUNTA ELÁSTICA (NÃO INCLUI FORNECIMENTO). AF_01/2021</v>
          </cell>
          <cell r="C5186" t="str">
            <v>M</v>
          </cell>
          <cell r="D5186">
            <v>3.93</v>
          </cell>
          <cell r="E5186">
            <v>4.24</v>
          </cell>
          <cell r="F5186" t="str">
            <v>SINAPI DEZEMBRO 2025</v>
          </cell>
        </row>
        <row r="5187">
          <cell r="A5187">
            <v>90741</v>
          </cell>
          <cell r="B5187" t="str">
            <v>ASSENTAMENTO DE TUBO DE PVC CORRUGADO DE DUPLA PAREDE PARA REDE COLETORA DE ESGOTO, DN 200 MM, JUNTA ELÁSTICA (NÃO INCLUI FORNECIMENTO). AF_01/2021</v>
          </cell>
          <cell r="C5187" t="str">
            <v>M</v>
          </cell>
          <cell r="D5187">
            <v>4.47</v>
          </cell>
          <cell r="E5187">
            <v>4.83</v>
          </cell>
          <cell r="F5187" t="str">
            <v>SINAPI DEZEMBRO 2025</v>
          </cell>
        </row>
        <row r="5188">
          <cell r="A5188">
            <v>90742</v>
          </cell>
          <cell r="B5188" t="str">
            <v>ASSENTAMENTO DE TUBO DE PVC CORRUGADO DE DUPLA PAREDE PARA REDE COLETORA DE ESGOTO, DN 250 MM, JUNTA ELÁSTICA (NÃO INCLUI FORNECIMENTO). AF_01/2021</v>
          </cell>
          <cell r="C5188" t="str">
            <v>M</v>
          </cell>
          <cell r="D5188">
            <v>5.0199999999999996</v>
          </cell>
          <cell r="E5188">
            <v>5.43</v>
          </cell>
          <cell r="F5188" t="str">
            <v>SINAPI DEZEMBRO 2025</v>
          </cell>
        </row>
        <row r="5189">
          <cell r="A5189">
            <v>90743</v>
          </cell>
          <cell r="B5189" t="str">
            <v>ASSENTAMENTO DE TUBO DE PVC CORRUGADO DE DUPLA PAREDE PARA REDE COLETORA DE ESGOTO, DN 300 MM, JUNTA ELÁSTICA (NÃO INCLUI FORNECIMENTO). AF_01/2021</v>
          </cell>
          <cell r="C5189" t="str">
            <v>M</v>
          </cell>
          <cell r="D5189">
            <v>5.57</v>
          </cell>
          <cell r="E5189">
            <v>6.02</v>
          </cell>
          <cell r="F5189" t="str">
            <v>SINAPI DEZEMBRO 2025</v>
          </cell>
        </row>
        <row r="5190">
          <cell r="A5190">
            <v>90744</v>
          </cell>
          <cell r="B5190" t="str">
            <v>ASSENTAMENTO DE TUBO DE PVC CORRUGADO DE DUPLA PAREDE PARA REDE COLETORA DE ESGOTO, DN 350 MM, JUNTA ELÁSTICA (NÃO INCLUI FORNECIMENTO). AF_01/2021</v>
          </cell>
          <cell r="C5190" t="str">
            <v>M</v>
          </cell>
          <cell r="D5190">
            <v>6.12</v>
          </cell>
          <cell r="E5190">
            <v>6.61</v>
          </cell>
          <cell r="F5190" t="str">
            <v>SINAPI DEZEMBRO 2025</v>
          </cell>
        </row>
        <row r="5191">
          <cell r="A5191">
            <v>90745</v>
          </cell>
          <cell r="B5191" t="str">
            <v>ASSENTAMENTO DE TUBO DE PVC CORRUGADO DE DUPLA PAREDE PARA REDE COLETORA DE ESGOTO, DN 400 MM, JUNTA ELÁSTICA (NÃO INCLUI FORNECIMENTO). AF_01/2021</v>
          </cell>
          <cell r="C5191" t="str">
            <v>M</v>
          </cell>
          <cell r="D5191">
            <v>9.5299999999999994</v>
          </cell>
          <cell r="E5191">
            <v>9.9600000000000009</v>
          </cell>
          <cell r="F5191" t="str">
            <v>SINAPI DEZEMBRO 2025</v>
          </cell>
        </row>
        <row r="5192">
          <cell r="A5192">
            <v>90733</v>
          </cell>
          <cell r="B5192" t="str">
            <v>ASSENTAMENTO DE TUBO DE PVC PARA REDE COLETORA DE ESGOTO DE PAREDE MACIÇA, DN 100 MM, JUNTA ELÁSTICA (NÃO INCLUI FORNECIMENTO). AF_01/2021</v>
          </cell>
          <cell r="C5192" t="str">
            <v>M</v>
          </cell>
          <cell r="D5192">
            <v>2.97</v>
          </cell>
          <cell r="E5192">
            <v>3.21</v>
          </cell>
          <cell r="F5192" t="str">
            <v>SINAPI DEZEMBRO 2025</v>
          </cell>
        </row>
        <row r="5193">
          <cell r="A5193">
            <v>90734</v>
          </cell>
          <cell r="B5193" t="str">
            <v>ASSENTAMENTO DE TUBO DE PVC PARA REDE COLETORA DE ESGOTO DE PAREDE MACIÇA, DN 150 MM, JUNTA ELÁSTICA, (NÃO INCLUI FORNECIMENTO). AF_01/2021</v>
          </cell>
          <cell r="C5193" t="str">
            <v>M</v>
          </cell>
          <cell r="D5193">
            <v>3.52</v>
          </cell>
          <cell r="E5193">
            <v>3.8</v>
          </cell>
          <cell r="F5193" t="str">
            <v>SINAPI DEZEMBRO 2025</v>
          </cell>
        </row>
        <row r="5194">
          <cell r="A5194">
            <v>90735</v>
          </cell>
          <cell r="B5194" t="str">
            <v>ASSENTAMENTO DE TUBO DE PVC PARA REDE COLETORA DE ESGOTO DE PAREDE MACIÇA, DN 200 MM, JUNTA ELÁSTICA (NÃO INCLUI FORNECIMENTO). AF_01/2021</v>
          </cell>
          <cell r="C5194" t="str">
            <v>M</v>
          </cell>
          <cell r="D5194">
            <v>4.07</v>
          </cell>
          <cell r="E5194">
            <v>4.4000000000000004</v>
          </cell>
          <cell r="F5194" t="str">
            <v>SINAPI DEZEMBRO 2025</v>
          </cell>
        </row>
        <row r="5195">
          <cell r="A5195">
            <v>90736</v>
          </cell>
          <cell r="B5195" t="str">
            <v>ASSENTAMENTO DE TUBO DE PVC PARA REDE COLETORA DE ESGOTO DE PAREDE MACIÇA, DN 250 MM, JUNTA ELÁSTICA (NÃO INCLUI FORNECIMENTO). AF_01/2021</v>
          </cell>
          <cell r="C5195" t="str">
            <v>M</v>
          </cell>
          <cell r="D5195">
            <v>4.62</v>
          </cell>
          <cell r="E5195">
            <v>4.99</v>
          </cell>
          <cell r="F5195" t="str">
            <v>SINAPI DEZEMBRO 2025</v>
          </cell>
        </row>
        <row r="5196">
          <cell r="A5196">
            <v>90737</v>
          </cell>
          <cell r="B5196" t="str">
            <v>ASSENTAMENTO DE TUBO DE PVC PARA REDE COLETORA DE ESGOTO DE PAREDE MACIÇA, DN 300 MM, JUNTA ELÁSTICA (NÃO INCLUI FORNECIMENTO). AF_01/2021</v>
          </cell>
          <cell r="C5196" t="str">
            <v>M</v>
          </cell>
          <cell r="D5196">
            <v>5.17</v>
          </cell>
          <cell r="E5196">
            <v>5.58</v>
          </cell>
          <cell r="F5196" t="str">
            <v>SINAPI DEZEMBRO 2025</v>
          </cell>
        </row>
        <row r="5197">
          <cell r="A5197">
            <v>90738</v>
          </cell>
          <cell r="B5197" t="str">
            <v>ASSENTAMENTO DE TUBO DE PVC PARA REDE COLETORA DE ESGOTO DE PAREDE MACIÇA, DN 350 MM, JUNTA ELÁSTICA (NÃO INCLUI FORNECIMENTO). AF_01/2021</v>
          </cell>
          <cell r="C5197" t="str">
            <v>M</v>
          </cell>
          <cell r="D5197">
            <v>5.73</v>
          </cell>
          <cell r="E5197">
            <v>6.18</v>
          </cell>
          <cell r="F5197" t="str">
            <v>SINAPI DEZEMBRO 2025</v>
          </cell>
        </row>
        <row r="5198">
          <cell r="A5198">
            <v>90739</v>
          </cell>
          <cell r="B5198" t="str">
            <v>ASSENTAMENTO DE TUBO DE PVC PARA REDE COLETORA DE ESGOTO DE PAREDE MACIÇA, DN 400 MM, JUNTA ELÁSTICA (NÃO INCLUI FORNECIMENTO). AF_01/2021</v>
          </cell>
          <cell r="C5198" t="str">
            <v>M</v>
          </cell>
          <cell r="D5198">
            <v>8.5299999999999994</v>
          </cell>
          <cell r="E5198">
            <v>8.93</v>
          </cell>
          <cell r="F5198" t="str">
            <v>SINAPI DEZEMBRO 2025</v>
          </cell>
        </row>
        <row r="5199">
          <cell r="A5199">
            <v>90724</v>
          </cell>
          <cell r="B5199" t="str">
            <v>JUNTA ARGAMASSADA ENTRE TUBO DN 100 MM E O POÇO DE VISITA/ CAIXA DE CONCRETO OU ALVENARIA EM REDES DE ESGOTO. AF_01/2021</v>
          </cell>
          <cell r="C5199" t="str">
            <v>UN</v>
          </cell>
          <cell r="D5199">
            <v>21.49</v>
          </cell>
          <cell r="E5199">
            <v>23.14</v>
          </cell>
          <cell r="F5199" t="str">
            <v>SINAPI DEZEMBRO 2025</v>
          </cell>
        </row>
        <row r="5200">
          <cell r="A5200">
            <v>102267</v>
          </cell>
          <cell r="B5200" t="str">
            <v>JUNTA ARGAMASSADA ENTRE TUBO DN 1000 MM E O POÇO DE VISITA/ CAIXA DE CONCRETO OU ALVENARIA EM REDES DE ESGOTO. AF_01/2021</v>
          </cell>
          <cell r="C5200" t="str">
            <v>UN</v>
          </cell>
          <cell r="D5200">
            <v>116.74</v>
          </cell>
          <cell r="E5200">
            <v>125.46</v>
          </cell>
          <cell r="F5200" t="str">
            <v>SINAPI DEZEMBRO 2025</v>
          </cell>
        </row>
        <row r="5201">
          <cell r="A5201">
            <v>102268</v>
          </cell>
          <cell r="B5201" t="str">
            <v>JUNTA ARGAMASSADA ENTRE TUBO DN 1200 MM E O POÇO DE VISITA/ CAIXA DE CONCRETO OU ALVENARIA EM REDES DE ESGOTO. AF_01/2021</v>
          </cell>
          <cell r="C5201" t="str">
            <v>UN</v>
          </cell>
          <cell r="D5201">
            <v>131.76</v>
          </cell>
          <cell r="E5201">
            <v>141.6</v>
          </cell>
          <cell r="F5201" t="str">
            <v>SINAPI DEZEMBRO 2025</v>
          </cell>
        </row>
        <row r="5202">
          <cell r="A5202">
            <v>90725</v>
          </cell>
          <cell r="B5202" t="str">
            <v>JUNTA ARGAMASSADA ENTRE TUBO DN 150 MM E O POÇO DE VISITA/ CAIXA DE CONCRETO OU ALVENARIA EM REDES DE ESGOTO. AF_01/2021</v>
          </cell>
          <cell r="C5202" t="str">
            <v>UN</v>
          </cell>
          <cell r="D5202">
            <v>26.48</v>
          </cell>
          <cell r="E5202">
            <v>28.51</v>
          </cell>
          <cell r="F5202" t="str">
            <v>SINAPI DEZEMBRO 2025</v>
          </cell>
        </row>
        <row r="5203">
          <cell r="A5203">
            <v>102269</v>
          </cell>
          <cell r="B5203" t="str">
            <v>JUNTA ARGAMASSADA ENTRE TUBO DN 1500 MM E O POÇO DE VISITA/ CAIXA DE CONCRETO OU ALVENARIA EM REDES DE ESGOTO. AF_01/2021</v>
          </cell>
          <cell r="C5203" t="str">
            <v>UN</v>
          </cell>
          <cell r="D5203">
            <v>161.80000000000001</v>
          </cell>
          <cell r="E5203">
            <v>173.87</v>
          </cell>
          <cell r="F5203" t="str">
            <v>SINAPI DEZEMBRO 2025</v>
          </cell>
        </row>
        <row r="5204">
          <cell r="A5204">
            <v>90726</v>
          </cell>
          <cell r="B5204" t="str">
            <v>JUNTA ARGAMASSADA ENTRE TUBO DN 200 MM E O POÇO/ CAIXA DE CONCRETO OU ALVENARIA EM REDES DE ESGOTO. AF_01/2021</v>
          </cell>
          <cell r="C5204" t="str">
            <v>UN</v>
          </cell>
          <cell r="D5204">
            <v>31.57</v>
          </cell>
          <cell r="E5204">
            <v>33.97</v>
          </cell>
          <cell r="F5204" t="str">
            <v>SINAPI DEZEMBRO 2025</v>
          </cell>
        </row>
        <row r="5205">
          <cell r="A5205">
            <v>90727</v>
          </cell>
          <cell r="B5205" t="str">
            <v>JUNTA ARGAMASSADA ENTRE TUBO DN 250 MM E O POÇO DE VISITA/ CAIXA DE CONCRETO OU ALVENARIA EM REDES DE ESGOTO. AF_01/2021</v>
          </cell>
          <cell r="C5205" t="str">
            <v>UN</v>
          </cell>
          <cell r="D5205">
            <v>36.58</v>
          </cell>
          <cell r="E5205">
            <v>39.340000000000003</v>
          </cell>
          <cell r="F5205" t="str">
            <v>SINAPI DEZEMBRO 2025</v>
          </cell>
        </row>
        <row r="5206">
          <cell r="A5206">
            <v>90728</v>
          </cell>
          <cell r="B5206" t="str">
            <v>JUNTA ARGAMASSADA ENTRE TUBO DN 300 MM E O POÇO DE VISITA/ CAIXA DE CONCRETO OU ALVENARIA EM REDES DE ESGOTO. AF_01/2021</v>
          </cell>
          <cell r="C5206" t="str">
            <v>UN</v>
          </cell>
          <cell r="D5206">
            <v>41.59</v>
          </cell>
          <cell r="E5206">
            <v>44.72</v>
          </cell>
          <cell r="F5206" t="str">
            <v>SINAPI DEZEMBRO 2025</v>
          </cell>
        </row>
        <row r="5207">
          <cell r="A5207">
            <v>90729</v>
          </cell>
          <cell r="B5207" t="str">
            <v>JUNTA ARGAMASSADA ENTRE TUBO DN 350 MM E O POÇO DE VISITA/ CAIXA DE CONCRETO OU ALVENARIA EM REDES DE ESGOTO. AF_01/2021</v>
          </cell>
          <cell r="C5207" t="str">
            <v>UN</v>
          </cell>
          <cell r="D5207">
            <v>46.58</v>
          </cell>
          <cell r="E5207">
            <v>50.1</v>
          </cell>
          <cell r="F5207" t="str">
            <v>SINAPI DEZEMBRO 2025</v>
          </cell>
        </row>
        <row r="5208">
          <cell r="A5208">
            <v>90730</v>
          </cell>
          <cell r="B5208" t="str">
            <v>JUNTA ARGAMASSADA ENTRE TUBO DN 400 MM E O POÇO DE VISITA/ CAIXA DE CONCRETO OU ALVENARIA EM REDES DE ESGOTO. AF_01/2021</v>
          </cell>
          <cell r="C5208" t="str">
            <v>UN</v>
          </cell>
          <cell r="D5208">
            <v>51.59</v>
          </cell>
          <cell r="E5208">
            <v>55.47</v>
          </cell>
          <cell r="F5208" t="str">
            <v>SINAPI DEZEMBRO 2025</v>
          </cell>
        </row>
        <row r="5209">
          <cell r="A5209">
            <v>90731</v>
          </cell>
          <cell r="B5209" t="str">
            <v>JUNTA ARGAMASSADA ENTRE TUBO DN 450 MM E O POÇO DE VISITA/ CAIXA DE CONCRETO OU ALVENARIA EM REDES DE ESGOTO. AF_01/2021</v>
          </cell>
          <cell r="C5209" t="str">
            <v>UN</v>
          </cell>
          <cell r="D5209">
            <v>56.61</v>
          </cell>
          <cell r="E5209">
            <v>60.86</v>
          </cell>
          <cell r="F5209" t="str">
            <v>SINAPI DEZEMBRO 2025</v>
          </cell>
        </row>
        <row r="5210">
          <cell r="A5210">
            <v>90732</v>
          </cell>
          <cell r="B5210" t="str">
            <v>JUNTA ARGAMASSADA ENTRE TUBO DN 600 MM E O POÇO DE VISITA/ CAIXA DE CONCRETO OU ALVENARIA EM REDES DE ESGOTO. AF_01/2021</v>
          </cell>
          <cell r="C5210" t="str">
            <v>UN</v>
          </cell>
          <cell r="D5210">
            <v>71.61</v>
          </cell>
          <cell r="E5210">
            <v>76.989999999999995</v>
          </cell>
          <cell r="F5210" t="str">
            <v>SINAPI DEZEMBRO 2025</v>
          </cell>
        </row>
        <row r="5211">
          <cell r="A5211">
            <v>102265</v>
          </cell>
          <cell r="B5211" t="str">
            <v>JUNTA ARGAMASSADA ENTRE TUBO DN 800 MM E O POÇO DE VISITA/ CAIXA DE CONCRETO OU ALVENARIA EM REDES DE ESGOTO. AF_01/2021</v>
          </cell>
          <cell r="C5211" t="str">
            <v>UN</v>
          </cell>
          <cell r="D5211">
            <v>91.64</v>
          </cell>
          <cell r="E5211">
            <v>98.5</v>
          </cell>
          <cell r="F5211" t="str">
            <v>SINAPI DEZEMBRO 2025</v>
          </cell>
        </row>
        <row r="5212">
          <cell r="A5212">
            <v>102266</v>
          </cell>
          <cell r="B5212" t="str">
            <v>JUNTA ARGAMASSADA ENTRE TUBO DN 900 MM E O POÇO DE VISITA/ CAIXA DE CONCRETO OU ALVENARIA EM REDES DE ESGOTO. AF_01/2021</v>
          </cell>
          <cell r="C5212" t="str">
            <v>UN</v>
          </cell>
          <cell r="D5212">
            <v>101.66</v>
          </cell>
          <cell r="E5212">
            <v>109.26</v>
          </cell>
          <cell r="F5212" t="str">
            <v>SINAPI DEZEMBRO 2025</v>
          </cell>
        </row>
        <row r="5213">
          <cell r="A5213">
            <v>94879</v>
          </cell>
          <cell r="B5213" t="str">
            <v>TUBO DE PEAD CORRUGADO DE DUPLA PAREDE PARA REDE COLETORA DE ESGOTO, DN 1000 MM, JUNTA ELÁSTICA INTEGRADA - FORNECIMENTO E ASSENTAMENTO. AF_01/2021</v>
          </cell>
          <cell r="C5213" t="str">
            <v>M</v>
          </cell>
          <cell r="D5213">
            <v>1804.44</v>
          </cell>
          <cell r="E5213">
            <v>1805.69</v>
          </cell>
          <cell r="F5213" t="str">
            <v>SINAPI DEZEMBRO 2025</v>
          </cell>
        </row>
        <row r="5214">
          <cell r="A5214">
            <v>94881</v>
          </cell>
          <cell r="B5214" t="str">
            <v>TUBO DE PEAD CORRUGADO DE DUPLA PAREDE PARA REDE COLETORA DE ESGOTO, DN 1200 MM, JUNTA ELÁSTICA INTEGRADA - FORNECIMENTO E ASSENTAMENTO. AF_01/2021</v>
          </cell>
          <cell r="C5214" t="str">
            <v>M</v>
          </cell>
          <cell r="D5214">
            <v>2484.7800000000002</v>
          </cell>
          <cell r="E5214">
            <v>2486.2800000000002</v>
          </cell>
          <cell r="F5214" t="str">
            <v>SINAPI DEZEMBRO 2025</v>
          </cell>
        </row>
        <row r="5215">
          <cell r="A5215">
            <v>94869</v>
          </cell>
          <cell r="B5215" t="str">
            <v>TUBO DE PEAD CORRUGADO DE DUPLA PAREDE PARA REDE COLETORA DE ESGOTO, DN 250 MM, JUNTA ELÁSTICA INTEGRADA - FORNECIMENTO E ASSENTAMENTO. AF_01/2021</v>
          </cell>
          <cell r="C5215" t="str">
            <v>M</v>
          </cell>
          <cell r="D5215">
            <v>127.2</v>
          </cell>
          <cell r="E5215">
            <v>127.27</v>
          </cell>
          <cell r="F5215" t="str">
            <v>SINAPI DEZEMBRO 2025</v>
          </cell>
        </row>
        <row r="5216">
          <cell r="A5216">
            <v>94871</v>
          </cell>
          <cell r="B5216" t="str">
            <v>TUBO DE PEAD CORRUGADO DE DUPLA PAREDE PARA REDE COLETORA DE ESGOTO, DN 300 MM, JUNTA ELÁSTICA INTEGRADA - FORNECIMENTO E ASSENTAMENTO. AF_01/2021</v>
          </cell>
          <cell r="C5216" t="str">
            <v>M</v>
          </cell>
          <cell r="D5216">
            <v>198.97</v>
          </cell>
          <cell r="E5216">
            <v>199.09</v>
          </cell>
          <cell r="F5216" t="str">
            <v>SINAPI DEZEMBRO 2025</v>
          </cell>
        </row>
        <row r="5217">
          <cell r="A5217">
            <v>90708</v>
          </cell>
          <cell r="B5217" t="str">
            <v>TUBO DE PEAD CORRUGADO DE DUPLA PAREDE PARA REDE COLETORA DE ESGOTO, DN 600 MM, JUNTA ELÁSTICA INTEGRADA - FORNECIMENTO E ASSENTAMENTO. AF_01/2021</v>
          </cell>
          <cell r="C5217" t="str">
            <v>M</v>
          </cell>
          <cell r="D5217">
            <v>721.91</v>
          </cell>
          <cell r="E5217">
            <v>722.49</v>
          </cell>
          <cell r="F5217" t="str">
            <v>SINAPI DEZEMBRO 2025</v>
          </cell>
        </row>
        <row r="5218">
          <cell r="A5218">
            <v>94875</v>
          </cell>
          <cell r="B5218" t="str">
            <v>TUBO DE PEAD CORRUGADO DE DUPLA PAREDE PARA REDE COLETORA DE ESGOTO, DN 800 MM, JUNTA ELÁSTICA INTEGRADA - FORNECIMENTO E ASSENTAMENTO. AF_01/2021</v>
          </cell>
          <cell r="C5218" t="str">
            <v>M</v>
          </cell>
          <cell r="D5218">
            <v>1172.1400000000001</v>
          </cell>
          <cell r="E5218">
            <v>1173.03</v>
          </cell>
          <cell r="F5218" t="str">
            <v>SINAPI DEZEMBRO 2025</v>
          </cell>
        </row>
        <row r="5219">
          <cell r="A5219">
            <v>102264</v>
          </cell>
          <cell r="B5219" t="str">
            <v>TUBO DE PVC BRANCO PARA REDE COLETORA DE ESGOTO CONDOMINIAL DE PAREDE MACIÇA, DN 100 MM, JUNTA ELÁSTICA - FORNECIMENTO E ASSENTAMENTO. AF_01/2021</v>
          </cell>
          <cell r="C5219" t="str">
            <v>M</v>
          </cell>
          <cell r="D5219">
            <v>17.07</v>
          </cell>
          <cell r="E5219">
            <v>17.309999999999999</v>
          </cell>
          <cell r="F5219" t="str">
            <v>SINAPI DEZEMBRO 2025</v>
          </cell>
        </row>
        <row r="5220">
          <cell r="A5220">
            <v>90701</v>
          </cell>
          <cell r="B5220" t="str">
            <v>TUBO DE PVC CORRUGADO DE DUPLA PAREDE PARA REDE COLETORA DE ESGOTO, DN 150 MM, JUNTA ELÁSTICA - FORNECIMENTO E ASSENTAMENTO. AF_01/2021</v>
          </cell>
          <cell r="C5220" t="str">
            <v>M</v>
          </cell>
          <cell r="D5220">
            <v>58.3</v>
          </cell>
          <cell r="E5220">
            <v>58.61</v>
          </cell>
          <cell r="F5220" t="str">
            <v>SINAPI DEZEMBRO 2025</v>
          </cell>
        </row>
        <row r="5221">
          <cell r="A5221">
            <v>90702</v>
          </cell>
          <cell r="B5221" t="str">
            <v>TUBO DE PVC CORRUGADO DE DUPLA PAREDE PARA REDE COLETORA DE ESGOTO, DN 200 MM, JUNTA ELÁSTICA - FORNECIMENTO E ASSENTAMENTO. AF_01/2021</v>
          </cell>
          <cell r="C5221" t="str">
            <v>M</v>
          </cell>
          <cell r="D5221">
            <v>96.25</v>
          </cell>
          <cell r="E5221">
            <v>96.61</v>
          </cell>
          <cell r="F5221" t="str">
            <v>SINAPI DEZEMBRO 2025</v>
          </cell>
        </row>
        <row r="5222">
          <cell r="A5222">
            <v>90703</v>
          </cell>
          <cell r="B5222" t="str">
            <v>TUBO DE PVC CORRUGADO DE DUPLA PAREDE PARA REDE COLETORA DE ESGOTO, DN 250 MM, JUNTA ELÁSTICA - FORNECIMENTO E ASSENTAMENTO. AF_01/2021</v>
          </cell>
          <cell r="C5222" t="str">
            <v>M</v>
          </cell>
          <cell r="D5222">
            <v>152.19999999999999</v>
          </cell>
          <cell r="E5222">
            <v>152.61000000000001</v>
          </cell>
          <cell r="F5222" t="str">
            <v>SINAPI DEZEMBRO 2025</v>
          </cell>
        </row>
        <row r="5223">
          <cell r="A5223">
            <v>90704</v>
          </cell>
          <cell r="B5223" t="str">
            <v>TUBO DE PVC CORRUGADO DE DUPLA PAREDE PARA REDE COLETORA DE ESGOTO, DN 300 MM, JUNTA ELÁSTICA - FORNECIMENTO E ASSENTAMENTO. AF_01/2021</v>
          </cell>
          <cell r="C5223" t="str">
            <v>M</v>
          </cell>
          <cell r="D5223">
            <v>229.1</v>
          </cell>
          <cell r="E5223">
            <v>229.55</v>
          </cell>
          <cell r="F5223" t="str">
            <v>SINAPI DEZEMBRO 2025</v>
          </cell>
        </row>
        <row r="5224">
          <cell r="A5224">
            <v>90705</v>
          </cell>
          <cell r="B5224" t="str">
            <v>TUBO DE PVC CORRUGADO DE DUPLA PAREDE PARA REDE COLETORA DE ESGOTO, DN 350 MM, JUNTA ELÁSTICA - FORNECIMENTO E ASSENTAMENTO. AF_01/2021</v>
          </cell>
          <cell r="C5224" t="str">
            <v>M</v>
          </cell>
          <cell r="D5224">
            <v>294.16000000000003</v>
          </cell>
          <cell r="E5224">
            <v>294.64999999999998</v>
          </cell>
          <cell r="F5224" t="str">
            <v>SINAPI DEZEMBRO 2025</v>
          </cell>
        </row>
        <row r="5225">
          <cell r="A5225">
            <v>90706</v>
          </cell>
          <cell r="B5225" t="str">
            <v>TUBO DE PVC CORRUGADO DE DUPLA PAREDE PARA REDE COLETORA DE ESGOTO, DN 400 MM, JUNTA ELÁSTICA - FORNECIMENTO E ASSENTAMENTO. AF_01/2021</v>
          </cell>
          <cell r="C5225" t="str">
            <v>M</v>
          </cell>
          <cell r="D5225">
            <v>390.86</v>
          </cell>
          <cell r="E5225">
            <v>391.29</v>
          </cell>
          <cell r="F5225" t="str">
            <v>SINAPI DEZEMBRO 2025</v>
          </cell>
        </row>
        <row r="5226">
          <cell r="A5226">
            <v>90694</v>
          </cell>
          <cell r="B5226" t="str">
            <v>TUBO DE PVC PARA REDE COLETORA DE ESGOTO DE PAREDE MACIÇA, DN 100 MM, JUNTA ELÁSTICA - FORNECIMENTO E ASSENTAMENTO. AF_01/2021</v>
          </cell>
          <cell r="C5226" t="str">
            <v>M</v>
          </cell>
          <cell r="D5226">
            <v>38.369999999999997</v>
          </cell>
          <cell r="E5226">
            <v>38.61</v>
          </cell>
          <cell r="F5226" t="str">
            <v>SINAPI DEZEMBRO 2025</v>
          </cell>
        </row>
        <row r="5227">
          <cell r="A5227">
            <v>90695</v>
          </cell>
          <cell r="B5227" t="str">
            <v>TUBO DE PVC PARA REDE COLETORA DE ESGOTO DE PAREDE MACIÇA, DN 150 MM, JUNTA ELÁSTICA - FORNECIMENTO E ASSENTAMENTO. AF_01/2021</v>
          </cell>
          <cell r="C5227" t="str">
            <v>M</v>
          </cell>
          <cell r="D5227">
            <v>72.790000000000006</v>
          </cell>
          <cell r="E5227">
            <v>73.069999999999993</v>
          </cell>
          <cell r="F5227" t="str">
            <v>SINAPI DEZEMBRO 2025</v>
          </cell>
        </row>
        <row r="5228">
          <cell r="A5228">
            <v>90696</v>
          </cell>
          <cell r="B5228" t="str">
            <v>TUBO DE PVC PARA REDE COLETORA DE ESGOTO DE PAREDE MACIÇA, DN 200 MM, JUNTA ELÁSTICA - FORNECIMENTO E ASSENTAMENTO. AF_01/2021</v>
          </cell>
          <cell r="C5228" t="str">
            <v>M</v>
          </cell>
          <cell r="D5228">
            <v>121.5</v>
          </cell>
          <cell r="E5228">
            <v>121.83</v>
          </cell>
          <cell r="F5228" t="str">
            <v>SINAPI DEZEMBRO 2025</v>
          </cell>
        </row>
        <row r="5229">
          <cell r="A5229">
            <v>90697</v>
          </cell>
          <cell r="B5229" t="str">
            <v>TUBO DE PVC PARA REDE COLETORA DE ESGOTO DE PAREDE MACIÇA, DN 250 MM, JUNTA ELÁSTICA - FORNECIMENTO E ASSENTAMENTO. AF_01/2021</v>
          </cell>
          <cell r="C5229" t="str">
            <v>M</v>
          </cell>
          <cell r="D5229">
            <v>188.39</v>
          </cell>
          <cell r="E5229">
            <v>188.76</v>
          </cell>
          <cell r="F5229" t="str">
            <v>SINAPI DEZEMBRO 2025</v>
          </cell>
        </row>
        <row r="5230">
          <cell r="A5230">
            <v>90698</v>
          </cell>
          <cell r="B5230" t="str">
            <v>TUBO DE PVC PARA REDE COLETORA DE ESGOTO DE PAREDE MACIÇA, DN 300 MM, JUNTA ELÁSTICA, FORNECIMENTO E ASSENTAMENTO. AF_01/2021</v>
          </cell>
          <cell r="C5230" t="str">
            <v>M</v>
          </cell>
          <cell r="D5230">
            <v>287.83999999999997</v>
          </cell>
          <cell r="E5230">
            <v>288.25</v>
          </cell>
          <cell r="F5230" t="str">
            <v>SINAPI DEZEMBRO 2025</v>
          </cell>
        </row>
        <row r="5231">
          <cell r="A5231">
            <v>90699</v>
          </cell>
          <cell r="B5231" t="str">
            <v>TUBO DE PVC PARA REDE COLETORA DE ESGOTO DE PAREDE MACIÇA, DN 350 MM, JUNTA ELÁSTICA - FORNECIMENTO E ASSENTAMENTO. AF_01/2021</v>
          </cell>
          <cell r="C5231" t="str">
            <v>M</v>
          </cell>
          <cell r="D5231">
            <v>405.05</v>
          </cell>
          <cell r="E5231">
            <v>405.5</v>
          </cell>
          <cell r="F5231" t="str">
            <v>SINAPI DEZEMBRO 2025</v>
          </cell>
        </row>
        <row r="5232">
          <cell r="A5232">
            <v>90700</v>
          </cell>
          <cell r="B5232" t="str">
            <v>TUBO DE PVC PARA REDE COLETORA DE ESGOTO DE PAREDE MACIÇA, DN 400 MM, JUNTA ELÁSTICA FORNECIMENTO E ASSENTAMENTO. AF_01/2021</v>
          </cell>
          <cell r="C5232" t="str">
            <v>M</v>
          </cell>
          <cell r="D5232">
            <v>473.57</v>
          </cell>
          <cell r="E5232">
            <v>473.97</v>
          </cell>
          <cell r="F5232" t="str">
            <v>SINAPI DEZEMBRO 2025</v>
          </cell>
        </row>
        <row r="5233">
          <cell r="A5233">
            <v>105378</v>
          </cell>
          <cell r="B5233" t="str">
            <v>ASSENTAMENTO DE CONEXÃO 2 ACESSOS ALINHADOS DE FERRO FUNDIDO PARA REDE DE ÁGUA, DN 100, JUNTA ELÁSTICA, INSTALADO EM LOCAL COM NÍVEL ALTO DE INTERFERÊNCIAS (NÃO INCLUI FORNECIMENTO). AF_05/2024</v>
          </cell>
          <cell r="C5233" t="str">
            <v>UN</v>
          </cell>
          <cell r="D5233">
            <v>10.87</v>
          </cell>
          <cell r="E5233">
            <v>11.38</v>
          </cell>
          <cell r="F5233" t="str">
            <v>SINAPI DEZEMBRO 2025</v>
          </cell>
        </row>
        <row r="5234">
          <cell r="A5234">
            <v>105373</v>
          </cell>
          <cell r="B5234" t="str">
            <v>ASSENTAMENTO DE CONEXÃO 2 ACESSOS ALINHADOS DE FERRO FUNDIDO PARA REDE DE ÁGUA, DN 100, JUNTA ELÁSTICA, INSTALADO EM LOCAL COM NÍVEL BAIXO DE INTERFERÊNCIAS (NÃO INCLUI FORNECIMENTO). AF_05/2024</v>
          </cell>
          <cell r="C5234" t="str">
            <v>UN</v>
          </cell>
          <cell r="D5234">
            <v>8.5</v>
          </cell>
          <cell r="E5234">
            <v>8.91</v>
          </cell>
          <cell r="F5234" t="str">
            <v>SINAPI DEZEMBRO 2025</v>
          </cell>
        </row>
        <row r="5235">
          <cell r="A5235">
            <v>105380</v>
          </cell>
          <cell r="B5235" t="str">
            <v>ASSENTAMENTO DE CONEXÃO 2 ACESSOS ALINHADOS DE FERRO FUNDIDO PARA REDE DE ÁGUA, DN 1000, JUNTA ELÁSTICA, INSTALADO EM LOCAL COM NÍVEL ALTO DE INTERFERÊNCIAS (NÃO INCLUI FORNECIMENTO). AF_05/2024</v>
          </cell>
          <cell r="C5235" t="str">
            <v>UN</v>
          </cell>
          <cell r="D5235">
            <v>87.55</v>
          </cell>
          <cell r="E5235">
            <v>91.74</v>
          </cell>
          <cell r="F5235" t="str">
            <v>SINAPI DEZEMBRO 2025</v>
          </cell>
        </row>
        <row r="5236">
          <cell r="A5236">
            <v>105267</v>
          </cell>
          <cell r="B5236" t="str">
            <v>ASSENTAMENTO DE CONEXÃO 2 ACESSOS ALINHADOS DE FERRO FUNDIDO PARA REDE DE ÁGUA, DN 1000, JUNTA ELÁSTICA, INSTALADO EM LOCAL COM NÍVEL BAIXO DE INTERFERÊNCIAS (NÃO INCLUI FORNECIMENTO). AF_05/2024</v>
          </cell>
          <cell r="C5236" t="str">
            <v>UN</v>
          </cell>
          <cell r="D5236">
            <v>70.930000000000007</v>
          </cell>
          <cell r="E5236">
            <v>74.44</v>
          </cell>
          <cell r="F5236" t="str">
            <v>SINAPI DEZEMBRO 2025</v>
          </cell>
        </row>
        <row r="5237">
          <cell r="A5237">
            <v>105249</v>
          </cell>
          <cell r="B5237" t="str">
            <v>ASSENTAMENTO DE CONEXÃO 2 ACESSOS ALINHADOS DE FERRO FUNDIDO PARA REDE DE ÁGUA, DN 1200, JUNTA ELÁSTICA, INSTALADO EM LOCAL COM NÍVEL ALTO DE INTERFERÊNCIAS (NÃO INCLUI FORNECIMENTO). AF_05/2024</v>
          </cell>
          <cell r="C5237" t="str">
            <v>UN</v>
          </cell>
          <cell r="D5237">
            <v>107.13</v>
          </cell>
          <cell r="E5237">
            <v>112.12</v>
          </cell>
          <cell r="F5237" t="str">
            <v>SINAPI DEZEMBRO 2025</v>
          </cell>
        </row>
        <row r="5238">
          <cell r="A5238">
            <v>105268</v>
          </cell>
          <cell r="B5238" t="str">
            <v>ASSENTAMENTO DE CONEXÃO 2 ACESSOS ALINHADOS DE FERRO FUNDIDO PARA REDE DE ÁGUA, DN 1200, JUNTA ELÁSTICA, INSTALADO EM LOCAL COM NÍVEL BAIXO DE INTERFERÊNCIAS (NÃO INCLUI FORNECIMENTO). AF_05/2024</v>
          </cell>
          <cell r="C5238" t="str">
            <v>UN</v>
          </cell>
          <cell r="D5238">
            <v>87.51</v>
          </cell>
          <cell r="E5238">
            <v>91.72</v>
          </cell>
          <cell r="F5238" t="str">
            <v>SINAPI DEZEMBRO 2025</v>
          </cell>
        </row>
        <row r="5239">
          <cell r="A5239">
            <v>105379</v>
          </cell>
          <cell r="B5239" t="str">
            <v>ASSENTAMENTO DE CONEXÃO 2 ACESSOS ALINHADOS DE FERRO FUNDIDO PARA REDE DE ÁGUA, DN 150, JUNTA ELÁSTICA, INSTALADO EM LOCAL COM NÍVEL ALTO DE INTERFERÊNCIAS (NÃO INCLUI FORNECIMENTO). AF_05/2024</v>
          </cell>
          <cell r="C5239" t="str">
            <v>UN</v>
          </cell>
          <cell r="D5239">
            <v>14.35</v>
          </cell>
          <cell r="E5239">
            <v>15.07</v>
          </cell>
          <cell r="F5239" t="str">
            <v>SINAPI DEZEMBRO 2025</v>
          </cell>
        </row>
        <row r="5240">
          <cell r="A5240">
            <v>105388</v>
          </cell>
          <cell r="B5240" t="str">
            <v>ASSENTAMENTO DE CONEXÃO 2 ACESSOS ALINHADOS DE FERRO FUNDIDO PARA REDE DE ÁGUA, DN 150, JUNTA ELÁSTICA, INSTALADO EM LOCAL COM NÍVEL BAIXO DE INTERFERÊNCIAS (NÃO INCLUI FORNECIMENTO). AF_05/2024</v>
          </cell>
          <cell r="C5240" t="str">
            <v>UN</v>
          </cell>
          <cell r="D5240">
            <v>11.41</v>
          </cell>
          <cell r="E5240">
            <v>11.98</v>
          </cell>
          <cell r="F5240" t="str">
            <v>SINAPI DEZEMBRO 2025</v>
          </cell>
        </row>
        <row r="5241">
          <cell r="A5241">
            <v>105392</v>
          </cell>
          <cell r="B5241" t="str">
            <v>ASSENTAMENTO DE CONEXÃO 2 ACESSOS ALINHADOS DE FERRO FUNDIDO PARA REDE DE ÁGUA, DN 200, JUNTA ELÁSTICA, INSTALADO EM LOCAL COM NÍVEL ALTO DE INTERFERÊNCIAS (NÃO INCLUI FORNECIMENTO). AF_05/2024</v>
          </cell>
          <cell r="C5241" t="str">
            <v>UN</v>
          </cell>
          <cell r="D5241">
            <v>17.829999999999998</v>
          </cell>
          <cell r="E5241">
            <v>18.760000000000002</v>
          </cell>
          <cell r="F5241" t="str">
            <v>SINAPI DEZEMBRO 2025</v>
          </cell>
        </row>
        <row r="5242">
          <cell r="A5242">
            <v>105389</v>
          </cell>
          <cell r="B5242" t="str">
            <v>ASSENTAMENTO DE CONEXÃO 2 ACESSOS ALINHADOS DE FERRO FUNDIDO PARA REDE DE ÁGUA, DN 200, JUNTA ELÁSTICA, INSTALADO EM LOCAL COM NÍVEL BAIXO DE INTERFERÊNCIAS (NÃO INCLUI FORNECIMENTO). AF_05/2024</v>
          </cell>
          <cell r="C5242" t="str">
            <v>UN</v>
          </cell>
          <cell r="D5242">
            <v>14.32</v>
          </cell>
          <cell r="E5242">
            <v>15.07</v>
          </cell>
          <cell r="F5242" t="str">
            <v>SINAPI DEZEMBRO 2025</v>
          </cell>
        </row>
        <row r="5243">
          <cell r="A5243">
            <v>105393</v>
          </cell>
          <cell r="B5243" t="str">
            <v>ASSENTAMENTO DE CONEXÃO 2 ACESSOS ALINHADOS DE FERRO FUNDIDO PARA REDE DE ÁGUA, DN 250, JUNTA ELÁSTICA, INSTALADO EM LOCAL COM NÍVEL ALTO DE INTERFERÊNCIAS (NÃO INCLUI FORNECIMENTO). AF_05/2024</v>
          </cell>
          <cell r="C5243" t="str">
            <v>UN</v>
          </cell>
          <cell r="D5243">
            <v>21.47</v>
          </cell>
          <cell r="E5243">
            <v>22.61</v>
          </cell>
          <cell r="F5243" t="str">
            <v>SINAPI DEZEMBRO 2025</v>
          </cell>
        </row>
        <row r="5244">
          <cell r="A5244">
            <v>105316</v>
          </cell>
          <cell r="B5244" t="str">
            <v>ASSENTAMENTO DE CONEXÃO 2 ACESSOS ALINHADOS DE FERRO FUNDIDO PARA REDE DE ÁGUA, DN 250, JUNTA ELÁSTICA, INSTALADO EM LOCAL COM NÍVEL BAIXO DE INTERFERÊNCIAS (NÃO INCLUI FORNECIMENTO). AF_05/2024</v>
          </cell>
          <cell r="C5244" t="str">
            <v>UN</v>
          </cell>
          <cell r="D5244">
            <v>17.39</v>
          </cell>
          <cell r="E5244">
            <v>18.32</v>
          </cell>
          <cell r="F5244" t="str">
            <v>SINAPI DEZEMBRO 2025</v>
          </cell>
        </row>
        <row r="5245">
          <cell r="A5245">
            <v>105394</v>
          </cell>
          <cell r="B5245" t="str">
            <v>ASSENTAMENTO DE CONEXÃO 2 ACESSOS ALINHADOS DE FERRO FUNDIDO PARA REDE DE ÁGUA, DN 300, JUNTA ELÁSTICA, INSTALADO EM LOCAL COM NÍVEL ALTO DE INTERFERÊNCIAS (NÃO INCLUI FORNECIMENTO). AF_05/2024</v>
          </cell>
          <cell r="C5245" t="str">
            <v>UN</v>
          </cell>
          <cell r="D5245">
            <v>25.09</v>
          </cell>
          <cell r="E5245">
            <v>26.43</v>
          </cell>
          <cell r="F5245" t="str">
            <v>SINAPI DEZEMBRO 2025</v>
          </cell>
        </row>
        <row r="5246">
          <cell r="A5246">
            <v>105317</v>
          </cell>
          <cell r="B5246" t="str">
            <v>ASSENTAMENTO DE CONEXÃO 2 ACESSOS ALINHADOS DE FERRO FUNDIDO PARA REDE DE ÁGUA, DN 300, JUNTA ELÁSTICA, INSTALADO EM LOCAL COM NÍVEL BAIXO DE INTERFERÊNCIAS (NÃO INCLUI FORNECIMENTO). AF_05/2024</v>
          </cell>
          <cell r="C5246" t="str">
            <v>UN</v>
          </cell>
          <cell r="D5246">
            <v>20.420000000000002</v>
          </cell>
          <cell r="E5246">
            <v>21.52</v>
          </cell>
          <cell r="F5246" t="str">
            <v>SINAPI DEZEMBRO 2025</v>
          </cell>
        </row>
        <row r="5247">
          <cell r="A5247">
            <v>105395</v>
          </cell>
          <cell r="B5247" t="str">
            <v>ASSENTAMENTO DE CONEXÃO 2 ACESSOS ALINHADOS DE FERRO FUNDIDO PARA REDE DE ÁGUA, DN 350, JUNTA ELÁSTICA, INSTALADO EM LOCAL COM NÍVEL ALTO DE INTERFERÊNCIAS (NÃO INCLUI FORNECIMENTO). AF_05/2024</v>
          </cell>
          <cell r="C5247" t="str">
            <v>UN</v>
          </cell>
          <cell r="D5247">
            <v>28.71</v>
          </cell>
          <cell r="E5247">
            <v>30.25</v>
          </cell>
          <cell r="F5247" t="str">
            <v>SINAPI DEZEMBRO 2025</v>
          </cell>
        </row>
        <row r="5248">
          <cell r="A5248">
            <v>105318</v>
          </cell>
          <cell r="B5248" t="str">
            <v>ASSENTAMENTO DE CONEXÃO 2 ACESSOS ALINHADOS DE FERRO FUNDIDO PARA REDE DE ÁGUA, DN 350, JUNTA ELÁSTICA, INSTALADO EM LOCAL COM NÍVEL BAIXO DE INTERFERÊNCIAS (NÃO INCLUI FORNECIMENTO). AF_05/2024</v>
          </cell>
          <cell r="C5248" t="str">
            <v>UN</v>
          </cell>
          <cell r="D5248">
            <v>23.47</v>
          </cell>
          <cell r="E5248">
            <v>24.75</v>
          </cell>
          <cell r="F5248" t="str">
            <v>SINAPI DEZEMBRO 2025</v>
          </cell>
        </row>
        <row r="5249">
          <cell r="A5249">
            <v>105396</v>
          </cell>
          <cell r="B5249" t="str">
            <v>ASSENTAMENTO DE CONEXÃO 2 ACESSOS ALINHADOS DE FERRO FUNDIDO PARA REDE DE ÁGUA, DN 400, JUNTA ELÁSTICA, INSTALADO EM LOCAL COM NÍVEL ALTO DE INTERFERÊNCIAS (NÃO INCLUI FORNECIMENTO). AF_05/2024</v>
          </cell>
          <cell r="C5249" t="str">
            <v>UN</v>
          </cell>
          <cell r="D5249">
            <v>32.340000000000003</v>
          </cell>
          <cell r="E5249">
            <v>34.07</v>
          </cell>
          <cell r="F5249" t="str">
            <v>SINAPI DEZEMBRO 2025</v>
          </cell>
        </row>
        <row r="5250">
          <cell r="A5250">
            <v>105258</v>
          </cell>
          <cell r="B5250" t="str">
            <v>ASSENTAMENTO DE CONEXÃO 2 ACESSOS ALINHADOS DE FERRO FUNDIDO PARA REDE DE ÁGUA, DN 400, JUNTA ELÁSTICA, INSTALADO EM LOCAL COM NÍVEL BAIXO DE INTERFERÊNCIAS (NÃO INCLUI FORNECIMENTO). AF_05/2024</v>
          </cell>
          <cell r="C5250" t="str">
            <v>UN</v>
          </cell>
          <cell r="D5250">
            <v>26.52</v>
          </cell>
          <cell r="E5250">
            <v>27.97</v>
          </cell>
          <cell r="F5250" t="str">
            <v>SINAPI DEZEMBRO 2025</v>
          </cell>
        </row>
        <row r="5251">
          <cell r="A5251">
            <v>105397</v>
          </cell>
          <cell r="B5251" t="str">
            <v>ASSENTAMENTO DE CONEXÃO 2 ACESSOS ALINHADOS DE FERRO FUNDIDO PARA REDE DE ÁGUA, DN 450, JUNTA ELÁSTICA, INSTALADO EM LOCAL COM NÍVEL ALTO DE INTERFERÊNCIAS (NÃO INCLUI FORNECIMENTO). AF_05/2024</v>
          </cell>
          <cell r="C5251" t="str">
            <v>UN</v>
          </cell>
          <cell r="D5251">
            <v>36.08</v>
          </cell>
          <cell r="E5251">
            <v>38.020000000000003</v>
          </cell>
          <cell r="F5251" t="str">
            <v>SINAPI DEZEMBRO 2025</v>
          </cell>
        </row>
        <row r="5252">
          <cell r="A5252">
            <v>105261</v>
          </cell>
          <cell r="B5252" t="str">
            <v>ASSENTAMENTO DE CONEXÃO 2 ACESSOS ALINHADOS DE FERRO FUNDIDO PARA REDE DE ÁGUA, DN 450, JUNTA ELÁSTICA, INSTALADO EM LOCAL COM NÍVEL BAIXO DE INTERFERÊNCIAS (NÃO INCLUI FORNECIMENTO). AF_05/2024</v>
          </cell>
          <cell r="C5252" t="str">
            <v>UN</v>
          </cell>
          <cell r="D5252">
            <v>29.69</v>
          </cell>
          <cell r="E5252">
            <v>31.3</v>
          </cell>
          <cell r="F5252" t="str">
            <v>SINAPI DEZEMBRO 2025</v>
          </cell>
        </row>
        <row r="5253">
          <cell r="A5253">
            <v>105398</v>
          </cell>
          <cell r="B5253" t="str">
            <v>ASSENTAMENTO DE CONEXÃO 2 ACESSOS ALINHADOS DE FERRO FUNDIDO PARA REDE DE ÁGUA, DN 500, JUNTA ELÁSTICA, INSTALADO EM LOCAL COM NÍVEL ALTO DE INTERFERÊNCIAS (NÃO INCLUI FORNECIMENTO). AF_05/2024</v>
          </cell>
          <cell r="C5253" t="str">
            <v>UN</v>
          </cell>
          <cell r="D5253">
            <v>46.6</v>
          </cell>
          <cell r="E5253">
            <v>48.75</v>
          </cell>
          <cell r="F5253" t="str">
            <v>SINAPI DEZEMBRO 2025</v>
          </cell>
        </row>
        <row r="5254">
          <cell r="A5254">
            <v>105262</v>
          </cell>
          <cell r="B5254" t="str">
            <v>ASSENTAMENTO DE CONEXÃO 2 ACESSOS ALINHADOS DE FERRO FUNDIDO PARA REDE DE ÁGUA, DN 500, JUNTA ELÁSTICA, INSTALADO EM LOCAL COM NÍVEL BAIXO DE INTERFERÊNCIAS (NÃO INCLUI FORNECIMENTO). AF_05/2024</v>
          </cell>
          <cell r="C5254" t="str">
            <v>UN</v>
          </cell>
          <cell r="D5254">
            <v>37.409999999999997</v>
          </cell>
          <cell r="E5254">
            <v>39.19</v>
          </cell>
          <cell r="F5254" t="str">
            <v>SINAPI DEZEMBRO 2025</v>
          </cell>
        </row>
        <row r="5255">
          <cell r="A5255">
            <v>105399</v>
          </cell>
          <cell r="B5255" t="str">
            <v>ASSENTAMENTO DE CONEXÃO 2 ACESSOS ALINHADOS DE FERRO FUNDIDO PARA REDE DE ÁGUA, DN 600, JUNTA ELÁSTICA, INSTALADO EM LOCAL COM NÍVEL ALTO DE INTERFERÊNCIAS (NÃO INCLUI FORNECIMENTO). AF_05/2024</v>
          </cell>
          <cell r="C5255" t="str">
            <v>UN</v>
          </cell>
          <cell r="D5255">
            <v>55.12</v>
          </cell>
          <cell r="E5255">
            <v>57.68</v>
          </cell>
          <cell r="F5255" t="str">
            <v>SINAPI DEZEMBRO 2025</v>
          </cell>
        </row>
        <row r="5256">
          <cell r="A5256">
            <v>105263</v>
          </cell>
          <cell r="B5256" t="str">
            <v>ASSENTAMENTO DE CONEXÃO 2 ACESSOS ALINHADOS DE FERRO FUNDIDO PARA REDE DE ÁGUA, DN 600, JUNTA ELÁSTICA, INSTALADO EM LOCAL COM NÍVEL BAIXO DE INTERFERÊNCIAS (NÃO INCLUI FORNECIMENTO). AF_05/2024</v>
          </cell>
          <cell r="C5256" t="str">
            <v>UN</v>
          </cell>
          <cell r="D5256">
            <v>44.44</v>
          </cell>
          <cell r="E5256">
            <v>46.56</v>
          </cell>
          <cell r="F5256" t="str">
            <v>SINAPI DEZEMBRO 2025</v>
          </cell>
        </row>
        <row r="5257">
          <cell r="A5257">
            <v>105400</v>
          </cell>
          <cell r="B5257" t="str">
            <v>ASSENTAMENTO DE CONEXÃO 2 ACESSOS ALINHADOS DE FERRO FUNDIDO PARA REDE DE ÁGUA, DN 700, JUNTA ELÁSTICA, INSTALADO EM LOCAL COM NÍVEL ALTO DE INTERFERÊNCIAS (NÃO INCLUI FORNECIMENTO). AF_05/2024</v>
          </cell>
          <cell r="C5257" t="str">
            <v>UN</v>
          </cell>
          <cell r="D5257">
            <v>62.9</v>
          </cell>
          <cell r="E5257">
            <v>65.86</v>
          </cell>
          <cell r="F5257" t="str">
            <v>SINAPI DEZEMBRO 2025</v>
          </cell>
        </row>
        <row r="5258">
          <cell r="A5258">
            <v>105264</v>
          </cell>
          <cell r="B5258" t="str">
            <v>ASSENTAMENTO DE CONEXÃO 2 ACESSOS ALINHADOS DE FERRO FUNDIDO PARA REDE DE ÁGUA, DN 700, JUNTA ELÁSTICA, INSTALADO EM LOCAL COM NÍVEL BAIXO DE INTERFERÊNCIAS (NÃO INCLUI FORNECIMENTO). AF_05/2024</v>
          </cell>
          <cell r="C5258" t="str">
            <v>UN</v>
          </cell>
          <cell r="D5258">
            <v>50.72</v>
          </cell>
          <cell r="E5258">
            <v>53.19</v>
          </cell>
          <cell r="F5258" t="str">
            <v>SINAPI DEZEMBRO 2025</v>
          </cell>
        </row>
        <row r="5259">
          <cell r="A5259">
            <v>105297</v>
          </cell>
          <cell r="B5259" t="str">
            <v>ASSENTAMENTO DE CONEXÃO 2 ACESSOS ALINHADOS DE FERRO FUNDIDO PARA REDE DE ÁGUA, DN 80, JUNTA ELÁSTICA, INSTALADO EM LOCAL COM NÍVEL ALTO DE INTERFERÊNCIAS (NÃO INCLUI FORNECIMENTO). AF_05/2024</v>
          </cell>
          <cell r="C5259" t="str">
            <v>UN</v>
          </cell>
          <cell r="D5259">
            <v>9.44</v>
          </cell>
          <cell r="E5259">
            <v>9.8800000000000008</v>
          </cell>
          <cell r="F5259" t="str">
            <v>SINAPI DEZEMBRO 2025</v>
          </cell>
        </row>
        <row r="5260">
          <cell r="A5260">
            <v>105372</v>
          </cell>
          <cell r="B5260" t="str">
            <v>ASSENTAMENTO DE CONEXÃO 2 ACESSOS ALINHADOS DE FERRO FUNDIDO PARA REDE DE ÁGUA, DN 80, JUNTA ELÁSTICA, INSTALADO EM LOCAL COM NÍVEL BAIXO DE INTERFERÊNCIAS (NÃO INCLUI FORNECIMENTO). AF_05/2024</v>
          </cell>
          <cell r="C5260" t="str">
            <v>UN</v>
          </cell>
          <cell r="D5260">
            <v>7.32</v>
          </cell>
          <cell r="E5260">
            <v>7.64</v>
          </cell>
          <cell r="F5260" t="str">
            <v>SINAPI DEZEMBRO 2025</v>
          </cell>
        </row>
        <row r="5261">
          <cell r="A5261">
            <v>105401</v>
          </cell>
          <cell r="B5261" t="str">
            <v>ASSENTAMENTO DE CONEXÃO 2 ACESSOS ALINHADOS DE FERRO FUNDIDO PARA REDE DE ÁGUA, DN 800, JUNTA ELÁSTICA, INSTALADO EM LOCAL COM NÍVEL ALTO DE INTERFERÊNCIAS (NÃO INCLUI FORNECIMENTO). AF_05/2024</v>
          </cell>
          <cell r="C5261" t="str">
            <v>UN</v>
          </cell>
          <cell r="D5261">
            <v>70.94</v>
          </cell>
          <cell r="E5261">
            <v>74.319999999999993</v>
          </cell>
          <cell r="F5261" t="str">
            <v>SINAPI DEZEMBRO 2025</v>
          </cell>
        </row>
        <row r="5262">
          <cell r="A5262">
            <v>105265</v>
          </cell>
          <cell r="B5262" t="str">
            <v>ASSENTAMENTO DE CONEXÃO 2 ACESSOS ALINHADOS DE FERRO FUNDIDO PARA REDE DE ÁGUA, DN 800, JUNTA ELÁSTICA, INSTALADO EM LOCAL COM NÍVEL BAIXO DE INTERFERÊNCIAS (NÃO INCLUI FORNECIMENTO). AF_05/2024</v>
          </cell>
          <cell r="C5262" t="str">
            <v>UN</v>
          </cell>
          <cell r="D5262">
            <v>57.28</v>
          </cell>
          <cell r="E5262">
            <v>60.1</v>
          </cell>
          <cell r="F5262" t="str">
            <v>SINAPI DEZEMBRO 2025</v>
          </cell>
        </row>
        <row r="5263">
          <cell r="A5263">
            <v>105402</v>
          </cell>
          <cell r="B5263" t="str">
            <v>ASSENTAMENTO DE CONEXÃO 2 ACESSOS ALINHADOS DE FERRO FUNDIDO PARA REDE DE ÁGUA, DN 900, JUNTA ELÁSTICA, INSTALADO EM LOCAL COM NÍVEL ALTO DE INTERFERÊNCIAS (NÃO INCLUI FORNECIMENTO). AF_05/2024</v>
          </cell>
          <cell r="C5263" t="str">
            <v>UN</v>
          </cell>
          <cell r="D5263">
            <v>79.2</v>
          </cell>
          <cell r="E5263">
            <v>82.98</v>
          </cell>
          <cell r="F5263" t="str">
            <v>SINAPI DEZEMBRO 2025</v>
          </cell>
        </row>
        <row r="5264">
          <cell r="A5264">
            <v>105266</v>
          </cell>
          <cell r="B5264" t="str">
            <v>ASSENTAMENTO DE CONEXÃO 2 ACESSOS ALINHADOS DE FERRO FUNDIDO PARA REDE DE ÁGUA, DN 900, JUNTA ELÁSTICA, INSTALADO EM LOCAL COM NÍVEL BAIXO DE INTERFERÊNCIAS (NÃO INCLUI FORNECIMENTO). AF_05/2024</v>
          </cell>
          <cell r="C5264" t="str">
            <v>UN</v>
          </cell>
          <cell r="D5264">
            <v>64.040000000000006</v>
          </cell>
          <cell r="E5264">
            <v>67.22</v>
          </cell>
          <cell r="F5264" t="str">
            <v>SINAPI DEZEMBRO 2025</v>
          </cell>
        </row>
        <row r="5265">
          <cell r="A5265">
            <v>105361</v>
          </cell>
          <cell r="B5265" t="str">
            <v>ASSENTAMENTO DE CONEXÃO 2 ACESSOS ALINHADOS DE PVC PBA PARA REDE DE ÁGUA, DN 100, JUNTA ELÁSTICA INTEGRADA, INSTALADO EM LOCAL COM NÍVEL ALTO DE INTERFERÊNCIAS (NÃO INCLUI FORNECIMENTO). AF_05/2024</v>
          </cell>
          <cell r="C5265" t="str">
            <v>UN</v>
          </cell>
          <cell r="D5265">
            <v>15.47</v>
          </cell>
          <cell r="E5265">
            <v>16.59</v>
          </cell>
          <cell r="F5265" t="str">
            <v>SINAPI DEZEMBRO 2025</v>
          </cell>
        </row>
        <row r="5266">
          <cell r="A5266">
            <v>105382</v>
          </cell>
          <cell r="B5266" t="str">
            <v>ASSENTAMENTO DE CONEXÃO 2 ACESSOS ALINHADOS DE PVC PBA PARA REDE DE ÁGUA, DN 100, JUNTA ELÁSTICA INTEGRADA, INSTALADO EM LOCAL COM NÍVEL BAIXO DE INTERFERÊNCIAS (NÃO INCLUI FORNECIMENTO). AF_05/2024</v>
          </cell>
          <cell r="C5266" t="str">
            <v>UN</v>
          </cell>
          <cell r="D5266">
            <v>12.83</v>
          </cell>
          <cell r="E5266">
            <v>13.75</v>
          </cell>
          <cell r="F5266" t="str">
            <v>SINAPI DEZEMBRO 2025</v>
          </cell>
        </row>
        <row r="5267">
          <cell r="A5267">
            <v>105359</v>
          </cell>
          <cell r="B5267" t="str">
            <v>ASSENTAMENTO DE CONEXÃO 2 ACESSOS ALINHADOS DE PVC PBA PARA REDE DE ÁGUA, DN 50, JUNTA ELÁSTICA INTEGRADA, INSTALADO EM LOCAL COM NÍVEL ALTO DE INTERFERÊNCIAS (NÃO INCLUI FORNECIMENTO). AF_05/2024</v>
          </cell>
          <cell r="C5267" t="str">
            <v>UN</v>
          </cell>
          <cell r="D5267">
            <v>10.9</v>
          </cell>
          <cell r="E5267">
            <v>11.72</v>
          </cell>
          <cell r="F5267" t="str">
            <v>SINAPI DEZEMBRO 2025</v>
          </cell>
        </row>
        <row r="5268">
          <cell r="A5268">
            <v>105315</v>
          </cell>
          <cell r="B5268" t="str">
            <v>ASSENTAMENTO DE CONEXÃO 2 ACESSOS ALINHADOS DE PVC PBA PARA REDE DE ÁGUA, DN 50, JUNTA ELÁSTICA INTEGRADA, INSTALADO EM LOCAL COM NÍVEL BAIXO DE INTERFERÊNCIAS (NÃO INCLUI FORNECIMENTO). AF_05/2024</v>
          </cell>
          <cell r="C5268" t="str">
            <v>UN</v>
          </cell>
          <cell r="D5268">
            <v>8.9600000000000009</v>
          </cell>
          <cell r="E5268">
            <v>9.6300000000000008</v>
          </cell>
          <cell r="F5268" t="str">
            <v>SINAPI DEZEMBRO 2025</v>
          </cell>
        </row>
        <row r="5269">
          <cell r="A5269">
            <v>105360</v>
          </cell>
          <cell r="B5269" t="str">
            <v>ASSENTAMENTO DE CONEXÃO 2 ACESSOS ALINHADOS DE PVC PBA PARA REDE DE ÁGUA, DN 75, JUNTA ELÁSTICA INTEGRADA, INSTALADO EM LOCAL COM NÍVEL ALTO DE INTERFERÊNCIAS (NÃO INCLUI FORNECIMENTO). AF_05/2024</v>
          </cell>
          <cell r="C5269" t="str">
            <v>UN</v>
          </cell>
          <cell r="D5269">
            <v>13.26</v>
          </cell>
          <cell r="E5269">
            <v>14.24</v>
          </cell>
          <cell r="F5269" t="str">
            <v>SINAPI DEZEMBRO 2025</v>
          </cell>
        </row>
        <row r="5270">
          <cell r="A5270">
            <v>105381</v>
          </cell>
          <cell r="B5270" t="str">
            <v>ASSENTAMENTO DE CONEXÃO 2 ACESSOS ALINHADOS DE PVC PBA PARA REDE DE ÁGUA, DN 75, JUNTA ELÁSTICA INTEGRADA, INSTALADO EM LOCAL COM NÍVEL BAIXO DE INTERFERÊNCIAS (NÃO INCLUI FORNECIMENTO). AF_05/2024</v>
          </cell>
          <cell r="C5270" t="str">
            <v>UN</v>
          </cell>
          <cell r="D5270">
            <v>10.98</v>
          </cell>
          <cell r="E5270">
            <v>11.77</v>
          </cell>
          <cell r="F5270" t="str">
            <v>SINAPI DEZEMBRO 2025</v>
          </cell>
        </row>
        <row r="5271">
          <cell r="A5271">
            <v>105251</v>
          </cell>
          <cell r="B5271" t="str">
            <v>ASSENTAMENTO DE CONEXÃO 2 ACESSOS INCLINADOS DE FERRO FUNDIDO PARA REDE DE ÁGUA, DN 100, JUNTA ELÁSTICA, INSTALADO EM LOCAL COM NÍVEL ALTO DE INTERFERÊNCIAS (NÃO INCLUI FORNECIMENTO). AF_05/2024</v>
          </cell>
          <cell r="C5271" t="str">
            <v>UN</v>
          </cell>
          <cell r="D5271">
            <v>15.87</v>
          </cell>
          <cell r="E5271">
            <v>16.649999999999999</v>
          </cell>
          <cell r="F5271" t="str">
            <v>SINAPI DEZEMBRO 2025</v>
          </cell>
        </row>
        <row r="5272">
          <cell r="A5272">
            <v>105282</v>
          </cell>
          <cell r="B5272" t="str">
            <v>ASSENTAMENTO DE CONEXÃO 2 ACESSOS INCLINADOS DE FERRO FUNDIDO PARA REDE DE ÁGUA, DN 100, JUNTA ELÁSTICA, INSTALADO EM LOCAL COM NÍVEL BAIXO DE INTERFERÊNCIAS (NÃO INCLUI FORNECIMENTO). AF_05/2024</v>
          </cell>
          <cell r="C5272" t="str">
            <v>UN</v>
          </cell>
          <cell r="D5272">
            <v>12.32</v>
          </cell>
          <cell r="E5272">
            <v>12.94</v>
          </cell>
          <cell r="F5272" t="str">
            <v>SINAPI DEZEMBRO 2025</v>
          </cell>
        </row>
        <row r="5273">
          <cell r="A5273">
            <v>105276</v>
          </cell>
          <cell r="B5273" t="str">
            <v>ASSENTAMENTO DE CONEXÃO 2 ACESSOS INCLINADOS DE FERRO FUNDIDO PARA REDE DE ÁGUA, DN 1000, JUNTA ELÁSTICA, INSTALADO EM LOCAL COM NÍVEL ALTO DE INTERFERÊNCIAS (NÃO INCLUI FORNECIMENTO). AF_05/2024</v>
          </cell>
          <cell r="C5273" t="str">
            <v>UN</v>
          </cell>
          <cell r="D5273">
            <v>127.52</v>
          </cell>
          <cell r="E5273">
            <v>133.79</v>
          </cell>
          <cell r="F5273" t="str">
            <v>SINAPI DEZEMBRO 2025</v>
          </cell>
        </row>
        <row r="5274">
          <cell r="A5274">
            <v>105341</v>
          </cell>
          <cell r="B5274" t="str">
            <v>ASSENTAMENTO DE CONEXÃO 2 ACESSOS INCLINADOS DE FERRO FUNDIDO PARA REDE DE ÁGUA, DN 1000, JUNTA ELÁSTICA, INSTALADO EM LOCAL COM NÍVEL BAIXO DE INTERFERÊNCIAS (NÃO INCLUI FORNECIMENTO). AF_05/2024</v>
          </cell>
          <cell r="C5274" t="str">
            <v>UN</v>
          </cell>
          <cell r="D5274">
            <v>102.56</v>
          </cell>
          <cell r="E5274">
            <v>107.83</v>
          </cell>
          <cell r="F5274" t="str">
            <v>SINAPI DEZEMBRO 2025</v>
          </cell>
        </row>
        <row r="5275">
          <cell r="A5275">
            <v>105277</v>
          </cell>
          <cell r="B5275" t="str">
            <v>ASSENTAMENTO DE CONEXÃO 2 ACESSOS INCLINADOS DE FERRO FUNDIDO PARA REDE DE ÁGUA, DN 1200, JUNTA ELÁSTICA, INSTALADO EM LOCAL COM NÍVEL ALTO DE INTERFERÊNCIAS (NÃO INCLUI FORNECIMENTO). AF_05/2024</v>
          </cell>
          <cell r="C5275" t="str">
            <v>UN</v>
          </cell>
          <cell r="D5275">
            <v>154.54</v>
          </cell>
          <cell r="E5275">
            <v>162.04</v>
          </cell>
          <cell r="F5275" t="str">
            <v>SINAPI DEZEMBRO 2025</v>
          </cell>
        </row>
        <row r="5276">
          <cell r="A5276">
            <v>105342</v>
          </cell>
          <cell r="B5276" t="str">
            <v>ASSENTAMENTO DE CONEXÃO 2 ACESSOS INCLINADOS DE FERRO FUNDIDO PARA REDE DE ÁGUA, DN 1200, JUNTA ELÁSTICA, INSTALADO EM LOCAL COM NÍVEL BAIXO DE INTERFERÊNCIAS (NÃO INCLUI FORNECIMENTO). AF_05/2024</v>
          </cell>
          <cell r="C5276" t="str">
            <v>UN</v>
          </cell>
          <cell r="D5276">
            <v>125.12</v>
          </cell>
          <cell r="E5276">
            <v>131.41999999999999</v>
          </cell>
          <cell r="F5276" t="str">
            <v>SINAPI DEZEMBRO 2025</v>
          </cell>
        </row>
        <row r="5277">
          <cell r="A5277">
            <v>105252</v>
          </cell>
          <cell r="B5277" t="str">
            <v>ASSENTAMENTO DE CONEXÃO 2 ACESSOS INCLINADOS DE FERRO FUNDIDO PARA REDE DE ÁGUA, DN 150, JUNTA ELÁSTICA, INSTALADO EM LOCAL COM NÍVEL ALTO DE INTERFERÊNCIAS (NÃO INCLUI FORNECIMENTO). AF_05/2024</v>
          </cell>
          <cell r="C5277" t="str">
            <v>UN</v>
          </cell>
          <cell r="D5277">
            <v>20.96</v>
          </cell>
          <cell r="E5277">
            <v>22.04</v>
          </cell>
          <cell r="F5277" t="str">
            <v>SINAPI DEZEMBRO 2025</v>
          </cell>
        </row>
        <row r="5278">
          <cell r="A5278">
            <v>105298</v>
          </cell>
          <cell r="B5278" t="str">
            <v>ASSENTAMENTO DE CONEXÃO 2 ACESSOS INCLINADOS DE FERRO FUNDIDO PARA REDE DE ÁGUA, DN 150, JUNTA ELÁSTICA, INSTALADO EM LOCAL COM NÍVEL BAIXO DE INTERFERÊNCIAS (NÃO INCLUI FORNECIMENTO). AF_05/2024</v>
          </cell>
          <cell r="C5278" t="str">
            <v>UN</v>
          </cell>
          <cell r="D5278">
            <v>16.54</v>
          </cell>
          <cell r="E5278">
            <v>17.420000000000002</v>
          </cell>
          <cell r="F5278" t="str">
            <v>SINAPI DEZEMBRO 2025</v>
          </cell>
        </row>
        <row r="5279">
          <cell r="A5279">
            <v>105253</v>
          </cell>
          <cell r="B5279" t="str">
            <v>ASSENTAMENTO DE CONEXÃO 2 ACESSOS INCLINADOS DE FERRO FUNDIDO PARA REDE DE ÁGUA, DN 200, JUNTA ELÁSTICA, INSTALADO EM LOCAL COM NÍVEL ALTO DE INTERFERÊNCIAS (NÃO INCLUI FORNECIMENTO). AF_05/2024</v>
          </cell>
          <cell r="C5279" t="str">
            <v>UN</v>
          </cell>
          <cell r="D5279">
            <v>26.07</v>
          </cell>
          <cell r="E5279">
            <v>27.45</v>
          </cell>
          <cell r="F5279" t="str">
            <v>SINAPI DEZEMBRO 2025</v>
          </cell>
        </row>
        <row r="5280">
          <cell r="A5280">
            <v>105299</v>
          </cell>
          <cell r="B5280" t="str">
            <v>ASSENTAMENTO DE CONEXÃO 2 ACESSOS INCLINADOS DE FERRO FUNDIDO PARA REDE DE ÁGUA, DN 200, JUNTA ELÁSTICA, INSTALADO EM LOCAL COM NÍVEL BAIXO DE INTERFERÊNCIAS (NÃO INCLUI FORNECIMENTO). AF_05/2024</v>
          </cell>
          <cell r="C5280" t="str">
            <v>UN</v>
          </cell>
          <cell r="D5280">
            <v>20.78</v>
          </cell>
          <cell r="E5280">
            <v>21.91</v>
          </cell>
          <cell r="F5280" t="str">
            <v>SINAPI DEZEMBRO 2025</v>
          </cell>
        </row>
        <row r="5281">
          <cell r="A5281">
            <v>105254</v>
          </cell>
          <cell r="B5281" t="str">
            <v>ASSENTAMENTO DE CONEXÃO 2 ACESSOS INCLINADOS DE FERRO FUNDIDO PARA REDE DE ÁGUA, DN 250, JUNTA ELÁSTICA, INSTALADO EM LOCAL COM NÍVEL ALTO DE INTERFERÊNCIAS (NÃO INCLUI FORNECIMENTO). AF_05/2024</v>
          </cell>
          <cell r="C5281" t="str">
            <v>UN</v>
          </cell>
          <cell r="D5281">
            <v>31.3</v>
          </cell>
          <cell r="E5281">
            <v>32.99</v>
          </cell>
          <cell r="F5281" t="str">
            <v>SINAPI DEZEMBRO 2025</v>
          </cell>
        </row>
        <row r="5282">
          <cell r="A5282">
            <v>105300</v>
          </cell>
          <cell r="B5282" t="str">
            <v>ASSENTAMENTO DE CONEXÃO 2 ACESSOS INCLINADOS DE FERRO FUNDIDO PARA REDE DE ÁGUA, DN 250, JUNTA ELÁSTICA, INSTALADO EM LOCAL COM NÍVEL BAIXO DE INTERFERÊNCIAS (NÃO INCLUI FORNECIMENTO). AF_05/2024</v>
          </cell>
          <cell r="C5282" t="str">
            <v>UN</v>
          </cell>
          <cell r="D5282">
            <v>25.17</v>
          </cell>
          <cell r="E5282">
            <v>26.55</v>
          </cell>
          <cell r="F5282" t="str">
            <v>SINAPI DEZEMBRO 2025</v>
          </cell>
        </row>
        <row r="5283">
          <cell r="A5283">
            <v>105255</v>
          </cell>
          <cell r="B5283" t="str">
            <v>ASSENTAMENTO DE CONEXÃO 2 ACESSOS INCLINADOS DE FERRO FUNDIDO PARA REDE DE ÁGUA, DN 300, JUNTA ELÁSTICA, INSTALADO EM LOCAL COM NÍVEL ALTO DE INTERFERÊNCIAS (NÃO INCLUI FORNECIMENTO). AF_05/2024</v>
          </cell>
          <cell r="C5283" t="str">
            <v>UN</v>
          </cell>
          <cell r="D5283">
            <v>36.53</v>
          </cell>
          <cell r="E5283">
            <v>38.54</v>
          </cell>
          <cell r="F5283" t="str">
            <v>SINAPI DEZEMBRO 2025</v>
          </cell>
        </row>
        <row r="5284">
          <cell r="A5284">
            <v>105301</v>
          </cell>
          <cell r="B5284" t="str">
            <v>ASSENTAMENTO DE CONEXÃO 2 ACESSOS INCLINADOS DE FERRO FUNDIDO PARA REDE DE ÁGUA, DN 300, JUNTA ELÁSTICA, INSTALADO EM LOCAL COM NÍVEL BAIXO DE INTERFERÊNCIAS (NÃO INCLUI FORNECIMENTO). AF_05/2024</v>
          </cell>
          <cell r="C5284" t="str">
            <v>UN</v>
          </cell>
          <cell r="D5284">
            <v>29.54</v>
          </cell>
          <cell r="E5284">
            <v>31.18</v>
          </cell>
          <cell r="F5284" t="str">
            <v>SINAPI DEZEMBRO 2025</v>
          </cell>
        </row>
        <row r="5285">
          <cell r="A5285">
            <v>105256</v>
          </cell>
          <cell r="B5285" t="str">
            <v>ASSENTAMENTO DE CONEXÃO 2 ACESSOS INCLINADOS DE FERRO FUNDIDO PARA REDE DE ÁGUA, DN 350, JUNTA ELÁSTICA, INSTALADO EM LOCAL COM NÍVEL ALTO DE INTERFERÊNCIAS (NÃO INCLUI FORNECIMENTO). AF_05/2024</v>
          </cell>
          <cell r="C5285" t="str">
            <v>UN</v>
          </cell>
          <cell r="D5285">
            <v>41.77</v>
          </cell>
          <cell r="E5285">
            <v>44.06</v>
          </cell>
          <cell r="F5285" t="str">
            <v>SINAPI DEZEMBRO 2025</v>
          </cell>
        </row>
        <row r="5286">
          <cell r="A5286">
            <v>105302</v>
          </cell>
          <cell r="B5286" t="str">
            <v>ASSENTAMENTO DE CONEXÃO 2 ACESSOS INCLINADOS DE FERRO FUNDIDO PARA REDE DE ÁGUA, DN 350, JUNTA ELÁSTICA, INSTALADO EM LOCAL COM NÍVEL BAIXO DE INTERFERÊNCIAS (NÃO INCLUI FORNECIMENTO). AF_05/2024</v>
          </cell>
          <cell r="C5286" t="str">
            <v>UN</v>
          </cell>
          <cell r="D5286">
            <v>33.909999999999997</v>
          </cell>
          <cell r="E5286">
            <v>35.799999999999997</v>
          </cell>
          <cell r="F5286" t="str">
            <v>SINAPI DEZEMBRO 2025</v>
          </cell>
        </row>
        <row r="5287">
          <cell r="A5287">
            <v>105257</v>
          </cell>
          <cell r="B5287" t="str">
            <v>ASSENTAMENTO DE CONEXÃO 2 ACESSOS INCLINADOS DE FERRO FUNDIDO PARA REDE DE ÁGUA, DN 400, JUNTA ELÁSTICA, INSTALADO EM LOCAL COM NÍVEL ALTO DE INTERFERÊNCIAS (NÃO INCLUI FORNECIMENTO). AF_05/2024</v>
          </cell>
          <cell r="C5287" t="str">
            <v>UN</v>
          </cell>
          <cell r="D5287">
            <v>46.98</v>
          </cell>
          <cell r="E5287">
            <v>49.58</v>
          </cell>
          <cell r="F5287" t="str">
            <v>SINAPI DEZEMBRO 2025</v>
          </cell>
        </row>
        <row r="5288">
          <cell r="A5288">
            <v>105303</v>
          </cell>
          <cell r="B5288" t="str">
            <v>ASSENTAMENTO DE CONEXÃO 2 ACESSOS INCLINADOS DE FERRO FUNDIDO PARA REDE DE ÁGUA, DN 400, JUNTA ELÁSTICA, INSTALADO EM LOCAL COM NÍVEL BAIXO DE INTERFERÊNCIAS (NÃO INCLUI FORNECIMENTO). AF_05/2024</v>
          </cell>
          <cell r="C5288" t="str">
            <v>UN</v>
          </cell>
          <cell r="D5288">
            <v>38.26</v>
          </cell>
          <cell r="E5288">
            <v>40.42</v>
          </cell>
          <cell r="F5288" t="str">
            <v>SINAPI DEZEMBRO 2025</v>
          </cell>
        </row>
        <row r="5289">
          <cell r="A5289">
            <v>105270</v>
          </cell>
          <cell r="B5289" t="str">
            <v>ASSENTAMENTO DE CONEXÃO 2 ACESSOS INCLINADOS DE FERRO FUNDIDO PARA REDE DE ÁGUA, DN 450, JUNTA ELÁSTICA, INSTALADO EM LOCAL COM NÍVEL ALTO DE INTERFERÊNCIAS (NÃO INCLUI FORNECIMENTO). AF_05/2024</v>
          </cell>
          <cell r="C5289" t="str">
            <v>UN</v>
          </cell>
          <cell r="D5289">
            <v>52.34</v>
          </cell>
          <cell r="E5289">
            <v>55.25</v>
          </cell>
          <cell r="F5289" t="str">
            <v>SINAPI DEZEMBRO 2025</v>
          </cell>
        </row>
        <row r="5290">
          <cell r="A5290">
            <v>105304</v>
          </cell>
          <cell r="B5290" t="str">
            <v>ASSENTAMENTO DE CONEXÃO 2 ACESSOS INCLINADOS DE FERRO FUNDIDO PARA REDE DE ÁGUA, DN 450, JUNTA ELÁSTICA, INSTALADO EM LOCAL COM NÍVEL BAIXO DE INTERFERÊNCIAS (NÃO INCLUI FORNECIMENTO). AF_05/2024</v>
          </cell>
          <cell r="C5290" t="str">
            <v>UN</v>
          </cell>
          <cell r="D5290">
            <v>42.75</v>
          </cell>
          <cell r="E5290">
            <v>45.18</v>
          </cell>
          <cell r="F5290" t="str">
            <v>SINAPI DEZEMBRO 2025</v>
          </cell>
        </row>
        <row r="5291">
          <cell r="A5291">
            <v>105271</v>
          </cell>
          <cell r="B5291" t="str">
            <v>ASSENTAMENTO DE CONEXÃO 2 ACESSOS INCLINADOS DE FERRO FUNDIDO PARA REDE DE ÁGUA, DN 500, JUNTA ELÁSTICA, INSTALADO EM LOCAL COM NÍVEL ALTO DE INTERFERÊNCIAS (NÃO INCLUI FORNECIMENTO). AF_05/2024</v>
          </cell>
          <cell r="C5291" t="str">
            <v>UN</v>
          </cell>
          <cell r="D5291">
            <v>67.900000000000006</v>
          </cell>
          <cell r="E5291">
            <v>71.12</v>
          </cell>
          <cell r="F5291" t="str">
            <v>SINAPI DEZEMBRO 2025</v>
          </cell>
        </row>
        <row r="5292">
          <cell r="A5292">
            <v>105305</v>
          </cell>
          <cell r="B5292" t="str">
            <v>ASSENTAMENTO DE CONEXÃO 2 ACESSOS INCLINADOS DE FERRO FUNDIDO PARA REDE DE ÁGUA, DN 500, JUNTA ELÁSTICA, INSTALADO EM LOCAL COM NÍVEL BAIXO DE INTERFERÊNCIAS (NÃO INCLUI FORNECIMENTO). AF_05/2024</v>
          </cell>
          <cell r="C5292" t="str">
            <v>UN</v>
          </cell>
          <cell r="D5292">
            <v>54.1</v>
          </cell>
          <cell r="E5292">
            <v>56.78</v>
          </cell>
          <cell r="F5292" t="str">
            <v>SINAPI DEZEMBRO 2025</v>
          </cell>
        </row>
        <row r="5293">
          <cell r="A5293">
            <v>105272</v>
          </cell>
          <cell r="B5293" t="str">
            <v>ASSENTAMENTO DE CONEXÃO 2 ACESSOS INCLINADOS DE FERRO FUNDIDO PARA REDE DE ÁGUA, DN 600, JUNTA ELÁSTICA, INSTALADO EM LOCAL COM NÍVEL ALTO DE INTERFERÊNCIAS (NÃO INCLUI FORNECIMENTO). AF_05/2024</v>
          </cell>
          <cell r="C5293" t="str">
            <v>UN</v>
          </cell>
          <cell r="D5293">
            <v>80.16</v>
          </cell>
          <cell r="E5293">
            <v>83.98</v>
          </cell>
          <cell r="F5293" t="str">
            <v>SINAPI DEZEMBRO 2025</v>
          </cell>
        </row>
        <row r="5294">
          <cell r="A5294">
            <v>105306</v>
          </cell>
          <cell r="B5294" t="str">
            <v>ASSENTAMENTO DE CONEXÃO 2 ACESSOS INCLINADOS DE FERRO FUNDIDO PARA REDE DE ÁGUA, DN 600, JUNTA ELÁSTICA, INSTALADO EM LOCAL COM NÍVEL BAIXO DE INTERFERÊNCIAS (NÃO INCLUI FORNECIMENTO). AF_05/2024</v>
          </cell>
          <cell r="C5294" t="str">
            <v>UN</v>
          </cell>
          <cell r="D5294">
            <v>64.13</v>
          </cell>
          <cell r="E5294">
            <v>67.31</v>
          </cell>
          <cell r="F5294" t="str">
            <v>SINAPI DEZEMBRO 2025</v>
          </cell>
        </row>
        <row r="5295">
          <cell r="A5295">
            <v>105273</v>
          </cell>
          <cell r="B5295" t="str">
            <v>ASSENTAMENTO DE CONEXÃO 2 ACESSOS INCLINADOS DE FERRO FUNDIDO PARA REDE DE ÁGUA, DN 700, JUNTA ELÁSTICA, INSTALADO EM LOCAL COM NÍVEL ALTO DE INTERFERÊNCIAS (NÃO INCLUI FORNECIMENTO). AF_05/2024</v>
          </cell>
          <cell r="C5295" t="str">
            <v>UN</v>
          </cell>
          <cell r="D5295">
            <v>91.65</v>
          </cell>
          <cell r="E5295">
            <v>96.09</v>
          </cell>
          <cell r="F5295" t="str">
            <v>SINAPI DEZEMBRO 2025</v>
          </cell>
        </row>
        <row r="5296">
          <cell r="A5296">
            <v>105307</v>
          </cell>
          <cell r="B5296" t="str">
            <v>ASSENTAMENTO DE CONEXÃO 2 ACESSOS INCLINADOS DE FERRO FUNDIDO PARA REDE DE ÁGUA, DN 700, JUNTA ELÁSTICA, INSTALADO EM LOCAL COM NÍVEL BAIXO DE INTERFERÊNCIAS (NÃO INCLUI FORNECIMENTO). AF_05/2024</v>
          </cell>
          <cell r="C5296" t="str">
            <v>UN</v>
          </cell>
          <cell r="D5296">
            <v>73.37</v>
          </cell>
          <cell r="E5296">
            <v>77.09</v>
          </cell>
          <cell r="F5296" t="str">
            <v>SINAPI DEZEMBRO 2025</v>
          </cell>
        </row>
        <row r="5297">
          <cell r="A5297">
            <v>105250</v>
          </cell>
          <cell r="B5297" t="str">
            <v>ASSENTAMENTO DE CONEXÃO 2 ACESSOS INCLINADOS DE FERRO FUNDIDO PARA REDE DE ÁGUA, DN 80, JUNTA ELÁSTICA, INSTALADO EM LOCAL COM NÍVEL ALTO DE INTERFERÊNCIAS (NÃO INCLUI FORNECIMENTO). AF_05/2024</v>
          </cell>
          <cell r="C5297" t="str">
            <v>UN</v>
          </cell>
          <cell r="D5297">
            <v>13.8</v>
          </cell>
          <cell r="E5297">
            <v>14.46</v>
          </cell>
          <cell r="F5297" t="str">
            <v>SINAPI DEZEMBRO 2025</v>
          </cell>
        </row>
        <row r="5298">
          <cell r="A5298">
            <v>105269</v>
          </cell>
          <cell r="B5298" t="str">
            <v>ASSENTAMENTO DE CONEXÃO 2 ACESSOS INCLINADOS DE FERRO FUNDIDO PARA REDE DE ÁGUA, DN 80, JUNTA ELÁSTICA, INSTALADO EM LOCAL COM NÍVEL BAIXO DE INTERFERÊNCIAS (NÃO INCLUI FORNECIMENTO). AF_05/2024</v>
          </cell>
          <cell r="C5298" t="str">
            <v>UN</v>
          </cell>
          <cell r="D5298">
            <v>10.6</v>
          </cell>
          <cell r="E5298">
            <v>11.11</v>
          </cell>
          <cell r="F5298" t="str">
            <v>SINAPI DEZEMBRO 2025</v>
          </cell>
        </row>
        <row r="5299">
          <cell r="A5299">
            <v>105274</v>
          </cell>
          <cell r="B5299" t="str">
            <v>ASSENTAMENTO DE CONEXÃO 2 ACESSOS INCLINADOS DE FERRO FUNDIDO PARA REDE DE ÁGUA, DN 800, JUNTA ELÁSTICA, INSTALADO EM LOCAL COM NÍVEL ALTO DE INTERFERÊNCIAS (NÃO INCLUI FORNECIMENTO). AF_05/2024</v>
          </cell>
          <cell r="C5299" t="str">
            <v>UN</v>
          </cell>
          <cell r="D5299">
            <v>103.43</v>
          </cell>
          <cell r="E5299">
            <v>108.49</v>
          </cell>
          <cell r="F5299" t="str">
            <v>SINAPI DEZEMBRO 2025</v>
          </cell>
        </row>
        <row r="5300">
          <cell r="A5300">
            <v>105340</v>
          </cell>
          <cell r="B5300" t="str">
            <v>ASSENTAMENTO DE CONEXÃO 2 ACESSOS INCLINADOS DE FERRO FUNDIDO PARA REDE DE ÁGUA, DN 800, JUNTA ELÁSTICA, INSTALADO EM LOCAL COM NÍVEL BAIXO DE INTERFERÊNCIAS (NÃO INCLUI FORNECIMENTO). AF_05/2024</v>
          </cell>
          <cell r="C5300" t="str">
            <v>UN</v>
          </cell>
          <cell r="D5300">
            <v>82.94</v>
          </cell>
          <cell r="E5300">
            <v>87.18</v>
          </cell>
          <cell r="F5300" t="str">
            <v>SINAPI DEZEMBRO 2025</v>
          </cell>
        </row>
        <row r="5301">
          <cell r="A5301">
            <v>105275</v>
          </cell>
          <cell r="B5301" t="str">
            <v>ASSENTAMENTO DE CONEXÃO 2 ACESSOS INCLINADOS DE FERRO FUNDIDO PARA REDE DE ÁGUA, DN 900, JUNTA ELÁSTICA, INSTALADO EM LOCAL COM NÍVEL ALTO DE INTERFERÊNCIAS (NÃO INCLUI FORNECIMENTO). AF_05/2024</v>
          </cell>
          <cell r="C5301" t="str">
            <v>UN</v>
          </cell>
          <cell r="D5301">
            <v>115.41</v>
          </cell>
          <cell r="E5301">
            <v>121.08</v>
          </cell>
          <cell r="F5301" t="str">
            <v>SINAPI DEZEMBRO 2025</v>
          </cell>
        </row>
        <row r="5302">
          <cell r="A5302">
            <v>105390</v>
          </cell>
          <cell r="B5302" t="str">
            <v>ASSENTAMENTO DE CONEXÃO 2 ACESSOS INCLINADOS DE FERRO FUNDIDO PARA REDE DE ÁGUA, DN 900, JUNTA ELÁSTICA, INSTALADO EM LOCAL COM NÍVEL BAIXO DE INTERFERÊNCIAS (NÃO INCLUI FORNECIMENTO). AF_05/2024</v>
          </cell>
          <cell r="C5302" t="str">
            <v>UN</v>
          </cell>
          <cell r="D5302">
            <v>92.68</v>
          </cell>
          <cell r="E5302">
            <v>97.43</v>
          </cell>
          <cell r="F5302" t="str">
            <v>SINAPI DEZEMBRO 2025</v>
          </cell>
        </row>
        <row r="5303">
          <cell r="A5303">
            <v>105364</v>
          </cell>
          <cell r="B5303" t="str">
            <v>ASSENTAMENTO DE CONEXÃO 2 ACESSOS INCLINADOS DE PVC PBA PARA REDE DE ÁGUA, DN 100, JUNTA ELÁSTICA INTEGRADA, INSTALADO EM LOCAL COM NÍVEL ALTO DE INTERFERÊNCIAS (NÃO INCLUI FORNECIMENTO). AF_05/2024</v>
          </cell>
          <cell r="C5303" t="str">
            <v>UN</v>
          </cell>
          <cell r="D5303">
            <v>22.44</v>
          </cell>
          <cell r="E5303">
            <v>24.13</v>
          </cell>
          <cell r="F5303" t="str">
            <v>SINAPI DEZEMBRO 2025</v>
          </cell>
        </row>
        <row r="5304">
          <cell r="A5304">
            <v>105385</v>
          </cell>
          <cell r="B5304" t="str">
            <v>ASSENTAMENTO DE CONEXÃO 2 ACESSOS INCLINADOS DE PVC PBA PARA REDE DE ÁGUA, DN 100, JUNTA ELÁSTICA INTEGRADA, INSTALADO EM LOCAL COM NÍVEL BAIXO DE INTERFERÊNCIAS (NÃO INCLUI FORNECIMENTO). AF_05/2024</v>
          </cell>
          <cell r="C5304" t="str">
            <v>UN</v>
          </cell>
          <cell r="D5304">
            <v>18.489999999999998</v>
          </cell>
          <cell r="E5304">
            <v>19.86</v>
          </cell>
          <cell r="F5304" t="str">
            <v>SINAPI DEZEMBRO 2025</v>
          </cell>
        </row>
        <row r="5305">
          <cell r="A5305">
            <v>105362</v>
          </cell>
          <cell r="B5305" t="str">
            <v>ASSENTAMENTO DE CONEXÃO 2 ACESSOS INCLINADOS DE PVC PBA PARA REDE DE ÁGUA, DN 50, JUNTA ELÁSTICA INTEGRADA, INSTALADO EM LOCAL COM NÍVEL ALTO DE INTERFERÊNCIAS (NÃO INCLUI FORNECIMENTO). AF_05/2024</v>
          </cell>
          <cell r="C5305" t="str">
            <v>UN</v>
          </cell>
          <cell r="D5305">
            <v>16.02</v>
          </cell>
          <cell r="E5305">
            <v>17.25</v>
          </cell>
          <cell r="F5305" t="str">
            <v>SINAPI DEZEMBRO 2025</v>
          </cell>
        </row>
        <row r="5306">
          <cell r="A5306">
            <v>105383</v>
          </cell>
          <cell r="B5306" t="str">
            <v>ASSENTAMENTO DE CONEXÃO 2 ACESSOS INCLINADOS DE PVC PBA PARA REDE DE ÁGUA, DN 50, JUNTA ELÁSTICA INTEGRADA, INSTALADO EM LOCAL COM NÍVEL BAIXO DE INTERFERÊNCIAS (NÃO INCLUI FORNECIMENTO). AF_05/2024</v>
          </cell>
          <cell r="C5306" t="str">
            <v>UN</v>
          </cell>
          <cell r="D5306">
            <v>13.12</v>
          </cell>
          <cell r="E5306">
            <v>14.12</v>
          </cell>
          <cell r="F5306" t="str">
            <v>SINAPI DEZEMBRO 2025</v>
          </cell>
        </row>
        <row r="5307">
          <cell r="A5307">
            <v>105363</v>
          </cell>
          <cell r="B5307" t="str">
            <v>ASSENTAMENTO DE CONEXÃO 2 ACESSOS INCLINADOS DE PVC PBA PARA REDE DE ÁGUA, DN 75, JUNTA ELÁSTICA INTEGRADA, INSTALADO EM LOCAL COM NÍVEL ALTO DE INTERFERÊNCIAS (NÃO INCLUI FORNECIMENTO). AF_05/2024</v>
          </cell>
          <cell r="C5307" t="str">
            <v>UN</v>
          </cell>
          <cell r="D5307">
            <v>19.309999999999999</v>
          </cell>
          <cell r="E5307">
            <v>20.77</v>
          </cell>
          <cell r="F5307" t="str">
            <v>SINAPI DEZEMBRO 2025</v>
          </cell>
        </row>
        <row r="5308">
          <cell r="A5308">
            <v>105384</v>
          </cell>
          <cell r="B5308" t="str">
            <v>ASSENTAMENTO DE CONEXÃO 2 ACESSOS INCLINADOS DE PVC PBA PARA REDE DE ÁGUA, DN 75, JUNTA ELÁSTICA INTEGRADA, INSTALADO EM LOCAL COM NÍVEL BAIXO DE INTERFERÊNCIAS (NÃO INCLUI FORNECIMENTO). AF_05/2024</v>
          </cell>
          <cell r="C5308" t="str">
            <v>UN</v>
          </cell>
          <cell r="D5308">
            <v>15.89</v>
          </cell>
          <cell r="E5308">
            <v>17.07</v>
          </cell>
          <cell r="F5308" t="str">
            <v>SINAPI DEZEMBRO 2025</v>
          </cell>
        </row>
        <row r="5309">
          <cell r="A5309">
            <v>105279</v>
          </cell>
          <cell r="B5309" t="str">
            <v>ASSENTAMENTO DE CONEXÃO 3 ACESSOS DE FERRO FUNDIDO PARA REDE DE ÁGUA, DN 100, JUNTA ELÁSTICA, INSTALADO EM LOCAL COM NÍVEL ALTO DE INTERFERÊNCIAS (NÃO INCLUI FORNECIMENTO). AF_05/2024</v>
          </cell>
          <cell r="C5309" t="str">
            <v>UN</v>
          </cell>
          <cell r="D5309">
            <v>21.76</v>
          </cell>
          <cell r="E5309">
            <v>22.79</v>
          </cell>
          <cell r="F5309" t="str">
            <v>SINAPI DEZEMBRO 2025</v>
          </cell>
        </row>
        <row r="5310">
          <cell r="A5310">
            <v>105259</v>
          </cell>
          <cell r="B5310" t="str">
            <v>ASSENTAMENTO DE CONEXÃO 3 ACESSOS DE FERRO FUNDIDO PARA REDE DE ÁGUA, DN 100, JUNTA ELÁSTICA, INSTALADO EM LOCAL COM NÍVEL BAIXO DE INTERFERÊNCIAS (NÃO INCLUI FORNECIMENTO). AF_05/2024</v>
          </cell>
          <cell r="C5310" t="str">
            <v>UN</v>
          </cell>
          <cell r="D5310">
            <v>17.04</v>
          </cell>
          <cell r="E5310">
            <v>17.84</v>
          </cell>
          <cell r="F5310" t="str">
            <v>SINAPI DEZEMBRO 2025</v>
          </cell>
        </row>
        <row r="5311">
          <cell r="A5311">
            <v>105357</v>
          </cell>
          <cell r="B5311" t="str">
            <v>ASSENTAMENTO DE CONEXÃO 3 ACESSOS DE FERRO FUNDIDO PARA REDE DE ÁGUA, DN 1000, JUNTA ELÁSTICA, INSTALADO EM LOCAL COM NÍVEL ALTO DE INTERFERÊNCIAS (NÃO INCLUI FORNECIMENTO). AF_05/2024</v>
          </cell>
          <cell r="C5311" t="str">
            <v>UN</v>
          </cell>
          <cell r="D5311">
            <v>175.14</v>
          </cell>
          <cell r="E5311">
            <v>183.51</v>
          </cell>
          <cell r="F5311" t="str">
            <v>SINAPI DEZEMBRO 2025</v>
          </cell>
        </row>
        <row r="5312">
          <cell r="A5312">
            <v>105346</v>
          </cell>
          <cell r="B5312" t="str">
            <v>ASSENTAMENTO DE CONEXÃO 3 ACESSOS DE FERRO FUNDIDO PARA REDE DE ÁGUA, DN 1000, JUNTA ELÁSTICA, INSTALADO EM LOCAL COM NÍVEL BAIXO DE INTERFERÊNCIAS (NÃO INCLUI FORNECIMENTO). AF_05/2024</v>
          </cell>
          <cell r="C5312" t="str">
            <v>UN</v>
          </cell>
          <cell r="D5312">
            <v>141.87</v>
          </cell>
          <cell r="E5312">
            <v>148.88999999999999</v>
          </cell>
          <cell r="F5312" t="str">
            <v>SINAPI DEZEMBRO 2025</v>
          </cell>
        </row>
        <row r="5313">
          <cell r="A5313">
            <v>105358</v>
          </cell>
          <cell r="B5313" t="str">
            <v>ASSENTAMENTO DE CONEXÃO 3 ACESSOS DE FERRO FUNDIDO PARA REDE DE ÁGUA, DN 1200, JUNTA ELÁSTICA, INSTALADO EM LOCAL COM NÍVEL ALTO DE INTERFERÊNCIAS (NÃO INCLUI FORNECIMENTO). AF_05/2024</v>
          </cell>
          <cell r="C5313" t="str">
            <v>UN</v>
          </cell>
          <cell r="D5313">
            <v>214.27</v>
          </cell>
          <cell r="E5313">
            <v>224.26</v>
          </cell>
          <cell r="F5313" t="str">
            <v>SINAPI DEZEMBRO 2025</v>
          </cell>
        </row>
        <row r="5314">
          <cell r="A5314">
            <v>105347</v>
          </cell>
          <cell r="B5314" t="str">
            <v>ASSENTAMENTO DE CONEXÃO 3 ACESSOS DE FERRO FUNDIDO PARA REDE DE ÁGUA, DN 1200, JUNTA ELÁSTICA, INSTALADO EM LOCAL COM NÍVEL BAIXO DE INTERFERÊNCIAS (NÃO INCLUI FORNECIMENTO). AF_05/2024</v>
          </cell>
          <cell r="C5314" t="str">
            <v>UN</v>
          </cell>
          <cell r="D5314">
            <v>175.03</v>
          </cell>
          <cell r="E5314">
            <v>183.44</v>
          </cell>
          <cell r="F5314" t="str">
            <v>SINAPI DEZEMBRO 2025</v>
          </cell>
        </row>
        <row r="5315">
          <cell r="A5315">
            <v>105280</v>
          </cell>
          <cell r="B5315" t="str">
            <v>ASSENTAMENTO DE CONEXÃO 3 ACESSOS DE FERRO FUNDIDO PARA REDE DE ÁGUA, DN 150, JUNTA ELÁSTICA, INSTALADO EM LOCAL COM NÍVEL ALTO DE INTERFERÊNCIAS (NÃO INCLUI FORNECIMENTO). AF_05/2024</v>
          </cell>
          <cell r="C5315" t="str">
            <v>UN</v>
          </cell>
          <cell r="D5315">
            <v>28.73</v>
          </cell>
          <cell r="E5315">
            <v>30.18</v>
          </cell>
          <cell r="F5315" t="str">
            <v>SINAPI DEZEMBRO 2025</v>
          </cell>
        </row>
        <row r="5316">
          <cell r="A5316">
            <v>105283</v>
          </cell>
          <cell r="B5316" t="str">
            <v>ASSENTAMENTO DE CONEXÃO 3 ACESSOS DE FERRO FUNDIDO PARA REDE DE ÁGUA, DN 150, JUNTA ELÁSTICA, INSTALADO EM LOCAL COM NÍVEL BAIXO DE INTERFERÊNCIAS (NÃO INCLUI FORNECIMENTO). AF_05/2024</v>
          </cell>
          <cell r="C5316" t="str">
            <v>UN</v>
          </cell>
          <cell r="D5316">
            <v>22.85</v>
          </cell>
          <cell r="E5316">
            <v>24</v>
          </cell>
          <cell r="F5316" t="str">
            <v>SINAPI DEZEMBRO 2025</v>
          </cell>
        </row>
        <row r="5317">
          <cell r="A5317">
            <v>105281</v>
          </cell>
          <cell r="B5317" t="str">
            <v>ASSENTAMENTO DE CONEXÃO 3 ACESSOS DE FERRO FUNDIDO PARA REDE DE ÁGUA, DN 200, JUNTA ELÁSTICA, INSTALADO EM LOCAL COM NÍVEL ALTO DE INTERFERÊNCIAS (NÃO INCLUI FORNECIMENTO). AF_05/2024</v>
          </cell>
          <cell r="C5317" t="str">
            <v>UN</v>
          </cell>
          <cell r="D5317">
            <v>35.700000000000003</v>
          </cell>
          <cell r="E5317">
            <v>37.54</v>
          </cell>
          <cell r="F5317" t="str">
            <v>SINAPI DEZEMBRO 2025</v>
          </cell>
        </row>
        <row r="5318">
          <cell r="A5318">
            <v>105319</v>
          </cell>
          <cell r="B5318" t="str">
            <v>ASSENTAMENTO DE CONEXÃO 3 ACESSOS DE FERRO FUNDIDO PARA REDE DE ÁGUA, DN 200, JUNTA ELÁSTICA, INSTALADO EM LOCAL COM NÍVEL BAIXO DE INTERFERÊNCIAS (NÃO INCLUI FORNECIMENTO). AF_05/2024</v>
          </cell>
          <cell r="C5318" t="str">
            <v>UN</v>
          </cell>
          <cell r="D5318">
            <v>28.67</v>
          </cell>
          <cell r="E5318">
            <v>30.18</v>
          </cell>
          <cell r="F5318" t="str">
            <v>SINAPI DEZEMBRO 2025</v>
          </cell>
        </row>
        <row r="5319">
          <cell r="A5319">
            <v>105284</v>
          </cell>
          <cell r="B5319" t="str">
            <v>ASSENTAMENTO DE CONEXÃO 3 ACESSOS DE FERRO FUNDIDO PARA REDE DE ÁGUA, DN 250, JUNTA ELÁSTICA, INSTALADO EM LOCAL COM NÍVEL ALTO DE INTERFERÊNCIAS (NÃO INCLUI FORNECIMENTO). AF_05/2024</v>
          </cell>
          <cell r="C5319" t="str">
            <v>UN</v>
          </cell>
          <cell r="D5319">
            <v>42.97</v>
          </cell>
          <cell r="E5319">
            <v>45.23</v>
          </cell>
          <cell r="F5319" t="str">
            <v>SINAPI DEZEMBRO 2025</v>
          </cell>
        </row>
        <row r="5320">
          <cell r="A5320">
            <v>105320</v>
          </cell>
          <cell r="B5320" t="str">
            <v>ASSENTAMENTO DE CONEXÃO 3 ACESSOS DE FERRO FUNDIDO PARA REDE DE ÁGUA, DN 250, JUNTA ELÁSTICA, INSTALADO EM LOCAL COM NÍVEL BAIXO DE INTERFERÊNCIAS (NÃO INCLUI FORNECIMENTO). AF_05/2024</v>
          </cell>
          <cell r="C5320" t="str">
            <v>UN</v>
          </cell>
          <cell r="D5320">
            <v>34.79</v>
          </cell>
          <cell r="E5320">
            <v>36.65</v>
          </cell>
          <cell r="F5320" t="str">
            <v>SINAPI DEZEMBRO 2025</v>
          </cell>
        </row>
        <row r="5321">
          <cell r="A5321">
            <v>105348</v>
          </cell>
          <cell r="B5321" t="str">
            <v>ASSENTAMENTO DE CONEXÃO 3 ACESSOS DE FERRO FUNDIDO PARA REDE DE ÁGUA, DN 300, JUNTA ELÁSTICA, INSTALADO EM LOCAL COM NÍVEL ALTO DE INTERFERÊNCIAS (NÃO INCLUI FORNECIMENTO). AF_05/2024</v>
          </cell>
          <cell r="C5321" t="str">
            <v>UN</v>
          </cell>
          <cell r="D5321">
            <v>50.23</v>
          </cell>
          <cell r="E5321">
            <v>52.9</v>
          </cell>
          <cell r="F5321" t="str">
            <v>SINAPI DEZEMBRO 2025</v>
          </cell>
        </row>
        <row r="5322">
          <cell r="A5322">
            <v>105321</v>
          </cell>
          <cell r="B5322" t="str">
            <v>ASSENTAMENTO DE CONEXÃO 3 ACESSOS DE FERRO FUNDIDO PARA REDE DE ÁGUA, DN 300, JUNTA ELÁSTICA, INSTALADO EM LOCAL COM NÍVEL BAIXO DE INTERFERÊNCIAS (NÃO INCLUI FORNECIMENTO). AF_05/2024</v>
          </cell>
          <cell r="C5322" t="str">
            <v>UN</v>
          </cell>
          <cell r="D5322">
            <v>40.89</v>
          </cell>
          <cell r="E5322">
            <v>43.08</v>
          </cell>
          <cell r="F5322" t="str">
            <v>SINAPI DEZEMBRO 2025</v>
          </cell>
        </row>
        <row r="5323">
          <cell r="A5323">
            <v>105349</v>
          </cell>
          <cell r="B5323" t="str">
            <v>ASSENTAMENTO DE CONEXÃO 3 ACESSOS DE FERRO FUNDIDO PARA REDE DE ÁGUA, DN 350, JUNTA ELÁSTICA, INSTALADO EM LOCAL COM NÍVEL ALTO DE INTERFERÊNCIAS (NÃO INCLUI FORNECIMENTO). AF_05/2024</v>
          </cell>
          <cell r="C5323" t="str">
            <v>UN</v>
          </cell>
          <cell r="D5323">
            <v>57.46</v>
          </cell>
          <cell r="E5323">
            <v>60.53</v>
          </cell>
          <cell r="F5323" t="str">
            <v>SINAPI DEZEMBRO 2025</v>
          </cell>
        </row>
        <row r="5324">
          <cell r="A5324">
            <v>105322</v>
          </cell>
          <cell r="B5324" t="str">
            <v>ASSENTAMENTO DE CONEXÃO 3 ACESSOS DE FERRO FUNDIDO PARA REDE DE ÁGUA, DN 350, JUNTA ELÁSTICA, INSTALADO EM LOCAL COM NÍVEL BAIXO DE INTERFERÊNCIAS (NÃO INCLUI FORNECIMENTO). AF_05/2024</v>
          </cell>
          <cell r="C5324" t="str">
            <v>UN</v>
          </cell>
          <cell r="D5324">
            <v>46.98</v>
          </cell>
          <cell r="E5324">
            <v>49.51</v>
          </cell>
          <cell r="F5324" t="str">
            <v>SINAPI DEZEMBRO 2025</v>
          </cell>
        </row>
        <row r="5325">
          <cell r="A5325">
            <v>105350</v>
          </cell>
          <cell r="B5325" t="str">
            <v>ASSENTAMENTO DE CONEXÃO 3 ACESSOS DE FERRO FUNDIDO PARA REDE DE ÁGUA, DN 400, JUNTA ELÁSTICA, INSTALADO EM LOCAL COM NÍVEL ALTO DE INTERFERÊNCIAS (NÃO INCLUI FORNECIMENTO). AF_05/2024</v>
          </cell>
          <cell r="C5325" t="str">
            <v>UN</v>
          </cell>
          <cell r="D5325">
            <v>64.69</v>
          </cell>
          <cell r="E5325">
            <v>68.17</v>
          </cell>
          <cell r="F5325" t="str">
            <v>SINAPI DEZEMBRO 2025</v>
          </cell>
        </row>
        <row r="5326">
          <cell r="A5326">
            <v>105323</v>
          </cell>
          <cell r="B5326" t="str">
            <v>ASSENTAMENTO DE CONEXÃO 3 ACESSOS DE FERRO FUNDIDO PARA REDE DE ÁGUA, DN 400, JUNTA ELÁSTICA, INSTALADO EM LOCAL COM NÍVEL BAIXO DE INTERFERÊNCIAS (NÃO INCLUI FORNECIMENTO). AF_05/2024</v>
          </cell>
          <cell r="C5326" t="str">
            <v>UN</v>
          </cell>
          <cell r="D5326">
            <v>53.06</v>
          </cell>
          <cell r="E5326">
            <v>55.95</v>
          </cell>
          <cell r="F5326" t="str">
            <v>SINAPI DEZEMBRO 2025</v>
          </cell>
        </row>
        <row r="5327">
          <cell r="A5327">
            <v>105351</v>
          </cell>
          <cell r="B5327" t="str">
            <v>ASSENTAMENTO DE CONEXÃO 3 ACESSOS DE FERRO FUNDIDO PARA REDE DE ÁGUA, DN 450, JUNTA ELÁSTICA, INSTALADO EM LOCAL COM NÍVEL ALTO DE INTERFERÊNCIAS (NÃO INCLUI FORNECIMENTO). AF_05/2024</v>
          </cell>
          <cell r="C5327" t="str">
            <v>UN</v>
          </cell>
          <cell r="D5327">
            <v>72.2</v>
          </cell>
          <cell r="E5327">
            <v>76.09</v>
          </cell>
          <cell r="F5327" t="str">
            <v>SINAPI DEZEMBRO 2025</v>
          </cell>
        </row>
        <row r="5328">
          <cell r="A5328">
            <v>105324</v>
          </cell>
          <cell r="B5328" t="str">
            <v>ASSENTAMENTO DE CONEXÃO 3 ACESSOS DE FERRO FUNDIDO PARA REDE DE ÁGUA, DN 450, JUNTA ELÁSTICA, INSTALADO EM LOCAL COM NÍVEL BAIXO DE INTERFERÊNCIAS (NÃO INCLUI FORNECIMENTO). AF_05/2024</v>
          </cell>
          <cell r="C5328" t="str">
            <v>UN</v>
          </cell>
          <cell r="D5328">
            <v>59.42</v>
          </cell>
          <cell r="E5328">
            <v>62.64</v>
          </cell>
          <cell r="F5328" t="str">
            <v>SINAPI DEZEMBRO 2025</v>
          </cell>
        </row>
        <row r="5329">
          <cell r="A5329">
            <v>105352</v>
          </cell>
          <cell r="B5329" t="str">
            <v>ASSENTAMENTO DE CONEXÃO 3 ACESSOS DE FERRO FUNDIDO PARA REDE DE ÁGUA, DN 500, JUNTA ELÁSTICA, INSTALADO EM LOCAL COM NÍVEL ALTO DE INTERFERÊNCIAS (NÃO INCLUI FORNECIMENTO). AF_05/2024</v>
          </cell>
          <cell r="C5329" t="str">
            <v>UN</v>
          </cell>
          <cell r="D5329">
            <v>93.24</v>
          </cell>
          <cell r="E5329">
            <v>97.53</v>
          </cell>
          <cell r="F5329" t="str">
            <v>SINAPI DEZEMBRO 2025</v>
          </cell>
        </row>
        <row r="5330">
          <cell r="A5330">
            <v>105325</v>
          </cell>
          <cell r="B5330" t="str">
            <v>ASSENTAMENTO DE CONEXÃO 3 ACESSOS DE FERRO FUNDIDO PARA REDE DE ÁGUA, DN 500, JUNTA ELÁSTICA, INSTALADO EM LOCAL COM NÍVEL BAIXO DE INTERFERÊNCIAS (NÃO INCLUI FORNECIMENTO). AF_05/2024</v>
          </cell>
          <cell r="C5330" t="str">
            <v>UN</v>
          </cell>
          <cell r="D5330">
            <v>74.83</v>
          </cell>
          <cell r="E5330">
            <v>78.400000000000006</v>
          </cell>
          <cell r="F5330" t="str">
            <v>SINAPI DEZEMBRO 2025</v>
          </cell>
        </row>
        <row r="5331">
          <cell r="A5331">
            <v>105353</v>
          </cell>
          <cell r="B5331" t="str">
            <v>ASSENTAMENTO DE CONEXÃO 3 ACESSOS DE FERRO FUNDIDO PARA REDE DE ÁGUA, DN 600, JUNTA ELÁSTICA, INSTALADO EM LOCAL COM NÍVEL ALTO DE INTERFERÊNCIAS (NÃO INCLUI FORNECIMENTO). AF_05/2024</v>
          </cell>
          <cell r="C5331" t="str">
            <v>UN</v>
          </cell>
          <cell r="D5331">
            <v>110.28</v>
          </cell>
          <cell r="E5331">
            <v>115.4</v>
          </cell>
          <cell r="F5331" t="str">
            <v>SINAPI DEZEMBRO 2025</v>
          </cell>
        </row>
        <row r="5332">
          <cell r="A5332">
            <v>105326</v>
          </cell>
          <cell r="B5332" t="str">
            <v>ASSENTAMENTO DE CONEXÃO 3 ACESSOS DE FERRO FUNDIDO PARA REDE DE ÁGUA, DN 600, JUNTA ELÁSTICA, INSTALADO EM LOCAL COM NÍVEL BAIXO DE INTERFERÊNCIAS (NÃO INCLUI FORNECIMENTO). AF_05/2024</v>
          </cell>
          <cell r="C5332" t="str">
            <v>UN</v>
          </cell>
          <cell r="D5332">
            <v>88.9</v>
          </cell>
          <cell r="E5332">
            <v>93.16</v>
          </cell>
          <cell r="F5332" t="str">
            <v>SINAPI DEZEMBRO 2025</v>
          </cell>
        </row>
        <row r="5333">
          <cell r="A5333">
            <v>105354</v>
          </cell>
          <cell r="B5333" t="str">
            <v>ASSENTAMENTO DE CONEXÃO 3 ACESSOS DE FERRO FUNDIDO PARA REDE DE ÁGUA, DN 700, JUNTA ELÁSTICA, INSTALADO EM LOCAL COM NÍVEL ALTO DE INTERFERÊNCIAS (NÃO INCLUI FORNECIMENTO). AF_05/2024</v>
          </cell>
          <cell r="C5333" t="str">
            <v>UN</v>
          </cell>
          <cell r="D5333">
            <v>125.82</v>
          </cell>
          <cell r="E5333">
            <v>131.74</v>
          </cell>
          <cell r="F5333" t="str">
            <v>SINAPI DEZEMBRO 2025</v>
          </cell>
        </row>
        <row r="5334">
          <cell r="A5334">
            <v>105344</v>
          </cell>
          <cell r="B5334" t="str">
            <v>ASSENTAMENTO DE CONEXÃO 3 ACESSOS DE FERRO FUNDIDO PARA REDE DE ÁGUA, DN 700, JUNTA ELÁSTICA, INSTALADO EM LOCAL COM NÍVEL BAIXO DE INTERFERÊNCIAS (NÃO INCLUI FORNECIMENTO). AF_05/2024</v>
          </cell>
          <cell r="C5334" t="str">
            <v>UN</v>
          </cell>
          <cell r="D5334">
            <v>101.46</v>
          </cell>
          <cell r="E5334">
            <v>106.4</v>
          </cell>
          <cell r="F5334" t="str">
            <v>SINAPI DEZEMBRO 2025</v>
          </cell>
        </row>
        <row r="5335">
          <cell r="A5335">
            <v>105278</v>
          </cell>
          <cell r="B5335" t="str">
            <v>ASSENTAMENTO DE CONEXÃO 3 ACESSOS DE FERRO FUNDIDO PARA REDE DE ÁGUA, DN 80, JUNTA ELÁSTICA, INSTALADO EM LOCAL COM NÍVEL ALTO DE INTERFERÊNCIAS (NÃO INCLUI FORNECIMENTO). AF_05/2024</v>
          </cell>
          <cell r="C5335" t="str">
            <v>UN</v>
          </cell>
          <cell r="D5335">
            <v>18.91</v>
          </cell>
          <cell r="E5335">
            <v>19.78</v>
          </cell>
          <cell r="F5335" t="str">
            <v>SINAPI DEZEMBRO 2025</v>
          </cell>
        </row>
        <row r="5336">
          <cell r="A5336">
            <v>105343</v>
          </cell>
          <cell r="B5336" t="str">
            <v>ASSENTAMENTO DE CONEXÃO 3 ACESSOS DE FERRO FUNDIDO PARA REDE DE ÁGUA, DN 80, JUNTA ELÁSTICA, INSTALADO EM LOCAL COM NÍVEL BAIXO DE INTERFERÊNCIAS (NÃO INCLUI FORNECIMENTO). AF_05/2024</v>
          </cell>
          <cell r="C5336" t="str">
            <v>UN</v>
          </cell>
          <cell r="D5336">
            <v>14.64</v>
          </cell>
          <cell r="E5336">
            <v>15.31</v>
          </cell>
          <cell r="F5336" t="str">
            <v>SINAPI DEZEMBRO 2025</v>
          </cell>
        </row>
        <row r="5337">
          <cell r="A5337">
            <v>105355</v>
          </cell>
          <cell r="B5337" t="str">
            <v>ASSENTAMENTO DE CONEXÃO 3 ACESSOS DE FERRO FUNDIDO PARA REDE DE ÁGUA, DN 800, JUNTA ELÁSTICA, INSTALADO EM LOCAL COM NÍVEL ALTO DE INTERFERÊNCIAS (NÃO INCLUI FORNECIMENTO). AF_05/2024</v>
          </cell>
          <cell r="C5337" t="str">
            <v>UN</v>
          </cell>
          <cell r="D5337">
            <v>141.9</v>
          </cell>
          <cell r="E5337">
            <v>148.65</v>
          </cell>
          <cell r="F5337" t="str">
            <v>SINAPI DEZEMBRO 2025</v>
          </cell>
        </row>
        <row r="5338">
          <cell r="A5338">
            <v>105391</v>
          </cell>
          <cell r="B5338" t="str">
            <v>ASSENTAMENTO DE CONEXÃO 3 ACESSOS DE FERRO FUNDIDO PARA REDE DE ÁGUA, DN 800, JUNTA ELÁSTICA, INSTALADO EM LOCAL COM NÍVEL BAIXO DE INTERFERÊNCIAS (NÃO INCLUI FORNECIMENTO). AF_05/2024</v>
          </cell>
          <cell r="C5338" t="str">
            <v>UN</v>
          </cell>
          <cell r="D5338">
            <v>114.56</v>
          </cell>
          <cell r="E5338">
            <v>120.22</v>
          </cell>
          <cell r="F5338" t="str">
            <v>SINAPI DEZEMBRO 2025</v>
          </cell>
        </row>
        <row r="5339">
          <cell r="A5339">
            <v>105356</v>
          </cell>
          <cell r="B5339" t="str">
            <v>ASSENTAMENTO DE CONEXÃO 3 ACESSOS DE FERRO FUNDIDO PARA REDE DE ÁGUA, DN 900, JUNTA ELÁSTICA, INSTALADO EM LOCAL COM NÍVEL ALTO DE INTERFERÊNCIAS (NÃO INCLUI FORNECIMENTO). AF_05/2024</v>
          </cell>
          <cell r="C5339" t="str">
            <v>UN</v>
          </cell>
          <cell r="D5339">
            <v>158.4</v>
          </cell>
          <cell r="E5339">
            <v>165.96</v>
          </cell>
          <cell r="F5339" t="str">
            <v>SINAPI DEZEMBRO 2025</v>
          </cell>
        </row>
        <row r="5340">
          <cell r="A5340">
            <v>105345</v>
          </cell>
          <cell r="B5340" t="str">
            <v>ASSENTAMENTO DE CONEXÃO 3 ACESSOS DE FERRO FUNDIDO PARA REDE DE ÁGUA, DN 900, JUNTA ELÁSTICA, INSTALADO EM LOCAL COM NÍVEL BAIXO DE INTERFERÊNCIAS (NÃO INCLUI FORNECIMENTO). AF_05/2024</v>
          </cell>
          <cell r="C5340" t="str">
            <v>UN</v>
          </cell>
          <cell r="D5340">
            <v>128.09</v>
          </cell>
          <cell r="E5340">
            <v>134.44</v>
          </cell>
          <cell r="F5340" t="str">
            <v>SINAPI DEZEMBRO 2025</v>
          </cell>
        </row>
        <row r="5341">
          <cell r="A5341">
            <v>105367</v>
          </cell>
          <cell r="B5341" t="str">
            <v>ASSENTAMENTO DE CONEXÃO 3 ACESSOS DE PVC PBA PARA REDE DE ÁGUA, DN 100, JUNTA ELÁSTICA INTEGRADA, INSTALADO EM LOCAL COM NÍVEL ALTO DE INTERFERÊNCIAS (NÃO INCLUI FORNECIMENTO). AF_05/2024</v>
          </cell>
          <cell r="C5341" t="str">
            <v>UN</v>
          </cell>
          <cell r="D5341">
            <v>30.95</v>
          </cell>
          <cell r="E5341">
            <v>33.19</v>
          </cell>
          <cell r="F5341" t="str">
            <v>SINAPI DEZEMBRO 2025</v>
          </cell>
        </row>
        <row r="5342">
          <cell r="A5342">
            <v>105371</v>
          </cell>
          <cell r="B5342" t="str">
            <v>ASSENTAMENTO DE CONEXÃO 3 ACESSOS DE PVC PBA PARA REDE DE ÁGUA, DN 100, JUNTA ELÁSTICA INTEGRADA, INSTALADO EM LOCAL COM NÍVEL BAIXO DE INTERFERÊNCIAS (NÃO INCLUI FORNECIMENTO). AF_05/2024</v>
          </cell>
          <cell r="C5342" t="str">
            <v>UN</v>
          </cell>
          <cell r="D5342">
            <v>25.68</v>
          </cell>
          <cell r="E5342">
            <v>27.51</v>
          </cell>
          <cell r="F5342" t="str">
            <v>SINAPI DEZEMBRO 2025</v>
          </cell>
        </row>
        <row r="5343">
          <cell r="A5343">
            <v>105365</v>
          </cell>
          <cell r="B5343" t="str">
            <v>ASSENTAMENTO DE CONEXÃO 3 ACESSOS DE PVC PBA PARA REDE DE ÁGUA, DN 50, JUNTA ELÁSTICA INTEGRADA, INSTALADO EM LOCAL COM NÍVEL ALTO DE INTERFERÊNCIAS (NÃO INCLUI FORNECIMENTO). AF_05/2024</v>
          </cell>
          <cell r="C5343" t="str">
            <v>UN</v>
          </cell>
          <cell r="D5343">
            <v>21.81</v>
          </cell>
          <cell r="E5343">
            <v>23.46</v>
          </cell>
          <cell r="F5343" t="str">
            <v>SINAPI DEZEMBRO 2025</v>
          </cell>
        </row>
        <row r="5344">
          <cell r="A5344">
            <v>105386</v>
          </cell>
          <cell r="B5344" t="str">
            <v>ASSENTAMENTO DE CONEXÃO 3 ACESSOS DE PVC PBA PARA REDE DE ÁGUA, DN 50, JUNTA ELÁSTICA INTEGRADA, INSTALADO EM LOCAL COM NÍVEL BAIXO DE INTERFERÊNCIAS (NÃO INCLUI FORNECIMENTO). AF_05/2024</v>
          </cell>
          <cell r="C5344" t="str">
            <v>UN</v>
          </cell>
          <cell r="D5344">
            <v>17.95</v>
          </cell>
          <cell r="E5344">
            <v>19.29</v>
          </cell>
          <cell r="F5344" t="str">
            <v>SINAPI DEZEMBRO 2025</v>
          </cell>
        </row>
        <row r="5345">
          <cell r="A5345">
            <v>105366</v>
          </cell>
          <cell r="B5345" t="str">
            <v>ASSENTAMENTO DE CONEXÃO 3 ACESSOS DE PVC PBA PARA REDE DE ÁGUA, DN 75, JUNTA ELÁSTICA INTEGRADA, INSTALADO EM LOCAL COM NÍVEL ALTO DE INTERFERÊNCIAS (NÃO INCLUI FORNECIMENTO). AF_05/2024</v>
          </cell>
          <cell r="C5345" t="str">
            <v>UN</v>
          </cell>
          <cell r="D5345">
            <v>26.55</v>
          </cell>
          <cell r="E5345">
            <v>28.5</v>
          </cell>
          <cell r="F5345" t="str">
            <v>SINAPI DEZEMBRO 2025</v>
          </cell>
        </row>
        <row r="5346">
          <cell r="A5346">
            <v>105387</v>
          </cell>
          <cell r="B5346" t="str">
            <v>ASSENTAMENTO DE CONEXÃO 3 ACESSOS DE PVC PBA PARA REDE DE ÁGUA, DN 75, JUNTA ELÁSTICA INTEGRADA, INSTALADO EM LOCAL COM NÍVEL BAIXO DE INTERFERÊNCIAS (NÃO INCLUI FORNECIMENTO). AF_05/2024</v>
          </cell>
          <cell r="C5346" t="str">
            <v>UN</v>
          </cell>
          <cell r="D5346">
            <v>21.98</v>
          </cell>
          <cell r="E5346">
            <v>23.57</v>
          </cell>
          <cell r="F5346" t="str">
            <v>SINAPI DEZEMBRO 2025</v>
          </cell>
        </row>
        <row r="5347">
          <cell r="A5347">
            <v>97177</v>
          </cell>
          <cell r="B5347" t="str">
            <v>ASSENTAMENTO DE TUBO DE AÇO CARBONO PARA REDE DE ÁGUA, DN 1000 MM (40") OU DN 1100 MM (44"), JUNTA SOLDADA, INSTALADO EM LOCAL COM NÍVEL ALTO DE INTERFERÊNCIAS (NÃO INCLUI FORNECIMENTO). AF_05/2024</v>
          </cell>
          <cell r="C5347" t="str">
            <v>M</v>
          </cell>
          <cell r="D5347">
            <v>66.94</v>
          </cell>
          <cell r="E5347">
            <v>70.67</v>
          </cell>
          <cell r="F5347" t="str">
            <v>SINAPI DEZEMBRO 2025</v>
          </cell>
        </row>
        <row r="5348">
          <cell r="A5348">
            <v>97187</v>
          </cell>
          <cell r="B5348" t="str">
            <v>ASSENTAMENTO DE TUBO DE AÇO CARBONO PARA REDE DE ÁGUA, DN 1000 MM (40") OU DN 1100 MM (44"), JUNTA SOLDADA, INSTALADO EM LOCAL COM NÍVEL BAIXO DE INTERFERÊNCIAS (NÃO INCLUI FORNECIMENTO). AF_05/2024</v>
          </cell>
          <cell r="C5348" t="str">
            <v>M</v>
          </cell>
          <cell r="D5348">
            <v>59.79</v>
          </cell>
          <cell r="E5348">
            <v>63.25</v>
          </cell>
          <cell r="F5348" t="str">
            <v>SINAPI DEZEMBRO 2025</v>
          </cell>
        </row>
        <row r="5349">
          <cell r="A5349">
            <v>97178</v>
          </cell>
          <cell r="B5349" t="str">
            <v>ASSENTAMENTO DE TUBO DE AÇO CARBONO PARA REDE DE ÁGUA, DN 1200 MM (48") OU DN 1300 MM (52"), JUNTA SOLDADA, INSTALADO EM LOCAL COM NÍVEL ALTO DE INTERFERÊNCIAS (NÃO INCLUI FORNECIMENTO). AF_05/2024</v>
          </cell>
          <cell r="C5349" t="str">
            <v>M</v>
          </cell>
          <cell r="D5349">
            <v>81.39</v>
          </cell>
          <cell r="E5349">
            <v>85.96</v>
          </cell>
          <cell r="F5349" t="str">
            <v>SINAPI DEZEMBRO 2025</v>
          </cell>
        </row>
        <row r="5350">
          <cell r="A5350">
            <v>97188</v>
          </cell>
          <cell r="B5350" t="str">
            <v>ASSENTAMENTO DE TUBO DE AÇO CARBONO PARA REDE DE ÁGUA, DN 1200 MM (48") OU DN 1300 MM (52"), JUNTA SOLDADA, INSTALADO EM LOCAL COM NÍVEL BAIXO DE INTERFERÊNCIAS (NÃO INCLUI FORNECIMENTO). AF_05/2024</v>
          </cell>
          <cell r="C5350" t="str">
            <v>M</v>
          </cell>
          <cell r="D5350">
            <v>72.8</v>
          </cell>
          <cell r="E5350">
            <v>77.05</v>
          </cell>
          <cell r="F5350" t="str">
            <v>SINAPI DEZEMBRO 2025</v>
          </cell>
        </row>
        <row r="5351">
          <cell r="A5351">
            <v>97179</v>
          </cell>
          <cell r="B5351" t="str">
            <v>ASSENTAMENTO DE TUBO DE AÇO CARBONO PARA REDE DE ÁGUA, DN 1400 MM (56'') OU DN 1500 MM (60"), JUNTA SOLDADA, INSTALADO EM LOCAL COM NÍVEL ALTO DE INTERFERÊNCIAS (NÃO INCLUI FORNECIMENTO). AF_05/2024</v>
          </cell>
          <cell r="C5351" t="str">
            <v>M</v>
          </cell>
          <cell r="D5351">
            <v>95.85</v>
          </cell>
          <cell r="E5351">
            <v>101.27</v>
          </cell>
          <cell r="F5351" t="str">
            <v>SINAPI DEZEMBRO 2025</v>
          </cell>
        </row>
        <row r="5352">
          <cell r="A5352">
            <v>97189</v>
          </cell>
          <cell r="B5352" t="str">
            <v>ASSENTAMENTO DE TUBO DE AÇO CARBONO PARA REDE DE ÁGUA, DN 1400 MM (56'') OU DN 1500 MM (60"), JUNTA SOLDADA, INSTALADO EM LOCAL COM NÍVEL BAIXO DE INTERFERÊNCIAS (NÃO INCLUI FORNECIMENTO). AF_05/2024</v>
          </cell>
          <cell r="C5352" t="str">
            <v>M</v>
          </cell>
          <cell r="D5352">
            <v>85.8</v>
          </cell>
          <cell r="E5352">
            <v>90.84</v>
          </cell>
          <cell r="F5352" t="str">
            <v>SINAPI DEZEMBRO 2025</v>
          </cell>
        </row>
        <row r="5353">
          <cell r="A5353">
            <v>97180</v>
          </cell>
          <cell r="B5353" t="str">
            <v>ASSENTAMENTO DE TUBO DE AÇO CARBONO PARA REDE DE ÁGUA, DN 1600 MM (64") OU DN 1700 MM (68"), JUNTA SOLDADA, INSTALADO EM LOCAL COM NÍVEL ALTO DE INTERFERÊNCIAS (NÃO INCLUI FORNECIMENTO). AF_05/2024</v>
          </cell>
          <cell r="C5353" t="str">
            <v>M</v>
          </cell>
          <cell r="D5353">
            <v>110.27</v>
          </cell>
          <cell r="E5353">
            <v>116.55</v>
          </cell>
          <cell r="F5353" t="str">
            <v>SINAPI DEZEMBRO 2025</v>
          </cell>
        </row>
        <row r="5354">
          <cell r="A5354">
            <v>97190</v>
          </cell>
          <cell r="B5354" t="str">
            <v>ASSENTAMENTO DE TUBO DE AÇO CARBONO PARA REDE DE ÁGUA, DN 1600 MM (64") OU DN 1700 MM (68"), JUNTA SOLDADA, INSTALADO EM LOCAL COM NÍVEL BAIXO DE INTERFERÊNCIAS (NÃO INCLUI FORNECIMENTO). AF_05/2024</v>
          </cell>
          <cell r="C5354" t="str">
            <v>M</v>
          </cell>
          <cell r="D5354">
            <v>98.78</v>
          </cell>
          <cell r="E5354">
            <v>104.61</v>
          </cell>
          <cell r="F5354" t="str">
            <v>SINAPI DEZEMBRO 2025</v>
          </cell>
        </row>
        <row r="5355">
          <cell r="A5355">
            <v>97181</v>
          </cell>
          <cell r="B5355" t="str">
            <v>ASSENTAMENTO DE TUBO DE AÇO CARBONO PARA REDE DE ÁGUA, DN 1800 MM (72") OU DN 1900 MM (76"), JUNTA SOLDADA, INSTALADO EM LOCAL COM NÍVEL ALTO DE INTERFERÊNCIAS (NÃO INCLUI FORNECIMENTO). AF_05/2024</v>
          </cell>
          <cell r="C5355" t="str">
            <v>M</v>
          </cell>
          <cell r="D5355">
            <v>124.75</v>
          </cell>
          <cell r="E5355">
            <v>131.85</v>
          </cell>
          <cell r="F5355" t="str">
            <v>SINAPI DEZEMBRO 2025</v>
          </cell>
        </row>
        <row r="5356">
          <cell r="A5356">
            <v>97191</v>
          </cell>
          <cell r="B5356" t="str">
            <v>ASSENTAMENTO DE TUBO DE AÇO CARBONO PARA REDE DE ÁGUA, DN 1800 MM (72") OU DN 1900 MM (76"), JUNTA SOLDADA, INSTALADO EM LOCAL COM NÍVEL BAIXO DE INTERFERÊNCIAS (NÃO INCLUI FORNECIMENTO). AF_05/2024</v>
          </cell>
          <cell r="C5356" t="str">
            <v>M</v>
          </cell>
          <cell r="D5356">
            <v>111.81</v>
          </cell>
          <cell r="E5356">
            <v>118.4</v>
          </cell>
          <cell r="F5356" t="str">
            <v>SINAPI DEZEMBRO 2025</v>
          </cell>
        </row>
        <row r="5357">
          <cell r="A5357">
            <v>97182</v>
          </cell>
          <cell r="B5357" t="str">
            <v>ASSENTAMENTO DE TUBO DE AÇO CARBONO PARA REDE DE ÁGUA, DN 2000 MM (80") OU DN 2100 MM (84"), JUNTA SOLDADA, INSTALADO EM LOCAL COM NÍVEL ALTO DE INTERFERÊNCIAS (NÃO INCLUI FORNECIMENTO). AF_05/2024</v>
          </cell>
          <cell r="C5357" t="str">
            <v>M</v>
          </cell>
          <cell r="D5357">
            <v>143.51</v>
          </cell>
          <cell r="E5357">
            <v>151.47</v>
          </cell>
          <cell r="F5357" t="str">
            <v>SINAPI DEZEMBRO 2025</v>
          </cell>
        </row>
        <row r="5358">
          <cell r="A5358">
            <v>97192</v>
          </cell>
          <cell r="B5358" t="str">
            <v>ASSENTAMENTO DE TUBO DE AÇO CARBONO PARA REDE DE ÁGUA, DN 2000 MM (80") OU DN 2100 MM (84"), JUNTA SOLDADA, INSTALADO EM LOCAL COM NÍVEL BAIXO DE INTERFERÊNCIAS (NÃO INCLUI FORNECIMENTO). AF_05/2024</v>
          </cell>
          <cell r="C5358" t="str">
            <v>M</v>
          </cell>
          <cell r="D5358">
            <v>128.1</v>
          </cell>
          <cell r="E5358">
            <v>135.49</v>
          </cell>
          <cell r="F5358" t="str">
            <v>SINAPI DEZEMBRO 2025</v>
          </cell>
        </row>
        <row r="5359">
          <cell r="A5359">
            <v>97173</v>
          </cell>
          <cell r="B5359" t="str">
            <v>ASSENTAMENTO DE TUBO DE AÇO CARBONO PARA REDE DE ÁGUA, DN 600 MM (24"), JUNTA SOLDADA, INSTALADO EM LOCAL COM NÍVEL ALTO DE INTERFERÊNCIAS (NÃO INCLUI FORNECIMENTO). AF_05/2024</v>
          </cell>
          <cell r="C5359" t="str">
            <v>M</v>
          </cell>
          <cell r="D5359">
            <v>38.049999999999997</v>
          </cell>
          <cell r="E5359">
            <v>40.090000000000003</v>
          </cell>
          <cell r="F5359" t="str">
            <v>SINAPI DEZEMBRO 2025</v>
          </cell>
        </row>
        <row r="5360">
          <cell r="A5360">
            <v>97183</v>
          </cell>
          <cell r="B5360" t="str">
            <v>ASSENTAMENTO DE TUBO DE AÇO CARBONO PARA REDE DE ÁGUA, DN 600 MM (24"), JUNTA SOLDADA, INSTALADO EM LOCAL COM NÍVEL BAIXO DE INTERFERÊNCIAS (NÃO INCLUI FORNECIMENTO). AF_05/2024</v>
          </cell>
          <cell r="C5360" t="str">
            <v>M</v>
          </cell>
          <cell r="D5360">
            <v>33.82</v>
          </cell>
          <cell r="E5360">
            <v>35.700000000000003</v>
          </cell>
          <cell r="F5360" t="str">
            <v>SINAPI DEZEMBRO 2025</v>
          </cell>
        </row>
        <row r="5361">
          <cell r="A5361">
            <v>97174</v>
          </cell>
          <cell r="B5361" t="str">
            <v>ASSENTAMENTO DE TUBO DE AÇO CARBONO PARA REDE DE ÁGUA, DN 700 MM (28"), JUNTA SOLDADA, INSTALADO EM LOCAL COM NÍVEL ALTO DE INTERFERÊNCIAS (NÃO INCLUI FORNECIMENTO). AF_05/2024</v>
          </cell>
          <cell r="C5361" t="str">
            <v>M</v>
          </cell>
          <cell r="D5361">
            <v>45.28</v>
          </cell>
          <cell r="E5361">
            <v>47.73</v>
          </cell>
          <cell r="F5361" t="str">
            <v>SINAPI DEZEMBRO 2025</v>
          </cell>
        </row>
        <row r="5362">
          <cell r="A5362">
            <v>97184</v>
          </cell>
          <cell r="B5362" t="str">
            <v>ASSENTAMENTO DE TUBO DE AÇO CARBONO PARA REDE DE ÁGUA, DN 700 MM (28"), JUNTA SOLDADA, INSTALADO EM LOCAL COM NÍVEL BAIXO DE INTERFERÊNCIAS (NÃO INCLUI FORNECIMENTO). AF_05/2024</v>
          </cell>
          <cell r="C5362" t="str">
            <v>M</v>
          </cell>
          <cell r="D5362">
            <v>40.32</v>
          </cell>
          <cell r="E5362">
            <v>42.58</v>
          </cell>
          <cell r="F5362" t="str">
            <v>SINAPI DEZEMBRO 2025</v>
          </cell>
        </row>
        <row r="5363">
          <cell r="A5363">
            <v>97175</v>
          </cell>
          <cell r="B5363" t="str">
            <v>ASSENTAMENTO DE TUBO DE AÇO CARBONO PARA REDE DE ÁGUA, DN 800 MM (32"), JUNTA SOLDADA, INSTALADO EM LOCAL COM NÍVEL ALTO DE INTERFERÊNCIAS (NÃO INCLUI FORNECIMENTO). AF_05/2024</v>
          </cell>
          <cell r="C5363" t="str">
            <v>M</v>
          </cell>
          <cell r="D5363">
            <v>52.49</v>
          </cell>
          <cell r="E5363">
            <v>55.36</v>
          </cell>
          <cell r="F5363" t="str">
            <v>SINAPI DEZEMBRO 2025</v>
          </cell>
        </row>
        <row r="5364">
          <cell r="A5364">
            <v>97185</v>
          </cell>
          <cell r="B5364" t="str">
            <v>ASSENTAMENTO DE TUBO DE AÇO CARBONO PARA REDE DE ÁGUA, DN 800 MM (32"), JUNTA SOLDADA, INSTALADO EM LOCAL COM NÍVEL BAIXO DE INTERFERÊNCIAS (NÃO INCLUI FORNECIMENTO). AF_05/2024</v>
          </cell>
          <cell r="C5364" t="str">
            <v>M</v>
          </cell>
          <cell r="D5364">
            <v>46.8</v>
          </cell>
          <cell r="E5364">
            <v>49.47</v>
          </cell>
          <cell r="F5364" t="str">
            <v>SINAPI DEZEMBRO 2025</v>
          </cell>
        </row>
        <row r="5365">
          <cell r="A5365">
            <v>97176</v>
          </cell>
          <cell r="B5365" t="str">
            <v>ASSENTAMENTO DE TUBO DE AÇO CARBONO PARA REDE DE ÁGUA, DN 900 MM (36"), JUNTA SOLDADA, INSTALADO EM LOCAL COM NÍVEL ALTO DE INTERFERÊNCIAS (NÃO INCLUI FORNECIMENTO). AF_05/2024</v>
          </cell>
          <cell r="C5365" t="str">
            <v>M</v>
          </cell>
          <cell r="D5365">
            <v>59.73</v>
          </cell>
          <cell r="E5365">
            <v>63.02</v>
          </cell>
          <cell r="F5365" t="str">
            <v>SINAPI DEZEMBRO 2025</v>
          </cell>
        </row>
        <row r="5366">
          <cell r="A5366">
            <v>97186</v>
          </cell>
          <cell r="B5366" t="str">
            <v>ASSENTAMENTO DE TUBO DE AÇO CARBONO PARA REDE DE ÁGUA, DN 900 MM (36"), JUNTA SOLDADA, INSTALADO EM LOCAL COM NÍVEL BAIXO DE INTERFERÊNCIAS (NÃO INCLUI FORNECIMENTO). AF_05/2024</v>
          </cell>
          <cell r="C5366" t="str">
            <v>M</v>
          </cell>
          <cell r="D5366">
            <v>53.31</v>
          </cell>
          <cell r="E5366">
            <v>56.37</v>
          </cell>
          <cell r="F5366" t="str">
            <v>SINAPI DEZEMBRO 2025</v>
          </cell>
        </row>
        <row r="5367">
          <cell r="A5367">
            <v>97142</v>
          </cell>
          <cell r="B5367" t="str">
            <v>ASSENTAMENTO DE TUBO DE FERRO FUNDIDO PARA REDE DE ÁGUA, DN 100 MM, JUNTA ELÁSTICA, INSTALADO EM LOCAL COM NÍVEL ALTO DE INTERFERÊNCIAS (NÃO INCLUI FORNECIMENTO). AF_05/2024</v>
          </cell>
          <cell r="C5367" t="str">
            <v>M</v>
          </cell>
          <cell r="D5367">
            <v>5</v>
          </cell>
          <cell r="E5367">
            <v>5.26</v>
          </cell>
          <cell r="F5367" t="str">
            <v>SINAPI DEZEMBRO 2025</v>
          </cell>
        </row>
        <row r="5368">
          <cell r="A5368">
            <v>97158</v>
          </cell>
          <cell r="B5368" t="str">
            <v>ASSENTAMENTO DE TUBO DE FERRO FUNDIDO PARA REDE DE ÁGUA, DN 100 MM, JUNTA ELÁSTICA, INSTALADO EM LOCAL COM NÍVEL BAIXO DE INTERFERÊNCIAS (NÃO INCLUI FORNECIMENTO). AF_05/2024</v>
          </cell>
          <cell r="C5368" t="str">
            <v>M</v>
          </cell>
          <cell r="D5368">
            <v>3.85</v>
          </cell>
          <cell r="E5368">
            <v>4.05</v>
          </cell>
          <cell r="F5368" t="str">
            <v>SINAPI DEZEMBRO 2025</v>
          </cell>
        </row>
        <row r="5369">
          <cell r="A5369">
            <v>97155</v>
          </cell>
          <cell r="B5369" t="str">
            <v>ASSENTAMENTO DE TUBO DE FERRO FUNDIDO PARA REDE DE ÁGUA, DN 1000 MM, JUNTA ELÁSTICA, INSTALADO EM LOCAL COM NÍVEL ALTO DE INTERFERÊNCIAS (NÃO INCLUI FORNECIMENTO). AF_05/2024</v>
          </cell>
          <cell r="C5369" t="str">
            <v>M</v>
          </cell>
          <cell r="D5369">
            <v>40.04</v>
          </cell>
          <cell r="E5369">
            <v>42.08</v>
          </cell>
          <cell r="F5369" t="str">
            <v>SINAPI DEZEMBRO 2025</v>
          </cell>
        </row>
        <row r="5370">
          <cell r="A5370">
            <v>97171</v>
          </cell>
          <cell r="B5370" t="str">
            <v>ASSENTAMENTO DE TUBO DE FERRO FUNDIDO PARA REDE DE ÁGUA, DN 1000 MM, JUNTA ELÁSTICA, INSTALADO EM LOCAL COM NÍVEL BAIXO DE INTERFERÊNCIAS (NÃO INCLUI FORNECIMENTO). AF_05/2024</v>
          </cell>
          <cell r="C5370" t="str">
            <v>M</v>
          </cell>
          <cell r="D5370">
            <v>31.92</v>
          </cell>
          <cell r="E5370">
            <v>33.64</v>
          </cell>
          <cell r="F5370" t="str">
            <v>SINAPI DEZEMBRO 2025</v>
          </cell>
        </row>
        <row r="5371">
          <cell r="A5371">
            <v>97156</v>
          </cell>
          <cell r="B5371" t="str">
            <v>ASSENTAMENTO DE TUBO DE FERRO FUNDIDO PARA REDE DE ÁGUA, DN 1200 MM, JUNTA ELÁSTICA, INSTALADO EM LOCAL COM NÍVEL ALTO DE INTERFERÊNCIAS (NÃO INCLUI FORNECIMENTO). AF_05/2024</v>
          </cell>
          <cell r="C5371" t="str">
            <v>M</v>
          </cell>
          <cell r="D5371">
            <v>47.97</v>
          </cell>
          <cell r="E5371">
            <v>50.41</v>
          </cell>
          <cell r="F5371" t="str">
            <v>SINAPI DEZEMBRO 2025</v>
          </cell>
        </row>
        <row r="5372">
          <cell r="A5372">
            <v>97172</v>
          </cell>
          <cell r="B5372" t="str">
            <v>ASSENTAMENTO DE TUBO DE FERRO FUNDIDO PARA REDE DE ÁGUA, DN 1200 MM, JUNTA ELÁSTICA, INSTALADO EM LOCAL COM NÍVEL BAIXO DE INTERFERÊNCIAS (NÃO INCLUI FORNECIMENTO). AF_05/2024</v>
          </cell>
          <cell r="C5372" t="str">
            <v>M</v>
          </cell>
          <cell r="D5372">
            <v>38.409999999999997</v>
          </cell>
          <cell r="E5372">
            <v>40.46</v>
          </cell>
          <cell r="F5372" t="str">
            <v>SINAPI DEZEMBRO 2025</v>
          </cell>
        </row>
        <row r="5373">
          <cell r="A5373">
            <v>97143</v>
          </cell>
          <cell r="B5373" t="str">
            <v>ASSENTAMENTO DE TUBO DE FERRO FUNDIDO PARA REDE DE ÁGUA, DN 150 MM, JUNTA ELÁSTICA, INSTALADO EM LOCAL COM NÍVEL ALTO DE INTERFERÊNCIAS (NÃO INCLUI FORNECIMENTO). AF_05/2024</v>
          </cell>
          <cell r="C5373" t="str">
            <v>M</v>
          </cell>
          <cell r="D5373">
            <v>6.61</v>
          </cell>
          <cell r="E5373">
            <v>6.97</v>
          </cell>
          <cell r="F5373" t="str">
            <v>SINAPI DEZEMBRO 2025</v>
          </cell>
        </row>
        <row r="5374">
          <cell r="A5374">
            <v>97159</v>
          </cell>
          <cell r="B5374" t="str">
            <v>ASSENTAMENTO DE TUBO DE FERRO FUNDIDO PARA REDE DE ÁGUA, DN 150 MM, JUNTA ELÁSTICA, INSTALADO EM LOCAL COM NÍVEL BAIXO DE INTERFERÊNCIAS (NÃO INCLUI FORNECIMENTO). AF_05/2024</v>
          </cell>
          <cell r="C5374" t="str">
            <v>M</v>
          </cell>
          <cell r="D5374">
            <v>5.19</v>
          </cell>
          <cell r="E5374">
            <v>5.47</v>
          </cell>
          <cell r="F5374" t="str">
            <v>SINAPI DEZEMBRO 2025</v>
          </cell>
        </row>
        <row r="5375">
          <cell r="A5375">
            <v>97144</v>
          </cell>
          <cell r="B5375" t="str">
            <v>ASSENTAMENTO DE TUBO DE FERRO FUNDIDO PARA REDE DE ÁGUA, DN 200 MM, JUNTA ELÁSTICA, INSTALADO EM LOCAL COM NÍVEL ALTO DE INTERFERÊNCIAS (NÃO INCLUI FORNECIMENTO). AF_05/2024</v>
          </cell>
          <cell r="C5375" t="str">
            <v>M</v>
          </cell>
          <cell r="D5375">
            <v>8.24</v>
          </cell>
          <cell r="E5375">
            <v>8.69</v>
          </cell>
          <cell r="F5375" t="str">
            <v>SINAPI DEZEMBRO 2025</v>
          </cell>
        </row>
        <row r="5376">
          <cell r="A5376">
            <v>97160</v>
          </cell>
          <cell r="B5376" t="str">
            <v>ASSENTAMENTO DE TUBO DE FERRO FUNDIDO PARA REDE DE ÁGUA, DN 200 MM, JUNTA ELÁSTICA, INSTALADO EM LOCAL COM NÍVEL BAIXO DE INTERFERÊNCIAS (NÃO INCLUI FORNECIMENTO). AF_05/2024</v>
          </cell>
          <cell r="C5376" t="str">
            <v>M</v>
          </cell>
          <cell r="D5376">
            <v>6.52</v>
          </cell>
          <cell r="E5376">
            <v>6.88</v>
          </cell>
          <cell r="F5376" t="str">
            <v>SINAPI DEZEMBRO 2025</v>
          </cell>
        </row>
        <row r="5377">
          <cell r="A5377">
            <v>97145</v>
          </cell>
          <cell r="B5377" t="str">
            <v>ASSENTAMENTO DE TUBO DE FERRO FUNDIDO PARA REDE DE ÁGUA, DN 250 MM, JUNTA ELÁSTICA, INSTALADO EM LOCAL COM NÍVEL ALTO DE INTERFERÊNCIAS (NÃO INCLUI FORNECIMENTO). AF_05/2024</v>
          </cell>
          <cell r="C5377" t="str">
            <v>M</v>
          </cell>
          <cell r="D5377">
            <v>9.85</v>
          </cell>
          <cell r="E5377">
            <v>10.42</v>
          </cell>
          <cell r="F5377" t="str">
            <v>SINAPI DEZEMBRO 2025</v>
          </cell>
        </row>
        <row r="5378">
          <cell r="A5378">
            <v>97161</v>
          </cell>
          <cell r="B5378" t="str">
            <v>ASSENTAMENTO DE TUBO DE FERRO FUNDIDO PARA REDE DE ÁGUA, DN 250 MM, JUNTA ELÁSTICA, INSTALADO EM LOCAL COM NÍVEL BAIXO DE INTERFERÊNCIAS (NÃO INCLUI FORNECIMENTO). AF_05/2024</v>
          </cell>
          <cell r="C5378" t="str">
            <v>M</v>
          </cell>
          <cell r="D5378">
            <v>7.86</v>
          </cell>
          <cell r="E5378">
            <v>8.32</v>
          </cell>
          <cell r="F5378" t="str">
            <v>SINAPI DEZEMBRO 2025</v>
          </cell>
        </row>
        <row r="5379">
          <cell r="A5379">
            <v>97146</v>
          </cell>
          <cell r="B5379" t="str">
            <v>ASSENTAMENTO DE TUBO DE FERRO FUNDIDO PARA REDE DE ÁGUA, DN 300 MM, JUNTA ELÁSTICA, INSTALADO EM LOCAL COM NÍVEL ALTO DE INTERFERÊNCIAS (NÃO INCLUI FORNECIMENTO). AF_05/2024</v>
          </cell>
          <cell r="C5379" t="str">
            <v>M</v>
          </cell>
          <cell r="D5379">
            <v>11.5</v>
          </cell>
          <cell r="E5379">
            <v>12.15</v>
          </cell>
          <cell r="F5379" t="str">
            <v>SINAPI DEZEMBRO 2025</v>
          </cell>
        </row>
        <row r="5380">
          <cell r="A5380">
            <v>97162</v>
          </cell>
          <cell r="B5380" t="str">
            <v>ASSENTAMENTO DE TUBO DE FERRO FUNDIDO PARA REDE DE ÁGUA, DN 300 MM, JUNTA ELÁSTICA, INSTALADO EM LOCAL COM NÍVEL BAIXO DE INTERFERÊNCIAS (NÃO INCLUI FORNECIMENTO). AF_05/2024</v>
          </cell>
          <cell r="C5380" t="str">
            <v>M</v>
          </cell>
          <cell r="D5380">
            <v>9.23</v>
          </cell>
          <cell r="E5380">
            <v>9.77</v>
          </cell>
          <cell r="F5380" t="str">
            <v>SINAPI DEZEMBRO 2025</v>
          </cell>
        </row>
        <row r="5381">
          <cell r="A5381">
            <v>97147</v>
          </cell>
          <cell r="B5381" t="str">
            <v>ASSENTAMENTO DE TUBO DE FERRO FUNDIDO PARA REDE DE ÁGUA, DN 350 MM, JUNTA ELÁSTICA, INSTALADO EM LOCAL COM NÍVEL ALTO DE INTERFERÊNCIAS (NÃO INCLUI FORNECIMENTO). AF_05/2024</v>
          </cell>
          <cell r="C5381" t="str">
            <v>M</v>
          </cell>
          <cell r="D5381">
            <v>13.15</v>
          </cell>
          <cell r="E5381">
            <v>13.88</v>
          </cell>
          <cell r="F5381" t="str">
            <v>SINAPI DEZEMBRO 2025</v>
          </cell>
        </row>
        <row r="5382">
          <cell r="A5382">
            <v>97163</v>
          </cell>
          <cell r="B5382" t="str">
            <v>ASSENTAMENTO DE TUBO DE FERRO FUNDIDO PARA REDE DE ÁGUA, DN 350 MM, JUNTA ELÁSTICA, INSTALADO EM LOCAL COM NÍVEL BAIXO DE INTERFERÊNCIAS (NÃO INCLUI FORNECIMENTO). AF_05/2024</v>
          </cell>
          <cell r="C5382" t="str">
            <v>M</v>
          </cell>
          <cell r="D5382">
            <v>10.59</v>
          </cell>
          <cell r="E5382">
            <v>11.2</v>
          </cell>
          <cell r="F5382" t="str">
            <v>SINAPI DEZEMBRO 2025</v>
          </cell>
        </row>
        <row r="5383">
          <cell r="A5383">
            <v>97148</v>
          </cell>
          <cell r="B5383" t="str">
            <v>ASSENTAMENTO DE TUBO DE FERRO FUNDIDO PARA REDE DE ÁGUA, DN 400 MM, JUNTA ELÁSTICA, INSTALADO EM LOCAL COM NÍVEL ALTO DE INTERFERÊNCIAS (NÃO INCLUI FORNECIMENTO). AF_05/2024</v>
          </cell>
          <cell r="C5383" t="str">
            <v>M</v>
          </cell>
          <cell r="D5383">
            <v>14.77</v>
          </cell>
          <cell r="E5383">
            <v>15.63</v>
          </cell>
          <cell r="F5383" t="str">
            <v>SINAPI DEZEMBRO 2025</v>
          </cell>
        </row>
        <row r="5384">
          <cell r="A5384">
            <v>97164</v>
          </cell>
          <cell r="B5384" t="str">
            <v>ASSENTAMENTO DE TUBO DE FERRO FUNDIDO PARA REDE DE ÁGUA, DN 400 MM, JUNTA ELÁSTICA, INSTALADO EM LOCAL COM NÍVEL BAIXO DE INTERFERÊNCIAS (NÃO INCLUI FORNECIMENTO). AF_05/2024</v>
          </cell>
          <cell r="C5384" t="str">
            <v>M</v>
          </cell>
          <cell r="D5384">
            <v>11.94</v>
          </cell>
          <cell r="E5384">
            <v>12.65</v>
          </cell>
          <cell r="F5384" t="str">
            <v>SINAPI DEZEMBRO 2025</v>
          </cell>
        </row>
        <row r="5385">
          <cell r="A5385">
            <v>97149</v>
          </cell>
          <cell r="B5385" t="str">
            <v>ASSENTAMENTO DE TUBO DE FERRO FUNDIDO PARA REDE DE ÁGUA, DN 450 MM, JUNTA ELÁSTICA, INSTALADO EM LOCAL COM NÍVEL ALTO DE INTERFERÊNCIAS (NÃO INCLUI FORNECIMENTO). AF_05/2024</v>
          </cell>
          <cell r="C5385" t="str">
            <v>M</v>
          </cell>
          <cell r="D5385">
            <v>16.440000000000001</v>
          </cell>
          <cell r="E5385">
            <v>17.38</v>
          </cell>
          <cell r="F5385" t="str">
            <v>SINAPI DEZEMBRO 2025</v>
          </cell>
        </row>
        <row r="5386">
          <cell r="A5386">
            <v>97165</v>
          </cell>
          <cell r="B5386" t="str">
            <v>ASSENTAMENTO DE TUBO DE FERRO FUNDIDO PARA REDE DE ÁGUA, DN 450 MM, JUNTA ELÁSTICA, INSTALADO EM LOCAL COM NÍVEL BAIXO DE INTERFERÊNCIAS (NÃO INCLUI FORNECIMENTO). AF_05/2024</v>
          </cell>
          <cell r="C5386" t="str">
            <v>M</v>
          </cell>
          <cell r="D5386">
            <v>13.32</v>
          </cell>
          <cell r="E5386">
            <v>14.11</v>
          </cell>
          <cell r="F5386" t="str">
            <v>SINAPI DEZEMBRO 2025</v>
          </cell>
        </row>
        <row r="5387">
          <cell r="A5387">
            <v>97150</v>
          </cell>
          <cell r="B5387" t="str">
            <v>ASSENTAMENTO DE TUBO DE FERRO FUNDIDO PARA REDE DE ÁGUA, DN 500 MM, JUNTA ELÁSTICA, INSTALADO EM LOCAL COM NÍVEL ALTO DE INTERFERÊNCIAS (NÃO INCLUI FORNECIMENTO). AF_05/2024</v>
          </cell>
          <cell r="C5387" t="str">
            <v>M</v>
          </cell>
          <cell r="D5387">
            <v>21.41</v>
          </cell>
          <cell r="E5387">
            <v>22.46</v>
          </cell>
          <cell r="F5387" t="str">
            <v>SINAPI DEZEMBRO 2025</v>
          </cell>
        </row>
        <row r="5388">
          <cell r="A5388">
            <v>97166</v>
          </cell>
          <cell r="B5388" t="str">
            <v>ASSENTAMENTO DE TUBO DE FERRO FUNDIDO PARA REDE DE ÁGUA, DN 500 MM, JUNTA ELÁSTICA, INSTALADO EM LOCAL COM NÍVEL BAIXO DE INTERFERÊNCIAS (NÃO INCLUI FORNECIMENTO). AF_05/2024</v>
          </cell>
          <cell r="C5388" t="str">
            <v>M</v>
          </cell>
          <cell r="D5388">
            <v>16.93</v>
          </cell>
          <cell r="E5388">
            <v>17.8</v>
          </cell>
          <cell r="F5388" t="str">
            <v>SINAPI DEZEMBRO 2025</v>
          </cell>
        </row>
        <row r="5389">
          <cell r="A5389">
            <v>97151</v>
          </cell>
          <cell r="B5389" t="str">
            <v>ASSENTAMENTO DE TUBO DE FERRO FUNDIDO PARA REDE DE ÁGUA, DN 600 MM, JUNTA ELÁSTICA, INSTALADO EM LOCAL COM NÍVEL ALTO DE INTERFERÊNCIAS (NÃO INCLUI FORNECIMENTO). AF_05/2024</v>
          </cell>
          <cell r="C5389" t="str">
            <v>M</v>
          </cell>
          <cell r="D5389">
            <v>25.22</v>
          </cell>
          <cell r="E5389">
            <v>26.48</v>
          </cell>
          <cell r="F5389" t="str">
            <v>SINAPI DEZEMBRO 2025</v>
          </cell>
        </row>
        <row r="5390">
          <cell r="A5390">
            <v>97167</v>
          </cell>
          <cell r="B5390" t="str">
            <v>ASSENTAMENTO DE TUBO DE FERRO FUNDIDO PARA REDE DE ÁGUA, DN 600 MM, JUNTA ELÁSTICA, INSTALADO EM LOCAL COM NÍVEL BAIXO DE INTERFERÊNCIAS (NÃO INCLUI FORNECIMENTO). AF_05/2024</v>
          </cell>
          <cell r="C5390" t="str">
            <v>M</v>
          </cell>
          <cell r="D5390">
            <v>20.02</v>
          </cell>
          <cell r="E5390">
            <v>21.06</v>
          </cell>
          <cell r="F5390" t="str">
            <v>SINAPI DEZEMBRO 2025</v>
          </cell>
        </row>
        <row r="5391">
          <cell r="A5391">
            <v>97152</v>
          </cell>
          <cell r="B5391" t="str">
            <v>ASSENTAMENTO DE TUBO DE FERRO FUNDIDO PARA REDE DE ÁGUA, DN 700 MM, JUNTA ELÁSTICA, INSTALADO EM LOCAL COM NÍVEL ALTO DE INTERFERÊNCIAS (NÃO INCLUI FORNECIMENTO). AF_05/2024</v>
          </cell>
          <cell r="C5391" t="str">
            <v>M</v>
          </cell>
          <cell r="D5391">
            <v>28.8</v>
          </cell>
          <cell r="E5391">
            <v>30.24</v>
          </cell>
          <cell r="F5391" t="str">
            <v>SINAPI DEZEMBRO 2025</v>
          </cell>
        </row>
        <row r="5392">
          <cell r="A5392">
            <v>97168</v>
          </cell>
          <cell r="B5392" t="str">
            <v>ASSENTAMENTO DE TUBO DE FERRO FUNDIDO PARA REDE DE ÁGUA, DN 700 MM, JUNTA ELÁSTICA, INSTALADO EM LOCAL COM NÍVEL BAIXO DE INTERFERÊNCIAS (NÃO INCLUI FORNECIMENTO). AF_05/2024</v>
          </cell>
          <cell r="C5392" t="str">
            <v>M</v>
          </cell>
          <cell r="D5392">
            <v>22.85</v>
          </cell>
          <cell r="E5392">
            <v>24.06</v>
          </cell>
          <cell r="F5392" t="str">
            <v>SINAPI DEZEMBRO 2025</v>
          </cell>
        </row>
        <row r="5393">
          <cell r="A5393">
            <v>97141</v>
          </cell>
          <cell r="B5393" t="str">
            <v>ASSENTAMENTO DE TUBO DE FERRO FUNDIDO PARA REDE DE ÁGUA, DN 80 MM, JUNTA ELÁSTICA, INSTALADO EM LOCAL COM NÍVEL ALTO DE INTERFERÊNCIAS (NÃO INCLUI FORNECIMENTO). AF_05/2024</v>
          </cell>
          <cell r="C5393" t="str">
            <v>M</v>
          </cell>
          <cell r="D5393">
            <v>4.3499999999999996</v>
          </cell>
          <cell r="E5393">
            <v>4.55</v>
          </cell>
          <cell r="F5393" t="str">
            <v>SINAPI DEZEMBRO 2025</v>
          </cell>
        </row>
        <row r="5394">
          <cell r="A5394">
            <v>97157</v>
          </cell>
          <cell r="B5394" t="str">
            <v>ASSENTAMENTO DE TUBO DE FERRO FUNDIDO PARA REDE DE ÁGUA, DN 80 MM, JUNTA ELÁSTICA, INSTALADO EM LOCAL COM NÍVEL BAIXO DE INTERFERÊNCIAS (NÃO INCLUI FORNECIMENTO). AF_05/2024</v>
          </cell>
          <cell r="C5394" t="str">
            <v>M</v>
          </cell>
          <cell r="D5394">
            <v>3.31</v>
          </cell>
          <cell r="E5394">
            <v>3.47</v>
          </cell>
          <cell r="F5394" t="str">
            <v>SINAPI DEZEMBRO 2025</v>
          </cell>
        </row>
        <row r="5395">
          <cell r="A5395">
            <v>97153</v>
          </cell>
          <cell r="B5395" t="str">
            <v>ASSENTAMENTO DE TUBO DE FERRO FUNDIDO PARA REDE DE ÁGUA, DN 800 MM, JUNTA ELÁSTICA, INSTALADO EM LOCAL COM NÍVEL ALTO DE INTERFERÊNCIAS (NÃO INCLUI FORNECIMENTO). AF_05/2024</v>
          </cell>
          <cell r="C5395" t="str">
            <v>M</v>
          </cell>
          <cell r="D5395">
            <v>32.520000000000003</v>
          </cell>
          <cell r="E5395">
            <v>34.17</v>
          </cell>
          <cell r="F5395" t="str">
            <v>SINAPI DEZEMBRO 2025</v>
          </cell>
        </row>
        <row r="5396">
          <cell r="A5396">
            <v>97169</v>
          </cell>
          <cell r="B5396" t="str">
            <v>ASSENTAMENTO DE TUBO DE FERRO FUNDIDO PARA REDE DE ÁGUA, DN 800 MM, JUNTA ELÁSTICA, INSTALADO EM LOCAL COM NÍVEL BAIXO DE INTERFERÊNCIAS (NÃO INCLUI FORNECIMENTO). AF_05/2024</v>
          </cell>
          <cell r="C5396" t="str">
            <v>M</v>
          </cell>
          <cell r="D5396">
            <v>25.85</v>
          </cell>
          <cell r="E5396">
            <v>27.23</v>
          </cell>
          <cell r="F5396" t="str">
            <v>SINAPI DEZEMBRO 2025</v>
          </cell>
        </row>
        <row r="5397">
          <cell r="A5397">
            <v>97154</v>
          </cell>
          <cell r="B5397" t="str">
            <v>ASSENTAMENTO DE TUBO DE FERRO FUNDIDO PARA REDE DE ÁGUA, DN 900 MM, JUNTA ELÁSTICA, INSTALADO EM LOCAL COM NÍVEL ALTO DE INTERFERÊNCIAS (NÃO INCLUI FORNECIMENTO). AF_05/2024</v>
          </cell>
          <cell r="C5397" t="str">
            <v>M</v>
          </cell>
          <cell r="D5397">
            <v>36.26</v>
          </cell>
          <cell r="E5397">
            <v>38.11</v>
          </cell>
          <cell r="F5397" t="str">
            <v>SINAPI DEZEMBRO 2025</v>
          </cell>
        </row>
        <row r="5398">
          <cell r="A5398">
            <v>97170</v>
          </cell>
          <cell r="B5398" t="str">
            <v>ASSENTAMENTO DE TUBO DE FERRO FUNDIDO PARA REDE DE ÁGUA, DN 900 MM, JUNTA ELÁSTICA, INSTALADO EM LOCAL COM NÍVEL BAIXO DE INTERFERÊNCIAS (NÃO INCLUI FORNECIMENTO). AF_05/2024</v>
          </cell>
          <cell r="C5398" t="str">
            <v>M</v>
          </cell>
          <cell r="D5398">
            <v>28.87</v>
          </cell>
          <cell r="E5398">
            <v>30.41</v>
          </cell>
          <cell r="F5398" t="str">
            <v>SINAPI DEZEMBRO 2025</v>
          </cell>
        </row>
        <row r="5399">
          <cell r="A5399">
            <v>105311</v>
          </cell>
          <cell r="B5399" t="str">
            <v>ASSENTAMENTO DE TUBO DE PVC DEFOFO OU PRFV OU RPVC PARA REDE DE ÁGUA, DN 100, JUNTA ELÁSTICA INTEGRADA, INSTALADO EM LOCAL COM NÍVEL ALTO DE INTERFERÊNCIAS (NÃO INCLUI FORNECIMENTO). AF_05/2024</v>
          </cell>
          <cell r="C5399" t="str">
            <v>M</v>
          </cell>
          <cell r="D5399">
            <v>3.43</v>
          </cell>
          <cell r="E5399">
            <v>3.69</v>
          </cell>
          <cell r="F5399" t="str">
            <v>SINAPI DEZEMBRO 2025</v>
          </cell>
        </row>
        <row r="5400">
          <cell r="A5400">
            <v>105339</v>
          </cell>
          <cell r="B5400" t="str">
            <v>ASSENTAMENTO DE TUBO DE PVC DEFOFO OU PRFV OU RPVC PARA REDE DE ÁGUA, DN 100, JUNTA ELÁSTICA INTEGRADA, INSTALADO EM LOCAL COM NÍVEL BAIXO DE INTERFERÊNCIAS (NÃO INCLUI FORNECIMENTO). AF_05/2024</v>
          </cell>
          <cell r="C5400" t="str">
            <v>M</v>
          </cell>
          <cell r="D5400">
            <v>2.83</v>
          </cell>
          <cell r="E5400">
            <v>3.04</v>
          </cell>
          <cell r="F5400" t="str">
            <v>SINAPI DEZEMBRO 2025</v>
          </cell>
        </row>
        <row r="5401">
          <cell r="A5401">
            <v>97127</v>
          </cell>
          <cell r="B5401" t="str">
            <v>ASSENTAMENTO DE TUBO DE PVC DEFOFO OU PRFV OU RPVC PARA REDE DE ÁGUA, DN 150 MM, JUNTA ELÁSTICA INTEGRADA, INSTALADO EM LOCAL COM NÍVEL ALTO DE INTERFERÊNCIAS (NÃO INCLUI FORNECIMENTO). AF_05/2024</v>
          </cell>
          <cell r="C5401" t="str">
            <v>M</v>
          </cell>
          <cell r="D5401">
            <v>4.5</v>
          </cell>
          <cell r="E5401">
            <v>4.82</v>
          </cell>
          <cell r="F5401" t="str">
            <v>SINAPI DEZEMBRO 2025</v>
          </cell>
        </row>
        <row r="5402">
          <cell r="A5402">
            <v>97134</v>
          </cell>
          <cell r="B5402" t="str">
            <v>ASSENTAMENTO DE TUBO DE PVC DEFOFO OU PRFV OU RPVC PARA REDE DE ÁGUA, DN 150 MM, JUNTA ELÁSTICA INTEGRADA, INSTALADO EM LOCAL COM NÍVEL BAIXO DE INTERFERÊNCIAS (NÃO INCLUI FORNECIMENTO). AF_05/2024</v>
          </cell>
          <cell r="C5402" t="str">
            <v>M</v>
          </cell>
          <cell r="D5402">
            <v>3.72</v>
          </cell>
          <cell r="E5402">
            <v>3.98</v>
          </cell>
          <cell r="F5402" t="str">
            <v>SINAPI DEZEMBRO 2025</v>
          </cell>
        </row>
        <row r="5403">
          <cell r="A5403">
            <v>97128</v>
          </cell>
          <cell r="B5403" t="str">
            <v>ASSENTAMENTO DE TUBO DE PVC DEFOFO OU PRFV OU RPVC PARA REDE DE ÁGUA, DN 200 MM, JUNTA ELÁSTICA INTEGRADA, INSTALADO EM LOCAL COM NÍVEL ALTO DE INTERFERÊNCIAS (NÃO INCLUI FORNECIMENTO). AF_05/2024</v>
          </cell>
          <cell r="C5403" t="str">
            <v>M</v>
          </cell>
          <cell r="D5403">
            <v>8.9700000000000006</v>
          </cell>
          <cell r="E5403">
            <v>9.48</v>
          </cell>
          <cell r="F5403" t="str">
            <v>SINAPI DEZEMBRO 2025</v>
          </cell>
        </row>
        <row r="5404">
          <cell r="A5404">
            <v>97135</v>
          </cell>
          <cell r="B5404" t="str">
            <v>ASSENTAMENTO DE TUBO DE PVC DEFOFO OU PRFV OU RPVC PARA REDE DE ÁGUA, DN 200 MM, JUNTA ELÁSTICA INTEGRADA, INSTALADO EM LOCAL COM NÍVEL BAIXO DE INTERFERÊNCIAS (NÃO INCLUI FORNECIMENTO). AF_05/2024</v>
          </cell>
          <cell r="C5404" t="str">
            <v>M</v>
          </cell>
          <cell r="D5404">
            <v>6.89</v>
          </cell>
          <cell r="E5404">
            <v>7.28</v>
          </cell>
          <cell r="F5404" t="str">
            <v>SINAPI DEZEMBRO 2025</v>
          </cell>
        </row>
        <row r="5405">
          <cell r="A5405">
            <v>97129</v>
          </cell>
          <cell r="B5405" t="str">
            <v>ASSENTAMENTO DE TUBO DE PVC DEFOFO OU PRFV OU RPVC PARA REDE DE ÁGUA, DN 250 MM, JUNTA ELÁSTICA INTEGRADA, INSTALADO EM LOCAL COM NÍVEL ALTO DE INTERFERÊNCIAS (NÃO INCLUI FORNECIMENTO). AF_05/2024</v>
          </cell>
          <cell r="C5405" t="str">
            <v>M</v>
          </cell>
          <cell r="D5405">
            <v>10.62</v>
          </cell>
          <cell r="E5405">
            <v>11.23</v>
          </cell>
          <cell r="F5405" t="str">
            <v>SINAPI DEZEMBRO 2025</v>
          </cell>
        </row>
        <row r="5406">
          <cell r="A5406">
            <v>97136</v>
          </cell>
          <cell r="B5406" t="str">
            <v>ASSENTAMENTO DE TUBO DE PVC DEFOFO OU PRFV OU RPVC PARA REDE DE ÁGUA, DN 250 MM, JUNTA ELÁSTICA INTEGRADA, INSTALADO EM LOCAL COM NÍVEL BAIXO DE INTERFERÊNCIAS (NÃO INCLUI FORNECIMENTO). AF_05/2024</v>
          </cell>
          <cell r="C5406" t="str">
            <v>M</v>
          </cell>
          <cell r="D5406">
            <v>8.16</v>
          </cell>
          <cell r="E5406">
            <v>8.6199999999999992</v>
          </cell>
          <cell r="F5406" t="str">
            <v>SINAPI DEZEMBRO 2025</v>
          </cell>
        </row>
        <row r="5407">
          <cell r="A5407">
            <v>97130</v>
          </cell>
          <cell r="B5407" t="str">
            <v>ASSENTAMENTO DE TUBO DE PVC DEFOFO OU PRFV OU RPVC PARA REDE DE ÁGUA, DN 300 MM, JUNTA ELÁSTICA INTEGRADA, INSTALADO EM LOCAL COM NÍVEL ALTO DE INTERFERÊNCIAS (NÃO INCLUI FORNECIMENTO). AF_05/2024</v>
          </cell>
          <cell r="C5407" t="str">
            <v>M</v>
          </cell>
          <cell r="D5407">
            <v>12.27</v>
          </cell>
          <cell r="E5407">
            <v>12.99</v>
          </cell>
          <cell r="F5407" t="str">
            <v>SINAPI DEZEMBRO 2025</v>
          </cell>
        </row>
        <row r="5408">
          <cell r="A5408">
            <v>97137</v>
          </cell>
          <cell r="B5408" t="str">
            <v>ASSENTAMENTO DE TUBO DE PVC DEFOFO OU PRFV OU RPVC PARA REDE DE ÁGUA, DN 300 MM, JUNTA ELÁSTICA INTEGRADA, INSTALADO EM LOCAL COM NÍVEL BAIXO DE INTERFERÊNCIAS (NÃO INCLUI FORNECIMENTO). AF_05/2024</v>
          </cell>
          <cell r="C5408" t="str">
            <v>M</v>
          </cell>
          <cell r="D5408">
            <v>9.44</v>
          </cell>
          <cell r="E5408">
            <v>9.98</v>
          </cell>
          <cell r="F5408" t="str">
            <v>SINAPI DEZEMBRO 2025</v>
          </cell>
        </row>
        <row r="5409">
          <cell r="A5409">
            <v>97131</v>
          </cell>
          <cell r="B5409" t="str">
            <v>ASSENTAMENTO DE TUBO DE PVC DEFOFO OU PRFV OU RPVC PARA REDE DE ÁGUA, DN 350 MM, JUNTA ELÁSTICA INTEGRADA, INSTALADO EM LOCAL COM NÍVEL ALTO DE INTERFERÊNCIAS (NÃO INCLUI FORNECIMENTO). AF_05/2024</v>
          </cell>
          <cell r="C5409" t="str">
            <v>M</v>
          </cell>
          <cell r="D5409">
            <v>13.94</v>
          </cell>
          <cell r="E5409">
            <v>14.75</v>
          </cell>
          <cell r="F5409" t="str">
            <v>SINAPI DEZEMBRO 2025</v>
          </cell>
        </row>
        <row r="5410">
          <cell r="A5410">
            <v>97138</v>
          </cell>
          <cell r="B5410" t="str">
            <v>ASSENTAMENTO DE TUBO DE PVC DEFOFO OU PRFV OU RPVC PARA REDE DE ÁGUA, DN 350 MM, JUNTA ELÁSTICA INTEGRADA, INSTALADO EM LOCAL COM NÍVEL BAIXO DE INTERFERÊNCIAS (NÃO INCLUI FORNECIMENTO). AF_05/2024</v>
          </cell>
          <cell r="C5410" t="str">
            <v>M</v>
          </cell>
          <cell r="D5410">
            <v>10.72</v>
          </cell>
          <cell r="E5410">
            <v>11.33</v>
          </cell>
          <cell r="F5410" t="str">
            <v>SINAPI DEZEMBRO 2025</v>
          </cell>
        </row>
        <row r="5411">
          <cell r="A5411">
            <v>97132</v>
          </cell>
          <cell r="B5411" t="str">
            <v>ASSENTAMENTO DE TUBO DE PVC DEFOFO OU PRFV OU RPVC PARA REDE DE ÁGUA, DN 400 MM, JUNTA ELÁSTICA INTEGRADA, INSTALADO EM LOCAL COM NÍVEL ALTO DE INTERFERÊNCIAS (NÃO INCLUI FORNECIMENTO). AF_05/2024</v>
          </cell>
          <cell r="C5411" t="str">
            <v>M</v>
          </cell>
          <cell r="D5411">
            <v>15.61</v>
          </cell>
          <cell r="E5411">
            <v>16.5</v>
          </cell>
          <cell r="F5411" t="str">
            <v>SINAPI DEZEMBRO 2025</v>
          </cell>
        </row>
        <row r="5412">
          <cell r="A5412">
            <v>97139</v>
          </cell>
          <cell r="B5412" t="str">
            <v>ASSENTAMENTO DE TUBO DE PVC DEFOFO OU PRFV OU RPVC PARA REDE DE ÁGUA, DN 400 MM, JUNTA ELÁSTICA INTEGRADA, INSTALADO EM LOCAL COM NÍVEL BAIXO DE INTERFERÊNCIAS (NÃO INCLUI FORNECIMENTO). AF_05/2024</v>
          </cell>
          <cell r="C5412" t="str">
            <v>M</v>
          </cell>
          <cell r="D5412">
            <v>12.01</v>
          </cell>
          <cell r="E5412">
            <v>12.68</v>
          </cell>
          <cell r="F5412" t="str">
            <v>SINAPI DEZEMBRO 2025</v>
          </cell>
        </row>
        <row r="5413">
          <cell r="A5413">
            <v>97133</v>
          </cell>
          <cell r="B5413" t="str">
            <v>ASSENTAMENTO DE TUBO DE PVC DEFOFO OU PRFV OU RPVC PARA REDE DE ÁGUA, DN 500 MM, JUNTA ELÁSTICA INTEGRADA, INSTALADO EM LOCAL COM NÍVEL ALTO DE INTERFERÊNCIAS (NÃO INCLUI FORNECIMENTO). AF_05/2024</v>
          </cell>
          <cell r="C5413" t="str">
            <v>M</v>
          </cell>
          <cell r="D5413">
            <v>18.93</v>
          </cell>
          <cell r="E5413">
            <v>20.02</v>
          </cell>
          <cell r="F5413" t="str">
            <v>SINAPI DEZEMBRO 2025</v>
          </cell>
        </row>
        <row r="5414">
          <cell r="A5414">
            <v>97140</v>
          </cell>
          <cell r="B5414" t="str">
            <v>ASSENTAMENTO DE TUBO DE PVC DEFOFO OU PRFV OU RPVC PARA REDE DE ÁGUA, DN 500 MM, JUNTA ELÁSTICA INTEGRADA, INSTALADO EM LOCAL COM NÍVEL BAIXO DE INTERFERÊNCIAS (NÃO INCLUI FORNECIMENTO). AF_05/2024</v>
          </cell>
          <cell r="C5414" t="str">
            <v>M</v>
          </cell>
          <cell r="D5414">
            <v>14.55</v>
          </cell>
          <cell r="E5414">
            <v>15.39</v>
          </cell>
          <cell r="F5414" t="str">
            <v>SINAPI DEZEMBRO 2025</v>
          </cell>
        </row>
        <row r="5415">
          <cell r="A5415">
            <v>97123</v>
          </cell>
          <cell r="B5415" t="str">
            <v>ASSENTAMENTO DE TUBO DE PVC PBA PARA REDE DE ÁGUA, DN 100 MM, JUNTA ELÁSTICA INTEGRADA, INSTALADO EM LOCAL COM NÍVEL ALTO DE INTERFERÊNCIAS (NÃO INCLUI FORNECIMENTO). AF_05/2024</v>
          </cell>
          <cell r="C5415" t="str">
            <v>M</v>
          </cell>
          <cell r="D5415">
            <v>3.7</v>
          </cell>
          <cell r="E5415">
            <v>3.97</v>
          </cell>
          <cell r="F5415" t="str">
            <v>SINAPI DEZEMBRO 2025</v>
          </cell>
        </row>
        <row r="5416">
          <cell r="A5416">
            <v>97126</v>
          </cell>
          <cell r="B5416" t="str">
            <v>ASSENTAMENTO DE TUBO DE PVC PBA PARA REDE DE ÁGUA, DN 100 MM, JUNTA ELÁSTICA INTEGRADA, INSTALADO EM LOCAL COM NÍVEL BAIXO DE INTERFERÊNCIAS (NÃO INCLUI FORNECIMENTO). AF_05/2024</v>
          </cell>
          <cell r="C5416" t="str">
            <v>M</v>
          </cell>
          <cell r="D5416">
            <v>3.04</v>
          </cell>
          <cell r="E5416">
            <v>3.27</v>
          </cell>
          <cell r="F5416" t="str">
            <v>SINAPI DEZEMBRO 2025</v>
          </cell>
        </row>
        <row r="5417">
          <cell r="A5417">
            <v>105308</v>
          </cell>
          <cell r="B5417" t="str">
            <v>ASSENTAMENTO DE TUBO DE PVC PBA PARA REDE DE ÁGUA, DN 125, JUNTA ELÁSTICA INTEGRADA, INSTALADO EM LOCAL COM NÍVEL ALTO DE INTERFERÊNCIAS (NÃO INCLUI FORNECIMENTO). AF_05/2024</v>
          </cell>
          <cell r="C5417" t="str">
            <v>M</v>
          </cell>
          <cell r="D5417">
            <v>4.26</v>
          </cell>
          <cell r="E5417">
            <v>4.57</v>
          </cell>
          <cell r="F5417" t="str">
            <v>SINAPI DEZEMBRO 2025</v>
          </cell>
        </row>
        <row r="5418">
          <cell r="A5418">
            <v>105312</v>
          </cell>
          <cell r="B5418" t="str">
            <v>ASSENTAMENTO DE TUBO DE PVC PBA PARA REDE DE ÁGUA, DN 125, JUNTA ELÁSTICA INTEGRADA, INSTALADO EM LOCAL COM NÍVEL BAIXO DE INTERFERÊNCIAS (NÃO INCLUI FORNECIMENTO). AF_05/2024</v>
          </cell>
          <cell r="C5418" t="str">
            <v>M</v>
          </cell>
          <cell r="D5418">
            <v>3.53</v>
          </cell>
          <cell r="E5418">
            <v>3.79</v>
          </cell>
          <cell r="F5418" t="str">
            <v>SINAPI DEZEMBRO 2025</v>
          </cell>
        </row>
        <row r="5419">
          <cell r="A5419">
            <v>105309</v>
          </cell>
          <cell r="B5419" t="str">
            <v>ASSENTAMENTO DE TUBO DE PVC PBA PARA REDE DE ÁGUA, DN 140, JUNTA ELÁSTICA INTEGRADA, INSTALADO EM LOCAL COM NÍVEL ALTO DE INTERFERÊNCIAS (NÃO INCLUI FORNECIMENTO). AF_05/2024</v>
          </cell>
          <cell r="C5419" t="str">
            <v>M</v>
          </cell>
          <cell r="D5419">
            <v>4.5999999999999996</v>
          </cell>
          <cell r="E5419">
            <v>4.9400000000000004</v>
          </cell>
          <cell r="F5419" t="str">
            <v>SINAPI DEZEMBRO 2025</v>
          </cell>
        </row>
        <row r="5420">
          <cell r="A5420">
            <v>105313</v>
          </cell>
          <cell r="B5420" t="str">
            <v>ASSENTAMENTO DE TUBO DE PVC PBA PARA REDE DE ÁGUA, DN 140, JUNTA ELÁSTICA INTEGRADA, INSTALADO EM LOCAL COM NÍVEL BAIXO DE INTERFERÊNCIAS (NÃO INCLUI FORNECIMENTO). AF_05/2024</v>
          </cell>
          <cell r="C5420" t="str">
            <v>M</v>
          </cell>
          <cell r="D5420">
            <v>3.8</v>
          </cell>
          <cell r="E5420">
            <v>4.08</v>
          </cell>
          <cell r="F5420" t="str">
            <v>SINAPI DEZEMBRO 2025</v>
          </cell>
        </row>
        <row r="5421">
          <cell r="A5421">
            <v>105310</v>
          </cell>
          <cell r="B5421" t="str">
            <v>ASSENTAMENTO DE TUBO DE PVC PBA PARA REDE DE ÁGUA, DN 180, JUNTA ELÁSTICA INTEGRADA, INSTALADO EM LOCAL COM NÍVEL ALTO DE INTERFERÊNCIAS (NÃO INCLUI FORNECIMENTO). AF_05/2024</v>
          </cell>
          <cell r="C5421" t="str">
            <v>M</v>
          </cell>
          <cell r="D5421">
            <v>5.42</v>
          </cell>
          <cell r="E5421">
            <v>5.82</v>
          </cell>
          <cell r="F5421" t="str">
            <v>SINAPI DEZEMBRO 2025</v>
          </cell>
        </row>
        <row r="5422">
          <cell r="A5422">
            <v>105314</v>
          </cell>
          <cell r="B5422" t="str">
            <v>ASSENTAMENTO DE TUBO DE PVC PBA PARA REDE DE ÁGUA, DN 180, JUNTA ELÁSTICA INTEGRADA, INSTALADO EM LOCAL COM NÍVEL BAIXO DE INTERFERÊNCIAS (NÃO INCLUI FORNECIMENTO). AF_05/2024</v>
          </cell>
          <cell r="C5422" t="str">
            <v>M</v>
          </cell>
          <cell r="D5422">
            <v>4.5</v>
          </cell>
          <cell r="E5422">
            <v>4.8099999999999996</v>
          </cell>
          <cell r="F5422" t="str">
            <v>SINAPI DEZEMBRO 2025</v>
          </cell>
        </row>
        <row r="5423">
          <cell r="A5423">
            <v>97121</v>
          </cell>
          <cell r="B5423" t="str">
            <v>ASSENTAMENTO DE TUBO DE PVC PBA PARA REDE DE ÁGUA, DN 50 MM, JUNTA ELÁSTICA INTEGRADA, INSTALADO EM LOCAL COM NÍVEL ALTO DE INTERFERÊNCIAS (NÃO INCLUI FORNECIMENTO). AF_05/2024</v>
          </cell>
          <cell r="C5423" t="str">
            <v>M</v>
          </cell>
          <cell r="D5423">
            <v>2.64</v>
          </cell>
          <cell r="E5423">
            <v>2.84</v>
          </cell>
          <cell r="F5423" t="str">
            <v>SINAPI DEZEMBRO 2025</v>
          </cell>
        </row>
        <row r="5424">
          <cell r="A5424">
            <v>97124</v>
          </cell>
          <cell r="B5424" t="str">
            <v>ASSENTAMENTO DE TUBO DE PVC PBA PARA REDE DE ÁGUA, DN 50 MM, JUNTA ELÁSTICA INTEGRADA, INSTALADO EM LOCAL COM NÍVEL BAIXO DE INTERFERÊNCIAS (NÃO INCLUI FORNECIMENTO). AF_05/2024</v>
          </cell>
          <cell r="C5424" t="str">
            <v>M</v>
          </cell>
          <cell r="D5424">
            <v>2.16</v>
          </cell>
          <cell r="E5424">
            <v>2.3199999999999998</v>
          </cell>
          <cell r="F5424" t="str">
            <v>SINAPI DEZEMBRO 2025</v>
          </cell>
        </row>
        <row r="5425">
          <cell r="A5425">
            <v>97122</v>
          </cell>
          <cell r="B5425" t="str">
            <v>ASSENTAMENTO DE TUBO DE PVC PBA PARA REDE DE ÁGUA, DN 75 MM, JUNTA ELÁSTICA INTEGRADA, INSTALADO EM LOCAL COM NÍVEL ALTO DE INTERFERÊNCIAS (NÃO INCLUI FORNECIMENTO). AF_05/2024</v>
          </cell>
          <cell r="C5425" t="str">
            <v>M</v>
          </cell>
          <cell r="D5425">
            <v>3.18</v>
          </cell>
          <cell r="E5425">
            <v>3.42</v>
          </cell>
          <cell r="F5425" t="str">
            <v>SINAPI DEZEMBRO 2025</v>
          </cell>
        </row>
        <row r="5426">
          <cell r="A5426">
            <v>97125</v>
          </cell>
          <cell r="B5426" t="str">
            <v>ASSENTAMENTO DE TUBO DE PVC PBA PARA REDE DE ÁGUA, DN 75 MM, JUNTA ELÁSTICA INTEGRADA, INSTALADO EM LOCAL COM NÍVEL BAIXO DE INTERFERÊNCIAS (NÃO INCLUI FORNECIMENTO). AF_05/2024</v>
          </cell>
          <cell r="C5426" t="str">
            <v>M</v>
          </cell>
          <cell r="D5426">
            <v>2.61</v>
          </cell>
          <cell r="E5426">
            <v>2.8</v>
          </cell>
          <cell r="F5426" t="str">
            <v>SINAPI DEZEMBRO 2025</v>
          </cell>
        </row>
        <row r="5427">
          <cell r="A5427">
            <v>105296</v>
          </cell>
          <cell r="B5427" t="str">
            <v>ASSENTAMENTO E FORNECIMENTO DE CURVA PVC PBA, JE, PB, 45 GRAUS, DN 100 / DE 110 MM, PARA REDE AGUA, JUNTA ELÁSTICA INTEGRADA, INSTALADO EM LOCAL COM NÍVEL ALTO DE INTERFERÊNCIAS (INCLUI FORNECIMENTO). AF_05/2024</v>
          </cell>
          <cell r="C5427" t="str">
            <v>UN</v>
          </cell>
          <cell r="D5427">
            <v>178.23</v>
          </cell>
          <cell r="E5427">
            <v>179.92</v>
          </cell>
          <cell r="F5427" t="str">
            <v>SINAPI DEZEMBRO 2025</v>
          </cell>
        </row>
        <row r="5428">
          <cell r="A5428">
            <v>105374</v>
          </cell>
          <cell r="B5428" t="str">
            <v>ASSENTAMENTO E FORNECIMENTO DE CURVA PVC PBA, JE, PB, 45 GRAUS, DN 100 / DE 110 MM, PARA REDE AGUA, JUNTA ELÁSTICA INTEGRADA, INSTALADO EM LOCAL COM NÍVEL BAIXO DE INTERFERÊNCIAS (INCLUI FORNECIMENTO). AF_05/2024</v>
          </cell>
          <cell r="C5428" t="str">
            <v>UN</v>
          </cell>
          <cell r="D5428">
            <v>174.28</v>
          </cell>
          <cell r="E5428">
            <v>175.65</v>
          </cell>
          <cell r="F5428" t="str">
            <v>SINAPI DEZEMBRO 2025</v>
          </cell>
        </row>
        <row r="5429">
          <cell r="A5429">
            <v>105292</v>
          </cell>
          <cell r="B5429" t="str">
            <v>ASSENTAMENTO E FORNECIMENTO DE CURVA PVC PBA, JE, PB, 45 GRAUS, DN 50 / DE 60 MM, PARA REDE AGUA, JUNTA ELÁSTICA INTEGRADA, INSTALADO EM LOCAL COM NÍVEL ALTO DE INTERFERÊNCIAS (INCLUI FORNECIMENTO). AF_05/2024</v>
          </cell>
          <cell r="C5429" t="str">
            <v>UN</v>
          </cell>
          <cell r="D5429">
            <v>50.03</v>
          </cell>
          <cell r="E5429">
            <v>51.26</v>
          </cell>
          <cell r="F5429" t="str">
            <v>SINAPI DEZEMBRO 2025</v>
          </cell>
        </row>
        <row r="5430">
          <cell r="A5430">
            <v>105293</v>
          </cell>
          <cell r="B5430" t="str">
            <v>ASSENTAMENTO E FORNECIMENTO DE CURVA PVC PBA, JE, PB, 45 GRAUS, DN 50 / DE 60 MM, PARA REDE AGUA, JUNTA ELÁSTICA INTEGRADA, INSTALADO EM LOCAL COM NÍVEL BAIXO DE INTERFERÊNCIAS (INCLUI FORNECIMENTO). AF_05/2024</v>
          </cell>
          <cell r="C5430" t="str">
            <v>UN</v>
          </cell>
          <cell r="D5430">
            <v>47.13</v>
          </cell>
          <cell r="E5430">
            <v>48.13</v>
          </cell>
          <cell r="F5430" t="str">
            <v>SINAPI DEZEMBRO 2025</v>
          </cell>
        </row>
        <row r="5431">
          <cell r="A5431">
            <v>105294</v>
          </cell>
          <cell r="B5431" t="str">
            <v>ASSENTAMENTO E FORNECIMENTO DE CURVA PVC PBA, JE, PB, 45 GRAUS, DN 75 / DE 85 MM, PARA REDE AGUA, JUNTA ELÁSTICA INTEGRADA, INSTALADO EM LOCAL COM NÍVEL ALTO DE INTERFERÊNCIAS (INCLUI FORNECIMENTO). AF_05/2024</v>
          </cell>
          <cell r="C5431" t="str">
            <v>UN</v>
          </cell>
          <cell r="D5431">
            <v>103.24</v>
          </cell>
          <cell r="E5431">
            <v>104.7</v>
          </cell>
          <cell r="F5431" t="str">
            <v>SINAPI DEZEMBRO 2025</v>
          </cell>
        </row>
        <row r="5432">
          <cell r="A5432">
            <v>105295</v>
          </cell>
          <cell r="B5432" t="str">
            <v>ASSENTAMENTO E FORNECIMENTO DE CURVA PVC PBA, JE, PB, 45 GRAUS, DN 75 / DE 85 MM, PARA REDE AGUA, JUNTA ELÁSTICA INTEGRADA, INSTALADO EM LOCAL COM NÍVEL BAIXO DE INTERFERÊNCIAS (INCLUI FORNECIMENTO). AF_05/2024</v>
          </cell>
          <cell r="C5432" t="str">
            <v>UN</v>
          </cell>
          <cell r="D5432">
            <v>99.82</v>
          </cell>
          <cell r="E5432">
            <v>101</v>
          </cell>
          <cell r="F5432" t="str">
            <v>SINAPI DEZEMBRO 2025</v>
          </cell>
        </row>
        <row r="5433">
          <cell r="A5433">
            <v>105290</v>
          </cell>
          <cell r="B5433" t="str">
            <v>ASSENTAMENTO E FORNECIMENTO DE LUVA SIMPLES, PVC PBA, JE, DN 100 / DE 110 MM, PARA REDE AGUA, JUNTA ELÁSTICA INTEGRADA, INSTALADO EM LOCAL COM NÍVEL ALTO DE INTERFERÊNCIAS (INCLUI FORNECIMENTO). AF_05/2024</v>
          </cell>
          <cell r="C5433" t="str">
            <v>UN</v>
          </cell>
          <cell r="D5433">
            <v>67.349999999999994</v>
          </cell>
          <cell r="E5433">
            <v>68.47</v>
          </cell>
          <cell r="F5433" t="str">
            <v>SINAPI DEZEMBRO 2025</v>
          </cell>
        </row>
        <row r="5434">
          <cell r="A5434">
            <v>105291</v>
          </cell>
          <cell r="B5434" t="str">
            <v>ASSENTAMENTO E FORNECIMENTO DE LUVA SIMPLES, PVC PBA, JE, DN 100 / DE 110 MM, PARA REDE AGUA, JUNTA ELÁSTICA INTEGRADA, INSTALADO EM LOCAL COM NÍVEL BAIXO DE INTERFERÊNCIAS (INCLUI FORNECIMENTO). AF_05/2024</v>
          </cell>
          <cell r="C5434" t="str">
            <v>UN</v>
          </cell>
          <cell r="D5434">
            <v>64.709999999999994</v>
          </cell>
          <cell r="E5434">
            <v>65.63</v>
          </cell>
          <cell r="F5434" t="str">
            <v>SINAPI DEZEMBRO 2025</v>
          </cell>
        </row>
        <row r="5435">
          <cell r="A5435">
            <v>105286</v>
          </cell>
          <cell r="B5435" t="str">
            <v>ASSENTAMENTO E FORNECIMENTO DE LUVA SIMPLES, PVC PBA, JE, DN 50 / DE 60 MM, PARA REDE AGUA, JUNTA ELÁSTICA INTEGRADA, INSTALADO EM LOCAL COM NÍVEL ALTO DE INTERFERÊNCIAS (INCLUI FORNECIMENTO). AF_05/2024</v>
          </cell>
          <cell r="C5435" t="str">
            <v>UN</v>
          </cell>
          <cell r="D5435">
            <v>29.85</v>
          </cell>
          <cell r="E5435">
            <v>30.67</v>
          </cell>
          <cell r="F5435" t="str">
            <v>SINAPI DEZEMBRO 2025</v>
          </cell>
        </row>
        <row r="5436">
          <cell r="A5436">
            <v>105287</v>
          </cell>
          <cell r="B5436" t="str">
            <v>ASSENTAMENTO E FORNECIMENTO DE LUVA SIMPLES, PVC PBA, JE, DN 50 / DE 60 MM, PARA REDE AGUA, JUNTA ELÁSTICA INTEGRADA, INSTALADO EM LOCAL COM NÍVEL BAIXO DE INTERFERÊNCIAS (INCLUI FORNECIMENTO). AF_05/2024</v>
          </cell>
          <cell r="C5436" t="str">
            <v>UN</v>
          </cell>
          <cell r="D5436">
            <v>27.91</v>
          </cell>
          <cell r="E5436">
            <v>28.58</v>
          </cell>
          <cell r="F5436" t="str">
            <v>SINAPI DEZEMBRO 2025</v>
          </cell>
        </row>
        <row r="5437">
          <cell r="A5437">
            <v>105288</v>
          </cell>
          <cell r="B5437" t="str">
            <v>ASSENTAMENTO E FORNECIMENTO DE LUVA SIMPLES, PVC PBA, JE, DN 75 / DE 85 MM, PARA REDE AGUA, JUNTA ELÁSTICA INTEGRADA, INSTALADO EM LOCAL COM NÍVEL ALTO DE INTERFERÊNCIAS (INCLUI FORNECIMENTO). AF_05/2024</v>
          </cell>
          <cell r="C5437" t="str">
            <v>UN</v>
          </cell>
          <cell r="D5437">
            <v>49.82</v>
          </cell>
          <cell r="E5437">
            <v>50.8</v>
          </cell>
          <cell r="F5437" t="str">
            <v>SINAPI DEZEMBRO 2025</v>
          </cell>
        </row>
        <row r="5438">
          <cell r="A5438">
            <v>105289</v>
          </cell>
          <cell r="B5438" t="str">
            <v>ASSENTAMENTO E FORNECIMENTO DE LUVA SIMPLES, PVC PBA, JE, DN 75 / DE 85 MM, PARA REDE AGUA, JUNTA ELÁSTICA INTEGRADA, INSTALADO EM LOCAL COM NÍVEL BAIXO DE INTERFERÊNCIAS (INCLUI FORNECIMENTO). AF_05/2024</v>
          </cell>
          <cell r="C5438" t="str">
            <v>UN</v>
          </cell>
          <cell r="D5438">
            <v>47.54</v>
          </cell>
          <cell r="E5438">
            <v>48.33</v>
          </cell>
          <cell r="F5438" t="str">
            <v>SINAPI DEZEMBRO 2025</v>
          </cell>
        </row>
        <row r="5439">
          <cell r="A5439">
            <v>105375</v>
          </cell>
          <cell r="B5439" t="str">
            <v>ASSENTAMENTO E FORNECIMENTO DE TE DE REDUCAO, PVC PBA, BBB, JE, DN 100 X 50 / DE 110 X 60 MM, PARA REDE AGUA, JUNTA ELÁSTICA INTEGRADA, INSTALADO EM LOCAL COM NÍVEL ALTO DE INTERFERÊNCIAS (INCLUI FORNECIMENTO). AF_05/2024</v>
          </cell>
          <cell r="C5439" t="str">
            <v>UN</v>
          </cell>
          <cell r="D5439">
            <v>136.43</v>
          </cell>
          <cell r="E5439">
            <v>138.66999999999999</v>
          </cell>
          <cell r="F5439" t="str">
            <v>SINAPI DEZEMBRO 2025</v>
          </cell>
        </row>
        <row r="5440">
          <cell r="A5440">
            <v>105376</v>
          </cell>
          <cell r="B5440" t="str">
            <v>ASSENTAMENTO E FORNECIMENTO DE TE DE REDUCAO, PVC PBA, BBB, JE, DN 100 X 50 / DE 110 X 60 MM, PARA REDE AGUA, JUNTA ELÁSTICA INTEGRADA, INSTALADO EM LOCAL COM NÍVEL BAIXO DE INTERFERÊNCIAS (INCLUI FORNECIMENTO). AF_05/2024</v>
          </cell>
          <cell r="C5440" t="str">
            <v>UN</v>
          </cell>
          <cell r="D5440">
            <v>131.16</v>
          </cell>
          <cell r="E5440">
            <v>132.99</v>
          </cell>
          <cell r="F5440" t="str">
            <v>SINAPI DEZEMBRO 2025</v>
          </cell>
        </row>
        <row r="5441">
          <cell r="A5441">
            <v>105331</v>
          </cell>
          <cell r="B5441" t="str">
            <v>ASSENTAMENTO E FORNECIMENTO DE TUBO DE PVC DEFOFO OU PRFV OU RPVC PARA REDE DE ÁGUA, DN 100, JUNTA ELÁSTICA INTEGRADA, INSTALADO EM LOCAL COM NÍVEL ALTO DE INTERFERÊNCIAS (INCLUI FORNECIMENTO). AF_05/2024</v>
          </cell>
          <cell r="C5441" t="str">
            <v>M</v>
          </cell>
          <cell r="D5441">
            <v>58.56</v>
          </cell>
          <cell r="E5441">
            <v>58.82</v>
          </cell>
          <cell r="F5441" t="str">
            <v>SINAPI DEZEMBRO 2025</v>
          </cell>
        </row>
        <row r="5442">
          <cell r="A5442">
            <v>105332</v>
          </cell>
          <cell r="B5442" t="str">
            <v>ASSENTAMENTO E FORNECIMENTO DE TUBO DE PVC DEFOFO OU PRFV OU RPVC PARA REDE DE ÁGUA, DN 100, JUNTA ELÁSTICA INTEGRADA, INSTALADO EM LOCAL COM NÍVEL BAIXO DE INTERFERÊNCIAS (INCLUI FORNECIMENTO). AF_05/2024</v>
          </cell>
          <cell r="C5442" t="str">
            <v>M</v>
          </cell>
          <cell r="D5442">
            <v>57.96</v>
          </cell>
          <cell r="E5442">
            <v>58.17</v>
          </cell>
          <cell r="F5442" t="str">
            <v>SINAPI DEZEMBRO 2025</v>
          </cell>
        </row>
        <row r="5443">
          <cell r="A5443">
            <v>105333</v>
          </cell>
          <cell r="B5443" t="str">
            <v>ASSENTAMENTO E FORNECIMENTO DE TUBO DE PVC DEFOFO PARA REDE DE ÁGUA, DN 200, JUNTA ELÁSTICA INTEGRADA, INSTALADO EM LOCAL COM NÍVEL ALTO DE INTERFERÊNCIAS (INCLUI FORNECIMENTO). AF_05/2024</v>
          </cell>
          <cell r="C5443" t="str">
            <v>M</v>
          </cell>
          <cell r="D5443">
            <v>260.44</v>
          </cell>
          <cell r="E5443">
            <v>260.95</v>
          </cell>
          <cell r="F5443" t="str">
            <v>SINAPI DEZEMBRO 2025</v>
          </cell>
        </row>
        <row r="5444">
          <cell r="A5444">
            <v>105334</v>
          </cell>
          <cell r="B5444" t="str">
            <v>ASSENTAMENTO E FORNECIMENTO DE TUBO DE PVC DEFOFO PARA REDE DE ÁGUA, DN 200, JUNTA ELÁSTICA INTEGRADA, INSTALADO EM LOCAL COM NÍVEL BAIXO DE INTERFERÊNCIAS (INCLUI FORNECIMENTO). AF_05/2024</v>
          </cell>
          <cell r="C5444" t="str">
            <v>M</v>
          </cell>
          <cell r="D5444">
            <v>258.36</v>
          </cell>
          <cell r="E5444">
            <v>258.75</v>
          </cell>
          <cell r="F5444" t="str">
            <v>SINAPI DEZEMBRO 2025</v>
          </cell>
        </row>
        <row r="5445">
          <cell r="A5445">
            <v>105335</v>
          </cell>
          <cell r="B5445" t="str">
            <v>ASSENTAMENTO E FORNECIMENTO DE TUBO DE PVC DEFOFO PARA REDE DE ÁGUA, DN 250, JUNTA ELÁSTICA INTEGRADA, INSTALADO EM LOCAL COM NÍVEL ALTO DE INTERFERÊNCIAS (INCLUI FORNECIMENTO). AF_05/2024</v>
          </cell>
          <cell r="C5445" t="str">
            <v>M</v>
          </cell>
          <cell r="D5445">
            <v>393.44</v>
          </cell>
          <cell r="E5445">
            <v>394.05</v>
          </cell>
          <cell r="F5445" t="str">
            <v>SINAPI DEZEMBRO 2025</v>
          </cell>
        </row>
        <row r="5446">
          <cell r="A5446">
            <v>105336</v>
          </cell>
          <cell r="B5446" t="str">
            <v>ASSENTAMENTO E FORNECIMENTO DE TUBO DE PVC DEFOFO PARA REDE DE ÁGUA, DN 250, JUNTA ELÁSTICA INTEGRADA, INSTALADO EM LOCAL COM NÍVEL BAIXO DE INTERFERÊNCIAS (INCLUI FORNECIMENTO). AF_05/2024</v>
          </cell>
          <cell r="C5446" t="str">
            <v>M</v>
          </cell>
          <cell r="D5446">
            <v>390.98</v>
          </cell>
          <cell r="E5446">
            <v>391.44</v>
          </cell>
          <cell r="F5446" t="str">
            <v>SINAPI DEZEMBRO 2025</v>
          </cell>
        </row>
        <row r="5447">
          <cell r="A5447">
            <v>105337</v>
          </cell>
          <cell r="B5447" t="str">
            <v>ASSENTAMENTO E FORNECIMENTO DE TUBO DE PVC DEFOFO PARA REDE DE ÁGUA, DN 300, JUNTA ELÁSTICA INTEGRADA, INSTALADO EM LOCAL COM NÍVEL ALTO DE INTERFERÊNCIAS (INCLUI FORNECIMENTO). AF_05/2024</v>
          </cell>
          <cell r="C5447" t="str">
            <v>M</v>
          </cell>
          <cell r="D5447">
            <v>555.88</v>
          </cell>
          <cell r="E5447">
            <v>556.6</v>
          </cell>
          <cell r="F5447" t="str">
            <v>SINAPI DEZEMBRO 2025</v>
          </cell>
        </row>
        <row r="5448">
          <cell r="A5448">
            <v>105338</v>
          </cell>
          <cell r="B5448" t="str">
            <v>ASSENTAMENTO E FORNECIMENTO DE TUBO DE PVC DEFOFO PARA REDE DE ÁGUA, DN 300, JUNTA ELÁSTICA INTEGRADA, INSTALADO EM LOCAL COM NÍVEL BAIXO DE INTERFERÊNCIAS (INCLUI FORNECIMENTO). AF_05/2024</v>
          </cell>
          <cell r="C5448" t="str">
            <v>M</v>
          </cell>
          <cell r="D5448">
            <v>553.04999999999995</v>
          </cell>
          <cell r="E5448">
            <v>553.59</v>
          </cell>
          <cell r="F5448" t="str">
            <v>SINAPI DEZEMBRO 2025</v>
          </cell>
        </row>
        <row r="5449">
          <cell r="A5449">
            <v>106108</v>
          </cell>
          <cell r="B5449" t="str">
            <v>ASSENTAMENTO E FORNECIMENTO DE TUBO DE PVC PBA PARA REDE DE ÁGUA, DN 100, JUNTA ELÁSTICA INTEGRADA, INSTALADO EM LOCAL COM NÍVEL ALTO DE INTERFERÊNCIAS (INCLUI FORNECIMENTO). AF_05/2024</v>
          </cell>
          <cell r="C5449" t="str">
            <v>M</v>
          </cell>
          <cell r="D5449">
            <v>82.97</v>
          </cell>
          <cell r="E5449">
            <v>83.24</v>
          </cell>
          <cell r="F5449" t="str">
            <v>SINAPI DEZEMBRO 2025</v>
          </cell>
        </row>
        <row r="5450">
          <cell r="A5450">
            <v>106109</v>
          </cell>
          <cell r="B5450" t="str">
            <v>ASSENTAMENTO E FORNECIMENTO DE TUBO DE PVC PBA PARA REDE DE ÁGUA, DN 100, JUNTA ELÁSTICA INTEGRADA, INSTALADO EM LOCAL COM NÍVEL BAIXO DE INTERFERÊNCIAS (INCLUI FORNECIMENTO). AF_05/2024</v>
          </cell>
          <cell r="C5450" t="str">
            <v>M</v>
          </cell>
          <cell r="D5450">
            <v>82.31</v>
          </cell>
          <cell r="E5450">
            <v>82.54</v>
          </cell>
          <cell r="F5450" t="str">
            <v>SINAPI DEZEMBRO 2025</v>
          </cell>
        </row>
        <row r="5451">
          <cell r="A5451">
            <v>106104</v>
          </cell>
          <cell r="B5451" t="str">
            <v>ASSENTAMENTO E FORNECIMENTO DE TUBO DE PVC PBA PARA REDE DE ÁGUA, DN 50, JUNTA ELÁSTICA INTEGRADA, INSTALADO EM LOCAL COM NÍVEL ALTO DE INTERFERÊNCIAS (INCLUI FORNECIMENTO). AF_05/2024</v>
          </cell>
          <cell r="C5451" t="str">
            <v>M</v>
          </cell>
          <cell r="D5451">
            <v>26.79</v>
          </cell>
          <cell r="E5451">
            <v>26.99</v>
          </cell>
          <cell r="F5451" t="str">
            <v>SINAPI DEZEMBRO 2025</v>
          </cell>
        </row>
        <row r="5452">
          <cell r="A5452">
            <v>106105</v>
          </cell>
          <cell r="B5452" t="str">
            <v>ASSENTAMENTO E FORNECIMENTO DE TUBO DE PVC PBA PARA REDE DE ÁGUA, DN 50, JUNTA ELÁSTICA INTEGRADA, INSTALADO EM LOCAL COM NÍVEL BAIXO DE INTERFERÊNCIAS (INCLUI FORNECIMENTO). AF_05/2024</v>
          </cell>
          <cell r="C5452" t="str">
            <v>M</v>
          </cell>
          <cell r="D5452">
            <v>26.31</v>
          </cell>
          <cell r="E5452">
            <v>26.47</v>
          </cell>
          <cell r="F5452" t="str">
            <v>SINAPI DEZEMBRO 2025</v>
          </cell>
        </row>
        <row r="5453">
          <cell r="A5453">
            <v>106106</v>
          </cell>
          <cell r="B5453" t="str">
            <v>ASSENTAMENTO E FORNECIMENTO DE TUBO DE PVC PBA PARA REDE DE ÁGUA, DN 75, JUNTA ELÁSTICA INTEGRADA, INSTALADO EM LOCAL COM NÍVEL ALTO DE INTERFERÊNCIAS (INCLUI FORNECIMENTO). AF_05/2024</v>
          </cell>
          <cell r="C5453" t="str">
            <v>M</v>
          </cell>
          <cell r="D5453">
            <v>50.62</v>
          </cell>
          <cell r="E5453">
            <v>50.86</v>
          </cell>
          <cell r="F5453" t="str">
            <v>SINAPI DEZEMBRO 2025</v>
          </cell>
        </row>
        <row r="5454">
          <cell r="A5454">
            <v>106107</v>
          </cell>
          <cell r="B5454" t="str">
            <v>ASSENTAMENTO E FORNECIMENTO DE TUBO DE PVC PBA PARA REDE DE ÁGUA, DN 75, JUNTA ELÁSTICA INTEGRADA, INSTALADO EM LOCAL COM NÍVEL BAIXO DE INTERFERÊNCIAS (INCLUI FORNECIMENTO). AF_05/2024</v>
          </cell>
          <cell r="C5454" t="str">
            <v>M</v>
          </cell>
          <cell r="D5454">
            <v>50.05</v>
          </cell>
          <cell r="E5454">
            <v>50.24</v>
          </cell>
          <cell r="F5454" t="str">
            <v>SINAPI DEZEMBRO 2025</v>
          </cell>
        </row>
        <row r="5455">
          <cell r="A5455">
            <v>105377</v>
          </cell>
          <cell r="B5455" t="str">
            <v>FORNECIMENTO E ASSENTAMENTO DE CURVA 45 GRAUS RANHURADA EM FERRO FUNDIDO, DN 80 MM (3") PARA REDE DE ÁGUA, INSTALADO EM LOCAL COM NÍVEL ALTO DE INTERFERÊNCIAS (INCLUI FORNECIMENTO). AF_05/2024</v>
          </cell>
          <cell r="C5455" t="str">
            <v>UN</v>
          </cell>
          <cell r="D5455">
            <v>43.37</v>
          </cell>
          <cell r="E5455">
            <v>44.03</v>
          </cell>
          <cell r="F5455" t="str">
            <v>SINAPI DEZEMBRO 2025</v>
          </cell>
        </row>
        <row r="5456">
          <cell r="A5456">
            <v>105368</v>
          </cell>
          <cell r="B5456" t="str">
            <v>FORNECIMENTO E ASSENTAMENTO DE CURVA 45 GRAUS RANHURADA EM FERRO FUNDIDO, DN 80 MM (3") PARA REDE DE ÁGUA, INSTALADO EM LOCAL COM NÍVEL BAIXO DE INTERFERÊNCIAS (INCLUI FORNECIMENTO). AF_05/2024</v>
          </cell>
          <cell r="C5456" t="str">
            <v>UN</v>
          </cell>
          <cell r="D5456">
            <v>40.17</v>
          </cell>
          <cell r="E5456">
            <v>40.68</v>
          </cell>
          <cell r="F5456" t="str">
            <v>SINAPI DEZEMBRO 2025</v>
          </cell>
        </row>
        <row r="5457">
          <cell r="A5457">
            <v>105369</v>
          </cell>
          <cell r="B5457" t="str">
            <v>FORNECIMENTO E ASSENTAMENTO DE TE RANHURADO EM FERRO FUNDIDO, DN 80 (3") PARA REDE DE ÁGUA, INSTALADO EM LOCAL COM NÍVEL ALTO DE INTERFERÊNCIAS (INCLUI FORNECIMENTO). AF_05/2024</v>
          </cell>
          <cell r="C5457" t="str">
            <v>UN</v>
          </cell>
          <cell r="D5457">
            <v>68.48</v>
          </cell>
          <cell r="E5457">
            <v>69.349999999999994</v>
          </cell>
          <cell r="F5457" t="str">
            <v>SINAPI DEZEMBRO 2025</v>
          </cell>
        </row>
        <row r="5458">
          <cell r="A5458">
            <v>105370</v>
          </cell>
          <cell r="B5458" t="str">
            <v>FORNECIMENTO E ASSENTAMENTO DE TE RANHURADO EM FERRO FUNDIDO, DN 80 (3") PARA REDE DE ÁGUA, INSTALADO EM LOCAL COM NÍVEL BAIXO DE INTERFERÊNCIAS (INCLUI FORNECIMENTO). AF_05/2024</v>
          </cell>
          <cell r="C5458" t="str">
            <v>UN</v>
          </cell>
          <cell r="D5458">
            <v>64.209999999999994</v>
          </cell>
          <cell r="E5458">
            <v>64.88</v>
          </cell>
          <cell r="F5458" t="str">
            <v>SINAPI DEZEMBRO 2025</v>
          </cell>
        </row>
        <row r="5459">
          <cell r="A5459">
            <v>92864</v>
          </cell>
          <cell r="B5459" t="str">
            <v>ASSENTAMENTO DE TUBO DE CONCRETO PARA REDES COLETORAS DE ESGOTO SANITÁRIO, DIÂMETRO DE 1000 MM, JUNTA ELÁSTICA, INSTALADO EM LOCAL COM ALTO NÍVEL DE INTERFERÊNCIAS (NÃO INCLUI FORNECIMENTO). AF_03/2024</v>
          </cell>
          <cell r="C5459" t="str">
            <v>M</v>
          </cell>
          <cell r="D5459">
            <v>102.57</v>
          </cell>
          <cell r="E5459">
            <v>104.86</v>
          </cell>
          <cell r="F5459" t="str">
            <v>SINAPI DEZEMBRO 2025</v>
          </cell>
        </row>
        <row r="5460">
          <cell r="A5460">
            <v>92848</v>
          </cell>
          <cell r="B5460" t="str">
            <v>ASSENTAMENTO DE TUBO DE CONCRETO PARA REDES COLETORAS DE ESGOTO SANITÁRIO, DIÂMETRO DE 1000 MM, JUNTA ELÁSTICA, INSTALADO EM LOCAL COM BAIXO NÍVEL DE INTERFERÊNCIAS (NÃO INCLUI FORNECIMENTO). AF_03/2024</v>
          </cell>
          <cell r="C5460" t="str">
            <v>M</v>
          </cell>
          <cell r="D5460">
            <v>93.27</v>
          </cell>
          <cell r="E5460">
            <v>95.16</v>
          </cell>
          <cell r="F5460" t="str">
            <v>SINAPI DEZEMBRO 2025</v>
          </cell>
        </row>
        <row r="5461">
          <cell r="A5461">
            <v>104937</v>
          </cell>
          <cell r="B5461" t="str">
            <v>ASSENTAMENTO DE TUBO DE CONCRETO PARA REDES COLETORAS DE ESGOTO SANITÁRIO, DIÂMETRO DE 1200 MM, JUNTA ELÁSTICA, INSTALADO EM LOCAL COM ALTO NÍVEL DE INTERFERÊNCIAS (NÃO INCLUI FORNECIMENTO). AF_03/2024</v>
          </cell>
          <cell r="C5461" t="str">
            <v>M</v>
          </cell>
          <cell r="D5461">
            <v>0</v>
          </cell>
          <cell r="E5461">
            <v>0</v>
          </cell>
          <cell r="F5461" t="str">
            <v>SINAPI DEZEMBRO 2025</v>
          </cell>
        </row>
        <row r="5462">
          <cell r="A5462">
            <v>104933</v>
          </cell>
          <cell r="B5462" t="str">
            <v>ASSENTAMENTO DE TUBO DE CONCRETO PARA REDES COLETORAS DE ESGOTO SANITÁRIO, DIÂMETRO DE 1200 MM, JUNTA ELÁSTICA, INSTALADO EM LOCAL COM BAIXO NÍVEL DE INTERFERÊNCIAS (NÃO INCLUI FORNECIMENTO). AF_03/2024</v>
          </cell>
          <cell r="C5462" t="str">
            <v>M</v>
          </cell>
          <cell r="D5462">
            <v>0</v>
          </cell>
          <cell r="E5462">
            <v>0</v>
          </cell>
          <cell r="F5462" t="str">
            <v>SINAPI DEZEMBRO 2025</v>
          </cell>
        </row>
        <row r="5463">
          <cell r="A5463">
            <v>104939</v>
          </cell>
          <cell r="B5463" t="str">
            <v>ASSENTAMENTO DE TUBO DE CONCRETO PARA REDES COLETORAS DE ESGOTO SANITÁRIO, DIÂMETRO DE 1500 MM, JUNTA ELÁSTICA, INSTALADO EM LOCAL COM ALTO NÍVEL DE INTERFERÊNCIAS (NÃO INCLUI FORNECIMENTO). AF_03/2024</v>
          </cell>
          <cell r="C5463" t="str">
            <v>M</v>
          </cell>
          <cell r="D5463">
            <v>0</v>
          </cell>
          <cell r="E5463">
            <v>0</v>
          </cell>
          <cell r="F5463" t="str">
            <v>SINAPI DEZEMBRO 2025</v>
          </cell>
        </row>
        <row r="5464">
          <cell r="A5464">
            <v>104935</v>
          </cell>
          <cell r="B5464" t="str">
            <v>ASSENTAMENTO DE TUBO DE CONCRETO PARA REDES COLETORAS DE ESGOTO SANITÁRIO, DIÂMETRO DE 1500 MM, JUNTA ELÁSTICA, INSTALADO EM LOCAL COM BAIXO NÍVEL DE INTERFERÊNCIAS (NÃO INCLUI FORNECIMENTO). AF_03/2024</v>
          </cell>
          <cell r="C5464" t="str">
            <v>M</v>
          </cell>
          <cell r="D5464">
            <v>0</v>
          </cell>
          <cell r="E5464">
            <v>0</v>
          </cell>
          <cell r="F5464" t="str">
            <v>SINAPI DEZEMBRO 2025</v>
          </cell>
        </row>
        <row r="5465">
          <cell r="A5465">
            <v>92850</v>
          </cell>
          <cell r="B5465" t="str">
            <v>ASSENTAMENTO DE TUBO DE CONCRETO PARA REDES COLETORAS DE ESGOTO SANITÁRIO, DIÂMETRO DE 300 MM, JUNTA ELÁSTICA, INSTALADO EM LOCAL COM ALTO NÍVEL DE INTERFERÊNCIAS (NÃO INCLUI FORNECIMENTO). AF_03/2024</v>
          </cell>
          <cell r="C5465" t="str">
            <v>M</v>
          </cell>
          <cell r="D5465">
            <v>25.25</v>
          </cell>
          <cell r="E5465">
            <v>25.83</v>
          </cell>
          <cell r="F5465" t="str">
            <v>SINAPI DEZEMBRO 2025</v>
          </cell>
        </row>
        <row r="5466">
          <cell r="A5466">
            <v>92834</v>
          </cell>
          <cell r="B5466" t="str">
            <v>ASSENTAMENTO DE TUBO DE CONCRETO PARA REDES COLETORAS DE ESGOTO SANITÁRIO, DIÂMETRO DE 300 MM, JUNTA ELÁSTICA, INSTALADO EM LOCAL COM BAIXO NÍVEL DE INTERFERÊNCIAS (NÃO INCLUI FORNECIMENTO). AF_03/2024</v>
          </cell>
          <cell r="C5466" t="str">
            <v>M</v>
          </cell>
          <cell r="D5466">
            <v>22.93</v>
          </cell>
          <cell r="E5466">
            <v>23.39</v>
          </cell>
          <cell r="F5466" t="str">
            <v>SINAPI DEZEMBRO 2025</v>
          </cell>
        </row>
        <row r="5467">
          <cell r="A5467">
            <v>92852</v>
          </cell>
          <cell r="B5467" t="str">
            <v>ASSENTAMENTO DE TUBO DE CONCRETO PARA REDES COLETORAS DE ESGOTO SANITÁRIO, DIÂMETRO DE 400 MM, JUNTA ELÁSTICA, INSTALADO EM LOCAL COM ALTO NÍVEL DE INTERFERÊNCIAS (NÃO INCLUI FORNECIMENTO). AF_03/2024</v>
          </cell>
          <cell r="C5467" t="str">
            <v>M</v>
          </cell>
          <cell r="D5467">
            <v>33.119999999999997</v>
          </cell>
          <cell r="E5467">
            <v>33.94</v>
          </cell>
          <cell r="F5467" t="str">
            <v>SINAPI DEZEMBRO 2025</v>
          </cell>
        </row>
        <row r="5468">
          <cell r="A5468">
            <v>92836</v>
          </cell>
          <cell r="B5468" t="str">
            <v>ASSENTAMENTO DE TUBO DE CONCRETO PARA REDES COLETORAS DE ESGOTO SANITÁRIO, DIÂMETRO DE 400 MM, JUNTA ELÁSTICA, INSTALADO EM LOCAL COM BAIXO NÍVEL DE INTERFERÊNCIAS (NÃO INCLUI FORNECIMENTO). AF_03/2024</v>
          </cell>
          <cell r="C5468" t="str">
            <v>M</v>
          </cell>
          <cell r="D5468">
            <v>29.8</v>
          </cell>
          <cell r="E5468">
            <v>30.46</v>
          </cell>
          <cell r="F5468" t="str">
            <v>SINAPI DEZEMBRO 2025</v>
          </cell>
        </row>
        <row r="5469">
          <cell r="A5469">
            <v>92854</v>
          </cell>
          <cell r="B5469" t="str">
            <v>ASSENTAMENTO DE TUBO DE CONCRETO PARA REDES COLETORAS DE ESGOTO SANITÁRIO, DIÂMETRO DE 500 MM, JUNTA ELÁSTICA, INSTALADO EM LOCAL COM ALTO NÍVEL DE INTERFERÊNCIAS (NÃO INCLUI FORNECIMENTO). AF_03/2024</v>
          </cell>
          <cell r="C5469" t="str">
            <v>M</v>
          </cell>
          <cell r="D5469">
            <v>41.45</v>
          </cell>
          <cell r="E5469">
            <v>42.51</v>
          </cell>
          <cell r="F5469" t="str">
            <v>SINAPI DEZEMBRO 2025</v>
          </cell>
        </row>
        <row r="5470">
          <cell r="A5470">
            <v>92838</v>
          </cell>
          <cell r="B5470" t="str">
            <v>ASSENTAMENTO DE TUBO DE CONCRETO PARA REDES COLETORAS DE ESGOTO SANITÁRIO, DIÂMETRO DE 500 MM, JUNTA ELÁSTICA, INSTALADO EM LOCAL COM BAIXO NÍVEL DE INTERFERÊNCIAS (NÃO INCLUI FORNECIMENTO). AF_03/2024</v>
          </cell>
          <cell r="C5470" t="str">
            <v>M</v>
          </cell>
          <cell r="D5470">
            <v>37.15</v>
          </cell>
          <cell r="E5470">
            <v>38.01</v>
          </cell>
          <cell r="F5470" t="str">
            <v>SINAPI DEZEMBRO 2025</v>
          </cell>
        </row>
        <row r="5471">
          <cell r="A5471">
            <v>92856</v>
          </cell>
          <cell r="B5471" t="str">
            <v>ASSENTAMENTO DE TUBO DE CONCRETO PARA REDES COLETORAS DE ESGOTO SANITÁRIO, DIÂMETRO DE 600 MM, JUNTA ELÁSTICA, INSTALADO EM LOCAL COM ALTO NÍVEL DE INTERFERÊNCIAS (NÃO INCLUI FORNECIMENTO). AF_03/2024</v>
          </cell>
          <cell r="C5471" t="str">
            <v>M</v>
          </cell>
          <cell r="D5471">
            <v>50.21</v>
          </cell>
          <cell r="E5471">
            <v>51.51</v>
          </cell>
          <cell r="F5471" t="str">
            <v>SINAPI DEZEMBRO 2025</v>
          </cell>
        </row>
        <row r="5472">
          <cell r="A5472">
            <v>92840</v>
          </cell>
          <cell r="B5472" t="str">
            <v>ASSENTAMENTO DE TUBO DE CONCRETO PARA REDES COLETORAS DE ESGOTO SANITÁRIO, DIÂMETRO DE 600 MM, JUNTA ELÁSTICA, INSTALADO EM LOCAL COM BAIXO NÍVEL DE INTERFERÊNCIAS (NÃO INCLUI FORNECIMENTO). AF_03/2024</v>
          </cell>
          <cell r="C5472" t="str">
            <v>M</v>
          </cell>
          <cell r="D5472">
            <v>44.9</v>
          </cell>
          <cell r="E5472">
            <v>45.98</v>
          </cell>
          <cell r="F5472" t="str">
            <v>SINAPI DEZEMBRO 2025</v>
          </cell>
        </row>
        <row r="5473">
          <cell r="A5473">
            <v>92858</v>
          </cell>
          <cell r="B5473" t="str">
            <v>ASSENTAMENTO DE TUBO DE CONCRETO PARA REDES COLETORAS DE ESGOTO SANITÁRIO, DIÂMETRO DE 700 MM, JUNTA ELÁSTICA, INSTALADO EM LOCAL COM ALTO NÍVEL DE INTERFERÊNCIAS (NÃO INCLUI FORNECIMENTO). AF_03/2024</v>
          </cell>
          <cell r="C5473" t="str">
            <v>M</v>
          </cell>
          <cell r="D5473">
            <v>63.34</v>
          </cell>
          <cell r="E5473">
            <v>64.900000000000006</v>
          </cell>
          <cell r="F5473" t="str">
            <v>SINAPI DEZEMBRO 2025</v>
          </cell>
        </row>
        <row r="5474">
          <cell r="A5474">
            <v>92842</v>
          </cell>
          <cell r="B5474" t="str">
            <v>ASSENTAMENTO DE TUBO DE CONCRETO PARA REDES COLETORAS DE ESGOTO SANITÁRIO, DIÂMETRO DE 700 MM, JUNTA ELÁSTICA, INSTALADO EM LOCAL COM BAIXO NÍVEL DE INTERFERÊNCIAS (NÃO INCLUI FORNECIMENTO). AF_03/2024</v>
          </cell>
          <cell r="C5474" t="str">
            <v>M</v>
          </cell>
          <cell r="D5474">
            <v>57.01</v>
          </cell>
          <cell r="E5474">
            <v>58.3</v>
          </cell>
          <cell r="F5474" t="str">
            <v>SINAPI DEZEMBRO 2025</v>
          </cell>
        </row>
        <row r="5475">
          <cell r="A5475">
            <v>92860</v>
          </cell>
          <cell r="B5475" t="str">
            <v>ASSENTAMENTO DE TUBO DE CONCRETO PARA REDES COLETORAS DE ESGOTO SANITÁRIO, DIÂMETRO DE 800 MM, JUNTA ELÁSTICA, INSTALADO EM LOCAL COM ALTO NÍVEL DE INTERFERÊNCIAS (NÃO INCLUI FORNECIMENTO). AF_03/2024</v>
          </cell>
          <cell r="C5475" t="str">
            <v>M</v>
          </cell>
          <cell r="D5475">
            <v>75.45</v>
          </cell>
          <cell r="E5475">
            <v>77.27</v>
          </cell>
          <cell r="F5475" t="str">
            <v>SINAPI DEZEMBRO 2025</v>
          </cell>
        </row>
        <row r="5476">
          <cell r="A5476">
            <v>92844</v>
          </cell>
          <cell r="B5476" t="str">
            <v>ASSENTAMENTO DE TUBO DE CONCRETO PARA REDES COLETORAS DE ESGOTO SANITÁRIO, DIÂMETRO DE 800 MM, JUNTA ELÁSTICA, INSTALADO EM LOCAL COM BAIXO NÍVEL DE INTERFERÊNCIAS (NÃO INCLUI FORNECIMENTO). AF_03/2024</v>
          </cell>
          <cell r="C5476" t="str">
            <v>M</v>
          </cell>
          <cell r="D5476">
            <v>68.14</v>
          </cell>
          <cell r="E5476">
            <v>69.62</v>
          </cell>
          <cell r="F5476" t="str">
            <v>SINAPI DEZEMBRO 2025</v>
          </cell>
        </row>
        <row r="5477">
          <cell r="A5477">
            <v>92862</v>
          </cell>
          <cell r="B5477" t="str">
            <v>ASSENTAMENTO DE TUBO DE CONCRETO PARA REDES COLETORAS DE ESGOTO SANITÁRIO, DIÂMETRO DE 900 MM, JUNTA ELÁSTICA, INSTALADO EM LOCAL COM ALTO NÍVEL DE INTERFERÊNCIAS (NÃO INCLUI FORNECIMENTO). AF_03/2024</v>
          </cell>
          <cell r="C5477" t="str">
            <v>M</v>
          </cell>
          <cell r="D5477">
            <v>86.59</v>
          </cell>
          <cell r="E5477">
            <v>88.64</v>
          </cell>
          <cell r="F5477" t="str">
            <v>SINAPI DEZEMBRO 2025</v>
          </cell>
        </row>
        <row r="5478">
          <cell r="A5478">
            <v>92846</v>
          </cell>
          <cell r="B5478" t="str">
            <v>ASSENTAMENTO DE TUBO DE CONCRETO PARA REDES COLETORAS DE ESGOTO SANITÁRIO, DIÂMETRO DE 900 MM, JUNTA ELÁSTICA, INSTALADO EM LOCAL COM BAIXO NÍVEL DE INTERFERÊNCIAS (NÃO INCLUI FORNECIMENTO). AF_03/2024</v>
          </cell>
          <cell r="C5478" t="str">
            <v>M</v>
          </cell>
          <cell r="D5478">
            <v>78.290000000000006</v>
          </cell>
          <cell r="E5478">
            <v>79.97</v>
          </cell>
          <cell r="F5478" t="str">
            <v>SINAPI DEZEMBRO 2025</v>
          </cell>
        </row>
        <row r="5479">
          <cell r="A5479">
            <v>92828</v>
          </cell>
          <cell r="B5479" t="str">
            <v>ASSENTAMENTO DE TUBO DE CONCRETO PARA REDES COLETORAS DE ÁGUAS PLUVIAIS, DIÂMETRO DE 1000 MM, JUNTA RÍGIDA, INSTALADO EM LOCAL COM ALTO NÍVEL DE INTERFERÊNCIAS (NÃO INCLUI FORNECIMENTO). AF_03/2024</v>
          </cell>
          <cell r="C5479" t="str">
            <v>M</v>
          </cell>
          <cell r="D5479">
            <v>103.45</v>
          </cell>
          <cell r="E5479">
            <v>107.84</v>
          </cell>
          <cell r="F5479" t="str">
            <v>SINAPI DEZEMBRO 2025</v>
          </cell>
        </row>
        <row r="5480">
          <cell r="A5480">
            <v>92815</v>
          </cell>
          <cell r="B5480" t="str">
            <v>ASSENTAMENTO DE TUBO DE CONCRETO PARA REDES COLETORAS DE ÁGUAS PLUVIAIS, DIÂMETRO DE 1000 MM, JUNTA RÍGIDA, INSTALADO EM LOCAL COM BAIXO NÍVEL DE INTERFERÊNCIAS (NÃO INCLUI FORNECIMENTO). AF_03/2024</v>
          </cell>
          <cell r="C5480" t="str">
            <v>M</v>
          </cell>
          <cell r="D5480">
            <v>94.15</v>
          </cell>
          <cell r="E5480">
            <v>98.12</v>
          </cell>
          <cell r="F5480" t="str">
            <v>SINAPI DEZEMBRO 2025</v>
          </cell>
        </row>
        <row r="5481">
          <cell r="A5481">
            <v>92830</v>
          </cell>
          <cell r="B5481" t="str">
            <v>ASSENTAMENTO DE TUBO DE CONCRETO PARA REDES COLETORAS DE ÁGUAS PLUVIAIS, DIÂMETRO DE 1200 MM, JUNTA RÍGIDA, INSTALADO EM LOCAL COM ALTO NÍVEL DE INTERFERÊNCIAS (NÃO INCLUI FORNECIMENTO). AF_03/2024</v>
          </cell>
          <cell r="C5481" t="str">
            <v>M</v>
          </cell>
          <cell r="D5481">
            <v>128.21</v>
          </cell>
          <cell r="E5481">
            <v>133.58000000000001</v>
          </cell>
          <cell r="F5481" t="str">
            <v>SINAPI DEZEMBRO 2025</v>
          </cell>
        </row>
        <row r="5482">
          <cell r="A5482">
            <v>92817</v>
          </cell>
          <cell r="B5482" t="str">
            <v>ASSENTAMENTO DE TUBO DE CONCRETO PARA REDES COLETORAS DE ÁGUAS PLUVIAIS, DIÂMETRO DE 1200 MM, JUNTA RÍGIDA, INSTALADO EM LOCAL COM BAIXO NÍVEL DE INTERFERÊNCIAS (NÃO INCLUI FORNECIMENTO). AF_03/2024</v>
          </cell>
          <cell r="C5482" t="str">
            <v>M</v>
          </cell>
          <cell r="D5482">
            <v>116.93</v>
          </cell>
          <cell r="E5482">
            <v>121.8</v>
          </cell>
          <cell r="F5482" t="str">
            <v>SINAPI DEZEMBRO 2025</v>
          </cell>
        </row>
        <row r="5483">
          <cell r="A5483">
            <v>92832</v>
          </cell>
          <cell r="B5483" t="str">
            <v>ASSENTAMENTO DE TUBO DE CONCRETO PARA REDES COLETORAS DE ÁGUAS PLUVIAIS, DIÂMETRO DE 1500 MM, JUNTA RÍGIDA, INSTALADO EM LOCAL COM ALTO NÍVEL DE INTERFERÊNCIAS (NÃO INCLUI FORNECIMENTO). AF_03/2024</v>
          </cell>
          <cell r="C5483" t="str">
            <v>M</v>
          </cell>
          <cell r="D5483">
            <v>167.47</v>
          </cell>
          <cell r="E5483">
            <v>174.35</v>
          </cell>
          <cell r="F5483" t="str">
            <v>SINAPI DEZEMBRO 2025</v>
          </cell>
        </row>
        <row r="5484">
          <cell r="A5484">
            <v>92819</v>
          </cell>
          <cell r="B5484" t="str">
            <v>ASSENTAMENTO DE TUBO DE CONCRETO PARA REDES COLETORAS DE ÁGUAS PLUVIAIS, DIÂMETRO DE 1500 MM, JUNTA RÍGIDA, INSTALADO EM LOCAL COM BAIXO NÍVEL DE INTERFERÊNCIAS (NÃO INCLUI FORNECIMENTO). AF_03/2024</v>
          </cell>
          <cell r="C5484" t="str">
            <v>M</v>
          </cell>
          <cell r="D5484">
            <v>153.19</v>
          </cell>
          <cell r="E5484">
            <v>159.44</v>
          </cell>
          <cell r="F5484" t="str">
            <v>SINAPI DEZEMBRO 2025</v>
          </cell>
        </row>
        <row r="5485">
          <cell r="A5485">
            <v>92820</v>
          </cell>
          <cell r="B5485" t="str">
            <v>ASSENTAMENTO DE TUBO DE CONCRETO PARA REDES COLETORAS DE ÁGUAS PLUVIAIS, DIÂMETRO DE 300 MM, JUNTA RÍGIDA, INSTALADO EM LOCAL COM ALTO NÍVEL DE INTERFERÊNCIAS (NÃO INCLUI FORNECIMENTO). AF_03/2024</v>
          </cell>
          <cell r="C5485" t="str">
            <v>M</v>
          </cell>
          <cell r="D5485">
            <v>25.7</v>
          </cell>
          <cell r="E5485">
            <v>26.85</v>
          </cell>
          <cell r="F5485" t="str">
            <v>SINAPI DEZEMBRO 2025</v>
          </cell>
        </row>
        <row r="5486">
          <cell r="A5486">
            <v>92808</v>
          </cell>
          <cell r="B5486" t="str">
            <v>ASSENTAMENTO DE TUBO DE CONCRETO PARA REDES COLETORAS DE ÁGUAS PLUVIAIS, DIÂMETRO DE 300 MM, JUNTA RÍGIDA, INSTALADO EM LOCAL COM BAIXO NÍVEL DE INTERFERÊNCIAS (NÃO INCLUI FORNECIMENTO). AF_03/2024</v>
          </cell>
          <cell r="C5486" t="str">
            <v>M</v>
          </cell>
          <cell r="D5486">
            <v>23.35</v>
          </cell>
          <cell r="E5486">
            <v>24.4</v>
          </cell>
          <cell r="F5486" t="str">
            <v>SINAPI DEZEMBRO 2025</v>
          </cell>
        </row>
        <row r="5487">
          <cell r="A5487">
            <v>92821</v>
          </cell>
          <cell r="B5487" t="str">
            <v>ASSENTAMENTO DE TUBO DE CONCRETO PARA REDES COLETORAS DE ÁGUAS PLUVIAIS, DIÂMETRO DE 400 MM, JUNTA RÍGIDA, INSTALADO EM LOCAL COM ALTO NÍVEL DE INTERFERÊNCIAS (NÃO INCLUI FORNECIMENTO). AF_03/2024</v>
          </cell>
          <cell r="C5487" t="str">
            <v>M</v>
          </cell>
          <cell r="D5487">
            <v>35.89</v>
          </cell>
          <cell r="E5487">
            <v>37.49</v>
          </cell>
          <cell r="F5487" t="str">
            <v>SINAPI DEZEMBRO 2025</v>
          </cell>
        </row>
        <row r="5488">
          <cell r="A5488">
            <v>92809</v>
          </cell>
          <cell r="B5488" t="str">
            <v>ASSENTAMENTO DE TUBO DE CONCRETO PARA REDES COLETORAS DE ÁGUAS PLUVIAIS, DIÂMETRO DE 400 MM, JUNTA RÍGIDA, INSTALADO EM LOCAL COM BAIXO NÍVEL DE INTERFERÊNCIAS (NÃO INCLUI FORNECIMENTO). AF_03/2024</v>
          </cell>
          <cell r="C5488" t="str">
            <v>M</v>
          </cell>
          <cell r="D5488">
            <v>32.57</v>
          </cell>
          <cell r="E5488">
            <v>34.01</v>
          </cell>
          <cell r="F5488" t="str">
            <v>SINAPI DEZEMBRO 2025</v>
          </cell>
        </row>
        <row r="5489">
          <cell r="A5489">
            <v>92822</v>
          </cell>
          <cell r="B5489" t="str">
            <v>ASSENTAMENTO DE TUBO DE CONCRETO PARA REDES COLETORAS DE ÁGUAS PLUVIAIS, DIÂMETRO DE 500 MM, JUNTA RÍGIDA, INSTALADO EM LOCAL COM ALTO NÍVEL DE INTERFERÊNCIAS (NÃO INCLUI FORNECIMENTO). AF_03/2024</v>
          </cell>
          <cell r="C5489" t="str">
            <v>M</v>
          </cell>
          <cell r="D5489">
            <v>46.47</v>
          </cell>
          <cell r="E5489">
            <v>48.52</v>
          </cell>
          <cell r="F5489" t="str">
            <v>SINAPI DEZEMBRO 2025</v>
          </cell>
        </row>
        <row r="5490">
          <cell r="A5490">
            <v>92810</v>
          </cell>
          <cell r="B5490" t="str">
            <v>ASSENTAMENTO DE TUBO DE CONCRETO PARA REDES COLETORAS DE ÁGUAS PLUVIAIS, DIÂMETRO DE 500 MM, JUNTA RÍGIDA, INSTALADO EM LOCAL COM BAIXO NÍVEL DE INTERFERÊNCIAS (NÃO INCLUI FORNECIMENTO). AF_03/2024</v>
          </cell>
          <cell r="C5490" t="str">
            <v>M</v>
          </cell>
          <cell r="D5490">
            <v>42.16</v>
          </cell>
          <cell r="E5490">
            <v>44</v>
          </cell>
          <cell r="F5490" t="str">
            <v>SINAPI DEZEMBRO 2025</v>
          </cell>
        </row>
        <row r="5491">
          <cell r="A5491">
            <v>92824</v>
          </cell>
          <cell r="B5491" t="str">
            <v>ASSENTAMENTO DE TUBO DE CONCRETO PARA REDES COLETORAS DE ÁGUAS PLUVIAIS, DIÂMETRO DE 600 MM, JUNTA RÍGIDA, INSTALADO EM LOCAL COM ALTO NÍVEL DE INTERFERÊNCIAS (NÃO INCLUI FORNECIMENTO). AF_03/2024</v>
          </cell>
          <cell r="C5491" t="str">
            <v>M</v>
          </cell>
          <cell r="D5491">
            <v>57.28</v>
          </cell>
          <cell r="E5491">
            <v>59.78</v>
          </cell>
          <cell r="F5491" t="str">
            <v>SINAPI DEZEMBRO 2025</v>
          </cell>
        </row>
        <row r="5492">
          <cell r="A5492">
            <v>92811</v>
          </cell>
          <cell r="B5492" t="str">
            <v>ASSENTAMENTO DE TUBO DE CONCRETO PARA REDES COLETORAS DE ÁGUAS PLUVIAIS, DIÂMETRO DE 600 MM, JUNTA RÍGIDA, INSTALADO EM LOCAL COM BAIXO NÍVEL DE INTERFERÊNCIAS (NÃO INCLUI FORNECIMENTO). AF_03/2024</v>
          </cell>
          <cell r="C5492" t="str">
            <v>M</v>
          </cell>
          <cell r="D5492">
            <v>51.98</v>
          </cell>
          <cell r="E5492">
            <v>54.23</v>
          </cell>
          <cell r="F5492" t="str">
            <v>SINAPI DEZEMBRO 2025</v>
          </cell>
        </row>
        <row r="5493">
          <cell r="A5493">
            <v>92825</v>
          </cell>
          <cell r="B5493" t="str">
            <v>ASSENTAMENTO DE TUBO DE CONCRETO PARA REDES COLETORAS DE ÁGUAS PLUVIAIS, DIÂMETRO DE 700 MM, JUNTA RÍGIDA, INSTALADO EM LOCAL COM ALTO NÍVEL DE INTERFERÊNCIAS (NÃO INCLUI FORNECIMENTO). AF_03/2024</v>
          </cell>
          <cell r="C5493" t="str">
            <v>M</v>
          </cell>
          <cell r="D5493">
            <v>68.39</v>
          </cell>
          <cell r="E5493">
            <v>71.349999999999994</v>
          </cell>
          <cell r="F5493" t="str">
            <v>SINAPI DEZEMBRO 2025</v>
          </cell>
        </row>
        <row r="5494">
          <cell r="A5494">
            <v>92812</v>
          </cell>
          <cell r="B5494" t="str">
            <v>ASSENTAMENTO DE TUBO DE CONCRETO PARA REDES COLETORAS DE ÁGUAS PLUVIAIS, DIÂMETRO DE 700 MM, JUNTA RÍGIDA, INSTALADO EM LOCAL COM BAIXO NÍVEL DE INTERFERÊNCIAS (NÃO INCLUI FORNECIMENTO). AF_03/2024</v>
          </cell>
          <cell r="C5494" t="str">
            <v>M</v>
          </cell>
          <cell r="D5494">
            <v>62.1</v>
          </cell>
          <cell r="E5494">
            <v>64.77</v>
          </cell>
          <cell r="F5494" t="str">
            <v>SINAPI DEZEMBRO 2025</v>
          </cell>
        </row>
        <row r="5495">
          <cell r="A5495">
            <v>92826</v>
          </cell>
          <cell r="B5495" t="str">
            <v>ASSENTAMENTO DE TUBO DE CONCRETO PARA REDES COLETORAS DE ÁGUAS PLUVIAIS, DIÂMETRO DE 800 MM, JUNTA RÍGIDA, INSTALADO EM LOCAL COM ALTO NÍVEL DE INTERFERÊNCIAS (NÃO INCLUI FORNECIMENTO). AF_03/2024</v>
          </cell>
          <cell r="C5495" t="str">
            <v>M</v>
          </cell>
          <cell r="D5495">
            <v>79.790000000000006</v>
          </cell>
          <cell r="E5495">
            <v>83.23</v>
          </cell>
          <cell r="F5495" t="str">
            <v>SINAPI DEZEMBRO 2025</v>
          </cell>
        </row>
        <row r="5496">
          <cell r="A5496">
            <v>92813</v>
          </cell>
          <cell r="B5496" t="str">
            <v>ASSENTAMENTO DE TUBO DE CONCRETO PARA REDES COLETORAS DE ÁGUAS PLUVIAIS, DIÂMETRO DE 800 MM, JUNTA RÍGIDA, INSTALADO EM LOCAL COM BAIXO NÍVEL DE INTERFERÊNCIAS (NÃO INCLUI FORNECIMENTO). AF_03/2024</v>
          </cell>
          <cell r="C5496" t="str">
            <v>M</v>
          </cell>
          <cell r="D5496">
            <v>72.5</v>
          </cell>
          <cell r="E5496">
            <v>75.62</v>
          </cell>
          <cell r="F5496" t="str">
            <v>SINAPI DEZEMBRO 2025</v>
          </cell>
        </row>
        <row r="5497">
          <cell r="A5497">
            <v>92827</v>
          </cell>
          <cell r="B5497" t="str">
            <v>ASSENTAMENTO DE TUBO DE CONCRETO PARA REDES COLETORAS DE ÁGUAS PLUVIAIS, DIÂMETRO DE 900 MM, JUNTA RÍGIDA, INSTALADO EM LOCAL COM ALTO NÍVEL DE INTERFERÊNCIAS (NÃO INCLUI FORNECIMENTO). AF_03/2024</v>
          </cell>
          <cell r="C5497" t="str">
            <v>M</v>
          </cell>
          <cell r="D5497">
            <v>91.53</v>
          </cell>
          <cell r="E5497">
            <v>95.43</v>
          </cell>
          <cell r="F5497" t="str">
            <v>SINAPI DEZEMBRO 2025</v>
          </cell>
        </row>
        <row r="5498">
          <cell r="A5498">
            <v>92814</v>
          </cell>
          <cell r="B5498" t="str">
            <v>ASSENTAMENTO DE TUBO DE CONCRETO PARA REDES COLETORAS DE ÁGUAS PLUVIAIS, DIÂMETRO DE 900 MM, JUNTA RÍGIDA, INSTALADO EM LOCAL COM BAIXO NÍVEL DE INTERFERÊNCIAS (NÃO INCLUI FORNECIMENTO). AF_03/2024</v>
          </cell>
          <cell r="C5498" t="str">
            <v>M</v>
          </cell>
          <cell r="D5498">
            <v>83.2</v>
          </cell>
          <cell r="E5498">
            <v>86.73</v>
          </cell>
          <cell r="F5498" t="str">
            <v>SINAPI DEZEMBRO 2025</v>
          </cell>
        </row>
        <row r="5499">
          <cell r="A5499">
            <v>95570</v>
          </cell>
          <cell r="B5499" t="str">
            <v>TUBO DE CONCRETO (SIMPLES) PARA REDES COLETORAS DE ÁGUAS PLUVIAIS, DIÂMETRO DE 300 MM, JUNTA RÍGIDA, INSTALADO EM LOCAL COM ALTO NÍVEL DE INTERFERÊNCIAS - FORNECIMENTO E ASSENTAMENTO. AF_03/2024</v>
          </cell>
          <cell r="C5499" t="str">
            <v>M</v>
          </cell>
          <cell r="D5499">
            <v>95.32</v>
          </cell>
          <cell r="E5499">
            <v>96.47</v>
          </cell>
          <cell r="F5499" t="str">
            <v>SINAPI DEZEMBRO 2025</v>
          </cell>
        </row>
        <row r="5500">
          <cell r="A5500">
            <v>95567</v>
          </cell>
          <cell r="B5500" t="str">
            <v>TUBO DE CONCRETO (SIMPLES) PARA REDES COLETORAS DE ÁGUAS PLUVIAIS, DIÂMETRO DE 300 MM, JUNTA RÍGIDA, INSTALADO EM LOCAL COM BAIXO NÍVEL DE INTERFERÊNCIAS - FORNECIMENTO E ASSENTAMENTO. AF_03/2024</v>
          </cell>
          <cell r="C5500" t="str">
            <v>M</v>
          </cell>
          <cell r="D5500">
            <v>92.97</v>
          </cell>
          <cell r="E5500">
            <v>94.02</v>
          </cell>
          <cell r="F5500" t="str">
            <v>SINAPI DEZEMBRO 2025</v>
          </cell>
        </row>
        <row r="5501">
          <cell r="A5501">
            <v>95571</v>
          </cell>
          <cell r="B5501" t="str">
            <v>TUBO DE CONCRETO (SIMPLES) PARA REDES COLETORAS DE ÁGUAS PLUVIAIS, DIÂMETRO DE 400 MM, JUNTA RÍGIDA, INSTALADO EM LOCAL COM ALTO NÍVEL DE INTERFERÊNCIAS - FORNECIMENTO E ASSENTAMENTO. AF_03/2024</v>
          </cell>
          <cell r="C5501" t="str">
            <v>M</v>
          </cell>
          <cell r="D5501">
            <v>118.16</v>
          </cell>
          <cell r="E5501">
            <v>119.76</v>
          </cell>
          <cell r="F5501" t="str">
            <v>SINAPI DEZEMBRO 2025</v>
          </cell>
        </row>
        <row r="5502">
          <cell r="A5502">
            <v>95568</v>
          </cell>
          <cell r="B5502" t="str">
            <v>TUBO DE CONCRETO (SIMPLES) PARA REDES COLETORAS DE ÁGUAS PLUVIAIS, DIÂMETRO DE 400 MM, JUNTA RÍGIDA, INSTALADO EM LOCAL COM BAIXO NÍVEL DE INTERFERÊNCIAS - FORNECIMENTO E ASSENTAMENTO. AF_03/2024</v>
          </cell>
          <cell r="C5502" t="str">
            <v>M</v>
          </cell>
          <cell r="D5502">
            <v>114.84</v>
          </cell>
          <cell r="E5502">
            <v>116.28</v>
          </cell>
          <cell r="F5502" t="str">
            <v>SINAPI DEZEMBRO 2025</v>
          </cell>
        </row>
        <row r="5503">
          <cell r="A5503">
            <v>95572</v>
          </cell>
          <cell r="B5503" t="str">
            <v>TUBO DE CONCRETO (SIMPLES) PARA REDES COLETORAS DE ÁGUAS PLUVIAIS, DIÂMETRO DE 500 MM, JUNTA RÍGIDA, INSTALADO EM LOCAL COM ALTO NÍVEL DE INTERFERÊNCIAS - FORNECIMENTO E ASSENTAMENTO. AF_03/2024</v>
          </cell>
          <cell r="C5503" t="str">
            <v>M</v>
          </cell>
          <cell r="D5503">
            <v>168.92</v>
          </cell>
          <cell r="E5503">
            <v>170.97</v>
          </cell>
          <cell r="F5503" t="str">
            <v>SINAPI DEZEMBRO 2025</v>
          </cell>
        </row>
        <row r="5504">
          <cell r="A5504">
            <v>95569</v>
          </cell>
          <cell r="B5504" t="str">
            <v>TUBO DE CONCRETO (SIMPLES) PARA REDES COLETORAS DE ÁGUAS PLUVIAIS, DIÂMETRO DE 500 MM, JUNTA RÍGIDA, INSTALADO EM LOCAL COM BAIXO NÍVEL DE INTERFERÊNCIAS - FORNECIMENTO E ASSENTAMENTO. AF_03/2024</v>
          </cell>
          <cell r="C5504" t="str">
            <v>M</v>
          </cell>
          <cell r="D5504">
            <v>164.61</v>
          </cell>
          <cell r="E5504">
            <v>166.45</v>
          </cell>
          <cell r="F5504" t="str">
            <v>SINAPI DEZEMBRO 2025</v>
          </cell>
        </row>
        <row r="5505">
          <cell r="A5505">
            <v>92863</v>
          </cell>
          <cell r="B5505" t="str">
            <v>TUBO DE CONCRETO PARA REDES COLETORAS DE ESGOTO SANITÁRIO, DIÂMETRO DE 1000 MM, JUNTA ELÁSTICA, INSTALADO EM LOCAL COM ALTO NÍVEL DE INTERFERÊNCIAS - FORNECIMENTO E ASSENTAMENTO. AF_03/2024</v>
          </cell>
          <cell r="C5505" t="str">
            <v>M</v>
          </cell>
          <cell r="D5505">
            <v>860.85</v>
          </cell>
          <cell r="E5505">
            <v>863.14</v>
          </cell>
          <cell r="F5505" t="str">
            <v>SINAPI DEZEMBRO 2025</v>
          </cell>
        </row>
        <row r="5506">
          <cell r="A5506">
            <v>92847</v>
          </cell>
          <cell r="B5506" t="str">
            <v>TUBO DE CONCRETO PARA REDES COLETORAS DE ESGOTO SANITÁRIO, DIÂMETRO DE 1000 MM, JUNTA ELÁSTICA, INSTALADO EM LOCAL COM BAIXO NÍVEL DE INTERFERÊNCIAS - FORNECIMENTO E ASSENTAMENTO. AF_03/2024</v>
          </cell>
          <cell r="C5506" t="str">
            <v>M</v>
          </cell>
          <cell r="D5506">
            <v>851.55</v>
          </cell>
          <cell r="E5506">
            <v>853.44</v>
          </cell>
          <cell r="F5506" t="str">
            <v>SINAPI DEZEMBRO 2025</v>
          </cell>
        </row>
        <row r="5507">
          <cell r="A5507">
            <v>104936</v>
          </cell>
          <cell r="B5507" t="str">
            <v>TUBO DE CONCRETO PARA REDES COLETORAS DE ESGOTO SANITÁRIO, DIÂMETRO DE 1200 MM, JUNTA ELÁSTICA, INSTALADO EM LOCAL COM ALTO NÍVEL DE INTERFERÊNCIAS - FORNECIMENTO E ASSENTAMENTO. AF_03/2024</v>
          </cell>
          <cell r="C5507" t="str">
            <v>M</v>
          </cell>
          <cell r="D5507">
            <v>0</v>
          </cell>
          <cell r="E5507">
            <v>0</v>
          </cell>
          <cell r="F5507" t="str">
            <v>SINAPI DEZEMBRO 2025</v>
          </cell>
        </row>
        <row r="5508">
          <cell r="A5508">
            <v>104932</v>
          </cell>
          <cell r="B5508" t="str">
            <v>TUBO DE CONCRETO PARA REDES COLETORAS DE ESGOTO SANITÁRIO, DIÂMETRO DE 1200 MM, JUNTA ELÁSTICA, INSTALADO EM LOCAL COM BAIXO NÍVEL DE INTERFERÊNCIAS - FORNECIMENTO E ASSENTAMENTO. AF_03/2024</v>
          </cell>
          <cell r="C5508" t="str">
            <v>M</v>
          </cell>
          <cell r="D5508">
            <v>0</v>
          </cell>
          <cell r="E5508">
            <v>0</v>
          </cell>
          <cell r="F5508" t="str">
            <v>SINAPI DEZEMBRO 2025</v>
          </cell>
        </row>
        <row r="5509">
          <cell r="A5509">
            <v>104938</v>
          </cell>
          <cell r="B5509" t="str">
            <v>TUBO DE CONCRETO PARA REDES COLETORAS DE ESGOTO SANITÁRIO, DIÂMETRO DE 1500 MM, JUNTA ELÁSTICA, INSTALADO EM LOCAL COM ALTO NÍVEL DE INTERFERÊNCIAS - FORNECIMENTO E ASSENTAMENTO. AF_03/2024</v>
          </cell>
          <cell r="C5509" t="str">
            <v>M</v>
          </cell>
          <cell r="D5509">
            <v>0</v>
          </cell>
          <cell r="E5509">
            <v>0</v>
          </cell>
          <cell r="F5509" t="str">
            <v>SINAPI DEZEMBRO 2025</v>
          </cell>
        </row>
        <row r="5510">
          <cell r="A5510">
            <v>104934</v>
          </cell>
          <cell r="B5510" t="str">
            <v>TUBO DE CONCRETO PARA REDES COLETORAS DE ESGOTO SANITÁRIO, DIÂMETRO DE 1500 MM, JUNTA ELÁSTICA, INSTALADO EM LOCAL COM BAIXO NÍVEL DE INTERFERÊNCIAS - FORNECIMENTO E ASSENTAMENTO. AF_03/2024</v>
          </cell>
          <cell r="C5510" t="str">
            <v>M</v>
          </cell>
          <cell r="D5510">
            <v>0</v>
          </cell>
          <cell r="E5510">
            <v>0</v>
          </cell>
          <cell r="F5510" t="str">
            <v>SINAPI DEZEMBRO 2025</v>
          </cell>
        </row>
        <row r="5511">
          <cell r="A5511">
            <v>92849</v>
          </cell>
          <cell r="B5511" t="str">
            <v>TUBO DE CONCRETO PARA REDES COLETORAS DE ESGOTO SANITÁRIO, DIÂMETRO DE 300 MM, JUNTA ELÁSTICA, INSTALADO EM LOCAL COM ALTO NÍVEL DE INTERFERÊNCIAS - FORNECIMENTO E ASSENTAMENTO. AF_03/2024</v>
          </cell>
          <cell r="C5511" t="str">
            <v>M</v>
          </cell>
          <cell r="D5511">
            <v>183.9</v>
          </cell>
          <cell r="E5511">
            <v>184.48</v>
          </cell>
          <cell r="F5511" t="str">
            <v>SINAPI DEZEMBRO 2025</v>
          </cell>
        </row>
        <row r="5512">
          <cell r="A5512">
            <v>92833</v>
          </cell>
          <cell r="B5512" t="str">
            <v>TUBO DE CONCRETO PARA REDES COLETORAS DE ESGOTO SANITÁRIO, DIÂMETRO DE 300 MM, JUNTA ELÁSTICA, INSTALADO EM LOCAL COM BAIXO NÍVEL DE INTERFERÊNCIAS - FORNECIMENTO E ASSENTAMENTO. AF_03/2024</v>
          </cell>
          <cell r="C5512" t="str">
            <v>M</v>
          </cell>
          <cell r="D5512">
            <v>181.58</v>
          </cell>
          <cell r="E5512">
            <v>182.04</v>
          </cell>
          <cell r="F5512" t="str">
            <v>SINAPI DEZEMBRO 2025</v>
          </cell>
        </row>
        <row r="5513">
          <cell r="A5513">
            <v>92851</v>
          </cell>
          <cell r="B5513" t="str">
            <v>TUBO DE CONCRETO PARA REDES COLETORAS DE ESGOTO SANITÁRIO, DIÂMETRO DE 400 MM, JUNTA ELÁSTICA, INSTALADO EM LOCAL COM ALTO NÍVEL DE INTERFERÊNCIAS - FORNECIMENTO E ASSENTAMENTO. AF_03/2024</v>
          </cell>
          <cell r="C5513" t="str">
            <v>M</v>
          </cell>
          <cell r="D5513">
            <v>195.83</v>
          </cell>
          <cell r="E5513">
            <v>196.65</v>
          </cell>
          <cell r="F5513" t="str">
            <v>SINAPI DEZEMBRO 2025</v>
          </cell>
        </row>
        <row r="5514">
          <cell r="A5514">
            <v>92835</v>
          </cell>
          <cell r="B5514" t="str">
            <v>TUBO DE CONCRETO PARA REDES COLETORAS DE ESGOTO SANITÁRIO, DIÂMETRO DE 400 MM, JUNTA ELÁSTICA, INSTALADO EM LOCAL COM BAIXO NÍVEL DE INTERFERÊNCIAS - FORNECIMENTO E ASSENTAMENTO. AF_03/2024</v>
          </cell>
          <cell r="C5514" t="str">
            <v>M</v>
          </cell>
          <cell r="D5514">
            <v>192.51</v>
          </cell>
          <cell r="E5514">
            <v>193.17</v>
          </cell>
          <cell r="F5514" t="str">
            <v>SINAPI DEZEMBRO 2025</v>
          </cell>
        </row>
        <row r="5515">
          <cell r="A5515">
            <v>92853</v>
          </cell>
          <cell r="B5515" t="str">
            <v>TUBO DE CONCRETO PARA REDES COLETORAS DE ESGOTO SANITÁRIO, DIÂMETRO DE 500 MM, JUNTA ELÁSTICA, INSTALADO EM LOCAL COM ALTO NÍVEL DE INTERFERÊNCIAS - FORNECIMENTO E ASSENTAMENTO. AF_03/2024</v>
          </cell>
          <cell r="C5515" t="str">
            <v>M</v>
          </cell>
          <cell r="D5515">
            <v>342.47</v>
          </cell>
          <cell r="E5515">
            <v>343.53</v>
          </cell>
          <cell r="F5515" t="str">
            <v>SINAPI DEZEMBRO 2025</v>
          </cell>
        </row>
        <row r="5516">
          <cell r="A5516">
            <v>92837</v>
          </cell>
          <cell r="B5516" t="str">
            <v>TUBO DE CONCRETO PARA REDES COLETORAS DE ESGOTO SANITÁRIO, DIÂMETRO DE 500 MM, JUNTA ELÁSTICA, INSTALADO EM LOCAL COM BAIXO NÍVEL DE INTERFERÊNCIAS - FORNECIMENTO E ASSENTAMENTO. AF_03/2024</v>
          </cell>
          <cell r="C5516" t="str">
            <v>M</v>
          </cell>
          <cell r="D5516">
            <v>338.17</v>
          </cell>
          <cell r="E5516">
            <v>339.03</v>
          </cell>
          <cell r="F5516" t="str">
            <v>SINAPI DEZEMBRO 2025</v>
          </cell>
        </row>
        <row r="5517">
          <cell r="A5517">
            <v>92855</v>
          </cell>
          <cell r="B5517" t="str">
            <v>TUBO DE CONCRETO PARA REDES COLETORAS DE ESGOTO SANITÁRIO, DIÂMETRO DE 600 MM, JUNTA ELÁSTICA, INSTALADO EM LOCAL COM ALTO NÍVEL DE INTERFERÊNCIAS - FORNECIMENTO E ASSENTAMENTO. AF_03/2024</v>
          </cell>
          <cell r="C5517" t="str">
            <v>M</v>
          </cell>
          <cell r="D5517">
            <v>419.58</v>
          </cell>
          <cell r="E5517">
            <v>420.88</v>
          </cell>
          <cell r="F5517" t="str">
            <v>SINAPI DEZEMBRO 2025</v>
          </cell>
        </row>
        <row r="5518">
          <cell r="A5518">
            <v>92839</v>
          </cell>
          <cell r="B5518" t="str">
            <v>TUBO DE CONCRETO PARA REDES COLETORAS DE ESGOTO SANITÁRIO, DIÂMETRO DE 600 MM, JUNTA ELÁSTICA, INSTALADO EM LOCAL COM BAIXO NÍVEL DE INTERFERÊNCIAS - FORNECIMENTO E ASSENTAMENTO. AF_03/2024</v>
          </cell>
          <cell r="C5518" t="str">
            <v>M</v>
          </cell>
          <cell r="D5518">
            <v>414.27</v>
          </cell>
          <cell r="E5518">
            <v>415.35</v>
          </cell>
          <cell r="F5518" t="str">
            <v>SINAPI DEZEMBRO 2025</v>
          </cell>
        </row>
        <row r="5519">
          <cell r="A5519">
            <v>92857</v>
          </cell>
          <cell r="B5519" t="str">
            <v>TUBO DE CONCRETO PARA REDES COLETORAS DE ESGOTO SANITÁRIO, DIÂMETRO DE 700 MM, JUNTA ELÁSTICA, INSTALADO EM LOCAL COM ALTO NÍVEL DE INTERFERÊNCIAS - FORNECIMENTO E ASSENTAMENTO. AF_03/2024</v>
          </cell>
          <cell r="C5519" t="str">
            <v>M</v>
          </cell>
          <cell r="D5519">
            <v>545.80999999999995</v>
          </cell>
          <cell r="E5519">
            <v>547.37</v>
          </cell>
          <cell r="F5519" t="str">
            <v>SINAPI DEZEMBRO 2025</v>
          </cell>
        </row>
        <row r="5520">
          <cell r="A5520">
            <v>92841</v>
          </cell>
          <cell r="B5520" t="str">
            <v>TUBO DE CONCRETO PARA REDES COLETORAS DE ESGOTO SANITÁRIO, DIÂMETRO DE 700 MM, JUNTA ELÁSTICA, INSTALADO EM LOCAL COM BAIXO NÍVEL DE INTERFERÊNCIAS - FORNECIMENTO E ASSENTAMENTO. AF_03/2024</v>
          </cell>
          <cell r="C5520" t="str">
            <v>M</v>
          </cell>
          <cell r="D5520">
            <v>539.48</v>
          </cell>
          <cell r="E5520">
            <v>540.77</v>
          </cell>
          <cell r="F5520" t="str">
            <v>SINAPI DEZEMBRO 2025</v>
          </cell>
        </row>
        <row r="5521">
          <cell r="A5521">
            <v>92859</v>
          </cell>
          <cell r="B5521" t="str">
            <v>TUBO DE CONCRETO PARA REDES COLETORAS DE ESGOTO SANITÁRIO, DIÂMETRO DE 800 MM, JUNTA ELÁSTICA, INSTALADO EM LOCAL COM ALTO NÍVEL DE INTERFERÊNCIAS - FORNECIMENTO E ASSENTAMENTO. AF_03/2024</v>
          </cell>
          <cell r="C5521" t="str">
            <v>M</v>
          </cell>
          <cell r="D5521">
            <v>568.57000000000005</v>
          </cell>
          <cell r="E5521">
            <v>570.39</v>
          </cell>
          <cell r="F5521" t="str">
            <v>SINAPI DEZEMBRO 2025</v>
          </cell>
        </row>
        <row r="5522">
          <cell r="A5522">
            <v>92843</v>
          </cell>
          <cell r="B5522" t="str">
            <v>TUBO DE CONCRETO PARA REDES COLETORAS DE ESGOTO SANITÁRIO, DIÂMETRO DE 800 MM, JUNTA ELÁSTICA, INSTALADO EM LOCAL COM BAIXO NÍVEL DE INTERFERÊNCIAS - FORNECIMENTO E ASSENTAMENTO. AF_03/2024</v>
          </cell>
          <cell r="C5522" t="str">
            <v>M</v>
          </cell>
          <cell r="D5522">
            <v>561.26</v>
          </cell>
          <cell r="E5522">
            <v>562.74</v>
          </cell>
          <cell r="F5522" t="str">
            <v>SINAPI DEZEMBRO 2025</v>
          </cell>
        </row>
        <row r="5523">
          <cell r="A5523">
            <v>92861</v>
          </cell>
          <cell r="B5523" t="str">
            <v>TUBO DE CONCRETO PARA REDES COLETORAS DE ESGOTO SANITÁRIO, DIÂMETRO DE 900 MM, JUNTA ELÁSTICA, INSTALADO EM LOCAL COM ALTO NÍVEL DE INTERFERÊNCIAS - FORNECIMENTO E ASSENTAMENTO. AF_03/2024</v>
          </cell>
          <cell r="C5523" t="str">
            <v>M</v>
          </cell>
          <cell r="D5523">
            <v>834.29</v>
          </cell>
          <cell r="E5523">
            <v>836.34</v>
          </cell>
          <cell r="F5523" t="str">
            <v>SINAPI DEZEMBRO 2025</v>
          </cell>
        </row>
        <row r="5524">
          <cell r="A5524">
            <v>92845</v>
          </cell>
          <cell r="B5524" t="str">
            <v>TUBO DE CONCRETO PARA REDES COLETORAS DE ESGOTO SANITÁRIO, DIÂMETRO DE 900 MM, JUNTA ELÁSTICA, INSTALADO EM LOCAL COM BAIXO NÍVEL DE INTERFERÊNCIAS - FORNECIMENTO E ASSENTAMENTO. AF_03/2024</v>
          </cell>
          <cell r="C5524" t="str">
            <v>M</v>
          </cell>
          <cell r="D5524">
            <v>825.99</v>
          </cell>
          <cell r="E5524">
            <v>827.67</v>
          </cell>
          <cell r="F5524" t="str">
            <v>SINAPI DEZEMBRO 2025</v>
          </cell>
        </row>
        <row r="5525">
          <cell r="A5525">
            <v>92226</v>
          </cell>
          <cell r="B5525" t="str">
            <v>TUBO DE CONCRETO PARA REDES COLETORAS DE ÁGUAS PLUVIAIS, DIÂMETRO DE 1000 MM, JUNTA RÍGIDA, INSTALADO EM LOCAL COM ALTO NÍVEL DE INTERFERÊNCIAS - FORNECIMENTO E ASSENTAMENTO. AF_03/2024</v>
          </cell>
          <cell r="C5525" t="str">
            <v>M</v>
          </cell>
          <cell r="D5525">
            <v>480.96</v>
          </cell>
          <cell r="E5525">
            <v>485.35</v>
          </cell>
          <cell r="F5525" t="str">
            <v>SINAPI DEZEMBRO 2025</v>
          </cell>
        </row>
        <row r="5526">
          <cell r="A5526">
            <v>92216</v>
          </cell>
          <cell r="B5526" t="str">
            <v>TUBO DE CONCRETO PARA REDES COLETORAS DE ÁGUAS PLUVIAIS, DIÂMETRO DE 1000 MM, JUNTA RÍGIDA, INSTALADO EM LOCAL COM BAIXO NÍVEL DE INTERFERÊNCIAS - FORNECIMENTO E ASSENTAMENTO. AF_03/2024</v>
          </cell>
          <cell r="C5526" t="str">
            <v>M</v>
          </cell>
          <cell r="D5526">
            <v>471.66</v>
          </cell>
          <cell r="E5526">
            <v>475.63</v>
          </cell>
          <cell r="F5526" t="str">
            <v>SINAPI DEZEMBRO 2025</v>
          </cell>
        </row>
        <row r="5527">
          <cell r="A5527">
            <v>92829</v>
          </cell>
          <cell r="B5527" t="str">
            <v>TUBO DE CONCRETO PARA REDES COLETORAS DE ÁGUAS PLUVIAIS, DIÂMETRO DE 1200 MM, JUNTA RÍGIDA, INSTALADO EM LOCAL COM ALTO NÍVEL DE INTERFERÊNCIAS - FORNECIMENTO E ASSENTAMENTO. AF_03/2024</v>
          </cell>
          <cell r="C5527" t="str">
            <v>M</v>
          </cell>
          <cell r="D5527">
            <v>692.04</v>
          </cell>
          <cell r="E5527">
            <v>697.41</v>
          </cell>
          <cell r="F5527" t="str">
            <v>SINAPI DEZEMBRO 2025</v>
          </cell>
        </row>
        <row r="5528">
          <cell r="A5528">
            <v>92816</v>
          </cell>
          <cell r="B5528" t="str">
            <v>TUBO DE CONCRETO PARA REDES COLETORAS DE ÁGUAS PLUVIAIS, DIÂMETRO DE 1200 MM, JUNTA RÍGIDA, INSTALADO EM LOCAL COM BAIXO NÍVEL DE INTERFERÊNCIAS - FORNECIMENTO E ASSENTAMENTO. AF_03/2024</v>
          </cell>
          <cell r="C5528" t="str">
            <v>M</v>
          </cell>
          <cell r="D5528">
            <v>680.76</v>
          </cell>
          <cell r="E5528">
            <v>685.63</v>
          </cell>
          <cell r="F5528" t="str">
            <v>SINAPI DEZEMBRO 2025</v>
          </cell>
        </row>
        <row r="5529">
          <cell r="A5529">
            <v>92831</v>
          </cell>
          <cell r="B5529" t="str">
            <v>TUBO DE CONCRETO PARA REDES COLETORAS DE ÁGUAS PLUVIAIS, DIÂMETRO DE 1500 MM, JUNTA RÍGIDA, INSTALADO EM LOCAL COM ALTO NÍVEL DE INTERFERÊNCIAS - FORNECIMENTO E ASSENTAMENTO. AF_03/2024</v>
          </cell>
          <cell r="C5529" t="str">
            <v>M</v>
          </cell>
          <cell r="D5529">
            <v>984.33</v>
          </cell>
          <cell r="E5529">
            <v>991.21</v>
          </cell>
          <cell r="F5529" t="str">
            <v>SINAPI DEZEMBRO 2025</v>
          </cell>
        </row>
        <row r="5530">
          <cell r="A5530">
            <v>92818</v>
          </cell>
          <cell r="B5530" t="str">
            <v>TUBO DE CONCRETO PARA REDES COLETORAS DE ÁGUAS PLUVIAIS, DIÂMETRO DE 1500 MM, JUNTA RÍGIDA, INSTALADO EM LOCAL COM BAIXO NÍVEL DE INTERFERÊNCIAS - FORNECIMENTO E ASSENTAMENTO. AF_03/2024</v>
          </cell>
          <cell r="C5530" t="str">
            <v>M</v>
          </cell>
          <cell r="D5530">
            <v>970.05</v>
          </cell>
          <cell r="E5530">
            <v>976.3</v>
          </cell>
          <cell r="F5530" t="str">
            <v>SINAPI DEZEMBRO 2025</v>
          </cell>
        </row>
        <row r="5531">
          <cell r="A5531">
            <v>95566</v>
          </cell>
          <cell r="B5531" t="str">
            <v>TUBO DE CONCRETO PARA REDES COLETORAS DE ÁGUAS PLUVIAIS, DIÂMETRO DE 300MM, JUNTA RÍGIDA, INSTALADO EM LOCAL COM ALTO NÍVEL DE INTERFERÊNCIAS - FORNECIMENTO E ASSENTAMENTO. AF_03/2024</v>
          </cell>
          <cell r="C5531" t="str">
            <v>M</v>
          </cell>
          <cell r="D5531">
            <v>114.38</v>
          </cell>
          <cell r="E5531">
            <v>115.53</v>
          </cell>
          <cell r="F5531" t="str">
            <v>SINAPI DEZEMBRO 2025</v>
          </cell>
        </row>
        <row r="5532">
          <cell r="A5532">
            <v>95565</v>
          </cell>
          <cell r="B5532" t="str">
            <v>TUBO DE CONCRETO PARA REDES COLETORAS DE ÁGUAS PLUVIAIS, DIÂMETRO DE 300MM, JUNTA RÍGIDA, INSTALADO EM LOCAL COM BAIXO NÍVEL DE INTERFERÊNCIAS - FORNECIMENTO E ASSENTAMENTO. AF_03/2024</v>
          </cell>
          <cell r="C5532" t="str">
            <v>M</v>
          </cell>
          <cell r="D5532">
            <v>112.03</v>
          </cell>
          <cell r="E5532">
            <v>113.08</v>
          </cell>
          <cell r="F5532" t="str">
            <v>SINAPI DEZEMBRO 2025</v>
          </cell>
        </row>
        <row r="5533">
          <cell r="A5533">
            <v>92219</v>
          </cell>
          <cell r="B5533" t="str">
            <v>TUBO DE CONCRETO PARA REDES COLETORAS DE ÁGUAS PLUVIAIS, DIÂMETRO DE 400 MM, JUNTA RÍGIDA, INSTALADO EM LOCAL COM ALTO NÍVEL DE INTERFERÊNCIAS - FORNECIMENTO E ASSENTAMENTO. AF_03/2024</v>
          </cell>
          <cell r="C5533" t="str">
            <v>M</v>
          </cell>
          <cell r="D5533">
            <v>135.94999999999999</v>
          </cell>
          <cell r="E5533">
            <v>137.55000000000001</v>
          </cell>
          <cell r="F5533" t="str">
            <v>SINAPI DEZEMBRO 2025</v>
          </cell>
        </row>
        <row r="5534">
          <cell r="A5534">
            <v>92210</v>
          </cell>
          <cell r="B5534" t="str">
            <v>TUBO DE CONCRETO PARA REDES COLETORAS DE ÁGUAS PLUVIAIS, DIÂMETRO DE 400 MM, JUNTA RÍGIDA, INSTALADO EM LOCAL COM BAIXO NÍVEL DE INTERFERÊNCIAS - FORNECIMENTO E ASSENTAMENTO. AF_03/2024</v>
          </cell>
          <cell r="C5534" t="str">
            <v>M</v>
          </cell>
          <cell r="D5534">
            <v>132.63</v>
          </cell>
          <cell r="E5534">
            <v>134.07</v>
          </cell>
          <cell r="F5534" t="str">
            <v>SINAPI DEZEMBRO 2025</v>
          </cell>
        </row>
        <row r="5535">
          <cell r="A5535">
            <v>92220</v>
          </cell>
          <cell r="B5535" t="str">
            <v>TUBO DE CONCRETO PARA REDES COLETORAS DE ÁGUAS PLUVIAIS, DIÂMETRO DE 500 MM, JUNTA RÍGIDA, INSTALADO EM LOCAL COM ALTO NÍVEL DE INTERFERÊNCIAS - FORNECIMENTO E ASSENTAMENTO. AF_03/2024</v>
          </cell>
          <cell r="C5535" t="str">
            <v>M</v>
          </cell>
          <cell r="D5535">
            <v>166.06</v>
          </cell>
          <cell r="E5535">
            <v>168.11</v>
          </cell>
          <cell r="F5535" t="str">
            <v>SINAPI DEZEMBRO 2025</v>
          </cell>
        </row>
        <row r="5536">
          <cell r="A5536">
            <v>92211</v>
          </cell>
          <cell r="B5536" t="str">
            <v>TUBO DE CONCRETO PARA REDES COLETORAS DE ÁGUAS PLUVIAIS, DIÂMETRO DE 500 MM, JUNTA RÍGIDA, INSTALADO EM LOCAL COM BAIXO NÍVEL DE INTERFERÊNCIAS - FORNECIMENTO E ASSENTAMENTO. AF_03/2024</v>
          </cell>
          <cell r="C5536" t="str">
            <v>M</v>
          </cell>
          <cell r="D5536">
            <v>161.75</v>
          </cell>
          <cell r="E5536">
            <v>163.59</v>
          </cell>
          <cell r="F5536" t="str">
            <v>SINAPI DEZEMBRO 2025</v>
          </cell>
        </row>
        <row r="5537">
          <cell r="A5537">
            <v>92221</v>
          </cell>
          <cell r="B5537" t="str">
            <v>TUBO DE CONCRETO PARA REDES COLETORAS DE ÁGUAS PLUVIAIS, DIÂMETRO DE 600 MM, JUNTA RÍGIDA, INSTALADO EM LOCAL COM ALTO NÍVEL DE INTERFERÊNCIAS - FORNECIMENTO E ASSENTAMENTO. AF_03/2024</v>
          </cell>
          <cell r="C5537" t="str">
            <v>M</v>
          </cell>
          <cell r="D5537">
            <v>250.92</v>
          </cell>
          <cell r="E5537">
            <v>253.42</v>
          </cell>
          <cell r="F5537" t="str">
            <v>SINAPI DEZEMBRO 2025</v>
          </cell>
        </row>
        <row r="5538">
          <cell r="A5538">
            <v>92212</v>
          </cell>
          <cell r="B5538" t="str">
            <v>TUBO DE CONCRETO PARA REDES COLETORAS DE ÁGUAS PLUVIAIS, DIÂMETRO DE 600 MM, JUNTA RÍGIDA, INSTALADO EM LOCAL COM BAIXO NÍVEL DE INTERFERÊNCIAS - FORNECIMENTO E ASSENTAMENTO. AF_03/2024</v>
          </cell>
          <cell r="C5538" t="str">
            <v>M</v>
          </cell>
          <cell r="D5538">
            <v>245.62</v>
          </cell>
          <cell r="E5538">
            <v>247.87</v>
          </cell>
          <cell r="F5538" t="str">
            <v>SINAPI DEZEMBRO 2025</v>
          </cell>
        </row>
        <row r="5539">
          <cell r="A5539">
            <v>92222</v>
          </cell>
          <cell r="B5539" t="str">
            <v>TUBO DE CONCRETO PARA REDES COLETORAS DE ÁGUAS PLUVIAIS, DIÂMETRO DE 700 MM, JUNTA RÍGIDA, INSTALADO EM LOCAL COM ALTO NÍVEL DE INTERFERÊNCIAS - FORNECIMENTO E ASSENTAMENTO. AF_03/2024</v>
          </cell>
          <cell r="C5539" t="str">
            <v>M</v>
          </cell>
          <cell r="D5539">
            <v>332.31</v>
          </cell>
          <cell r="E5539">
            <v>335.27</v>
          </cell>
          <cell r="F5539" t="str">
            <v>SINAPI DEZEMBRO 2025</v>
          </cell>
        </row>
        <row r="5540">
          <cell r="A5540">
            <v>92213</v>
          </cell>
          <cell r="B5540" t="str">
            <v>TUBO DE CONCRETO PARA REDES COLETORAS DE ÁGUAS PLUVIAIS, DIÂMETRO DE 700 MM, JUNTA RÍGIDA, INSTALADO EM LOCAL COM BAIXO NÍVEL DE INTERFERÊNCIAS - FORNECIMENTO E ASSENTAMENTO. AF_03/2024</v>
          </cell>
          <cell r="C5540" t="str">
            <v>M</v>
          </cell>
          <cell r="D5540">
            <v>326.02</v>
          </cell>
          <cell r="E5540">
            <v>328.69</v>
          </cell>
          <cell r="F5540" t="str">
            <v>SINAPI DEZEMBRO 2025</v>
          </cell>
        </row>
        <row r="5541">
          <cell r="A5541">
            <v>92223</v>
          </cell>
          <cell r="B5541" t="str">
            <v>TUBO DE CONCRETO PARA REDES COLETORAS DE ÁGUAS PLUVIAIS, DIÂMETRO DE 800 MM, JUNTA RÍGIDA, INSTALADO EM LOCAL COM ALTO NÍVEL DE INTERFERÊNCIAS - FORNECIMENTO E ASSENTAMENTO. AF_03/2024</v>
          </cell>
          <cell r="C5541" t="str">
            <v>M</v>
          </cell>
          <cell r="D5541">
            <v>401.97</v>
          </cell>
          <cell r="E5541">
            <v>405.41</v>
          </cell>
          <cell r="F5541" t="str">
            <v>SINAPI DEZEMBRO 2025</v>
          </cell>
        </row>
        <row r="5542">
          <cell r="A5542">
            <v>92214</v>
          </cell>
          <cell r="B5542" t="str">
            <v>TUBO DE CONCRETO PARA REDES COLETORAS DE ÁGUAS PLUVIAIS, DIÂMETRO DE 800 MM, JUNTA RÍGIDA, INSTALADO EM LOCAL COM BAIXO NÍVEL DE INTERFERÊNCIAS - FORNECIMENTO E ASSENTAMENTO. AF_03/2024</v>
          </cell>
          <cell r="C5542" t="str">
            <v>M</v>
          </cell>
          <cell r="D5542">
            <v>394.68</v>
          </cell>
          <cell r="E5542">
            <v>397.8</v>
          </cell>
          <cell r="F5542" t="str">
            <v>SINAPI DEZEMBRO 2025</v>
          </cell>
        </row>
        <row r="5543">
          <cell r="A5543">
            <v>92224</v>
          </cell>
          <cell r="B5543" t="str">
            <v>TUBO DE CONCRETO PARA REDES COLETORAS DE ÁGUAS PLUVIAIS, DIÂMETRO DE 900 MM, JUNTA RÍGIDA, INSTALADO EM LOCAL COM ALTO NÍVEL DE INTERFERÊNCIAS - FORNECIMENTO E ASSENTAMENTO. AF_03/2024</v>
          </cell>
          <cell r="C5543" t="str">
            <v>M</v>
          </cell>
          <cell r="D5543">
            <v>461.72</v>
          </cell>
          <cell r="E5543">
            <v>465.62</v>
          </cell>
          <cell r="F5543" t="str">
            <v>SINAPI DEZEMBRO 2025</v>
          </cell>
        </row>
        <row r="5544">
          <cell r="A5544">
            <v>92215</v>
          </cell>
          <cell r="B5544" t="str">
            <v>TUBO DE CONCRETO PARA REDES COLETORAS DE ÁGUAS PLUVIAIS, DIÂMETRO DE 900 MM, JUNTA RÍGIDA, INSTALADO EM LOCAL COM BAIXO NÍVEL DE INTERFERÊNCIAS - FORNECIMENTO E ASSENTAMENTO. AF_03/2024</v>
          </cell>
          <cell r="C5544" t="str">
            <v>M</v>
          </cell>
          <cell r="D5544">
            <v>453.39</v>
          </cell>
          <cell r="E5544">
            <v>456.92</v>
          </cell>
          <cell r="F5544" t="str">
            <v>SINAPI DEZEMBRO 2025</v>
          </cell>
        </row>
        <row r="5545">
          <cell r="A5545">
            <v>94342</v>
          </cell>
          <cell r="B5545" t="str">
            <v>ATERRO MANUAL DE VALAS COM AREIA PARA ATERRO. AF_08/2023</v>
          </cell>
          <cell r="C5545" t="str">
            <v>M3</v>
          </cell>
          <cell r="D5545">
            <v>126.29</v>
          </cell>
          <cell r="E5545">
            <v>128.15</v>
          </cell>
          <cell r="F5545" t="str">
            <v>SINAPI DEZEMBRO 2025</v>
          </cell>
        </row>
        <row r="5546">
          <cell r="A5546">
            <v>94319</v>
          </cell>
          <cell r="B5546" t="str">
            <v>ATERRO MANUAL DE VALAS COM SOLO ARGILO-ARENOSO. AF_08/2023</v>
          </cell>
          <cell r="C5546" t="str">
            <v>M3</v>
          </cell>
          <cell r="D5546">
            <v>79.430000000000007</v>
          </cell>
          <cell r="E5546">
            <v>81.290000000000006</v>
          </cell>
          <cell r="F5546" t="str">
            <v>SINAPI DEZEMBRO 2025</v>
          </cell>
        </row>
        <row r="5547">
          <cell r="A5547">
            <v>94304</v>
          </cell>
          <cell r="B5547" t="str">
            <v>ATERRO MECANIZADO DE VALA COM ESCAVADEIRA HIDRÁULICA (CAPACIDADE DA CAÇAMBA: 0,8 M³ / POTÊNCIA: 111 HP), LARGURA ATÉ 2,5 M, PROFUNDIDADE ATÉ 1,5 M, COM SOLO ARGILO-ARENOSO. AF_08/2023</v>
          </cell>
          <cell r="C5547" t="str">
            <v>M3</v>
          </cell>
          <cell r="D5547">
            <v>76.040000000000006</v>
          </cell>
          <cell r="E5547">
            <v>76.709999999999994</v>
          </cell>
          <cell r="F5547" t="str">
            <v>SINAPI DEZEMBRO 2025</v>
          </cell>
        </row>
        <row r="5548">
          <cell r="A5548">
            <v>94306</v>
          </cell>
          <cell r="B5548" t="str">
            <v>ATERRO MECANIZADO DE VALA COM ESCAVADEIRA HIDRÁULICA (CAPACIDADE DA CAÇAMBA: 0,8 M³ / POTÊNCIA: 111 HP), LARGURA ATÉ 2,5 M, PROFUNDIDADE DE 1,5 A 3,0 M, COM SOLO ARGILO-ARENOSO. AF_08/2023</v>
          </cell>
          <cell r="C5548" t="str">
            <v>M3</v>
          </cell>
          <cell r="D5548">
            <v>69.73</v>
          </cell>
          <cell r="E5548">
            <v>70.239999999999995</v>
          </cell>
          <cell r="F5548" t="str">
            <v>SINAPI DEZEMBRO 2025</v>
          </cell>
        </row>
        <row r="5549">
          <cell r="A5549">
            <v>94327</v>
          </cell>
          <cell r="B5549" t="str">
            <v>ATERRO MECANIZADO DE VALA COM ESCAVADEIRA HIDRÁULICA (CAPACIDADE DA CAÇAMBA: 0,8 M³/POTÊNCIA: 111 HP), LARGURA ATÉ 2,5 M, PROFUNDIDADE ATÉ 1,5 M, COM AREIA PARA ATERRO. AF_08/2023</v>
          </cell>
          <cell r="C5549" t="str">
            <v>M3</v>
          </cell>
          <cell r="D5549">
            <v>122.9</v>
          </cell>
          <cell r="E5549">
            <v>123.57</v>
          </cell>
          <cell r="F5549" t="str">
            <v>SINAPI DEZEMBRO 2025</v>
          </cell>
        </row>
        <row r="5550">
          <cell r="A5550">
            <v>94329</v>
          </cell>
          <cell r="B5550" t="str">
            <v>ATERRO MECANIZADO DE VALA COM ESCAVADEIRA HIDRÁULICA (CAPACIDADE DA CAÇAMBA: 0,8 M³/POTÊNCIA: 111 HP), LARGURA ATÉ 2,5 M, PROFUNDIDADE DE 1,5 A 3,0 M, COM AREIA PARA ATERRO. AF_08/2023</v>
          </cell>
          <cell r="C5550" t="str">
            <v>M3</v>
          </cell>
          <cell r="D5550">
            <v>116.59</v>
          </cell>
          <cell r="E5550">
            <v>117.1</v>
          </cell>
          <cell r="F5550" t="str">
            <v>SINAPI DEZEMBRO 2025</v>
          </cell>
        </row>
        <row r="5551">
          <cell r="A5551">
            <v>94333</v>
          </cell>
          <cell r="B5551" t="str">
            <v>ATERRO MECANIZADO DE VALA COM ESCAVADEIRA HIDRÁULICA (CAPACIDADE DA CAÇAMBA: 0,8 M³/POTÊNCIA: 111 HP), LARGURA ATÉ 2,5 M, PROFUNDIDADE DE 3,0 A 6,0 M, COM AREIA PARA ATERRO. AF_08/2023</v>
          </cell>
          <cell r="C5551" t="str">
            <v>M3</v>
          </cell>
          <cell r="D5551">
            <v>113.72</v>
          </cell>
          <cell r="E5551">
            <v>114.17</v>
          </cell>
          <cell r="F5551" t="str">
            <v>SINAPI DEZEMBRO 2025</v>
          </cell>
        </row>
        <row r="5552">
          <cell r="A5552">
            <v>94310</v>
          </cell>
          <cell r="B5552" t="str">
            <v>ATERRO MECANIZADO DE VALA COM ESCAVADEIRA HIDRÁULICA (CAPACIDADE DA CAÇAMBA: 0,8 M³/POTÊNCIA: 111 HP), LARGURA ATÉ 2,5 M, PROFUNDIDADE DE 3,0 A 6,0 M, COM SOLO ARGILO-ARENOSO. AF_08/2023</v>
          </cell>
          <cell r="C5552" t="str">
            <v>M3</v>
          </cell>
          <cell r="D5552">
            <v>66.86</v>
          </cell>
          <cell r="E5552">
            <v>67.31</v>
          </cell>
          <cell r="F5552" t="str">
            <v>SINAPI DEZEMBRO 2025</v>
          </cell>
        </row>
        <row r="5553">
          <cell r="A5553">
            <v>104739</v>
          </cell>
          <cell r="B5553" t="str">
            <v>ATERRO MECANIZADO DE VALA COM MINICARREGADEIRA, COM AREIA PARA ATERRO. AF_08/2023</v>
          </cell>
          <cell r="C5553" t="str">
            <v>M3</v>
          </cell>
          <cell r="D5553">
            <v>127.37</v>
          </cell>
          <cell r="E5553">
            <v>128.37</v>
          </cell>
          <cell r="F5553" t="str">
            <v>SINAPI DEZEMBRO 2025</v>
          </cell>
        </row>
        <row r="5554">
          <cell r="A5554">
            <v>104738</v>
          </cell>
          <cell r="B5554" t="str">
            <v>ATERRO MECANIZADO DE VALA COM MINICARREGADEIRA, COM SOLO ARGILO-ARENOSO. AF_08/2023</v>
          </cell>
          <cell r="C5554" t="str">
            <v>M3</v>
          </cell>
          <cell r="D5554">
            <v>80.510000000000005</v>
          </cell>
          <cell r="E5554">
            <v>81.510000000000005</v>
          </cell>
          <cell r="F5554" t="str">
            <v>SINAPI DEZEMBRO 2025</v>
          </cell>
        </row>
        <row r="5555">
          <cell r="A5555">
            <v>94316</v>
          </cell>
          <cell r="B5555" t="str">
            <v>ATERRO MECANIZADO DE VALA COM RETROESCAVADEIRA (CAPACIDADE DA CAÇAMBA DA RETRO: 0,26 M³ / POTÊNCIA: 88 HP), LARGURA ATÉ 1,5 M, PROFUNDIDADE ATÉ 1,5 M, COM SOLO ARGILO-ARENOSO. AF_08/2023</v>
          </cell>
          <cell r="C5555" t="str">
            <v>M3</v>
          </cell>
          <cell r="D5555">
            <v>70.739999999999995</v>
          </cell>
          <cell r="E5555">
            <v>71.41</v>
          </cell>
          <cell r="F5555" t="str">
            <v>SINAPI DEZEMBRO 2025</v>
          </cell>
        </row>
        <row r="5556">
          <cell r="A5556">
            <v>94318</v>
          </cell>
          <cell r="B5556" t="str">
            <v>ATERRO MECANIZADO DE VALA COM RETROESCAVADEIRA (CAPACIDADE DA CAÇAMBA DA RETRO: 0,26 M³ / POTÊNCIA: 88 HP), LARGURA ATÉ 1,5 M, PROFUNDIDADE DE 1,5 A 3,0 M, COM SOLO ARGILO-ARENOSO. AF_08/2023</v>
          </cell>
          <cell r="C5556" t="str">
            <v>M3</v>
          </cell>
          <cell r="D5556">
            <v>65.48</v>
          </cell>
          <cell r="E5556">
            <v>65.94</v>
          </cell>
          <cell r="F5556" t="str">
            <v>SINAPI DEZEMBRO 2025</v>
          </cell>
        </row>
        <row r="5557">
          <cell r="A5557">
            <v>94339</v>
          </cell>
          <cell r="B5557" t="str">
            <v>ATERRO MECANIZADO DE VALA COM RETROESCAVADEIRA (CAPACIDADE DA CAÇAMBA DA RETRO: 0,26 M³/POTÊNCIA: 88 HP), LARGURA ATÉ 1,5 M, PROFUNDIDADE ATÉ 1,5 M, COM AREIA PARA ATERRO. AF_08/2023</v>
          </cell>
          <cell r="C5557" t="str">
            <v>M3</v>
          </cell>
          <cell r="D5557">
            <v>117.6</v>
          </cell>
          <cell r="E5557">
            <v>118.27</v>
          </cell>
          <cell r="F5557" t="str">
            <v>SINAPI DEZEMBRO 2025</v>
          </cell>
        </row>
        <row r="5558">
          <cell r="A5558">
            <v>94341</v>
          </cell>
          <cell r="B5558" t="str">
            <v>ATERRO MECANIZADO DE VALA COM RETROESCAVADEIRA (CAPACIDADE DA CAÇAMBA DA RETRO: 0,26 M³/POTÊNCIA: 88 HP), LARGURA ATÉ 1,5 M, PROFUNDIDADE DE 1,5 A 3,0 M, COM AREIA PARA ATERRO. AF_08/2023</v>
          </cell>
          <cell r="C5558" t="str">
            <v>M3</v>
          </cell>
          <cell r="D5558">
            <v>112.34</v>
          </cell>
          <cell r="E5558">
            <v>112.8</v>
          </cell>
          <cell r="F5558" t="str">
            <v>SINAPI DEZEMBRO 2025</v>
          </cell>
        </row>
        <row r="5559">
          <cell r="A5559">
            <v>104742</v>
          </cell>
          <cell r="B5559" t="str">
            <v>COMPACTAÇÃO DE VALAS COM ROLO COMPRESSOR. AF_08/2023</v>
          </cell>
          <cell r="C5559" t="str">
            <v>M2</v>
          </cell>
          <cell r="D5559">
            <v>8.01</v>
          </cell>
          <cell r="E5559">
            <v>8.14</v>
          </cell>
          <cell r="F5559" t="str">
            <v>SINAPI DEZEMBRO 2025</v>
          </cell>
        </row>
        <row r="5560">
          <cell r="A5560">
            <v>93382</v>
          </cell>
          <cell r="B5560" t="str">
            <v>REATERRO MANUAL DE VALAS, COM COMPACTADOR DE SOLOS DE PERCUSSÃO. AF_08/2023</v>
          </cell>
          <cell r="C5560" t="str">
            <v>M3</v>
          </cell>
          <cell r="D5560">
            <v>25.6</v>
          </cell>
          <cell r="E5560">
            <v>27.46</v>
          </cell>
          <cell r="F5560" t="str">
            <v>SINAPI DEZEMBRO 2025</v>
          </cell>
        </row>
        <row r="5561">
          <cell r="A5561">
            <v>104737</v>
          </cell>
          <cell r="B5561" t="str">
            <v>REATERRO MANUAL DE VALAS, COM PLACA VIBRATÓRIA. AF_08/2023</v>
          </cell>
          <cell r="C5561" t="str">
            <v>M3</v>
          </cell>
          <cell r="D5561">
            <v>22.36</v>
          </cell>
          <cell r="E5561">
            <v>23.98</v>
          </cell>
          <cell r="F5561" t="str">
            <v>SINAPI DEZEMBRO 2025</v>
          </cell>
        </row>
        <row r="5562">
          <cell r="A5562">
            <v>93369</v>
          </cell>
          <cell r="B5562" t="str">
            <v>REATERRO MECANIZADO DE VALA COM ESCAVADEIRA HIDRÁULICA (CAPACIDADE DA CAÇAMBA: 0,8 M³/POTÊNCIA: 111 HP), LARGURA 1,5 A 2,5 M, PROFUNDIDADE 1,5 A 3,0 M, COM SOLO (SEM SUBSTITUIÇÃO) DE 1ª CATEGORIA, COM COMPACTADOR DE SOLOS DE PERCUSSÃO. AF_08/2023</v>
          </cell>
          <cell r="C5562" t="str">
            <v>M3</v>
          </cell>
          <cell r="D5562">
            <v>15.9</v>
          </cell>
          <cell r="E5562">
            <v>16.41</v>
          </cell>
          <cell r="F5562" t="str">
            <v>SINAPI DEZEMBRO 2025</v>
          </cell>
        </row>
        <row r="5563">
          <cell r="A5563">
            <v>93373</v>
          </cell>
          <cell r="B5563" t="str">
            <v>REATERRO MECANIZADO DE VALA COM ESCAVADEIRA HIDRÁULICA (CAPACIDADE DA CAÇAMBA: 0,8 M³/POTÊNCIA: 111 HP), LARGURA 1,5 A 2,5 M, PROFUNDIDADE 3,0 A 6,0 M, COM SOLO (SEM SUBSTITUIÇÃO) DE 1ª CATEGORIA, COM COMPACTADOR DE SOLOS DE PERCUSSÃO. AF_08/2023</v>
          </cell>
          <cell r="C5563" t="str">
            <v>M3</v>
          </cell>
          <cell r="D5563">
            <v>13.03</v>
          </cell>
          <cell r="E5563">
            <v>13.48</v>
          </cell>
          <cell r="F5563" t="str">
            <v>SINAPI DEZEMBRO 2025</v>
          </cell>
        </row>
        <row r="5564">
          <cell r="A5564">
            <v>93368</v>
          </cell>
          <cell r="B5564" t="str">
            <v>REATERRO MECANIZADO DE VALA COM ESCAVADEIRA HIDRÁULICA (CAPACIDADE DA CAÇAMBA: 0,8 M³/POTÊNCIA: 111 HP), LARGURA ATÉ 1,5 M, PROFUNDIDADE DE 1,5 A 3,0 M, COM SOLO (SEM SUBSTITUIÇÃO) DE 1ª CATEGORIA, COM COMPACTADOR DE SOLOS DE PERCUSSÃO. AF_08/2023</v>
          </cell>
          <cell r="C5564" t="str">
            <v>M3</v>
          </cell>
          <cell r="D5564">
            <v>19.420000000000002</v>
          </cell>
          <cell r="E5564">
            <v>20.010000000000002</v>
          </cell>
          <cell r="F5564" t="str">
            <v>SINAPI DEZEMBRO 2025</v>
          </cell>
        </row>
        <row r="5565">
          <cell r="A5565">
            <v>104729</v>
          </cell>
          <cell r="B5565" t="str">
            <v>REATERRO MECANIZADO DE VALA COM ESCAVADEIRA HIDRÁULICA (CAPACIDADE DA CAÇAMBA: 0,8 M³/POTÊNCIA: 111 HP), LARGURA ATÉ 1,5 M, PROFUNDIDADE DE 1,5 A 3,0 M, COM SOLO (SEM SUBSTITUIÇÃO) DE 1ª CATEGORIA, COM PLACA VIBRATÓRIA. AF_08/2023</v>
          </cell>
          <cell r="C5565" t="str">
            <v>M3</v>
          </cell>
          <cell r="D5565">
            <v>16.14</v>
          </cell>
          <cell r="E5565">
            <v>16.5</v>
          </cell>
          <cell r="F5565" t="str">
            <v>SINAPI DEZEMBRO 2025</v>
          </cell>
        </row>
        <row r="5566">
          <cell r="A5566">
            <v>93372</v>
          </cell>
          <cell r="B5566" t="str">
            <v>REATERRO MECANIZADO DE VALA COM ESCAVADEIRA HIDRÁULICA (CAPACIDADE DA CAÇAMBA: 0,8 M³/POTÊNCIA: 111 HP), LARGURA ATÉ 1,5 M, PROFUNDIDADE DE 3,0 A 6,0 M, COM SOLO (SEM SUBSTITUIÇÃO) DE 1ª CATEGORIA, COM COMPACTADOR DE SOLOS DE PERCUSSÃO. AF_08/2023</v>
          </cell>
          <cell r="C5566" t="str">
            <v>M3</v>
          </cell>
          <cell r="D5566">
            <v>15.27</v>
          </cell>
          <cell r="E5566">
            <v>15.76</v>
          </cell>
          <cell r="F5566" t="str">
            <v>SINAPI DEZEMBRO 2025</v>
          </cell>
        </row>
        <row r="5567">
          <cell r="A5567">
            <v>104731</v>
          </cell>
          <cell r="B5567" t="str">
            <v>REATERRO MECANIZADO DE VALA COM ESCAVADEIRA HIDRÁULICA (CAPACIDADE DA CAÇAMBA: 0,8 M³/POTÊNCIA: 111 HP), LARGURA ATÉ 1,5 M, PROFUNDIDADE DE 3,0 A 6,0 M, COM SOLO (SEM SUBSTITUIÇÃO) DE 1ª CATEGORIA, COM PLACA VIBRATÓRIA. AF_08/2023</v>
          </cell>
          <cell r="C5567" t="str">
            <v>M3</v>
          </cell>
          <cell r="D5567">
            <v>11.99</v>
          </cell>
          <cell r="E5567">
            <v>12.25</v>
          </cell>
          <cell r="F5567" t="str">
            <v>SINAPI DEZEMBRO 2025</v>
          </cell>
        </row>
        <row r="5568">
          <cell r="A5568">
            <v>93367</v>
          </cell>
          <cell r="B5568" t="str">
            <v>REATERRO MECANIZADO DE VALA COM ESCAVADEIRA HIDRÁULICA (CAPACIDADE DA CAÇAMBA: 0,8 M³/POTÊNCIA: 111 HP), LARGURA DE 1,5 A 2,5 M, PROFUNDIDADE ATÉ 1,5 M, COM SOLO (SEM SUBSTITUIÇÃO) DE 1ª CATEGORIA, COM COMPACTADOR DE SOLOS DE PERCUSSÃO. AF_08/2023</v>
          </cell>
          <cell r="C5568" t="str">
            <v>M3</v>
          </cell>
          <cell r="D5568">
            <v>22.21</v>
          </cell>
          <cell r="E5568">
            <v>22.88</v>
          </cell>
          <cell r="F5568" t="str">
            <v>SINAPI DEZEMBRO 2025</v>
          </cell>
        </row>
        <row r="5569">
          <cell r="A5569">
            <v>104728</v>
          </cell>
          <cell r="B5569" t="str">
            <v>REATERRO MECANIZADO DE VALA COM ESCAVADEIRA HIDRÁULICA (CAPACIDADE DA CAÇAMBA: 0,8 M³/POTÊNCIA: 111 HP), LARGURA DE 1,5 A 2,5 M, PROFUNDIDADE ATÉ 1,5 M, COM SOLO (SEM SUBSTITUIÇÃO) DE 1ª CATEGORIA, COM PLACA VIBRATÓRIA. AF_08/2023</v>
          </cell>
          <cell r="C5569" t="str">
            <v>M3</v>
          </cell>
          <cell r="D5569">
            <v>18.920000000000002</v>
          </cell>
          <cell r="E5569">
            <v>19.37</v>
          </cell>
          <cell r="F5569" t="str">
            <v>SINAPI DEZEMBRO 2025</v>
          </cell>
        </row>
        <row r="5570">
          <cell r="A5570">
            <v>104730</v>
          </cell>
          <cell r="B5570" t="str">
            <v>REATERRO MECANIZADO DE VALA COM ESCAVADEIRA HIDRÁULICA (CAPACIDADE DA CAÇAMBA: 0,8 M³/POTÊNCIA: 111 HP), LARGURA DE 1,5 A 2,5 M, PROFUNDIDADE DE 1,5 A 3,0 M, COM SOLO (SEM SUBSTITUIÇÃO) DE 1ª CATEGORIA, COM PLACA VIBRATÓRIA. AF_08/2023</v>
          </cell>
          <cell r="C5570" t="str">
            <v>M3</v>
          </cell>
          <cell r="D5570">
            <v>12.62</v>
          </cell>
          <cell r="E5570">
            <v>12.9</v>
          </cell>
          <cell r="F5570" t="str">
            <v>SINAPI DEZEMBRO 2025</v>
          </cell>
        </row>
        <row r="5571">
          <cell r="A5571">
            <v>104732</v>
          </cell>
          <cell r="B5571" t="str">
            <v>REATERRO MECANIZADO DE VALA COM ESCAVADEIRA HIDRÁULICA (CAPACIDADE DA CAÇAMBA: 0,8 M³/POTÊNCIA: 111 HP), LARGURA DE 1,5 A 2,5 M, PROFUNDIDADE DE 3,0 A 6,0 M, COM SOLO (SEM SUBSTITUIÇÃO) DE 1ª CATEGORIA, COM PLACA VIBRATÓRIA. AF_08/2023</v>
          </cell>
          <cell r="C5571" t="str">
            <v>M3</v>
          </cell>
          <cell r="D5571">
            <v>9.75</v>
          </cell>
          <cell r="E5571">
            <v>9.9700000000000006</v>
          </cell>
          <cell r="F5571" t="str">
            <v>SINAPI DEZEMBRO 2025</v>
          </cell>
        </row>
        <row r="5572">
          <cell r="A5572">
            <v>104740</v>
          </cell>
          <cell r="B5572" t="str">
            <v>REATERRO MECANIZADO DE VALA COM MINICARREGADEIRA, COM COMPACTADOR DE SOLOS DE PERCUSSÃO. AF_08/2023</v>
          </cell>
          <cell r="C5572" t="str">
            <v>M3</v>
          </cell>
          <cell r="D5572">
            <v>26.68</v>
          </cell>
          <cell r="E5572">
            <v>27.68</v>
          </cell>
          <cell r="F5572" t="str">
            <v>SINAPI DEZEMBRO 2025</v>
          </cell>
        </row>
        <row r="5573">
          <cell r="A5573">
            <v>104741</v>
          </cell>
          <cell r="B5573" t="str">
            <v>REATERRO MECANIZADO DE VALA COM MINICARREGADEIRA, COM PLACA VIBRATÓRIA. AF_08/2023</v>
          </cell>
          <cell r="C5573" t="str">
            <v>M3</v>
          </cell>
          <cell r="D5573">
            <v>23.44</v>
          </cell>
          <cell r="E5573">
            <v>24.2</v>
          </cell>
          <cell r="F5573" t="str">
            <v>SINAPI DEZEMBRO 2025</v>
          </cell>
        </row>
        <row r="5574">
          <cell r="A5574">
            <v>93381</v>
          </cell>
          <cell r="B5574" t="str">
            <v>REATERRO MECANIZADO DE VALA COM RETROESCAVADEIRA (CAPACIDADE DA CAÇAMBA DA RETRO: 0,26 M³/POTÊNCIA: 88 HP), LARGURA 0,8 A 1,5 M, PROFUNDIDADE 1,5 A 3,0 M, COM SOLO (SEM SUBSTITUIÇÃO) DE 1ª CATEGORIA E COMPACTADOR DE SOLOS DE PERCUSSÃO. AF_08/2023</v>
          </cell>
          <cell r="C5574" t="str">
            <v>M3</v>
          </cell>
          <cell r="D5574">
            <v>11.65</v>
          </cell>
          <cell r="E5574">
            <v>12.11</v>
          </cell>
          <cell r="F5574" t="str">
            <v>SINAPI DEZEMBRO 2025</v>
          </cell>
        </row>
        <row r="5575">
          <cell r="A5575">
            <v>93379</v>
          </cell>
          <cell r="B5575" t="str">
            <v>REATERRO MECANIZADO DE VALA COM RETROESCAVADEIRA (CAPACIDADE DA CAÇAMBA DA RETRO: 0,26 M³/POTÊNCIA: 88 HP), LARGURA 0,8 A 1,5 M, PROFUNDIDADE ATÉ 1,5 M, COM SOLO (SEM SUBSTITUIÇÃO) DE 1ª CATEGORIA, COM COMPACTADOR DE SOLOS DE PERCUSSÃO AF_08/2023</v>
          </cell>
          <cell r="C5575" t="str">
            <v>M3</v>
          </cell>
          <cell r="D5575">
            <v>16.91</v>
          </cell>
          <cell r="E5575">
            <v>17.579999999999998</v>
          </cell>
          <cell r="F5575" t="str">
            <v>SINAPI DEZEMBRO 2025</v>
          </cell>
        </row>
        <row r="5576">
          <cell r="A5576">
            <v>93380</v>
          </cell>
          <cell r="B5576" t="str">
            <v>REATERRO MECANIZADO DE VALA COM RETROESCAVADEIRA (CAPACIDADE DA CAÇAMBA DA RETRO: 0,26 M³/POTÊNCIA: 88 HP), LARGURA ATÉ 0,8 M, PROFUNDIDADE 1,5 A 3,0 M, COM SOLO (SEM SUBSTITUIÇÃO) DE 1ª CATEGORIA, COM COMPACTADOR DE SOLOS DE PERCUSSÃO AF_08/2023</v>
          </cell>
          <cell r="C5576" t="str">
            <v>M3</v>
          </cell>
          <cell r="D5576">
            <v>14.4</v>
          </cell>
          <cell r="E5576">
            <v>14.97</v>
          </cell>
          <cell r="F5576" t="str">
            <v>SINAPI DEZEMBRO 2025</v>
          </cell>
        </row>
        <row r="5577">
          <cell r="A5577">
            <v>93378</v>
          </cell>
          <cell r="B5577" t="str">
            <v>REATERRO MECANIZADO DE VALA COM RETROESCAVADEIRA (CAPACIDADE DA CAÇAMBA DA RETRO: 0,26 M³/POTÊNCIA: 88 HP), LARGURA ATÉ 0,8 M, PROFUNDIDADE ATÉ 1,5 M, COM SOLO (SEM SUBSTITUIÇÃO) DE 1ª CATEGORIA, COM COMPACTADOR DE SOLOS DE PERCUSSÃO. AF_08/2023</v>
          </cell>
          <cell r="C5577" t="str">
            <v>M3</v>
          </cell>
          <cell r="D5577">
            <v>22.02</v>
          </cell>
          <cell r="E5577">
            <v>22.88</v>
          </cell>
          <cell r="F5577" t="str">
            <v>SINAPI DEZEMBRO 2025</v>
          </cell>
        </row>
        <row r="5578">
          <cell r="A5578">
            <v>104733</v>
          </cell>
          <cell r="B5578" t="str">
            <v>REATERRO MECANIZADO DE VALA COM RETROESCAVADEIRA (CAPACIDADE DA CAÇAMBA DA RETRO: 0,26 M³/POTÊNCIA: 88 HP), LARGURA ATÉ 0,8 M, PROFUNDIDADE ATÉ 1,5 M, COM SOLO (SEM SUBSTITUIÇÃO) DE 1ª CATEGORIA, COM PLACA VIBRATÓRIA. AF_08/2023</v>
          </cell>
          <cell r="C5578" t="str">
            <v>M3</v>
          </cell>
          <cell r="D5578">
            <v>18.78</v>
          </cell>
          <cell r="E5578">
            <v>19.399999999999999</v>
          </cell>
          <cell r="F5578" t="str">
            <v>SINAPI DEZEMBRO 2025</v>
          </cell>
        </row>
        <row r="5579">
          <cell r="A5579">
            <v>104735</v>
          </cell>
          <cell r="B5579" t="str">
            <v>REATERRO MECANIZADO DE VALA COM RETROESCAVADEIRA (CAPACIDADE DA CAÇAMBA DA RETRO: 0,26 M³/POTÊNCIA: 88 HP), LARGURA ATÉ 0,8 M, PROFUNDIDADE DE 1,5 A 3,0 M, COM SOLO (SEM SUBSTITUIÇÃO) DE 1ª CATEGORIA, COM PLACA VIBRATÓRIA. AF_08/2023</v>
          </cell>
          <cell r="C5579" t="str">
            <v>M3</v>
          </cell>
          <cell r="D5579">
            <v>11.13</v>
          </cell>
          <cell r="E5579">
            <v>11.47</v>
          </cell>
          <cell r="F5579" t="str">
            <v>SINAPI DEZEMBRO 2025</v>
          </cell>
        </row>
        <row r="5580">
          <cell r="A5580">
            <v>104734</v>
          </cell>
          <cell r="B5580" t="str">
            <v>REATERRO MECANIZADO DE VALA COM RETROESCAVADEIRA (CAPACIDADE DA CAÇAMBA DA RETRO: 0,26 M³/POTÊNCIA: 88 HP), LARGURA DE 0,8 A 1,5 M, PROFUNDIDADE ATÉ 1,5 M, COM SOLO (SEM SUBSTITUIÇÃO) DE 1ª CATEGORIA, COM PLACA VIBRATÓRIA. AF_08/2023</v>
          </cell>
          <cell r="C5580" t="str">
            <v>M3</v>
          </cell>
          <cell r="D5580">
            <v>13.65</v>
          </cell>
          <cell r="E5580">
            <v>14.09</v>
          </cell>
          <cell r="F5580" t="str">
            <v>SINAPI DEZEMBRO 2025</v>
          </cell>
        </row>
        <row r="5581">
          <cell r="A5581">
            <v>104736</v>
          </cell>
          <cell r="B5581" t="str">
            <v>REATERRO MECANIZADO DE VALA COM RETROESCAVADEIRA (CAPACIDADE DA CAÇAMBA DA RETRO: 0,26 M³/POTÊNCIA: 88 HP), LARGURA DE 0,8 A 1,5 M, PROFUNDIDADE DE 1,5 A 3,0 M, COM SOLO (SEM SUBSTITUIÇÃO) DE 1ª CATEGORIA, COM PLACA VIBRATÓRIA. AF_08/2023</v>
          </cell>
          <cell r="C5581" t="str">
            <v>M3</v>
          </cell>
          <cell r="D5581">
            <v>8.3699999999999992</v>
          </cell>
          <cell r="E5581">
            <v>8.61</v>
          </cell>
          <cell r="F5581" t="str">
            <v>SINAPI DEZEMBRO 2025</v>
          </cell>
        </row>
        <row r="5582">
          <cell r="A5582">
            <v>105732</v>
          </cell>
          <cell r="B5582" t="str">
            <v>CONSTRUÇÃO DE BASE E SUB-BASE PARA PAVIMENTAÇÃO DE BRITA GRADUADA SIMPLES TRATADA COM CIMENTO, COM ESPESSURA DE 10 CM - EXCLUSIVE CARGA E TRANSPORTE. AF_09/2024</v>
          </cell>
          <cell r="C5582" t="str">
            <v>M3</v>
          </cell>
          <cell r="D5582">
            <v>251.76</v>
          </cell>
          <cell r="E5582">
            <v>252.57</v>
          </cell>
          <cell r="F5582" t="str">
            <v>SINAPI DEZEMBRO 2025</v>
          </cell>
        </row>
        <row r="5583">
          <cell r="A5583">
            <v>96397</v>
          </cell>
          <cell r="B5583" t="str">
            <v>CONSTRUÇÃO DE BASE E SUB-BASE PARA PAVIMENTAÇÃO DE BRITA GRADUADA SIMPLES TRATADA COM CIMENTO, COM ESPESSURA DE 15 CM - EXCLUSIVE CARGA E TRANSPORTE. AF_09/2024</v>
          </cell>
          <cell r="C5583" t="str">
            <v>M3</v>
          </cell>
          <cell r="D5583">
            <v>247.55</v>
          </cell>
          <cell r="E5583">
            <v>248.27</v>
          </cell>
          <cell r="F5583" t="str">
            <v>SINAPI DEZEMBRO 2025</v>
          </cell>
        </row>
        <row r="5584">
          <cell r="A5584">
            <v>105735</v>
          </cell>
          <cell r="B5584" t="str">
            <v>CONSTRUÇÃO DE BASE E SUB-BASE PARA PAVIMENTAÇÃO DE BRITA GRADUADA SIMPLES TRATADA COM CIMENTO, COM ESPESSURA DE 20 CM - EXCLUSIVE CARGA E TRANSPORTE. AF_09/2024</v>
          </cell>
          <cell r="C5584" t="str">
            <v>M3</v>
          </cell>
          <cell r="D5584">
            <v>245.42</v>
          </cell>
          <cell r="E5584">
            <v>246.07</v>
          </cell>
          <cell r="F5584" t="str">
            <v>SINAPI DEZEMBRO 2025</v>
          </cell>
        </row>
        <row r="5585">
          <cell r="A5585">
            <v>105727</v>
          </cell>
          <cell r="B5585" t="str">
            <v>CONSTRUÇÃO DE BASE E SUB-BASE PARA PAVIMENTAÇÃO DE BRITA GRADUADA SIMPLES, COM ESPESSURA DE 10 CM - EXCLUSIVE CARGA E TRANSPORTE. AF_09/2024</v>
          </cell>
          <cell r="C5585" t="str">
            <v>M3</v>
          </cell>
          <cell r="D5585">
            <v>178.22</v>
          </cell>
          <cell r="E5585">
            <v>178.97</v>
          </cell>
          <cell r="F5585" t="str">
            <v>SINAPI DEZEMBRO 2025</v>
          </cell>
        </row>
        <row r="5586">
          <cell r="A5586">
            <v>96396</v>
          </cell>
          <cell r="B5586" t="str">
            <v>CONSTRUÇÃO DE BASE E SUB-BASE PARA PAVIMENTAÇÃO DE BRITA GRADUADA SIMPLES, COM ESPESSURA DE 15 CM - EXCLUSIVE CARGA E TRANSPORTE. AF_09/2024</v>
          </cell>
          <cell r="C5586" t="str">
            <v>M3</v>
          </cell>
          <cell r="D5586">
            <v>174.98</v>
          </cell>
          <cell r="E5586">
            <v>175.62</v>
          </cell>
          <cell r="F5586" t="str">
            <v>SINAPI DEZEMBRO 2025</v>
          </cell>
        </row>
        <row r="5587">
          <cell r="A5587">
            <v>105730</v>
          </cell>
          <cell r="B5587" t="str">
            <v>CONSTRUÇÃO DE BASE E SUB-BASE PARA PAVIMENTAÇÃO DE BRITA GRADUADA SIMPLES, COM ESPESSURA DE 20 CM - EXCLUSIVE CARGA E TRANSPORTE. AF_09/2024</v>
          </cell>
          <cell r="C5587" t="str">
            <v>M3</v>
          </cell>
          <cell r="D5587">
            <v>173.33</v>
          </cell>
          <cell r="E5587">
            <v>173.93</v>
          </cell>
          <cell r="F5587" t="str">
            <v>SINAPI DEZEMBRO 2025</v>
          </cell>
        </row>
        <row r="5588">
          <cell r="A5588">
            <v>105737</v>
          </cell>
          <cell r="B5588" t="str">
            <v>CONSTRUÇÃO DE BASE E SUB-BASE PARA PAVIMENTAÇÃO DE CONCRETO COMPACTADO COM ROLO, COM ESPESSURA DE 10 CM - EXCLUSIVE CARGA E TRANSPORTE. AF_09/2024</v>
          </cell>
          <cell r="C5588" t="str">
            <v>M3</v>
          </cell>
          <cell r="D5588">
            <v>346.35</v>
          </cell>
          <cell r="E5588">
            <v>347.24</v>
          </cell>
          <cell r="F5588" t="str">
            <v>SINAPI DEZEMBRO 2025</v>
          </cell>
        </row>
        <row r="5589">
          <cell r="A5589">
            <v>96398</v>
          </cell>
          <cell r="B5589" t="str">
            <v>CONSTRUÇÃO DE BASE E SUB-BASE PARA PAVIMENTAÇÃO DE CONCRETO COMPACTADO COM ROLO, COM ESPESSURA DE 15 CM - EXCLUSIVE CARGA E TRANSPORTE. AF_09/2024</v>
          </cell>
          <cell r="C5589" t="str">
            <v>M3</v>
          </cell>
          <cell r="D5589">
            <v>343.21</v>
          </cell>
          <cell r="E5589">
            <v>344</v>
          </cell>
          <cell r="F5589" t="str">
            <v>SINAPI DEZEMBRO 2025</v>
          </cell>
        </row>
        <row r="5590">
          <cell r="A5590">
            <v>105740</v>
          </cell>
          <cell r="B5590" t="str">
            <v>CONSTRUÇÃO DE BASE E SUB-BASE PARA PAVIMENTAÇÃO DE CONCRETO COMPACTADO COM ROLO, COM ESPESSURA DE 20 CM - EXCLUSIVE CARGA E TRANSPORTE. AF_09/2024</v>
          </cell>
          <cell r="C5590" t="str">
            <v>M3</v>
          </cell>
          <cell r="D5590">
            <v>341.52</v>
          </cell>
          <cell r="E5590">
            <v>342.27</v>
          </cell>
          <cell r="F5590" t="str">
            <v>SINAPI DEZEMBRO 2025</v>
          </cell>
        </row>
        <row r="5591">
          <cell r="A5591">
            <v>105749</v>
          </cell>
          <cell r="B5591" t="str">
            <v>CONSTRUÇÃO DE BASE E SUB-BASE PARA PAVIMENTAÇÃO DE MACADAME SECO, COM ESPESSURA DE 10 CM - EXCLUSIVE CARGA E TRANSPORTE. AF_09/2024</v>
          </cell>
          <cell r="C5591" t="str">
            <v>M3</v>
          </cell>
          <cell r="D5591">
            <v>158.93</v>
          </cell>
          <cell r="E5591">
            <v>159.63999999999999</v>
          </cell>
          <cell r="F5591" t="str">
            <v>SINAPI DEZEMBRO 2025</v>
          </cell>
        </row>
        <row r="5592">
          <cell r="A5592">
            <v>96400</v>
          </cell>
          <cell r="B5592" t="str">
            <v>CONSTRUÇÃO DE BASE E SUB-BASE PARA PAVIMENTAÇÃO DE MACADAME SECO, COM ESPESSURA DE 15 CM - EXCLUSIVE CARGA E TRANSPORTE. AF_09/2024</v>
          </cell>
          <cell r="C5592" t="str">
            <v>M3</v>
          </cell>
          <cell r="D5592">
            <v>157.19</v>
          </cell>
          <cell r="E5592">
            <v>157.87</v>
          </cell>
          <cell r="F5592" t="str">
            <v>SINAPI DEZEMBRO 2025</v>
          </cell>
        </row>
        <row r="5593">
          <cell r="A5593">
            <v>105752</v>
          </cell>
          <cell r="B5593" t="str">
            <v>CONSTRUÇÃO DE BASE E SUB-BASE PARA PAVIMENTAÇÃO DE MACADAME SECO, COM ESPESSURA DE 20 CM - EXCLUSIVE CARGA E TRANSPORTE. AF_09/2024</v>
          </cell>
          <cell r="C5593" t="str">
            <v>M3</v>
          </cell>
          <cell r="D5593">
            <v>155.69</v>
          </cell>
          <cell r="E5593">
            <v>156.31</v>
          </cell>
          <cell r="F5593" t="str">
            <v>SINAPI DEZEMBRO 2025</v>
          </cell>
        </row>
        <row r="5594">
          <cell r="A5594">
            <v>105754</v>
          </cell>
          <cell r="B5594" t="str">
            <v>CONSTRUÇÃO DE BASE E SUB-BASE PARA PAVIMENTAÇÃO DE MACADAME SECO, COM ESPESSURA DE 25 CM - EXCLUSIVE CARGA E TRANSPORTE. AF_09/2024</v>
          </cell>
          <cell r="C5594" t="str">
            <v>M3</v>
          </cell>
          <cell r="D5594">
            <v>154.26</v>
          </cell>
          <cell r="E5594">
            <v>154.84</v>
          </cell>
          <cell r="F5594" t="str">
            <v>SINAPI DEZEMBRO 2025</v>
          </cell>
        </row>
        <row r="5595">
          <cell r="A5595">
            <v>105742</v>
          </cell>
          <cell r="B5595" t="str">
            <v>CONSTRUÇÃO DE BASE E SUB-BASE PARA PAVIMENTAÇÃO DE RACHÃO, COM ESPESSURA DE 30 CM - EXCLUSIVE CARGA E TRANSPORTE. AF_09/2024</v>
          </cell>
          <cell r="C5595" t="str">
            <v>M3</v>
          </cell>
          <cell r="D5595">
            <v>121.55</v>
          </cell>
          <cell r="E5595">
            <v>122.08</v>
          </cell>
          <cell r="F5595" t="str">
            <v>SINAPI DEZEMBRO 2025</v>
          </cell>
        </row>
        <row r="5596">
          <cell r="A5596">
            <v>96399</v>
          </cell>
          <cell r="B5596" t="str">
            <v>CONSTRUÇÃO DE BASE E SUB-BASE PARA PAVIMENTAÇÃO DE RACHÃO, COM ESPESSURA DE 40 CM - EXCLUSIVE CARGA E TRANSPORTE. AF_09/2024</v>
          </cell>
          <cell r="C5596" t="str">
            <v>M3</v>
          </cell>
          <cell r="D5596">
            <v>120.02</v>
          </cell>
          <cell r="E5596">
            <v>120.5</v>
          </cell>
          <cell r="F5596" t="str">
            <v>SINAPI DEZEMBRO 2025</v>
          </cell>
        </row>
        <row r="5597">
          <cell r="A5597">
            <v>105745</v>
          </cell>
          <cell r="B5597" t="str">
            <v>CONSTRUÇÃO DE BASE E SUB-BASE PARA PAVIMENTAÇÃO DE RACHÃO, COM ESPESSURA DE 50 CM - EXCLUSIVE CARGA E TRANSPORTE. AF_09/2024</v>
          </cell>
          <cell r="C5597" t="str">
            <v>M3</v>
          </cell>
          <cell r="D5597">
            <v>118.49</v>
          </cell>
          <cell r="E5597">
            <v>118.93</v>
          </cell>
          <cell r="F5597" t="str">
            <v>SINAPI DEZEMBRO 2025</v>
          </cell>
        </row>
        <row r="5598">
          <cell r="A5598">
            <v>105747</v>
          </cell>
          <cell r="B5598" t="str">
            <v>CONSTRUÇÃO DE BASE E SUB-BASE PARA PAVIMENTAÇÃO DE RACHÃO, COM ESPESSURA DE 60 CM - EXCLUSIVE CARGA E TRANSPORTE. AF_09/2024</v>
          </cell>
          <cell r="C5598" t="str">
            <v>M3</v>
          </cell>
          <cell r="D5598">
            <v>116.95</v>
          </cell>
          <cell r="E5598">
            <v>117.34</v>
          </cell>
          <cell r="F5598" t="str">
            <v>SINAPI DEZEMBRO 2025</v>
          </cell>
        </row>
        <row r="5599">
          <cell r="A5599">
            <v>105657</v>
          </cell>
          <cell r="B5599" t="str">
            <v>CONSTRUÇÃO DE BASE E SUB-BASE PARA PAVIMENTAÇÃO DE SOLO (PREDOMINANTEMENTE ARENOSO) BRITA - 40%-60% COM CIMENTO - 4%, MISTURA EM PISTA, COM ESPESSURA DE 10 CM - EXCLUSIVE ESCAVAÇÃO, CARGA E TRANSPORTE E SOLO. AF_09/2024</v>
          </cell>
          <cell r="C5599" t="str">
            <v>M3</v>
          </cell>
          <cell r="D5599">
            <v>187.15</v>
          </cell>
          <cell r="E5599">
            <v>188.15</v>
          </cell>
          <cell r="F5599" t="str">
            <v>SINAPI DEZEMBRO 2025</v>
          </cell>
        </row>
        <row r="5600">
          <cell r="A5600">
            <v>100566</v>
          </cell>
          <cell r="B5600" t="str">
            <v>CONSTRUÇÃO DE BASE E SUB-BASE PARA PAVIMENTAÇÃO DE SOLO (PREDOMINANTEMENTE ARENOSO) BRITA - 40%-60% COM CIMENTO - 4%, MISTURA EM PISTA, COM ESPESSURA DE 15 CM - EXCLUSIVE ESCAVAÇÃO, CARGA E TRANSPORTE E SOLO. AF_09/2024</v>
          </cell>
          <cell r="C5600" t="str">
            <v>M3</v>
          </cell>
          <cell r="D5600">
            <v>180.48</v>
          </cell>
          <cell r="E5600">
            <v>181.27</v>
          </cell>
          <cell r="F5600" t="str">
            <v>SINAPI DEZEMBRO 2025</v>
          </cell>
        </row>
        <row r="5601">
          <cell r="A5601">
            <v>105666</v>
          </cell>
          <cell r="B5601" t="str">
            <v>CONSTRUÇÃO DE BASE E SUB-BASE PARA PAVIMENTAÇÃO DE SOLO (PREDOMINANTEMENTE ARENOSO) BRITA - 40%-60% COM CIMENTO - 4%, MISTURA EM PISTA, COM ESPESSURA DE 20 CM - EXCLUSIVE ESCAVAÇÃO, CARGA E TRANSPORTE E SOLO. AF_09/2024</v>
          </cell>
          <cell r="C5601" t="str">
            <v>M3</v>
          </cell>
          <cell r="D5601">
            <v>177.15</v>
          </cell>
          <cell r="E5601">
            <v>177.8</v>
          </cell>
          <cell r="F5601" t="str">
            <v>SINAPI DEZEMBRO 2025</v>
          </cell>
        </row>
        <row r="5602">
          <cell r="A5602">
            <v>105639</v>
          </cell>
          <cell r="B5602" t="str">
            <v>CONSTRUÇÃO DE BASE E SUB-BASE PARA PAVIMENTAÇÃO DE SOLO (PREDOMINANTEMENTE ARENOSO) BRITA - 40%-60% COM CIMENTO - 4%, MISTURA EM USINA, COM ESPESSURA DE 10 CM - EXCLUSIVE CARGA E TRANSPORTE. AF_09/2024</v>
          </cell>
          <cell r="C5602" t="str">
            <v>M3</v>
          </cell>
          <cell r="D5602">
            <v>216.88</v>
          </cell>
          <cell r="E5602">
            <v>217.63</v>
          </cell>
          <cell r="F5602" t="str">
            <v>SINAPI DEZEMBRO 2025</v>
          </cell>
        </row>
        <row r="5603">
          <cell r="A5603">
            <v>105645</v>
          </cell>
          <cell r="B5603" t="str">
            <v>CONSTRUÇÃO DE BASE E SUB-BASE PARA PAVIMENTAÇÃO DE SOLO (PREDOMINANTEMENTE ARENOSO) BRITA - 40%-60% COM CIMENTO - 4%, MISTURA EM USINA, COM ESPESSURA DE 15 CM - EXCLUSIVE CARGA E TRANSPORTE. AF_09/2024</v>
          </cell>
          <cell r="C5603" t="str">
            <v>M3</v>
          </cell>
          <cell r="D5603">
            <v>213.64</v>
          </cell>
          <cell r="E5603">
            <v>214.28</v>
          </cell>
          <cell r="F5603" t="str">
            <v>SINAPI DEZEMBRO 2025</v>
          </cell>
        </row>
        <row r="5604">
          <cell r="A5604">
            <v>105651</v>
          </cell>
          <cell r="B5604" t="str">
            <v>CONSTRUÇÃO DE BASE E SUB-BASE PARA PAVIMENTAÇÃO DE SOLO (PREDOMINANTEMENTE ARENOSO) BRITA - 40%-60% COM CIMENTO - 4%, MISTURA EM USINA, COM ESPESSURA DE 20 CM - EXCLUSIVE CARGA E TRANSPORTE. AF_09/2024</v>
          </cell>
          <cell r="C5604" t="str">
            <v>M3</v>
          </cell>
          <cell r="D5604">
            <v>211.99</v>
          </cell>
          <cell r="E5604">
            <v>212.59</v>
          </cell>
          <cell r="F5604" t="str">
            <v>SINAPI DEZEMBRO 2025</v>
          </cell>
        </row>
        <row r="5605">
          <cell r="A5605">
            <v>105658</v>
          </cell>
          <cell r="B5605" t="str">
            <v>CONSTRUÇÃO DE BASE E SUB-BASE PARA PAVIMENTAÇÃO DE SOLO (PREDOMINANTEMENTE ARENOSO) BRITA - 40%-60% COM CIMENTO - 6%, MISTURA EM PISTA, COM ESPESSURA DE 10 CM - EXCLUSIVE ESCAVAÇÃO, CARGA E TRANSPORTE E SOLO. AF_09/2024</v>
          </cell>
          <cell r="C5605" t="str">
            <v>M3</v>
          </cell>
          <cell r="D5605">
            <v>222.15</v>
          </cell>
          <cell r="E5605">
            <v>223.15</v>
          </cell>
          <cell r="F5605" t="str">
            <v>SINAPI DEZEMBRO 2025</v>
          </cell>
        </row>
        <row r="5606">
          <cell r="A5606">
            <v>100567</v>
          </cell>
          <cell r="B5606" t="str">
            <v>CONSTRUÇÃO DE BASE E SUB-BASE PARA PAVIMENTAÇÃO DE SOLO (PREDOMINANTEMENTE ARENOSO) BRITA - 40%-60% COM CIMENTO - 6%, MISTURA EM PISTA, COM ESPESSURA DE 15 CM - EXCLUSIVE ESCAVAÇÃO, CARGA E TRANSPORTE E SOLO. AF_09/2024</v>
          </cell>
          <cell r="C5606" t="str">
            <v>M3</v>
          </cell>
          <cell r="D5606">
            <v>215.48</v>
          </cell>
          <cell r="E5606">
            <v>216.27</v>
          </cell>
          <cell r="F5606" t="str">
            <v>SINAPI DEZEMBRO 2025</v>
          </cell>
        </row>
        <row r="5607">
          <cell r="A5607">
            <v>105667</v>
          </cell>
          <cell r="B5607" t="str">
            <v>CONSTRUÇÃO DE BASE E SUB-BASE PARA PAVIMENTAÇÃO DE SOLO (PREDOMINANTEMENTE ARENOSO) BRITA - 40%-60% COM CIMENTO - 6%, MISTURA EM PISTA, COM ESPESSURA DE 20 CM - EXCLUSIVE ESCAVAÇÃO, CARGA E TRANSPORTE E SOLO. AF_09/2024</v>
          </cell>
          <cell r="C5607" t="str">
            <v>M3</v>
          </cell>
          <cell r="D5607">
            <v>212.15</v>
          </cell>
          <cell r="E5607">
            <v>212.8</v>
          </cell>
          <cell r="F5607" t="str">
            <v>SINAPI DEZEMBRO 2025</v>
          </cell>
        </row>
        <row r="5608">
          <cell r="A5608">
            <v>105640</v>
          </cell>
          <cell r="B5608" t="str">
            <v>CONSTRUÇÃO DE BASE E SUB-BASE PARA PAVIMENTAÇÃO DE SOLO (PREDOMINANTEMENTE ARENOSO) BRITA - 40%-60% COM CIMENTO - 6%, MISTURA EM USINA, COM ESPESSURA DE 10 CM - EXCLUSIVE CARGA E TRANSPORTE. AF_09/2024</v>
          </cell>
          <cell r="C5608" t="str">
            <v>M3</v>
          </cell>
          <cell r="D5608">
            <v>249.62</v>
          </cell>
          <cell r="E5608">
            <v>250.37</v>
          </cell>
          <cell r="F5608" t="str">
            <v>SINAPI DEZEMBRO 2025</v>
          </cell>
        </row>
        <row r="5609">
          <cell r="A5609">
            <v>105646</v>
          </cell>
          <cell r="B5609" t="str">
            <v>CONSTRUÇÃO DE BASE E SUB-BASE PARA PAVIMENTAÇÃO DE SOLO (PREDOMINANTEMENTE ARENOSO) BRITA - 40%-60% COM CIMENTO - 6%, MISTURA EM USINA, COM ESPESSURA DE 15 CM - EXCLUSIVE CARGA E TRANSPORTE. AF_09/2024</v>
          </cell>
          <cell r="C5609" t="str">
            <v>M3</v>
          </cell>
          <cell r="D5609">
            <v>246.38</v>
          </cell>
          <cell r="E5609">
            <v>247.02</v>
          </cell>
          <cell r="F5609" t="str">
            <v>SINAPI DEZEMBRO 2025</v>
          </cell>
        </row>
        <row r="5610">
          <cell r="A5610">
            <v>105652</v>
          </cell>
          <cell r="B5610" t="str">
            <v>CONSTRUÇÃO DE BASE E SUB-BASE PARA PAVIMENTAÇÃO DE SOLO (PREDOMINANTEMENTE ARENOSO) BRITA - 40%-60% COM CIMENTO - 6%, MISTURA EM USINA, COM ESPESSURA DE 20 CM - EXCLUSIVE CARGA E TRANSPORTE. AF_09/2024</v>
          </cell>
          <cell r="C5610" t="str">
            <v>M3</v>
          </cell>
          <cell r="D5610">
            <v>244.73</v>
          </cell>
          <cell r="E5610">
            <v>245.33</v>
          </cell>
          <cell r="F5610" t="str">
            <v>SINAPI DEZEMBRO 2025</v>
          </cell>
        </row>
        <row r="5611">
          <cell r="A5611">
            <v>105659</v>
          </cell>
          <cell r="B5611" t="str">
            <v>CONSTRUÇÃO DE BASE E SUB-BASE PARA PAVIMENTAÇÃO DE SOLO (PREDOMINANTEMENTE ARENOSO) BRITA - 40%-60% COM CIMENTO - 8%, MISTURA EM PISTA, COM ESPESSURA DE 10 CM - EXCLUSIVE ESCAVAÇÃO, CARGA E TRANSPORTE E SOLO. AF_09/2024</v>
          </cell>
          <cell r="C5611" t="str">
            <v>M3</v>
          </cell>
          <cell r="D5611">
            <v>256.67</v>
          </cell>
          <cell r="E5611">
            <v>257.67</v>
          </cell>
          <cell r="F5611" t="str">
            <v>SINAPI DEZEMBRO 2025</v>
          </cell>
        </row>
        <row r="5612">
          <cell r="A5612">
            <v>100568</v>
          </cell>
          <cell r="B5612" t="str">
            <v>CONSTRUÇÃO DE BASE E SUB-BASE PARA PAVIMENTAÇÃO DE SOLO (PREDOMINANTEMENTE ARENOSO) BRITA - 40%-60% COM CIMENTO - 8%, MISTURA EM PISTA, COM ESPESSURA DE 15 CM - EXCLUSIVE ESCAVAÇÃO, CARGA E TRANSPORTE E SOLO. AF_09/2024</v>
          </cell>
          <cell r="C5612" t="str">
            <v>M3</v>
          </cell>
          <cell r="D5612">
            <v>250</v>
          </cell>
          <cell r="E5612">
            <v>250.79</v>
          </cell>
          <cell r="F5612" t="str">
            <v>SINAPI DEZEMBRO 2025</v>
          </cell>
        </row>
        <row r="5613">
          <cell r="A5613">
            <v>105668</v>
          </cell>
          <cell r="B5613" t="str">
            <v>CONSTRUÇÃO DE BASE E SUB-BASE PARA PAVIMENTAÇÃO DE SOLO (PREDOMINANTEMENTE ARENOSO) BRITA - 40%-60% COM CIMENTO - 8%, MISTURA EM PISTA, COM ESPESSURA DE 20 CM - EXCLUSIVE ESCAVAÇÃO, CARGA E TRANSPORTE E SOLO. AF_09/2024</v>
          </cell>
          <cell r="C5613" t="str">
            <v>M3</v>
          </cell>
          <cell r="D5613">
            <v>246.67</v>
          </cell>
          <cell r="E5613">
            <v>247.32</v>
          </cell>
          <cell r="F5613" t="str">
            <v>SINAPI DEZEMBRO 2025</v>
          </cell>
        </row>
        <row r="5614">
          <cell r="A5614">
            <v>105641</v>
          </cell>
          <cell r="B5614" t="str">
            <v>CONSTRUÇÃO DE BASE E SUB-BASE PARA PAVIMENTAÇÃO DE SOLO (PREDOMINANTEMENTE ARENOSO) BRITA - 40%-60% COM CIMENTO - 8%, MISTURA EM USINA, COM ESPESSURA DE 10 CM - EXCLUSIVE CARGA E TRANSPORTE. AF_09/2024</v>
          </cell>
          <cell r="C5614" t="str">
            <v>M3</v>
          </cell>
          <cell r="D5614">
            <v>282.35000000000002</v>
          </cell>
          <cell r="E5614">
            <v>283.10000000000002</v>
          </cell>
          <cell r="F5614" t="str">
            <v>SINAPI DEZEMBRO 2025</v>
          </cell>
        </row>
        <row r="5615">
          <cell r="A5615">
            <v>105647</v>
          </cell>
          <cell r="B5615" t="str">
            <v>CONSTRUÇÃO DE BASE E SUB-BASE PARA PAVIMENTAÇÃO DE SOLO (PREDOMINANTEMENTE ARENOSO) BRITA - 40%-60% COM CIMENTO - 8%, MISTURA EM USINA, COM ESPESSURA DE 15 CM - EXCLUSIVE CARGA E TRANSPORTE. AF_09/2024</v>
          </cell>
          <cell r="C5615" t="str">
            <v>M3</v>
          </cell>
          <cell r="D5615">
            <v>279.11</v>
          </cell>
          <cell r="E5615">
            <v>279.75</v>
          </cell>
          <cell r="F5615" t="str">
            <v>SINAPI DEZEMBRO 2025</v>
          </cell>
        </row>
        <row r="5616">
          <cell r="A5616">
            <v>105653</v>
          </cell>
          <cell r="B5616" t="str">
            <v>CONSTRUÇÃO DE BASE E SUB-BASE PARA PAVIMENTAÇÃO DE SOLO (PREDOMINANTEMENTE ARENOSO) BRITA - 40%-60% COM CIMENTO - 8%, MISTURA EM USINA, COM ESPESSURA DE 20 CM - EXCLUSIVE CARGA E TRANSPORTE. AF_09/2024</v>
          </cell>
          <cell r="C5616" t="str">
            <v>M3</v>
          </cell>
          <cell r="D5616">
            <v>277.45999999999998</v>
          </cell>
          <cell r="E5616">
            <v>278.06</v>
          </cell>
          <cell r="F5616" t="str">
            <v>SINAPI DEZEMBRO 2025</v>
          </cell>
        </row>
        <row r="5617">
          <cell r="A5617">
            <v>105710</v>
          </cell>
          <cell r="B5617" t="str">
            <v>CONSTRUÇÃO DE BASE E SUB-BASE PARA PAVIMENTAÇÃO DE SOLO (PREDOMINANTEMENTE ARENOSO) BRITA - 40%-60%, MISTURA EM PISTA, COM ESPESSURA DE 10 CM - EXCLUSIVE ESCAVAÇÃO, CARGA E TRANSPORTE E SOLO. AF_09/2024</v>
          </cell>
          <cell r="C5617" t="str">
            <v>M3</v>
          </cell>
          <cell r="D5617">
            <v>112.44</v>
          </cell>
          <cell r="E5617">
            <v>113.44</v>
          </cell>
          <cell r="F5617" t="str">
            <v>SINAPI DEZEMBRO 2025</v>
          </cell>
        </row>
        <row r="5618">
          <cell r="A5618">
            <v>100564</v>
          </cell>
          <cell r="B5618" t="str">
            <v>CONSTRUÇÃO DE BASE E SUB-BASE PARA PAVIMENTAÇÃO DE SOLO (PREDOMINANTEMENTE ARENOSO) BRITA - 40%-60%, MISTURA EM PISTA, COM ESPESSURA DE 15 CM - EXCLUSIVE ESCAVAÇÃO, CARGA E TRANSPORTE E SOLO. AF_09/2024</v>
          </cell>
          <cell r="C5618" t="str">
            <v>M3</v>
          </cell>
          <cell r="D5618">
            <v>105.77</v>
          </cell>
          <cell r="E5618">
            <v>106.56</v>
          </cell>
          <cell r="F5618" t="str">
            <v>SINAPI DEZEMBRO 2025</v>
          </cell>
        </row>
        <row r="5619">
          <cell r="A5619">
            <v>105711</v>
          </cell>
          <cell r="B5619" t="str">
            <v>CONSTRUÇÃO DE BASE E SUB-BASE PARA PAVIMENTAÇÃO DE SOLO (PREDOMINANTEMENTE ARENOSO) BRITA - 40%-60%, MISTURA EM PISTA, COM ESPESSURA DE 20 CM - EXCLUSIVE ESCAVAÇÃO, CARGA E TRANSPORTE E SOLO. AF_09/2024</v>
          </cell>
          <cell r="C5619" t="str">
            <v>M3</v>
          </cell>
          <cell r="D5619">
            <v>102.44</v>
          </cell>
          <cell r="E5619">
            <v>103.1</v>
          </cell>
          <cell r="F5619" t="str">
            <v>SINAPI DEZEMBRO 2025</v>
          </cell>
        </row>
        <row r="5620">
          <cell r="A5620">
            <v>105705</v>
          </cell>
          <cell r="B5620" t="str">
            <v>CONSTRUÇÃO DE BASE E SUB-BASE PARA PAVIMENTAÇÃO DE SOLO (PREDOMINANTEMENTE ARENOSO) BRITA - 40%-60%, MISTURA EM USINA, COM ESPESSURA DE 10 CM - EXCLUSIVE CARGA E TRANSPORTE. AF_09/2024</v>
          </cell>
          <cell r="C5620" t="str">
            <v>M3</v>
          </cell>
          <cell r="D5620">
            <v>151.41999999999999</v>
          </cell>
          <cell r="E5620">
            <v>152.16</v>
          </cell>
          <cell r="F5620" t="str">
            <v>SINAPI DEZEMBRO 2025</v>
          </cell>
        </row>
        <row r="5621">
          <cell r="A5621">
            <v>105706</v>
          </cell>
          <cell r="B5621" t="str">
            <v>CONSTRUÇÃO DE BASE E SUB-BASE PARA PAVIMENTAÇÃO DE SOLO (PREDOMINANTEMENTE ARENOSO) BRITA - 40%-60%, MISTURA EM USINA, COM ESPESSURA DE 15 CM - EXCLUSIVE CARGA E TRANSPORTE. AF_09/2024</v>
          </cell>
          <cell r="C5621" t="str">
            <v>M3</v>
          </cell>
          <cell r="D5621">
            <v>148.18</v>
          </cell>
          <cell r="E5621">
            <v>148.81</v>
          </cell>
          <cell r="F5621" t="str">
            <v>SINAPI DEZEMBRO 2025</v>
          </cell>
        </row>
        <row r="5622">
          <cell r="A5622">
            <v>105708</v>
          </cell>
          <cell r="B5622" t="str">
            <v>CONSTRUÇÃO DE BASE E SUB-BASE PARA PAVIMENTAÇÃO DE SOLO (PREDOMINANTEMENTE ARENOSO) BRITA - 40%-60%, MISTURA EM USINA, COM ESPESSURA DE 20 CM - EXCLUSIVE CARGA E TRANSPORTE. AF_09/2024</v>
          </cell>
          <cell r="C5622" t="str">
            <v>M3</v>
          </cell>
          <cell r="D5622">
            <v>146.53</v>
          </cell>
          <cell r="E5622">
            <v>147.12</v>
          </cell>
          <cell r="F5622" t="str">
            <v>SINAPI DEZEMBRO 2025</v>
          </cell>
        </row>
        <row r="5623">
          <cell r="A5623">
            <v>105690</v>
          </cell>
          <cell r="B5623" t="str">
            <v>CONSTRUÇÃO DE BASE E SUB-BASE PARA PAVIMENTAÇÃO DE SOLO (PREDOMINANTEMENTE ARENOSO) BRITA - 50%-50% COM CIMENTO - 4%, MISTURA EM PISTA, COM ESPESSURA DE 10 CM - EXCLUSIVE ESCAVAÇÃO, CARGA E TRANSPORTE E SOLO. AF_09/2024</v>
          </cell>
          <cell r="C5623" t="str">
            <v>M3</v>
          </cell>
          <cell r="D5623">
            <v>173.86</v>
          </cell>
          <cell r="E5623">
            <v>174.86</v>
          </cell>
          <cell r="F5623" t="str">
            <v>SINAPI DEZEMBRO 2025</v>
          </cell>
        </row>
        <row r="5624">
          <cell r="A5624">
            <v>100569</v>
          </cell>
          <cell r="B5624" t="str">
            <v>CONSTRUÇÃO DE BASE E SUB-BASE PARA PAVIMENTAÇÃO DE SOLO (PREDOMINANTEMENTE ARENOSO) BRITA - 50%-50% COM CIMENTO - 4%, MISTURA EM PISTA, COM ESPESSURA DE 15 CM - EXCLUSIVE ESCAVAÇÃO, CARGA E TRANSPORTE E SOLO. AF_09/2024</v>
          </cell>
          <cell r="C5624" t="str">
            <v>M3</v>
          </cell>
          <cell r="D5624">
            <v>167.19</v>
          </cell>
          <cell r="E5624">
            <v>167.98</v>
          </cell>
          <cell r="F5624" t="str">
            <v>SINAPI DEZEMBRO 2025</v>
          </cell>
        </row>
        <row r="5625">
          <cell r="A5625">
            <v>105699</v>
          </cell>
          <cell r="B5625" t="str">
            <v>CONSTRUÇÃO DE BASE E SUB-BASE PARA PAVIMENTAÇÃO DE SOLO (PREDOMINANTEMENTE ARENOSO) BRITA - 50%-50% COM CIMENTO - 4%, MISTURA EM PISTA, COM ESPESSURA DE 20 CM - EXCLUSIVE ESCAVAÇÃO, CARGA E TRANSPORTE E SOLO. AF_09/2024</v>
          </cell>
          <cell r="C5625" t="str">
            <v>M3</v>
          </cell>
          <cell r="D5625">
            <v>163.86</v>
          </cell>
          <cell r="E5625">
            <v>164.51</v>
          </cell>
          <cell r="F5625" t="str">
            <v>SINAPI DEZEMBRO 2025</v>
          </cell>
        </row>
        <row r="5626">
          <cell r="A5626">
            <v>105672</v>
          </cell>
          <cell r="B5626" t="str">
            <v>CONSTRUÇÃO DE BASE E SUB-BASE PARA PAVIMENTAÇÃO DE SOLO (PREDOMINANTEMENTE ARENOSO) BRITA - 50%-50% COM CIMENTO - 4%, MISTURA EM USINA, COM ESPESSURA DE 10 CM - EXCLUSIVE CARGA E TRANSPORTE. AF_09/2024</v>
          </cell>
          <cell r="C5626" t="str">
            <v>M3</v>
          </cell>
          <cell r="D5626">
            <v>196.68</v>
          </cell>
          <cell r="E5626">
            <v>197.43</v>
          </cell>
          <cell r="F5626" t="str">
            <v>SINAPI DEZEMBRO 2025</v>
          </cell>
        </row>
        <row r="5627">
          <cell r="A5627">
            <v>105678</v>
          </cell>
          <cell r="B5627" t="str">
            <v>CONSTRUÇÃO DE BASE E SUB-BASE PARA PAVIMENTAÇÃO DE SOLO (PREDOMINANTEMENTE ARENOSO) BRITA - 50%-50% COM CIMENTO - 4%, MISTURA EM USINA, COM ESPESSURA DE 15 CM - EXCLUSIVE CARGA E TRANSPORTE. AF_09/2024</v>
          </cell>
          <cell r="C5627" t="str">
            <v>M3</v>
          </cell>
          <cell r="D5627">
            <v>193.44</v>
          </cell>
          <cell r="E5627">
            <v>194.08</v>
          </cell>
          <cell r="F5627" t="str">
            <v>SINAPI DEZEMBRO 2025</v>
          </cell>
        </row>
        <row r="5628">
          <cell r="A5628">
            <v>105684</v>
          </cell>
          <cell r="B5628" t="str">
            <v>CONSTRUÇÃO DE BASE E SUB-BASE PARA PAVIMENTAÇÃO DE SOLO (PREDOMINANTEMENTE ARENOSO) BRITA - 50%-50% COM CIMENTO - 4%, MISTURA EM USINA, COM ESPESSURA DE 20 CM - EXCLUSIVE CARGA E TRANSPORTE. AF_09/2024</v>
          </cell>
          <cell r="C5628" t="str">
            <v>M3</v>
          </cell>
          <cell r="D5628">
            <v>191.79</v>
          </cell>
          <cell r="E5628">
            <v>192.39</v>
          </cell>
          <cell r="F5628" t="str">
            <v>SINAPI DEZEMBRO 2025</v>
          </cell>
        </row>
        <row r="5629">
          <cell r="A5629">
            <v>105691</v>
          </cell>
          <cell r="B5629" t="str">
            <v>CONSTRUÇÃO DE BASE E SUB-BASE PARA PAVIMENTAÇÃO DE SOLO (PREDOMINANTEMENTE ARENOSO) BRITA - 50%-50% COM CIMENTO - 6%, MISTURA EM PISTA, COM ESPESSURA DE 10 CM - EXCLUSIVE ESCAVAÇÃO, CARGA E TRANSPORTE E SOLO. AF_09/2024</v>
          </cell>
          <cell r="C5629" t="str">
            <v>M3</v>
          </cell>
          <cell r="D5629">
            <v>209.14</v>
          </cell>
          <cell r="E5629">
            <v>210.14</v>
          </cell>
          <cell r="F5629" t="str">
            <v>SINAPI DEZEMBRO 2025</v>
          </cell>
        </row>
        <row r="5630">
          <cell r="A5630">
            <v>100570</v>
          </cell>
          <cell r="B5630" t="str">
            <v>CONSTRUÇÃO DE BASE E SUB-BASE PARA PAVIMENTAÇÃO DE SOLO (PREDOMINANTEMENTE ARENOSO) BRITA - 50%-50% COM CIMENTO - 6%, MISTURA EM PISTA, COM ESPESSURA DE 15 CM - EXCLUSIVE ESCAVAÇÃO, CARGA E TRANSPORTE E SOLO. AF_09/2024</v>
          </cell>
          <cell r="C5630" t="str">
            <v>M3</v>
          </cell>
          <cell r="D5630">
            <v>202.47</v>
          </cell>
          <cell r="E5630">
            <v>203.26</v>
          </cell>
          <cell r="F5630" t="str">
            <v>SINAPI DEZEMBRO 2025</v>
          </cell>
        </row>
        <row r="5631">
          <cell r="A5631">
            <v>105700</v>
          </cell>
          <cell r="B5631" t="str">
            <v>CONSTRUÇÃO DE BASE E SUB-BASE PARA PAVIMENTAÇÃO DE SOLO (PREDOMINANTEMENTE ARENOSO) BRITA - 50%-50% COM CIMENTO - 6%, MISTURA EM PISTA, COM ESPESSURA DE 20 CM - EXCLUSIVE ESCAVAÇÃO, CARGA E TRANSPORTE E SOLO. AF_09/2024</v>
          </cell>
          <cell r="C5631" t="str">
            <v>M3</v>
          </cell>
          <cell r="D5631">
            <v>199.14</v>
          </cell>
          <cell r="E5631">
            <v>199.79</v>
          </cell>
          <cell r="F5631" t="str">
            <v>SINAPI DEZEMBRO 2025</v>
          </cell>
        </row>
        <row r="5632">
          <cell r="A5632">
            <v>105673</v>
          </cell>
          <cell r="B5632" t="str">
            <v>CONSTRUÇÃO DE BASE E SUB-BASE PARA PAVIMENTAÇÃO DE SOLO (PREDOMINANTEMENTE ARENOSO) BRITA - 50%-50% COM CIMENTO - 6%, MISTURA EM USINA, COM ESPESSURA DE 10 CM - EXCLUSIVE CARGA E TRANSPORTE. AF_09/2024</v>
          </cell>
          <cell r="C5632" t="str">
            <v>M3</v>
          </cell>
          <cell r="D5632">
            <v>229.84</v>
          </cell>
          <cell r="E5632">
            <v>230.59</v>
          </cell>
          <cell r="F5632" t="str">
            <v>SINAPI DEZEMBRO 2025</v>
          </cell>
        </row>
        <row r="5633">
          <cell r="A5633">
            <v>105679</v>
          </cell>
          <cell r="B5633" t="str">
            <v>CONSTRUÇÃO DE BASE E SUB-BASE PARA PAVIMENTAÇÃO DE SOLO (PREDOMINANTEMENTE ARENOSO) BRITA - 50%-50% COM CIMENTO - 6%, MISTURA EM USINA, COM ESPESSURA DE 15 CM - EXCLUSIVE CARGA E TRANSPORTE. AF_09/2024</v>
          </cell>
          <cell r="C5633" t="str">
            <v>M3</v>
          </cell>
          <cell r="D5633">
            <v>226.6</v>
          </cell>
          <cell r="E5633">
            <v>227.24</v>
          </cell>
          <cell r="F5633" t="str">
            <v>SINAPI DEZEMBRO 2025</v>
          </cell>
        </row>
        <row r="5634">
          <cell r="A5634">
            <v>105685</v>
          </cell>
          <cell r="B5634" t="str">
            <v>CONSTRUÇÃO DE BASE E SUB-BASE PARA PAVIMENTAÇÃO DE SOLO (PREDOMINANTEMENTE ARENOSO) BRITA - 50%-50% COM CIMENTO - 6%, MISTURA EM USINA, COM ESPESSURA DE 20 CM - EXCLUSIVE CARGA E TRANSPORTE. AF_09/2024</v>
          </cell>
          <cell r="C5634" t="str">
            <v>M3</v>
          </cell>
          <cell r="D5634">
            <v>224.95</v>
          </cell>
          <cell r="E5634">
            <v>225.55</v>
          </cell>
          <cell r="F5634" t="str">
            <v>SINAPI DEZEMBRO 2025</v>
          </cell>
        </row>
        <row r="5635">
          <cell r="A5635">
            <v>105692</v>
          </cell>
          <cell r="B5635" t="str">
            <v>CONSTRUÇÃO DE BASE E SUB-BASE PARA PAVIMENTAÇÃO DE SOLO (PREDOMINANTEMENTE ARENOSO) BRITA - 50%-50% COM CIMENTO - 8%, MISTURA EM PISTA, COM ESPESSURA DE 10 CM - EXCLUSIVE ESCAVAÇÃO, CARGA E TRANSPORTE E SOLO. AF_09/2024</v>
          </cell>
          <cell r="C5635" t="str">
            <v>M3</v>
          </cell>
          <cell r="D5635">
            <v>243.94</v>
          </cell>
          <cell r="E5635">
            <v>244.94</v>
          </cell>
          <cell r="F5635" t="str">
            <v>SINAPI DEZEMBRO 2025</v>
          </cell>
        </row>
        <row r="5636">
          <cell r="A5636">
            <v>100571</v>
          </cell>
          <cell r="B5636" t="str">
            <v>CONSTRUÇÃO DE BASE E SUB-BASE PARA PAVIMENTAÇÃO DE SOLO (PREDOMINANTEMENTE ARENOSO) BRITA - 50%-50% COM CIMENTO - 8%, MISTURA EM PISTA, COM ESPESSURA DE 15 CM - EXCLUSIVE ESCAVAÇÃO, CARGA E TRANSPORTE E SOLO. AF_09/2024</v>
          </cell>
          <cell r="C5636" t="str">
            <v>M3</v>
          </cell>
          <cell r="D5636">
            <v>237.27</v>
          </cell>
          <cell r="E5636">
            <v>238.06</v>
          </cell>
          <cell r="F5636" t="str">
            <v>SINAPI DEZEMBRO 2025</v>
          </cell>
        </row>
        <row r="5637">
          <cell r="A5637">
            <v>105701</v>
          </cell>
          <cell r="B5637" t="str">
            <v>CONSTRUÇÃO DE BASE E SUB-BASE PARA PAVIMENTAÇÃO DE SOLO (PREDOMINANTEMENTE ARENOSO) BRITA - 50%-50% COM CIMENTO - 8%, MISTURA EM PISTA, COM ESPESSURA DE 20 CM - EXCLUSIVE ESCAVAÇÃO, CARGA E TRANSPORTE E SOLO. AF_09/2024</v>
          </cell>
          <cell r="C5637" t="str">
            <v>M3</v>
          </cell>
          <cell r="D5637">
            <v>233.94</v>
          </cell>
          <cell r="E5637">
            <v>234.59</v>
          </cell>
          <cell r="F5637" t="str">
            <v>SINAPI DEZEMBRO 2025</v>
          </cell>
        </row>
        <row r="5638">
          <cell r="A5638">
            <v>105674</v>
          </cell>
          <cell r="B5638" t="str">
            <v>CONSTRUÇÃO DE BASE E SUB-BASE PARA PAVIMENTAÇÃO DE SOLO (PREDOMINANTEMENTE ARENOSO) BRITA - 50%-50% COM CIMENTO - 8%, MISTURA EM USINA, COM ESPESSURA DE 10 CM - EXCLUSIVE CARGA E TRANSPORTE. AF_09/2024</v>
          </cell>
          <cell r="C5638" t="str">
            <v>M3</v>
          </cell>
          <cell r="D5638">
            <v>263</v>
          </cell>
          <cell r="E5638">
            <v>263.75</v>
          </cell>
          <cell r="F5638" t="str">
            <v>SINAPI DEZEMBRO 2025</v>
          </cell>
        </row>
        <row r="5639">
          <cell r="A5639">
            <v>105680</v>
          </cell>
          <cell r="B5639" t="str">
            <v>CONSTRUÇÃO DE BASE E SUB-BASE PARA PAVIMENTAÇÃO DE SOLO (PREDOMINANTEMENTE ARENOSO) BRITA - 50%-50% COM CIMENTO - 8%, MISTURA EM USINA, COM ESPESSURA DE 15 CM - EXCLUSIVE CARGA E TRANSPORTE. AF_09/2024</v>
          </cell>
          <cell r="C5639" t="str">
            <v>M3</v>
          </cell>
          <cell r="D5639">
            <v>259.76</v>
          </cell>
          <cell r="E5639">
            <v>260.39999999999998</v>
          </cell>
          <cell r="F5639" t="str">
            <v>SINAPI DEZEMBRO 2025</v>
          </cell>
        </row>
        <row r="5640">
          <cell r="A5640">
            <v>105686</v>
          </cell>
          <cell r="B5640" t="str">
            <v>CONSTRUÇÃO DE BASE E SUB-BASE PARA PAVIMENTAÇÃO DE SOLO (PREDOMINANTEMENTE ARENOSO) BRITA - 50%-50% COM CIMENTO - 8%, MISTURA EM USINA, COM ESPESSURA DE 20 CM - EXCLUSIVE CARGA E TRANSPORTE. AF_09/2024</v>
          </cell>
          <cell r="C5640" t="str">
            <v>M3</v>
          </cell>
          <cell r="D5640">
            <v>258.11</v>
          </cell>
          <cell r="E5640">
            <v>258.70999999999998</v>
          </cell>
          <cell r="F5640" t="str">
            <v>SINAPI DEZEMBRO 2025</v>
          </cell>
        </row>
        <row r="5641">
          <cell r="A5641">
            <v>105718</v>
          </cell>
          <cell r="B5641" t="str">
            <v>CONSTRUÇÃO DE BASE E SUB-BASE PARA PAVIMENTAÇÃO DE SOLO (PREDOMINANTEMENTE ARENOSO) BRITA - 50%-50%, MISTURA EM PISTA, COM ESPESSURA DE 10 CM - EXCLUSIVE ESCAVAÇÃO, CARGA E TRANSPORTE E SOLO. AF_09/2024</v>
          </cell>
          <cell r="C5641" t="str">
            <v>M3</v>
          </cell>
          <cell r="D5641">
            <v>98.6</v>
          </cell>
          <cell r="E5641">
            <v>99.6</v>
          </cell>
          <cell r="F5641" t="str">
            <v>SINAPI DEZEMBRO 2025</v>
          </cell>
        </row>
        <row r="5642">
          <cell r="A5642">
            <v>100565</v>
          </cell>
          <cell r="B5642" t="str">
            <v>CONSTRUÇÃO DE BASE E SUB-BASE PARA PAVIMENTAÇÃO DE SOLO (PREDOMINANTEMENTE ARENOSO) BRITA - 50%-50%, MISTURA EM PISTA, COM ESPESSURA DE 15 CM - EXCLUSIVE ESCAVAÇÃO, CARGA E TRANSPORTE E SOLO. AF_09/2024</v>
          </cell>
          <cell r="C5642" t="str">
            <v>M3</v>
          </cell>
          <cell r="D5642">
            <v>91.93</v>
          </cell>
          <cell r="E5642">
            <v>92.72</v>
          </cell>
          <cell r="F5642" t="str">
            <v>SINAPI DEZEMBRO 2025</v>
          </cell>
        </row>
        <row r="5643">
          <cell r="A5643">
            <v>105581</v>
          </cell>
          <cell r="B5643" t="str">
            <v>CONSTRUÇÃO DE BASE E SUB-BASE PARA PAVIMENTAÇÃO DE SOLO (PREDOMINANTEMENTE ARENOSO) BRITA - 50%-50%, MISTURA EM PISTA, COM ESPESSURA DE 20 CM - EXCLUSIVE ESCAVAÇÃO, CARGA E TRANSPORTE E SOLO. AF_09/2024</v>
          </cell>
          <cell r="C5643" t="str">
            <v>M3</v>
          </cell>
          <cell r="D5643">
            <v>88.6</v>
          </cell>
          <cell r="E5643">
            <v>89.26</v>
          </cell>
          <cell r="F5643" t="str">
            <v>SINAPI DEZEMBRO 2025</v>
          </cell>
        </row>
        <row r="5644">
          <cell r="A5644">
            <v>105713</v>
          </cell>
          <cell r="B5644" t="str">
            <v>CONSTRUÇÃO DE BASE E SUB-BASE PARA PAVIMENTAÇÃO DE SOLO (PREDOMINANTEMENTE ARENOSO) BRITA - 50%-50%, MISTURA EM USINA, COM ESPESSURA DE 10 CM - EXCLUSIVE CARGA E TRANSPORTE. AF_09/2024</v>
          </cell>
          <cell r="C5644" t="str">
            <v>M3</v>
          </cell>
          <cell r="D5644">
            <v>130.38999999999999</v>
          </cell>
          <cell r="E5644">
            <v>131.13</v>
          </cell>
          <cell r="F5644" t="str">
            <v>SINAPI DEZEMBRO 2025</v>
          </cell>
        </row>
        <row r="5645">
          <cell r="A5645">
            <v>105714</v>
          </cell>
          <cell r="B5645" t="str">
            <v>CONSTRUÇÃO DE BASE E SUB-BASE PARA PAVIMENTAÇÃO DE SOLO (PREDOMINANTEMENTE ARENOSO) BRITA - 50%-50%, MISTURA EM USINA, COM ESPESSURA DE 15 CM - EXCLUSIVE CARGA E TRANSPORTE. AF_09/2024</v>
          </cell>
          <cell r="C5645" t="str">
            <v>M3</v>
          </cell>
          <cell r="D5645">
            <v>127.15</v>
          </cell>
          <cell r="E5645">
            <v>127.78</v>
          </cell>
          <cell r="F5645" t="str">
            <v>SINAPI DEZEMBRO 2025</v>
          </cell>
        </row>
        <row r="5646">
          <cell r="A5646">
            <v>105716</v>
          </cell>
          <cell r="B5646" t="str">
            <v>CONSTRUÇÃO DE BASE E SUB-BASE PARA PAVIMENTAÇÃO DE SOLO (PREDOMINANTEMENTE ARENOSO) BRITA - 50%-50%, MISTURA EM USINA, COM ESPESSURA DE 20 CM - EXCLUSIVE CARGA E TRANSPORTE. AF_09/2024</v>
          </cell>
          <cell r="C5646" t="str">
            <v>M3</v>
          </cell>
          <cell r="D5646">
            <v>125.5</v>
          </cell>
          <cell r="E5646">
            <v>126.09</v>
          </cell>
          <cell r="F5646" t="str">
            <v>SINAPI DEZEMBRO 2025</v>
          </cell>
        </row>
        <row r="5647">
          <cell r="A5647">
            <v>105624</v>
          </cell>
          <cell r="B5647" t="str">
            <v>CONSTRUÇÃO DE BASE E SUB-BASE PARA PAVIMENTAÇÃO DE SOLO (PREDOMINANTEMENTE ARENOSO) COM CIMENTO - 6%, MISTURA EM PISTA, COM ESPESSURA DE 10 CM - EXCLUSIVE ESCAVAÇÃO, CARGA E TRANSPORTE E SOLO. AF_09/2024</v>
          </cell>
          <cell r="C5647" t="str">
            <v>M3</v>
          </cell>
          <cell r="D5647">
            <v>132.94999999999999</v>
          </cell>
          <cell r="E5647">
            <v>133.53</v>
          </cell>
          <cell r="F5647" t="str">
            <v>SINAPI DEZEMBRO 2025</v>
          </cell>
        </row>
        <row r="5648">
          <cell r="A5648">
            <v>96391</v>
          </cell>
          <cell r="B5648" t="str">
            <v>CONSTRUÇÃO DE BASE E SUB-BASE PARA PAVIMENTAÇÃO DE SOLO (PREDOMINANTEMENTE ARENOSO) COM CIMENTO - 6%, MISTURA EM PISTA, COM ESPESSURA DE 15 CM - EXCLUSIVE ESCAVAÇÃO, CARGA E TRANSPORTE E SOLO. AF_09/2024</v>
          </cell>
          <cell r="C5648" t="str">
            <v>M3</v>
          </cell>
          <cell r="D5648">
            <v>127.6</v>
          </cell>
          <cell r="E5648">
            <v>127.99</v>
          </cell>
          <cell r="F5648" t="str">
            <v>SINAPI DEZEMBRO 2025</v>
          </cell>
        </row>
        <row r="5649">
          <cell r="A5649">
            <v>105632</v>
          </cell>
          <cell r="B5649" t="str">
            <v>CONSTRUÇÃO DE BASE E SUB-BASE PARA PAVIMENTAÇÃO DE SOLO (PREDOMINANTEMENTE ARENOSO) COM CIMENTO - 6%, MISTURA EM PISTA, COM ESPESSURA DE 20 CM - EXCLUSIVE ESCAVAÇÃO, CARGA E TRANSPORTE E SOLO. AF_09/2024</v>
          </cell>
          <cell r="C5649" t="str">
            <v>M3</v>
          </cell>
          <cell r="D5649">
            <v>126.73</v>
          </cell>
          <cell r="E5649">
            <v>127.08</v>
          </cell>
          <cell r="F5649" t="str">
            <v>SINAPI DEZEMBRO 2025</v>
          </cell>
        </row>
        <row r="5650">
          <cell r="A5650">
            <v>105601</v>
          </cell>
          <cell r="B5650" t="str">
            <v>CONSTRUÇÃO DE BASE E SUB-BASE PARA PAVIMENTAÇÃO DE SOLO (PREDOMINANTEMENTE ARENOSO) COM CIMENTO - 6%, MISTURA EM USINA, COM ESPESSURA DE 10 CM - EXCLUSIVE CARGA E TRANSPORTE. AF_09/2024</v>
          </cell>
          <cell r="C5650" t="str">
            <v>M3</v>
          </cell>
          <cell r="D5650">
            <v>124.73</v>
          </cell>
          <cell r="E5650">
            <v>125.27</v>
          </cell>
          <cell r="F5650" t="str">
            <v>SINAPI DEZEMBRO 2025</v>
          </cell>
        </row>
        <row r="5651">
          <cell r="A5651">
            <v>105609</v>
          </cell>
          <cell r="B5651" t="str">
            <v>CONSTRUÇÃO DE BASE E SUB-BASE PARA PAVIMENTAÇÃO DE SOLO (PREDOMINANTEMENTE ARENOSO) COM CIMENTO - 6%, MISTURA EM USINA, COM ESPESSURA DE 15 CM - EXCLUSIVE CARGA E TRANSPORTE. AF_09/2024</v>
          </cell>
          <cell r="C5651" t="str">
            <v>M3</v>
          </cell>
          <cell r="D5651">
            <v>122.59</v>
          </cell>
          <cell r="E5651">
            <v>123.07</v>
          </cell>
          <cell r="F5651" t="str">
            <v>SINAPI DEZEMBRO 2025</v>
          </cell>
        </row>
        <row r="5652">
          <cell r="A5652">
            <v>105617</v>
          </cell>
          <cell r="B5652" t="str">
            <v>CONSTRUÇÃO DE BASE E SUB-BASE PARA PAVIMENTAÇÃO DE SOLO (PREDOMINANTEMENTE ARENOSO) COM CIMENTO - 6%, MISTURA EM USINA, COM ESPESSURA DE 20 CM - EXCLUSIVE CARGA E TRANSPORTE. AF_09/2024</v>
          </cell>
          <cell r="C5652" t="str">
            <v>M3</v>
          </cell>
          <cell r="D5652">
            <v>121.05</v>
          </cell>
          <cell r="E5652">
            <v>121.51</v>
          </cell>
          <cell r="F5652" t="str">
            <v>SINAPI DEZEMBRO 2025</v>
          </cell>
        </row>
        <row r="5653">
          <cell r="A5653">
            <v>105625</v>
          </cell>
          <cell r="B5653" t="str">
            <v>CONSTRUÇÃO DE BASE E SUB-BASE PARA PAVIMENTAÇÃO DE SOLO (PREDOMINANTEMENTE ARENOSO) COM CIMENTO - 8%, MISTURA EM PISTA, COM ESPESSURA DE 10 CM - EXCLUSIVE ESCAVAÇÃO, CARGA E TRANSPORTE E SOLO. AF_09/2024</v>
          </cell>
          <cell r="C5653" t="str">
            <v>M3</v>
          </cell>
          <cell r="D5653">
            <v>169.13</v>
          </cell>
          <cell r="E5653">
            <v>169.71</v>
          </cell>
          <cell r="F5653" t="str">
            <v>SINAPI DEZEMBRO 2025</v>
          </cell>
        </row>
        <row r="5654">
          <cell r="A5654">
            <v>96392</v>
          </cell>
          <cell r="B5654" t="str">
            <v>CONSTRUÇÃO DE BASE E SUB-BASE PARA PAVIMENTAÇÃO DE SOLO (PREDOMINANTEMENTE ARENOSO) COM CIMENTO - 8%, MISTURA EM PISTA, COM ESPESSURA DE 15 CM - EXCLUSIVE ESCAVAÇÃO, CARGA E TRANSPORTE E SOLO. AF_09/2024</v>
          </cell>
          <cell r="C5654" t="str">
            <v>M3</v>
          </cell>
          <cell r="D5654">
            <v>163.78</v>
          </cell>
          <cell r="E5654">
            <v>164.17</v>
          </cell>
          <cell r="F5654" t="str">
            <v>SINAPI DEZEMBRO 2025</v>
          </cell>
        </row>
        <row r="5655">
          <cell r="A5655">
            <v>105633</v>
          </cell>
          <cell r="B5655" t="str">
            <v>CONSTRUÇÃO DE BASE E SUB-BASE PARA PAVIMENTAÇÃO DE SOLO (PREDOMINANTEMENTE ARENOSO) COM CIMENTO - 8%, MISTURA EM PISTA, COM ESPESSURA DE 20 CM - EXCLUSIVE ESCAVAÇÃO, CARGA E TRANSPORTE E SOLO. AF_09/2024</v>
          </cell>
          <cell r="C5655" t="str">
            <v>M3</v>
          </cell>
          <cell r="D5655">
            <v>162.91</v>
          </cell>
          <cell r="E5655">
            <v>163.26</v>
          </cell>
          <cell r="F5655" t="str">
            <v>SINAPI DEZEMBRO 2025</v>
          </cell>
        </row>
        <row r="5656">
          <cell r="A5656">
            <v>105602</v>
          </cell>
          <cell r="B5656" t="str">
            <v>CONSTRUÇÃO DE BASE E SUB-BASE PARA PAVIMENTAÇÃO DE SOLO (PREDOMINANTEMENTE ARENOSO) COM CIMENTO - 8%, MISTURA EM USINA, COM ESPESSURA DE 10 CM - EXCLUSIVE CARGA E TRANSPORTE. AF_09/2024</v>
          </cell>
          <cell r="C5656" t="str">
            <v>M3</v>
          </cell>
          <cell r="D5656">
            <v>159.99</v>
          </cell>
          <cell r="E5656">
            <v>160.53</v>
          </cell>
          <cell r="F5656" t="str">
            <v>SINAPI DEZEMBRO 2025</v>
          </cell>
        </row>
        <row r="5657">
          <cell r="A5657">
            <v>105610</v>
          </cell>
          <cell r="B5657" t="str">
            <v>CONSTRUÇÃO DE BASE E SUB-BASE PARA PAVIMENTAÇÃO DE SOLO (PREDOMINANTEMENTE ARENOSO) COM CIMENTO - 8%, MISTURA EM USINA, COM ESPESSURA DE 15 CM - EXCLUSIVE CARGA E TRANSPORTE. AF_09/2024</v>
          </cell>
          <cell r="C5657" t="str">
            <v>M3</v>
          </cell>
          <cell r="D5657">
            <v>157.85</v>
          </cell>
          <cell r="E5657">
            <v>158.33000000000001</v>
          </cell>
          <cell r="F5657" t="str">
            <v>SINAPI DEZEMBRO 2025</v>
          </cell>
        </row>
        <row r="5658">
          <cell r="A5658">
            <v>105618</v>
          </cell>
          <cell r="B5658" t="str">
            <v>CONSTRUÇÃO DE BASE E SUB-BASE PARA PAVIMENTAÇÃO DE SOLO (PREDOMINANTEMENTE ARENOSO) COM CIMENTO - 8%, MISTURA EM USINA, COM ESPESSURA DE 20 CM - EXCLUSIVE CARGA E TRANSPORTE. AF_09/2024</v>
          </cell>
          <cell r="C5658" t="str">
            <v>M3</v>
          </cell>
          <cell r="D5658">
            <v>156.31</v>
          </cell>
          <cell r="E5658">
            <v>156.77000000000001</v>
          </cell>
          <cell r="F5658" t="str">
            <v>SINAPI DEZEMBRO 2025</v>
          </cell>
        </row>
        <row r="5659">
          <cell r="A5659">
            <v>105571</v>
          </cell>
          <cell r="B5659" t="str">
            <v>CONSTRUÇÃO DE BASE E SUB-BASE PARA PAVIMENTAÇÃO DE SOLO (PREDOMINANTEMENTE ARENOSO) MELHORADO COM CIMENTO - 2%, MISTURA EM PISTA, COM ESPESSURA DE 10 CM - EXCLUSIVE ESCAVAÇÃO, CARGA E TRANSPORTE E SOLO. AF_09/2024</v>
          </cell>
          <cell r="C5659" t="str">
            <v>M3</v>
          </cell>
          <cell r="D5659">
            <v>58.62</v>
          </cell>
          <cell r="E5659">
            <v>59.2</v>
          </cell>
          <cell r="F5659" t="str">
            <v>SINAPI DEZEMBRO 2025</v>
          </cell>
        </row>
        <row r="5660">
          <cell r="A5660">
            <v>96389</v>
          </cell>
          <cell r="B5660" t="str">
            <v>CONSTRUÇÃO DE BASE E SUB-BASE PARA PAVIMENTAÇÃO DE SOLO (PREDOMINANTEMENTE ARENOSO) MELHORADO COM CIMENTO - 2%, MISTURA EM PISTA, COM ESPESSURA DE 15 CM - EXCLUSIVE ESCAVAÇÃO, CARGA E TRANSPORTE E SOLO. AF_09/2024</v>
          </cell>
          <cell r="C5660" t="str">
            <v>M3</v>
          </cell>
          <cell r="D5660">
            <v>53.27</v>
          </cell>
          <cell r="E5660">
            <v>53.66</v>
          </cell>
          <cell r="F5660" t="str">
            <v>SINAPI DEZEMBRO 2025</v>
          </cell>
        </row>
        <row r="5661">
          <cell r="A5661">
            <v>105575</v>
          </cell>
          <cell r="B5661" t="str">
            <v>CONSTRUÇÃO DE BASE E SUB-BASE PARA PAVIMENTAÇÃO DE SOLO (PREDOMINANTEMENTE ARENOSO) MELHORADO COM CIMENTO - 2%, MISTURA EM PISTA, COM ESPESSURA DE 20 CM - EXCLUSIVE ESCAVAÇÃO, CARGA E TRANSPORTE E SOLO. AF_09/2024</v>
          </cell>
          <cell r="C5661" t="str">
            <v>M3</v>
          </cell>
          <cell r="D5661">
            <v>52.4</v>
          </cell>
          <cell r="E5661">
            <v>52.75</v>
          </cell>
          <cell r="F5661" t="str">
            <v>SINAPI DEZEMBRO 2025</v>
          </cell>
        </row>
        <row r="5662">
          <cell r="A5662">
            <v>105599</v>
          </cell>
          <cell r="B5662" t="str">
            <v>CONSTRUÇÃO DE BASE E SUB-BASE PARA PAVIMENTAÇÃO DE SOLO (PREDOMINANTEMENTE ARENOSO) MELHORADO COM CIMENTO - 2%, MISTURA EM USINA, COM ESPESSURA DE 10 CM - EXCLUSIVE CARGA E TRANSPORTE. AF_09/2024</v>
          </cell>
          <cell r="C5662" t="str">
            <v>M3</v>
          </cell>
          <cell r="D5662">
            <v>54.21</v>
          </cell>
          <cell r="E5662">
            <v>54.74</v>
          </cell>
          <cell r="F5662" t="str">
            <v>SINAPI DEZEMBRO 2025</v>
          </cell>
        </row>
        <row r="5663">
          <cell r="A5663">
            <v>105607</v>
          </cell>
          <cell r="B5663" t="str">
            <v>CONSTRUÇÃO DE BASE E SUB-BASE PARA PAVIMENTAÇÃO DE SOLO (PREDOMINANTEMENTE ARENOSO) MELHORADO COM CIMENTO - 2%, MISTURA EM USINA, COM ESPESSURA DE 15 CM - EXCLUSIVE CARGA E TRANSPORTE. AF_09/2024</v>
          </cell>
          <cell r="C5663" t="str">
            <v>M3</v>
          </cell>
          <cell r="D5663">
            <v>52.07</v>
          </cell>
          <cell r="E5663">
            <v>52.54</v>
          </cell>
          <cell r="F5663" t="str">
            <v>SINAPI DEZEMBRO 2025</v>
          </cell>
        </row>
        <row r="5664">
          <cell r="A5664">
            <v>105615</v>
          </cell>
          <cell r="B5664" t="str">
            <v>CONSTRUÇÃO DE BASE E SUB-BASE PARA PAVIMENTAÇÃO DE SOLO (PREDOMINANTEMENTE ARENOSO) MELHORADO COM CIMENTO - 2%, MISTURA EM USINA, COM ESPESSURA DE 20 CM - EXCLUSIVE CARGA E TRANSPORTE. AF_09/2024</v>
          </cell>
          <cell r="C5664" t="str">
            <v>M3</v>
          </cell>
          <cell r="D5664">
            <v>50.53</v>
          </cell>
          <cell r="E5664">
            <v>50.98</v>
          </cell>
          <cell r="F5664" t="str">
            <v>SINAPI DEZEMBRO 2025</v>
          </cell>
        </row>
        <row r="5665">
          <cell r="A5665">
            <v>105623</v>
          </cell>
          <cell r="B5665" t="str">
            <v>CONSTRUÇÃO DE BASE E SUB-BASE PARA PAVIMENTAÇÃO DE SOLO (PREDOMINANTEMENTE ARENOSO) MELHORADO COM CIMENTO - 4%, MISTURA EM PISTA, COM ESPESSURA DE 10 CM - EXCLUSIVE ESCAVAÇÃO, CARGA E TRANSPORTE E SOLO. AF_09/2024</v>
          </cell>
          <cell r="C5665" t="str">
            <v>M3</v>
          </cell>
          <cell r="D5665">
            <v>96.29</v>
          </cell>
          <cell r="E5665">
            <v>96.87</v>
          </cell>
          <cell r="F5665" t="str">
            <v>SINAPI DEZEMBRO 2025</v>
          </cell>
        </row>
        <row r="5666">
          <cell r="A5666">
            <v>96390</v>
          </cell>
          <cell r="B5666" t="str">
            <v>CONSTRUÇÃO DE BASE E SUB-BASE PARA PAVIMENTAÇÃO DE SOLO (PREDOMINANTEMENTE ARENOSO) MELHORADO COM CIMENTO - 4%, MISTURA EM PISTA, COM ESPESSURA DE 15 CM - EXCLUSIVE ESCAVAÇÃO, CARGA E TRANSPORTE E SOLO. AF_09/2024</v>
          </cell>
          <cell r="C5666" t="str">
            <v>M3</v>
          </cell>
          <cell r="D5666">
            <v>90.94</v>
          </cell>
          <cell r="E5666">
            <v>91.33</v>
          </cell>
          <cell r="F5666" t="str">
            <v>SINAPI DEZEMBRO 2025</v>
          </cell>
        </row>
        <row r="5667">
          <cell r="A5667">
            <v>105631</v>
          </cell>
          <cell r="B5667" t="str">
            <v>CONSTRUÇÃO DE BASE E SUB-BASE PARA PAVIMENTAÇÃO DE SOLO (PREDOMINANTEMENTE ARENOSO) MELHORADO COM CIMENTO - 4%, MISTURA EM PISTA, COM ESPESSURA DE 20 CM - EXCLUSIVE ESCAVAÇÃO, CARGA E TRANSPORTE E SOLO. AF_09/2024</v>
          </cell>
          <cell r="C5667" t="str">
            <v>M3</v>
          </cell>
          <cell r="D5667">
            <v>90.07</v>
          </cell>
          <cell r="E5667">
            <v>90.42</v>
          </cell>
          <cell r="F5667" t="str">
            <v>SINAPI DEZEMBRO 2025</v>
          </cell>
        </row>
        <row r="5668">
          <cell r="A5668">
            <v>105600</v>
          </cell>
          <cell r="B5668" t="str">
            <v>CONSTRUÇÃO DE BASE E SUB-BASE PARA PAVIMENTAÇÃO DE SOLO (PREDOMINANTEMENTE ARENOSO) MELHORADO COM CIMENTO - 4%, MISTURA EM USINA, COM ESPESSURA DE 10 CM - EXCLUSIVE CARGA E TRANSPORTE. AF_09/2024</v>
          </cell>
          <cell r="C5668" t="str">
            <v>M3</v>
          </cell>
          <cell r="D5668">
            <v>89.47</v>
          </cell>
          <cell r="E5668">
            <v>90.01</v>
          </cell>
          <cell r="F5668" t="str">
            <v>SINAPI DEZEMBRO 2025</v>
          </cell>
        </row>
        <row r="5669">
          <cell r="A5669">
            <v>105608</v>
          </cell>
          <cell r="B5669" t="str">
            <v>CONSTRUÇÃO DE BASE E SUB-BASE PARA PAVIMENTAÇÃO DE SOLO (PREDOMINANTEMENTE ARENOSO) MELHORADO COM CIMENTO - 4%, MISTURA EM USINA, COM ESPESSURA DE 15 CM - EXCLUSIVE CARGA E TRANSPORTE. AF_09/2024</v>
          </cell>
          <cell r="C5669" t="str">
            <v>M3</v>
          </cell>
          <cell r="D5669">
            <v>87.33</v>
          </cell>
          <cell r="E5669">
            <v>87.81</v>
          </cell>
          <cell r="F5669" t="str">
            <v>SINAPI DEZEMBRO 2025</v>
          </cell>
        </row>
        <row r="5670">
          <cell r="A5670">
            <v>105616</v>
          </cell>
          <cell r="B5670" t="str">
            <v>CONSTRUÇÃO DE BASE E SUB-BASE PARA PAVIMENTAÇÃO DE SOLO (PREDOMINANTEMENTE ARENOSO) MELHORADO COM CIMENTO - 4%, MISTURA EM USINA, COM ESPESSURA DE 20 CM - EXCLUSIVE CARGA E TRANSPORTE. AF_09/2024</v>
          </cell>
          <cell r="C5670" t="str">
            <v>M3</v>
          </cell>
          <cell r="D5670">
            <v>85.79</v>
          </cell>
          <cell r="E5670">
            <v>86.25</v>
          </cell>
          <cell r="F5670" t="str">
            <v>SINAPI DEZEMBRO 2025</v>
          </cell>
        </row>
        <row r="5671">
          <cell r="A5671">
            <v>105585</v>
          </cell>
          <cell r="B5671" t="str">
            <v>CONSTRUÇÃO DE BASE E SUB-BASE PARA PAVIMENTAÇÃO DE SOLO (PREDOMINANTEMENTE ARGILOSO) BRITA - 40%-60%, MISTURA EM PISTA, COM ESPESSURA DE 10 CM - EXCLUSIVE ESCAVAÇÃO, CARGA E TRANSPORTE E SOLO. AF_09/2024</v>
          </cell>
          <cell r="C5671" t="str">
            <v>M3</v>
          </cell>
          <cell r="D5671">
            <v>119.83</v>
          </cell>
          <cell r="E5671">
            <v>121.13</v>
          </cell>
          <cell r="F5671" t="str">
            <v>SINAPI DEZEMBRO 2025</v>
          </cell>
        </row>
        <row r="5672">
          <cell r="A5672">
            <v>100572</v>
          </cell>
          <cell r="B5672" t="str">
            <v>CONSTRUÇÃO DE BASE E SUB-BASE PARA PAVIMENTAÇÃO DE SOLO (PREDOMINANTEMENTE ARGILOSO) BRITA - 40%-60%, MISTURA EM PISTA, COM ESPESSURA DE 15 CM - EXCLUSIVE ESCAVAÇÃO, CARGA E TRANSPORTE E SOLO. AF_09/2024</v>
          </cell>
          <cell r="C5672" t="str">
            <v>M3</v>
          </cell>
          <cell r="D5672">
            <v>110.73</v>
          </cell>
          <cell r="E5672">
            <v>111.69</v>
          </cell>
          <cell r="F5672" t="str">
            <v>SINAPI DEZEMBRO 2025</v>
          </cell>
        </row>
        <row r="5673">
          <cell r="A5673">
            <v>105588</v>
          </cell>
          <cell r="B5673" t="str">
            <v>CONSTRUÇÃO DE BASE E SUB-BASE PARA PAVIMENTAÇÃO DE SOLO (PREDOMINANTEMENTE ARGILOSO) BRITA - 40%-60%, MISTURA EM PISTA, COM ESPESSURA DE 20 CM - EXCLUSIVE ESCAVAÇÃO, CARGA E TRANSPORTE E SOLO. AF_09/2024</v>
          </cell>
          <cell r="C5673" t="str">
            <v>M3</v>
          </cell>
          <cell r="D5673">
            <v>109.78</v>
          </cell>
          <cell r="E5673">
            <v>110.74</v>
          </cell>
          <cell r="F5673" t="str">
            <v>SINAPI DEZEMBRO 2025</v>
          </cell>
        </row>
        <row r="5674">
          <cell r="A5674">
            <v>105583</v>
          </cell>
          <cell r="B5674" t="str">
            <v>CONSTRUÇÃO DE BASE E SUB-BASE PARA PAVIMENTAÇÃO DE SOLO (PREDOMINANTEMENTE ARGILOSO) BRITA - 40%-60%, MISTURA EM USINA, COM ESPESSURA DE 10 CM - EXCLUSIVE CARGA E TRANSPORTE. AF_09/2024</v>
          </cell>
          <cell r="C5674" t="str">
            <v>M3</v>
          </cell>
          <cell r="D5674">
            <v>157.07</v>
          </cell>
          <cell r="E5674">
            <v>157.94999999999999</v>
          </cell>
          <cell r="F5674" t="str">
            <v>SINAPI DEZEMBRO 2025</v>
          </cell>
        </row>
        <row r="5675">
          <cell r="A5675">
            <v>105719</v>
          </cell>
          <cell r="B5675" t="str">
            <v>CONSTRUÇÃO DE BASE E SUB-BASE PARA PAVIMENTAÇÃO DE SOLO (PREDOMINANTEMENTE ARGILOSO) BRITA - 40%-60%, MISTURA EM USINA, COM ESPESSURA DE 15 CM - EXCLUSIVE CARGA E TRANSPORTE. AF_09/2024</v>
          </cell>
          <cell r="C5675" t="str">
            <v>M3</v>
          </cell>
          <cell r="D5675">
            <v>151.94</v>
          </cell>
          <cell r="E5675">
            <v>152.69</v>
          </cell>
          <cell r="F5675" t="str">
            <v>SINAPI DEZEMBRO 2025</v>
          </cell>
        </row>
        <row r="5676">
          <cell r="A5676">
            <v>105721</v>
          </cell>
          <cell r="B5676" t="str">
            <v>CONSTRUÇÃO DE BASE E SUB-BASE PARA PAVIMENTAÇÃO DE SOLO (PREDOMINANTEMENTE ARGILOSO) BRITA - 40%-60%, MISTURA EM USINA, COM ESPESSURA DE 20 CM - EXCLUSIVE CARGA E TRANSPORTE. AF_09/2024</v>
          </cell>
          <cell r="C5676" t="str">
            <v>M3</v>
          </cell>
          <cell r="D5676">
            <v>152.13</v>
          </cell>
          <cell r="E5676">
            <v>152.9</v>
          </cell>
          <cell r="F5676" t="str">
            <v>SINAPI DEZEMBRO 2025</v>
          </cell>
        </row>
        <row r="5677">
          <cell r="A5677">
            <v>105592</v>
          </cell>
          <cell r="B5677" t="str">
            <v>CONSTRUÇÃO DE BASE E SUB-BASE PARA PAVIMENTAÇÃO DE SOLO (PREDOMINANTEMENTE ARGILOSO) BRITA - 50%-50%, MISTURA EM PISTA, COM ESPESSURA DE 10 CM - EXCLUSIVE ESCAVAÇÃO, CARGA E TRANSPORTE E SOLO. AF_09/2024</v>
          </cell>
          <cell r="C5677" t="str">
            <v>M3</v>
          </cell>
          <cell r="D5677">
            <v>105.99</v>
          </cell>
          <cell r="E5677">
            <v>107.29</v>
          </cell>
          <cell r="F5677" t="str">
            <v>SINAPI DEZEMBRO 2025</v>
          </cell>
        </row>
        <row r="5678">
          <cell r="A5678">
            <v>100573</v>
          </cell>
          <cell r="B5678" t="str">
            <v>CONSTRUÇÃO DE BASE E SUB-BASE PARA PAVIMENTAÇÃO DE SOLO (PREDOMINANTEMENTE ARGILOSO) BRITA - 50%-50%, MISTURA EM PISTA, COM ESPESSURA DE 15 CM - EXCLUSIVE ESCAVAÇÃO, CARGA E TRANSPORTE E SOLO. AF_09/2024</v>
          </cell>
          <cell r="C5678" t="str">
            <v>M3</v>
          </cell>
          <cell r="D5678">
            <v>96.89</v>
          </cell>
          <cell r="E5678">
            <v>97.85</v>
          </cell>
          <cell r="F5678" t="str">
            <v>SINAPI DEZEMBRO 2025</v>
          </cell>
        </row>
        <row r="5679">
          <cell r="A5679">
            <v>105595</v>
          </cell>
          <cell r="B5679" t="str">
            <v>CONSTRUÇÃO DE BASE E SUB-BASE PARA PAVIMENTAÇÃO DE SOLO (PREDOMINANTEMENTE ARGILOSO) BRITA - 50%-50%, MISTURA EM PISTA, COM ESPESSURA DE 20 CM - EXCLUSIVE ESCAVAÇÃO, CARGA E TRANSPORTE E SOLO. AF_09/2024</v>
          </cell>
          <cell r="C5679" t="str">
            <v>M3</v>
          </cell>
          <cell r="D5679">
            <v>95.94</v>
          </cell>
          <cell r="E5679">
            <v>96.9</v>
          </cell>
          <cell r="F5679" t="str">
            <v>SINAPI DEZEMBRO 2025</v>
          </cell>
        </row>
        <row r="5680">
          <cell r="A5680">
            <v>105590</v>
          </cell>
          <cell r="B5680" t="str">
            <v>CONSTRUÇÃO DE BASE E SUB-BASE PARA PAVIMENTAÇÃO DE SOLO (PREDOMINANTEMENTE ARGILOSO) BRITA - 50%-50%, MISTURA EM USINA, COM ESPESSURA DE 10 CM - EXCLUSIVE CARGA E TRANSPORTE. AF_09/2024</v>
          </cell>
          <cell r="C5680" t="str">
            <v>M3</v>
          </cell>
          <cell r="D5680">
            <v>136.04</v>
          </cell>
          <cell r="E5680">
            <v>136.91999999999999</v>
          </cell>
          <cell r="F5680" t="str">
            <v>SINAPI DEZEMBRO 2025</v>
          </cell>
        </row>
        <row r="5681">
          <cell r="A5681">
            <v>105723</v>
          </cell>
          <cell r="B5681" t="str">
            <v>CONSTRUÇÃO DE BASE E SUB-BASE PARA PAVIMENTAÇÃO DE SOLO (PREDOMINANTEMENTE ARGILOSO) BRITA - 50%-50%, MISTURA EM USINA, COM ESPESSURA DE 15 CM - EXCLUSIVE CARGA E TRANSPORTE. AF_09/2024</v>
          </cell>
          <cell r="C5681" t="str">
            <v>M3</v>
          </cell>
          <cell r="D5681">
            <v>130.91</v>
          </cell>
          <cell r="E5681">
            <v>131.66</v>
          </cell>
          <cell r="F5681" t="str">
            <v>SINAPI DEZEMBRO 2025</v>
          </cell>
        </row>
        <row r="5682">
          <cell r="A5682">
            <v>105725</v>
          </cell>
          <cell r="B5682" t="str">
            <v>CONSTRUÇÃO DE BASE E SUB-BASE PARA PAVIMENTAÇÃO DE SOLO (PREDOMINANTEMENTE ARGILOSO) BRITA - 50%-50%, MISTURA EM USINA, COM ESPESSURA DE 20 CM - EXCLUSIVE CARGA E TRANSPORTE. AF_09/2024</v>
          </cell>
          <cell r="C5682" t="str">
            <v>M3</v>
          </cell>
          <cell r="D5682">
            <v>131.1</v>
          </cell>
          <cell r="E5682">
            <v>131.87</v>
          </cell>
          <cell r="F5682" t="str">
            <v>SINAPI DEZEMBRO 2025</v>
          </cell>
        </row>
        <row r="5683">
          <cell r="A5683">
            <v>105566</v>
          </cell>
          <cell r="B5683" t="str">
            <v>CONSTRUÇÃO DE BASE E SUB-BASE PARA PAVIMENTAÇÃO DE SOLO DE COMPORTAMENTO LATERÍTICO (ARENOSO), COM ESPESSURA DE 10 CM - EXCLUSIVE ESCAVAÇÃO, CARGA E TRANSPORTE E SOLO. AF_09/2024</v>
          </cell>
          <cell r="C5683" t="str">
            <v>M3</v>
          </cell>
          <cell r="D5683">
            <v>10.78</v>
          </cell>
          <cell r="E5683">
            <v>11.03</v>
          </cell>
          <cell r="F5683" t="str">
            <v>SINAPI DEZEMBRO 2025</v>
          </cell>
        </row>
        <row r="5684">
          <cell r="A5684">
            <v>96388</v>
          </cell>
          <cell r="B5684" t="str">
            <v>CONSTRUÇÃO DE BASE E SUB-BASE PARA PAVIMENTAÇÃO DE SOLO DE COMPORTAMENTO LATERÍTICO (ARENOSO), COM ESPESSURA DE 15 CM - EXCLUSIVE ESCAVAÇÃO, CARGA E TRANSPORTE E SOLO. AF_09/2024</v>
          </cell>
          <cell r="C5684" t="str">
            <v>M3</v>
          </cell>
          <cell r="D5684">
            <v>8.64</v>
          </cell>
          <cell r="E5684">
            <v>8.83</v>
          </cell>
          <cell r="F5684" t="str">
            <v>SINAPI DEZEMBRO 2025</v>
          </cell>
        </row>
        <row r="5685">
          <cell r="A5685">
            <v>105569</v>
          </cell>
          <cell r="B5685" t="str">
            <v>CONSTRUÇÃO DE BASE E SUB-BASE PARA PAVIMENTAÇÃO DE SOLO DE COMPORTAMENTO LATERÍTICO (ARENOSO), COM ESPESSURA DE 20 CM - EXCLUSIVE ESCAVAÇÃO, CARGA E TRANSPORTE E SOLO. AF_09/2024</v>
          </cell>
          <cell r="C5685" t="str">
            <v>M3</v>
          </cell>
          <cell r="D5685">
            <v>7.18</v>
          </cell>
          <cell r="E5685">
            <v>7.33</v>
          </cell>
          <cell r="F5685" t="str">
            <v>SINAPI DEZEMBRO 2025</v>
          </cell>
        </row>
        <row r="5686">
          <cell r="A5686">
            <v>101767</v>
          </cell>
          <cell r="B5686" t="str">
            <v>CONSTRUÇÃO DE BASE E SUB-BASE PARA PAVIMENTAÇÃO DE SOLO ESTABILIZADO GRANULOMETRICAMENTE COM MISTURA DE SOLOS EM PISTA - EXCLUSIVE SOLO, ESCAVAÇÃO, CARGA E TRANSPORTE. AF_09/2024</v>
          </cell>
          <cell r="C5686" t="str">
            <v>M3</v>
          </cell>
          <cell r="D5686">
            <v>28.02</v>
          </cell>
          <cell r="E5686">
            <v>28.99</v>
          </cell>
          <cell r="F5686" t="str">
            <v>SINAPI DEZEMBRO 2025</v>
          </cell>
        </row>
        <row r="5687">
          <cell r="A5687">
            <v>101768</v>
          </cell>
          <cell r="B5687" t="str">
            <v>CONSTRUÇÃO DE BASE E SUB-BASE PARA PAVIMENTAÇÃO DE SOLO ESTABILIZADO GRANULOMETRICAMENTE SEM MISTURA DE SOLOS - EXCLUSIVE SOLO, ESCAVAÇÃO, CARGA E TRANSPORTE. AF_09/2024</v>
          </cell>
          <cell r="C5687" t="str">
            <v>M3</v>
          </cell>
          <cell r="D5687">
            <v>24.08</v>
          </cell>
          <cell r="E5687">
            <v>24.77</v>
          </cell>
          <cell r="F5687" t="str">
            <v>SINAPI DEZEMBRO 2025</v>
          </cell>
        </row>
        <row r="5688">
          <cell r="A5688">
            <v>100574</v>
          </cell>
          <cell r="B5688" t="str">
            <v>ESPALHAMENTO DE MATERIAL COM TRATOR DE ESTEIRAS. AF_09/2024</v>
          </cell>
          <cell r="C5688" t="str">
            <v>M3</v>
          </cell>
          <cell r="D5688">
            <v>1.4</v>
          </cell>
          <cell r="E5688">
            <v>1.42</v>
          </cell>
          <cell r="F5688" t="str">
            <v>SINAPI DEZEMBRO 2025</v>
          </cell>
        </row>
        <row r="5689">
          <cell r="A5689">
            <v>102470</v>
          </cell>
          <cell r="B5689" t="str">
            <v>EXECUÇÃO DE IMPRIMAÇÃO COM ASFALTO DILUÍDO CM-30, PARA OBRAS DE CONSTRUÇÃO DE PAVIMENTOS. AF_09/2024</v>
          </cell>
          <cell r="C5689" t="str">
            <v>M2</v>
          </cell>
          <cell r="D5689">
            <v>0</v>
          </cell>
          <cell r="E5689">
            <v>0</v>
          </cell>
          <cell r="F5689" t="str">
            <v>SINAPI DEZEMBRO 2025</v>
          </cell>
        </row>
        <row r="5690">
          <cell r="A5690">
            <v>105756</v>
          </cell>
          <cell r="B5690" t="str">
            <v>EXECUÇÃO DE IMPRIMAÇÃO COM ASFALTO DILUÍDO CM-30, PARA OBRAS DE RECONSTRUÇÃO DE PAVIMENTOS. AF_09/2024</v>
          </cell>
          <cell r="C5690" t="str">
            <v>M2</v>
          </cell>
          <cell r="D5690">
            <v>0</v>
          </cell>
          <cell r="E5690">
            <v>0</v>
          </cell>
          <cell r="F5690" t="str">
            <v>SINAPI DEZEMBRO 2025</v>
          </cell>
        </row>
        <row r="5691">
          <cell r="A5691">
            <v>104375</v>
          </cell>
          <cell r="B5691" t="str">
            <v>EXECUÇÃO DE PINTURA DE LIGAÇÃO COM EMULSÃO ASFÁLTICA RR-2C, PARA OBRAS DE CONSTRUÇÃO DE PAVIMENTOS. AF_09/2024</v>
          </cell>
          <cell r="C5691" t="str">
            <v>M2</v>
          </cell>
          <cell r="D5691">
            <v>0</v>
          </cell>
          <cell r="E5691">
            <v>0</v>
          </cell>
          <cell r="F5691" t="str">
            <v>SINAPI DEZEMBRO 2025</v>
          </cell>
        </row>
        <row r="5692">
          <cell r="A5692">
            <v>105757</v>
          </cell>
          <cell r="B5692" t="str">
            <v>EXECUÇÃO DE PINTURA DE LIGAÇÃO COM EMULSÃO ASFÁLTICA RR-2C, PARA OBRAS DE RECONSTRUÇÃO DE PAVIMENTOS. AF_09/2024</v>
          </cell>
          <cell r="C5692" t="str">
            <v>M2</v>
          </cell>
          <cell r="D5692">
            <v>0</v>
          </cell>
          <cell r="E5692">
            <v>0</v>
          </cell>
          <cell r="F5692" t="str">
            <v>SINAPI DEZEMBRO 2025</v>
          </cell>
        </row>
        <row r="5693">
          <cell r="A5693">
            <v>105562</v>
          </cell>
          <cell r="B5693" t="str">
            <v>EXECUÇÃO E COMPACTAÇÃO DE CAMADA FINAL DE ATERRO (100% DE ENERGIA DO PROCTOR NORMAL) COM SOLO PREDOMINANTEMENTE ARENOSO, EM CAMADAS COM ESPESSURA DE 10 CM - EXCLUSIVE ESCAVAÇÃO, CARGA E TRANSPORTE E SOLO. AF_09/2024</v>
          </cell>
          <cell r="C5693" t="str">
            <v>M3</v>
          </cell>
          <cell r="D5693">
            <v>7.97</v>
          </cell>
          <cell r="E5693">
            <v>8.16</v>
          </cell>
          <cell r="F5693" t="str">
            <v>SINAPI DEZEMBRO 2025</v>
          </cell>
        </row>
        <row r="5694">
          <cell r="A5694">
            <v>105563</v>
          </cell>
          <cell r="B5694" t="str">
            <v>EXECUÇÃO E COMPACTAÇÃO DE CAMADA FINAL DE ATERRO (100% DE ENERGIA DO PROCTOR NORMAL) COM SOLO PREDOMINANTEMENTE ARENOSO, EM CAMADAS COM ESPESSURA DE 15 CM - EXCLUSIVE ESCAVAÇÃO, CARGA E TRANSPORTE E SOLO. AF_09/2024</v>
          </cell>
          <cell r="C5694" t="str">
            <v>M3</v>
          </cell>
          <cell r="D5694">
            <v>6.45</v>
          </cell>
          <cell r="E5694">
            <v>6.6</v>
          </cell>
          <cell r="F5694" t="str">
            <v>SINAPI DEZEMBRO 2025</v>
          </cell>
        </row>
        <row r="5695">
          <cell r="A5695">
            <v>105565</v>
          </cell>
          <cell r="B5695" t="str">
            <v>EXECUÇÃO E COMPACTAÇÃO DE CAMADA FINAL DE ATERRO (100% DE ENERGIA DO PROCTOR NORMAL) COM SOLO PREDOMINANTEMENTE ARENOSO, EM CAMADAS COM ESPESSURA DE 20 CM - EXCLUSIVE ESCAVAÇÃO, CARGA E TRANSPORTE E SOLO. AF_09/2024</v>
          </cell>
          <cell r="C5695" t="str">
            <v>M3</v>
          </cell>
          <cell r="D5695">
            <v>5.97</v>
          </cell>
          <cell r="E5695">
            <v>6.11</v>
          </cell>
          <cell r="F5695" t="str">
            <v>SINAPI DEZEMBRO 2025</v>
          </cell>
        </row>
        <row r="5696">
          <cell r="A5696">
            <v>105557</v>
          </cell>
          <cell r="B5696" t="str">
            <v>EXECUÇÃO E COMPACTAÇÃO DE CAMADA FINAL DE ATERRO (100% DE ENERGIA DO PROCTOR NORMAL) COM SOLO PREDOMINANTEMENTE ARGILOSO, EM CAMADAS COM ESPESSURA DE 10 CM - EXCLUSIVE ESCAVAÇÃO, CARGA E TRANSPORTE E SOLO. AF_09/2024</v>
          </cell>
          <cell r="C5696" t="str">
            <v>M3</v>
          </cell>
          <cell r="D5696">
            <v>15.03</v>
          </cell>
          <cell r="E5696">
            <v>15.45</v>
          </cell>
          <cell r="F5696" t="str">
            <v>SINAPI DEZEMBRO 2025</v>
          </cell>
        </row>
        <row r="5697">
          <cell r="A5697">
            <v>105558</v>
          </cell>
          <cell r="B5697" t="str">
            <v>EXECUÇÃO E COMPACTAÇÃO DE CAMADA FINAL DE ATERRO (100% DE ENERGIA DO PROCTOR NORMAL) COM SOLO PREDOMINANTEMENTE ARGILOSO, EM CAMADAS COM ESPESSURA DE 15 CM - EXCLUSIVE ESCAVAÇÃO, CARGA E TRANSPORTE E SOLO. AF_09/2024</v>
          </cell>
          <cell r="C5697" t="str">
            <v>M3</v>
          </cell>
          <cell r="D5697">
            <v>12.96</v>
          </cell>
          <cell r="E5697">
            <v>13.32</v>
          </cell>
          <cell r="F5697" t="str">
            <v>SINAPI DEZEMBRO 2025</v>
          </cell>
        </row>
        <row r="5698">
          <cell r="A5698">
            <v>105560</v>
          </cell>
          <cell r="B5698" t="str">
            <v>EXECUÇÃO E COMPACTAÇÃO DE CAMADA FINAL DE ATERRO (100% DE ENERGIA DO PROCTOR NORMAL) COM SOLO PREDOMINANTEMENTE ARGILOSO, EM CAMADAS COM ESPESSURA DE 20 CM - EXCLUSIVE ESCAVAÇÃO, CARGA E TRANSPORTE E SOLO. AF_09/2024</v>
          </cell>
          <cell r="C5698" t="str">
            <v>M3</v>
          </cell>
          <cell r="D5698">
            <v>11.81</v>
          </cell>
          <cell r="E5698">
            <v>12.15</v>
          </cell>
          <cell r="F5698" t="str">
            <v>SINAPI DEZEMBRO 2025</v>
          </cell>
        </row>
        <row r="5699">
          <cell r="A5699">
            <v>96386</v>
          </cell>
          <cell r="B5699" t="str">
            <v>EXECUÇÃO E COMPACTAÇÃO DE CORPO DE ATERRO (95% DE ENERGIA DO PROCTOR NORMAL) COM SOLO PREDOMINANTEMENTE ARENOSO ESPESSURA 15CM - EXCLUSIVE MATERIAL, ESCAVAÇÃO, CARGA E TRANSPORTE. AF_09/2024</v>
          </cell>
          <cell r="C5699" t="str">
            <v>M3</v>
          </cell>
          <cell r="D5699">
            <v>6.39</v>
          </cell>
          <cell r="E5699">
            <v>6.54</v>
          </cell>
          <cell r="F5699" t="str">
            <v>SINAPI DEZEMBRO 2025</v>
          </cell>
        </row>
        <row r="5700">
          <cell r="A5700">
            <v>105564</v>
          </cell>
          <cell r="B5700" t="str">
            <v>EXECUÇÃO E COMPACTAÇÃO DE CORPO DE ATERRO (95% DE ENERGIA DO PROCTOR NORMAL) COM SOLO PREDOMINANTEMENTE ARENOSO, EM CAMADAS COM ESPESSURA DE 20 CM - EXCLUSIVE ESCAVAÇÃO, CARGA E TRANSPORTE E SOLO. AF_09/2024</v>
          </cell>
          <cell r="C5700" t="str">
            <v>M3</v>
          </cell>
          <cell r="D5700">
            <v>5.93</v>
          </cell>
          <cell r="E5700">
            <v>6.06</v>
          </cell>
          <cell r="F5700" t="str">
            <v>SINAPI DEZEMBRO 2025</v>
          </cell>
        </row>
        <row r="5701">
          <cell r="A5701">
            <v>105561</v>
          </cell>
          <cell r="B5701" t="str">
            <v>EXECUÇÃO E COMPACTAÇÃO DE CORPO DE ATERRO DE ATERRO (95% DE ENERGIA DO PROCTOR NORMAL) COM SOLO PREDOMINANTEMENTE ARENOSO, EM CAMADAS COM ESPESSURA DE 10 CM - EXCLUSIVE ESCAVAÇÃO, CARGA E TRANSPORTE E SOLO. AF_09/2024</v>
          </cell>
          <cell r="C5701" t="str">
            <v>M3</v>
          </cell>
          <cell r="D5701">
            <v>7.8</v>
          </cell>
          <cell r="E5701">
            <v>7.99</v>
          </cell>
          <cell r="F5701" t="str">
            <v>SINAPI DEZEMBRO 2025</v>
          </cell>
        </row>
        <row r="5702">
          <cell r="A5702">
            <v>96385</v>
          </cell>
          <cell r="B5702" t="str">
            <v>EXECUÇÃO E COMPACTAÇÃO DE CORPO DE ATERRO DE ATERRO (95% DE ENERGIA DO PROCTOR NORMAL) COM SOLO PREDOMINANTEMENTE ARGILOSO ESPESSURA 15 CM - EXCLUSIVE MATERIAL, ESCAVAÇÃO, CARGA E TRANSPORTE. AF_09/2024</v>
          </cell>
          <cell r="C5702" t="str">
            <v>M3</v>
          </cell>
          <cell r="D5702">
            <v>11.7</v>
          </cell>
          <cell r="E5702">
            <v>12.03</v>
          </cell>
          <cell r="F5702" t="str">
            <v>SINAPI DEZEMBRO 2025</v>
          </cell>
        </row>
        <row r="5703">
          <cell r="A5703">
            <v>105556</v>
          </cell>
          <cell r="B5703" t="str">
            <v>EXECUÇÃO E COMPACTAÇÃO DE CORPO DE ATERRO DE ATERRO (95% DE ENERGIA DO PROCTOR NORMAL) COM SOLO PREDOMINANTEMENTE ARGILOSO, EM CAMADAS COM ESPESSURA DE 10 CM - EXCLUSIVE ESCAVAÇÃO, CARGA E TRANSPORTE E SOLO. AF_09/2024</v>
          </cell>
          <cell r="C5703" t="str">
            <v>M3</v>
          </cell>
          <cell r="D5703">
            <v>13.16</v>
          </cell>
          <cell r="E5703">
            <v>13.53</v>
          </cell>
          <cell r="F5703" t="str">
            <v>SINAPI DEZEMBRO 2025</v>
          </cell>
        </row>
        <row r="5704">
          <cell r="A5704">
            <v>105559</v>
          </cell>
          <cell r="B5704" t="str">
            <v>EXECUÇÃO E COMPACTAÇÃO DE CORPO DE ATERRO DE ATERRO (95% DE ENERGIA DO PROCTOR NORMAL) COM SOLO PREDOMINANTEMENTE ARGILOSO, EM CAMADAS COM ESPESSURA DE 20 CM - EXCLUSIVE ESCAVAÇÃO, CARGA E TRANSPORTE E SOLO. AF_09/2024</v>
          </cell>
          <cell r="C5704" t="str">
            <v>M3</v>
          </cell>
          <cell r="D5704">
            <v>9.94</v>
          </cell>
          <cell r="E5704">
            <v>10.220000000000001</v>
          </cell>
          <cell r="F5704" t="str">
            <v>SINAPI DEZEMBRO 2025</v>
          </cell>
        </row>
        <row r="5705">
          <cell r="A5705">
            <v>105733</v>
          </cell>
          <cell r="B5705" t="str">
            <v>RECONSTRUÇÃO DE BASE E SUB-BASE PARA PAVIMENTAÇÃO DE BRITA GRADUADA SIMPLES TRATADA COM CIMENTO, COM ESPESSURA DE 10 CM - EXCLUSIVE CARGA E TRANSPORTE. AF_09/2024</v>
          </cell>
          <cell r="C5705" t="str">
            <v>M3</v>
          </cell>
          <cell r="D5705">
            <v>258.88</v>
          </cell>
          <cell r="E5705">
            <v>259.93</v>
          </cell>
          <cell r="F5705" t="str">
            <v>SINAPI DEZEMBRO 2025</v>
          </cell>
        </row>
        <row r="5706">
          <cell r="A5706">
            <v>105734</v>
          </cell>
          <cell r="B5706" t="str">
            <v>RECONSTRUÇÃO DE BASE E SUB-BASE PARA PAVIMENTAÇÃO DE BRITA GRADUADA SIMPLES TRATADA COM CIMENTO, COM ESPESSURA DE 15 CM - EXCLUSIVE CARGA E TRANSPORTE. AF_09/2024</v>
          </cell>
          <cell r="C5706" t="str">
            <v>M3</v>
          </cell>
          <cell r="D5706">
            <v>253.09</v>
          </cell>
          <cell r="E5706">
            <v>253.99</v>
          </cell>
          <cell r="F5706" t="str">
            <v>SINAPI DEZEMBRO 2025</v>
          </cell>
        </row>
        <row r="5707">
          <cell r="A5707">
            <v>105736</v>
          </cell>
          <cell r="B5707" t="str">
            <v>RECONSTRUÇÃO DE BASE E SUB-BASE PARA PAVIMENTAÇÃO DE BRITA GRADUADA SIMPLES TRATADA COM CIMENTO, COM ESPESSURA DE 20 CM - EXCLUSIVE CARGA E TRANSPORTE. AF_09/2024</v>
          </cell>
          <cell r="C5707" t="str">
            <v>M3</v>
          </cell>
          <cell r="D5707">
            <v>250.17</v>
          </cell>
          <cell r="E5707">
            <v>250.98</v>
          </cell>
          <cell r="F5707" t="str">
            <v>SINAPI DEZEMBRO 2025</v>
          </cell>
        </row>
        <row r="5708">
          <cell r="A5708">
            <v>105728</v>
          </cell>
          <cell r="B5708" t="str">
            <v>RECONSTRUÇÃO DE BASE E SUB-BASE PARA PAVIMENTAÇÃO DE BRITA GRADUADA SIMPLES, COM ESPESSURA DE 10 CM - EXCLUSIVE CARGA E TRANSPORTE. AF_09/2024</v>
          </cell>
          <cell r="C5708" t="str">
            <v>M3</v>
          </cell>
          <cell r="D5708">
            <v>184.16</v>
          </cell>
          <cell r="E5708">
            <v>185.09</v>
          </cell>
          <cell r="F5708" t="str">
            <v>SINAPI DEZEMBRO 2025</v>
          </cell>
        </row>
        <row r="5709">
          <cell r="A5709">
            <v>105729</v>
          </cell>
          <cell r="B5709" t="str">
            <v>RECONSTRUÇÃO DE BASE E SUB-BASE PARA PAVIMENTAÇÃO DE BRITA GRADUADA SIMPLES, COM ESPESSURA DE 15 CM - EXCLUSIVE CARGA E TRANSPORTE. AF_09/2024</v>
          </cell>
          <cell r="C5709" t="str">
            <v>M3</v>
          </cell>
          <cell r="D5709">
            <v>179.73</v>
          </cell>
          <cell r="E5709">
            <v>180.54</v>
          </cell>
          <cell r="F5709" t="str">
            <v>SINAPI DEZEMBRO 2025</v>
          </cell>
        </row>
        <row r="5710">
          <cell r="A5710">
            <v>105731</v>
          </cell>
          <cell r="B5710" t="str">
            <v>RECONSTRUÇÃO DE BASE E SUB-BASE PARA PAVIMENTAÇÃO DE BRITA GRADUADA SIMPLES, COM ESPESSURA DE 20 CM - EXCLUSIVE CARGA E TRANSPORTE. AF_09/2024</v>
          </cell>
          <cell r="C5710" t="str">
            <v>M3</v>
          </cell>
          <cell r="D5710">
            <v>177.48</v>
          </cell>
          <cell r="E5710">
            <v>178.22</v>
          </cell>
          <cell r="F5710" t="str">
            <v>SINAPI DEZEMBRO 2025</v>
          </cell>
        </row>
        <row r="5711">
          <cell r="A5711">
            <v>105738</v>
          </cell>
          <cell r="B5711" t="str">
            <v>RECONSTRUÇÃO DE BASE E SUB-BASE PARA PAVIMENTAÇÃO DE CONCRETO COMPACTADO COM ROLO, COM ESPESSURA DE 10 CM - EXCLUSIVE CARGA E TRANSPORTE. AF_09/2024</v>
          </cell>
          <cell r="C5711" t="str">
            <v>M3</v>
          </cell>
          <cell r="D5711">
            <v>352.28</v>
          </cell>
          <cell r="E5711">
            <v>353.36</v>
          </cell>
          <cell r="F5711" t="str">
            <v>SINAPI DEZEMBRO 2025</v>
          </cell>
        </row>
        <row r="5712">
          <cell r="A5712">
            <v>105739</v>
          </cell>
          <cell r="B5712" t="str">
            <v>RECONSTRUÇÃO DE BASE E SUB-BASE PARA PAVIMENTAÇÃO DE CONCRETO COMPACTADO COM ROLO, COM ESPESSURA DE 15 CM - EXCLUSIVE CARGA E TRANSPORTE. AF_09/2024</v>
          </cell>
          <cell r="C5712" t="str">
            <v>M3</v>
          </cell>
          <cell r="D5712">
            <v>347.96</v>
          </cell>
          <cell r="E5712">
            <v>348.92</v>
          </cell>
          <cell r="F5712" t="str">
            <v>SINAPI DEZEMBRO 2025</v>
          </cell>
        </row>
        <row r="5713">
          <cell r="A5713">
            <v>105741</v>
          </cell>
          <cell r="B5713" t="str">
            <v>RECONSTRUÇÃO DE BASE E SUB-BASE PARA PAVIMENTAÇÃO DE CONCRETO COMPACTADO COM ROLO, COM ESPESSURA DE 20 CM - EXCLUSIVE CARGA E TRANSPORTE. AF_09/2024</v>
          </cell>
          <cell r="C5713" t="str">
            <v>M3</v>
          </cell>
          <cell r="D5713">
            <v>345.67</v>
          </cell>
          <cell r="E5713">
            <v>346.55</v>
          </cell>
          <cell r="F5713" t="str">
            <v>SINAPI DEZEMBRO 2025</v>
          </cell>
        </row>
        <row r="5714">
          <cell r="A5714">
            <v>105750</v>
          </cell>
          <cell r="B5714" t="str">
            <v>RECONSTRUÇÃO DE BASE E SUB-BASE PARA PAVIMENTAÇÃO DE MACADAME SECO, COM ESPESSURA DE 10 CM - EXCLUSIVE CARGA E TRANSPORTE. AF_09/2024</v>
          </cell>
          <cell r="C5714" t="str">
            <v>M3</v>
          </cell>
          <cell r="D5714">
            <v>168.37</v>
          </cell>
          <cell r="E5714">
            <v>169.39</v>
          </cell>
          <cell r="F5714" t="str">
            <v>SINAPI DEZEMBRO 2025</v>
          </cell>
        </row>
        <row r="5715">
          <cell r="A5715">
            <v>105751</v>
          </cell>
          <cell r="B5715" t="str">
            <v>RECONSTRUÇÃO DE BASE E SUB-BASE PARA PAVIMENTAÇÃO DE MACADAME SECO, COM ESPESSURA DE 15 CM - EXCLUSIVE CARGA E TRANSPORTE. AF_09/2024</v>
          </cell>
          <cell r="C5715" t="str">
            <v>M3</v>
          </cell>
          <cell r="D5715">
            <v>166.12</v>
          </cell>
          <cell r="E5715">
            <v>167.09</v>
          </cell>
          <cell r="F5715" t="str">
            <v>SINAPI DEZEMBRO 2025</v>
          </cell>
        </row>
        <row r="5716">
          <cell r="A5716">
            <v>105753</v>
          </cell>
          <cell r="B5716" t="str">
            <v>RECONSTRUÇÃO DE BASE E SUB-BASE PARA PAVIMENTAÇÃO DE MACADAME SECO, COM ESPESSURA DE 20 CM - EXCLUSIVE CARGA E TRANSPORTE. AF_09/2024</v>
          </cell>
          <cell r="C5716" t="str">
            <v>M3</v>
          </cell>
          <cell r="D5716">
            <v>164.08</v>
          </cell>
          <cell r="E5716">
            <v>165</v>
          </cell>
          <cell r="F5716" t="str">
            <v>SINAPI DEZEMBRO 2025</v>
          </cell>
        </row>
        <row r="5717">
          <cell r="A5717">
            <v>105755</v>
          </cell>
          <cell r="B5717" t="str">
            <v>RECONSTRUÇÃO DE BASE E SUB-BASE PARA PAVIMENTAÇÃO DE MACADAME SECO, COM ESPESSURA DE 25 CM - EXCLUSIVE CARGA E TRANSPORTE. AF_09/2024</v>
          </cell>
          <cell r="C5717" t="str">
            <v>M3</v>
          </cell>
          <cell r="D5717">
            <v>162.15</v>
          </cell>
          <cell r="E5717">
            <v>162.99</v>
          </cell>
          <cell r="F5717" t="str">
            <v>SINAPI DEZEMBRO 2025</v>
          </cell>
        </row>
        <row r="5718">
          <cell r="A5718">
            <v>105743</v>
          </cell>
          <cell r="B5718" t="str">
            <v>RECONSTRUÇÃO DE BASE E SUB-BASE PARA PAVIMENTAÇÃO DE RACHÃO, COM ESPESSURA DE 30 CM - EXCLUSIVE CARGA E TRANSPORTE. AF_09/2024</v>
          </cell>
          <cell r="C5718" t="str">
            <v>M3</v>
          </cell>
          <cell r="D5718">
            <v>128.13</v>
          </cell>
          <cell r="E5718">
            <v>128.87</v>
          </cell>
          <cell r="F5718" t="str">
            <v>SINAPI DEZEMBRO 2025</v>
          </cell>
        </row>
        <row r="5719">
          <cell r="A5719">
            <v>105744</v>
          </cell>
          <cell r="B5719" t="str">
            <v>RECONSTRUÇÃO DE BASE E SUB-BASE PARA PAVIMENTAÇÃO DE RACHÃO, COM ESPESSURA DE 40 CM - EXCLUSIVE CARGA E TRANSPORTE. AF_09/2024</v>
          </cell>
          <cell r="C5719" t="str">
            <v>M3</v>
          </cell>
          <cell r="D5719">
            <v>125.98</v>
          </cell>
          <cell r="E5719">
            <v>126.67</v>
          </cell>
          <cell r="F5719" t="str">
            <v>SINAPI DEZEMBRO 2025</v>
          </cell>
        </row>
        <row r="5720">
          <cell r="A5720">
            <v>105746</v>
          </cell>
          <cell r="B5720" t="str">
            <v>RECONSTRUÇÃO DE BASE E SUB-BASE PARA PAVIMENTAÇÃO DE RACHÃO, COM ESPESSURA DE 50 CM - EXCLUSIVE CARGA E TRANSPORTE. AF_09/2024</v>
          </cell>
          <cell r="C5720" t="str">
            <v>M3</v>
          </cell>
          <cell r="D5720">
            <v>123.84</v>
          </cell>
          <cell r="E5720">
            <v>124.47</v>
          </cell>
          <cell r="F5720" t="str">
            <v>SINAPI DEZEMBRO 2025</v>
          </cell>
        </row>
        <row r="5721">
          <cell r="A5721">
            <v>105748</v>
          </cell>
          <cell r="B5721" t="str">
            <v>RECONSTRUÇÃO DE BASE E SUB-BASE PARA PAVIMENTAÇÃO DE RACHÃO, COM ESPESSURA DE 60 CM - EXCLUSIVE CARGA E TRANSPORTE. AF_09/2024</v>
          </cell>
          <cell r="C5721" t="str">
            <v>M3</v>
          </cell>
          <cell r="D5721">
            <v>121.7</v>
          </cell>
          <cell r="E5721">
            <v>122.25</v>
          </cell>
          <cell r="F5721" t="str">
            <v>SINAPI DEZEMBRO 2025</v>
          </cell>
        </row>
        <row r="5722">
          <cell r="A5722">
            <v>105660</v>
          </cell>
          <cell r="B5722" t="str">
            <v>RECONSTRUÇÃO DE BASE E SUB-BASE PARA PAVIMENTAÇÃO DE SOLO (PREDOMINANTEMENTE ARENOSO) BRITA - 40%-60% COM CIMENTO - 4%, MISTURA EM PISTA, COM ESPESSURA DE 10 CM - EXCLUSIVE ESCAVAÇÃO, CARGA E TRANSPORTE E SOLO. AF_09/2024</v>
          </cell>
          <cell r="C5722" t="str">
            <v>M3</v>
          </cell>
          <cell r="D5722">
            <v>198.17</v>
          </cell>
          <cell r="E5722">
            <v>199.65</v>
          </cell>
          <cell r="F5722" t="str">
            <v>SINAPI DEZEMBRO 2025</v>
          </cell>
        </row>
        <row r="5723">
          <cell r="A5723">
            <v>105663</v>
          </cell>
          <cell r="B5723" t="str">
            <v>RECONSTRUÇÃO DE BASE E SUB-BASE PARA PAVIMENTAÇÃO DE SOLO (PREDOMINANTEMENTE ARENOSO) BRITA - 40%-60% COM CIMENTO - 4%, MISTURA EM PISTA, COM ESPESSURA DE 15 CM - EXCLUSIVE ESCAVAÇÃO, CARGA E TRANSPORTE E SOLO. AF_09/2024</v>
          </cell>
          <cell r="C5723" t="str">
            <v>M3</v>
          </cell>
          <cell r="D5723">
            <v>188.88</v>
          </cell>
          <cell r="E5723">
            <v>190.01</v>
          </cell>
          <cell r="F5723" t="str">
            <v>SINAPI DEZEMBRO 2025</v>
          </cell>
        </row>
        <row r="5724">
          <cell r="A5724">
            <v>105669</v>
          </cell>
          <cell r="B5724" t="str">
            <v>RECONSTRUÇÃO DE BASE E SUB-BASE PARA PAVIMENTAÇÃO DE SOLO (PREDOMINANTEMENTE ARENOSO) BRITA - 40%-60% COM CIMENTO - 4%, MISTURA EM PISTA, COM ESPESSURA DE 20 CM - EXCLUSIVE ESCAVAÇÃO, CARGA E TRANSPORTE E SOLO. AF_09/2024</v>
          </cell>
          <cell r="C5724" t="str">
            <v>M3</v>
          </cell>
          <cell r="D5724">
            <v>184.23</v>
          </cell>
          <cell r="E5724">
            <v>185.19</v>
          </cell>
          <cell r="F5724" t="str">
            <v>SINAPI DEZEMBRO 2025</v>
          </cell>
        </row>
        <row r="5725">
          <cell r="A5725">
            <v>105642</v>
          </cell>
          <cell r="B5725" t="str">
            <v>RECONSTRUÇÃO DE BASE E SUB-BASE PARA PAVIMENTAÇÃO DE SOLO (PREDOMINANTEMENTE ARENOSO) BRITA - 40%-60% COM CIMENTO - 4%, MISTURA EM USINA, COM ESPESSURA DE 10 CM - EXCLUSIVE CARGA E TRANSPORTE. AF_09/2024</v>
          </cell>
          <cell r="C5725" t="str">
            <v>M3</v>
          </cell>
          <cell r="D5725">
            <v>222.82</v>
          </cell>
          <cell r="E5725">
            <v>223.75</v>
          </cell>
          <cell r="F5725" t="str">
            <v>SINAPI DEZEMBRO 2025</v>
          </cell>
        </row>
        <row r="5726">
          <cell r="A5726">
            <v>105648</v>
          </cell>
          <cell r="B5726" t="str">
            <v>RECONSTRUÇÃO DE BASE E SUB-BASE PARA PAVIMENTAÇÃO DE SOLO (PREDOMINANTEMENTE ARENOSO) BRITA - 40%-60% COM CIMENTO - 4%, MISTURA EM USINA, COM ESPESSURA DE 15 CM - EXCLUSIVE CARGA E TRANSPORTE. AF_09/2024</v>
          </cell>
          <cell r="C5726" t="str">
            <v>M3</v>
          </cell>
          <cell r="D5726">
            <v>218.39</v>
          </cell>
          <cell r="E5726">
            <v>219.2</v>
          </cell>
          <cell r="F5726" t="str">
            <v>SINAPI DEZEMBRO 2025</v>
          </cell>
        </row>
        <row r="5727">
          <cell r="A5727">
            <v>105654</v>
          </cell>
          <cell r="B5727" t="str">
            <v>RECONSTRUÇÃO DE BASE E SUB-BASE PARA PAVIMENTAÇÃO DE SOLO (PREDOMINANTEMENTE ARENOSO) BRITA - 40%-60% COM CIMENTO - 4%, MISTURA EM USINA, COM ESPESSURA DE 20 CM - EXCLUSIVE CARGA E TRANSPORTE. AF_09/2024</v>
          </cell>
          <cell r="C5727" t="str">
            <v>M3</v>
          </cell>
          <cell r="D5727">
            <v>216.14</v>
          </cell>
          <cell r="E5727">
            <v>216.88</v>
          </cell>
          <cell r="F5727" t="str">
            <v>SINAPI DEZEMBRO 2025</v>
          </cell>
        </row>
        <row r="5728">
          <cell r="A5728">
            <v>105661</v>
          </cell>
          <cell r="B5728" t="str">
            <v>RECONSTRUÇÃO DE BASE E SUB-BASE PARA PAVIMENTAÇÃO DE SOLO (PREDOMINANTEMENTE ARENOSO) BRITA - 40%-60% COM CIMENTO - 6%, MISTURA EM PISTA, COM ESPESSURA DE 10 CM - EXCLUSIVE ESCAVAÇÃO, CARGA E TRANSPORTE E SOLO. AF_09/2024</v>
          </cell>
          <cell r="C5728" t="str">
            <v>M3</v>
          </cell>
          <cell r="D5728">
            <v>233.17</v>
          </cell>
          <cell r="E5728">
            <v>234.65</v>
          </cell>
          <cell r="F5728" t="str">
            <v>SINAPI DEZEMBRO 2025</v>
          </cell>
        </row>
        <row r="5729">
          <cell r="A5729">
            <v>105664</v>
          </cell>
          <cell r="B5729" t="str">
            <v>RECONSTRUÇÃO DE BASE E SUB-BASE PARA PAVIMENTAÇÃO DE SOLO (PREDOMINANTEMENTE ARENOSO) BRITA - 40%-60% COM CIMENTO - 6%, MISTURA EM PISTA, COM ESPESSURA DE 15 CM - EXCLUSIVE ESCAVAÇÃO, CARGA E TRANSPORTE E SOLO. AF_09/2024</v>
          </cell>
          <cell r="C5729" t="str">
            <v>M3</v>
          </cell>
          <cell r="D5729">
            <v>223.88</v>
          </cell>
          <cell r="E5729">
            <v>225.01</v>
          </cell>
          <cell r="F5729" t="str">
            <v>SINAPI DEZEMBRO 2025</v>
          </cell>
        </row>
        <row r="5730">
          <cell r="A5730">
            <v>105670</v>
          </cell>
          <cell r="B5730" t="str">
            <v>RECONSTRUÇÃO DE BASE E SUB-BASE PARA PAVIMENTAÇÃO DE SOLO (PREDOMINANTEMENTE ARENOSO) BRITA - 40%-60% COM CIMENTO - 6%, MISTURA EM PISTA, COM ESPESSURA DE 20 CM - EXCLUSIVE ESCAVAÇÃO, CARGA E TRANSPORTE E SOLO. AF_09/2024</v>
          </cell>
          <cell r="C5730" t="str">
            <v>M3</v>
          </cell>
          <cell r="D5730">
            <v>219.23</v>
          </cell>
          <cell r="E5730">
            <v>220.19</v>
          </cell>
          <cell r="F5730" t="str">
            <v>SINAPI DEZEMBRO 2025</v>
          </cell>
        </row>
        <row r="5731">
          <cell r="A5731">
            <v>105643</v>
          </cell>
          <cell r="B5731" t="str">
            <v>RECONSTRUÇÃO DE BASE E SUB-BASE PARA PAVIMENTAÇÃO DE SOLO (PREDOMINANTEMENTE ARENOSO) BRITA - 40%-60% COM CIMENTO - 6%, MISTURA EM USINA, COM ESPESSURA DE 10 CM - EXCLUSIVE CARGA E TRANSPORTE. AF_09/2024</v>
          </cell>
          <cell r="C5731" t="str">
            <v>M3</v>
          </cell>
          <cell r="D5731">
            <v>255.56</v>
          </cell>
          <cell r="E5731">
            <v>256.49</v>
          </cell>
          <cell r="F5731" t="str">
            <v>SINAPI DEZEMBRO 2025</v>
          </cell>
        </row>
        <row r="5732">
          <cell r="A5732">
            <v>105649</v>
          </cell>
          <cell r="B5732" t="str">
            <v>RECONSTRUÇÃO DE BASE E SUB-BASE PARA PAVIMENTAÇÃO DE SOLO (PREDOMINANTEMENTE ARENOSO) BRITA - 40%-60% COM CIMENTO - 6%, MISTURA EM USINA, COM ESPESSURA DE 15 CM - EXCLUSIVE CARGA E TRANSPORTE. AF_09/2024</v>
          </cell>
          <cell r="C5732" t="str">
            <v>M3</v>
          </cell>
          <cell r="D5732">
            <v>251.13</v>
          </cell>
          <cell r="E5732">
            <v>251.94</v>
          </cell>
          <cell r="F5732" t="str">
            <v>SINAPI DEZEMBRO 2025</v>
          </cell>
        </row>
        <row r="5733">
          <cell r="A5733">
            <v>105655</v>
          </cell>
          <cell r="B5733" t="str">
            <v>RECONSTRUÇÃO DE BASE E SUB-BASE PARA PAVIMENTAÇÃO DE SOLO (PREDOMINANTEMENTE ARENOSO) BRITA - 40%-60% COM CIMENTO - 6%, MISTURA EM USINA, COM ESPESSURA DE 20 CM - EXCLUSIVE CARGA E TRANSPORTE. AF_09/2024</v>
          </cell>
          <cell r="C5733" t="str">
            <v>M3</v>
          </cell>
          <cell r="D5733">
            <v>248.88</v>
          </cell>
          <cell r="E5733">
            <v>249.62</v>
          </cell>
          <cell r="F5733" t="str">
            <v>SINAPI DEZEMBRO 2025</v>
          </cell>
        </row>
        <row r="5734">
          <cell r="A5734">
            <v>105662</v>
          </cell>
          <cell r="B5734" t="str">
            <v>RECONSTRUÇÃO DE BASE E SUB-BASE PARA PAVIMENTAÇÃO DE SOLO (PREDOMINANTEMENTE ARENOSO) BRITA - 40%-60% COM CIMENTO - 8%, MISTURA EM PISTA, COM ESPESSURA DE 10 CM - EXCLUSIVE ESCAVAÇÃO, CARGA E TRANSPORTE E SOLO. AF_09/2024</v>
          </cell>
          <cell r="C5734" t="str">
            <v>M3</v>
          </cell>
          <cell r="D5734">
            <v>267.69</v>
          </cell>
          <cell r="E5734">
            <v>269.17</v>
          </cell>
          <cell r="F5734" t="str">
            <v>SINAPI DEZEMBRO 2025</v>
          </cell>
        </row>
        <row r="5735">
          <cell r="A5735">
            <v>105665</v>
          </cell>
          <cell r="B5735" t="str">
            <v>RECONSTRUÇÃO DE BASE E SUB-BASE PARA PAVIMENTAÇÃO DE SOLO (PREDOMINANTEMENTE ARENOSO) BRITA - 40%-60% COM CIMENTO - 8%, MISTURA EM PISTA, COM ESPESSURA DE 15 CM - EXCLUSIVE ESCAVAÇÃO, CARGA E TRANSPORTE E SOLO. AF_09/2024</v>
          </cell>
          <cell r="C5735" t="str">
            <v>M3</v>
          </cell>
          <cell r="D5735">
            <v>258.39999999999998</v>
          </cell>
          <cell r="E5735">
            <v>259.52999999999997</v>
          </cell>
          <cell r="F5735" t="str">
            <v>SINAPI DEZEMBRO 2025</v>
          </cell>
        </row>
        <row r="5736">
          <cell r="A5736">
            <v>105671</v>
          </cell>
          <cell r="B5736" t="str">
            <v>RECONSTRUÇÃO DE BASE E SUB-BASE PARA PAVIMENTAÇÃO DE SOLO (PREDOMINANTEMENTE ARENOSO) BRITA - 40%-60% COM CIMENTO - 8%, MISTURA EM PISTA, COM ESPESSURA DE 20 CM - EXCLUSIVE ESCAVAÇÃO, CARGA E TRANSPORTE E SOLO. AF_09/2024</v>
          </cell>
          <cell r="C5736" t="str">
            <v>M3</v>
          </cell>
          <cell r="D5736">
            <v>253.75</v>
          </cell>
          <cell r="E5736">
            <v>254.71</v>
          </cell>
          <cell r="F5736" t="str">
            <v>SINAPI DEZEMBRO 2025</v>
          </cell>
        </row>
        <row r="5737">
          <cell r="A5737">
            <v>105644</v>
          </cell>
          <cell r="B5737" t="str">
            <v>RECONSTRUÇÃO DE BASE E SUB-BASE PARA PAVIMENTAÇÃO DE SOLO (PREDOMINANTEMENTE ARENOSO) BRITA - 40%-60% COM CIMENTO - 8%, MISTURA EM USINA, COM ESPESSURA DE 10 CM - EXCLUSIVE CARGA E TRANSPORTE. AF_09/2024</v>
          </cell>
          <cell r="C5737" t="str">
            <v>M3</v>
          </cell>
          <cell r="D5737">
            <v>288.29000000000002</v>
          </cell>
          <cell r="E5737">
            <v>289.22000000000003</v>
          </cell>
          <cell r="F5737" t="str">
            <v>SINAPI DEZEMBRO 2025</v>
          </cell>
        </row>
        <row r="5738">
          <cell r="A5738">
            <v>105650</v>
          </cell>
          <cell r="B5738" t="str">
            <v>RECONSTRUÇÃO DE BASE E SUB-BASE PARA PAVIMENTAÇÃO DE SOLO (PREDOMINANTEMENTE ARENOSO) BRITA - 40%-60% COM CIMENTO - 8%, MISTURA EM USINA, COM ESPESSURA DE 15 CM - EXCLUSIVE CARGA E TRANSPORTE. AF_09/2024</v>
          </cell>
          <cell r="C5738" t="str">
            <v>M3</v>
          </cell>
          <cell r="D5738">
            <v>283.86</v>
          </cell>
          <cell r="E5738">
            <v>284.67</v>
          </cell>
          <cell r="F5738" t="str">
            <v>SINAPI DEZEMBRO 2025</v>
          </cell>
        </row>
        <row r="5739">
          <cell r="A5739">
            <v>105656</v>
          </cell>
          <cell r="B5739" t="str">
            <v>RECONSTRUÇÃO DE BASE E SUB-BASE PARA PAVIMENTAÇÃO DE SOLO (PREDOMINANTEMENTE ARENOSO) BRITA - 40%-60% COM CIMENTO - 8%, MISTURA EM USINA, COM ESPESSURA DE 20 CM - EXCLUSIVE CARGA E TRANSPORTE. AF_09/2024</v>
          </cell>
          <cell r="C5739" t="str">
            <v>M3</v>
          </cell>
          <cell r="D5739">
            <v>281.61</v>
          </cell>
          <cell r="E5739">
            <v>282.35000000000002</v>
          </cell>
          <cell r="F5739" t="str">
            <v>SINAPI DEZEMBRO 2025</v>
          </cell>
        </row>
        <row r="5740">
          <cell r="A5740">
            <v>105577</v>
          </cell>
          <cell r="B5740" t="str">
            <v>RECONSTRUÇÃO DE BASE E SUB-BASE PARA PAVIMENTAÇÃO DE SOLO (PREDOMINANTEMENTE ARENOSO) BRITA - 40%-60%, MISTURA EM PISTA, COM ESPESSURA DE 10 CM - EXCLUSIVE ESCAVAÇÃO, CARGA E TRANSPORTE E SOLO. AF_09/2024</v>
          </cell>
          <cell r="C5740" t="str">
            <v>M3</v>
          </cell>
          <cell r="D5740">
            <v>123.46</v>
          </cell>
          <cell r="E5740">
            <v>124.94</v>
          </cell>
          <cell r="F5740" t="str">
            <v>SINAPI DEZEMBRO 2025</v>
          </cell>
        </row>
        <row r="5741">
          <cell r="A5741">
            <v>105578</v>
          </cell>
          <cell r="B5741" t="str">
            <v>RECONSTRUÇÃO DE BASE E SUB-BASE PARA PAVIMENTAÇÃO DE SOLO (PREDOMINANTEMENTE ARENOSO) BRITA - 40%-60%, MISTURA EM PISTA, COM ESPESSURA DE 15 CM - EXCLUSIVE ESCAVAÇÃO, CARGA E TRANSPORTE E SOLO. AF_09/2024</v>
          </cell>
          <cell r="C5741" t="str">
            <v>M3</v>
          </cell>
          <cell r="D5741">
            <v>114.18</v>
          </cell>
          <cell r="E5741">
            <v>115.3</v>
          </cell>
          <cell r="F5741" t="str">
            <v>SINAPI DEZEMBRO 2025</v>
          </cell>
        </row>
        <row r="5742">
          <cell r="A5742">
            <v>105712</v>
          </cell>
          <cell r="B5742" t="str">
            <v>RECONSTRUÇÃO DE BASE E SUB-BASE PARA PAVIMENTAÇÃO DE SOLO (PREDOMINANTEMENTE ARENOSO) BRITA - 40%-60%, MISTURA EM PISTA, COM ESPESSURA DE 20 CM - EXCLUSIVE ESCAVAÇÃO, CARGA E TRANSPORTE E SOLO. AF_09/2024</v>
          </cell>
          <cell r="C5742" t="str">
            <v>M3</v>
          </cell>
          <cell r="D5742">
            <v>109.53</v>
          </cell>
          <cell r="E5742">
            <v>110.48</v>
          </cell>
          <cell r="F5742" t="str">
            <v>SINAPI DEZEMBRO 2025</v>
          </cell>
        </row>
        <row r="5743">
          <cell r="A5743">
            <v>105637</v>
          </cell>
          <cell r="B5743" t="str">
            <v>RECONSTRUÇÃO DE BASE E SUB-BASE PARA PAVIMENTAÇÃO DE SOLO (PREDOMINANTEMENTE ARENOSO) BRITA - 40%-60%, MISTURA EM USINA, COM ESPESSURA DE 10 CM - EXCLUSIVE CARGA E TRANSPORTE. AF_09/2024</v>
          </cell>
          <cell r="C5743" t="str">
            <v>M3</v>
          </cell>
          <cell r="D5743">
            <v>157.36000000000001</v>
          </cell>
          <cell r="E5743">
            <v>158.28</v>
          </cell>
          <cell r="F5743" t="str">
            <v>SINAPI DEZEMBRO 2025</v>
          </cell>
        </row>
        <row r="5744">
          <cell r="A5744">
            <v>105707</v>
          </cell>
          <cell r="B5744" t="str">
            <v>RECONSTRUÇÃO DE BASE E SUB-BASE PARA PAVIMENTAÇÃO DE SOLO (PREDOMINANTEMENTE ARENOSO) BRITA - 40%-60%, MISTURA EM USINA, COM ESPESSURA DE 15 CM - EXCLUSIVE CARGA E TRANSPORTE. AF_09/2024</v>
          </cell>
          <cell r="C5744" t="str">
            <v>M3</v>
          </cell>
          <cell r="D5744">
            <v>152.93</v>
          </cell>
          <cell r="E5744">
            <v>153.72999999999999</v>
          </cell>
          <cell r="F5744" t="str">
            <v>SINAPI DEZEMBRO 2025</v>
          </cell>
        </row>
        <row r="5745">
          <cell r="A5745">
            <v>105709</v>
          </cell>
          <cell r="B5745" t="str">
            <v>RECONSTRUÇÃO DE BASE E SUB-BASE PARA PAVIMENTAÇÃO DE SOLO (PREDOMINANTEMENTE ARENOSO) BRITA - 40%-60%, MISTURA EM USINA, COM ESPESSURA DE 20 CM - EXCLUSIVE CARGA E TRANSPORTE. AF_09/2024</v>
          </cell>
          <cell r="C5745" t="str">
            <v>M3</v>
          </cell>
          <cell r="D5745">
            <v>150.68</v>
          </cell>
          <cell r="E5745">
            <v>151.41</v>
          </cell>
          <cell r="F5745" t="str">
            <v>SINAPI DEZEMBRO 2025</v>
          </cell>
        </row>
        <row r="5746">
          <cell r="A5746">
            <v>105693</v>
          </cell>
          <cell r="B5746" t="str">
            <v>RECONSTRUÇÃO DE BASE E SUB-BASE PARA PAVIMENTAÇÃO DE SOLO (PREDOMINANTEMENTE ARENOSO) BRITA - 50%-50% COM CIMENTO - 4%, MISTURA EM PISTA, COM ESPESSURA DE 10 CM - EXCLUSIVE ESCAVAÇÃO, CARGA E TRANSPORTE E SOLO. AF_09/2024</v>
          </cell>
          <cell r="C5746" t="str">
            <v>M3</v>
          </cell>
          <cell r="D5746">
            <v>184.88</v>
          </cell>
          <cell r="E5746">
            <v>186.36</v>
          </cell>
          <cell r="F5746" t="str">
            <v>SINAPI DEZEMBRO 2025</v>
          </cell>
        </row>
        <row r="5747">
          <cell r="A5747">
            <v>105696</v>
          </cell>
          <cell r="B5747" t="str">
            <v>RECONSTRUÇÃO DE BASE E SUB-BASE PARA PAVIMENTAÇÃO DE SOLO (PREDOMINANTEMENTE ARENOSO) BRITA - 50%-50% COM CIMENTO - 4%, MISTURA EM PISTA, COM ESPESSURA DE 15 CM - EXCLUSIVE ESCAVAÇÃO, CARGA E TRANSPORTE E SOLO. AF_09/2024</v>
          </cell>
          <cell r="C5747" t="str">
            <v>M3</v>
          </cell>
          <cell r="D5747">
            <v>175.59</v>
          </cell>
          <cell r="E5747">
            <v>176.72</v>
          </cell>
          <cell r="F5747" t="str">
            <v>SINAPI DEZEMBRO 2025</v>
          </cell>
        </row>
        <row r="5748">
          <cell r="A5748">
            <v>105702</v>
          </cell>
          <cell r="B5748" t="str">
            <v>RECONSTRUÇÃO DE BASE E SUB-BASE PARA PAVIMENTAÇÃO DE SOLO (PREDOMINANTEMENTE ARENOSO) BRITA - 50%-50% COM CIMENTO - 4%, MISTURA EM PISTA, COM ESPESSURA DE 20 CM - EXCLUSIVE ESCAVAÇÃO, CARGA E TRANSPORTE E SOLO. AF_09/2024</v>
          </cell>
          <cell r="C5748" t="str">
            <v>M3</v>
          </cell>
          <cell r="D5748">
            <v>170.94</v>
          </cell>
          <cell r="E5748">
            <v>171.9</v>
          </cell>
          <cell r="F5748" t="str">
            <v>SINAPI DEZEMBRO 2025</v>
          </cell>
        </row>
        <row r="5749">
          <cell r="A5749">
            <v>105675</v>
          </cell>
          <cell r="B5749" t="str">
            <v>RECONSTRUÇÃO DE BASE E SUB-BASE PARA PAVIMENTAÇÃO DE SOLO (PREDOMINANTEMENTE ARENOSO) BRITA - 50%-50% COM CIMENTO - 4%, MISTURA EM USINA, COM ESPESSURA DE 10 CM - EXCLUSIVE CARGA E TRANSPORTE. AF_09/2024</v>
          </cell>
          <cell r="C5749" t="str">
            <v>M3</v>
          </cell>
          <cell r="D5749">
            <v>202.62</v>
          </cell>
          <cell r="E5749">
            <v>203.55</v>
          </cell>
          <cell r="F5749" t="str">
            <v>SINAPI DEZEMBRO 2025</v>
          </cell>
        </row>
        <row r="5750">
          <cell r="A5750">
            <v>105681</v>
          </cell>
          <cell r="B5750" t="str">
            <v>RECONSTRUÇÃO DE BASE E SUB-BASE PARA PAVIMENTAÇÃO DE SOLO (PREDOMINANTEMENTE ARENOSO) BRITA - 50%-50% COM CIMENTO - 4%, MISTURA EM USINA, COM ESPESSURA DE 15 CM - EXCLUSIVE CARGA E TRANSPORTE. AF_09/2024</v>
          </cell>
          <cell r="C5750" t="str">
            <v>M3</v>
          </cell>
          <cell r="D5750">
            <v>198.19</v>
          </cell>
          <cell r="E5750">
            <v>199</v>
          </cell>
          <cell r="F5750" t="str">
            <v>SINAPI DEZEMBRO 2025</v>
          </cell>
        </row>
        <row r="5751">
          <cell r="A5751">
            <v>105687</v>
          </cell>
          <cell r="B5751" t="str">
            <v>RECONSTRUÇÃO DE BASE E SUB-BASE PARA PAVIMENTAÇÃO DE SOLO (PREDOMINANTEMENTE ARENOSO) BRITA - 50%-50% COM CIMENTO - 4%, MISTURA EM USINA, COM ESPESSURA DE 20 CM - EXCLUSIVE CARGA E TRANSPORTE. AF_09/2024</v>
          </cell>
          <cell r="C5751" t="str">
            <v>M3</v>
          </cell>
          <cell r="D5751">
            <v>195.94</v>
          </cell>
          <cell r="E5751">
            <v>196.68</v>
          </cell>
          <cell r="F5751" t="str">
            <v>SINAPI DEZEMBRO 2025</v>
          </cell>
        </row>
        <row r="5752">
          <cell r="A5752">
            <v>105694</v>
          </cell>
          <cell r="B5752" t="str">
            <v>RECONSTRUÇÃO DE BASE E SUB-BASE PARA PAVIMENTAÇÃO DE SOLO (PREDOMINANTEMENTE ARENOSO) BRITA - 50%-50% COM CIMENTO - 6%, MISTURA EM PISTA, COM ESPESSURA DE 10 CM - EXCLUSIVE ESCAVAÇÃO, CARGA E TRANSPORTE E SOLO. AF_09/2024</v>
          </cell>
          <cell r="C5752" t="str">
            <v>M3</v>
          </cell>
          <cell r="D5752">
            <v>220.16</v>
          </cell>
          <cell r="E5752">
            <v>221.64</v>
          </cell>
          <cell r="F5752" t="str">
            <v>SINAPI DEZEMBRO 2025</v>
          </cell>
        </row>
        <row r="5753">
          <cell r="A5753">
            <v>105697</v>
          </cell>
          <cell r="B5753" t="str">
            <v>RECONSTRUÇÃO DE BASE E SUB-BASE PARA PAVIMENTAÇÃO DE SOLO (PREDOMINANTEMENTE ARENOSO) BRITA - 50%-50% COM CIMENTO - 6%, MISTURA EM PISTA, COM ESPESSURA DE 15 CM - EXCLUSIVE ESCAVAÇÃO, CARGA E TRANSPORTE E SOLO. AF_09/2024</v>
          </cell>
          <cell r="C5753" t="str">
            <v>M3</v>
          </cell>
          <cell r="D5753">
            <v>210.87</v>
          </cell>
          <cell r="E5753">
            <v>212</v>
          </cell>
          <cell r="F5753" t="str">
            <v>SINAPI DEZEMBRO 2025</v>
          </cell>
        </row>
        <row r="5754">
          <cell r="A5754">
            <v>105703</v>
          </cell>
          <cell r="B5754" t="str">
            <v>RECONSTRUÇÃO DE BASE E SUB-BASE PARA PAVIMENTAÇÃO DE SOLO (PREDOMINANTEMENTE ARENOSO) BRITA - 50%-50% COM CIMENTO - 6%, MISTURA EM PISTA, COM ESPESSURA DE 20 CM - EXCLUSIVE ESCAVAÇÃO, CARGA E TRANSPORTE E SOLO. AF_09/2024</v>
          </cell>
          <cell r="C5754" t="str">
            <v>M3</v>
          </cell>
          <cell r="D5754">
            <v>206.22</v>
          </cell>
          <cell r="E5754">
            <v>207.18</v>
          </cell>
          <cell r="F5754" t="str">
            <v>SINAPI DEZEMBRO 2025</v>
          </cell>
        </row>
        <row r="5755">
          <cell r="A5755">
            <v>105676</v>
          </cell>
          <cell r="B5755" t="str">
            <v>RECONSTRUÇÃO DE BASE E SUB-BASE PARA PAVIMENTAÇÃO DE SOLO (PREDOMINANTEMENTE ARENOSO) BRITA - 50%-50% COM CIMENTO - 6%, MISTURA EM USINA, COM ESPESSURA DE 10 CM - EXCLUSIVE CARGA E TRANSPORTE. AF_09/2024</v>
          </cell>
          <cell r="C5755" t="str">
            <v>M3</v>
          </cell>
          <cell r="D5755">
            <v>235.78</v>
          </cell>
          <cell r="E5755">
            <v>236.71</v>
          </cell>
          <cell r="F5755" t="str">
            <v>SINAPI DEZEMBRO 2025</v>
          </cell>
        </row>
        <row r="5756">
          <cell r="A5756">
            <v>105682</v>
          </cell>
          <cell r="B5756" t="str">
            <v>RECONSTRUÇÃO DE BASE E SUB-BASE PARA PAVIMENTAÇÃO DE SOLO (PREDOMINANTEMENTE ARENOSO) BRITA - 50%-50% COM CIMENTO - 6%, MISTURA EM USINA, COM ESPESSURA DE 15 CM - EXCLUSIVE CARGA E TRANSPORTE. AF_09/2024</v>
          </cell>
          <cell r="C5756" t="str">
            <v>M3</v>
          </cell>
          <cell r="D5756">
            <v>231.35</v>
          </cell>
          <cell r="E5756">
            <v>232.16</v>
          </cell>
          <cell r="F5756" t="str">
            <v>SINAPI DEZEMBRO 2025</v>
          </cell>
        </row>
        <row r="5757">
          <cell r="A5757">
            <v>105688</v>
          </cell>
          <cell r="B5757" t="str">
            <v>RECONSTRUÇÃO DE BASE E SUB-BASE PARA PAVIMENTAÇÃO DE SOLO (PREDOMINANTEMENTE ARENOSO) BRITA - 50%-50% COM CIMENTO - 6%, MISTURA EM USINA, COM ESPESSURA DE 20 CM - EXCLUSIVE CARGA E TRANSPORTE. AF_09/2024</v>
          </cell>
          <cell r="C5757" t="str">
            <v>M3</v>
          </cell>
          <cell r="D5757">
            <v>229.1</v>
          </cell>
          <cell r="E5757">
            <v>229.84</v>
          </cell>
          <cell r="F5757" t="str">
            <v>SINAPI DEZEMBRO 2025</v>
          </cell>
        </row>
        <row r="5758">
          <cell r="A5758">
            <v>105695</v>
          </cell>
          <cell r="B5758" t="str">
            <v>RECONSTRUÇÃO DE BASE E SUB-BASE PARA PAVIMENTAÇÃO DE SOLO (PREDOMINANTEMENTE ARENOSO) BRITA - 50%-50% COM CIMENTO - 8%, MISTURA EM PISTA, COM ESPESSURA DE 10 CM - EXCLUSIVE ESCAVAÇÃO, CARGA E TRANSPORTE E SOLO. AF_09/2024</v>
          </cell>
          <cell r="C5758" t="str">
            <v>M3</v>
          </cell>
          <cell r="D5758">
            <v>254.96</v>
          </cell>
          <cell r="E5758">
            <v>256.44</v>
          </cell>
          <cell r="F5758" t="str">
            <v>SINAPI DEZEMBRO 2025</v>
          </cell>
        </row>
        <row r="5759">
          <cell r="A5759">
            <v>105698</v>
          </cell>
          <cell r="B5759" t="str">
            <v>RECONSTRUÇÃO DE BASE E SUB-BASE PARA PAVIMENTAÇÃO DE SOLO (PREDOMINANTEMENTE ARENOSO) BRITA - 50%-50% COM CIMENTO - 8%, MISTURA EM PISTA, COM ESPESSURA DE 15 CM - EXCLUSIVE ESCAVAÇÃO, CARGA E TRANSPORTE E SOLO. AF_09/2024</v>
          </cell>
          <cell r="C5759" t="str">
            <v>M3</v>
          </cell>
          <cell r="D5759">
            <v>245.67</v>
          </cell>
          <cell r="E5759">
            <v>246.8</v>
          </cell>
          <cell r="F5759" t="str">
            <v>SINAPI DEZEMBRO 2025</v>
          </cell>
        </row>
        <row r="5760">
          <cell r="A5760">
            <v>105704</v>
          </cell>
          <cell r="B5760" t="str">
            <v>RECONSTRUÇÃO DE BASE E SUB-BASE PARA PAVIMENTAÇÃO DE SOLO (PREDOMINANTEMENTE ARENOSO) BRITA - 50%-50% COM CIMENTO - 8%, MISTURA EM PISTA, COM ESPESSURA DE 20 CM - EXCLUSIVE ESCAVAÇÃO, CARGA E TRANSPORTE E SOLO. AF_09/2024</v>
          </cell>
          <cell r="C5760" t="str">
            <v>M3</v>
          </cell>
          <cell r="D5760">
            <v>241.02</v>
          </cell>
          <cell r="E5760">
            <v>241.98</v>
          </cell>
          <cell r="F5760" t="str">
            <v>SINAPI DEZEMBRO 2025</v>
          </cell>
        </row>
        <row r="5761">
          <cell r="A5761">
            <v>105677</v>
          </cell>
          <cell r="B5761" t="str">
            <v>RECONSTRUÇÃO DE BASE E SUB-BASE PARA PAVIMENTAÇÃO DE SOLO (PREDOMINANTEMENTE ARENOSO) BRITA - 50%-50% COM CIMENTO - 8%, MISTURA EM USINA, COM ESPESSURA DE 10 CM - EXCLUSIVE CARGA E TRANSPORTE. AF_09/2024</v>
          </cell>
          <cell r="C5761" t="str">
            <v>M3</v>
          </cell>
          <cell r="D5761">
            <v>268.94</v>
          </cell>
          <cell r="E5761">
            <v>269.87</v>
          </cell>
          <cell r="F5761" t="str">
            <v>SINAPI DEZEMBRO 2025</v>
          </cell>
        </row>
        <row r="5762">
          <cell r="A5762">
            <v>105683</v>
          </cell>
          <cell r="B5762" t="str">
            <v>RECONSTRUÇÃO DE BASE E SUB-BASE PARA PAVIMENTAÇÃO DE SOLO (PREDOMINANTEMENTE ARENOSO) BRITA - 50%-50% COM CIMENTO - 8%, MISTURA EM USINA, COM ESPESSURA DE 15 CM - EXCLUSIVE CARGA E TRANSPORTE. AF_09/2024</v>
          </cell>
          <cell r="C5762" t="str">
            <v>M3</v>
          </cell>
          <cell r="D5762">
            <v>264.51</v>
          </cell>
          <cell r="E5762">
            <v>265.32</v>
          </cell>
          <cell r="F5762" t="str">
            <v>SINAPI DEZEMBRO 2025</v>
          </cell>
        </row>
        <row r="5763">
          <cell r="A5763">
            <v>105689</v>
          </cell>
          <cell r="B5763" t="str">
            <v>RECONSTRUÇÃO DE BASE E SUB-BASE PARA PAVIMENTAÇÃO DE SOLO (PREDOMINANTEMENTE ARENOSO) BRITA - 50%-50% COM CIMENTO - 8%, MISTURA EM USINA, COM ESPESSURA DE 20 CM - EXCLUSIVE CARGA E TRANSPORTE. AF_09/2024</v>
          </cell>
          <cell r="C5763" t="str">
            <v>M3</v>
          </cell>
          <cell r="D5763">
            <v>262.26</v>
          </cell>
          <cell r="E5763">
            <v>263</v>
          </cell>
          <cell r="F5763" t="str">
            <v>SINAPI DEZEMBRO 2025</v>
          </cell>
        </row>
        <row r="5764">
          <cell r="A5764">
            <v>105579</v>
          </cell>
          <cell r="B5764" t="str">
            <v>RECONSTRUÇÃO DE BASE E SUB-BASE PARA PAVIMENTAÇÃO DE SOLO (PREDOMINANTEMENTE ARENOSO) BRITA - 50%-50%, MISTURA EM PISTA, COM ESPESSURA DE 10 CM - EXCLUSIVE ESCAVAÇÃO, CARGA E TRANSPORTE E SOLO. AF_09/2024</v>
          </cell>
          <cell r="C5764" t="str">
            <v>M3</v>
          </cell>
          <cell r="D5764">
            <v>109.62</v>
          </cell>
          <cell r="E5764">
            <v>111.1</v>
          </cell>
          <cell r="F5764" t="str">
            <v>SINAPI DEZEMBRO 2025</v>
          </cell>
        </row>
        <row r="5765">
          <cell r="A5765">
            <v>105580</v>
          </cell>
          <cell r="B5765" t="str">
            <v>RECONSTRUÇÃO DE BASE E SUB-BASE PARA PAVIMENTAÇÃO DE SOLO (PREDOMINANTEMENTE ARENOSO) BRITA - 50%-50%, MISTURA EM PISTA, COM ESPESSURA DE 15 CM - EXCLUSIVE ESCAVAÇÃO, CARGA E TRANSPORTE E SOLO. AF_09/2024</v>
          </cell>
          <cell r="C5765" t="str">
            <v>M3</v>
          </cell>
          <cell r="D5765">
            <v>100.34</v>
          </cell>
          <cell r="E5765">
            <v>101.46</v>
          </cell>
          <cell r="F5765" t="str">
            <v>SINAPI DEZEMBRO 2025</v>
          </cell>
        </row>
        <row r="5766">
          <cell r="A5766">
            <v>105582</v>
          </cell>
          <cell r="B5766" t="str">
            <v>RECONSTRUÇÃO DE BASE E SUB-BASE PARA PAVIMENTAÇÃO DE SOLO (PREDOMINANTEMENTE ARENOSO) BRITA - 50%-50%, MISTURA EM PISTA, COM ESPESSURA DE 20 CM - EXCLUSIVE ESCAVAÇÃO, CARGA E TRANSPORTE E SOLO. AF_09/2024</v>
          </cell>
          <cell r="C5766" t="str">
            <v>M3</v>
          </cell>
          <cell r="D5766">
            <v>95.69</v>
          </cell>
          <cell r="E5766">
            <v>96.64</v>
          </cell>
          <cell r="F5766" t="str">
            <v>SINAPI DEZEMBRO 2025</v>
          </cell>
        </row>
        <row r="5767">
          <cell r="A5767">
            <v>105638</v>
          </cell>
          <cell r="B5767" t="str">
            <v>RECONSTRUÇÃO DE BASE E SUB-BASE PARA PAVIMENTAÇÃO DE SOLO (PREDOMINANTEMENTE ARENOSO) BRITA - 50%-50%, MISTURA EM USINA, COM ESPESSURA DE 10 CM - EXCLUSIVE CARGA E TRANSPORTE. AF_09/2024</v>
          </cell>
          <cell r="C5767" t="str">
            <v>M3</v>
          </cell>
          <cell r="D5767">
            <v>136.33000000000001</v>
          </cell>
          <cell r="E5767">
            <v>137.25</v>
          </cell>
          <cell r="F5767" t="str">
            <v>SINAPI DEZEMBRO 2025</v>
          </cell>
        </row>
        <row r="5768">
          <cell r="A5768">
            <v>105715</v>
          </cell>
          <cell r="B5768" t="str">
            <v>RECONSTRUÇÃO DE BASE E SUB-BASE PARA PAVIMENTAÇÃO DE SOLO (PREDOMINANTEMENTE ARENOSO) BRITA - 50%-50%, MISTURA EM USINA, COM ESPESSURA DE 15 CM - EXCLUSIVE CARGA E TRANSPORTE. AF_09/2024</v>
          </cell>
          <cell r="C5768" t="str">
            <v>M3</v>
          </cell>
          <cell r="D5768">
            <v>131.9</v>
          </cell>
          <cell r="E5768">
            <v>132.69999999999999</v>
          </cell>
          <cell r="F5768" t="str">
            <v>SINAPI DEZEMBRO 2025</v>
          </cell>
        </row>
        <row r="5769">
          <cell r="A5769">
            <v>105717</v>
          </cell>
          <cell r="B5769" t="str">
            <v>RECONSTRUÇÃO DE BASE E SUB-BASE PARA PAVIMENTAÇÃO DE SOLO (PREDOMINANTEMENTE ARENOSO) BRITA - 50%-50%, MISTURA EM USINA, COM ESPESSURA DE 20 CM - EXCLUSIVE CARGA E TRANSPORTE. AF_09/2024</v>
          </cell>
          <cell r="C5769" t="str">
            <v>M3</v>
          </cell>
          <cell r="D5769">
            <v>129.65</v>
          </cell>
          <cell r="E5769">
            <v>130.38</v>
          </cell>
          <cell r="F5769" t="str">
            <v>SINAPI DEZEMBRO 2025</v>
          </cell>
        </row>
        <row r="5770">
          <cell r="A5770">
            <v>105626</v>
          </cell>
          <cell r="B5770" t="str">
            <v>RECONSTRUÇÃO DE BASE E SUB-BASE PARA PAVIMENTAÇÃO DE SOLO (PREDOMINANTEMENTE ARENOSO) COM CIMENTO - 6%, MISTURA EM PISTA, COM ESPESSURA DE 10 CM - EXCLUSIVE ESCAVAÇÃO, CARGA E TRANSPORTE E SOLO. AF_09/2024</v>
          </cell>
          <cell r="C5770" t="str">
            <v>M3</v>
          </cell>
          <cell r="D5770">
            <v>139.25</v>
          </cell>
          <cell r="E5770">
            <v>140.09</v>
          </cell>
          <cell r="F5770" t="str">
            <v>SINAPI DEZEMBRO 2025</v>
          </cell>
        </row>
        <row r="5771">
          <cell r="A5771">
            <v>105629</v>
          </cell>
          <cell r="B5771" t="str">
            <v>RECONSTRUÇÃO DE BASE E SUB-BASE PARA PAVIMENTAÇÃO DE SOLO (PREDOMINANTEMENTE ARENOSO) COM CIMENTO - 6%, MISTURA EM PISTA, COM ESPESSURA DE 15 CM - EXCLUSIVE ESCAVAÇÃO, CARGA E TRANSPORTE E SOLO. AF_09/2024</v>
          </cell>
          <cell r="C5771" t="str">
            <v>M3</v>
          </cell>
          <cell r="D5771">
            <v>131.80000000000001</v>
          </cell>
          <cell r="E5771">
            <v>132.36000000000001</v>
          </cell>
          <cell r="F5771" t="str">
            <v>SINAPI DEZEMBRO 2025</v>
          </cell>
        </row>
        <row r="5772">
          <cell r="A5772">
            <v>105635</v>
          </cell>
          <cell r="B5772" t="str">
            <v>RECONSTRUÇÃO DE BASE E SUB-BASE PARA PAVIMENTAÇÃO DE SOLO (PREDOMINANTEMENTE ARENOSO) COM CIMENTO - 6%, MISTURA EM PISTA, COM ESPESSURA DE 20 CM - EXCLUSIVE ESCAVAÇÃO, CARGA E TRANSPORTE E SOLO. AF_09/2024</v>
          </cell>
          <cell r="C5772" t="str">
            <v>M3</v>
          </cell>
          <cell r="D5772">
            <v>130.74</v>
          </cell>
          <cell r="E5772">
            <v>131.27000000000001</v>
          </cell>
          <cell r="F5772" t="str">
            <v>SINAPI DEZEMBRO 2025</v>
          </cell>
        </row>
        <row r="5773">
          <cell r="A5773">
            <v>105605</v>
          </cell>
          <cell r="B5773" t="str">
            <v>RECONSTRUÇÃO DE BASE E SUB-BASE PARA PAVIMENTAÇÃO DE SOLO (PREDOMINANTEMENTE ARENOSO) COM CIMENTO - 6%, MISTURA EM USINA, COM ESPESSURA DE 10 CM - EXCLUSIVE CARGA E TRANSPORTE. AF_09/2024</v>
          </cell>
          <cell r="C5773" t="str">
            <v>M3</v>
          </cell>
          <cell r="D5773">
            <v>128.13999999999999</v>
          </cell>
          <cell r="E5773">
            <v>128.80000000000001</v>
          </cell>
          <cell r="F5773" t="str">
            <v>SINAPI DEZEMBRO 2025</v>
          </cell>
        </row>
        <row r="5774">
          <cell r="A5774">
            <v>105613</v>
          </cell>
          <cell r="B5774" t="str">
            <v>RECONSTRUÇÃO DE BASE E SUB-BASE PARA PAVIMENTAÇÃO DE SOLO (PREDOMINANTEMENTE ARENOSO) COM CIMENTO - 6%, MISTURA EM USINA, COM ESPESSURA DE 15 CM - EXCLUSIVE CARGA E TRANSPORTE. AF_09/2024</v>
          </cell>
          <cell r="C5774" t="str">
            <v>M3</v>
          </cell>
          <cell r="D5774">
            <v>125.26</v>
          </cell>
          <cell r="E5774">
            <v>125.83</v>
          </cell>
          <cell r="F5774" t="str">
            <v>SINAPI DEZEMBRO 2025</v>
          </cell>
        </row>
        <row r="5775">
          <cell r="A5775">
            <v>105621</v>
          </cell>
          <cell r="B5775" t="str">
            <v>RECONSTRUÇÃO DE BASE E SUB-BASE PARA PAVIMENTAÇÃO DE SOLO (PREDOMINANTEMENTE ARENOSO) COM CIMENTO - 6%, MISTURA EM USINA, COM ESPESSURA DE 20 CM - EXCLUSIVE CARGA E TRANSPORTE. AF_09/2024</v>
          </cell>
          <cell r="C5775" t="str">
            <v>M3</v>
          </cell>
          <cell r="D5775">
            <v>123.2</v>
          </cell>
          <cell r="E5775">
            <v>123.71</v>
          </cell>
          <cell r="F5775" t="str">
            <v>SINAPI DEZEMBRO 2025</v>
          </cell>
        </row>
        <row r="5776">
          <cell r="A5776">
            <v>105627</v>
          </cell>
          <cell r="B5776" t="str">
            <v>RECONSTRUÇÃO DE BASE E SUB-BASE PARA PAVIMENTAÇÃO DE SOLO (PREDOMINANTEMENTE ARENOSO) COM CIMENTO - 8%, MISTURA EM PISTA, COM ESPESSURA DE 10 CM - EXCLUSIVE ESCAVAÇÃO, CARGA E TRANSPORTE E SOLO. AF_09/2024</v>
          </cell>
          <cell r="C5776" t="str">
            <v>M3</v>
          </cell>
          <cell r="D5776">
            <v>175.43</v>
          </cell>
          <cell r="E5776">
            <v>176.27</v>
          </cell>
          <cell r="F5776" t="str">
            <v>SINAPI DEZEMBRO 2025</v>
          </cell>
        </row>
        <row r="5777">
          <cell r="A5777">
            <v>105630</v>
          </cell>
          <cell r="B5777" t="str">
            <v>RECONSTRUÇÃO DE BASE E SUB-BASE PARA PAVIMENTAÇÃO DE SOLO (PREDOMINANTEMENTE ARENOSO) COM CIMENTO - 8%, MISTURA EM PISTA, COM ESPESSURA DE 15 CM - EXCLUSIVE ESCAVAÇÃO, CARGA E TRANSPORTE E SOLO. AF_09/2024</v>
          </cell>
          <cell r="C5777" t="str">
            <v>M3</v>
          </cell>
          <cell r="D5777">
            <v>167.98</v>
          </cell>
          <cell r="E5777">
            <v>168.54</v>
          </cell>
          <cell r="F5777" t="str">
            <v>SINAPI DEZEMBRO 2025</v>
          </cell>
        </row>
        <row r="5778">
          <cell r="A5778">
            <v>105636</v>
          </cell>
          <cell r="B5778" t="str">
            <v>RECONSTRUÇÃO DE BASE E SUB-BASE PARA PAVIMENTAÇÃO DE SOLO (PREDOMINANTEMENTE ARENOSO) COM CIMENTO - 8%, MISTURA EM PISTA, COM ESPESSURA DE 20 CM - EXCLUSIVE ESCAVAÇÃO, CARGA E TRANSPORTE E SOLO. AF_09/2024</v>
          </cell>
          <cell r="C5778" t="str">
            <v>M3</v>
          </cell>
          <cell r="D5778">
            <v>166.92</v>
          </cell>
          <cell r="E5778">
            <v>167.45</v>
          </cell>
          <cell r="F5778" t="str">
            <v>SINAPI DEZEMBRO 2025</v>
          </cell>
        </row>
        <row r="5779">
          <cell r="A5779">
            <v>105606</v>
          </cell>
          <cell r="B5779" t="str">
            <v>RECONSTRUÇÃO DE BASE E SUB-BASE PARA PAVIMENTAÇÃO DE SOLO (PREDOMINANTEMENTE ARENOSO) COM CIMENTO - 8%, MISTURA EM USINA, COM ESPESSURA DE 10 CM - EXCLUSIVE CARGA E TRANSPORTE. AF_09/2024</v>
          </cell>
          <cell r="C5779" t="str">
            <v>M3</v>
          </cell>
          <cell r="D5779">
            <v>163.4</v>
          </cell>
          <cell r="E5779">
            <v>164.06</v>
          </cell>
          <cell r="F5779" t="str">
            <v>SINAPI DEZEMBRO 2025</v>
          </cell>
        </row>
        <row r="5780">
          <cell r="A5780">
            <v>105614</v>
          </cell>
          <cell r="B5780" t="str">
            <v>RECONSTRUÇÃO DE BASE E SUB-BASE PARA PAVIMENTAÇÃO DE SOLO (PREDOMINANTEMENTE ARENOSO) COM CIMENTO - 8%, MISTURA EM USINA, COM ESPESSURA DE 15 CM - EXCLUSIVE CARGA E TRANSPORTE. AF_09/2024</v>
          </cell>
          <cell r="C5780" t="str">
            <v>M3</v>
          </cell>
          <cell r="D5780">
            <v>160.52000000000001</v>
          </cell>
          <cell r="E5780">
            <v>161.09</v>
          </cell>
          <cell r="F5780" t="str">
            <v>SINAPI DEZEMBRO 2025</v>
          </cell>
        </row>
        <row r="5781">
          <cell r="A5781">
            <v>105622</v>
          </cell>
          <cell r="B5781" t="str">
            <v>RECONSTRUÇÃO DE BASE E SUB-BASE PARA PAVIMENTAÇÃO DE SOLO (PREDOMINANTEMENTE ARENOSO) COM CIMENTO - 8%, MISTURA EM USINA, COM ESPESSURA DE 20 CM - EXCLUSIVE CARGA E TRANSPORTE. AF_09/2024</v>
          </cell>
          <cell r="C5781" t="str">
            <v>M3</v>
          </cell>
          <cell r="D5781">
            <v>158.46</v>
          </cell>
          <cell r="E5781">
            <v>158.97</v>
          </cell>
          <cell r="F5781" t="str">
            <v>SINAPI DEZEMBRO 2025</v>
          </cell>
        </row>
        <row r="5782">
          <cell r="A5782">
            <v>105572</v>
          </cell>
          <cell r="B5782" t="str">
            <v>RECONSTRUÇÃO DE BASE E SUB-BASE PARA PAVIMENTAÇÃO DE SOLO (PREDOMINANTEMENTE ARENOSO) MELHORADO COM CIMENTO - 2%, MISTURA EM PISTA, COM ESPESSURA DE 10 CM - EXCLUSIVE ESCAVAÇÃO, CARGA E TRANSPORTE E SOLO. AF_09/2024</v>
          </cell>
          <cell r="C5782" t="str">
            <v>M3</v>
          </cell>
          <cell r="D5782">
            <v>64.92</v>
          </cell>
          <cell r="E5782">
            <v>65.760000000000005</v>
          </cell>
          <cell r="F5782" t="str">
            <v>SINAPI DEZEMBRO 2025</v>
          </cell>
        </row>
        <row r="5783">
          <cell r="A5783">
            <v>105574</v>
          </cell>
          <cell r="B5783" t="str">
            <v>RECONSTRUÇÃO DE BASE E SUB-BASE PARA PAVIMENTAÇÃO DE SOLO (PREDOMINANTEMENTE ARENOSO) MELHORADO COM CIMENTO - 2%, MISTURA EM PISTA, COM ESPESSURA DE 15 CM - EXCLUSIVE ESCAVAÇÃO, CARGA E TRANSPORTE E SOLO. AF_09/2024</v>
          </cell>
          <cell r="C5783" t="str">
            <v>M3</v>
          </cell>
          <cell r="D5783">
            <v>57.47</v>
          </cell>
          <cell r="E5783">
            <v>58.03</v>
          </cell>
          <cell r="F5783" t="str">
            <v>SINAPI DEZEMBRO 2025</v>
          </cell>
        </row>
        <row r="5784">
          <cell r="A5784">
            <v>105576</v>
          </cell>
          <cell r="B5784" t="str">
            <v>RECONSTRUÇÃO DE BASE E SUB-BASE PARA PAVIMENTAÇÃO DE SOLO (PREDOMINANTEMENTE ARENOSO) MELHORADO COM CIMENTO - 2%, MISTURA EM PISTA, COM ESPESSURA DE 20 CM - EXCLUSIVE ESCAVAÇÃO, CARGA E TRANSPORTE E SOLO. AF_09/2024</v>
          </cell>
          <cell r="C5784" t="str">
            <v>M3</v>
          </cell>
          <cell r="D5784">
            <v>56.41</v>
          </cell>
          <cell r="E5784">
            <v>56.94</v>
          </cell>
          <cell r="F5784" t="str">
            <v>SINAPI DEZEMBRO 2025</v>
          </cell>
        </row>
        <row r="5785">
          <cell r="A5785">
            <v>105603</v>
          </cell>
          <cell r="B5785" t="str">
            <v>RECONSTRUÇÃO DE BASE E SUB-BASE PARA PAVIMENTAÇÃO DE SOLO (PREDOMINANTEMENTE ARENOSO) MELHORADO COM CIMENTO - 2%, MISTURA EM USINA, COM ESPESSURA DE 10 CM - EXCLUSIVE CARGA E TRANSPORTE. AF_09/2024</v>
          </cell>
          <cell r="C5785" t="str">
            <v>M3</v>
          </cell>
          <cell r="D5785">
            <v>57.62</v>
          </cell>
          <cell r="E5785">
            <v>58.27</v>
          </cell>
          <cell r="F5785" t="str">
            <v>SINAPI DEZEMBRO 2025</v>
          </cell>
        </row>
        <row r="5786">
          <cell r="A5786">
            <v>105611</v>
          </cell>
          <cell r="B5786" t="str">
            <v>RECONSTRUÇÃO DE BASE E SUB-BASE PARA PAVIMENTAÇÃO DE SOLO (PREDOMINANTEMENTE ARENOSO) MELHORADO COM CIMENTO - 2%, MISTURA EM USINA, COM ESPESSURA DE 15 CM - EXCLUSIVE CARGA E TRANSPORTE. AF_09/2024</v>
          </cell>
          <cell r="C5786" t="str">
            <v>M3</v>
          </cell>
          <cell r="D5786">
            <v>54.74</v>
          </cell>
          <cell r="E5786">
            <v>55.3</v>
          </cell>
          <cell r="F5786" t="str">
            <v>SINAPI DEZEMBRO 2025</v>
          </cell>
        </row>
        <row r="5787">
          <cell r="A5787">
            <v>105619</v>
          </cell>
          <cell r="B5787" t="str">
            <v>RECONSTRUÇÃO DE BASE E SUB-BASE PARA PAVIMENTAÇÃO DE SOLO (PREDOMINANTEMENTE ARENOSO) MELHORADO COM CIMENTO - 2%, MISTURA EM USINA, COM ESPESSURA DE 20 CM - EXCLUSIVE CARGA E TRANSPORTE. AF_09/2024</v>
          </cell>
          <cell r="C5787" t="str">
            <v>M3</v>
          </cell>
          <cell r="D5787">
            <v>52.68</v>
          </cell>
          <cell r="E5787">
            <v>53.18</v>
          </cell>
          <cell r="F5787" t="str">
            <v>SINAPI DEZEMBRO 2025</v>
          </cell>
        </row>
        <row r="5788">
          <cell r="A5788">
            <v>105573</v>
          </cell>
          <cell r="B5788" t="str">
            <v>RECONSTRUÇÃO DE BASE E SUB-BASE PARA PAVIMENTAÇÃO DE SOLO (PREDOMINANTEMENTE ARENOSO) MELHORADO COM CIMENTO - 4%, MISTURA EM PISTA, COM ESPESSURA DE 10 CM - EXCLUSIVE ESCAVAÇÃO, CARGA E TRANSPORTE E SOLO. AF_09/2024</v>
          </cell>
          <cell r="C5788" t="str">
            <v>M3</v>
          </cell>
          <cell r="D5788">
            <v>102.59</v>
          </cell>
          <cell r="E5788">
            <v>103.43</v>
          </cell>
          <cell r="F5788" t="str">
            <v>SINAPI DEZEMBRO 2025</v>
          </cell>
        </row>
        <row r="5789">
          <cell r="A5789">
            <v>105628</v>
          </cell>
          <cell r="B5789" t="str">
            <v>RECONSTRUÇÃO DE BASE E SUB-BASE PARA PAVIMENTAÇÃO DE SOLO (PREDOMINANTEMENTE ARENOSO) MELHORADO COM CIMENTO - 4%, MISTURA EM PISTA, COM ESPESSURA DE 15 CM - EXCLUSIVE ESCAVAÇÃO, CARGA E TRANSPORTE E SOLO. AF_09/2024</v>
          </cell>
          <cell r="C5789" t="str">
            <v>M3</v>
          </cell>
          <cell r="D5789">
            <v>95.14</v>
          </cell>
          <cell r="E5789">
            <v>95.7</v>
          </cell>
          <cell r="F5789" t="str">
            <v>SINAPI DEZEMBRO 2025</v>
          </cell>
        </row>
        <row r="5790">
          <cell r="A5790">
            <v>105634</v>
          </cell>
          <cell r="B5790" t="str">
            <v>RECONSTRUÇÃO DE BASE E SUB-BASE PARA PAVIMENTAÇÃO DE SOLO (PREDOMINANTEMENTE ARENOSO) MELHORADO COM CIMENTO - 4%, MISTURA EM PISTA, COM ESPESSURA DE 20 CM - EXCLUSIVE ESCAVAÇÃO, CARGA E TRANSPORTE E SOLO. AF_09/2024</v>
          </cell>
          <cell r="C5790" t="str">
            <v>M3</v>
          </cell>
          <cell r="D5790">
            <v>94.08</v>
          </cell>
          <cell r="E5790">
            <v>94.61</v>
          </cell>
          <cell r="F5790" t="str">
            <v>SINAPI DEZEMBRO 2025</v>
          </cell>
        </row>
        <row r="5791">
          <cell r="A5791">
            <v>105604</v>
          </cell>
          <cell r="B5791" t="str">
            <v>RECONSTRUÇÃO DE BASE E SUB-BASE PARA PAVIMENTAÇÃO DE SOLO (PREDOMINANTEMENTE ARENOSO) MELHORADO COM CIMENTO - 4%, MISTURA EM USINA, COM ESPESSURA DE 10 CM - EXCLUSIVE CARGA E TRANSPORTE. AF_09/2024</v>
          </cell>
          <cell r="C5791" t="str">
            <v>M3</v>
          </cell>
          <cell r="D5791">
            <v>92.88</v>
          </cell>
          <cell r="E5791">
            <v>93.54</v>
          </cell>
          <cell r="F5791" t="str">
            <v>SINAPI DEZEMBRO 2025</v>
          </cell>
        </row>
        <row r="5792">
          <cell r="A5792">
            <v>105612</v>
          </cell>
          <cell r="B5792" t="str">
            <v>RECONSTRUÇÃO DE BASE E SUB-BASE PARA PAVIMENTAÇÃO DE SOLO (PREDOMINANTEMENTE ARENOSO) MELHORADO COM CIMENTO - 4%, MISTURA EM USINA, COM ESPESSURA DE 15 CM - EXCLUSIVE CARGA E TRANSPORTE. AF_09/2024</v>
          </cell>
          <cell r="C5792" t="str">
            <v>M3</v>
          </cell>
          <cell r="D5792">
            <v>90</v>
          </cell>
          <cell r="E5792">
            <v>90.57</v>
          </cell>
          <cell r="F5792" t="str">
            <v>SINAPI DEZEMBRO 2025</v>
          </cell>
        </row>
        <row r="5793">
          <cell r="A5793">
            <v>105620</v>
          </cell>
          <cell r="B5793" t="str">
            <v>RECONSTRUÇÃO DE BASE E SUB-BASE PARA PAVIMENTAÇÃO DE SOLO (PREDOMINANTEMENTE ARENOSO) MELHORADO COM CIMENTO - 4%, MISTURA EM USINA, COM ESPESSURA DE 20 CM - EXCLUSIVE CARGA E TRANSPORTE. AF_09/2024</v>
          </cell>
          <cell r="C5793" t="str">
            <v>M3</v>
          </cell>
          <cell r="D5793">
            <v>87.94</v>
          </cell>
          <cell r="E5793">
            <v>88.45</v>
          </cell>
          <cell r="F5793" t="str">
            <v>SINAPI DEZEMBRO 2025</v>
          </cell>
        </row>
        <row r="5794">
          <cell r="A5794">
            <v>105586</v>
          </cell>
          <cell r="B5794" t="str">
            <v>RECONSTRUÇÃO DE BASE E SUB-BASE PARA PAVIMENTAÇÃO DE SOLO (PREDOMINANTEMENTE ARGILOSO) BRITA - 40%-60%, MISTURA EM PISTA, COM ESPESSURA DE 10 CM - EXCLUSIVE ESCAVAÇÃO, CARGA E TRANSPORTE E SOLO. AF_09/2024</v>
          </cell>
          <cell r="C5794" t="str">
            <v>M3</v>
          </cell>
          <cell r="D5794">
            <v>134.04</v>
          </cell>
          <cell r="E5794">
            <v>135.94999999999999</v>
          </cell>
          <cell r="F5794" t="str">
            <v>SINAPI DEZEMBRO 2025</v>
          </cell>
        </row>
        <row r="5795">
          <cell r="A5795">
            <v>105587</v>
          </cell>
          <cell r="B5795" t="str">
            <v>RECONSTRUÇÃO DE BASE E SUB-BASE PARA PAVIMENTAÇÃO DE SOLO (PREDOMINANTEMENTE ARGILOSO) BRITA - 40%-60%, MISTURA EM PISTA, COM ESPESSURA DE 15 CM - EXCLUSIVE ESCAVAÇÃO, CARGA E TRANSPORTE E SOLO. AF_09/2024</v>
          </cell>
          <cell r="C5795" t="str">
            <v>M3</v>
          </cell>
          <cell r="D5795">
            <v>121.26</v>
          </cell>
          <cell r="E5795">
            <v>122.68</v>
          </cell>
          <cell r="F5795" t="str">
            <v>SINAPI DEZEMBRO 2025</v>
          </cell>
        </row>
        <row r="5796">
          <cell r="A5796">
            <v>105589</v>
          </cell>
          <cell r="B5796" t="str">
            <v>RECONSTRUÇÃO DE BASE E SUB-BASE PARA PAVIMENTAÇÃO DE SOLO (PREDOMINANTEMENTE ARGILOSO) BRITA - 40%-60%, MISTURA EM PISTA, COM ESPESSURA DE 20 CM - EXCLUSIVE ESCAVAÇÃO, CARGA E TRANSPORTE E SOLO. AF_09/2024</v>
          </cell>
          <cell r="C5796" t="str">
            <v>M3</v>
          </cell>
          <cell r="D5796">
            <v>120.05</v>
          </cell>
          <cell r="E5796">
            <v>121.43</v>
          </cell>
          <cell r="F5796" t="str">
            <v>SINAPI DEZEMBRO 2025</v>
          </cell>
        </row>
        <row r="5797">
          <cell r="A5797">
            <v>105584</v>
          </cell>
          <cell r="B5797" t="str">
            <v>RECONSTRUÇÃO DE BASE E SUB-BASE PARA PAVIMENTAÇÃO DE SOLO (PREDOMINANTEMENTE ARGILOSO) BRITA - 40%-60%, MISTURA EM USINA, COM ESPESSURA DE 10 CM - EXCLUSIVE CARGA E TRANSPORTE. AF_09/2024</v>
          </cell>
          <cell r="C5797" t="str">
            <v>M3</v>
          </cell>
          <cell r="D5797">
            <v>165.41</v>
          </cell>
          <cell r="E5797">
            <v>166.58</v>
          </cell>
          <cell r="F5797" t="str">
            <v>SINAPI DEZEMBRO 2025</v>
          </cell>
        </row>
        <row r="5798">
          <cell r="A5798">
            <v>105720</v>
          </cell>
          <cell r="B5798" t="str">
            <v>RECONSTRUÇÃO DE BASE E SUB-BASE PARA PAVIMENTAÇÃO DE SOLO (PREDOMINANTEMENTE ARGILOSO) BRITA - 40%-60%, MISTURA EM USINA, COM ESPESSURA DE 15 CM - EXCLUSIVE CARGA E TRANSPORTE. AF_09/2024</v>
          </cell>
          <cell r="C5798" t="str">
            <v>M3</v>
          </cell>
          <cell r="D5798">
            <v>158.30000000000001</v>
          </cell>
          <cell r="E5798">
            <v>159.26</v>
          </cell>
          <cell r="F5798" t="str">
            <v>SINAPI DEZEMBRO 2025</v>
          </cell>
        </row>
        <row r="5799">
          <cell r="A5799">
            <v>105722</v>
          </cell>
          <cell r="B5799" t="str">
            <v>RECONSTRUÇÃO DE BASE E SUB-BASE PARA PAVIMENTAÇÃO DE SOLO (PREDOMINANTEMENTE ARGILOSO) BRITA - 40%-60%, MISTURA EM USINA, COM ESPESSURA DE 20 CM - EXCLUSIVE CARGA E TRANSPORTE. AF_09/2024</v>
          </cell>
          <cell r="C5799" t="str">
            <v>M3</v>
          </cell>
          <cell r="D5799">
            <v>158.69999999999999</v>
          </cell>
          <cell r="E5799">
            <v>159.69</v>
          </cell>
          <cell r="F5799" t="str">
            <v>SINAPI DEZEMBRO 2025</v>
          </cell>
        </row>
        <row r="5800">
          <cell r="A5800">
            <v>105593</v>
          </cell>
          <cell r="B5800" t="str">
            <v>RECONSTRUÇÃO DE BASE E SUB-BASE PARA PAVIMENTAÇÃO DE SOLO (PREDOMINANTEMENTE ARGILOSO) BRITA - 50%-50%, MISTURA EM PISTA, COM ESPESSURA DE 10 CM - EXCLUSIVE ESCAVAÇÃO, CARGA E TRANSPORTE E SOLO. AF_09/2024</v>
          </cell>
          <cell r="C5800" t="str">
            <v>M3</v>
          </cell>
          <cell r="D5800">
            <v>120.2</v>
          </cell>
          <cell r="E5800">
            <v>122.11</v>
          </cell>
          <cell r="F5800" t="str">
            <v>SINAPI DEZEMBRO 2025</v>
          </cell>
        </row>
        <row r="5801">
          <cell r="A5801">
            <v>105594</v>
          </cell>
          <cell r="B5801" t="str">
            <v>RECONSTRUÇÃO DE BASE E SUB-BASE PARA PAVIMENTAÇÃO DE SOLO (PREDOMINANTEMENTE ARGILOSO) BRITA - 50%-50%, MISTURA EM PISTA, COM ESPESSURA DE 15 CM - EXCLUSIVE ESCAVAÇÃO, CARGA E TRANSPORTE E SOLO. AF_09/2024</v>
          </cell>
          <cell r="C5801" t="str">
            <v>M3</v>
          </cell>
          <cell r="D5801">
            <v>107.42</v>
          </cell>
          <cell r="E5801">
            <v>108.84</v>
          </cell>
          <cell r="F5801" t="str">
            <v>SINAPI DEZEMBRO 2025</v>
          </cell>
        </row>
        <row r="5802">
          <cell r="A5802">
            <v>105596</v>
          </cell>
          <cell r="B5802" t="str">
            <v>RECONSTRUÇÃO DE BASE E SUB-BASE PARA PAVIMENTAÇÃO DE SOLO (PREDOMINANTEMENTE ARGILOSO) BRITA - 50%-50%, MISTURA EM PISTA, COM ESPESSURA DE 20 CM - EXCLUSIVE ESCAVAÇÃO, CARGA E TRANSPORTE E SOLO. AF_09/2024</v>
          </cell>
          <cell r="C5802" t="str">
            <v>M3</v>
          </cell>
          <cell r="D5802">
            <v>106.21</v>
          </cell>
          <cell r="E5802">
            <v>107.59</v>
          </cell>
          <cell r="F5802" t="str">
            <v>SINAPI DEZEMBRO 2025</v>
          </cell>
        </row>
        <row r="5803">
          <cell r="A5803">
            <v>105591</v>
          </cell>
          <cell r="B5803" t="str">
            <v>RECONSTRUÇÃO DE BASE E SUB-BASE PARA PAVIMENTAÇÃO DE SOLO (PREDOMINANTEMENTE ARGILOSO) BRITA - 50%-50%, MISTURA EM USINA, COM ESPESSURA DE 10 CM - EXCLUSIVE CARGA E TRANSPORTE. AF_09/2024</v>
          </cell>
          <cell r="C5803" t="str">
            <v>M3</v>
          </cell>
          <cell r="D5803">
            <v>144.38</v>
          </cell>
          <cell r="E5803">
            <v>145.55000000000001</v>
          </cell>
          <cell r="F5803" t="str">
            <v>SINAPI DEZEMBRO 2025</v>
          </cell>
        </row>
        <row r="5804">
          <cell r="A5804">
            <v>105724</v>
          </cell>
          <cell r="B5804" t="str">
            <v>RECONSTRUÇÃO DE BASE E SUB-BASE PARA PAVIMENTAÇÃO DE SOLO (PREDOMINANTEMENTE ARGILOSO) BRITA - 50%-50%, MISTURA EM USINA, COM ESPESSURA DE 15 CM - EXCLUSIVE CARGA E TRANSPORTE. AF_09/2024</v>
          </cell>
          <cell r="C5804" t="str">
            <v>M3</v>
          </cell>
          <cell r="D5804">
            <v>137.27000000000001</v>
          </cell>
          <cell r="E5804">
            <v>138.22999999999999</v>
          </cell>
          <cell r="F5804" t="str">
            <v>SINAPI DEZEMBRO 2025</v>
          </cell>
        </row>
        <row r="5805">
          <cell r="A5805">
            <v>105726</v>
          </cell>
          <cell r="B5805" t="str">
            <v>RECONSTRUÇÃO DE BASE E SUB-BASE PARA PAVIMENTAÇÃO DE SOLO (PREDOMINANTEMENTE ARGILOSO) BRITA - 50%-50%, MISTURA EM USINA, COM ESPESSURA DE 20 CM - EXCLUSIVE CARGA E TRANSPORTE. AF_09/2024</v>
          </cell>
          <cell r="C5805" t="str">
            <v>M3</v>
          </cell>
          <cell r="D5805">
            <v>137.66999999999999</v>
          </cell>
          <cell r="E5805">
            <v>138.66</v>
          </cell>
          <cell r="F5805" t="str">
            <v>SINAPI DEZEMBRO 2025</v>
          </cell>
        </row>
        <row r="5806">
          <cell r="A5806">
            <v>105567</v>
          </cell>
          <cell r="B5806" t="str">
            <v>RECONSTRUÇÃO DE BASE E SUB-BASE PARA PAVIMENTAÇÃO DE SOLO DE COMPORTAMENTO LATERÍTICO (ARENOSO), COM ESPESSURA DE 10 CM - EXCLUSIVE ESCAVAÇÃO, CARGA E TRANSPORTE E SOLO. AF_09/2024</v>
          </cell>
          <cell r="C5806" t="str">
            <v>M3</v>
          </cell>
          <cell r="D5806">
            <v>14.19</v>
          </cell>
          <cell r="E5806">
            <v>14.56</v>
          </cell>
          <cell r="F5806" t="str">
            <v>SINAPI DEZEMBRO 2025</v>
          </cell>
        </row>
        <row r="5807">
          <cell r="A5807">
            <v>105568</v>
          </cell>
          <cell r="B5807" t="str">
            <v>RECONSTRUÇÃO DE BASE E SUB-BASE PARA PAVIMENTAÇÃO DE SOLO DE COMPORTAMENTO LATERÍTICO (ARENOSO), COM ESPESSURA DE 15 CM - EXCLUSIVE ESCAVAÇÃO, CARGA E TRANSPORTE E SOLO. AF_09/2024</v>
          </cell>
          <cell r="C5807" t="str">
            <v>M3</v>
          </cell>
          <cell r="D5807">
            <v>11.32</v>
          </cell>
          <cell r="E5807">
            <v>11.59</v>
          </cell>
          <cell r="F5807" t="str">
            <v>SINAPI DEZEMBRO 2025</v>
          </cell>
        </row>
        <row r="5808">
          <cell r="A5808">
            <v>105570</v>
          </cell>
          <cell r="B5808" t="str">
            <v>RECONSTRUÇÃO DE BASE E SUB-BASE PARA PAVIMENTAÇÃO DE SOLO DE COMPORTAMENTO LATERÍTICO (ARENOSO), COM ESPESSURA DE 20 CM - EXCLUSIVE ESCAVAÇÃO, CARGA E TRANSPORTE E SOLO. AF_09/2024</v>
          </cell>
          <cell r="C5808" t="str">
            <v>M3</v>
          </cell>
          <cell r="D5808">
            <v>9.36</v>
          </cell>
          <cell r="E5808">
            <v>9.58</v>
          </cell>
          <cell r="F5808" t="str">
            <v>SINAPI DEZEMBRO 2025</v>
          </cell>
        </row>
        <row r="5809">
          <cell r="A5809">
            <v>100575</v>
          </cell>
          <cell r="B5809" t="str">
            <v>REGULARIZAÇÃO DE SUPERFÍCIES COM MOTONIVELADORA. AF_09/2024</v>
          </cell>
          <cell r="C5809" t="str">
            <v>M2</v>
          </cell>
          <cell r="D5809">
            <v>0.53</v>
          </cell>
          <cell r="E5809">
            <v>0.55000000000000004</v>
          </cell>
          <cell r="F5809" t="str">
            <v>SINAPI DEZEMBRO 2025</v>
          </cell>
        </row>
        <row r="5810">
          <cell r="A5810">
            <v>100577</v>
          </cell>
          <cell r="B5810" t="str">
            <v>REGULARIZAÇÃO E COMPACTAÇÃO DE SUBLEITO DE SOLO PREDOMINANTEMENTE ARENOSO, PARA OBRAS DE CONSTRUÇÃO DE PAVIMENTOS. AF_09/2024</v>
          </cell>
          <cell r="C5810" t="str">
            <v>M2</v>
          </cell>
          <cell r="D5810">
            <v>1.39</v>
          </cell>
          <cell r="E5810">
            <v>1.42</v>
          </cell>
          <cell r="F5810" t="str">
            <v>SINAPI DEZEMBRO 2025</v>
          </cell>
        </row>
        <row r="5811">
          <cell r="A5811">
            <v>105598</v>
          </cell>
          <cell r="B5811" t="str">
            <v>REGULARIZAÇÃO E COMPACTAÇÃO DE SUBLEITO DE SOLO PREDOMINANTEMENTE ARENOSO, PARA OBRAS DE RECONSTRUÇÃO DE PAVIMENTOS. AF_09/2024</v>
          </cell>
          <cell r="C5811" t="str">
            <v>M2</v>
          </cell>
          <cell r="D5811">
            <v>1.83</v>
          </cell>
          <cell r="E5811">
            <v>1.87</v>
          </cell>
          <cell r="F5811" t="str">
            <v>SINAPI DEZEMBRO 2025</v>
          </cell>
        </row>
        <row r="5812">
          <cell r="A5812">
            <v>100576</v>
          </cell>
          <cell r="B5812" t="str">
            <v>REGULARIZAÇÃO E COMPACTAÇÃO DE SUBLEITO DE SOLO PREDOMINANTEMENTE ARGILOSO, PARA OBRAS DE CONSTRUÇÃO DE PAVIMENTOS. AF_09/2024</v>
          </cell>
          <cell r="C5812" t="str">
            <v>M2</v>
          </cell>
          <cell r="D5812">
            <v>2.69</v>
          </cell>
          <cell r="E5812">
            <v>2.77</v>
          </cell>
          <cell r="F5812" t="str">
            <v>SINAPI DEZEMBRO 2025</v>
          </cell>
        </row>
        <row r="5813">
          <cell r="A5813">
            <v>105597</v>
          </cell>
          <cell r="B5813" t="str">
            <v>REGULARIZAÇÃO E COMPACTAÇÃO DE SUBLEITO DE SOLO PREDOMINANTEMENTE ARGILOSO, PARA OBRAS DE RECONSTRUÇÃO DE PAVIMENTOS. AF_09/2024</v>
          </cell>
          <cell r="C5813" t="str">
            <v>M2</v>
          </cell>
          <cell r="D5813">
            <v>3.66</v>
          </cell>
          <cell r="E5813">
            <v>3.78</v>
          </cell>
          <cell r="F5813" t="str">
            <v>SINAPI DEZEMBRO 2025</v>
          </cell>
        </row>
        <row r="5814">
          <cell r="A5814">
            <v>102730</v>
          </cell>
          <cell r="B5814" t="str">
            <v>ARMAÇÃO DE MURO ALA E MURO TESTA UTILIZANDO AÇO CA-50 DE 10 MM - MONTAGEM. AF_07/2021</v>
          </cell>
          <cell r="C5814" t="str">
            <v>KG</v>
          </cell>
          <cell r="D5814">
            <v>11.15</v>
          </cell>
          <cell r="E5814">
            <v>11.36</v>
          </cell>
          <cell r="F5814" t="str">
            <v>SINAPI DEZEMBRO 2025</v>
          </cell>
        </row>
        <row r="5815">
          <cell r="A5815">
            <v>102731</v>
          </cell>
          <cell r="B5815" t="str">
            <v>ARMAÇÃO DE MURO ALA E MURO TESTA UTILIZANDO AÇO CA-50 DE 12,5 MM - MONTAGEM. AF_07/2021</v>
          </cell>
          <cell r="C5815" t="str">
            <v>KG</v>
          </cell>
          <cell r="D5815">
            <v>9.32</v>
          </cell>
          <cell r="E5815">
            <v>9.48</v>
          </cell>
          <cell r="F5815" t="str">
            <v>SINAPI DEZEMBRO 2025</v>
          </cell>
        </row>
        <row r="5816">
          <cell r="A5816">
            <v>102732</v>
          </cell>
          <cell r="B5816" t="str">
            <v>ARMAÇÃO DE MURO ALA E MURO TESTA UTILIZANDO AÇO CA-50 DE 16 MM - MONTAGEM. AF_07/2021</v>
          </cell>
          <cell r="C5816" t="str">
            <v>KG</v>
          </cell>
          <cell r="D5816">
            <v>8.7100000000000009</v>
          </cell>
          <cell r="E5816">
            <v>8.81</v>
          </cell>
          <cell r="F5816" t="str">
            <v>SINAPI DEZEMBRO 2025</v>
          </cell>
        </row>
        <row r="5817">
          <cell r="A5817">
            <v>102733</v>
          </cell>
          <cell r="B5817" t="str">
            <v>ARMAÇÃO DE MURO ALA E MURO TESTA UTILIZANDO AÇO CA-50 DE 20 MM - MONTAGEM. AF_07/2021</v>
          </cell>
          <cell r="C5817" t="str">
            <v>KG</v>
          </cell>
          <cell r="D5817">
            <v>9.6300000000000008</v>
          </cell>
          <cell r="E5817">
            <v>9.69</v>
          </cell>
          <cell r="F5817" t="str">
            <v>SINAPI DEZEMBRO 2025</v>
          </cell>
        </row>
        <row r="5818">
          <cell r="A5818">
            <v>102728</v>
          </cell>
          <cell r="B5818" t="str">
            <v>ARMAÇÃO DE MURO ALA E MURO TESTA UTILIZANDO AÇO CA-50 DE 6,3 MM - MONTAGEM. AF_07/2021</v>
          </cell>
          <cell r="C5818" t="str">
            <v>KG</v>
          </cell>
          <cell r="D5818">
            <v>13.73</v>
          </cell>
          <cell r="E5818">
            <v>14.14</v>
          </cell>
          <cell r="F5818" t="str">
            <v>SINAPI DEZEMBRO 2025</v>
          </cell>
        </row>
        <row r="5819">
          <cell r="A5819">
            <v>102729</v>
          </cell>
          <cell r="B5819" t="str">
            <v>ARMAÇÃO DE MURO ALA E MURO TESTA UTILIZANDO AÇO CA-50 DE 8 MM - MONTAGEM. AF_07/2021</v>
          </cell>
          <cell r="C5819" t="str">
            <v>KG</v>
          </cell>
          <cell r="D5819">
            <v>12.65</v>
          </cell>
          <cell r="E5819">
            <v>12.92</v>
          </cell>
          <cell r="F5819" t="str">
            <v>SINAPI DEZEMBRO 2025</v>
          </cell>
        </row>
        <row r="5820">
          <cell r="A5820">
            <v>102734</v>
          </cell>
          <cell r="B5820" t="str">
            <v>ARMAÇÃO DE SOLEIRA UTILIZANDO AÇO CA-50 DE 6,3 MM - MONTAGEM. AF_07/2021</v>
          </cell>
          <cell r="C5820" t="str">
            <v>KG</v>
          </cell>
          <cell r="D5820">
            <v>12.8</v>
          </cell>
          <cell r="E5820">
            <v>13.1</v>
          </cell>
          <cell r="F5820" t="str">
            <v>SINAPI DEZEMBRO 2025</v>
          </cell>
        </row>
        <row r="5821">
          <cell r="A5821">
            <v>102735</v>
          </cell>
          <cell r="B5821" t="str">
            <v>ARMAÇÃO DE SOLEIRA UTILIZANDO AÇO CA-50 DE 8 MM - MONTAGEM. AF_07/2021</v>
          </cell>
          <cell r="C5821" t="str">
            <v>KG</v>
          </cell>
          <cell r="D5821">
            <v>11.82</v>
          </cell>
          <cell r="E5821">
            <v>12.03</v>
          </cell>
          <cell r="F5821" t="str">
            <v>SINAPI DEZEMBRO 2025</v>
          </cell>
        </row>
        <row r="5822">
          <cell r="A5822">
            <v>102765</v>
          </cell>
          <cell r="B5822" t="str">
            <v>BOCA PARA BUEIRO DUPLO CELULAR 150 X 150 CM EM CONCRETO, ALAS COM ESCONSIDADE DE 30°, INCLUINDO FÔRMAS E MATERIAIS. AF_07/2021</v>
          </cell>
          <cell r="C5822" t="str">
            <v>UN</v>
          </cell>
          <cell r="D5822">
            <v>15744.6</v>
          </cell>
          <cell r="E5822">
            <v>16142.04</v>
          </cell>
          <cell r="F5822" t="str">
            <v>SINAPI DEZEMBRO 2025</v>
          </cell>
        </row>
        <row r="5823">
          <cell r="A5823">
            <v>102795</v>
          </cell>
          <cell r="B5823" t="str">
            <v>BOCA PARA BUEIRO DUPLO CELULAR 150 X 150 CM EM GABIÃO, ALAS COM ESCONSIDADE DE 45°, INCLUINDO FÔRMAS E MATERIAIS. AF_07/2021</v>
          </cell>
          <cell r="C5823" t="str">
            <v>UN</v>
          </cell>
          <cell r="D5823">
            <v>27535.43</v>
          </cell>
          <cell r="E5823">
            <v>28169.93</v>
          </cell>
          <cell r="F5823" t="str">
            <v>SINAPI DEZEMBRO 2025</v>
          </cell>
        </row>
        <row r="5824">
          <cell r="A5824">
            <v>102766</v>
          </cell>
          <cell r="B5824" t="str">
            <v>BOCA PARA BUEIRO DUPLO CELULAR 200 X 200 CM EM CONCRETO, ALAS COM ESCONSIDADE DE 30°, INCLUINDO FÔRMAS E MATERIAIS. AF_07/2021</v>
          </cell>
          <cell r="C5824" t="str">
            <v>UN</v>
          </cell>
          <cell r="D5824">
            <v>23691.25</v>
          </cell>
          <cell r="E5824">
            <v>24242</v>
          </cell>
          <cell r="F5824" t="str">
            <v>SINAPI DEZEMBRO 2025</v>
          </cell>
        </row>
        <row r="5825">
          <cell r="A5825">
            <v>102796</v>
          </cell>
          <cell r="B5825" t="str">
            <v>BOCA PARA BUEIRO DUPLO CELULAR 200 X 200 CM EM GABIÃO, ALAS COM ESCONSIDADE DE 45°, INCLUINDO FÔRMAS E MATERIAIS. AF_07/2021</v>
          </cell>
          <cell r="C5825" t="str">
            <v>UN</v>
          </cell>
          <cell r="D5825">
            <v>44200.57</v>
          </cell>
          <cell r="E5825">
            <v>45164.92</v>
          </cell>
          <cell r="F5825" t="str">
            <v>SINAPI DEZEMBRO 2025</v>
          </cell>
        </row>
        <row r="5826">
          <cell r="A5826">
            <v>102767</v>
          </cell>
          <cell r="B5826" t="str">
            <v>BOCA PARA BUEIRO DUPLO CELULAR 250 X 250 CM EM CONCRETO, ALAS COM ESCONSIDADE DE 30°, INCLUINDO FÔRMAS E MATERIAIS. AF_07/2021</v>
          </cell>
          <cell r="C5826" t="str">
            <v>UN</v>
          </cell>
          <cell r="D5826">
            <v>33061.550000000003</v>
          </cell>
          <cell r="E5826">
            <v>33807.089999999997</v>
          </cell>
          <cell r="F5826" t="str">
            <v>SINAPI DEZEMBRO 2025</v>
          </cell>
        </row>
        <row r="5827">
          <cell r="A5827">
            <v>102797</v>
          </cell>
          <cell r="B5827" t="str">
            <v>BOCA PARA BUEIRO DUPLO CELULAR 250 X 250 CM EM GABIÃO, ALAS COM ESCONSIDADE DE 45°, INCLUINDO FÔRMAS E MATERIAIS. AF_07/2021</v>
          </cell>
          <cell r="C5827" t="str">
            <v>UN</v>
          </cell>
          <cell r="D5827">
            <v>62527.83</v>
          </cell>
          <cell r="E5827">
            <v>63862.51</v>
          </cell>
          <cell r="F5827" t="str">
            <v>SINAPI DEZEMBRO 2025</v>
          </cell>
        </row>
        <row r="5828">
          <cell r="A5828">
            <v>102768</v>
          </cell>
          <cell r="B5828" t="str">
            <v>BOCA PARA BUEIRO DUPLO CELULAR 300 X 300 CM EM CONCRETO, ALAS COM ESCONSIDADE DE 30°, INCLUINDO FÔRMAS E MATERIAIS. AF_07/2021</v>
          </cell>
          <cell r="C5828" t="str">
            <v>UN</v>
          </cell>
          <cell r="D5828">
            <v>46115.74</v>
          </cell>
          <cell r="E5828">
            <v>47079.91</v>
          </cell>
          <cell r="F5828" t="str">
            <v>SINAPI DEZEMBRO 2025</v>
          </cell>
        </row>
        <row r="5829">
          <cell r="A5829">
            <v>102798</v>
          </cell>
          <cell r="B5829" t="str">
            <v>BOCA PARA BUEIRO DUPLO CELULAR 300 X 300 CM EM GABIÃO, ALAS COM ESCONSIDADE DE 45°, INCLUINDO FÔRMAS E MATERIAIS. AF_07/2021</v>
          </cell>
          <cell r="C5829" t="str">
            <v>UN</v>
          </cell>
          <cell r="D5829">
            <v>76471.14</v>
          </cell>
          <cell r="E5829">
            <v>78078.98</v>
          </cell>
          <cell r="F5829" t="str">
            <v>SINAPI DEZEMBRO 2025</v>
          </cell>
        </row>
        <row r="5830">
          <cell r="A5830">
            <v>102744</v>
          </cell>
          <cell r="B5830" t="str">
            <v>BOCA PARA BUEIRO DUPLO TUBULAR D = 100 CM EM CONCRETO, ALAS COM ESCONSIDADE DE 0°, INCLUINDO FÔRMAS E MATERIAIS. AF_07/2021</v>
          </cell>
          <cell r="C5830" t="str">
            <v>UN</v>
          </cell>
          <cell r="D5830">
            <v>6585.67</v>
          </cell>
          <cell r="E5830">
            <v>6739.58</v>
          </cell>
          <cell r="F5830" t="str">
            <v>SINAPI DEZEMBRO 2025</v>
          </cell>
        </row>
        <row r="5831">
          <cell r="A5831">
            <v>102755</v>
          </cell>
          <cell r="B5831" t="str">
            <v>BOCA PARA BUEIRO DUPLO TUBULAR D = 100 CM EM CONCRETO, ALAS COM ESCONSIDADE DE 30°, INCLUINDO FÔRMAS E MATERIAIS. AF_07/2021</v>
          </cell>
          <cell r="C5831" t="str">
            <v>UN</v>
          </cell>
          <cell r="D5831">
            <v>10155.24</v>
          </cell>
          <cell r="E5831">
            <v>10378.98</v>
          </cell>
          <cell r="F5831" t="str">
            <v>SINAPI DEZEMBRO 2025</v>
          </cell>
        </row>
        <row r="5832">
          <cell r="A5832">
            <v>102782</v>
          </cell>
          <cell r="B5832" t="str">
            <v>BOCA PARA BUEIRO DUPLO TUBULAR D = 100 CM EM GABIÃO, ALAS COM ESCONSIDADE DE 45°, INCLUINDO FÔRMAS E MATERIAIS. AF_07/2021</v>
          </cell>
          <cell r="C5832" t="str">
            <v>UN</v>
          </cell>
          <cell r="D5832">
            <v>13450.59</v>
          </cell>
          <cell r="E5832">
            <v>13766.07</v>
          </cell>
          <cell r="F5832" t="str">
            <v>SINAPI DEZEMBRO 2025</v>
          </cell>
        </row>
        <row r="5833">
          <cell r="A5833">
            <v>102745</v>
          </cell>
          <cell r="B5833" t="str">
            <v>BOCA PARA BUEIRO DUPLO TUBULAR D = 120 CM EM CONCRETO, ALAS COM ESCONSIDADE DE 0°, INCLUINDO FÔRMAS E MATERIAIS. AF_07/2021</v>
          </cell>
          <cell r="C5833" t="str">
            <v>UN</v>
          </cell>
          <cell r="D5833">
            <v>9238.75</v>
          </cell>
          <cell r="E5833">
            <v>9450.0300000000007</v>
          </cell>
          <cell r="F5833" t="str">
            <v>SINAPI DEZEMBRO 2025</v>
          </cell>
        </row>
        <row r="5834">
          <cell r="A5834">
            <v>102756</v>
          </cell>
          <cell r="B5834" t="str">
            <v>BOCA PARA BUEIRO DUPLO TUBULAR D = 120 CM EM CONCRETO, ALAS COM ESCONSIDADE DE 30°, INCLUINDO FÔRMAS E MATERIAIS. AF_07/2021</v>
          </cell>
          <cell r="C5834" t="str">
            <v>UN</v>
          </cell>
          <cell r="D5834">
            <v>15043.84</v>
          </cell>
          <cell r="E5834">
            <v>15366.08</v>
          </cell>
          <cell r="F5834" t="str">
            <v>SINAPI DEZEMBRO 2025</v>
          </cell>
        </row>
        <row r="5835">
          <cell r="A5835">
            <v>102783</v>
          </cell>
          <cell r="B5835" t="str">
            <v>BOCA PARA BUEIRO DUPLO TUBULAR D = 120 CM EM GABIÃO, ALAS COM ESCONSIDADE DE 45°, INCLUINDO FÔRMAS E MATERIAIS. AF_07/2021</v>
          </cell>
          <cell r="C5835" t="str">
            <v>UN</v>
          </cell>
          <cell r="D5835">
            <v>17858.939999999999</v>
          </cell>
          <cell r="E5835">
            <v>18283.55</v>
          </cell>
          <cell r="F5835" t="str">
            <v>SINAPI DEZEMBRO 2025</v>
          </cell>
        </row>
        <row r="5836">
          <cell r="A5836">
            <v>102746</v>
          </cell>
          <cell r="B5836" t="str">
            <v>BOCA PARA BUEIRO DUPLO TUBULAR D = 150 CM EM CONCRETO, ALAS COM ESCONSIDADE DE 0°, INCLUINDO FÔRMAS E MATERIAIS. AF_07/2021</v>
          </cell>
          <cell r="C5836" t="str">
            <v>UN</v>
          </cell>
          <cell r="D5836">
            <v>15992.16</v>
          </cell>
          <cell r="E5836">
            <v>16349.22</v>
          </cell>
          <cell r="F5836" t="str">
            <v>SINAPI DEZEMBRO 2025</v>
          </cell>
        </row>
        <row r="5837">
          <cell r="A5837">
            <v>102757</v>
          </cell>
          <cell r="B5837" t="str">
            <v>BOCA PARA BUEIRO DUPLO TUBULAR D = 150 CM EM CONCRETO, ALAS COM ESCONSIDADE DE 30°, INCLUINDO FÔRMAS E MATERIAIS. AF_07/2021</v>
          </cell>
          <cell r="C5837" t="str">
            <v>UN</v>
          </cell>
          <cell r="D5837">
            <v>27951.72</v>
          </cell>
          <cell r="E5837">
            <v>28533.18</v>
          </cell>
          <cell r="F5837" t="str">
            <v>SINAPI DEZEMBRO 2025</v>
          </cell>
        </row>
        <row r="5838">
          <cell r="A5838">
            <v>102784</v>
          </cell>
          <cell r="B5838" t="str">
            <v>BOCA PARA BUEIRO DUPLO TUBULAR D = 150 CM EM GABIÃO, ALAS COM ESCONSIDADE DE 45°, INCLUINDO FÔRMAS E MATERIAIS. AF_07/2021</v>
          </cell>
          <cell r="C5838" t="str">
            <v>UN</v>
          </cell>
          <cell r="D5838">
            <v>27147.15</v>
          </cell>
          <cell r="E5838">
            <v>27636.6</v>
          </cell>
          <cell r="F5838" t="str">
            <v>SINAPI DEZEMBRO 2025</v>
          </cell>
        </row>
        <row r="5839">
          <cell r="A5839">
            <v>102779</v>
          </cell>
          <cell r="B5839" t="str">
            <v>BOCA PARA BUEIRO DUPLO TUBULAR D = 40 CM EM GABIÃO, ALAS COM ESCONSIDADE DE 45°, INCLUINDO FÔRMAS E MATERIAIS. AF_07/2021</v>
          </cell>
          <cell r="C5839" t="str">
            <v>UN</v>
          </cell>
          <cell r="D5839">
            <v>7128.04</v>
          </cell>
          <cell r="E5839">
            <v>7306.34</v>
          </cell>
          <cell r="F5839" t="str">
            <v>SINAPI DEZEMBRO 2025</v>
          </cell>
        </row>
        <row r="5840">
          <cell r="A5840">
            <v>102780</v>
          </cell>
          <cell r="B5840" t="str">
            <v>BOCA PARA BUEIRO DUPLO TUBULAR D = 60 CM EM GABIÃO, ALAS COM ESCONSIDADE DE 45°, INCLUINDO FÔRMAS E MATERIAIS. AF_07/2021</v>
          </cell>
          <cell r="C5840" t="str">
            <v>UN</v>
          </cell>
          <cell r="D5840">
            <v>8200.98</v>
          </cell>
          <cell r="E5840">
            <v>8406.2099999999991</v>
          </cell>
          <cell r="F5840" t="str">
            <v>SINAPI DEZEMBRO 2025</v>
          </cell>
        </row>
        <row r="5841">
          <cell r="A5841">
            <v>102743</v>
          </cell>
          <cell r="B5841" t="str">
            <v>BOCA PARA BUEIRO DUPLO TUBULAR D = 80 CM EM CONCRETO, ALAS COM ESCONSIDADE DE 0°, INCLUINDO FÔRMAS E MATERIAIS. AF_07/2021</v>
          </cell>
          <cell r="C5841" t="str">
            <v>UN</v>
          </cell>
          <cell r="D5841">
            <v>4406.37</v>
          </cell>
          <cell r="E5841">
            <v>4511.7</v>
          </cell>
          <cell r="F5841" t="str">
            <v>SINAPI DEZEMBRO 2025</v>
          </cell>
        </row>
        <row r="5842">
          <cell r="A5842">
            <v>102781</v>
          </cell>
          <cell r="B5842" t="str">
            <v>BOCA PARA BUEIRO DUPLO TUBULAR D = 80 CM EM GABIÃO, ALAS COM ESCONSIDADE DE 45°, INCLUINDO FÔRMAS E MATERIAIS. AF_07/2021</v>
          </cell>
          <cell r="C5842" t="str">
            <v>UN</v>
          </cell>
          <cell r="D5842">
            <v>12168.49</v>
          </cell>
          <cell r="E5842">
            <v>12471.93</v>
          </cell>
          <cell r="F5842" t="str">
            <v>SINAPI DEZEMBRO 2025</v>
          </cell>
        </row>
        <row r="5843">
          <cell r="A5843">
            <v>102761</v>
          </cell>
          <cell r="B5843" t="str">
            <v>BOCA PARA BUEIRO SIMPLES CELULAR 150 X 150 CM EM CONCRETO, ALAS COM ESCONSIDADE DE 30°, INCLUINDO FÔRMAS E MATERIAIS. AF_07/2021</v>
          </cell>
          <cell r="C5843" t="str">
            <v>UN</v>
          </cell>
          <cell r="D5843">
            <v>12591.96</v>
          </cell>
          <cell r="E5843">
            <v>12912.86</v>
          </cell>
          <cell r="F5843" t="str">
            <v>SINAPI DEZEMBRO 2025</v>
          </cell>
        </row>
        <row r="5844">
          <cell r="A5844">
            <v>102791</v>
          </cell>
          <cell r="B5844" t="str">
            <v>BOCA PARA BUEIRO SIMPLES CELULAR 150 X 150 CM EM GABIÃO, ALAS COM ESCONSIDADE DE 45°, INCLUINDO FÔRMAS E MATERIAIS. AF_07/2021</v>
          </cell>
          <cell r="C5844" t="str">
            <v>UN</v>
          </cell>
          <cell r="D5844">
            <v>25815.02</v>
          </cell>
          <cell r="E5844">
            <v>26408.33</v>
          </cell>
          <cell r="F5844" t="str">
            <v>SINAPI DEZEMBRO 2025</v>
          </cell>
        </row>
        <row r="5845">
          <cell r="A5845">
            <v>102762</v>
          </cell>
          <cell r="B5845" t="str">
            <v>BOCA PARA BUEIRO SIMPLES CELULAR 200 X 200 CM EM CONCRETO, ALAS COM ESCONSIDADE DE 30°, INCLUINDO FÔRMAS E MATERIAIS. AF_07/2021</v>
          </cell>
          <cell r="C5845" t="str">
            <v>UN</v>
          </cell>
          <cell r="D5845">
            <v>19431.29</v>
          </cell>
          <cell r="E5845">
            <v>19886.09</v>
          </cell>
          <cell r="F5845" t="str">
            <v>SINAPI DEZEMBRO 2025</v>
          </cell>
        </row>
        <row r="5846">
          <cell r="A5846">
            <v>102792</v>
          </cell>
          <cell r="B5846" t="str">
            <v>BOCA PARA BUEIRO SIMPLES CELULAR 200 X 200 CM EM GABIÃO, ALAS COM ESCONSIDADE DE 45°, INCLUINDO FÔRMAS E MATERIAIS. AF_07/2021</v>
          </cell>
          <cell r="C5846" t="str">
            <v>UN</v>
          </cell>
          <cell r="D5846">
            <v>41816.949999999997</v>
          </cell>
          <cell r="E5846">
            <v>42733.35</v>
          </cell>
          <cell r="F5846" t="str">
            <v>SINAPI DEZEMBRO 2025</v>
          </cell>
        </row>
        <row r="5847">
          <cell r="A5847">
            <v>102763</v>
          </cell>
          <cell r="B5847" t="str">
            <v>BOCA PARA BUEIRO SIMPLES CELULAR 250 X 250 CM EM CONCRETO, ALAS COM ESCONSIDADE DE 30°, INCLUINDO FÔRMAS E MATERIAIS. AF_07/2021</v>
          </cell>
          <cell r="C5847" t="str">
            <v>UN</v>
          </cell>
          <cell r="D5847">
            <v>26970.13</v>
          </cell>
          <cell r="E5847">
            <v>27584.65</v>
          </cell>
          <cell r="F5847" t="str">
            <v>SINAPI DEZEMBRO 2025</v>
          </cell>
        </row>
        <row r="5848">
          <cell r="A5848">
            <v>102793</v>
          </cell>
          <cell r="B5848" t="str">
            <v>BOCA PARA BUEIRO SIMPLES CELULAR 250 X 250 CM EM GABIÃO, ALAS COM ESCONSIDADE DE 45°, INCLUINDO FÔRMAS E MATERIAIS. AF_07/2021</v>
          </cell>
          <cell r="C5848" t="str">
            <v>UN</v>
          </cell>
          <cell r="D5848">
            <v>56003.69</v>
          </cell>
          <cell r="E5848">
            <v>57161.37</v>
          </cell>
          <cell r="F5848" t="str">
            <v>SINAPI DEZEMBRO 2025</v>
          </cell>
        </row>
        <row r="5849">
          <cell r="A5849">
            <v>102764</v>
          </cell>
          <cell r="B5849" t="str">
            <v>BOCA PARA BUEIRO SIMPLES CELULAR 300 X 300 CM EM CONCRETO, ALAS COM ESCONSIDADE DE 30°, INCLUINDO FÔRMAS E MATERIAIS. AF_07/2021</v>
          </cell>
          <cell r="C5849" t="str">
            <v>UN</v>
          </cell>
          <cell r="D5849">
            <v>37966.800000000003</v>
          </cell>
          <cell r="E5849">
            <v>38768.230000000003</v>
          </cell>
          <cell r="F5849" t="str">
            <v>SINAPI DEZEMBRO 2025</v>
          </cell>
        </row>
        <row r="5850">
          <cell r="A5850">
            <v>102794</v>
          </cell>
          <cell r="B5850" t="str">
            <v>BOCA PARA BUEIRO SIMPLES CELULAR 300 X 300 CM EM GABIÃO, ALAS COM ESCONSIDADE DE 45°, INCLUINDO FÔRMAS E MATERIAIS. AF_07/2021</v>
          </cell>
          <cell r="C5850" t="str">
            <v>UN</v>
          </cell>
          <cell r="D5850">
            <v>80141.25</v>
          </cell>
          <cell r="E5850">
            <v>81762.11</v>
          </cell>
          <cell r="F5850" t="str">
            <v>SINAPI DEZEMBRO 2025</v>
          </cell>
        </row>
        <row r="5851">
          <cell r="A5851">
            <v>102740</v>
          </cell>
          <cell r="B5851" t="str">
            <v>BOCA PARA BUEIRO SIMPLES TUBULAR D = 100 CM EM CONCRETO, ALAS COM ESCONSIDADE DE 0°, INCLUINDO FÔRMAS E MATERIAIS. AF_07/2021</v>
          </cell>
          <cell r="C5851" t="str">
            <v>UN</v>
          </cell>
          <cell r="D5851">
            <v>5418.45</v>
          </cell>
          <cell r="E5851">
            <v>5546.29</v>
          </cell>
          <cell r="F5851" t="str">
            <v>SINAPI DEZEMBRO 2025</v>
          </cell>
        </row>
        <row r="5852">
          <cell r="A5852">
            <v>102752</v>
          </cell>
          <cell r="B5852" t="str">
            <v>BOCA PARA BUEIRO SIMPLES TUBULAR D = 100 CM EM CONCRETO, ALAS COM ESCONSIDADE DE 30°, INCLUINDO FÔRMAS E MATERIAIS. AF_07/2021</v>
          </cell>
          <cell r="C5852" t="str">
            <v>UN</v>
          </cell>
          <cell r="D5852">
            <v>7264.96</v>
          </cell>
          <cell r="E5852">
            <v>7429.13</v>
          </cell>
          <cell r="F5852" t="str">
            <v>SINAPI DEZEMBRO 2025</v>
          </cell>
        </row>
        <row r="5853">
          <cell r="A5853">
            <v>102776</v>
          </cell>
          <cell r="B5853" t="str">
            <v>BOCA PARA BUEIRO SIMPLES TUBULAR D = 100 CM EM GABIÃO, ALAS COM ESCONSIDADE DE 45°, INCLUINDO FÔRMAS E MATERIAIS. AF_07/2021</v>
          </cell>
          <cell r="C5853" t="str">
            <v>UN</v>
          </cell>
          <cell r="D5853">
            <v>10654.72</v>
          </cell>
          <cell r="E5853">
            <v>10920.32</v>
          </cell>
          <cell r="F5853" t="str">
            <v>SINAPI DEZEMBRO 2025</v>
          </cell>
        </row>
        <row r="5854">
          <cell r="A5854">
            <v>102741</v>
          </cell>
          <cell r="B5854" t="str">
            <v>BOCA PARA BUEIRO SIMPLES TUBULAR D = 120 CM EM CONCRETO, ALAS COM ESCONSIDADE DE 0°, INCLUINDO FÔRMAS E MATERIAIS. AF_07/2021</v>
          </cell>
          <cell r="C5854" t="str">
            <v>UN</v>
          </cell>
          <cell r="D5854">
            <v>7592.77</v>
          </cell>
          <cell r="E5854">
            <v>7768.2</v>
          </cell>
          <cell r="F5854" t="str">
            <v>SINAPI DEZEMBRO 2025</v>
          </cell>
        </row>
        <row r="5855">
          <cell r="A5855">
            <v>102753</v>
          </cell>
          <cell r="B5855" t="str">
            <v>BOCA PARA BUEIRO SIMPLES TUBULAR D = 120 CM EM CONCRETO, ALAS COM ESCONSIDADE DE 30°, INCLUINDO FÔRMAS E MATERIAIS. AF_07/2021</v>
          </cell>
          <cell r="C5855" t="str">
            <v>UN</v>
          </cell>
          <cell r="D5855">
            <v>10729.39</v>
          </cell>
          <cell r="E5855">
            <v>10965.32</v>
          </cell>
          <cell r="F5855" t="str">
            <v>SINAPI DEZEMBRO 2025</v>
          </cell>
        </row>
        <row r="5856">
          <cell r="A5856">
            <v>102777</v>
          </cell>
          <cell r="B5856" t="str">
            <v>BOCA PARA BUEIRO SIMPLES TUBULAR D = 120 CM EM GABIÃO, ALAS COM ESCONSIDADE DE 45°, INCLUINDO FÔRMAS E MATERIAIS. AF_07/2021</v>
          </cell>
          <cell r="C5856" t="str">
            <v>UN</v>
          </cell>
          <cell r="D5856">
            <v>16136.01</v>
          </cell>
          <cell r="E5856">
            <v>16537.66</v>
          </cell>
          <cell r="F5856" t="str">
            <v>SINAPI DEZEMBRO 2025</v>
          </cell>
        </row>
        <row r="5857">
          <cell r="A5857">
            <v>102742</v>
          </cell>
          <cell r="B5857" t="str">
            <v>BOCA PARA BUEIRO SIMPLES TUBULAR D = 150 CM EM CONCRETO, ALAS COM ESCONSIDADE DE 0°, INCLUINDO FÔRMAS E MATERIAIS. AF_07/2021</v>
          </cell>
          <cell r="C5857" t="str">
            <v>UN</v>
          </cell>
          <cell r="D5857">
            <v>13128.47</v>
          </cell>
          <cell r="E5857">
            <v>13425.08</v>
          </cell>
          <cell r="F5857" t="str">
            <v>SINAPI DEZEMBRO 2025</v>
          </cell>
        </row>
        <row r="5858">
          <cell r="A5858">
            <v>102754</v>
          </cell>
          <cell r="B5858" t="str">
            <v>BOCA PARA BUEIRO SIMPLES TUBULAR D = 150 CM EM CONCRETO, ALAS COM ESCONSIDADE DE 30°, INCLUINDO FÔRMAS E MATERIAIS. AF_07/2021</v>
          </cell>
          <cell r="C5858" t="str">
            <v>UN</v>
          </cell>
          <cell r="D5858">
            <v>20372.75</v>
          </cell>
          <cell r="E5858">
            <v>20808.07</v>
          </cell>
          <cell r="F5858" t="str">
            <v>SINAPI DEZEMBRO 2025</v>
          </cell>
        </row>
        <row r="5859">
          <cell r="A5859">
            <v>102778</v>
          </cell>
          <cell r="B5859" t="str">
            <v>BOCA PARA BUEIRO SIMPLES TUBULAR D = 150 CM EM GABIÃO, ALAS COM ESCONSIDADE DE 45°, INCLUINDO FÔRMAS E MATERIAIS. AF_07/2021</v>
          </cell>
          <cell r="C5859" t="str">
            <v>UN</v>
          </cell>
          <cell r="D5859">
            <v>23476.77</v>
          </cell>
          <cell r="E5859">
            <v>23936.95</v>
          </cell>
          <cell r="F5859" t="str">
            <v>SINAPI DEZEMBRO 2025</v>
          </cell>
        </row>
        <row r="5860">
          <cell r="A5860">
            <v>102737</v>
          </cell>
          <cell r="B5860" t="str">
            <v>BOCA PARA BUEIRO SIMPLES TUBULAR D = 40 CM EM CONCRETO, ALAS COM ESCONSIDADE DE 0°, INCLUINDO FÔRMAS E MATERIAIS. AF_07/2021</v>
          </cell>
          <cell r="C5860" t="str">
            <v>UN</v>
          </cell>
          <cell r="D5860">
            <v>1061.8599999999999</v>
          </cell>
          <cell r="E5860">
            <v>1089.1199999999999</v>
          </cell>
          <cell r="F5860" t="str">
            <v>SINAPI DEZEMBRO 2025</v>
          </cell>
        </row>
        <row r="5861">
          <cell r="A5861">
            <v>102773</v>
          </cell>
          <cell r="B5861" t="str">
            <v>BOCA PARA BUEIRO SIMPLES TUBULAR D = 40 CM EM GABIÃO, ALAS COM ESCONSIDADE DE 45°, INCLUINDO FÔRMAS E MATERIAIS. AF_07/2021</v>
          </cell>
          <cell r="C5861" t="str">
            <v>UN</v>
          </cell>
          <cell r="D5861">
            <v>7128.04</v>
          </cell>
          <cell r="E5861">
            <v>7306.34</v>
          </cell>
          <cell r="F5861" t="str">
            <v>SINAPI DEZEMBRO 2025</v>
          </cell>
        </row>
        <row r="5862">
          <cell r="A5862">
            <v>102738</v>
          </cell>
          <cell r="B5862" t="str">
            <v>BOCA PARA BUEIRO SIMPLES TUBULAR D = 60 CM EM CONCRETO, ALAS COM ESCONSIDADE DE 0°, INCLUINDO FÔRMAS E MATERIAIS. AF_07/2021</v>
          </cell>
          <cell r="C5862" t="str">
            <v>UN</v>
          </cell>
          <cell r="D5862">
            <v>2168.96</v>
          </cell>
          <cell r="E5862">
            <v>2222.35</v>
          </cell>
          <cell r="F5862" t="str">
            <v>SINAPI DEZEMBRO 2025</v>
          </cell>
        </row>
        <row r="5863">
          <cell r="A5863">
            <v>102750</v>
          </cell>
          <cell r="B5863" t="str">
            <v>BOCA PARA BUEIRO SIMPLES TUBULAR D = 60 CM EM CONCRETO, ALAS COM ESCONSIDADE DE 30°, INCLUINDO FÔRMAS E MATERIAIS. AF_07/2021</v>
          </cell>
          <cell r="C5863" t="str">
            <v>UN</v>
          </cell>
          <cell r="D5863">
            <v>2641.78</v>
          </cell>
          <cell r="E5863">
            <v>2705.85</v>
          </cell>
          <cell r="F5863" t="str">
            <v>SINAPI DEZEMBRO 2025</v>
          </cell>
        </row>
        <row r="5864">
          <cell r="A5864">
            <v>102774</v>
          </cell>
          <cell r="B5864" t="str">
            <v>BOCA PARA BUEIRO SIMPLES TUBULAR D = 60 CM EM GABIÃO, ALAS COM ESCONSIDADE DE 45°, INCLUINDO FÔRMAS E MATERIAIS. AF_07/2021</v>
          </cell>
          <cell r="C5864" t="str">
            <v>UN</v>
          </cell>
          <cell r="D5864">
            <v>7128.04</v>
          </cell>
          <cell r="E5864">
            <v>7306.34</v>
          </cell>
          <cell r="F5864" t="str">
            <v>SINAPI DEZEMBRO 2025</v>
          </cell>
        </row>
        <row r="5865">
          <cell r="A5865">
            <v>102739</v>
          </cell>
          <cell r="B5865" t="str">
            <v>BOCA PARA BUEIRO SIMPLES TUBULAR D = 80 CM EM CONCRETO, ALAS COM ESCONSIDADE DE 0°, INCLUINDO FÔRMAS E MATERIAIS. AF_07/2021</v>
          </cell>
          <cell r="C5865" t="str">
            <v>UN</v>
          </cell>
          <cell r="D5865">
            <v>3622.23</v>
          </cell>
          <cell r="E5865">
            <v>3709.56</v>
          </cell>
          <cell r="F5865" t="str">
            <v>SINAPI DEZEMBRO 2025</v>
          </cell>
        </row>
        <row r="5866">
          <cell r="A5866">
            <v>102751</v>
          </cell>
          <cell r="B5866" t="str">
            <v>BOCA PARA BUEIRO SIMPLES TUBULAR D = 80 CM EM CONCRETO, ALAS COM ESCONSIDADE DE 30°, INCLUINDO FÔRMAS E MATERIAIS. AF_07/2021</v>
          </cell>
          <cell r="C5866" t="str">
            <v>UN</v>
          </cell>
          <cell r="D5866">
            <v>4572.33</v>
          </cell>
          <cell r="E5866">
            <v>4678.88</v>
          </cell>
          <cell r="F5866" t="str">
            <v>SINAPI DEZEMBRO 2025</v>
          </cell>
        </row>
        <row r="5867">
          <cell r="A5867">
            <v>102775</v>
          </cell>
          <cell r="B5867" t="str">
            <v>BOCA PARA BUEIRO SIMPLES TUBULAR D = 80 CM EM GABIÃO, ALAS COM ESCONSIDADE DE 45°, INCLUINDO FÔRMAS E MATERIAIS. AF_07/2021</v>
          </cell>
          <cell r="C5867" t="str">
            <v>UN</v>
          </cell>
          <cell r="D5867">
            <v>10654.72</v>
          </cell>
          <cell r="E5867">
            <v>10920.32</v>
          </cell>
          <cell r="F5867" t="str">
            <v>SINAPI DEZEMBRO 2025</v>
          </cell>
        </row>
        <row r="5868">
          <cell r="A5868">
            <v>102769</v>
          </cell>
          <cell r="B5868" t="str">
            <v>BOCA PARA BUEIRO TRIPLO CELULAR 150 X 150 CM EM CONCRETO, ALAS COM ESCONSIDADE DE 30°, INCLUINDO FÔRMAS E MATERIAIS. AF_07/2021</v>
          </cell>
          <cell r="C5868" t="str">
            <v>UN</v>
          </cell>
          <cell r="D5868">
            <v>18266.48</v>
          </cell>
          <cell r="E5868">
            <v>18716.28</v>
          </cell>
          <cell r="F5868" t="str">
            <v>SINAPI DEZEMBRO 2025</v>
          </cell>
        </row>
        <row r="5869">
          <cell r="A5869">
            <v>102799</v>
          </cell>
          <cell r="B5869" t="str">
            <v>BOCA PARA BUEIRO TRIPLO CELULAR 150 X 150 CM EM GABIÃO, ALAS COM ESCONSIDADE DE 45°, INCLUINDO FÔRMAS E MATERIAIS. AF_07/2021</v>
          </cell>
          <cell r="C5869" t="str">
            <v>UN</v>
          </cell>
          <cell r="D5869">
            <v>28123.21</v>
          </cell>
          <cell r="E5869">
            <v>28772.26</v>
          </cell>
          <cell r="F5869" t="str">
            <v>SINAPI DEZEMBRO 2025</v>
          </cell>
        </row>
        <row r="5870">
          <cell r="A5870">
            <v>102770</v>
          </cell>
          <cell r="B5870" t="str">
            <v>BOCA PARA BUEIRO TRIPLO CELULAR 200 X 200 CM EM CONCRETO, ALAS COM ESCONSIDADE DE 30°, INCLUINDO FÔRMAS E MATERIAIS. AF_07/2021</v>
          </cell>
          <cell r="C5870" t="str">
            <v>UN</v>
          </cell>
          <cell r="D5870">
            <v>27998.720000000001</v>
          </cell>
          <cell r="E5870">
            <v>28645.75</v>
          </cell>
          <cell r="F5870" t="str">
            <v>SINAPI DEZEMBRO 2025</v>
          </cell>
        </row>
        <row r="5871">
          <cell r="A5871">
            <v>102800</v>
          </cell>
          <cell r="B5871" t="str">
            <v>BOCA PARA BUEIRO TRIPLO CELULAR 200 X 200 CM EM GABIÃO, ALAS COM ESCONSIDADE DE 45°, INCLUINDO FÔRMAS E MATERIAIS. AF_07/2021</v>
          </cell>
          <cell r="C5871" t="str">
            <v>UN</v>
          </cell>
          <cell r="D5871">
            <v>48523.44</v>
          </cell>
          <cell r="E5871">
            <v>49586.239999999998</v>
          </cell>
          <cell r="F5871" t="str">
            <v>SINAPI DEZEMBRO 2025</v>
          </cell>
        </row>
        <row r="5872">
          <cell r="A5872">
            <v>102771</v>
          </cell>
          <cell r="B5872" t="str">
            <v>BOCA PARA BUEIRO TRIPLO CELULAR 250 X 250 CM EM CONCRETO, ALAS COM ESCONSIDADE DE 30°, INCLUINDO FÔRMAS E MATERIAIS. AF_07/2021</v>
          </cell>
          <cell r="C5872" t="str">
            <v>UN</v>
          </cell>
          <cell r="D5872">
            <v>39060</v>
          </cell>
          <cell r="E5872">
            <v>39934.67</v>
          </cell>
          <cell r="F5872" t="str">
            <v>SINAPI DEZEMBRO 2025</v>
          </cell>
        </row>
        <row r="5873">
          <cell r="A5873">
            <v>102801</v>
          </cell>
          <cell r="B5873" t="str">
            <v>BOCA PARA BUEIRO TRIPLO CELULAR 250 X 250 CM EM GABIÃO, ALAS COM ESCONSIDADE DE 45°, INCLUINDO FÔRMAS E MATERIAIS. AF_07/2021</v>
          </cell>
          <cell r="C5873" t="str">
            <v>UN</v>
          </cell>
          <cell r="D5873">
            <v>67749.88</v>
          </cell>
          <cell r="E5873">
            <v>69190.600000000006</v>
          </cell>
          <cell r="F5873" t="str">
            <v>SINAPI DEZEMBRO 2025</v>
          </cell>
        </row>
        <row r="5874">
          <cell r="A5874">
            <v>102772</v>
          </cell>
          <cell r="B5874" t="str">
            <v>BOCA PARA BUEIRO TRIPLO CELULAR 300 X 300 CM EM CONCRETO, ALAS COM ESCONSIDADE DE 30°, INCLUINDO FÔRMAS E MATERIAIS. AF_07/2021</v>
          </cell>
          <cell r="C5874" t="str">
            <v>UN</v>
          </cell>
          <cell r="D5874">
            <v>54789.52</v>
          </cell>
          <cell r="E5874">
            <v>55922.78</v>
          </cell>
          <cell r="F5874" t="str">
            <v>SINAPI DEZEMBRO 2025</v>
          </cell>
        </row>
        <row r="5875">
          <cell r="A5875">
            <v>102802</v>
          </cell>
          <cell r="B5875" t="str">
            <v>BOCA PARA BUEIRO TRIPLO CELULAR 300 X 300 CM EM GABIÃO, ALAS COM ESCONSIDADE DE 45°, INCLUINDO FÔRMAS E MATERIAIS. AF_07/2021</v>
          </cell>
          <cell r="C5875" t="str">
            <v>UN</v>
          </cell>
          <cell r="D5875">
            <v>81207.28</v>
          </cell>
          <cell r="E5875">
            <v>82920.27</v>
          </cell>
          <cell r="F5875" t="str">
            <v>SINAPI DEZEMBRO 2025</v>
          </cell>
        </row>
        <row r="5876">
          <cell r="A5876">
            <v>102747</v>
          </cell>
          <cell r="B5876" t="str">
            <v>BOCA PARA BUEIRO TRIPLO TUBULAR D = 100 CM EM CONCRETO, ALAS COM ESCONSIDADE DE 0°, INCLUINDO FÔRMAS E MATERIAIS. AF_07/2021</v>
          </cell>
          <cell r="C5876" t="str">
            <v>UN</v>
          </cell>
          <cell r="D5876">
            <v>8186.39</v>
          </cell>
          <cell r="E5876">
            <v>8375.06</v>
          </cell>
          <cell r="F5876" t="str">
            <v>SINAPI DEZEMBRO 2025</v>
          </cell>
        </row>
        <row r="5877">
          <cell r="A5877">
            <v>102758</v>
          </cell>
          <cell r="B5877" t="str">
            <v>BOCA PARA BUEIRO TRIPLO TUBULAR D = 100 CM EM CONCRETO, ALAS COM ESCONSIDADE DE 30°, INCLUINDO FÔRMAS E MATERIAIS. AF_07/2021</v>
          </cell>
          <cell r="C5877" t="str">
            <v>UN</v>
          </cell>
          <cell r="D5877">
            <v>13058.69</v>
          </cell>
          <cell r="E5877">
            <v>13342.3</v>
          </cell>
          <cell r="F5877" t="str">
            <v>SINAPI DEZEMBRO 2025</v>
          </cell>
        </row>
        <row r="5878">
          <cell r="A5878">
            <v>102788</v>
          </cell>
          <cell r="B5878" t="str">
            <v>BOCA PARA BUEIRO TRIPLO TUBULAR D = 100 CM EM GABIÃO, ALAS COM ESCONSIDADE DE 45°, INCLUINDO FÔRMAS E MATERIAIS. AF_07/2021</v>
          </cell>
          <cell r="C5878" t="str">
            <v>UN</v>
          </cell>
          <cell r="D5878">
            <v>14689.24</v>
          </cell>
          <cell r="E5878">
            <v>15011.93</v>
          </cell>
          <cell r="F5878" t="str">
            <v>SINAPI DEZEMBRO 2025</v>
          </cell>
        </row>
        <row r="5879">
          <cell r="A5879">
            <v>102748</v>
          </cell>
          <cell r="B5879" t="str">
            <v>BOCA PARA BUEIRO TRIPLO TUBULAR D = 120 CM EM CONCRETO, ALAS COM ESCONSIDADE DE 0°, INCLUINDO FÔRMAS E MATERIAIS. AF_07/2021</v>
          </cell>
          <cell r="C5879" t="str">
            <v>UN</v>
          </cell>
          <cell r="D5879">
            <v>11434.74</v>
          </cell>
          <cell r="E5879">
            <v>11692.76</v>
          </cell>
          <cell r="F5879" t="str">
            <v>SINAPI DEZEMBRO 2025</v>
          </cell>
        </row>
        <row r="5880">
          <cell r="A5880">
            <v>102759</v>
          </cell>
          <cell r="B5880" t="str">
            <v>BOCA PARA BUEIRO TRIPLO TUBULAR D = 120 CM EM CONCRETO, ALAS COM ESCONSIDADE DE 30°, INCLUINDO FÔRMAS E MATERIAIS. AF_07/2021</v>
          </cell>
          <cell r="C5880" t="str">
            <v>UN</v>
          </cell>
          <cell r="D5880">
            <v>19378.34</v>
          </cell>
          <cell r="E5880">
            <v>19787.330000000002</v>
          </cell>
          <cell r="F5880" t="str">
            <v>SINAPI DEZEMBRO 2025</v>
          </cell>
        </row>
        <row r="5881">
          <cell r="A5881">
            <v>102789</v>
          </cell>
          <cell r="B5881" t="str">
            <v>BOCA PARA BUEIRO TRIPLO TUBULAR D = 120 CM EM GABIÃO, ALAS COM ESCONSIDADE DE 45°, INCLUINDO FÔRMAS E MATERIAIS. AF_07/2021</v>
          </cell>
          <cell r="C5881" t="str">
            <v>UN</v>
          </cell>
          <cell r="D5881">
            <v>19321.23</v>
          </cell>
          <cell r="E5881">
            <v>19739.77</v>
          </cell>
          <cell r="F5881" t="str">
            <v>SINAPI DEZEMBRO 2025</v>
          </cell>
        </row>
        <row r="5882">
          <cell r="A5882">
            <v>102749</v>
          </cell>
          <cell r="B5882" t="str">
            <v>BOCA PARA BUEIRO TRIPLO TUBULAR D = 150 CM EM CONCRETO, ALAS COM ESCONSIDADE DE 0°, INCLUINDO FÔRMAS E MATERIAIS. AF_07/2021</v>
          </cell>
          <cell r="C5882" t="str">
            <v>UN</v>
          </cell>
          <cell r="D5882">
            <v>19605.54</v>
          </cell>
          <cell r="E5882">
            <v>20037.330000000002</v>
          </cell>
          <cell r="F5882" t="str">
            <v>SINAPI DEZEMBRO 2025</v>
          </cell>
        </row>
        <row r="5883">
          <cell r="A5883">
            <v>102760</v>
          </cell>
          <cell r="B5883" t="str">
            <v>BOCA PARA BUEIRO TRIPLO TUBULAR D = 150 CM EM CONCRETO, ALAS COM ESCONSIDADE DE 30°, INCLUINDO FÔRMAS E MATERIAIS. AF_07/2021</v>
          </cell>
          <cell r="C5883" t="str">
            <v>UN</v>
          </cell>
          <cell r="D5883">
            <v>35673.08</v>
          </cell>
          <cell r="E5883">
            <v>36404.199999999997</v>
          </cell>
          <cell r="F5883" t="str">
            <v>SINAPI DEZEMBRO 2025</v>
          </cell>
        </row>
        <row r="5884">
          <cell r="A5884">
            <v>102790</v>
          </cell>
          <cell r="B5884" t="str">
            <v>BOCA PARA BUEIRO TRIPLO TUBULAR D = 150 CM EM GABIÃO, ALAS COM ESCONSIDADE DE 45°, INCLUINDO FÔRMAS E MATERIAIS. AF_07/2021</v>
          </cell>
          <cell r="C5884" t="str">
            <v>UN</v>
          </cell>
          <cell r="D5884">
            <v>31541.53</v>
          </cell>
          <cell r="E5884">
            <v>32140.87</v>
          </cell>
          <cell r="F5884" t="str">
            <v>SINAPI DEZEMBRO 2025</v>
          </cell>
        </row>
        <row r="5885">
          <cell r="A5885">
            <v>102785</v>
          </cell>
          <cell r="B5885" t="str">
            <v>BOCA PARA BUEIRO TRIPLO TUBULAR D = 40 CM EM GABIÃO, ALAS COM ESCONSIDADE DE 45°, INCLUINDO FÔRMAS E MATERIAIS. AF_07/2021</v>
          </cell>
          <cell r="C5885" t="str">
            <v>UN</v>
          </cell>
          <cell r="D5885">
            <v>8200.98</v>
          </cell>
          <cell r="E5885">
            <v>8406.2099999999991</v>
          </cell>
          <cell r="F5885" t="str">
            <v>SINAPI DEZEMBRO 2025</v>
          </cell>
        </row>
        <row r="5886">
          <cell r="A5886">
            <v>102786</v>
          </cell>
          <cell r="B5886" t="str">
            <v>BOCA PARA BUEIRO TRIPLO TUBULAR D = 60 CM EM GABIÃO, ALAS COM ESCONSIDADE DE 45°, INCLUINDO FÔRMAS E MATERIAIS. AF_07/2021</v>
          </cell>
          <cell r="C5886" t="str">
            <v>UN</v>
          </cell>
          <cell r="D5886">
            <v>9042.24</v>
          </cell>
          <cell r="E5886">
            <v>9248.6</v>
          </cell>
          <cell r="F5886" t="str">
            <v>SINAPI DEZEMBRO 2025</v>
          </cell>
        </row>
        <row r="5887">
          <cell r="A5887">
            <v>102787</v>
          </cell>
          <cell r="B5887" t="str">
            <v>BOCA PARA BUEIRO TRIPLO TUBULAR D = 80 CM EM GABIÃO, ALAS COM ESCONSIDADE DE 45°, INCLUINDO FÔRMAS E MATERIAIS. AF_07/2021</v>
          </cell>
          <cell r="C5887" t="str">
            <v>UN</v>
          </cell>
          <cell r="D5887">
            <v>13450.59</v>
          </cell>
          <cell r="E5887">
            <v>13766.07</v>
          </cell>
          <cell r="F5887" t="str">
            <v>SINAPI DEZEMBRO 2025</v>
          </cell>
        </row>
        <row r="5888">
          <cell r="A5888">
            <v>102736</v>
          </cell>
          <cell r="B5888" t="str">
            <v>CONCRETAGEM DE BOCA PARA BUEIRO, FCK = 20 MPA, COM USO DE BOMBA - LANÇAMENTO, ADENSAMENTO E ACABAMENTO. AF_07/2021</v>
          </cell>
          <cell r="C5888" t="str">
            <v>M3</v>
          </cell>
          <cell r="D5888">
            <v>642.03</v>
          </cell>
          <cell r="E5888">
            <v>646</v>
          </cell>
          <cell r="F5888" t="str">
            <v>SINAPI DEZEMBRO 2025</v>
          </cell>
        </row>
        <row r="5889">
          <cell r="A5889">
            <v>102727</v>
          </cell>
          <cell r="B5889" t="str">
            <v>FABRICAÇÃO, MONTAGEM E DESMONTAGEM DE FÔRMA PARA BOCA PARA BUEIRO, EM CHAPA DE MADEIRA COMPENSADA RESINADA, E = 17 MM, 2 UTILIZAÇÕES. AF_07/2021</v>
          </cell>
          <cell r="C5889" t="str">
            <v>M2</v>
          </cell>
          <cell r="D5889">
            <v>97.51</v>
          </cell>
          <cell r="E5889">
            <v>101.43</v>
          </cell>
          <cell r="F5889" t="str">
            <v>SINAPI DEZEMBRO 2025</v>
          </cell>
        </row>
        <row r="5890">
          <cell r="A5890">
            <v>102111</v>
          </cell>
          <cell r="B5890" t="str">
            <v>BOMBA CENTRÍFUGA, MONOFÁSICA, 0,5 CV OU 0,49 HP, HM 6 A 20 M, Q 1,2 A 8,3 M3/H - FORNECIMENTO E INSTALAÇÃO. AF_11/2025_PS</v>
          </cell>
          <cell r="C5890" t="str">
            <v>UN</v>
          </cell>
          <cell r="D5890">
            <v>844.56</v>
          </cell>
          <cell r="E5890">
            <v>860.77</v>
          </cell>
          <cell r="F5890" t="str">
            <v>SINAPI DEZEMBRO 2025</v>
          </cell>
        </row>
        <row r="5891">
          <cell r="A5891">
            <v>102113</v>
          </cell>
          <cell r="B5891" t="str">
            <v>BOMBA CENTRÍFUGA, TRIFÁSICA, 1,0 CV OU 0,99 HP, HM 14 A 40 M, Q 0,6 A 8,4 M3/H - FORNECIMENTO E INSTALAÇÃO. AF_11/2025_PS</v>
          </cell>
          <cell r="C5891" t="str">
            <v>UN</v>
          </cell>
          <cell r="D5891">
            <v>1294.6300000000001</v>
          </cell>
          <cell r="E5891">
            <v>1311.13</v>
          </cell>
          <cell r="F5891" t="str">
            <v>SINAPI DEZEMBRO 2025</v>
          </cell>
        </row>
        <row r="5892">
          <cell r="A5892">
            <v>102116</v>
          </cell>
          <cell r="B5892" t="str">
            <v>BOMBA CENTRÍFUGA, TRIFÁSICA, 1,5 CV OU 1,48 HP, HM 10 A 24 M, Q 6,1 A 21,9 M3/H - FORNECIMENTO E INSTALAÇÃO. AF_11/2025_PS</v>
          </cell>
          <cell r="C5892" t="str">
            <v>UN</v>
          </cell>
          <cell r="D5892">
            <v>1377.71</v>
          </cell>
          <cell r="E5892">
            <v>1394.57</v>
          </cell>
          <cell r="F5892" t="str">
            <v>SINAPI DEZEMBRO 2025</v>
          </cell>
        </row>
        <row r="5893">
          <cell r="A5893">
            <v>102132</v>
          </cell>
          <cell r="B5893" t="str">
            <v>BOMBA CENTRÍFUGA, TRIFÁSICA, 1,5 CV OU 1,48 HP, HM 10 A 24 M, Q 6,1 A 21,9 M3/H, 2 UNIDADES, INCLUSO QUADRO ELÉTRICO - FORNECIMENTO E INSTALAÇÃO. AF_11/2025</v>
          </cell>
          <cell r="C5893" t="str">
            <v>UN</v>
          </cell>
          <cell r="D5893">
            <v>0</v>
          </cell>
          <cell r="E5893">
            <v>0</v>
          </cell>
          <cell r="F5893" t="str">
            <v>SINAPI DEZEMBRO 2025</v>
          </cell>
        </row>
        <row r="5894">
          <cell r="A5894">
            <v>102115</v>
          </cell>
          <cell r="B5894" t="str">
            <v>BOMBA CENTRÍFUGA, TRIFÁSICA, 1,5 CV OU 1,48 HP, HM 10 A 70 M, Q 1,8 A 5,3 M3/H - FORNECIMENTO E INSTALAÇÃO. AF_11/2025_PS</v>
          </cell>
          <cell r="C5894" t="str">
            <v>UN</v>
          </cell>
          <cell r="D5894">
            <v>2154.1999999999998</v>
          </cell>
          <cell r="E5894">
            <v>2171.06</v>
          </cell>
          <cell r="F5894" t="str">
            <v>SINAPI DEZEMBRO 2025</v>
          </cell>
        </row>
        <row r="5895">
          <cell r="A5895">
            <v>102122</v>
          </cell>
          <cell r="B5895" t="str">
            <v>BOMBA CENTRÍFUGA, TRIFÁSICA, 10 CV OU 9,86 HP, HM 85 A 140 M, Q 4,2 A 14,9 M3/H - FORNECIMENTO E INSTALAÇÃO. AF_11/2025_PS</v>
          </cell>
          <cell r="C5895" t="str">
            <v>UN</v>
          </cell>
          <cell r="D5895">
            <v>6044.28</v>
          </cell>
          <cell r="E5895">
            <v>6065.53</v>
          </cell>
          <cell r="F5895" t="str">
            <v>SINAPI DEZEMBRO 2025</v>
          </cell>
        </row>
        <row r="5896">
          <cell r="A5896">
            <v>102118</v>
          </cell>
          <cell r="B5896" t="str">
            <v>BOMBA CENTRÍFUGA, TRIFÁSICA, 3 CV OU 2,96 HP, HM 34 A 40 M, Q 8,6 A 14,8 M3/H - FORNECIMENTO E INSTALAÇÃO. AF_11/2025_PS</v>
          </cell>
          <cell r="C5896" t="str">
            <v>UN</v>
          </cell>
          <cell r="D5896">
            <v>1846.61</v>
          </cell>
          <cell r="E5896">
            <v>1863.79</v>
          </cell>
          <cell r="F5896" t="str">
            <v>SINAPI DEZEMBRO 2025</v>
          </cell>
        </row>
        <row r="5897">
          <cell r="A5897">
            <v>102133</v>
          </cell>
          <cell r="B5897" t="str">
            <v>BOMBA CENTRÍFUGA, TRIFÁSICA, 3 CV OU 2,96 HP, HM 34 A 40 M, Q 8,6 A 14,8 M3/H, 2 UNIDADES, INCLUSO QUADRO ELÉTRICO - FORNECIMENTO E INSTALAÇÃO. AF_11/2025</v>
          </cell>
          <cell r="C5897" t="str">
            <v>UN</v>
          </cell>
          <cell r="D5897">
            <v>0</v>
          </cell>
          <cell r="E5897">
            <v>0</v>
          </cell>
          <cell r="F5897" t="str">
            <v>SINAPI DEZEMBRO 2025</v>
          </cell>
        </row>
        <row r="5898">
          <cell r="A5898">
            <v>102126</v>
          </cell>
          <cell r="B5898" t="str">
            <v>BOMBA SUBMERSÍVEL, TRIFÁSICA, 3,80 CV OU 3,75 HP, HM 5 A 25,5 M, Q 3,6 A 61,2 M3/H - FORNECIMENTO E INSTALAÇÃO. AF_11/2025</v>
          </cell>
          <cell r="C5898" t="str">
            <v>UN</v>
          </cell>
          <cell r="D5898">
            <v>7361.22</v>
          </cell>
          <cell r="E5898">
            <v>7389.14</v>
          </cell>
          <cell r="F5898" t="str">
            <v>SINAPI DEZEMBRO 2025</v>
          </cell>
        </row>
        <row r="5899">
          <cell r="A5899">
            <v>102137</v>
          </cell>
          <cell r="B5899" t="str">
            <v>CHAVE DE BOIA AUTOMÁTICA SUPERIOR/INFERIOR 15A/250V - FORNECIMENTO E INSTALAÇÃO. AF_11/2025</v>
          </cell>
          <cell r="C5899" t="str">
            <v>UN</v>
          </cell>
          <cell r="D5899">
            <v>127.61</v>
          </cell>
          <cell r="E5899">
            <v>134.15</v>
          </cell>
          <cell r="F5899" t="str">
            <v>SINAPI DEZEMBRO 2025</v>
          </cell>
        </row>
        <row r="5900">
          <cell r="A5900">
            <v>106258</v>
          </cell>
          <cell r="B5900" t="str">
            <v>CONJUNTO FLUTUANTE DE SUCÇÃO DE 1", TECHNIK OU EQUIVALENTE - FORNECIMENTO E INSTALAÇÃO. AF_11/2025</v>
          </cell>
          <cell r="C5900" t="str">
            <v>UN</v>
          </cell>
          <cell r="D5900">
            <v>0</v>
          </cell>
          <cell r="E5900">
            <v>0</v>
          </cell>
          <cell r="F5900" t="str">
            <v>SINAPI DEZEMBRO 2025</v>
          </cell>
        </row>
        <row r="5901">
          <cell r="A5901">
            <v>102112</v>
          </cell>
          <cell r="B5901" t="str">
            <v>INSTALAÇÃO DE BOMBA CENTRÍFUGA, MONOFÁSICA, 0,5 CV OU 0,49 HP, HM 6 A 20 M, Q 1,2 A 8,3 M3/H (SEM FORNECIMENTO). AF_11/2025_PS</v>
          </cell>
          <cell r="C5901" t="str">
            <v>UN</v>
          </cell>
          <cell r="D5901">
            <v>192.97</v>
          </cell>
          <cell r="E5901">
            <v>209.18</v>
          </cell>
          <cell r="F5901" t="str">
            <v>SINAPI DEZEMBRO 2025</v>
          </cell>
        </row>
        <row r="5902">
          <cell r="A5902">
            <v>102114</v>
          </cell>
          <cell r="B5902" t="str">
            <v>INSTALAÇÃO DE BOMBA CENTRÍFUGA, TRIFÁSICA, 1,0 CV OU 0,99 HP, HM 14 A 40 M, Q 0,6 A 8,4 M3/H (SEM FORNECIMENTO). AF_11/2025_PS</v>
          </cell>
          <cell r="C5902" t="str">
            <v>UN</v>
          </cell>
          <cell r="D5902">
            <v>196.27</v>
          </cell>
          <cell r="E5902">
            <v>212.77</v>
          </cell>
          <cell r="F5902" t="str">
            <v>SINAPI DEZEMBRO 2025</v>
          </cell>
        </row>
        <row r="5903">
          <cell r="A5903">
            <v>102117</v>
          </cell>
          <cell r="B5903" t="str">
            <v>INSTALAÇÃO DE BOMBA CENTRÍFUGA, TRIFÁSICA, 1,5 CV OU 1,48 HP (SEM FORNECIMENTO). AF_11/2025_PS</v>
          </cell>
          <cell r="C5903" t="str">
            <v>UN</v>
          </cell>
          <cell r="D5903">
            <v>200.27</v>
          </cell>
          <cell r="E5903">
            <v>217.13</v>
          </cell>
          <cell r="F5903" t="str">
            <v>SINAPI DEZEMBRO 2025</v>
          </cell>
        </row>
        <row r="5904">
          <cell r="A5904">
            <v>102123</v>
          </cell>
          <cell r="B5904" t="str">
            <v>INSTALAÇÃO DE BOMBA CENTRÍFUGA, TRIFÁSICA, 10 CV OU 9,86 HP, HM 85 A 140 M, Q 4,2 A 14,9 M3/H (SEM FORNECIMENTO). AF_11/2025_PS</v>
          </cell>
          <cell r="C5904" t="str">
            <v>UN</v>
          </cell>
          <cell r="D5904">
            <v>250.01</v>
          </cell>
          <cell r="E5904">
            <v>271.26</v>
          </cell>
          <cell r="F5904" t="str">
            <v>SINAPI DEZEMBRO 2025</v>
          </cell>
        </row>
        <row r="5905">
          <cell r="A5905">
            <v>102119</v>
          </cell>
          <cell r="B5905" t="str">
            <v>INSTALAÇÃO DE BOMBA CENTRÍFUGA, TRIFÁSICA, 3 CV OU 2,96 HP, HM 34 A 40 M, Q 8,6 A 14,8 M3/H (SEM FORNECIMENTO). AF_11/2025_PS</v>
          </cell>
          <cell r="C5905" t="str">
            <v>UN</v>
          </cell>
          <cell r="D5905">
            <v>203.71</v>
          </cell>
          <cell r="E5905">
            <v>220.89</v>
          </cell>
          <cell r="F5905" t="str">
            <v>SINAPI DEZEMBRO 2025</v>
          </cell>
        </row>
        <row r="5906">
          <cell r="A5906">
            <v>102127</v>
          </cell>
          <cell r="B5906" t="str">
            <v>INSTALAÇÃO DE BOMBA SUBMERSÍVEL, TRIFÁSICA, 3,80 CV OU 3,75 HP, HM 5 A 25,5 M, Q 3,6 A 61,2 M3/H (SEM FORNECIMENTO). AF_11/2025</v>
          </cell>
          <cell r="C5906" t="str">
            <v>UN</v>
          </cell>
          <cell r="D5906">
            <v>770.6</v>
          </cell>
          <cell r="E5906">
            <v>798.52</v>
          </cell>
          <cell r="F5906" t="str">
            <v>SINAPI DEZEMBRO 2025</v>
          </cell>
        </row>
        <row r="5907">
          <cell r="A5907">
            <v>102121</v>
          </cell>
          <cell r="B5907" t="str">
            <v>INSTALAÇÃO DE MOTO BOMBA HORIZONTAL ATÉ 10 CV, HM 75 A 80 M, Q 25,4 A 48 M3/H (SEM FORNECIMENTO). AF_11/2025_PS</v>
          </cell>
          <cell r="C5907" t="str">
            <v>UN</v>
          </cell>
          <cell r="D5907">
            <v>239.75</v>
          </cell>
          <cell r="E5907">
            <v>260.08999999999997</v>
          </cell>
          <cell r="F5907" t="str">
            <v>SINAPI DEZEMBRO 2025</v>
          </cell>
        </row>
        <row r="5908">
          <cell r="A5908">
            <v>102138</v>
          </cell>
          <cell r="B5908" t="str">
            <v>INSTALAÇÃO DE MOTO BOMBA HORIZONTAL DE 12,5 A 25 CV, HM 140 M (SEM FORNECIMENTO). AF_11/2025_PS</v>
          </cell>
          <cell r="C5908" t="str">
            <v>UN</v>
          </cell>
          <cell r="D5908">
            <v>266.70999999999998</v>
          </cell>
          <cell r="E5908">
            <v>289.44</v>
          </cell>
          <cell r="F5908" t="str">
            <v>SINAPI DEZEMBRO 2025</v>
          </cell>
        </row>
        <row r="5909">
          <cell r="A5909">
            <v>102129</v>
          </cell>
          <cell r="B5909" t="str">
            <v>INSTALAÇÃO DE MOTO BOMBA SUBMERSÍVEL ATÉ 10 CV, HM 21 M (SEM FORNECIMENTO). AF_11/2025</v>
          </cell>
          <cell r="C5909" t="str">
            <v>UN</v>
          </cell>
          <cell r="D5909">
            <v>995.4</v>
          </cell>
          <cell r="E5909">
            <v>1028.3399999999999</v>
          </cell>
          <cell r="F5909" t="str">
            <v>SINAPI DEZEMBRO 2025</v>
          </cell>
        </row>
        <row r="5910">
          <cell r="A5910">
            <v>102131</v>
          </cell>
          <cell r="B5910" t="str">
            <v>INSTALAÇÃO DE MOTO BOMBA SUBMERSÍVEL DE 11 A 25 CV, HM 33 M (SEM FORNECIMENTO). AF_11/2025</v>
          </cell>
          <cell r="C5910" t="str">
            <v>UN</v>
          </cell>
          <cell r="D5910">
            <v>1069.1600000000001</v>
          </cell>
          <cell r="E5910">
            <v>1108.6099999999999</v>
          </cell>
          <cell r="F5910" t="str">
            <v>SINAPI DEZEMBRO 2025</v>
          </cell>
        </row>
        <row r="5911">
          <cell r="A5911">
            <v>102120</v>
          </cell>
          <cell r="B5911" t="str">
            <v>MOTO BOMBA HORIZONTAL ATÉ 10 CV, HM 75 A 80 M, Q 25,4 A 48 M3/H- FORNECIMENTO E INSTALAÇÃO. AF_11/2025</v>
          </cell>
          <cell r="C5911" t="str">
            <v>UN</v>
          </cell>
          <cell r="D5911">
            <v>0</v>
          </cell>
          <cell r="E5911">
            <v>0</v>
          </cell>
          <cell r="F5911" t="str">
            <v>SINAPI DEZEMBRO 2025</v>
          </cell>
        </row>
        <row r="5912">
          <cell r="A5912">
            <v>102334</v>
          </cell>
          <cell r="B5912" t="str">
            <v>MOTO BOMBA HORIZONTAL DE 12,5 A 25CV, HM 140 M - FORNECIMENTO E INSTALAÇÃO. AF_11/2025</v>
          </cell>
          <cell r="C5912" t="str">
            <v>UN</v>
          </cell>
          <cell r="D5912">
            <v>0</v>
          </cell>
          <cell r="E5912">
            <v>0</v>
          </cell>
          <cell r="F5912" t="str">
            <v>SINAPI DEZEMBRO 2025</v>
          </cell>
        </row>
        <row r="5913">
          <cell r="A5913">
            <v>102128</v>
          </cell>
          <cell r="B5913" t="str">
            <v>MOTO BOMBA SUBMERSÍVEL ATÉ 10 CV, HM 21 M - FORNECIMENTO E INSTALAÇÃO. AF_11/2025</v>
          </cell>
          <cell r="C5913" t="str">
            <v>UN</v>
          </cell>
          <cell r="D5913">
            <v>0</v>
          </cell>
          <cell r="E5913">
            <v>0</v>
          </cell>
          <cell r="F5913" t="str">
            <v>SINAPI DEZEMBRO 2025</v>
          </cell>
        </row>
        <row r="5914">
          <cell r="A5914">
            <v>102130</v>
          </cell>
          <cell r="B5914" t="str">
            <v>MOTO BOMBA SUBMERSÍVEL DE 11 A 25 CV, HM 33 M - FORNECIMENTO E INSTALAÇÃO. AF_11/2025</v>
          </cell>
          <cell r="C5914" t="str">
            <v>UN</v>
          </cell>
          <cell r="D5914">
            <v>0</v>
          </cell>
          <cell r="E5914">
            <v>0</v>
          </cell>
          <cell r="F5914" t="str">
            <v>SINAPI DEZEMBRO 2025</v>
          </cell>
        </row>
        <row r="5915">
          <cell r="A5915">
            <v>104941</v>
          </cell>
          <cell r="B5915" t="str">
            <v>FORNECIMENTO E INSTALAÇÃO DE BRISE DE ALUMÍNIO B57, COM PINTURA ELETROSTÁTICA BRANCA, ACABAMENTO LISO, FIXADO EM PORTA-PAINEL RANHURADO. AF_03/2024</v>
          </cell>
          <cell r="C5915" t="str">
            <v>M2</v>
          </cell>
          <cell r="D5915">
            <v>0</v>
          </cell>
          <cell r="E5915">
            <v>0</v>
          </cell>
          <cell r="F5915" t="str">
            <v>SINAPI DEZEMBRO 2025</v>
          </cell>
        </row>
        <row r="5916">
          <cell r="A5916">
            <v>104942</v>
          </cell>
          <cell r="B5916" t="str">
            <v>FORNECIMENTO E INSTALAÇÃO DE BRISE DE ALUZINC SL4, COM PINTURA ELETROSTÁTICA BRANCA, INCLINAÇÃO DE 45°, ACABAMENTO LISO, FIXADO EM PORTA-PAINEL RANHURADO. AF_03/2024</v>
          </cell>
          <cell r="C5916" t="str">
            <v>M2</v>
          </cell>
          <cell r="D5916">
            <v>0</v>
          </cell>
          <cell r="E5916">
            <v>0</v>
          </cell>
          <cell r="F5916" t="str">
            <v>SINAPI DEZEMBRO 2025</v>
          </cell>
        </row>
        <row r="5917">
          <cell r="A5917">
            <v>104940</v>
          </cell>
          <cell r="B5917" t="str">
            <v>FORNECIMENTO E INSTALAÇÃO DE CAIXA DE ALUMÍNIO PROTETORA PARA CONDENSADORA DE AR-CONDICIONADO, PINTURA ELETROSTÁTICA BRANCA, DIMENSÕES 100 CM X 78 CM X 50 CM. AF_03/2024</v>
          </cell>
          <cell r="C5917" t="str">
            <v>UN</v>
          </cell>
          <cell r="D5917">
            <v>0</v>
          </cell>
          <cell r="E5917">
            <v>0</v>
          </cell>
          <cell r="F5917" t="str">
            <v>SINAPI DEZEMBRO 2025</v>
          </cell>
        </row>
        <row r="5918">
          <cell r="A5918">
            <v>104943</v>
          </cell>
          <cell r="B5918" t="str">
            <v>FORNECIMENTO E INSTALAÇÃO DE CONJUNTO DE BRISE EM REQUADRO DE ALUMÍNIO DESLIZANTE, COM PERFIS INTERNOS TUBULARES FIXOS, COM PINTURA ELETROSTÁTICA BRANCA, ACABAMENTO, 150 CM X 265 CM. AF_03/2024</v>
          </cell>
          <cell r="C5918" t="str">
            <v>M2</v>
          </cell>
          <cell r="D5918">
            <v>0</v>
          </cell>
          <cell r="E5918">
            <v>0</v>
          </cell>
          <cell r="F5918" t="str">
            <v>SINAPI DEZEMBRO 2025</v>
          </cell>
        </row>
        <row r="5919">
          <cell r="A5919">
            <v>101801</v>
          </cell>
          <cell r="B5919" t="str">
            <v>CAIXA COM GRELHA RETANGULAR DE FERRO FUNDIDO, EM ALVENARIA COM BLOCOS DE CONCRETO, DIMENSÕES INTERNAS: 0,30 X 1,00 X 1,00. AF_12/2020</v>
          </cell>
          <cell r="C5919" t="str">
            <v>UN</v>
          </cell>
          <cell r="D5919">
            <v>1047.4000000000001</v>
          </cell>
          <cell r="E5919">
            <v>1074.8499999999999</v>
          </cell>
          <cell r="F5919" t="str">
            <v>SINAPI DEZEMBRO 2025</v>
          </cell>
        </row>
        <row r="5920">
          <cell r="A5920">
            <v>101800</v>
          </cell>
          <cell r="B5920" t="str">
            <v>CAIXA COM GRELHA RETANGULAR DE FERRO FUNDIDO, EM ALVENARIA COM TIJOLOS CERÂMICOS MACIÇOS, DIMENSÕES INTERNAS: 0,30 X 1,00 X 1,00. AF_12/2020</v>
          </cell>
          <cell r="C5920" t="str">
            <v>UN</v>
          </cell>
          <cell r="D5920">
            <v>1388.74</v>
          </cell>
          <cell r="E5920">
            <v>1432.75</v>
          </cell>
          <cell r="F5920" t="str">
            <v>SINAPI DEZEMBRO 2025</v>
          </cell>
        </row>
        <row r="5921">
          <cell r="A5921">
            <v>98108</v>
          </cell>
          <cell r="B5921" t="str">
            <v>CAIXA DE GORDURA DUPLA (CAPACIDADE: 126 L), RETANGULAR, EM ALVENARIA COM BLOCOS DE CONCRETO, DIMENSÕES INTERNAS = 0,4X0,7 M, ALTURA INTERNA = 0,8 M. AF_12/2020</v>
          </cell>
          <cell r="C5921" t="str">
            <v>UN</v>
          </cell>
          <cell r="D5921">
            <v>499.84</v>
          </cell>
          <cell r="E5921">
            <v>524.29999999999995</v>
          </cell>
          <cell r="F5921" t="str">
            <v>SINAPI DEZEMBRO 2025</v>
          </cell>
        </row>
        <row r="5922">
          <cell r="A5922">
            <v>98105</v>
          </cell>
          <cell r="B5922" t="str">
            <v>CAIXA DE GORDURA DUPLA (CAPACIDADE: 126 L), RETANGULAR, EM ALVENARIA COM TIJOLOS CERÂMICOS MACIÇOS, DIMENSÕES INTERNAS = 0,4X0,7 M, ALTURA INTERNA = 0,8 M. AF_12/2020</v>
          </cell>
          <cell r="C5922" t="str">
            <v>UN</v>
          </cell>
          <cell r="D5922">
            <v>620.04</v>
          </cell>
          <cell r="E5922">
            <v>652.24</v>
          </cell>
          <cell r="F5922" t="str">
            <v>SINAPI DEZEMBRO 2025</v>
          </cell>
        </row>
        <row r="5923">
          <cell r="A5923">
            <v>98109</v>
          </cell>
          <cell r="B5923" t="str">
            <v>CAIXA DE GORDURA ESPECIAL (CAPACIDADE: 312 L - PARA ATÉ 146 PESSOAS SERVIDAS NO PICO), RETANGULAR, EM ALVENARIA COM BLOCOS DE CONCRETO, DIMENSÕES INTERNAS = 0,4X1,2 M, ALTURA INTERNA = 1 M. AF_12/2020</v>
          </cell>
          <cell r="C5923" t="str">
            <v>UN</v>
          </cell>
          <cell r="D5923">
            <v>812.47</v>
          </cell>
          <cell r="E5923">
            <v>851.92</v>
          </cell>
          <cell r="F5923" t="str">
            <v>SINAPI DEZEMBRO 2025</v>
          </cell>
        </row>
        <row r="5924">
          <cell r="A5924">
            <v>98106</v>
          </cell>
          <cell r="B5924" t="str">
            <v>CAIXA DE GORDURA ESPECIAL (CAPACIDADE: 312 L - PARA ATÉ 146 PESSOAS SERVIDAS NO PICO), RETANGULAR, EM ALVENARIA COM TIJOLOS CERÂMICOS MACIÇOS, DIMENSÕES INTERNAS = 0,4X1,2 M, ALTURA INTERNA = 1 M. AF_12/2020</v>
          </cell>
          <cell r="C5924" t="str">
            <v>UN</v>
          </cell>
          <cell r="D5924">
            <v>1021.16</v>
          </cell>
          <cell r="E5924">
            <v>1074</v>
          </cell>
          <cell r="F5924" t="str">
            <v>SINAPI DEZEMBRO 2025</v>
          </cell>
        </row>
        <row r="5925">
          <cell r="A5925">
            <v>98110</v>
          </cell>
          <cell r="B5925" t="str">
            <v>CAIXA DE GORDURA PEQUENA (CAPACIDADE: 19 L), CIRCULAR, EM PVC, DIÂMETRO INTERNO= 0,3 M. AF_12/2020</v>
          </cell>
          <cell r="C5925" t="str">
            <v>UN</v>
          </cell>
          <cell r="D5925">
            <v>425.8</v>
          </cell>
          <cell r="E5925">
            <v>427.05</v>
          </cell>
          <cell r="F5925" t="str">
            <v>SINAPI DEZEMBRO 2025</v>
          </cell>
        </row>
        <row r="5926">
          <cell r="A5926">
            <v>98107</v>
          </cell>
          <cell r="B5926" t="str">
            <v>CAIXA DE GORDURA SIMPLES (CAPACIDADE: 36 L), RETANGULAR, EM ALVENARIA COM BLOCOS DE CONCRETO, DIMENSÕES INTERNAS = 0,2X0,4 M, ALTURA INTERNA = 0,8 M. AF_12/2020</v>
          </cell>
          <cell r="C5926" t="str">
            <v>UN</v>
          </cell>
          <cell r="D5926">
            <v>279.57</v>
          </cell>
          <cell r="E5926">
            <v>293.02999999999997</v>
          </cell>
          <cell r="F5926" t="str">
            <v>SINAPI DEZEMBRO 2025</v>
          </cell>
        </row>
        <row r="5927">
          <cell r="A5927">
            <v>98104</v>
          </cell>
          <cell r="B5927" t="str">
            <v>CAIXA DE GORDURA SIMPLES (CAPACIDADE: 36L), RETANGULAR, EM ALVENARIA COM TIJOLOS CERÂMICOS MACIÇOS, DIMENSÕES INTERNAS = 0,2X0,4 M, ALTURA INTERNA = 0,8 M. AF_12/2020</v>
          </cell>
          <cell r="C5927" t="str">
            <v>UN</v>
          </cell>
          <cell r="D5927">
            <v>353.94</v>
          </cell>
          <cell r="E5927">
            <v>372.2</v>
          </cell>
          <cell r="F5927" t="str">
            <v>SINAPI DEZEMBRO 2025</v>
          </cell>
        </row>
        <row r="5928">
          <cell r="A5928">
            <v>98102</v>
          </cell>
          <cell r="B5928" t="str">
            <v>CAIXA DE GORDURA SIMPLES, CIRCULAR, EM CONCRETO PRÉ-MOLDADO, DIÂMETRO INTERNO = 0,4 M, ALTURA INTERNA = 0,4 M. AF_12/2020</v>
          </cell>
          <cell r="C5928" t="str">
            <v>UN</v>
          </cell>
          <cell r="D5928">
            <v>145.69999999999999</v>
          </cell>
          <cell r="E5928">
            <v>146.16999999999999</v>
          </cell>
          <cell r="F5928" t="str">
            <v>SINAPI DEZEMBRO 2025</v>
          </cell>
        </row>
        <row r="5929">
          <cell r="A5929">
            <v>98111</v>
          </cell>
          <cell r="B5929" t="str">
            <v>CAIXA DE INSPEÇÃO PARA ATERRAMENTO, CIRCULAR, EM POLIETILENO, DIÂMETRO INTERNO = 0,3 M. AF_12/2020</v>
          </cell>
          <cell r="C5929" t="str">
            <v>UN</v>
          </cell>
          <cell r="D5929">
            <v>57.34</v>
          </cell>
          <cell r="E5929">
            <v>58.02</v>
          </cell>
          <cell r="F5929" t="str">
            <v>SINAPI DEZEMBRO 2025</v>
          </cell>
        </row>
        <row r="5930">
          <cell r="A5930">
            <v>97891</v>
          </cell>
          <cell r="B5930" t="str">
            <v>CAIXA ENTERRADA ELÉTRICA RETANGULAR, EM ALVENARIA COM BLOCOS DE CONCRETO, FUNDO COM BRITA, DIMENSÕES INTERNAS: 0,4X0,4X0,4 M. AF_12/2020</v>
          </cell>
          <cell r="C5930" t="str">
            <v>UN</v>
          </cell>
          <cell r="D5930">
            <v>205.87</v>
          </cell>
          <cell r="E5930">
            <v>216.42</v>
          </cell>
          <cell r="F5930" t="str">
            <v>SINAPI DEZEMBRO 2025</v>
          </cell>
        </row>
        <row r="5931">
          <cell r="A5931">
            <v>97892</v>
          </cell>
          <cell r="B5931" t="str">
            <v>CAIXA ENTERRADA ELÉTRICA RETANGULAR, EM ALVENARIA COM BLOCOS DE CONCRETO, FUNDO COM BRITA, DIMENSÕES INTERNAS: 0,6X0,6X0,6 M. AF_12/2020</v>
          </cell>
          <cell r="C5931" t="str">
            <v>UN</v>
          </cell>
          <cell r="D5931">
            <v>387.64</v>
          </cell>
          <cell r="E5931">
            <v>406.55</v>
          </cell>
          <cell r="F5931" t="str">
            <v>SINAPI DEZEMBRO 2025</v>
          </cell>
        </row>
        <row r="5932">
          <cell r="A5932">
            <v>97893</v>
          </cell>
          <cell r="B5932" t="str">
            <v>CAIXA ENTERRADA ELÉTRICA RETANGULAR, EM ALVENARIA COM BLOCOS DE CONCRETO, FUNDO COM BRITA, DIMENSÕES INTERNAS: 0,8X0,8X0,6 M. AF_12/2020</v>
          </cell>
          <cell r="C5932" t="str">
            <v>UN</v>
          </cell>
          <cell r="D5932">
            <v>535.13</v>
          </cell>
          <cell r="E5932">
            <v>561.42999999999995</v>
          </cell>
          <cell r="F5932" t="str">
            <v>SINAPI DEZEMBRO 2025</v>
          </cell>
        </row>
        <row r="5933">
          <cell r="A5933">
            <v>97894</v>
          </cell>
          <cell r="B5933" t="str">
            <v>CAIXA ENTERRADA ELÉTRICA RETANGULAR, EM ALVENARIA COM BLOCOS DE CONCRETO, FUNDO COM BRITA, DIMENSÕES INTERNAS: 1X1X0,6 M. AF_12/2020</v>
          </cell>
          <cell r="C5933" t="str">
            <v>UN</v>
          </cell>
          <cell r="D5933">
            <v>596.52</v>
          </cell>
          <cell r="E5933">
            <v>621.71</v>
          </cell>
          <cell r="F5933" t="str">
            <v>SINAPI DEZEMBRO 2025</v>
          </cell>
        </row>
        <row r="5934">
          <cell r="A5934">
            <v>97886</v>
          </cell>
          <cell r="B5934" t="str">
            <v>CAIXA ENTERRADA ELÉTRICA RETANGULAR, EM ALVENARIA COM TIJOLOS CERÂMICOS MACIÇOS, FUNDO COM BRITA, DIMENSÕES INTERNAS: 0,3X0,3X0,3 M. AF_12/2020</v>
          </cell>
          <cell r="C5934" t="str">
            <v>UN</v>
          </cell>
          <cell r="D5934">
            <v>160.41999999999999</v>
          </cell>
          <cell r="E5934">
            <v>169.04</v>
          </cell>
          <cell r="F5934" t="str">
            <v>SINAPI DEZEMBRO 2025</v>
          </cell>
        </row>
        <row r="5935">
          <cell r="A5935">
            <v>97887</v>
          </cell>
          <cell r="B5935" t="str">
            <v>CAIXA ENTERRADA ELÉTRICA RETANGULAR, EM ALVENARIA COM TIJOLOS CERÂMICOS MACIÇOS, FUNDO COM BRITA, DIMENSÕES INTERNAS: 0,4X0,4X0,4 M. AF_12/2020</v>
          </cell>
          <cell r="C5935" t="str">
            <v>UN</v>
          </cell>
          <cell r="D5935">
            <v>252.46</v>
          </cell>
          <cell r="E5935">
            <v>266</v>
          </cell>
          <cell r="F5935" t="str">
            <v>SINAPI DEZEMBRO 2025</v>
          </cell>
        </row>
        <row r="5936">
          <cell r="A5936">
            <v>97888</v>
          </cell>
          <cell r="B5936" t="str">
            <v>CAIXA ENTERRADA ELÉTRICA RETANGULAR, EM ALVENARIA COM TIJOLOS CERÂMICOS MACIÇOS, FUNDO COM BRITA, DIMENSÕES INTERNAS: 0,6X0,6X0,6 M. AF_12/2020</v>
          </cell>
          <cell r="C5936" t="str">
            <v>UN</v>
          </cell>
          <cell r="D5936">
            <v>486.14</v>
          </cell>
          <cell r="E5936">
            <v>511.37</v>
          </cell>
          <cell r="F5936" t="str">
            <v>SINAPI DEZEMBRO 2025</v>
          </cell>
        </row>
        <row r="5937">
          <cell r="A5937">
            <v>97889</v>
          </cell>
          <cell r="B5937" t="str">
            <v>CAIXA ENTERRADA ELÉTRICA RETANGULAR, EM ALVENARIA COM TIJOLOS CERÂMICOS MACIÇOS, FUNDO COM BRITA, DIMENSÕES INTERNAS: 0,8X0,8X0,6 M. AF_12/2020</v>
          </cell>
          <cell r="C5937" t="str">
            <v>UN</v>
          </cell>
          <cell r="D5937">
            <v>660.78</v>
          </cell>
          <cell r="E5937">
            <v>695.13</v>
          </cell>
          <cell r="F5937" t="str">
            <v>SINAPI DEZEMBRO 2025</v>
          </cell>
        </row>
        <row r="5938">
          <cell r="A5938">
            <v>97890</v>
          </cell>
          <cell r="B5938" t="str">
            <v>CAIXA ENTERRADA ELÉTRICA RETANGULAR, EM ALVENARIA COM TIJOLOS CERÂMICOS MACIÇOS, FUNDO COM BRITA, DIMENSÕES INTERNAS: 1X1X0,6 M. AF_12/2020</v>
          </cell>
          <cell r="C5938" t="str">
            <v>UN</v>
          </cell>
          <cell r="D5938">
            <v>748.76</v>
          </cell>
          <cell r="E5938">
            <v>783.7</v>
          </cell>
          <cell r="F5938" t="str">
            <v>SINAPI DEZEMBRO 2025</v>
          </cell>
        </row>
        <row r="5939">
          <cell r="A5939">
            <v>97881</v>
          </cell>
          <cell r="B5939" t="str">
            <v>CAIXA ENTERRADA ELÉTRICA RETANGULAR, EM CONCRETO PRÉ-MOLDADO, FUNDO COM BRITA, DIMENSÕES INTERNAS: 0,3X0,3X0,3 M. AF_12/2020</v>
          </cell>
          <cell r="C5939" t="str">
            <v>UN</v>
          </cell>
          <cell r="D5939">
            <v>117.4</v>
          </cell>
          <cell r="E5939">
            <v>119.72</v>
          </cell>
          <cell r="F5939" t="str">
            <v>SINAPI DEZEMBRO 2025</v>
          </cell>
        </row>
        <row r="5940">
          <cell r="A5940">
            <v>97882</v>
          </cell>
          <cell r="B5940" t="str">
            <v>CAIXA ENTERRADA ELÉTRICA RETANGULAR, EM CONCRETO PRÉ-MOLDADO, FUNDO COM BRITA, DIMENSÕES INTERNAS: 0,4X0,4X0,4 M. AF_12/2020</v>
          </cell>
          <cell r="C5940" t="str">
            <v>UN</v>
          </cell>
          <cell r="D5940">
            <v>184.74</v>
          </cell>
          <cell r="E5940">
            <v>188.06</v>
          </cell>
          <cell r="F5940" t="str">
            <v>SINAPI DEZEMBRO 2025</v>
          </cell>
        </row>
        <row r="5941">
          <cell r="A5941">
            <v>97883</v>
          </cell>
          <cell r="B5941" t="str">
            <v>CAIXA ENTERRADA ELÉTRICA RETANGULAR, EM CONCRETO PRÉ-MOLDADO, FUNDO COM BRITA, DIMENSÕES INTERNAS: 0,6X0,6X0,5 M. AF_12/2020</v>
          </cell>
          <cell r="C5941" t="str">
            <v>UN</v>
          </cell>
          <cell r="D5941">
            <v>356.98</v>
          </cell>
          <cell r="E5941">
            <v>362.72</v>
          </cell>
          <cell r="F5941" t="str">
            <v>SINAPI DEZEMBRO 2025</v>
          </cell>
        </row>
        <row r="5942">
          <cell r="A5942">
            <v>97884</v>
          </cell>
          <cell r="B5942" t="str">
            <v>CAIXA ENTERRADA ELÉTRICA RETANGULAR, EM CONCRETO PRÉ-MOLDADO, FUNDO COM BRITA, DIMENSÕES INTERNAS: 0,8X0,8X0,5 M. AF_12/2020</v>
          </cell>
          <cell r="C5942" t="str">
            <v>UN</v>
          </cell>
          <cell r="D5942">
            <v>694.96</v>
          </cell>
          <cell r="E5942">
            <v>704.62</v>
          </cell>
          <cell r="F5942" t="str">
            <v>SINAPI DEZEMBRO 2025</v>
          </cell>
        </row>
        <row r="5943">
          <cell r="A5943">
            <v>97885</v>
          </cell>
          <cell r="B5943" t="str">
            <v>CAIXA ENTERRADA ELÉTRICA RETANGULAR, EM CONCRETO PRÉ-MOLDADO, FUNDO COM BRITA, DIMENSÕES INTERNAS: 1X1X0,5 M. AF_12/2020</v>
          </cell>
          <cell r="C5943" t="str">
            <v>UN</v>
          </cell>
          <cell r="D5943">
            <v>1065.98</v>
          </cell>
          <cell r="E5943">
            <v>1078.98</v>
          </cell>
          <cell r="F5943" t="str">
            <v>SINAPI DEZEMBRO 2025</v>
          </cell>
        </row>
        <row r="5944">
          <cell r="A5944">
            <v>99250</v>
          </cell>
          <cell r="B5944" t="str">
            <v>CAIXA ENTERRADA HIDRÁULICA RETANGULAR EM ALVENARIA COM TIJOLOS CERÂMICOS MACIÇOS, DIMENSÕES INTERNAS: 0,3X0,3X0,3 M PARA REDE DE DRENAGEM. AF_12/2020</v>
          </cell>
          <cell r="C5944" t="str">
            <v>UN</v>
          </cell>
          <cell r="D5944">
            <v>177.77</v>
          </cell>
          <cell r="E5944">
            <v>186.91</v>
          </cell>
          <cell r="F5944" t="str">
            <v>SINAPI DEZEMBRO 2025</v>
          </cell>
        </row>
        <row r="5945">
          <cell r="A5945">
            <v>97900</v>
          </cell>
          <cell r="B5945" t="str">
            <v>CAIXA ENTERRADA HIDRÁULICA RETANGULAR EM ALVENARIA COM TIJOLOS CERÂMICOS MACIÇOS, DIMENSÕES INTERNAS: 0,3X0,3X0,3 M PARA REDE DE ESGOTO. AF_12/2020</v>
          </cell>
          <cell r="C5945" t="str">
            <v>UN</v>
          </cell>
          <cell r="D5945">
            <v>182.7</v>
          </cell>
          <cell r="E5945">
            <v>191.85</v>
          </cell>
          <cell r="F5945" t="str">
            <v>SINAPI DEZEMBRO 2025</v>
          </cell>
        </row>
        <row r="5946">
          <cell r="A5946">
            <v>99251</v>
          </cell>
          <cell r="B5946" t="str">
            <v>CAIXA ENTERRADA HIDRÁULICA RETANGULAR EM ALVENARIA COM TIJOLOS CERÂMICOS MACIÇOS, DIMENSÕES INTERNAS: 0,4X0,4X0,4 M PARA REDE DE DRENAGEM. AF_12/2020</v>
          </cell>
          <cell r="C5946" t="str">
            <v>UN</v>
          </cell>
          <cell r="D5946">
            <v>277.70999999999998</v>
          </cell>
          <cell r="E5946">
            <v>292.12</v>
          </cell>
          <cell r="F5946" t="str">
            <v>SINAPI DEZEMBRO 2025</v>
          </cell>
        </row>
        <row r="5947">
          <cell r="A5947">
            <v>97901</v>
          </cell>
          <cell r="B5947" t="str">
            <v>CAIXA ENTERRADA HIDRÁULICA RETANGULAR EM ALVENARIA COM TIJOLOS CERÂMICOS MACIÇOS, DIMENSÕES INTERNAS: 0,4X0,4X0,4 M PARA REDE DE ESGOTO. AF_12/2020</v>
          </cell>
          <cell r="C5947" t="str">
            <v>UN</v>
          </cell>
          <cell r="D5947">
            <v>286.16000000000003</v>
          </cell>
          <cell r="E5947">
            <v>300.60000000000002</v>
          </cell>
          <cell r="F5947" t="str">
            <v>SINAPI DEZEMBRO 2025</v>
          </cell>
        </row>
        <row r="5948">
          <cell r="A5948">
            <v>99253</v>
          </cell>
          <cell r="B5948" t="str">
            <v>CAIXA ENTERRADA HIDRÁULICA RETANGULAR EM ALVENARIA COM TIJOLOS CERÂMICOS MACIÇOS, DIMENSÕES INTERNAS: 0,6X0,6X0,6 M PARA REDE DE DRENAGEM. AF_12/2020</v>
          </cell>
          <cell r="C5948" t="str">
            <v>UN</v>
          </cell>
          <cell r="D5948">
            <v>534.91</v>
          </cell>
          <cell r="E5948">
            <v>562.14</v>
          </cell>
          <cell r="F5948" t="str">
            <v>SINAPI DEZEMBRO 2025</v>
          </cell>
        </row>
        <row r="5949">
          <cell r="A5949">
            <v>97902</v>
          </cell>
          <cell r="B5949" t="str">
            <v>CAIXA ENTERRADA HIDRÁULICA RETANGULAR EM ALVENARIA COM TIJOLOS CERÂMICOS MACIÇOS, DIMENSÕES INTERNAS: 0,6X0,6X0,6 M PARA REDE DE ESGOTO. AF_12/2020</v>
          </cell>
          <cell r="C5949" t="str">
            <v>UN</v>
          </cell>
          <cell r="D5949">
            <v>553.88</v>
          </cell>
          <cell r="E5949">
            <v>581.17999999999995</v>
          </cell>
          <cell r="F5949" t="str">
            <v>SINAPI DEZEMBRO 2025</v>
          </cell>
        </row>
        <row r="5950">
          <cell r="A5950">
            <v>99255</v>
          </cell>
          <cell r="B5950" t="str">
            <v>CAIXA ENTERRADA HIDRÁULICA RETANGULAR EM ALVENARIA COM TIJOLOS CERÂMICOS MACIÇOS, DIMENSÕES INTERNAS: 0,8X0,8X0,6 M PARA REDE DE DRENAGEM. AF_12/2020</v>
          </cell>
          <cell r="C5950" t="str">
            <v>UN</v>
          </cell>
          <cell r="D5950">
            <v>747.93</v>
          </cell>
          <cell r="E5950">
            <v>785.89</v>
          </cell>
          <cell r="F5950" t="str">
            <v>SINAPI DEZEMBRO 2025</v>
          </cell>
        </row>
        <row r="5951">
          <cell r="A5951">
            <v>97903</v>
          </cell>
          <cell r="B5951" t="str">
            <v>CAIXA ENTERRADA HIDRÁULICA RETANGULAR EM ALVENARIA COM TIJOLOS CERÂMICOS MACIÇOS, DIMENSÕES INTERNAS: 0,8X0,8X0,6 M PARA REDE DE ESGOTO. AF_12/2020</v>
          </cell>
          <cell r="C5951" t="str">
            <v>UN</v>
          </cell>
          <cell r="D5951">
            <v>773.94</v>
          </cell>
          <cell r="E5951">
            <v>811.99</v>
          </cell>
          <cell r="F5951" t="str">
            <v>SINAPI DEZEMBRO 2025</v>
          </cell>
        </row>
        <row r="5952">
          <cell r="A5952">
            <v>99257</v>
          </cell>
          <cell r="B5952" t="str">
            <v>CAIXA ENTERRADA HIDRÁULICA RETANGULAR EM ALVENARIA COM TIJOLOS CERÂMICOS MACIÇOS, DIMENSÕES INTERNAS: 1X1X0,6 M PARA REDE DE DRENAGEM. AF_12/2020</v>
          </cell>
          <cell r="C5952" t="str">
            <v>UN</v>
          </cell>
          <cell r="D5952">
            <v>881.89</v>
          </cell>
          <cell r="E5952">
            <v>922.92</v>
          </cell>
          <cell r="F5952" t="str">
            <v>SINAPI DEZEMBRO 2025</v>
          </cell>
        </row>
        <row r="5953">
          <cell r="A5953">
            <v>97904</v>
          </cell>
          <cell r="B5953" t="str">
            <v>CAIXA ENTERRADA HIDRÁULICA RETANGULAR EM ALVENARIA COM TIJOLOS CERÂMICOS MACIÇOS, DIMENSÕES INTERNAS: 1X1X0,6 M PARA REDE DE ESGOTO. AF_12/2020</v>
          </cell>
          <cell r="C5953" t="str">
            <v>UN</v>
          </cell>
          <cell r="D5953">
            <v>915.52</v>
          </cell>
          <cell r="E5953">
            <v>956.68</v>
          </cell>
          <cell r="F5953" t="str">
            <v>SINAPI DEZEMBRO 2025</v>
          </cell>
        </row>
        <row r="5954">
          <cell r="A5954">
            <v>99258</v>
          </cell>
          <cell r="B5954" t="str">
            <v>CAIXA ENTERRADA HIDRÁULICA RETANGULAR, EM ALVENARIA COM BLOCOS DE CONCRETO, DIMENSÕES INTERNAS: 0,4X0,4X0,4 M PARA REDE DE DRENAGEM. AF_12/2020</v>
          </cell>
          <cell r="C5954" t="str">
            <v>UN</v>
          </cell>
          <cell r="D5954">
            <v>240.44</v>
          </cell>
          <cell r="E5954">
            <v>252.2</v>
          </cell>
          <cell r="F5954" t="str">
            <v>SINAPI DEZEMBRO 2025</v>
          </cell>
        </row>
        <row r="5955">
          <cell r="A5955">
            <v>97905</v>
          </cell>
          <cell r="B5955" t="str">
            <v>CAIXA ENTERRADA HIDRÁULICA RETANGULAR, EM ALVENARIA COM BLOCOS DE CONCRETO, DIMENSÕES INTERNAS: 0,4X0,4X0,4 M PARA REDE DE ESGOTO. AF_12/2020</v>
          </cell>
          <cell r="C5955" t="str">
            <v>UN</v>
          </cell>
          <cell r="D5955">
            <v>245.81</v>
          </cell>
          <cell r="E5955">
            <v>257.58</v>
          </cell>
          <cell r="F5955" t="str">
            <v>SINAPI DEZEMBRO 2025</v>
          </cell>
        </row>
        <row r="5956">
          <cell r="A5956">
            <v>99260</v>
          </cell>
          <cell r="B5956" t="str">
            <v>CAIXA ENTERRADA HIDRÁULICA RETANGULAR, EM ALVENARIA COM BLOCOS DE CONCRETO, DIMENSÕES INTERNAS: 0,6X0,6X0,6 M PARA REDE DE DRENAGEM. AF_12/2020</v>
          </cell>
          <cell r="C5956" t="str">
            <v>UN</v>
          </cell>
          <cell r="D5956">
            <v>445.55</v>
          </cell>
          <cell r="E5956">
            <v>466.63</v>
          </cell>
          <cell r="F5956" t="str">
            <v>SINAPI DEZEMBRO 2025</v>
          </cell>
        </row>
        <row r="5957">
          <cell r="A5957">
            <v>97906</v>
          </cell>
          <cell r="B5957" t="str">
            <v>CAIXA ENTERRADA HIDRÁULICA RETANGULAR, EM ALVENARIA COM BLOCOS DE CONCRETO, DIMENSÕES INTERNAS: 0,6X0,6X0,6 M PARA REDE DE ESGOTO. AF_12/2020</v>
          </cell>
          <cell r="C5957" t="str">
            <v>UN</v>
          </cell>
          <cell r="D5957">
            <v>457.49</v>
          </cell>
          <cell r="E5957">
            <v>478.62</v>
          </cell>
          <cell r="F5957" t="str">
            <v>SINAPI DEZEMBRO 2025</v>
          </cell>
        </row>
        <row r="5958">
          <cell r="A5958">
            <v>99262</v>
          </cell>
          <cell r="B5958" t="str">
            <v>CAIXA ENTERRADA HIDRÁULICA RETANGULAR, EM ALVENARIA COM BLOCOS DE CONCRETO, DIMENSÕES INTERNAS: 0,8X0,8X0,6 M PARA REDE DE DRENAGEM. AF_12/2020</v>
          </cell>
          <cell r="C5958" t="str">
            <v>UN</v>
          </cell>
          <cell r="D5958">
            <v>633.91</v>
          </cell>
          <cell r="E5958">
            <v>664.02</v>
          </cell>
          <cell r="F5958" t="str">
            <v>SINAPI DEZEMBRO 2025</v>
          </cell>
        </row>
        <row r="5959">
          <cell r="A5959">
            <v>97907</v>
          </cell>
          <cell r="B5959" t="str">
            <v>CAIXA ENTERRADA HIDRÁULICA RETANGULAR, EM ALVENARIA COM BLOCOS DE CONCRETO, DIMENSÕES INTERNAS: 0,8X0,8X0,6 M PARA REDE DE ESGOTO. AF_12/2020</v>
          </cell>
          <cell r="C5959" t="str">
            <v>UN</v>
          </cell>
          <cell r="D5959">
            <v>650.95000000000005</v>
          </cell>
          <cell r="E5959">
            <v>681.13</v>
          </cell>
          <cell r="F5959" t="str">
            <v>SINAPI DEZEMBRO 2025</v>
          </cell>
        </row>
        <row r="5960">
          <cell r="A5960">
            <v>99264</v>
          </cell>
          <cell r="B5960" t="str">
            <v>CAIXA ENTERRADA HIDRÁULICA RETANGULAR, EM ALVENARIA COM BLOCOS DE CONCRETO, DIMENSÕES INTERNAS: 1X1X0,6 M PARA REDE DE DRENAGEM. AF_12/2020</v>
          </cell>
          <cell r="C5960" t="str">
            <v>UN</v>
          </cell>
          <cell r="D5960">
            <v>746.96</v>
          </cell>
          <cell r="E5960">
            <v>778.71</v>
          </cell>
          <cell r="F5960" t="str">
            <v>SINAPI DEZEMBRO 2025</v>
          </cell>
        </row>
        <row r="5961">
          <cell r="A5961">
            <v>97908</v>
          </cell>
          <cell r="B5961" t="str">
            <v>CAIXA ENTERRADA HIDRÁULICA RETANGULAR, EM ALVENARIA COM BLOCOS DE CONCRETO, DIMENSÕES INTERNAS: 1X1X0,6 M PARA REDE DE ESGOTO. AF_12/2020</v>
          </cell>
          <cell r="C5961" t="str">
            <v>UN</v>
          </cell>
          <cell r="D5961">
            <v>769.99</v>
          </cell>
          <cell r="E5961">
            <v>801.83</v>
          </cell>
          <cell r="F5961" t="str">
            <v>SINAPI DEZEMBRO 2025</v>
          </cell>
        </row>
        <row r="5962">
          <cell r="A5962">
            <v>97895</v>
          </cell>
          <cell r="B5962" t="str">
            <v>CAIXA ENTERRADA HIDRÁULICA RETANGULAR, EM CONCRETO PRÉ-MOLDADO, DIMENSÕES INTERNAS: 0,3X0,3X0,3 M. AF_12/2020</v>
          </cell>
          <cell r="C5962" t="str">
            <v>UN</v>
          </cell>
          <cell r="D5962">
            <v>152.44</v>
          </cell>
          <cell r="E5962">
            <v>152.72999999999999</v>
          </cell>
          <cell r="F5962" t="str">
            <v>SINAPI DEZEMBRO 2025</v>
          </cell>
        </row>
        <row r="5963">
          <cell r="A5963">
            <v>97896</v>
          </cell>
          <cell r="B5963" t="str">
            <v>CAIXA ENTERRADA HIDRÁULICA RETANGULAR, EM CONCRETO PRÉ-MOLDADO, DIMENSÕES INTERNAS: 0,4X0,4X0,4 M. AF_12/2020</v>
          </cell>
          <cell r="C5963" t="str">
            <v>UN</v>
          </cell>
          <cell r="D5963">
            <v>282.52999999999997</v>
          </cell>
          <cell r="E5963">
            <v>283.10000000000002</v>
          </cell>
          <cell r="F5963" t="str">
            <v>SINAPI DEZEMBRO 2025</v>
          </cell>
        </row>
        <row r="5964">
          <cell r="A5964">
            <v>97897</v>
          </cell>
          <cell r="B5964" t="str">
            <v>CAIXA ENTERRADA HIDRÁULICA RETANGULAR, EM CONCRETO PRÉ-MOLDADO, DIMENSÕES INTERNAS: 0,6X0,6X0,5 M. AF_12/2020</v>
          </cell>
          <cell r="C5964" t="str">
            <v>UN</v>
          </cell>
          <cell r="D5964">
            <v>368.16</v>
          </cell>
          <cell r="E5964">
            <v>369.25</v>
          </cell>
          <cell r="F5964" t="str">
            <v>SINAPI DEZEMBRO 2025</v>
          </cell>
        </row>
        <row r="5965">
          <cell r="A5965">
            <v>97898</v>
          </cell>
          <cell r="B5965" t="str">
            <v>CAIXA ENTERRADA HIDRÁULICA RETANGULAR, EM CONCRETO PRÉ-MOLDADO, DIMENSÕES INTERNAS: 0,8X0,8X0,5 M. AF_12/2020</v>
          </cell>
          <cell r="C5965" t="str">
            <v>UN</v>
          </cell>
          <cell r="D5965">
            <v>733.23</v>
          </cell>
          <cell r="E5965">
            <v>742.32</v>
          </cell>
          <cell r="F5965" t="str">
            <v>SINAPI DEZEMBRO 2025</v>
          </cell>
        </row>
        <row r="5966">
          <cell r="A5966">
            <v>97899</v>
          </cell>
          <cell r="B5966" t="str">
            <v>CAIXA ENTERRADA HIDRÁULICA RETANGULAR, EM CONCRETO PRÉ-MOLDADO, DIMENSÕES INTERNAS: 1X1X0,5 M. AF_12/2020</v>
          </cell>
          <cell r="C5966" t="str">
            <v>UN</v>
          </cell>
          <cell r="D5966">
            <v>0</v>
          </cell>
          <cell r="E5966">
            <v>0</v>
          </cell>
          <cell r="F5966" t="str">
            <v>SINAPI DEZEMBRO 2025</v>
          </cell>
        </row>
        <row r="5967">
          <cell r="A5967">
            <v>101795</v>
          </cell>
          <cell r="B5967" t="str">
            <v>CAIXA ENTERRADA PARA INSTALAÇÕES TELEFÔNICAS TIPO R1, EM ALVENARIA COM BLOCOS DE CONCRETO, DIMENSÕES INTERNAS: 0,35X0,60X0,60 M, EXCLUINDO TAMPÃO. AF_12/2020</v>
          </cell>
          <cell r="C5967" t="str">
            <v>UN</v>
          </cell>
          <cell r="D5967">
            <v>597.9</v>
          </cell>
          <cell r="E5967">
            <v>621.52</v>
          </cell>
          <cell r="F5967" t="str">
            <v>SINAPI DEZEMBRO 2025</v>
          </cell>
        </row>
        <row r="5968">
          <cell r="A5968">
            <v>101796</v>
          </cell>
          <cell r="B5968" t="str">
            <v>CAIXA ENTERRADA PARA INSTALAÇÕES TELEFÔNICAS TIPO R2, EM ALVENARIA COM BLOCOS DE CONCRETO, DIMENSÕES INTERNAS: 0,52X1,07X0,60 M, EXCLUINDO TAMPÃO. AF_12/2020</v>
          </cell>
          <cell r="C5968" t="str">
            <v>UN</v>
          </cell>
          <cell r="D5968">
            <v>0</v>
          </cell>
          <cell r="E5968">
            <v>0</v>
          </cell>
          <cell r="F5968" t="str">
            <v>SINAPI DEZEMBRO 2025</v>
          </cell>
        </row>
        <row r="5969">
          <cell r="A5969">
            <v>101797</v>
          </cell>
          <cell r="B5969" t="str">
            <v>CAIXA ENTERRADA PARA INSTALAÇÕES TELEFÔNICAS TIPO R3, EM ALVENARIA COM BLOCOS DE CONCRETO, DIMENSÕES INTERNAS: 1,2X1,5X1,40 M, EXCLUINDO TAMPÃO. AF_12/2020</v>
          </cell>
          <cell r="C5969" t="str">
            <v>UN</v>
          </cell>
          <cell r="D5969">
            <v>0</v>
          </cell>
          <cell r="E5969">
            <v>0</v>
          </cell>
          <cell r="F5969" t="str">
            <v>SINAPI DEZEMBRO 2025</v>
          </cell>
        </row>
        <row r="5970">
          <cell r="A5970">
            <v>101802</v>
          </cell>
          <cell r="B5970" t="str">
            <v>CAIXA ENTERRADA RETENTORA DE AREIA RETANGULAR, EM ALVENARIA COM BLOCOS DE CONCRETO, DIMENSÕES INTERNAS: 1,00 X 1,00 X 1,20 M, EXCLUINDO TAMPÃO. AF_12/2020</v>
          </cell>
          <cell r="C5970" t="str">
            <v>UN</v>
          </cell>
          <cell r="D5970">
            <v>1755.78</v>
          </cell>
          <cell r="E5970">
            <v>1821.07</v>
          </cell>
          <cell r="F5970" t="str">
            <v>SINAPI DEZEMBRO 2025</v>
          </cell>
        </row>
        <row r="5971">
          <cell r="A5971">
            <v>101803</v>
          </cell>
          <cell r="B5971" t="str">
            <v>CAIXA ENTERRADA SEPARADORA DE ÓLEO RETANGULAR, EM ALVENARIA COM BLOCOS DE CONCRETO, DIMENSÕES INTERNAS: 0,6 X 0,6 X 1,00 M, EXCLUINDO TAMPÃO. AF_12/2020</v>
          </cell>
          <cell r="C5971" t="str">
            <v>UN</v>
          </cell>
          <cell r="D5971">
            <v>1117.1099999999999</v>
          </cell>
          <cell r="E5971">
            <v>1162.71</v>
          </cell>
          <cell r="F5971" t="str">
            <v>SINAPI DEZEMBRO 2025</v>
          </cell>
        </row>
        <row r="5972">
          <cell r="A5972">
            <v>101804</v>
          </cell>
          <cell r="B5972" t="str">
            <v>CAIXA ENTERRADA SEPARADORA DE ÓLEO RETANGULAR, EM ALVENARIA COM BLOCOS DE CONCRETO, DIMENSÕES INTERNAS: 0,8 X 0,8 X 1,00 M, EXCLUINDO TAMPÃO. AF_12/2020</v>
          </cell>
          <cell r="C5972" t="str">
            <v>UN</v>
          </cell>
          <cell r="D5972">
            <v>1407.28</v>
          </cell>
          <cell r="E5972">
            <v>1460.91</v>
          </cell>
          <cell r="F5972" t="str">
            <v>SINAPI DEZEMBRO 2025</v>
          </cell>
        </row>
        <row r="5973">
          <cell r="A5973">
            <v>101805</v>
          </cell>
          <cell r="B5973" t="str">
            <v>CAIXA ENTERRADA SEPARADORA DE ÓLEO RETANGULAR, EM ALVENARIA COM BLOCOS DE CONCRETO, DIMENSÕES INTERNAS: 1,00 X 1,00 X 1,00 M, EXCLUINDO TAMPÃO. AF_12/2020</v>
          </cell>
          <cell r="C5973" t="str">
            <v>UN</v>
          </cell>
          <cell r="D5973">
            <v>1791.5</v>
          </cell>
          <cell r="E5973">
            <v>1859.85</v>
          </cell>
          <cell r="F5973" t="str">
            <v>SINAPI DEZEMBRO 2025</v>
          </cell>
        </row>
        <row r="5974">
          <cell r="A5974">
            <v>98115</v>
          </cell>
          <cell r="B5974" t="str">
            <v>TAMPA CIRCULAR PARA ESGOTO E DRENAGEM, EM CONCRETO PRÉ-MOLDADO, DIÂMETRO INTERNO = 0,60 M E ALTURA = 0,10 M. AF_12/2020</v>
          </cell>
          <cell r="C5974" t="str">
            <v>UN</v>
          </cell>
          <cell r="D5974">
            <v>98.65</v>
          </cell>
          <cell r="E5974">
            <v>104.03</v>
          </cell>
          <cell r="F5974" t="str">
            <v>SINAPI DEZEMBRO 2025</v>
          </cell>
        </row>
        <row r="5975">
          <cell r="A5975">
            <v>98114</v>
          </cell>
          <cell r="B5975" t="str">
            <v>TAMPA CIRCULAR PARA ESGOTO E DRENAGEM, EM FERRO FUNDIDO, DIÂMETRO INTERNO = 0,6 M. AF_12/2020</v>
          </cell>
          <cell r="C5975" t="str">
            <v>UN</v>
          </cell>
          <cell r="D5975">
            <v>592.32000000000005</v>
          </cell>
          <cell r="E5975">
            <v>596.91999999999996</v>
          </cell>
          <cell r="F5975" t="str">
            <v>SINAPI DEZEMBRO 2025</v>
          </cell>
        </row>
        <row r="5976">
          <cell r="A5976">
            <v>98112</v>
          </cell>
          <cell r="B5976" t="str">
            <v>TIL (TUBO DE INSPEÇÃO E LIMPEZA) CONDOMINIAL PARA ESGOTO, EM PVC, DN 100 X 100 MM. AF_12/2020</v>
          </cell>
          <cell r="C5976" t="str">
            <v>UN</v>
          </cell>
          <cell r="D5976">
            <v>84.38</v>
          </cell>
          <cell r="E5976">
            <v>86.28</v>
          </cell>
          <cell r="F5976" t="str">
            <v>SINAPI DEZEMBRO 2025</v>
          </cell>
        </row>
        <row r="5977">
          <cell r="A5977">
            <v>100128</v>
          </cell>
          <cell r="B5977" t="str">
            <v>TIL (TUBO DE INSPEÇÃO E LIMPEZA) RADIAL PARA ESGOTO, EM PVC, DN 300X200 MM. AF_12/2020</v>
          </cell>
          <cell r="C5977" t="str">
            <v>UN</v>
          </cell>
          <cell r="D5977">
            <v>1313.78</v>
          </cell>
          <cell r="E5977">
            <v>1316.5</v>
          </cell>
          <cell r="F5977" t="str">
            <v>SINAPI DEZEMBRO 2025</v>
          </cell>
        </row>
        <row r="5978">
          <cell r="A5978">
            <v>102623</v>
          </cell>
          <cell r="B5978" t="str">
            <v>CAIXA D´ÁGUA EM POLIETILENO, 1000 LITROS (INCLUSOS TUBOS, CONEXÕES E TORNEIRA DE BÓIA) - FORNECIMENTO E INSTALAÇÃO. AF_06/2021</v>
          </cell>
          <cell r="C5978" t="str">
            <v>UN</v>
          </cell>
          <cell r="D5978">
            <v>802.19</v>
          </cell>
          <cell r="E5978">
            <v>811.36</v>
          </cell>
          <cell r="F5978" t="str">
            <v>SINAPI DEZEMBRO 2025</v>
          </cell>
        </row>
        <row r="5979">
          <cell r="A5979">
            <v>102607</v>
          </cell>
          <cell r="B5979" t="str">
            <v>CAIXA D´ÁGUA EM POLIETILENO, 1000 LITROS - FORNECIMENTO E INSTALAÇÃO. AF_06/2021</v>
          </cell>
          <cell r="C5979" t="str">
            <v>UN</v>
          </cell>
          <cell r="D5979">
            <v>425.83</v>
          </cell>
          <cell r="E5979">
            <v>426.49</v>
          </cell>
          <cell r="F5979" t="str">
            <v>SINAPI DEZEMBRO 2025</v>
          </cell>
        </row>
        <row r="5980">
          <cell r="A5980">
            <v>102608</v>
          </cell>
          <cell r="B5980" t="str">
            <v>CAIXA D´ÁGUA EM POLIETILENO, 1500 LITROS - FORNECIMENTO E INSTALAÇÃO. AF_06/2021</v>
          </cell>
          <cell r="C5980" t="str">
            <v>UN</v>
          </cell>
          <cell r="D5980">
            <v>975.63</v>
          </cell>
          <cell r="E5980">
            <v>976.5</v>
          </cell>
          <cell r="F5980" t="str">
            <v>SINAPI DEZEMBRO 2025</v>
          </cell>
        </row>
        <row r="5981">
          <cell r="A5981">
            <v>102609</v>
          </cell>
          <cell r="B5981" t="str">
            <v>CAIXA D´ÁGUA EM POLIETILENO, 2000 LITROS - FORNECIMENTO E INSTALAÇÃO. AF_06/2021</v>
          </cell>
          <cell r="C5981" t="str">
            <v>UN</v>
          </cell>
          <cell r="D5981">
            <v>1108.71</v>
          </cell>
          <cell r="E5981">
            <v>1109.8800000000001</v>
          </cell>
          <cell r="F5981" t="str">
            <v>SINAPI DEZEMBRO 2025</v>
          </cell>
        </row>
        <row r="5982">
          <cell r="A5982">
            <v>102610</v>
          </cell>
          <cell r="B5982" t="str">
            <v>CAIXA D´ÁGUA EM POLIETILENO, 3000 LITROS - FORNECIMENTO E INSTALAÇÃO. AF_06/2021</v>
          </cell>
          <cell r="C5982" t="str">
            <v>UN</v>
          </cell>
          <cell r="D5982">
            <v>1905.14</v>
          </cell>
          <cell r="E5982">
            <v>1906.6</v>
          </cell>
          <cell r="F5982" t="str">
            <v>SINAPI DEZEMBRO 2025</v>
          </cell>
        </row>
        <row r="5983">
          <cell r="A5983">
            <v>102622</v>
          </cell>
          <cell r="B5983" t="str">
            <v>CAIXA D´ÁGUA EM POLIETILENO, 500 LITROS (INCLUSOS TUBOS, CONEXÕES E TORNEIRA DE BÓIA) - FORNECIMENTO E INSTALAÇÃO. AF_06/2021</v>
          </cell>
          <cell r="C5983" t="str">
            <v>UN</v>
          </cell>
          <cell r="D5983">
            <v>582.71</v>
          </cell>
          <cell r="E5983">
            <v>590.99</v>
          </cell>
          <cell r="F5983" t="str">
            <v>SINAPI DEZEMBRO 2025</v>
          </cell>
        </row>
        <row r="5984">
          <cell r="A5984">
            <v>102605</v>
          </cell>
          <cell r="B5984" t="str">
            <v>CAIXA D´ÁGUA EM POLIETILENO, 500 LITROS - FORNECIMENTO E INSTALAÇÃO. AF_06/2021</v>
          </cell>
          <cell r="C5984" t="str">
            <v>UN</v>
          </cell>
          <cell r="D5984">
            <v>258.19</v>
          </cell>
          <cell r="E5984">
            <v>258.64999999999998</v>
          </cell>
          <cell r="F5984" t="str">
            <v>SINAPI DEZEMBRO 2025</v>
          </cell>
        </row>
        <row r="5985">
          <cell r="A5985">
            <v>102606</v>
          </cell>
          <cell r="B5985" t="str">
            <v>CAIXA D´ÁGUA EM POLIETILENO, 750 LITROS - FORNECIMENTO E INSTALAÇÃO. AF_06/2021</v>
          </cell>
          <cell r="C5985" t="str">
            <v>UN</v>
          </cell>
          <cell r="D5985">
            <v>397.76</v>
          </cell>
          <cell r="E5985">
            <v>398.32</v>
          </cell>
          <cell r="F5985" t="str">
            <v>SINAPI DEZEMBRO 2025</v>
          </cell>
        </row>
        <row r="5986">
          <cell r="A5986">
            <v>102613</v>
          </cell>
          <cell r="B5986" t="str">
            <v>CAIXA D´ÁGUA EM POLIÉSTER REFORÇADO COM FIBRA DE VIDRO, 1000 LITROS - FORNECIMENTO E INSTALAÇÃO. AF_06/2021</v>
          </cell>
          <cell r="C5986" t="str">
            <v>UN</v>
          </cell>
          <cell r="D5986">
            <v>596.76</v>
          </cell>
          <cell r="E5986">
            <v>597.41999999999996</v>
          </cell>
          <cell r="F5986" t="str">
            <v>SINAPI DEZEMBRO 2025</v>
          </cell>
        </row>
        <row r="5987">
          <cell r="A5987">
            <v>102619</v>
          </cell>
          <cell r="B5987" t="str">
            <v>CAIXA D´ÁGUA EM POLIÉSTER REFORÇADO COM FIBRA DE VIDRO, 10000 LITROS - FORNECIMENTO E INSTALAÇÃO. AF_06/2021</v>
          </cell>
          <cell r="C5987" t="str">
            <v>UN</v>
          </cell>
          <cell r="D5987">
            <v>5127.04</v>
          </cell>
          <cell r="E5987">
            <v>5140.99</v>
          </cell>
          <cell r="F5987" t="str">
            <v>SINAPI DEZEMBRO 2025</v>
          </cell>
        </row>
        <row r="5988">
          <cell r="A5988">
            <v>102614</v>
          </cell>
          <cell r="B5988" t="str">
            <v>CAIXA D´ÁGUA EM POLIÉSTER REFORÇADO COM FIBRA DE VIDRO, 1500 LITROS - FORNECIMENTO E INSTALAÇÃO. AF_06/2021</v>
          </cell>
          <cell r="C5988" t="str">
            <v>UN</v>
          </cell>
          <cell r="D5988">
            <v>917.46</v>
          </cell>
          <cell r="E5988">
            <v>918.33</v>
          </cell>
          <cell r="F5988" t="str">
            <v>SINAPI DEZEMBRO 2025</v>
          </cell>
        </row>
        <row r="5989">
          <cell r="A5989">
            <v>102620</v>
          </cell>
          <cell r="B5989" t="str">
            <v>CAIXA D´ÁGUA EM POLIÉSTER REFORÇADO COM FIBRA DE VIDRO, 15000 LITROS - FORNECIMENTO E INSTALAÇÃO. AF_06/2021</v>
          </cell>
          <cell r="C5989" t="str">
            <v>UN</v>
          </cell>
          <cell r="D5989">
            <v>7428.13</v>
          </cell>
          <cell r="E5989">
            <v>7442.08</v>
          </cell>
          <cell r="F5989" t="str">
            <v>SINAPI DEZEMBRO 2025</v>
          </cell>
        </row>
        <row r="5990">
          <cell r="A5990">
            <v>102615</v>
          </cell>
          <cell r="B5990" t="str">
            <v>CAIXA D´ÁGUA EM POLIÉSTER REFORÇADO COM FIBRA DE VIDRO, 2000 LITROS - FORNECIMENTO E INSTALAÇÃO. AF_06/2021</v>
          </cell>
          <cell r="C5990" t="str">
            <v>UN</v>
          </cell>
          <cell r="D5990">
            <v>1151.4100000000001</v>
          </cell>
          <cell r="E5990">
            <v>1152.49</v>
          </cell>
          <cell r="F5990" t="str">
            <v>SINAPI DEZEMBRO 2025</v>
          </cell>
        </row>
        <row r="5991">
          <cell r="A5991">
            <v>102621</v>
          </cell>
          <cell r="B5991" t="str">
            <v>CAIXA D´ÁGUA EM POLIÉSTER REFORÇADO COM FIBRA DE VIDRO, 20000 LITROS - FORNECIMENTO E INSTALAÇÃO. AF_06/2021</v>
          </cell>
          <cell r="C5991" t="str">
            <v>UN</v>
          </cell>
          <cell r="D5991">
            <v>11393.48</v>
          </cell>
          <cell r="E5991">
            <v>11407.43</v>
          </cell>
          <cell r="F5991" t="str">
            <v>SINAPI DEZEMBRO 2025</v>
          </cell>
        </row>
        <row r="5992">
          <cell r="A5992">
            <v>102616</v>
          </cell>
          <cell r="B5992" t="str">
            <v>CAIXA D´ÁGUA EM POLIÉSTER REFORÇADO COM FIBRA DE VIDRO, 3000 LITROS - FORNECIMENTO E INSTALAÇÃO. AF_06/2021</v>
          </cell>
          <cell r="C5992" t="str">
            <v>UN</v>
          </cell>
          <cell r="D5992">
            <v>1704.33</v>
          </cell>
          <cell r="E5992">
            <v>1705.74</v>
          </cell>
          <cell r="F5992" t="str">
            <v>SINAPI DEZEMBRO 2025</v>
          </cell>
        </row>
        <row r="5993">
          <cell r="A5993">
            <v>102611</v>
          </cell>
          <cell r="B5993" t="str">
            <v>CAIXA D´ÁGUA EM POLIÉSTER REFORÇADO COM FIBRA DE VIDRO, 500 LITROS - FORNECIMENTO E INSTALAÇÃO. AF_06/2021</v>
          </cell>
          <cell r="C5993" t="str">
            <v>UN</v>
          </cell>
          <cell r="D5993">
            <v>428.8</v>
          </cell>
          <cell r="E5993">
            <v>429.31</v>
          </cell>
          <cell r="F5993" t="str">
            <v>SINAPI DEZEMBRO 2025</v>
          </cell>
        </row>
        <row r="5994">
          <cell r="A5994">
            <v>102617</v>
          </cell>
          <cell r="B5994" t="str">
            <v>CAIXA D´ÁGUA EM POLIÉSTER REFORÇADO COM FIBRA DE VIDRO, 5000 LITROS - FORNECIMENTO E INSTALAÇÃO. AF_06/2021</v>
          </cell>
          <cell r="C5994" t="str">
            <v>UN</v>
          </cell>
          <cell r="D5994">
            <v>3191.92</v>
          </cell>
          <cell r="E5994">
            <v>3205.87</v>
          </cell>
          <cell r="F5994" t="str">
            <v>SINAPI DEZEMBRO 2025</v>
          </cell>
        </row>
        <row r="5995">
          <cell r="A5995">
            <v>102618</v>
          </cell>
          <cell r="B5995" t="str">
            <v>CAIXA D´ÁGUA EM POLIÉSTER REFORÇADO COM FIBRA DE VIDRO, 7000 LITROS - FORNECIMENTO E INSTALAÇÃO. AF_06/2021</v>
          </cell>
          <cell r="C5995" t="str">
            <v>UN</v>
          </cell>
          <cell r="D5995">
            <v>3830.83</v>
          </cell>
          <cell r="E5995">
            <v>3844.78</v>
          </cell>
          <cell r="F5995" t="str">
            <v>SINAPI DEZEMBRO 2025</v>
          </cell>
        </row>
        <row r="5996">
          <cell r="A5996">
            <v>102612</v>
          </cell>
          <cell r="B5996" t="str">
            <v>CAIXA D´ÁGUA EM POLIÉSTER REFORÇADO COM FIBRA DE VIDRO, 750 LITROS - FORNECIMENTO E INSTALAÇÃO. AF_06/2021</v>
          </cell>
          <cell r="C5996" t="str">
            <v>UN</v>
          </cell>
          <cell r="D5996">
            <v>615.52</v>
          </cell>
          <cell r="E5996">
            <v>616.08000000000004</v>
          </cell>
          <cell r="F5996" t="str">
            <v>SINAPI DEZEMBRO 2025</v>
          </cell>
        </row>
        <row r="5997">
          <cell r="A5997">
            <v>102603</v>
          </cell>
          <cell r="B5997" t="str">
            <v>FURO EM CAIXA D'ÁGUA COM ESPESSURA DE 2 ATÉ 5 MM E DIÂMETRO DE 100 MM. AF_06/2021</v>
          </cell>
          <cell r="C5997" t="str">
            <v>UN</v>
          </cell>
          <cell r="D5997">
            <v>10.039999999999999</v>
          </cell>
          <cell r="E5997">
            <v>10.92</v>
          </cell>
          <cell r="F5997" t="str">
            <v>SINAPI DEZEMBRO 2025</v>
          </cell>
        </row>
        <row r="5998">
          <cell r="A5998">
            <v>102587</v>
          </cell>
          <cell r="B5998" t="str">
            <v>FURO EM CAIXA D'ÁGUA COM ESPESSURA DE 2 ATÉ 5 MM E DIÂMETRO DE 15 MM. AF_06/2021</v>
          </cell>
          <cell r="C5998" t="str">
            <v>UN</v>
          </cell>
          <cell r="D5998">
            <v>3.44</v>
          </cell>
          <cell r="E5998">
            <v>3.74</v>
          </cell>
          <cell r="F5998" t="str">
            <v>SINAPI DEZEMBRO 2025</v>
          </cell>
        </row>
        <row r="5999">
          <cell r="A5999">
            <v>102589</v>
          </cell>
          <cell r="B5999" t="str">
            <v>FURO EM CAIXA D'ÁGUA COM ESPESSURA DE 2 ATÉ 5 MM E DIÂMETRO DE 20 MM. AF_06/2021</v>
          </cell>
          <cell r="C5999" t="str">
            <v>UN</v>
          </cell>
          <cell r="D5999">
            <v>3.82</v>
          </cell>
          <cell r="E5999">
            <v>4.16</v>
          </cell>
          <cell r="F5999" t="str">
            <v>SINAPI DEZEMBRO 2025</v>
          </cell>
        </row>
        <row r="6000">
          <cell r="A6000">
            <v>102591</v>
          </cell>
          <cell r="B6000" t="str">
            <v>FURO EM CAIXA D'ÁGUA COM ESPESSURA DE 2 ATÉ 5 MM E DIÂMETRO DE 25 MM. AF_06/2021</v>
          </cell>
          <cell r="C6000" t="str">
            <v>UN</v>
          </cell>
          <cell r="D6000">
            <v>4.21</v>
          </cell>
          <cell r="E6000">
            <v>4.59</v>
          </cell>
          <cell r="F6000" t="str">
            <v>SINAPI DEZEMBRO 2025</v>
          </cell>
        </row>
        <row r="6001">
          <cell r="A6001">
            <v>102593</v>
          </cell>
          <cell r="B6001" t="str">
            <v>FURO EM CAIXA D'ÁGUA COM ESPESSURA DE 2 ATÉ 5 MM E DIÂMETRO DE 32 MM. AF_06/2021</v>
          </cell>
          <cell r="C6001" t="str">
            <v>UN</v>
          </cell>
          <cell r="D6001">
            <v>4.76</v>
          </cell>
          <cell r="E6001">
            <v>5.18</v>
          </cell>
          <cell r="F6001" t="str">
            <v>SINAPI DEZEMBRO 2025</v>
          </cell>
        </row>
        <row r="6002">
          <cell r="A6002">
            <v>102595</v>
          </cell>
          <cell r="B6002" t="str">
            <v>FURO EM CAIXA D'ÁGUA COM ESPESSURA DE 2 ATÉ 5 MM E DIÂMETRO DE 40 MM. AF_06/2021</v>
          </cell>
          <cell r="C6002" t="str">
            <v>UN</v>
          </cell>
          <cell r="D6002">
            <v>5.37</v>
          </cell>
          <cell r="E6002">
            <v>5.85</v>
          </cell>
          <cell r="F6002" t="str">
            <v>SINAPI DEZEMBRO 2025</v>
          </cell>
        </row>
        <row r="6003">
          <cell r="A6003">
            <v>102597</v>
          </cell>
          <cell r="B6003" t="str">
            <v>FURO EM CAIXA D'ÁGUA COM ESPESSURA DE 2 ATÉ 5 MM E DIÂMETRO DE 50 MM. AF_06/2021</v>
          </cell>
          <cell r="C6003" t="str">
            <v>UN</v>
          </cell>
          <cell r="D6003">
            <v>6.16</v>
          </cell>
          <cell r="E6003">
            <v>6.7</v>
          </cell>
          <cell r="F6003" t="str">
            <v>SINAPI DEZEMBRO 2025</v>
          </cell>
        </row>
        <row r="6004">
          <cell r="A6004">
            <v>102599</v>
          </cell>
          <cell r="B6004" t="str">
            <v>FURO EM CAIXA D'ÁGUA COM ESPESSURA DE 2 ATÉ 5 MM E DIÂMETRO DE 60 MM. AF_06/2021</v>
          </cell>
          <cell r="C6004" t="str">
            <v>UN</v>
          </cell>
          <cell r="D6004">
            <v>6.93</v>
          </cell>
          <cell r="E6004">
            <v>7.55</v>
          </cell>
          <cell r="F6004" t="str">
            <v>SINAPI DEZEMBRO 2025</v>
          </cell>
        </row>
        <row r="6005">
          <cell r="A6005">
            <v>102601</v>
          </cell>
          <cell r="B6005" t="str">
            <v>FURO EM CAIXA D'ÁGUA COM ESPESSURA DE 2 ATÉ 5 MM E DIÂMETRO DE 75 MM. AF_06/2021</v>
          </cell>
          <cell r="C6005" t="str">
            <v>UN</v>
          </cell>
          <cell r="D6005">
            <v>8.1</v>
          </cell>
          <cell r="E6005">
            <v>8.82</v>
          </cell>
          <cell r="F6005" t="str">
            <v>SINAPI DEZEMBRO 2025</v>
          </cell>
        </row>
        <row r="6006">
          <cell r="A6006">
            <v>102604</v>
          </cell>
          <cell r="B6006" t="str">
            <v>FURO EM CAIXA D'ÁGUA COM ESPESSURA DE 6 ATÉ 8 MM E DIÂMETRO DE 100 MM. AF_06/2021</v>
          </cell>
          <cell r="C6006" t="str">
            <v>UN</v>
          </cell>
          <cell r="D6006">
            <v>11.57</v>
          </cell>
          <cell r="E6006">
            <v>12.6</v>
          </cell>
          <cell r="F6006" t="str">
            <v>SINAPI DEZEMBRO 2025</v>
          </cell>
        </row>
        <row r="6007">
          <cell r="A6007">
            <v>102588</v>
          </cell>
          <cell r="B6007" t="str">
            <v>FURO EM CAIXA D'ÁGUA COM ESPESSURA DE 6 ATÉ 8 MM E DIÂMETRO DE 15 MM. AF_06/2021</v>
          </cell>
          <cell r="C6007" t="str">
            <v>UN</v>
          </cell>
          <cell r="D6007">
            <v>4.9800000000000004</v>
          </cell>
          <cell r="E6007">
            <v>5.42</v>
          </cell>
          <cell r="F6007" t="str">
            <v>SINAPI DEZEMBRO 2025</v>
          </cell>
        </row>
        <row r="6008">
          <cell r="A6008">
            <v>102590</v>
          </cell>
          <cell r="B6008" t="str">
            <v>FURO EM CAIXA D'ÁGUA COM ESPESSURA DE 6 ATÉ 8 MM E DIÂMETRO DE 20 MM. AF_06/2021</v>
          </cell>
          <cell r="C6008" t="str">
            <v>UN</v>
          </cell>
          <cell r="D6008">
            <v>5.37</v>
          </cell>
          <cell r="E6008">
            <v>5.84</v>
          </cell>
          <cell r="F6008" t="str">
            <v>SINAPI DEZEMBRO 2025</v>
          </cell>
        </row>
        <row r="6009">
          <cell r="A6009">
            <v>102592</v>
          </cell>
          <cell r="B6009" t="str">
            <v>FURO EM CAIXA D'ÁGUA COM ESPESSURA DE 6 ATÉ 8 MM E DIÂMETRO DE 25 MM. AF_06/2021</v>
          </cell>
          <cell r="C6009" t="str">
            <v>UN</v>
          </cell>
          <cell r="D6009">
            <v>5.75</v>
          </cell>
          <cell r="E6009">
            <v>6.26</v>
          </cell>
          <cell r="F6009" t="str">
            <v>SINAPI DEZEMBRO 2025</v>
          </cell>
        </row>
        <row r="6010">
          <cell r="A6010">
            <v>102594</v>
          </cell>
          <cell r="B6010" t="str">
            <v>FURO EM CAIXA D'ÁGUA COM ESPESSURA DE 6 ATÉ 8 MM E DIÂMETRO DE 32 MM. AF_06/2021</v>
          </cell>
          <cell r="C6010" t="str">
            <v>UN</v>
          </cell>
          <cell r="D6010">
            <v>6.3</v>
          </cell>
          <cell r="E6010">
            <v>6.85</v>
          </cell>
          <cell r="F6010" t="str">
            <v>SINAPI DEZEMBRO 2025</v>
          </cell>
        </row>
        <row r="6011">
          <cell r="A6011">
            <v>102596</v>
          </cell>
          <cell r="B6011" t="str">
            <v>FURO EM CAIXA D'ÁGUA COM ESPESSURA DE 6 ATÉ 8 MM E DIÂMETRO DE 40 MM. AF_06/2021</v>
          </cell>
          <cell r="C6011" t="str">
            <v>UN</v>
          </cell>
          <cell r="D6011">
            <v>6.92</v>
          </cell>
          <cell r="E6011">
            <v>7.53</v>
          </cell>
          <cell r="F6011" t="str">
            <v>SINAPI DEZEMBRO 2025</v>
          </cell>
        </row>
        <row r="6012">
          <cell r="A6012">
            <v>102598</v>
          </cell>
          <cell r="B6012" t="str">
            <v>FURO EM CAIXA D'ÁGUA COM ESPESSURA DE 6 ATÉ 8 MM E DIÂMETRO DE 50 MM. AF_06/2021</v>
          </cell>
          <cell r="C6012" t="str">
            <v>UN</v>
          </cell>
          <cell r="D6012">
            <v>7.69</v>
          </cell>
          <cell r="E6012">
            <v>8.3800000000000008</v>
          </cell>
          <cell r="F6012" t="str">
            <v>SINAPI DEZEMBRO 2025</v>
          </cell>
        </row>
        <row r="6013">
          <cell r="A6013">
            <v>102600</v>
          </cell>
          <cell r="B6013" t="str">
            <v>FURO EM CAIXA D'ÁGUA COM ESPESSURA DE 6 ATÉ 8 MM E DIÂMETRO DE 60 MM. AF_06/2021</v>
          </cell>
          <cell r="C6013" t="str">
            <v>UN</v>
          </cell>
          <cell r="D6013">
            <v>8.4700000000000006</v>
          </cell>
          <cell r="E6013">
            <v>9.2200000000000006</v>
          </cell>
          <cell r="F6013" t="str">
            <v>SINAPI DEZEMBRO 2025</v>
          </cell>
        </row>
        <row r="6014">
          <cell r="A6014">
            <v>102602</v>
          </cell>
          <cell r="B6014" t="str">
            <v>FURO EM CAIXA D'ÁGUA COM ESPESSURA DE 6 ATÉ 8 MM E DIÂMETRO DE 75 MM. AF_06/2021</v>
          </cell>
          <cell r="C6014" t="str">
            <v>UN</v>
          </cell>
          <cell r="D6014">
            <v>9.6300000000000008</v>
          </cell>
          <cell r="E6014">
            <v>10.49</v>
          </cell>
          <cell r="F6014" t="str">
            <v>SINAPI DEZEMBRO 2025</v>
          </cell>
        </row>
        <row r="6015">
          <cell r="A6015">
            <v>103005</v>
          </cell>
          <cell r="B6015" t="str">
            <v>CAIXA COM GRELHA RETANGULAR DE FERRO FUNDIDO, EM ALVENARIA COM TIJOLOS CERÂMICOS MACIÇOS, DIMENSÕES INTERNAS: 0,15 X 1,00 X 0,3 M. AF_05/2025</v>
          </cell>
          <cell r="C6015" t="str">
            <v>UN</v>
          </cell>
          <cell r="D6015">
            <v>599.45000000000005</v>
          </cell>
          <cell r="E6015">
            <v>616.36</v>
          </cell>
          <cell r="F6015" t="str">
            <v>SINAPI DEZEMBRO 2025</v>
          </cell>
        </row>
        <row r="6016">
          <cell r="A6016">
            <v>103006</v>
          </cell>
          <cell r="B6016" t="str">
            <v>CAIXA COM GRELHA RETANGULAR DE FERRO FUNDIDO, EM ALVENARIA COM TIJOLOS CERÂMICOS MACIÇOS, DIMENSÕES INTERNAS: 0,20 X 1,00 X 0,4 M. AF_05/2025</v>
          </cell>
          <cell r="C6016" t="str">
            <v>UN</v>
          </cell>
          <cell r="D6016">
            <v>754.95</v>
          </cell>
          <cell r="E6016">
            <v>776.4</v>
          </cell>
          <cell r="F6016" t="str">
            <v>SINAPI DEZEMBRO 2025</v>
          </cell>
        </row>
        <row r="6017">
          <cell r="A6017">
            <v>103007</v>
          </cell>
          <cell r="B6017" t="str">
            <v>CAIXA COM GRELHA RETANGULAR DE FERRO FUNDIDO, EM ALVENARIA COM TIJOLOS CERÂMICOS MACIÇOS, DIMENSÕES INTERNAS: 0,30 X 1,00 X 0,5 M. AF_05/2025</v>
          </cell>
          <cell r="C6017" t="str">
            <v>UN</v>
          </cell>
          <cell r="D6017">
            <v>993.89</v>
          </cell>
          <cell r="E6017">
            <v>1021.36</v>
          </cell>
          <cell r="F6017" t="str">
            <v>SINAPI DEZEMBRO 2025</v>
          </cell>
        </row>
        <row r="6018">
          <cell r="A6018">
            <v>103004</v>
          </cell>
          <cell r="B6018" t="str">
            <v>CANALETA DE CONCRETO POLIMÉRICO COM GRELHA, LARGURA DE 13 CM - FORNECIMENTO E INSTALAÇÃO. AF_05/2025</v>
          </cell>
          <cell r="C6018" t="str">
            <v>M</v>
          </cell>
          <cell r="D6018">
            <v>0</v>
          </cell>
          <cell r="E6018">
            <v>0</v>
          </cell>
          <cell r="F6018" t="str">
            <v>SINAPI DEZEMBRO 2025</v>
          </cell>
        </row>
        <row r="6019">
          <cell r="A6019">
            <v>102989</v>
          </cell>
          <cell r="B6019" t="str">
            <v>CANALETA MEIA CANA PRÉ-MOLDADA DE CONCRETO (D = 20 CM) - FORNECIMENTO E INSTALAÇÃO. AF_05/2025</v>
          </cell>
          <cell r="C6019" t="str">
            <v>M</v>
          </cell>
          <cell r="D6019">
            <v>41.32</v>
          </cell>
          <cell r="E6019">
            <v>42.37</v>
          </cell>
          <cell r="F6019" t="str">
            <v>SINAPI DEZEMBRO 2025</v>
          </cell>
        </row>
        <row r="6020">
          <cell r="A6020">
            <v>102990</v>
          </cell>
          <cell r="B6020" t="str">
            <v>CANALETA MEIA CANA PRÉ-MOLDADA DE CONCRETO (D = 30 CM) - FORNECIMENTO E INSTALAÇÃO. AF_05/2025</v>
          </cell>
          <cell r="C6020" t="str">
            <v>M</v>
          </cell>
          <cell r="D6020">
            <v>51.82</v>
          </cell>
          <cell r="E6020">
            <v>53.2</v>
          </cell>
          <cell r="F6020" t="str">
            <v>SINAPI DEZEMBRO 2025</v>
          </cell>
        </row>
        <row r="6021">
          <cell r="A6021">
            <v>102991</v>
          </cell>
          <cell r="B6021" t="str">
            <v>CANALETA MEIA CANA PRÉ-MOLDADA DE CONCRETO (D = 40 CM) - FORNECIMENTO E INSTALAÇÃO. AF_05/2025</v>
          </cell>
          <cell r="C6021" t="str">
            <v>M</v>
          </cell>
          <cell r="D6021">
            <v>68.17</v>
          </cell>
          <cell r="E6021">
            <v>70.02</v>
          </cell>
          <cell r="F6021" t="str">
            <v>SINAPI DEZEMBRO 2025</v>
          </cell>
        </row>
        <row r="6022">
          <cell r="A6022">
            <v>102992</v>
          </cell>
          <cell r="B6022" t="str">
            <v>CANALETA MEIA CANA PRÉ-MOLDADA DE CONCRETO (D = 50 CM) - FORNECIMENTO E INSTALAÇÃO. AF_05/2025</v>
          </cell>
          <cell r="C6022" t="str">
            <v>M</v>
          </cell>
          <cell r="D6022">
            <v>102.46</v>
          </cell>
          <cell r="E6022">
            <v>103.68</v>
          </cell>
          <cell r="F6022" t="str">
            <v>SINAPI DEZEMBRO 2025</v>
          </cell>
        </row>
        <row r="6023">
          <cell r="A6023">
            <v>102993</v>
          </cell>
          <cell r="B6023" t="str">
            <v>CANALETA MEIA CANA PRÉ-MOLDADA DE CONCRETO (D = 60 CM) - FORNECIMENTO E INSTALAÇÃO. AF_05/2025</v>
          </cell>
          <cell r="C6023" t="str">
            <v>M</v>
          </cell>
          <cell r="D6023">
            <v>133.15</v>
          </cell>
          <cell r="E6023">
            <v>134.76</v>
          </cell>
          <cell r="F6023" t="str">
            <v>SINAPI DEZEMBRO 2025</v>
          </cell>
        </row>
        <row r="6024">
          <cell r="A6024">
            <v>102994</v>
          </cell>
          <cell r="B6024" t="str">
            <v>CANALETA MEIA CANA PRÉ-MOLDADA DE CONCRETO (D = 80 CM) - FORNECIMENTO E INSTALAÇÃO. AF_05/2025</v>
          </cell>
          <cell r="C6024" t="str">
            <v>M</v>
          </cell>
          <cell r="D6024">
            <v>248.55</v>
          </cell>
          <cell r="E6024">
            <v>251.56</v>
          </cell>
          <cell r="F6024" t="str">
            <v>SINAPI DEZEMBRO 2025</v>
          </cell>
        </row>
        <row r="6025">
          <cell r="A6025">
            <v>106017</v>
          </cell>
          <cell r="B6025" t="str">
            <v>CANALETA PRÉ-MOLDADA DE CONCRETO, COM GRELHA PERFURADA DE CONCRETO, GEOMETRIA RETANGULAR, COM DIMENSÕES INTERNAS: L=0,20 M; H=0,20 M; C=*0,60* M - FORNECIMENTO E INSTALAÇÃO. AF_05/2025</v>
          </cell>
          <cell r="C6025" t="str">
            <v>UN</v>
          </cell>
          <cell r="D6025">
            <v>0</v>
          </cell>
          <cell r="E6025">
            <v>0</v>
          </cell>
          <cell r="F6025" t="str">
            <v>SINAPI DEZEMBRO 2025</v>
          </cell>
        </row>
        <row r="6026">
          <cell r="A6026">
            <v>105944</v>
          </cell>
          <cell r="B6026" t="str">
            <v>CONCRETAGEM DE VALETA/ CANALETA MOLDADA IN LOCO. AF_05/2025</v>
          </cell>
          <cell r="C6026" t="str">
            <v>M3</v>
          </cell>
          <cell r="D6026">
            <v>832.58</v>
          </cell>
          <cell r="E6026">
            <v>856.5</v>
          </cell>
          <cell r="F6026" t="str">
            <v>SINAPI DEZEMBRO 2025</v>
          </cell>
        </row>
        <row r="6027">
          <cell r="A6027">
            <v>106004</v>
          </cell>
          <cell r="B6027" t="str">
            <v>EXECUÇÃO DE CANALETA DE CONCRETO ARMADO MOLDADA IN LOCO, ESPESSURA DE 0,1 M, GEOMETRIA QUADRADA, COM DIMENSÕES INTERNAS: L=0,20 M; H=0,20 M. AF_05/2025</v>
          </cell>
          <cell r="C6027" t="str">
            <v>M</v>
          </cell>
          <cell r="D6027">
            <v>181.09</v>
          </cell>
          <cell r="E6027">
            <v>188.45</v>
          </cell>
          <cell r="F6027" t="str">
            <v>SINAPI DEZEMBRO 2025</v>
          </cell>
        </row>
        <row r="6028">
          <cell r="A6028">
            <v>106005</v>
          </cell>
          <cell r="B6028" t="str">
            <v>EXECUÇÃO DE CANALETA DE CONCRETO ARMADO MOLDADA IN LOCO, ESPESSURA DE 0,1 M, GEOMETRIA QUADRADA, COM DIMENSÕES INTERNAS: L=0,25 M; H=0,25 M. AF_05/2025</v>
          </cell>
          <cell r="C6028" t="str">
            <v>M</v>
          </cell>
          <cell r="D6028">
            <v>214.25</v>
          </cell>
          <cell r="E6028">
            <v>222.96</v>
          </cell>
          <cell r="F6028" t="str">
            <v>SINAPI DEZEMBRO 2025</v>
          </cell>
        </row>
        <row r="6029">
          <cell r="A6029">
            <v>106006</v>
          </cell>
          <cell r="B6029" t="str">
            <v>EXECUÇÃO DE CANALETA DE CONCRETO ARMADO MOLDADA IN LOCO, ESPESSURA DE 0,1 M, GEOMETRIA QUADRADA, COM DIMENSÕES INTERNAS: L=0,30 M; H=0,30 M. AF_05/2025</v>
          </cell>
          <cell r="C6029" t="str">
            <v>M</v>
          </cell>
          <cell r="D6029">
            <v>254.82</v>
          </cell>
          <cell r="E6029">
            <v>265.19</v>
          </cell>
          <cell r="F6029" t="str">
            <v>SINAPI DEZEMBRO 2025</v>
          </cell>
        </row>
        <row r="6030">
          <cell r="A6030">
            <v>106007</v>
          </cell>
          <cell r="B6030" t="str">
            <v>EXECUÇÃO DE CANALETA DE CONCRETO ARMADO MOLDADA IN LOCO, ESPESSURA DE 0,1 M, GEOMETRIA QUADRADA, COM DIMENSÕES INTERNAS: L=0,35 M; H=0,35 M. AF_05/2025</v>
          </cell>
          <cell r="C6030" t="str">
            <v>M</v>
          </cell>
          <cell r="D6030">
            <v>290.45</v>
          </cell>
          <cell r="E6030">
            <v>302.27999999999997</v>
          </cell>
          <cell r="F6030" t="str">
            <v>SINAPI DEZEMBRO 2025</v>
          </cell>
        </row>
        <row r="6031">
          <cell r="A6031">
            <v>106008</v>
          </cell>
          <cell r="B6031" t="str">
            <v>EXECUÇÃO DE CANALETA DE CONCRETO ARMADO MOLDADA IN LOCO, ESPESSURA DE 0,1 M, GEOMETRIA QUADRADA, COM DIMENSÕES INTERNAS: L=0,40 M; H=0,40 M. AF_05/2025</v>
          </cell>
          <cell r="C6031" t="str">
            <v>M</v>
          </cell>
          <cell r="D6031">
            <v>326.08999999999997</v>
          </cell>
          <cell r="E6031">
            <v>339.37</v>
          </cell>
          <cell r="F6031" t="str">
            <v>SINAPI DEZEMBRO 2025</v>
          </cell>
        </row>
        <row r="6032">
          <cell r="A6032">
            <v>106009</v>
          </cell>
          <cell r="B6032" t="str">
            <v>EXECUÇÃO DE CANALETA DE CONCRETO ARMADO MOLDADA IN LOCO, ESPESSURA DE 0,1 M, GEOMETRIA QUADRADA, COM DIMENSÕES INTERNAS: L=0,50 M; H=0,50 M. AF_05/2025</v>
          </cell>
          <cell r="C6032" t="str">
            <v>M</v>
          </cell>
          <cell r="D6032">
            <v>402.28</v>
          </cell>
          <cell r="E6032">
            <v>418.7</v>
          </cell>
          <cell r="F6032" t="str">
            <v>SINAPI DEZEMBRO 2025</v>
          </cell>
        </row>
        <row r="6033">
          <cell r="A6033">
            <v>106010</v>
          </cell>
          <cell r="B6033" t="str">
            <v>EXECUÇÃO DE CANALETA DE CONCRETO ARMADO MOLDADA IN LOCO, ESPESSURA DE 0,1 M, GEOMETRIA QUADRADA, COM DIMENSÕES INTERNAS: L=0,60 M; H=0,60 M. AF_05/2025</v>
          </cell>
          <cell r="C6033" t="str">
            <v>M</v>
          </cell>
          <cell r="D6033">
            <v>471.08</v>
          </cell>
          <cell r="E6033">
            <v>490.31</v>
          </cell>
          <cell r="F6033" t="str">
            <v>SINAPI DEZEMBRO 2025</v>
          </cell>
        </row>
        <row r="6034">
          <cell r="A6034">
            <v>106011</v>
          </cell>
          <cell r="B6034" t="str">
            <v>EXECUÇÃO DE CANALETA DE CONCRETO MOLDADO IN LOCO, COM GRELHA DE CONCRETO; ESPESSURA DE 0,15 M, GEOMETRIA RETANGULAR, COM DIMENSÕES INTERNAS: L=0,4 M; H=*0,3*M. AF_05/2025</v>
          </cell>
          <cell r="C6034" t="str">
            <v>M</v>
          </cell>
          <cell r="D6034">
            <v>842.08</v>
          </cell>
          <cell r="E6034">
            <v>870.03</v>
          </cell>
          <cell r="F6034" t="str">
            <v>SINAPI DEZEMBRO 2025</v>
          </cell>
        </row>
        <row r="6035">
          <cell r="A6035">
            <v>106013</v>
          </cell>
          <cell r="B6035" t="str">
            <v>EXECUÇÃO DE CANALETA DE CONCRETO MOLDADO IN LOCO, COM GRELHA DE CONCRETO; ESPESSURA DE 0,15 M, GEOMETRIA RETANGULAR, COM DIMENSÕES INTERNAS: L=0,60 M; H=0,50 M. AF_05/2025</v>
          </cell>
          <cell r="C6035" t="str">
            <v>M</v>
          </cell>
          <cell r="D6035">
            <v>1053.55</v>
          </cell>
          <cell r="E6035">
            <v>1088.77</v>
          </cell>
          <cell r="F6035" t="str">
            <v>SINAPI DEZEMBRO 2025</v>
          </cell>
        </row>
        <row r="6036">
          <cell r="A6036">
            <v>106012</v>
          </cell>
          <cell r="B6036" t="str">
            <v>EXECUÇÃO DE CANALETA DE CONCRETO MOLDADO IN LOCO, COM GRELHA DE CONCRETO; ESPESSURA DE 0,15 M, GEOMETRIA RETANGULAR, COM DIMENSÕES INTERNAS:L=*0,6* M; H=* 0,3* M. AF_05/2025</v>
          </cell>
          <cell r="C6036" t="str">
            <v>M</v>
          </cell>
          <cell r="D6036">
            <v>928.07</v>
          </cell>
          <cell r="E6036">
            <v>958.44</v>
          </cell>
          <cell r="F6036" t="str">
            <v>SINAPI DEZEMBRO 2025</v>
          </cell>
        </row>
        <row r="6037">
          <cell r="A6037">
            <v>106014</v>
          </cell>
          <cell r="B6037" t="str">
            <v>EXECUÇÃO DE CANALETA DE CONCRETO MOLDADO IN LOCO, COM GRELHA DE CONCRETO; ESPESSURA DE 0,20 M, GEOMETRIA RETANGULAR, COM DIMENSÕES INTERNAS: L=0,80 M; H=0,30 M. AF_05/2025</v>
          </cell>
          <cell r="C6037" t="str">
            <v>M</v>
          </cell>
          <cell r="D6037">
            <v>1187</v>
          </cell>
          <cell r="E6037">
            <v>1223.0999999999999</v>
          </cell>
          <cell r="F6037" t="str">
            <v>SINAPI DEZEMBRO 2025</v>
          </cell>
        </row>
        <row r="6038">
          <cell r="A6038">
            <v>106015</v>
          </cell>
          <cell r="B6038" t="str">
            <v>EXECUÇÃO DE CANALETA DE CONCRETO MOLDADO IN LOCO, COM GRELHA DE CONCRETO; ESPESSURA DE 0,20 M, GEOMETRIA RETANGULAR, COM DIMENSÕES INTERNAS: L=0,80 M; H=0,60 M. AF_05/2025</v>
          </cell>
          <cell r="C6038" t="str">
            <v>M</v>
          </cell>
          <cell r="D6038">
            <v>1421.71</v>
          </cell>
          <cell r="E6038">
            <v>1466.22</v>
          </cell>
          <cell r="F6038" t="str">
            <v>SINAPI DEZEMBRO 2025</v>
          </cell>
        </row>
        <row r="6039">
          <cell r="A6039">
            <v>106016</v>
          </cell>
          <cell r="B6039" t="str">
            <v>EXECUÇÃO DE CANALETA DE CONCRETO MOLDADO IN LOCO, COM GRELHA DE CONCRETO; ESPESSURA DE 0,20 M, GEOMETRIA RETANGULAR, COM DIMENSÕES INTERNAS: L=0,80 M; H=0,90 M. AF_05/2025</v>
          </cell>
          <cell r="C6039" t="str">
            <v>M</v>
          </cell>
          <cell r="D6039">
            <v>1670.38</v>
          </cell>
          <cell r="E6039">
            <v>1723.63</v>
          </cell>
          <cell r="F6039" t="str">
            <v>SINAPI DEZEMBRO 2025</v>
          </cell>
        </row>
        <row r="6040">
          <cell r="A6040">
            <v>106003</v>
          </cell>
          <cell r="B6040" t="str">
            <v>EXECUÇÃO DE VALETA DE CONCRETO ARMADO MOLDADO IN LOCO, ESPESSURA DE 0,08 M, GEOMETRIA TRAPEIZOIDAL, COM DIMENSÕES INTERNAS: B1=*1,20* M; B2=*0,4* M; H=0,4 M. AF_05/2025</v>
          </cell>
          <cell r="C6040" t="str">
            <v>M</v>
          </cell>
          <cell r="D6040">
            <v>171.91</v>
          </cell>
          <cell r="E6040">
            <v>176.33</v>
          </cell>
          <cell r="F6040" t="str">
            <v>SINAPI DEZEMBRO 2025</v>
          </cell>
        </row>
        <row r="6041">
          <cell r="A6041">
            <v>105997</v>
          </cell>
          <cell r="B6041" t="str">
            <v>EXECUÇÃO DE VALETA DE CONCRETO ARMADO MOLDADO IN LOCO, ESPESSURA DE 0,08 M, GEOMETRIA TRAPEIZOIDAL, COM DIMENSÕES INTERNAS: B1=0,6 M; B2=0,20 M; H=0,20 M. AF_05/2025</v>
          </cell>
          <cell r="C6041" t="str">
            <v>M</v>
          </cell>
          <cell r="D6041">
            <v>94.05</v>
          </cell>
          <cell r="E6041">
            <v>96.48</v>
          </cell>
          <cell r="F6041" t="str">
            <v>SINAPI DEZEMBRO 2025</v>
          </cell>
        </row>
        <row r="6042">
          <cell r="A6042">
            <v>105998</v>
          </cell>
          <cell r="B6042" t="str">
            <v>EXECUÇÃO DE VALETA DE CONCRETO ARMADO MOLDADO IN LOCO, ESPESSURA DE 0,08 M, GEOMETRIA TRAPEIZOIDAL, COM DIMENSÕES INTERNAS: B1=0,7 M; B2=0,30 M; H=0,20 M. AF_05/2025</v>
          </cell>
          <cell r="C6042" t="str">
            <v>M</v>
          </cell>
          <cell r="D6042">
            <v>104.23</v>
          </cell>
          <cell r="E6042">
            <v>106.91</v>
          </cell>
          <cell r="F6042" t="str">
            <v>SINAPI DEZEMBRO 2025</v>
          </cell>
        </row>
        <row r="6043">
          <cell r="A6043">
            <v>105999</v>
          </cell>
          <cell r="B6043" t="str">
            <v>EXECUÇÃO DE VALETA DE CONCRETO ARMADO MOLDADO IN LOCO, ESPESSURA DE 0,08 M, GEOMETRIA TRAPEIZOIDAL, COM DIMENSÕES INTERNAS: B1=0,8 M; B2=0,30 M; H=0,25 M. AF_05/2025</v>
          </cell>
          <cell r="C6043" t="str">
            <v>M</v>
          </cell>
          <cell r="D6043">
            <v>118.61</v>
          </cell>
          <cell r="E6043">
            <v>121.66</v>
          </cell>
          <cell r="F6043" t="str">
            <v>SINAPI DEZEMBRO 2025</v>
          </cell>
        </row>
        <row r="6044">
          <cell r="A6044">
            <v>106000</v>
          </cell>
          <cell r="B6044" t="str">
            <v>EXECUÇÃO DE VALETA DE CONCRETO ARMADO MOLDADO IN LOCO, ESPESSURA DE 0,08 M, GEOMETRIA TRAPEIZOIDAL, COM DIMENSÕES INTERNAS: B1=0,9 M; B2=0,30 M; H=0,30 M. AF_05/2025</v>
          </cell>
          <cell r="C6044" t="str">
            <v>M</v>
          </cell>
          <cell r="D6044">
            <v>132.99</v>
          </cell>
          <cell r="E6044">
            <v>136.38999999999999</v>
          </cell>
          <cell r="F6044" t="str">
            <v>SINAPI DEZEMBRO 2025</v>
          </cell>
        </row>
        <row r="6045">
          <cell r="A6045">
            <v>106001</v>
          </cell>
          <cell r="B6045" t="str">
            <v>EXECUÇÃO DE VALETA DE CONCRETO ARMADO MOLDADO IN LOCO, ESPESSURA DE 0,08 M, GEOMETRIA TRAPEIZOIDAL, COM DIMENSÕES INTERNAS: B1=1,0 M; B2=0,40 M; H=0,30 M. AF_05/2025</v>
          </cell>
          <cell r="C6045" t="str">
            <v>M</v>
          </cell>
          <cell r="D6045">
            <v>143.15</v>
          </cell>
          <cell r="E6045">
            <v>146.84</v>
          </cell>
          <cell r="F6045" t="str">
            <v>SINAPI DEZEMBRO 2025</v>
          </cell>
        </row>
        <row r="6046">
          <cell r="A6046">
            <v>106002</v>
          </cell>
          <cell r="B6046" t="str">
            <v>EXECUÇÃO DE VALETA DE CONCRETO ARMADO MOLDADO IN LOCO, ESPESSURA DE 0,08 M, GEOMETRIA TRAPEIZOIDAL, COM DIMENSÕES INTERNAS: B1=1,1 M; B2=0,40 M; H=0,35 M. AF_05/2025</v>
          </cell>
          <cell r="C6046" t="str">
            <v>M</v>
          </cell>
          <cell r="D6046">
            <v>157.54</v>
          </cell>
          <cell r="E6046">
            <v>161.57</v>
          </cell>
          <cell r="F6046" t="str">
            <v>SINAPI DEZEMBRO 2025</v>
          </cell>
        </row>
        <row r="6047">
          <cell r="A6047">
            <v>105992</v>
          </cell>
          <cell r="B6047" t="str">
            <v>EXECUÇÃO DE VALETA DE CONCRETO MOLDADO IN LOCO, ESPESSURA DE 0,08 M, GEOMETRIA TRAPEIZOIDAL, COM DIMENSÕES INTERNAS: B1=*1,0* M; B2=0,40 M; H=*0,30* M. AF_05/2025</v>
          </cell>
          <cell r="C6047" t="str">
            <v>M</v>
          </cell>
          <cell r="D6047">
            <v>106.12</v>
          </cell>
          <cell r="E6047">
            <v>109.53</v>
          </cell>
          <cell r="F6047" t="str">
            <v>SINAPI DEZEMBRO 2025</v>
          </cell>
        </row>
        <row r="6048">
          <cell r="A6048">
            <v>105993</v>
          </cell>
          <cell r="B6048" t="str">
            <v>EXECUÇÃO DE VALETA DE CONCRETO MOLDADO IN LOCO, ESPESSURA DE 0,08 M, GEOMETRIA TRAPEIZOIDAL, COM DIMENSÕES INTERNAS: B1=*1,2* M; B2=*0,4* M; H= 0,4 M. AF_05/2025</v>
          </cell>
          <cell r="C6048" t="str">
            <v>M</v>
          </cell>
          <cell r="D6048">
            <v>127.37</v>
          </cell>
          <cell r="E6048">
            <v>131.44999999999999</v>
          </cell>
          <cell r="F6048" t="str">
            <v>SINAPI DEZEMBRO 2025</v>
          </cell>
        </row>
        <row r="6049">
          <cell r="A6049">
            <v>105994</v>
          </cell>
          <cell r="B6049" t="str">
            <v>EXECUÇÃO DE VALETA DE CONCRETO MOLDADO IN LOCO, ESPESSURA DE 0,08 M, GEOMETRIA TRAPEIZOIDAL, COM DIMENSÕES INTERNAS: B1=*1,5* M; B2=*0,50* M; H=*0,50* M. AF_05/2025</v>
          </cell>
          <cell r="C6049" t="str">
            <v>M</v>
          </cell>
          <cell r="D6049">
            <v>156.12</v>
          </cell>
          <cell r="E6049">
            <v>161.12</v>
          </cell>
          <cell r="F6049" t="str">
            <v>SINAPI DEZEMBRO 2025</v>
          </cell>
        </row>
        <row r="6050">
          <cell r="A6050">
            <v>105995</v>
          </cell>
          <cell r="B6050" t="str">
            <v>EXECUÇÃO DE VALETA DE CONCRETO MOLDADO IN LOCO, ESPESSURA DE 0,08 M, GEOMETRIA TRAPEIZOIDAL, COM DIMENSÕES INTERNAS: B1=*1,8* M; B2=*0,60* M; H=*0,6* M. AF_05/2025</v>
          </cell>
          <cell r="C6050" t="str">
            <v>M</v>
          </cell>
          <cell r="D6050">
            <v>184.98</v>
          </cell>
          <cell r="E6050">
            <v>190.87</v>
          </cell>
          <cell r="F6050" t="str">
            <v>SINAPI DEZEMBRO 2025</v>
          </cell>
        </row>
        <row r="6051">
          <cell r="A6051">
            <v>105996</v>
          </cell>
          <cell r="B6051" t="str">
            <v>EXECUÇÃO DE VALETA DE CONCRETO MOLDADO IN LOCO, ESPESSURA DE 0,08 M, GEOMETRIA TRAPEIZOIDAL, COM DIMENSÕES INTERNAS: B1=*2,0* M; B2=*0,8* M; H=0,6 M. AF_05/2025</v>
          </cell>
          <cell r="C6051" t="str">
            <v>M</v>
          </cell>
          <cell r="D6051">
            <v>200.02</v>
          </cell>
          <cell r="E6051">
            <v>206.39</v>
          </cell>
          <cell r="F6051" t="str">
            <v>SINAPI DEZEMBRO 2025</v>
          </cell>
        </row>
        <row r="6052">
          <cell r="A6052">
            <v>105988</v>
          </cell>
          <cell r="B6052" t="str">
            <v>EXECUÇÃO DE VALETA DE CONCRETO MOLDADO IN LOCO, ESPESSURA DE 0,08 M, GEOMETRIA TRAPEIZOIDAL, COM DIMENSÕES INTERNAS: B1=0,6M; B2=0,20 M; H=0,20 M. AF_05/2025</v>
          </cell>
          <cell r="C6052" t="str">
            <v>M</v>
          </cell>
          <cell r="D6052">
            <v>69.84</v>
          </cell>
          <cell r="E6052">
            <v>72.09</v>
          </cell>
          <cell r="F6052" t="str">
            <v>SINAPI DEZEMBRO 2025</v>
          </cell>
        </row>
        <row r="6053">
          <cell r="A6053">
            <v>105989</v>
          </cell>
          <cell r="B6053" t="str">
            <v>EXECUÇÃO DE VALETA DE CONCRETO MOLDADO IN LOCO, ESPESSURA DE 0,08 M, GEOMETRIA TRAPEIZOIDAL, COM DIMENSÕES INTERNAS: B1=0,7 M; B2=0,30 M; H=0,20 M. AF_05/2025</v>
          </cell>
          <cell r="C6053" t="str">
            <v>M</v>
          </cell>
          <cell r="D6053">
            <v>77.36</v>
          </cell>
          <cell r="E6053">
            <v>79.84</v>
          </cell>
          <cell r="F6053" t="str">
            <v>SINAPI DEZEMBRO 2025</v>
          </cell>
        </row>
        <row r="6054">
          <cell r="A6054">
            <v>105990</v>
          </cell>
          <cell r="B6054" t="str">
            <v>EXECUÇÃO DE VALETA DE CONCRETO MOLDADO IN LOCO, ESPESSURA DE 0,08 M, GEOMETRIA TRAPEIZOIDAL, COM DIMENSÕES INTERNAS: B1=0,8 M; B2=0,30 M; H=0,25 M. AF_05/2025</v>
          </cell>
          <cell r="C6054" t="str">
            <v>M</v>
          </cell>
          <cell r="D6054">
            <v>87.99</v>
          </cell>
          <cell r="E6054">
            <v>90.81</v>
          </cell>
          <cell r="F6054" t="str">
            <v>SINAPI DEZEMBRO 2025</v>
          </cell>
        </row>
        <row r="6055">
          <cell r="A6055">
            <v>105991</v>
          </cell>
          <cell r="B6055" t="str">
            <v>EXECUÇÃO DE VALETA DE CONCRETO MOLDADO IN LOCO, ESPESSURA DE 0,08 M, GEOMETRIA TRAPEIZOIDAL, COM DIMENSÕES INTERNAS: B1=0,9 M; B2=0,30 M; H=0,30 M. AF_05/2025</v>
          </cell>
          <cell r="C6055" t="str">
            <v>M</v>
          </cell>
          <cell r="D6055">
            <v>98.61</v>
          </cell>
          <cell r="E6055">
            <v>101.76</v>
          </cell>
          <cell r="F6055" t="str">
            <v>SINAPI DEZEMBRO 2025</v>
          </cell>
        </row>
        <row r="6056">
          <cell r="A6056">
            <v>105987</v>
          </cell>
          <cell r="B6056" t="str">
            <v>EXECUÇÃO DE VALETA DE CONCRETO MOLDADO IN LOCO, ESPESSURA DE 0,08 M, GEOMETRIA TRAPEIZOIDAL, COM DIMENSÕES INTERNAS: B1=1,2 M; B2=0,6 M; H=0,3 M. AF_05/2025</v>
          </cell>
          <cell r="C6056" t="str">
            <v>M</v>
          </cell>
          <cell r="D6056">
            <v>121.15</v>
          </cell>
          <cell r="E6056">
            <v>125.02</v>
          </cell>
          <cell r="F6056" t="str">
            <v>SINAPI DEZEMBRO 2025</v>
          </cell>
        </row>
        <row r="6057">
          <cell r="A6057">
            <v>105986</v>
          </cell>
          <cell r="B6057" t="str">
            <v>EXECUÇÃO DE VALETA DE CONCRETO MOLDADO IN LOCO, ESPESSURA DE 0,08 M, GEOMETRIA TRAPEIZOIDAL, COM DIMENSÕES INTERNAS: B1=1,6 M; B2=1,0 M; H=0,3 M. AF_05/2025</v>
          </cell>
          <cell r="C6057" t="str">
            <v>M</v>
          </cell>
          <cell r="D6057">
            <v>151.22</v>
          </cell>
          <cell r="E6057">
            <v>156.06</v>
          </cell>
          <cell r="F6057" t="str">
            <v>SINAPI DEZEMBRO 2025</v>
          </cell>
        </row>
        <row r="6058">
          <cell r="A6058">
            <v>106019</v>
          </cell>
          <cell r="B6058" t="str">
            <v>GRELHA ARTICULADA PARA CALHA DE PISO 20X50 CM - FORNECIMENTO E INSTALAÇÃO. AF_05/2025</v>
          </cell>
          <cell r="C6058" t="str">
            <v>UN</v>
          </cell>
          <cell r="D6058">
            <v>0</v>
          </cell>
          <cell r="E6058">
            <v>0</v>
          </cell>
          <cell r="F6058" t="str">
            <v>SINAPI DEZEMBRO 2025</v>
          </cell>
        </row>
        <row r="6059">
          <cell r="A6059">
            <v>103001</v>
          </cell>
          <cell r="B6059" t="str">
            <v>GRELHA DE FERRO FUNDIDO SIMPLES COM REQUADRO, 150 X 1000 MM, ASSENTADA COM ARGAMASSA 1 : 3 CIMENTO: AREIA - FORNECIMENTO E INSTALAÇÃO. AF_05/2025</v>
          </cell>
          <cell r="C6059" t="str">
            <v>UN</v>
          </cell>
          <cell r="D6059">
            <v>193.93</v>
          </cell>
          <cell r="E6059">
            <v>195.05</v>
          </cell>
          <cell r="F6059" t="str">
            <v>SINAPI DEZEMBRO 2025</v>
          </cell>
        </row>
        <row r="6060">
          <cell r="A6060">
            <v>103002</v>
          </cell>
          <cell r="B6060" t="str">
            <v>GRELHA DE FERRO FUNDIDO SIMPLES COM REQUADRO, 200 X 1000 MM, ASSENTADA COM ARGAMASSA 1 : 3 CIMENTO: AREIA - FORNECIMENTO E INSTALAÇÃO. AF_05/2025</v>
          </cell>
          <cell r="C6060" t="str">
            <v>UN</v>
          </cell>
          <cell r="D6060">
            <v>242.77</v>
          </cell>
          <cell r="E6060">
            <v>243.94</v>
          </cell>
          <cell r="F6060" t="str">
            <v>SINAPI DEZEMBRO 2025</v>
          </cell>
        </row>
        <row r="6061">
          <cell r="A6061">
            <v>103003</v>
          </cell>
          <cell r="B6061" t="str">
            <v>GRELHA DE FERRO FUNDIDO SIMPLES COM REQUADRO, 300 X 1000 MM, ASSENTADA COM ARGAMASSA 1 : 3 CIMENTO: AREIA - FORNECIMENTO E INSTALAÇÃO. AF_05/2025</v>
          </cell>
          <cell r="C6061" t="str">
            <v>UN</v>
          </cell>
          <cell r="D6061">
            <v>340.45</v>
          </cell>
          <cell r="E6061">
            <v>341.72</v>
          </cell>
          <cell r="F6061" t="str">
            <v>SINAPI DEZEMBRO 2025</v>
          </cell>
        </row>
        <row r="6062">
          <cell r="A6062">
            <v>106018</v>
          </cell>
          <cell r="B6062" t="str">
            <v>GRELHA PARA CALHA DE PISO 20X50 CM - FORNECIMENTO E INSTALAÇÃO. AF_05/2025</v>
          </cell>
          <cell r="C6062" t="str">
            <v>UN</v>
          </cell>
          <cell r="D6062">
            <v>0</v>
          </cell>
          <cell r="E6062">
            <v>0</v>
          </cell>
          <cell r="F6062" t="str">
            <v>SINAPI DEZEMBRO 2025</v>
          </cell>
        </row>
        <row r="6063">
          <cell r="A6063">
            <v>105945</v>
          </cell>
          <cell r="B6063" t="str">
            <v>PREPARO DE SOLO E GABARITO DE MADEIRA PARA VALETA MOLDADA IN LOCO COM GEOMETRIA TRAPEZOIDAL. AF_05/2025</v>
          </cell>
          <cell r="C6063" t="str">
            <v>M2</v>
          </cell>
          <cell r="D6063">
            <v>8.5500000000000007</v>
          </cell>
          <cell r="E6063">
            <v>9.02</v>
          </cell>
          <cell r="F6063" t="str">
            <v>SINAPI DEZEMBRO 2025</v>
          </cell>
        </row>
        <row r="6064">
          <cell r="A6064">
            <v>98522</v>
          </cell>
          <cell r="B6064" t="str">
            <v>ALAMBRADO EM MOURÕES DE CONCRETO, COM TELA DE ARAME GALVANIZADO (INCLUSIVE MURETA EM CONCRETO). AF_12/2025</v>
          </cell>
          <cell r="C6064" t="str">
            <v>M</v>
          </cell>
          <cell r="D6064">
            <v>185.82</v>
          </cell>
          <cell r="E6064">
            <v>189.04</v>
          </cell>
          <cell r="F6064" t="str">
            <v>SINAPI DEZEMBRO 2025</v>
          </cell>
        </row>
        <row r="6065">
          <cell r="A6065">
            <v>98523</v>
          </cell>
          <cell r="B6065" t="str">
            <v>ALAMBRADO EM PERFIS METÁLICOS RETANGULARES COM GRADIL METÁLICO (EXCLUSIVE MURETA EM CONCRETO). AF_12/2025</v>
          </cell>
          <cell r="C6065" t="str">
            <v>M</v>
          </cell>
          <cell r="D6065">
            <v>0</v>
          </cell>
          <cell r="E6065">
            <v>0</v>
          </cell>
          <cell r="F6065" t="str">
            <v>SINAPI DEZEMBRO 2025</v>
          </cell>
        </row>
        <row r="6066">
          <cell r="A6066">
            <v>102364</v>
          </cell>
          <cell r="B6066" t="str">
            <v>ALAMBRADO PARA QUADRA POLIESPORTIVA, ESTRUTURADO POR TUBOS DE AÇO GALVANIZADO, (MONTANTES COM DIÂMETRO 2", TRAVESSAS E ESCORAS COM DIÂMETRO 1 ¼"), COM TELA DE ARAME GALVANIZADO, FIO 10 BWG E MALHA QUADRADA 5X5CM (EXCETO MURETA). AF_12/2025</v>
          </cell>
          <cell r="C6066" t="str">
            <v>M2</v>
          </cell>
          <cell r="D6066">
            <v>190.29</v>
          </cell>
          <cell r="E6066">
            <v>192.81</v>
          </cell>
          <cell r="F6066" t="str">
            <v>SINAPI DEZEMBRO 2025</v>
          </cell>
        </row>
        <row r="6067">
          <cell r="A6067">
            <v>102363</v>
          </cell>
          <cell r="B6067" t="str">
            <v>ALAMBRADO PARA QUADRA POLIESPORTIVA, ESTRUTURADO POR TUBOS DE AÇO GALVANIZADO, (MONTANTES COM DIÂMETRO 2", TRAVESSAS E ESCORAS COM DIÂMETRO 1 ¼"), COM TELA DE ARAME GALVANIZADO, FIO 12 BWG E MALHA QUADRADA 5X5CM (EXCETO MURETA). AF_12/2025</v>
          </cell>
          <cell r="C6067" t="str">
            <v>M2</v>
          </cell>
          <cell r="D6067">
            <v>160.9</v>
          </cell>
          <cell r="E6067">
            <v>163.41999999999999</v>
          </cell>
          <cell r="F6067" t="str">
            <v>SINAPI DEZEMBRO 2025</v>
          </cell>
        </row>
        <row r="6068">
          <cell r="A6068">
            <v>102362</v>
          </cell>
          <cell r="B6068" t="str">
            <v>ALAMBRADO PARA QUADRA POLIESPORTIVA, ESTRUTURADO POR TUBOS DE AÇO GALVANIZADO, (MONTANTES COM DIÂMETRO 2", TRAVESSAS E ESCORAS COM DIÂMETRO 1 ¼"), COM TELA DE ARAME GALVANIZADO, FIO 14 BWG E MALHA QUADRADA 5X5CM (EXCETO MURETA). AF_12/2025</v>
          </cell>
          <cell r="C6068" t="str">
            <v>M2</v>
          </cell>
          <cell r="D6068">
            <v>144.27000000000001</v>
          </cell>
          <cell r="E6068">
            <v>146.79</v>
          </cell>
          <cell r="F6068" t="str">
            <v>SINAPI DEZEMBRO 2025</v>
          </cell>
        </row>
        <row r="6069">
          <cell r="A6069">
            <v>101196</v>
          </cell>
          <cell r="B6069" t="str">
            <v>CERCA COM MOURÕES DE CONCRETO, RETO, 15X15 CM, H= 2,30 M, ESPAÇAMENTO DE 2,5 M, CRAVADOS 0,5 M, ESCORAS DE 10X10 CM A CADA 50 M, COM 12 FIOS DE ARAME DE AÇO OVALADO 15X17 - FORNECIMENTO E INSTALAÇÃO. AF_12/2025</v>
          </cell>
          <cell r="C6069" t="str">
            <v>M</v>
          </cell>
          <cell r="D6069">
            <v>0</v>
          </cell>
          <cell r="E6069">
            <v>0</v>
          </cell>
          <cell r="F6069" t="str">
            <v>SINAPI DEZEMBRO 2025</v>
          </cell>
        </row>
        <row r="6070">
          <cell r="A6070">
            <v>101195</v>
          </cell>
          <cell r="B6070" t="str">
            <v>CERCA COM MOURÕES DE CONCRETO, RETO, 15X15 CM,H= 2,30 M, ESPAÇAMENTO DE 2,5 M, CRAVADOS 0,5 M, ESCORAS DE 10X10 CM A CADA 50 M, COM 9 FIOS DE ARAME DE AÇO OVALADO 15X17 - FORNECIMENTO E INSTALAÇÃO. AF_12/2025</v>
          </cell>
          <cell r="C6070" t="str">
            <v>M</v>
          </cell>
          <cell r="D6070">
            <v>0</v>
          </cell>
          <cell r="E6070">
            <v>0</v>
          </cell>
          <cell r="F6070" t="str">
            <v>SINAPI DEZEMBRO 2025</v>
          </cell>
        </row>
        <row r="6071">
          <cell r="A6071">
            <v>101193</v>
          </cell>
          <cell r="B6071" t="str">
            <v>CERCA COM MOURÕES DE CONCRETO, RETO, H=2,30 M, ESPAÇAMENTO DE 2,5 M, CRAVADOS 0,5 M, COM 4 FIOS DE ARAME DE AÇO OVALADO 15X17 - FORNECIMENTO E INSTALAÇÃO. AF_12/2025</v>
          </cell>
          <cell r="C6071" t="str">
            <v>M</v>
          </cell>
          <cell r="D6071">
            <v>55.33</v>
          </cell>
          <cell r="E6071">
            <v>56.99</v>
          </cell>
          <cell r="F6071" t="str">
            <v>SINAPI DEZEMBRO 2025</v>
          </cell>
        </row>
        <row r="6072">
          <cell r="A6072">
            <v>106459</v>
          </cell>
          <cell r="B6072" t="str">
            <v>CERCA COM MOURÕES DE CONCRETO, RETO, H=2,30 M, ESPAÇAMENTO DE 2,5 M, CRAVADOS 0,5 M, COM 4 FIOS DE ARAME FARPADO Nº 14 OU 16 CLASSE 250 - FORNECIMENTO E INSTALAÇÃO. AF_12/2025</v>
          </cell>
          <cell r="C6072" t="str">
            <v>M</v>
          </cell>
          <cell r="D6072">
            <v>55.46</v>
          </cell>
          <cell r="E6072">
            <v>57.12</v>
          </cell>
          <cell r="F6072" t="str">
            <v>SINAPI DEZEMBRO 2025</v>
          </cell>
        </row>
        <row r="6073">
          <cell r="A6073">
            <v>101194</v>
          </cell>
          <cell r="B6073" t="str">
            <v>CERCA COM MOURÕES DE CONCRETO, RETO, H=2,30 M, ESPAÇAMENTO DE 2,5 M, CRAVADOS 0,5 M, COM 4 FIOS DE ARAME MISTO - FORNECIMENTO E INSTALAÇÃO. AF_12/2025</v>
          </cell>
          <cell r="C6073" t="str">
            <v>M</v>
          </cell>
          <cell r="D6073">
            <v>55.57</v>
          </cell>
          <cell r="E6073">
            <v>57.23</v>
          </cell>
          <cell r="F6073" t="str">
            <v>SINAPI DEZEMBRO 2025</v>
          </cell>
        </row>
        <row r="6074">
          <cell r="A6074">
            <v>101190</v>
          </cell>
          <cell r="B6074" t="str">
            <v>CERCA COM MOURÕES DE CONCRETO, RETO, H=3,00 M, ESPAÇAMENTO DE 2,5 M, CRAVADOS 0,5 M, COM 4 FIOS DE ARAME DE AÇO OVALADO 15X17 - FORNECIMENTO E INSTALAÇÃO. AF_12/2025</v>
          </cell>
          <cell r="C6074" t="str">
            <v>M</v>
          </cell>
          <cell r="D6074">
            <v>61.74</v>
          </cell>
          <cell r="E6074">
            <v>63.4</v>
          </cell>
          <cell r="F6074" t="str">
            <v>SINAPI DEZEMBRO 2025</v>
          </cell>
        </row>
        <row r="6075">
          <cell r="A6075">
            <v>106458</v>
          </cell>
          <cell r="B6075" t="str">
            <v>CERCA COM MOURÕES DE CONCRETO, RETO, H=3,00 M, ESPAÇAMENTO DE 2,5 M, CRAVADOS 0,5 M, COM 4 FIOS DE ARAME FARPADO Nº 14 OU 16 CLASSE 250 - FORNECIMENTO E INSTALAÇÃO. AF_12/2025</v>
          </cell>
          <cell r="C6075" t="str">
            <v>M</v>
          </cell>
          <cell r="D6075">
            <v>61.87</v>
          </cell>
          <cell r="E6075">
            <v>63.53</v>
          </cell>
          <cell r="F6075" t="str">
            <v>SINAPI DEZEMBRO 2025</v>
          </cell>
        </row>
        <row r="6076">
          <cell r="A6076">
            <v>101191</v>
          </cell>
          <cell r="B6076" t="str">
            <v>CERCA COM MOURÕES DE CONCRETO, RETO, H=3,00 M, ESPAÇAMENTO DE 2,5 M, CRAVADOS 0,5 M, COM 4 FIOS DE ARAME MISTO - FORNECIMENTO E INSTALAÇÃO. AF_12/2025</v>
          </cell>
          <cell r="C6076" t="str">
            <v>M</v>
          </cell>
          <cell r="D6076">
            <v>61.98</v>
          </cell>
          <cell r="E6076">
            <v>63.64</v>
          </cell>
          <cell r="F6076" t="str">
            <v>SINAPI DEZEMBRO 2025</v>
          </cell>
        </row>
        <row r="6077">
          <cell r="A6077">
            <v>101198</v>
          </cell>
          <cell r="B6077" t="str">
            <v>CERCA COM MOURÕES DE CONCRETO, SEÇÃO "T" PONTA INCLINADA, 10X10 CM, ESPAÇAMENTO DE 2,5 M, CRAVADOS 0,5 M, COM 11 FIOS DE ARAME DE AÇO OVALADO 15X17 - FORNECIMENTO E INSTALAÇÃO. AF_12/2025</v>
          </cell>
          <cell r="C6077" t="str">
            <v>M</v>
          </cell>
          <cell r="D6077">
            <v>82.96</v>
          </cell>
          <cell r="E6077">
            <v>85.9</v>
          </cell>
          <cell r="F6077" t="str">
            <v>SINAPI DEZEMBRO 2025</v>
          </cell>
        </row>
        <row r="6078">
          <cell r="A6078">
            <v>106460</v>
          </cell>
          <cell r="B6078" t="str">
            <v>CERCA COM MOURÕES DE CONCRETO, SEÇÃO "T" PONTA INCLINADA, 10X10CM, ESPAÇAMENTO DE 2,5M, CRAVADOS 0,5M, COM 11 FIOS DE ARAME FARPADO Nº 14 OU 16 - FORNECIMENTO E INSTALAÇÃO. AF_12/2025</v>
          </cell>
          <cell r="C6078" t="str">
            <v>M</v>
          </cell>
          <cell r="D6078">
            <v>83.31</v>
          </cell>
          <cell r="E6078">
            <v>86.25</v>
          </cell>
          <cell r="F6078" t="str">
            <v>SINAPI DEZEMBRO 2025</v>
          </cell>
        </row>
        <row r="6079">
          <cell r="A6079">
            <v>101199</v>
          </cell>
          <cell r="B6079" t="str">
            <v>CERCA COM MOURÕES DE CONCRETO, SEÇÃO "T" PONTA INCLINADA, 10X10CM, ESPAÇAMENTO DE 2,5M, CRAVADOS 0,5M, COM 11 FIOS DE ARAME MISTO - FORNECIMENTO E INSTALAÇÃO. AF_12/2025</v>
          </cell>
          <cell r="C6079" t="str">
            <v>M</v>
          </cell>
          <cell r="D6079">
            <v>83.56</v>
          </cell>
          <cell r="E6079">
            <v>86.5</v>
          </cell>
          <cell r="F6079" t="str">
            <v>SINAPI DEZEMBRO 2025</v>
          </cell>
        </row>
        <row r="6080">
          <cell r="A6080">
            <v>101203</v>
          </cell>
          <cell r="B6080" t="str">
            <v>CERCA COM MOURÕES DE MADEIRA ROLIÇA, DIÂMETRO 11 CM, ESPAÇAMENTO DE 2,5 M, ALTURA LIVRE DE 1,7 M, CRAVADOS 0,5 M, COM 5 FIOS DE ARAME DE AÇO OVALADO 15X17 - FORNECIMENTO E INSTALAÇÃO. AF_12/2025</v>
          </cell>
          <cell r="C6080" t="str">
            <v>M</v>
          </cell>
          <cell r="D6080">
            <v>33.67</v>
          </cell>
          <cell r="E6080">
            <v>35.29</v>
          </cell>
          <cell r="F6080" t="str">
            <v>SINAPI DEZEMBRO 2025</v>
          </cell>
        </row>
        <row r="6081">
          <cell r="A6081">
            <v>101204</v>
          </cell>
          <cell r="B6081" t="str">
            <v>CERCA COM MOURÕES DE MADEIRA ROLIÇA, DIÂMETRO 11 CM, ESPAÇAMENTO DE 2,5 M, ALTURA LIVRE DE 1,7 M, CRAVADOS 0,5 M, COM 5 FIOS DE ARAME MISTO - FORNECIMENTO E INSTALAÇÃO. AF_12/2025</v>
          </cell>
          <cell r="C6081" t="str">
            <v>M</v>
          </cell>
          <cell r="D6081">
            <v>33.909999999999997</v>
          </cell>
          <cell r="E6081">
            <v>35.53</v>
          </cell>
          <cell r="F6081" t="str">
            <v>SINAPI DEZEMBRO 2025</v>
          </cell>
        </row>
        <row r="6082">
          <cell r="A6082">
            <v>106257</v>
          </cell>
          <cell r="B6082" t="str">
            <v>CERCA COM MOURÕES DE MADEIRA ROLIÇA, DIÂMETRO 11CM, ESPAÇAMENTO DE 2,5M, ALTURA LIVRE DE 1,7M, CRAVADOS 0,5M, COM 5 FIOS DE ARAME FARPADO Nº 14 OU 16 CLASSE 250 - FORNECIMENTO E INSTALAÇÃO. AF_12/2025</v>
          </cell>
          <cell r="C6082" t="str">
            <v>M</v>
          </cell>
          <cell r="D6082">
            <v>33.83</v>
          </cell>
          <cell r="E6082">
            <v>35.450000000000003</v>
          </cell>
          <cell r="F6082" t="str">
            <v>SINAPI DEZEMBRO 2025</v>
          </cell>
        </row>
        <row r="6083">
          <cell r="A6083">
            <v>106461</v>
          </cell>
          <cell r="B6083" t="str">
            <v>CERCA COM MOURÕES DE MADEIRA, 7,5X7,5 CM, ESPAÇAMENTO DE 2,5 M, ALTURA LIVRE DE 2 M, CRAVADOS 0,5 M, COM 4 FIOS DE ARAME FARPADO Nº 14 OU 16 CLASSE 250 - FORNECIMENTO E INSTALAÇÃO. AF_12/2025</v>
          </cell>
          <cell r="C6083" t="str">
            <v>M</v>
          </cell>
          <cell r="D6083">
            <v>49.22</v>
          </cell>
          <cell r="E6083">
            <v>50.69</v>
          </cell>
          <cell r="F6083" t="str">
            <v>SINAPI DEZEMBRO 2025</v>
          </cell>
        </row>
        <row r="6084">
          <cell r="A6084">
            <v>106462</v>
          </cell>
          <cell r="B6084" t="str">
            <v>CERCA COM MOURÕES DE MADEIRA, 7,5X7,5CM, ESPAÇAMENTO DE 2,5M, ALTURA LIVRE DE 2M, CRAVADOS 0,5M, COM 8 FIOS DE ARAME FARPADO Nº 14 OU 16 CLASSE 250 - FORNECIMENTO E INSTALAÇÃO. AF_12/2025</v>
          </cell>
          <cell r="C6084" t="str">
            <v>M</v>
          </cell>
          <cell r="D6084">
            <v>59.86</v>
          </cell>
          <cell r="E6084">
            <v>61.93</v>
          </cell>
          <cell r="F6084" t="str">
            <v>SINAPI DEZEMBRO 2025</v>
          </cell>
        </row>
        <row r="6085">
          <cell r="A6085">
            <v>106479</v>
          </cell>
          <cell r="B6085" t="str">
            <v>INSTALAÇÃO DE ESCORAS PARA ALAMBRADO EM TUBO AÇO GALVANIZADO COM COSTURA, CLASSE MÉDIA, DN 1.1/4", E = *3,25* MM, PESO *3,14* KG/M. AF_12/2025</v>
          </cell>
          <cell r="C6085" t="str">
            <v>M</v>
          </cell>
          <cell r="D6085">
            <v>56.81</v>
          </cell>
          <cell r="E6085">
            <v>58.11</v>
          </cell>
          <cell r="F6085" t="str">
            <v>SINAPI DEZEMBRO 2025</v>
          </cell>
        </row>
        <row r="6086">
          <cell r="A6086">
            <v>106483</v>
          </cell>
          <cell r="B6086" t="str">
            <v>INSTALAÇÃO DE MOURÃO DE CONCRETO PONTA INCLINADA (CURVA), *10 X 10* CM, H= *2,60* M + CURVA DE 0,40 M. AF_12/2025</v>
          </cell>
          <cell r="C6086" t="str">
            <v>UN</v>
          </cell>
          <cell r="D6086">
            <v>111.28</v>
          </cell>
          <cell r="E6086">
            <v>113.54</v>
          </cell>
          <cell r="F6086" t="str">
            <v>SINAPI DEZEMBRO 2025</v>
          </cell>
        </row>
        <row r="6087">
          <cell r="A6087">
            <v>106484</v>
          </cell>
          <cell r="B6087" t="str">
            <v>INSTALAÇÃO DE MOURÃO DE CONCRETO PONTA INCLINADA (CURVA), SEÇÃO "T", H = 2,80 M + CURVA COM 0,45 M, COM FUROS PARA FIOS. AF_12/2025</v>
          </cell>
          <cell r="C6087" t="str">
            <v>UN</v>
          </cell>
          <cell r="D6087">
            <v>120.76</v>
          </cell>
          <cell r="E6087">
            <v>123.02</v>
          </cell>
          <cell r="F6087" t="str">
            <v>SINAPI DEZEMBRO 2025</v>
          </cell>
        </row>
        <row r="6088">
          <cell r="A6088">
            <v>106480</v>
          </cell>
          <cell r="B6088" t="str">
            <v>INSTALAÇÃO DE MOURÃO DE CONCRETO RETO, SEÇÃO QUADRADA *10 X 10* CM, H= 2,30 A 2,50 M. AF_12/2025</v>
          </cell>
          <cell r="C6088" t="str">
            <v>UN</v>
          </cell>
          <cell r="D6088">
            <v>106.88</v>
          </cell>
          <cell r="E6088">
            <v>109.14</v>
          </cell>
          <cell r="F6088" t="str">
            <v>SINAPI DEZEMBRO 2025</v>
          </cell>
        </row>
        <row r="6089">
          <cell r="A6089">
            <v>106482</v>
          </cell>
          <cell r="B6089" t="str">
            <v>INSTALAÇÃO DE MOURÃO DE CONCRETO RETO, SEÇÃO QUADRADA *15 X 15* CM, H= 2,30 M. AF_12/2025</v>
          </cell>
          <cell r="C6089" t="str">
            <v>UN</v>
          </cell>
          <cell r="D6089">
            <v>0</v>
          </cell>
          <cell r="E6089">
            <v>0</v>
          </cell>
          <cell r="F6089" t="str">
            <v>SINAPI DEZEMBRO 2025</v>
          </cell>
        </row>
        <row r="6090">
          <cell r="A6090">
            <v>106481</v>
          </cell>
          <cell r="B6090" t="str">
            <v>INSTALAÇÃO DE MOURÃO DE CONCRETO RETO, SEÇÃO QUADRADA, *10 X 10* CM, H= 3,00 M. AF_12/2025</v>
          </cell>
          <cell r="C6090" t="str">
            <v>UN</v>
          </cell>
          <cell r="D6090">
            <v>122.9</v>
          </cell>
          <cell r="E6090">
            <v>125.16</v>
          </cell>
          <cell r="F6090" t="str">
            <v>SINAPI DEZEMBRO 2025</v>
          </cell>
        </row>
        <row r="6091">
          <cell r="A6091">
            <v>106467</v>
          </cell>
          <cell r="B6091" t="str">
            <v>INSTALAÇÃO DE TELA DE ARAME GALVANIZADA REVESTIDA EM PVC, PARA ALAMBRADO COM TUBOS DE AÇO, QUADRANGULAR / LOSANGULAR, FIO 2,11 MM (14 BWG), MALHA 5 X 5 CM, H = 2 M. AF_12/2025</v>
          </cell>
          <cell r="C6091" t="str">
            <v>M2</v>
          </cell>
          <cell r="D6091">
            <v>0</v>
          </cell>
          <cell r="E6091">
            <v>0</v>
          </cell>
          <cell r="F6091" t="str">
            <v>SINAPI DEZEMBRO 2025</v>
          </cell>
        </row>
        <row r="6092">
          <cell r="A6092">
            <v>106465</v>
          </cell>
          <cell r="B6092" t="str">
            <v>INSTALAÇÃO DE TELA DE ARAME GALVANIZADA REVESTIDA EM PVC, PARA ALAMBRADO COM TUBOS DE AÇO, QUADRANGULAR / LOSANGULAR, FIO 2,77 MM (12 BWG), MALHA 5 X 5 CM, H = 2 M. AF_12/2025</v>
          </cell>
          <cell r="C6092" t="str">
            <v>M2</v>
          </cell>
          <cell r="D6092">
            <v>0</v>
          </cell>
          <cell r="E6092">
            <v>0</v>
          </cell>
          <cell r="F6092" t="str">
            <v>SINAPI DEZEMBRO 2025</v>
          </cell>
        </row>
        <row r="6093">
          <cell r="A6093">
            <v>106469</v>
          </cell>
          <cell r="B6093" t="str">
            <v>INSTALAÇÃO DE TELA DE ARAME GALVANIZADA, PARA ALAMBRADO COM MOURÕES DE CONCRETO, QUADRANGULAR / LOSANGULAR, FIO 2,11 MM (14 BWG), MALHA 8 X 8 CM, H = 2 M, COM REVESTIMENTO EM PVC. AF_12/2025</v>
          </cell>
          <cell r="C6093" t="str">
            <v>M2</v>
          </cell>
          <cell r="D6093">
            <v>42.29</v>
          </cell>
          <cell r="E6093">
            <v>42.63</v>
          </cell>
          <cell r="F6093" t="str">
            <v>SINAPI DEZEMBRO 2025</v>
          </cell>
        </row>
        <row r="6094">
          <cell r="A6094">
            <v>106468</v>
          </cell>
          <cell r="B6094" t="str">
            <v>INSTALAÇÃO DE TELA DE ARAME GALVANIZADA, PARA ALAMBRADO COM MOURÕES DE CONCRETO, QUADRANGULAR / LOSANGULAR, FIO 2,11 MM (14 BWG), MALHA 8 X 8 CM, H = 2 M. AF_12/2025</v>
          </cell>
          <cell r="C6094" t="str">
            <v>M2</v>
          </cell>
          <cell r="D6094">
            <v>25.68</v>
          </cell>
          <cell r="E6094">
            <v>26.02</v>
          </cell>
          <cell r="F6094" t="str">
            <v>SINAPI DEZEMBRO 2025</v>
          </cell>
        </row>
        <row r="6095">
          <cell r="A6095">
            <v>106466</v>
          </cell>
          <cell r="B6095" t="str">
            <v>INSTALAÇÃO DE TELA DE ARAME GALVANIZADA, PARA ALAMBRADO COM TUBOS DE AÇO, QUADRANGULAR / LOSANGULAR, FIO 2,11 MM (14 BWG), MALHA 5 X 5 CM, H = 2 M. AF_12/2025</v>
          </cell>
          <cell r="C6095" t="str">
            <v>M2</v>
          </cell>
          <cell r="D6095">
            <v>50.79</v>
          </cell>
          <cell r="E6095">
            <v>51.91</v>
          </cell>
          <cell r="F6095" t="str">
            <v>SINAPI DEZEMBRO 2025</v>
          </cell>
        </row>
        <row r="6096">
          <cell r="A6096">
            <v>106464</v>
          </cell>
          <cell r="B6096" t="str">
            <v>INSTALAÇÃO DE TELA DE ARAME GALVANIZADA, PARA ALAMBRADO COM TUBOS DE AÇO, QUADRANGULAR / LOSANGULAR, FIO 2,77 MM (12 BWG), MALHA 5 X 5 CM, H = 2 M. AF_12/2025</v>
          </cell>
          <cell r="C6096" t="str">
            <v>M2</v>
          </cell>
          <cell r="D6096">
            <v>69.09</v>
          </cell>
          <cell r="E6096">
            <v>70.209999999999994</v>
          </cell>
          <cell r="F6096" t="str">
            <v>SINAPI DEZEMBRO 2025</v>
          </cell>
        </row>
        <row r="6097">
          <cell r="A6097">
            <v>106476</v>
          </cell>
          <cell r="B6097" t="str">
            <v>INSTALAÇÃO DE TRAVESSA PARA ALAMBRADO EM TUBO AÇO GALVANIZADO COM COSTURA, CLASSE MÉDIA, DN 1 1/4", E = *3,25* MM, PESO *3,14* KG/M, COM ESPAÇAMENTO DE 2,0 A 2,5 M. AF_12/2025</v>
          </cell>
          <cell r="C6097" t="str">
            <v>M</v>
          </cell>
          <cell r="D6097">
            <v>53.58</v>
          </cell>
          <cell r="E6097">
            <v>54.6</v>
          </cell>
          <cell r="F6097" t="str">
            <v>SINAPI DEZEMBRO 2025</v>
          </cell>
        </row>
        <row r="6098">
          <cell r="A6098">
            <v>106477</v>
          </cell>
          <cell r="B6098" t="str">
            <v>INSTALAÇÃO DE TRAVESSA PARA ALAMBRADO EM TUBO AÇO GALVANIZADO COM COSTURA, CLASSE MÉDIA, DN 1", E = *3,25* MM, PESO *3,14* KG/M, COM ESPAÇAMENTO DE 2,0 A 2,5 M. AF_12/2025</v>
          </cell>
          <cell r="C6098" t="str">
            <v>M</v>
          </cell>
          <cell r="D6098">
            <v>44.94</v>
          </cell>
          <cell r="E6098">
            <v>45.96</v>
          </cell>
          <cell r="F6098" t="str">
            <v>SINAPI DEZEMBRO 2025</v>
          </cell>
        </row>
        <row r="6099">
          <cell r="A6099">
            <v>106478</v>
          </cell>
          <cell r="B6099" t="str">
            <v>INSTALAÇÃO DE TRAVESSA PARA ALAMBRADO EM TUBO AÇO GALVANIZADO COM COSTURA, CLASSE MÉDIA, DN 2 1/2", E = *3,65* MM, PESO *6,51* KG/M, COM ESPAÇAMENTO DE 2,0 A 2,5 M. AF_12/2025</v>
          </cell>
          <cell r="C6099" t="str">
            <v>M</v>
          </cell>
          <cell r="D6099">
            <v>98.59</v>
          </cell>
          <cell r="E6099">
            <v>99.61</v>
          </cell>
          <cell r="F6099" t="str">
            <v>SINAPI DEZEMBRO 2025</v>
          </cell>
        </row>
        <row r="6100">
          <cell r="A6100">
            <v>106471</v>
          </cell>
          <cell r="B6100" t="str">
            <v>INSTALAÇÃO MONTANTE, PARA ALAMBRADO COM 1 M DE ALTURA, EM TUBO AÇO GALVANIZADO COM COSTURA, CLASSE MÉDIA, DN 2 1/2", E = *3,65* MM, PESO *6,51* KG/M. AF_12/2025</v>
          </cell>
          <cell r="C6100" t="str">
            <v>M</v>
          </cell>
          <cell r="D6100">
            <v>125.54</v>
          </cell>
          <cell r="E6100">
            <v>128.07</v>
          </cell>
          <cell r="F6100" t="str">
            <v>SINAPI DEZEMBRO 2025</v>
          </cell>
        </row>
        <row r="6101">
          <cell r="A6101">
            <v>106470</v>
          </cell>
          <cell r="B6101" t="str">
            <v>INSTALAÇÃO MONTANTE, PARA ALAMBRADO COM 1 M DE ALTURA, EM TUBO AÇO GALVANIZADO COM COSTURA, CLASSE MÉDIA, DN 2", E = *3,65* MM, PESO *5,10* KG/M. AF_12/2025</v>
          </cell>
          <cell r="C6101" t="str">
            <v>M</v>
          </cell>
          <cell r="D6101">
            <v>108.98</v>
          </cell>
          <cell r="E6101">
            <v>111.51</v>
          </cell>
          <cell r="F6101" t="str">
            <v>SINAPI DEZEMBRO 2025</v>
          </cell>
        </row>
        <row r="6102">
          <cell r="A6102">
            <v>106472</v>
          </cell>
          <cell r="B6102" t="str">
            <v>INSTALAÇÃO MONTANTE, PARA ALAMBRADO COM 1 M DE ALTURA, EM TUBO AÇO GALVANIZADO COM COSTURA, CLASSE MÉDIA, DN 3", E = *3,35* MM, PESO *7,32* KG/M. AF_12/2025</v>
          </cell>
          <cell r="C6102" t="str">
            <v>M</v>
          </cell>
          <cell r="D6102">
            <v>155.16</v>
          </cell>
          <cell r="E6102">
            <v>157.68</v>
          </cell>
          <cell r="F6102" t="str">
            <v>SINAPI DEZEMBRO 2025</v>
          </cell>
        </row>
        <row r="6103">
          <cell r="A6103">
            <v>106475</v>
          </cell>
          <cell r="B6103" t="str">
            <v>INSTALAÇÃO MONTANTE, PARA ALAMBRADO COM 2,40 A 5,00 M DE ALTURA, EM TUBO AÇO GALVANIZADO COM COSTURA, CLASSE MÉDIA, DN 3", E = *3,35* MM, PESO *7,32* KG/M. AF_12/2025</v>
          </cell>
          <cell r="C6103" t="str">
            <v>M</v>
          </cell>
          <cell r="D6103">
            <v>126.3</v>
          </cell>
          <cell r="E6103">
            <v>126.93</v>
          </cell>
          <cell r="F6103" t="str">
            <v>SINAPI DEZEMBRO 2025</v>
          </cell>
        </row>
        <row r="6104">
          <cell r="A6104">
            <v>106474</v>
          </cell>
          <cell r="B6104" t="str">
            <v>INSTALAÇÃO MONTANTE, PARA ALAMBRADO DE 2,40 A 5,00 M DE ALTURA, EM TUBO AÇO GALVANIZADO COM COSTURA, CLASSE MÉDIA, DN 2 1/2", E = *3,65* MM, PESO *6,51* KG/M. AF_12/2025</v>
          </cell>
          <cell r="C6104" t="str">
            <v>M</v>
          </cell>
          <cell r="D6104">
            <v>96.42</v>
          </cell>
          <cell r="E6104">
            <v>97.05</v>
          </cell>
          <cell r="F6104" t="str">
            <v>SINAPI DEZEMBRO 2025</v>
          </cell>
        </row>
        <row r="6105">
          <cell r="A6105">
            <v>106473</v>
          </cell>
          <cell r="B6105" t="str">
            <v>INSTALAÇÃO MONTANTE, PARA ALAMBRADO DE 2,40 A 5,00 M DE ALTURA, EM TUBO AÇO GALVANIZADO COM COSTURA, CLASSE MÉDIA, DN 2", E = *3,65* MM, PESO *5,10* KG/M. AF_12/2025</v>
          </cell>
          <cell r="C6105" t="str">
            <v>M</v>
          </cell>
          <cell r="D6105">
            <v>79.64</v>
          </cell>
          <cell r="E6105">
            <v>80.27</v>
          </cell>
          <cell r="F6105" t="str">
            <v>SINAPI DEZEMBRO 2025</v>
          </cell>
        </row>
        <row r="6106">
          <cell r="A6106">
            <v>101205</v>
          </cell>
          <cell r="B6106" t="str">
            <v>PORTÃO COM MOURÕES DE MADEIRA ROLIÇA, DIÂMETRO 11 CM, COM 5 FIOS DE ARAME FARPADO Nº 14 CLASSE 250, SEM DOBRADIÇAS - FORNECIMENTO E INSTALAÇÃO. AF_12/2025</v>
          </cell>
          <cell r="C6106" t="str">
            <v>M</v>
          </cell>
          <cell r="D6106">
            <v>33.83</v>
          </cell>
          <cell r="E6106">
            <v>35.450000000000003</v>
          </cell>
          <cell r="F6106" t="str">
            <v>SINAPI DEZEMBRO 2025</v>
          </cell>
        </row>
        <row r="6107">
          <cell r="A6107">
            <v>106463</v>
          </cell>
          <cell r="B6107" t="str">
            <v>PORTÃO DE ABRIR/GIRO, ESTRUTURADO POR TUBOS DE AÇO GALVANIZADO, COM TELA DE ARAME, PARA PEDESTRE - COMPLETO. AF_12/2025</v>
          </cell>
          <cell r="C6107" t="str">
            <v>M2</v>
          </cell>
          <cell r="D6107">
            <v>0</v>
          </cell>
          <cell r="E6107">
            <v>0</v>
          </cell>
          <cell r="F6107" t="str">
            <v>SINAPI DEZEMBRO 2025</v>
          </cell>
        </row>
        <row r="6108">
          <cell r="A6108">
            <v>106457</v>
          </cell>
          <cell r="B6108" t="str">
            <v>RECOMPOSIÇÃO PARCIAL DE ARAME FARPADO Nº 14 OU 16 CLASSE 250, FIXADO EM CERCA COM MOURÕES DE CONCRETO - FORNECIMENTO E INSTALAÇÃO. AF_12/2025</v>
          </cell>
          <cell r="C6108" t="str">
            <v>M</v>
          </cell>
          <cell r="D6108">
            <v>5.31</v>
          </cell>
          <cell r="E6108">
            <v>5.69</v>
          </cell>
          <cell r="F6108" t="str">
            <v>SINAPI DEZEMBRO 2025</v>
          </cell>
        </row>
        <row r="6109">
          <cell r="A6109">
            <v>87905</v>
          </cell>
          <cell r="B6109" t="str">
            <v>CHAPISCO APLICADO EM ALVENARIA (COM PRESENÇA DE VÃOS) E ESTRUTURAS DE CONCRETO DE FACHADA, COM COLHER DE PEDREIRO. ARGAMASSA TRAÇO 1:3 COM PREPARO EM BETONEIRA 400L. AF_10/2022</v>
          </cell>
          <cell r="C6109" t="str">
            <v>M2</v>
          </cell>
          <cell r="D6109">
            <v>8.17</v>
          </cell>
          <cell r="E6109">
            <v>8.73</v>
          </cell>
          <cell r="F6109" t="str">
            <v>SINAPI DEZEMBRO 2025</v>
          </cell>
        </row>
        <row r="6110">
          <cell r="A6110">
            <v>87904</v>
          </cell>
          <cell r="B6110" t="str">
            <v>CHAPISCO APLICADO EM ALVENARIA (COM PRESENÇA DE VÃOS) E ESTRUTURAS DE CONCRETO DE FACHADA, COM COLHER DE PEDREIRO. ARGAMASSA TRAÇO 1:3 COM PREPARO MANUAL. AF_10/2022</v>
          </cell>
          <cell r="C6110" t="str">
            <v>M2</v>
          </cell>
          <cell r="D6110">
            <v>8.7200000000000006</v>
          </cell>
          <cell r="E6110">
            <v>9.32</v>
          </cell>
          <cell r="F6110" t="str">
            <v>SINAPI DEZEMBRO 2025</v>
          </cell>
        </row>
        <row r="6111">
          <cell r="A6111">
            <v>87908</v>
          </cell>
          <cell r="B6111" t="str">
            <v>CHAPISCO APLICADO EM ALVENARIA (COM PRESENÇA DE VÃOS) E ESTRUTURAS DE CONCRETO DE FACHADA, COM EQUIPAMENTO DE PROJEÇÃO. ARGAMASSA TRAÇO 1:3 COM PREPARO EM BETONEIRA 400 L. AF_10/2022</v>
          </cell>
          <cell r="C6111" t="str">
            <v>M2</v>
          </cell>
          <cell r="D6111">
            <v>6.39</v>
          </cell>
          <cell r="E6111">
            <v>6.72</v>
          </cell>
          <cell r="F6111" t="str">
            <v>SINAPI DEZEMBRO 2025</v>
          </cell>
        </row>
        <row r="6112">
          <cell r="A6112">
            <v>87907</v>
          </cell>
          <cell r="B6112" t="str">
            <v>CHAPISCO APLICADO EM ALVENARIA (COM PRESENÇA DE VÃOS) E ESTRUTURAS DE CONCRETO DE FACHADA, COM EQUIPAMENTO DE PROJEÇÃO. ARGAMASSA TRAÇO 1:3 COM PREPARO MANUAL. AF_10/2022</v>
          </cell>
          <cell r="C6112" t="str">
            <v>M2</v>
          </cell>
          <cell r="D6112">
            <v>6.94</v>
          </cell>
          <cell r="E6112">
            <v>7.31</v>
          </cell>
          <cell r="F6112" t="str">
            <v>SINAPI DEZEMBRO 2025</v>
          </cell>
        </row>
        <row r="6113">
          <cell r="A6113">
            <v>87903</v>
          </cell>
          <cell r="B6113" t="str">
            <v>CHAPISCO APLICADO EM ALVENARIA (COM PRESENÇA DE VÃOS) E ESTRUTURAS DE CONCRETO DE FACHADA, COM ROLO PARA TEXTURA ACRÍLICA. ARGAMASSA INDUSTRIALIZADA COM PREPARO EM MISTURADOR 300 KG. AF_10/2022</v>
          </cell>
          <cell r="C6113" t="str">
            <v>M2</v>
          </cell>
          <cell r="D6113">
            <v>13.63</v>
          </cell>
          <cell r="E6113">
            <v>13.98</v>
          </cell>
          <cell r="F6113" t="str">
            <v>SINAPI DEZEMBRO 2025</v>
          </cell>
        </row>
        <row r="6114">
          <cell r="A6114">
            <v>87902</v>
          </cell>
          <cell r="B6114" t="str">
            <v>CHAPISCO APLICADO EM ALVENARIA (COM PRESENÇA DE VÃOS) E ESTRUTURAS DE CONCRETO DE FACHADA, COM ROLO PARA TEXTURA ACRÍLICA. ARGAMASSA INDUSTRIALIZADA COM PREPARO MANUAL. AF_10/2022</v>
          </cell>
          <cell r="C6114" t="str">
            <v>M2</v>
          </cell>
          <cell r="D6114">
            <v>14.07</v>
          </cell>
          <cell r="E6114">
            <v>14.44</v>
          </cell>
          <cell r="F6114" t="str">
            <v>SINAPI DEZEMBRO 2025</v>
          </cell>
        </row>
        <row r="6115">
          <cell r="A6115">
            <v>87900</v>
          </cell>
          <cell r="B6115" t="str">
            <v>CHAPISCO APLICADO EM ALVENARIA (COM PRESENÇA DE VÃOS) E ESTRUTURAS DE CONCRETO DE FACHADA, COM ROLO PARA TEXTURA ACRÍLICA. ARGAMASSA TRAÇO 1:4 E EMULSÃO POLIMÉRICA (ADESIVO) COM PREPARO EM BETONEIRA 400L. AF_10/2022</v>
          </cell>
          <cell r="C6115" t="str">
            <v>M2</v>
          </cell>
          <cell r="D6115">
            <v>9.23</v>
          </cell>
          <cell r="E6115">
            <v>9.58</v>
          </cell>
          <cell r="F6115" t="str">
            <v>SINAPI DEZEMBRO 2025</v>
          </cell>
        </row>
        <row r="6116">
          <cell r="A6116">
            <v>87899</v>
          </cell>
          <cell r="B6116" t="str">
            <v>CHAPISCO APLICADO EM ALVENARIA (COM PRESENÇA DE VÃOS) E ESTRUTURAS DE CONCRETO DE FACHADA, COM ROLO PARA TEXTURA ACRÍLICA. ARGAMASSA TRAÇO 1:4 E EMULSÃO POLIMÉRICA (ADESIVO) COM PREPARO MANUAL. AF_10/2022</v>
          </cell>
          <cell r="C6116" t="str">
            <v>M2</v>
          </cell>
          <cell r="D6116">
            <v>9.42</v>
          </cell>
          <cell r="E6116">
            <v>9.7799999999999994</v>
          </cell>
          <cell r="F6116" t="str">
            <v>SINAPI DEZEMBRO 2025</v>
          </cell>
        </row>
        <row r="6117">
          <cell r="A6117">
            <v>87894</v>
          </cell>
          <cell r="B6117" t="str">
            <v>CHAPISCO APLICADO EM ALVENARIA (SEM PRESENÇA DE VÃOS) E ESTRUTURAS DE CONCRETO DE FACHADA, COM COLHER DE PEDREIRO. ARGAMASSA TRAÇO 1:3 COM PREPARO EM BETONEIRA 400L. AF_10/2022</v>
          </cell>
          <cell r="C6117" t="str">
            <v>M2</v>
          </cell>
          <cell r="D6117">
            <v>7.03</v>
          </cell>
          <cell r="E6117">
            <v>7.48</v>
          </cell>
          <cell r="F6117" t="str">
            <v>SINAPI DEZEMBRO 2025</v>
          </cell>
        </row>
        <row r="6118">
          <cell r="A6118">
            <v>87893</v>
          </cell>
          <cell r="B6118" t="str">
            <v>CHAPISCO APLICADO EM ALVENARIA (SEM PRESENÇA DE VÃOS) E ESTRUTURAS DE CONCRETO DE FACHADA, COM COLHER DE PEDREIRO. ARGAMASSA TRAÇO 1:3 COM PREPARO MANUAL. AF_10/2022</v>
          </cell>
          <cell r="C6118" t="str">
            <v>M2</v>
          </cell>
          <cell r="D6118">
            <v>7.58</v>
          </cell>
          <cell r="E6118">
            <v>8.07</v>
          </cell>
          <cell r="F6118" t="str">
            <v>SINAPI DEZEMBRO 2025</v>
          </cell>
        </row>
        <row r="6119">
          <cell r="A6119">
            <v>87897</v>
          </cell>
          <cell r="B6119" t="str">
            <v>CHAPISCO APLICADO EM ALVENARIA (SEM PRESENÇA DE VÃOS) E ESTRUTURAS DE CONCRETO DE FACHADA, COM EQUIPAMENTO DE PROJEÇÃO. ARGAMASSA TRAÇO 1:3 COM PREPARO EM BETONEIRA 400 L. AF_10/2022</v>
          </cell>
          <cell r="C6119" t="str">
            <v>M2</v>
          </cell>
          <cell r="D6119">
            <v>5.29</v>
          </cell>
          <cell r="E6119">
            <v>5.53</v>
          </cell>
          <cell r="F6119" t="str">
            <v>SINAPI DEZEMBRO 2025</v>
          </cell>
        </row>
        <row r="6120">
          <cell r="A6120">
            <v>87896</v>
          </cell>
          <cell r="B6120" t="str">
            <v>CHAPISCO APLICADO EM ALVENARIA (SEM PRESENÇA DE VÃOS) E ESTRUTURAS DE CONCRETO DE FACHADA, COM EQUIPAMENTO DE PROJEÇÃO. ARGAMASSA TRAÇO 1:3 COM PREPARO MANUAL. AF_10/2022</v>
          </cell>
          <cell r="C6120" t="str">
            <v>M2</v>
          </cell>
          <cell r="D6120">
            <v>5.84</v>
          </cell>
          <cell r="E6120">
            <v>6.12</v>
          </cell>
          <cell r="F6120" t="str">
            <v>SINAPI DEZEMBRO 2025</v>
          </cell>
        </row>
        <row r="6121">
          <cell r="A6121">
            <v>87892</v>
          </cell>
          <cell r="B6121" t="str">
            <v>CHAPISCO APLICADO EM ALVENARIA (SEM PRESENÇA DE VÃOS) E ESTRUTURAS DE CONCRETO DE FACHADA, COM ROLO PARA TEXTURA ACRÍLICA. ARGAMASSA INDUSTRIALIZADA COM PREPARO EM MISTURADOR 300 KG. AF_10/2022</v>
          </cell>
          <cell r="C6121" t="str">
            <v>M2</v>
          </cell>
          <cell r="D6121">
            <v>12.92</v>
          </cell>
          <cell r="E6121">
            <v>13.2</v>
          </cell>
          <cell r="F6121" t="str">
            <v>SINAPI DEZEMBRO 2025</v>
          </cell>
        </row>
        <row r="6122">
          <cell r="A6122">
            <v>87891</v>
          </cell>
          <cell r="B6122" t="str">
            <v>CHAPISCO APLICADO EM ALVENARIA (SEM PRESENÇA DE VÃOS) E ESTRUTURAS DE CONCRETO DE FACHADA, COM ROLO PARA TEXTURA ACRÍLICA. ARGAMASSA INDUSTRIALIZADA COM PREPARO MANUAL. AF_10/2022</v>
          </cell>
          <cell r="C6122" t="str">
            <v>M2</v>
          </cell>
          <cell r="D6122">
            <v>13.36</v>
          </cell>
          <cell r="E6122">
            <v>13.66</v>
          </cell>
          <cell r="F6122" t="str">
            <v>SINAPI DEZEMBRO 2025</v>
          </cell>
        </row>
        <row r="6123">
          <cell r="A6123">
            <v>87889</v>
          </cell>
          <cell r="B6123" t="str">
            <v>CHAPISCO APLICADO EM ALVENARIA (SEM PRESENÇA DE VÃOS) E ESTRUTURAS DE CONCRETO DE FACHADA, COM ROLO PARA TEXTURA ACRÍLICA. ARGAMASSA TRAÇO 1:4 E EMULSÃO POLIMÉRICA (ADESIVO) COM PREPARO EM BETONEIRA 400L. AF_10/2022</v>
          </cell>
          <cell r="C6123" t="str">
            <v>M2</v>
          </cell>
          <cell r="D6123">
            <v>8.52</v>
          </cell>
          <cell r="E6123">
            <v>8.8000000000000007</v>
          </cell>
          <cell r="F6123" t="str">
            <v>SINAPI DEZEMBRO 2025</v>
          </cell>
        </row>
        <row r="6124">
          <cell r="A6124">
            <v>87888</v>
          </cell>
          <cell r="B6124" t="str">
            <v>CHAPISCO APLICADO EM ALVENARIA (SEM PRESENÇA DE VÃOS) E ESTRUTURAS DE CONCRETO DE FACHADA, COM ROLO PARA TEXTURA ACRÍLICA. ARGAMASSA TRAÇO 1:4 E EMULSÃO POLIMÉRICA (ADESIVO) COM PREPARO MANUAL. AF_10/2022</v>
          </cell>
          <cell r="C6124" t="str">
            <v>M2</v>
          </cell>
          <cell r="D6124">
            <v>8.7100000000000009</v>
          </cell>
          <cell r="E6124">
            <v>9</v>
          </cell>
          <cell r="F6124" t="str">
            <v>SINAPI DEZEMBRO 2025</v>
          </cell>
        </row>
        <row r="6125">
          <cell r="A6125">
            <v>104411</v>
          </cell>
          <cell r="B6125" t="str">
            <v>CHAPISCO APLICADO EM ALVENARIA E ESTRUTURAS DE CONCRETO INTERNAS, COM EQUIPAMENTO DE PROJEÇÃO. ARGAMASSA TRAÇO 1:3 COM PREPARO EM BETONEIRA 400 L. AF_10/2022</v>
          </cell>
          <cell r="C6125" t="str">
            <v>M2</v>
          </cell>
          <cell r="D6125">
            <v>4.8099999999999996</v>
          </cell>
          <cell r="E6125">
            <v>4.99</v>
          </cell>
          <cell r="F6125" t="str">
            <v>SINAPI DEZEMBRO 2025</v>
          </cell>
        </row>
        <row r="6126">
          <cell r="A6126">
            <v>104410</v>
          </cell>
          <cell r="B6126" t="str">
            <v>CHAPISCO APLICADO EM ALVENARIA E ESTRUTURAS DE CONCRETO INTERNAS, COM EQUIPAMENTO DE PROJEÇÃO. ARGAMASSA TRAÇO 1:3 COM PREPARO MANUAL. AF_10/2022</v>
          </cell>
          <cell r="C6126" t="str">
            <v>M2</v>
          </cell>
          <cell r="D6126">
            <v>5.43</v>
          </cell>
          <cell r="E6126">
            <v>5.66</v>
          </cell>
          <cell r="F6126" t="str">
            <v>SINAPI DEZEMBRO 2025</v>
          </cell>
        </row>
        <row r="6127">
          <cell r="A6127">
            <v>87879</v>
          </cell>
          <cell r="B6127" t="str">
            <v>CHAPISCO APLICADO EM ALVENARIAS E ESTRUTURAS DE CONCRETO INTERNAS, COM COLHER DE PEDREIRO. ARGAMASSA TRAÇO 1:3 COM PREPARO EM BETONEIRA 400L. AF_10/2022</v>
          </cell>
          <cell r="C6127" t="str">
            <v>M2</v>
          </cell>
          <cell r="D6127">
            <v>4.5999999999999996</v>
          </cell>
          <cell r="E6127">
            <v>4.8499999999999996</v>
          </cell>
          <cell r="F6127" t="str">
            <v>SINAPI DEZEMBRO 2025</v>
          </cell>
        </row>
        <row r="6128">
          <cell r="A6128">
            <v>87878</v>
          </cell>
          <cell r="B6128" t="str">
            <v>CHAPISCO APLICADO EM ALVENARIAS E ESTRUTURAS DE CONCRETO INTERNAS, COM COLHER DE PEDREIRO. ARGAMASSA TRAÇO 1:3 COM PREPARO MANUAL. AF_10/2022</v>
          </cell>
          <cell r="C6128" t="str">
            <v>M2</v>
          </cell>
          <cell r="D6128">
            <v>5.15</v>
          </cell>
          <cell r="E6128">
            <v>5.44</v>
          </cell>
          <cell r="F6128" t="str">
            <v>SINAPI DEZEMBRO 2025</v>
          </cell>
        </row>
        <row r="6129">
          <cell r="A6129">
            <v>87885</v>
          </cell>
          <cell r="B6129" t="str">
            <v>CHAPISCO APLICADO NO TETO OU EM ALVENARIA E ESTRUTURA, COM ROLO PARA TEXTURA ACRÍLICA. ARGAMASSA INDUSTRIALIZADA COM PREPARO EM MISTURADOR 300 KG. AF_10/2022</v>
          </cell>
          <cell r="C6129" t="str">
            <v>M2</v>
          </cell>
          <cell r="D6129">
            <v>11.28</v>
          </cell>
          <cell r="E6129">
            <v>11.43</v>
          </cell>
          <cell r="F6129" t="str">
            <v>SINAPI DEZEMBRO 2025</v>
          </cell>
        </row>
        <row r="6130">
          <cell r="A6130">
            <v>87884</v>
          </cell>
          <cell r="B6130" t="str">
            <v>CHAPISCO APLICADO NO TETO OU EM ALVENARIA E ESTRUTURA, COM ROLO PARA TEXTURA ACRÍLICA. ARGAMASSA INDUSTRIALIZADA COM PREPARO MANUAL. AF_10/2022</v>
          </cell>
          <cell r="C6130" t="str">
            <v>M2</v>
          </cell>
          <cell r="D6130">
            <v>11.72</v>
          </cell>
          <cell r="E6130">
            <v>11.89</v>
          </cell>
          <cell r="F6130" t="str">
            <v>SINAPI DEZEMBRO 2025</v>
          </cell>
        </row>
        <row r="6131">
          <cell r="A6131">
            <v>87882</v>
          </cell>
          <cell r="B6131" t="str">
            <v>CHAPISCO APLICADO NO TETO OU EM ALVENARIA E ESTRUTURA, COM ROLO PARA TEXTURA ACRÍLICA. ARGAMASSA TRAÇO 1:4 E EMULSÃO POLIMÉRICA (ADESIVO) COM PREPARO EM BETONEIRA 400L. AF_10/2022</v>
          </cell>
          <cell r="C6131" t="str">
            <v>M2</v>
          </cell>
          <cell r="D6131">
            <v>6.88</v>
          </cell>
          <cell r="E6131">
            <v>7.03</v>
          </cell>
          <cell r="F6131" t="str">
            <v>SINAPI DEZEMBRO 2025</v>
          </cell>
        </row>
        <row r="6132">
          <cell r="A6132">
            <v>87881</v>
          </cell>
          <cell r="B6132" t="str">
            <v>CHAPISCO APLICADO NO TETO OU EM ALVENARIA E ESTRUTURA, COM ROLO PARA TEXTURA ACRÍLICA. ARGAMASSA TRAÇO 1:4 E EMULSÃO POLIMÉRICA (ADESIVO) COM PREPARO MANUAL. AF_10/2022</v>
          </cell>
          <cell r="C6132" t="str">
            <v>M2</v>
          </cell>
          <cell r="D6132">
            <v>7.07</v>
          </cell>
          <cell r="E6132">
            <v>7.23</v>
          </cell>
          <cell r="F6132" t="str">
            <v>SINAPI DEZEMBRO 2025</v>
          </cell>
        </row>
        <row r="6133">
          <cell r="A6133">
            <v>87887</v>
          </cell>
          <cell r="B6133" t="str">
            <v>CHAPISCO APLICADO NO TETO OU EM ESTRUTURA, COM DESEMPENADEIRA DENTADA. ARGAMASSA INDUSTRIALIZADA COM PREPARO EM MISTURADOR 300 KG. AF_10/2022</v>
          </cell>
          <cell r="C6133" t="str">
            <v>M2</v>
          </cell>
          <cell r="D6133">
            <v>18.73</v>
          </cell>
          <cell r="E6133">
            <v>19.16</v>
          </cell>
          <cell r="F6133" t="str">
            <v>SINAPI DEZEMBRO 2025</v>
          </cell>
        </row>
        <row r="6134">
          <cell r="A6134">
            <v>87886</v>
          </cell>
          <cell r="B6134" t="str">
            <v>CHAPISCO APLICADO NO TETO OU EM ESTRUTURA, COM DESEMPENADEIRA DENTADA. ARGAMASSA INDUSTRIALIZADA COM PREPARO MANUAL. AF_10/2022</v>
          </cell>
          <cell r="C6134" t="str">
            <v>M2</v>
          </cell>
          <cell r="D6134">
            <v>19.66</v>
          </cell>
          <cell r="E6134">
            <v>20.149999999999999</v>
          </cell>
          <cell r="F6134" t="str">
            <v>SINAPI DEZEMBRO 2025</v>
          </cell>
        </row>
        <row r="6135">
          <cell r="A6135">
            <v>87911</v>
          </cell>
          <cell r="B6135" t="str">
            <v>CHAPISCO APLICADO SOMENTE NA ESTRUTURA DE CONCRETO DA FACHADA, COM DESEMPENADEIRA DENTADA. ARGAMASSA INDUSTRIALIZADA COM PREPARO EM MISTURADOR 300 KG. AF_10/2022</v>
          </cell>
          <cell r="C6135" t="str">
            <v>M2</v>
          </cell>
          <cell r="D6135">
            <v>24.16</v>
          </cell>
          <cell r="E6135">
            <v>25.08</v>
          </cell>
          <cell r="F6135" t="str">
            <v>SINAPI DEZEMBRO 2025</v>
          </cell>
        </row>
        <row r="6136">
          <cell r="A6136">
            <v>87910</v>
          </cell>
          <cell r="B6136" t="str">
            <v>CHAPISCO APLICADO SOMENTE NA ESTRUTURA DE CONCRETO DA FACHADA, COM DESEMPENADEIRA DENTADA. ARGAMASSA INDUSTRIALIZADA COM PREPARO MANUAL. AF_10/2022</v>
          </cell>
          <cell r="C6136" t="str">
            <v>M2</v>
          </cell>
          <cell r="D6136">
            <v>25.09</v>
          </cell>
          <cell r="E6136">
            <v>26.07</v>
          </cell>
          <cell r="F6136" t="str">
            <v>SINAPI DEZEMBRO 2025</v>
          </cell>
        </row>
        <row r="6137">
          <cell r="A6137">
            <v>103686</v>
          </cell>
          <cell r="B6137" t="str">
            <v>CONCRETAGEM DE ESCADAS, FCK=25 MPA, COM USO DE BOMBA - LANÇAMENTO, ADENSAMENTO E ACABAMENTO. AF_02/2022_PS</v>
          </cell>
          <cell r="C6137" t="str">
            <v>M3</v>
          </cell>
          <cell r="D6137">
            <v>721.39</v>
          </cell>
          <cell r="E6137">
            <v>730.73</v>
          </cell>
          <cell r="F6137" t="str">
            <v>SINAPI DEZEMBRO 2025</v>
          </cell>
        </row>
        <row r="6138">
          <cell r="A6138">
            <v>103685</v>
          </cell>
          <cell r="B6138" t="str">
            <v>CONCRETAGEM DE MURETAS, FCK=25 MPA, COM USO DE BOMBA - LANÇAMENTO, ADENSAMENTO E ACABAMENTO. AF_02/2022_PS</v>
          </cell>
          <cell r="C6138" t="str">
            <v>M3</v>
          </cell>
          <cell r="D6138">
            <v>661.52</v>
          </cell>
          <cell r="E6138">
            <v>665.56</v>
          </cell>
          <cell r="F6138" t="str">
            <v>SINAPI DEZEMBRO 2025</v>
          </cell>
        </row>
        <row r="6139">
          <cell r="A6139">
            <v>103669</v>
          </cell>
          <cell r="B6139" t="str">
            <v>CONCRETAGEM DE PILARES, FCK = 25 MPA, COM USO DE BALDES - LANÇAMENTO, ADENSAMENTO E ACABAMENTO. AF_02/2022</v>
          </cell>
          <cell r="C6139" t="str">
            <v>M3</v>
          </cell>
          <cell r="D6139">
            <v>952.11</v>
          </cell>
          <cell r="E6139">
            <v>977.41</v>
          </cell>
          <cell r="F6139" t="str">
            <v>SINAPI DEZEMBRO 2025</v>
          </cell>
        </row>
        <row r="6140">
          <cell r="A6140">
            <v>103672</v>
          </cell>
          <cell r="B6140" t="str">
            <v>CONCRETAGEM DE PILARES, FCK = 25 MPA, COM USO DE BOMBA - LANÇAMENTO, ADENSAMENTO E ACABAMENTO. AF_02/2022_PS</v>
          </cell>
          <cell r="C6140" t="str">
            <v>M3</v>
          </cell>
          <cell r="D6140">
            <v>656.61</v>
          </cell>
          <cell r="E6140">
            <v>660.13</v>
          </cell>
          <cell r="F6140" t="str">
            <v>SINAPI DEZEMBRO 2025</v>
          </cell>
        </row>
        <row r="6141">
          <cell r="A6141">
            <v>103671</v>
          </cell>
          <cell r="B6141" t="str">
            <v>CONCRETAGEM DE PILARES, FCK = 25 MPA, COM USO DE GRUA - LANÇAMENTO, ADENSAMENTO E ACABAMENTO. AF_02/2022</v>
          </cell>
          <cell r="C6141" t="str">
            <v>M3</v>
          </cell>
          <cell r="D6141">
            <v>700.5</v>
          </cell>
          <cell r="E6141">
            <v>704.6</v>
          </cell>
          <cell r="F6141" t="str">
            <v>SINAPI DEZEMBRO 2025</v>
          </cell>
        </row>
        <row r="6142">
          <cell r="A6142">
            <v>103688</v>
          </cell>
          <cell r="B6142" t="str">
            <v>CONCRETAGEM DE PILARES, FCK=25 MPA, COM USO DE JERICAS EM CREMALHEIRA - LANÇAMENTO, ADENSAMENTO E ACABAMENTO. AF_02/2022</v>
          </cell>
          <cell r="C6142" t="str">
            <v>M3</v>
          </cell>
          <cell r="D6142">
            <v>830.72</v>
          </cell>
          <cell r="E6142">
            <v>845.76</v>
          </cell>
          <cell r="F6142" t="str">
            <v>SINAPI DEZEMBRO 2025</v>
          </cell>
        </row>
        <row r="6143">
          <cell r="A6143">
            <v>103687</v>
          </cell>
          <cell r="B6143" t="str">
            <v>CONCRETAGEM DE PILARES, FCK=25 MPA, COM USO DE JERICAS EM ELEVADOR DE CABO - LANÇAMENTO, ADENSAMENTO E ACABAMENTO. AF_02/2022</v>
          </cell>
          <cell r="C6143" t="str">
            <v>M3</v>
          </cell>
          <cell r="D6143">
            <v>1077.28</v>
          </cell>
          <cell r="E6143">
            <v>1113.1500000000001</v>
          </cell>
          <cell r="F6143" t="str">
            <v>SINAPI DEZEMBRO 2025</v>
          </cell>
        </row>
        <row r="6144">
          <cell r="A6144">
            <v>103684</v>
          </cell>
          <cell r="B6144" t="str">
            <v>CONCRETAGEM DE RESERVATÓRIOS, FCK=25 MPA, COM USO DE BOMBA - LANÇAMENTO, ADENSAMENTO E ACABAMENTO. AF_02/2022_PS</v>
          </cell>
          <cell r="C6144" t="str">
            <v>M3</v>
          </cell>
          <cell r="D6144">
            <v>674.22</v>
          </cell>
          <cell r="E6144">
            <v>679.32</v>
          </cell>
          <cell r="F6144" t="str">
            <v>SINAPI DEZEMBRO 2025</v>
          </cell>
        </row>
        <row r="6145">
          <cell r="A6145">
            <v>103681</v>
          </cell>
          <cell r="B6145" t="str">
            <v>CONCRETAGEM DE VIGAS E LAJES, FCK=25 MPA, PARA LAJES MACIÇAS OU NERVURADAS COM GRUA DE CAÇAMBA DE 500 L EM EDIFICAÇÃO DE MULTIPAVIMENTOS ATÉ 16 ANDARES - LANÇAMENTO, ADENSAMENTO E ACABAMENTO. AF_02/2022</v>
          </cell>
          <cell r="C6145" t="str">
            <v>M3</v>
          </cell>
          <cell r="D6145">
            <v>726.44</v>
          </cell>
          <cell r="E6145">
            <v>732.85</v>
          </cell>
          <cell r="F6145" t="str">
            <v>SINAPI DEZEMBRO 2025</v>
          </cell>
        </row>
        <row r="6146">
          <cell r="A6146">
            <v>103679</v>
          </cell>
          <cell r="B6146" t="str">
            <v>CONCRETAGEM DE VIGAS E LAJES, FCK=25 MPA, PARA LAJES MACIÇAS OU NERVURADAS COM JERICAS EM CREMALHEIRA EM EDIFICAÇÃO DE MULTIPAVIMENTOS ATÉ 16 ANDARES - LANÇAMENTO, ADENSAMENTO E ACABAMENTO. AF_02/2022</v>
          </cell>
          <cell r="C6146" t="str">
            <v>M3</v>
          </cell>
          <cell r="D6146">
            <v>794.73</v>
          </cell>
          <cell r="E6146">
            <v>806.67</v>
          </cell>
          <cell r="F6146" t="str">
            <v>SINAPI DEZEMBRO 2025</v>
          </cell>
        </row>
        <row r="6147">
          <cell r="A6147">
            <v>103677</v>
          </cell>
          <cell r="B6147" t="str">
            <v>CONCRETAGEM DE VIGAS E LAJES, FCK=25 MPA, PARA LAJES MACIÇAS OU NERVURADAS COM JERICAS EM ELEVADOR DE CABO EM EDIFICAÇÃO DE MULTIPAVIMENTOS ATÉ 16 ANDARES - LANÇAMENTO, ADENSAMENTO E ACABAMENTO. AF_02/2022</v>
          </cell>
          <cell r="C6147" t="str">
            <v>M3</v>
          </cell>
          <cell r="D6147">
            <v>837.42</v>
          </cell>
          <cell r="E6147">
            <v>853</v>
          </cell>
          <cell r="F6147" t="str">
            <v>SINAPI DEZEMBRO 2025</v>
          </cell>
        </row>
        <row r="6148">
          <cell r="A6148">
            <v>103675</v>
          </cell>
          <cell r="B6148" t="str">
            <v>CONCRETAGEM DE VIGAS E LAJES, FCK=25 MPA, PARA LAJES MACIÇAS OU NERVURADAS COM USO DE BOMBA - LANÇAMENTO, ADENSAMENTO E ACABAMENTO. AF_02/2022_PS</v>
          </cell>
          <cell r="C6148" t="str">
            <v>M3</v>
          </cell>
          <cell r="D6148">
            <v>656.92</v>
          </cell>
          <cell r="E6148">
            <v>660.56</v>
          </cell>
          <cell r="F6148" t="str">
            <v>SINAPI DEZEMBRO 2025</v>
          </cell>
        </row>
        <row r="6149">
          <cell r="A6149">
            <v>103680</v>
          </cell>
          <cell r="B6149" t="str">
            <v>CONCRETAGEM DE VIGAS E LAJES, FCK=25 MPA, PARA LAJES PREMOLDADAS COM GRUA DE CAÇAMBA DE 350 L EM EDIFICAÇÃO DE MULTIPAVIMENTOS ATÉ 16 ANDARES - LANÇAMENTO, ADENSAMENTO E ACABAMENTO. AF_02/2022</v>
          </cell>
          <cell r="C6149" t="str">
            <v>M3</v>
          </cell>
          <cell r="D6149">
            <v>841.35</v>
          </cell>
          <cell r="E6149">
            <v>857.63</v>
          </cell>
          <cell r="F6149" t="str">
            <v>SINAPI DEZEMBRO 2025</v>
          </cell>
        </row>
        <row r="6150">
          <cell r="A6150">
            <v>103678</v>
          </cell>
          <cell r="B6150" t="str">
            <v>CONCRETAGEM DE VIGAS E LAJES, FCK=25 MPA, PARA LAJES PREMOLDADAS COM JERICAS EM CREMALHEIRA EM EDIFICAÇÃO DE MULTIPAVIMENTOS ATÉ 16 ANDARES - LANÇAMENTO, ADENSAMENTO E ACABAMENTO. AF_02/2022</v>
          </cell>
          <cell r="C6150" t="str">
            <v>M3</v>
          </cell>
          <cell r="D6150">
            <v>913.62</v>
          </cell>
          <cell r="E6150">
            <v>935.5</v>
          </cell>
          <cell r="F6150" t="str">
            <v>SINAPI DEZEMBRO 2025</v>
          </cell>
        </row>
        <row r="6151">
          <cell r="A6151">
            <v>103676</v>
          </cell>
          <cell r="B6151" t="str">
            <v>CONCRETAGEM DE VIGAS E LAJES, FCK=25 MPA, PARA LAJES PREMOLDADAS COM JERICAS EM ELEVADOR DE CABO EM EDIFICAÇÃO DE MULTIPAVIMENTOS ATÉ 16 ANDARES - LANÇAMENTO, ADENSAMENTO E ACABAMENTO. AF_02/2022</v>
          </cell>
          <cell r="C6151" t="str">
            <v>M3</v>
          </cell>
          <cell r="D6151">
            <v>1009.88</v>
          </cell>
          <cell r="E6151">
            <v>1039.93</v>
          </cell>
          <cell r="F6151" t="str">
            <v>SINAPI DEZEMBRO 2025</v>
          </cell>
        </row>
        <row r="6152">
          <cell r="A6152">
            <v>103674</v>
          </cell>
          <cell r="B6152" t="str">
            <v>CONCRETAGEM DE VIGAS E LAJES, FCK=25 MPA, PARA LAJES PREMOLDADAS COM USO DE BOMBA - LANÇAMENTO, ADENSAMENTO E ACABAMENTO. AF_02/2022_PS</v>
          </cell>
          <cell r="C6152" t="str">
            <v>M3</v>
          </cell>
          <cell r="D6152">
            <v>676.88</v>
          </cell>
          <cell r="E6152">
            <v>682.22</v>
          </cell>
          <cell r="F6152" t="str">
            <v>SINAPI DEZEMBRO 2025</v>
          </cell>
        </row>
        <row r="6153">
          <cell r="A6153">
            <v>103683</v>
          </cell>
          <cell r="B6153" t="str">
            <v>CONCRETAGEM DE VIGAS E LAJES, FCK=25 MPA, PARA QUALQUER TIPO DE LAJE COM BALDES EM EDIFICAÇÃO DE MULTIPAVIMENTOS ATÉ 04 ANDARES - LANÇAMENTO, ADENSAMENTO E ACABAMENTO. AF_02/2022</v>
          </cell>
          <cell r="C6153" t="str">
            <v>M3</v>
          </cell>
          <cell r="D6153">
            <v>1262.2</v>
          </cell>
          <cell r="E6153">
            <v>1313.62</v>
          </cell>
          <cell r="F6153" t="str">
            <v>SINAPI DEZEMBRO 2025</v>
          </cell>
        </row>
        <row r="6154">
          <cell r="A6154">
            <v>103682</v>
          </cell>
          <cell r="B6154" t="str">
            <v>CONCRETAGEM DE VIGAS E LAJES, FCK=25 MPA, PARA QUALQUER TIPO DE LAJE COM BALDES EM EDIFICAÇÃO TÉRREA - LANÇAMENTO, ADENSAMENTO E ACABAMENTO. AF_02/2022</v>
          </cell>
          <cell r="C6154" t="str">
            <v>M3</v>
          </cell>
          <cell r="D6154">
            <v>970.46</v>
          </cell>
          <cell r="E6154">
            <v>997.3</v>
          </cell>
          <cell r="F6154" t="str">
            <v>SINAPI DEZEMBRO 2025</v>
          </cell>
        </row>
        <row r="6155">
          <cell r="A6155">
            <v>103670</v>
          </cell>
          <cell r="B6155" t="str">
            <v>LANÇAMENTO COM USO DE BALDES, ADENSAMENTO E ACABAMENTO DE CONCRETO EM ESTRUTURAS. AF_02/2022</v>
          </cell>
          <cell r="C6155" t="str">
            <v>M3</v>
          </cell>
          <cell r="D6155">
            <v>300.3</v>
          </cell>
          <cell r="E6155">
            <v>325.60000000000002</v>
          </cell>
          <cell r="F6155" t="str">
            <v>SINAPI DEZEMBRO 2025</v>
          </cell>
        </row>
        <row r="6156">
          <cell r="A6156">
            <v>103673</v>
          </cell>
          <cell r="B6156" t="str">
            <v>LANÇAMENTO COM USO DE BOMBA, ADENSAMENTO E ACABAMENTO DE CONCRETO EM ESTRUTURAS. AF_02/2022</v>
          </cell>
          <cell r="C6156" t="str">
            <v>M3</v>
          </cell>
          <cell r="D6156">
            <v>42.32</v>
          </cell>
          <cell r="E6156">
            <v>45.84</v>
          </cell>
          <cell r="F6156" t="str">
            <v>SINAPI DEZEMBRO 2025</v>
          </cell>
        </row>
        <row r="6157">
          <cell r="A6157">
            <v>91084</v>
          </cell>
          <cell r="B6157" t="str">
            <v>EXECUÇÃO DE REVESTIMENTO DE CONCRETO PROJETADO COM ESPESSURA DE 10 CM, ARMADO COM FIBRAS DE AÇO, INCLINAÇÃO DE 90°, APLICAÇÃO CONTÍNUA, UTILIZANDO EQUIPAMENTO DE PROJEÇÃO COM 3 M3/H DE CAPACIDADE. AF_07/2024</v>
          </cell>
          <cell r="C6157" t="str">
            <v>M2</v>
          </cell>
          <cell r="D6157">
            <v>263.44</v>
          </cell>
          <cell r="E6157">
            <v>270.35000000000002</v>
          </cell>
          <cell r="F6157" t="str">
            <v>SINAPI DEZEMBRO 2025</v>
          </cell>
        </row>
        <row r="6158">
          <cell r="A6158">
            <v>91080</v>
          </cell>
          <cell r="B6158" t="str">
            <v>EXECUÇÃO DE REVESTIMENTO DE CONCRETO PROJETADO COM ESPESSURA DE 10 CM, ARMADO COM FIBRAS DE AÇO, INCLINAÇÃO DE 90°, APLICAÇÃO CONTÍNUA, UTILIZANDO EQUIPAMENTO DE PROJEÇÃO COM 6 M3/H DE CAPACIDADE. AF_07/2024</v>
          </cell>
          <cell r="C6158" t="str">
            <v>M2</v>
          </cell>
          <cell r="D6158">
            <v>219.02</v>
          </cell>
          <cell r="E6158">
            <v>223.28</v>
          </cell>
          <cell r="F6158" t="str">
            <v>SINAPI DEZEMBRO 2025</v>
          </cell>
        </row>
        <row r="6159">
          <cell r="A6159">
            <v>91101</v>
          </cell>
          <cell r="B6159" t="str">
            <v>EXECUÇÃO DE REVESTIMENTO DE CONCRETO PROJETADO COM ESPESSURA DE 10 CM, ARMADO COM FIBRAS DE AÇO, INCLINAÇÃO DE 90°, APLICAÇÃO DESCONTÍNUA, UTILIZANDO EQUIPAMENTO DE PROJEÇÃO COM 3 M3/H DE CAPACIDADE. AF_07/2024</v>
          </cell>
          <cell r="C6159" t="str">
            <v>M2</v>
          </cell>
          <cell r="D6159">
            <v>248.29</v>
          </cell>
          <cell r="E6159">
            <v>254.34</v>
          </cell>
          <cell r="F6159" t="str">
            <v>SINAPI DEZEMBRO 2025</v>
          </cell>
        </row>
        <row r="6160">
          <cell r="A6160">
            <v>91097</v>
          </cell>
          <cell r="B6160" t="str">
            <v>EXECUÇÃO DE REVESTIMENTO DE CONCRETO PROJETADO COM ESPESSURA DE 10 CM, ARMADO COM FIBRAS DE AÇO, INCLINAÇÃO DE 90°, APLICAÇÃO DESCONTÍNUA, UTILIZANDO EQUIPAMENTO DE PROJEÇÃO COM 6 M3/H DE CAPACIDADE. AF_07/2024</v>
          </cell>
          <cell r="C6160" t="str">
            <v>M2</v>
          </cell>
          <cell r="D6160">
            <v>213.38</v>
          </cell>
          <cell r="E6160">
            <v>217.31</v>
          </cell>
          <cell r="F6160" t="str">
            <v>SINAPI DEZEMBRO 2025</v>
          </cell>
        </row>
        <row r="6161">
          <cell r="A6161">
            <v>91082</v>
          </cell>
          <cell r="B6161" t="str">
            <v>EXECUÇÃO DE REVESTIMENTO DE CONCRETO PROJETADO COM ESPESSURA DE 10 CM, ARMADO COM FIBRAS DE AÇO, INCLINAÇÃO MENOR QUE 90°, APLICAÇÃO CONTÍNUA, UTILIZANDO EQUIPAMENTO DE PROJEÇÃO COM 3 M3/H DE CAPACIDADE. AF_07/2024</v>
          </cell>
          <cell r="C6161" t="str">
            <v>M2</v>
          </cell>
          <cell r="D6161">
            <v>241.32</v>
          </cell>
          <cell r="E6161">
            <v>246.69</v>
          </cell>
          <cell r="F6161" t="str">
            <v>SINAPI DEZEMBRO 2025</v>
          </cell>
        </row>
        <row r="6162">
          <cell r="A6162">
            <v>91078</v>
          </cell>
          <cell r="B6162" t="str">
            <v>EXECUÇÃO DE REVESTIMENTO DE CONCRETO PROJETADO COM ESPESSURA DE 10 CM, ARMADO COM FIBRAS DE AÇO, INCLINAÇÃO MENOR QUE 90°, APLICAÇÃO CONTÍNUA, UTILIZANDO EQUIPAMENTO DE PROJEÇÃO COM 6 M3/H DE CAPACIDADE. AF_07/2024</v>
          </cell>
          <cell r="C6162" t="str">
            <v>M2</v>
          </cell>
          <cell r="D6162">
            <v>208.57</v>
          </cell>
          <cell r="E6162">
            <v>212.07</v>
          </cell>
          <cell r="F6162" t="str">
            <v>SINAPI DEZEMBRO 2025</v>
          </cell>
        </row>
        <row r="6163">
          <cell r="A6163">
            <v>91099</v>
          </cell>
          <cell r="B6163" t="str">
            <v>EXECUÇÃO DE REVESTIMENTO DE CONCRETO PROJETADO COM ESPESSURA DE 10 CM, ARMADO COM FIBRAS DE AÇO, INCLINAÇÃO MENOR QUE 90°, APLICAÇÃO DESCONTÍNUA, UTILIZANDO EQUIPAMENTO DE PROJEÇÃO COM 3 M3/H DE CAPACIDADE. AF_07/2024</v>
          </cell>
          <cell r="C6163" t="str">
            <v>M2</v>
          </cell>
          <cell r="D6163">
            <v>230.93</v>
          </cell>
          <cell r="E6163">
            <v>235.72</v>
          </cell>
          <cell r="F6163" t="str">
            <v>SINAPI DEZEMBRO 2025</v>
          </cell>
        </row>
        <row r="6164">
          <cell r="A6164">
            <v>91095</v>
          </cell>
          <cell r="B6164" t="str">
            <v>EXECUÇÃO DE REVESTIMENTO DE CONCRETO PROJETADO COM ESPESSURA DE 10 CM, ARMADO COM FIBRAS DE AÇO, INCLINAÇÃO MENOR QUE 90°, APLICAÇÃO DESCONTÍNUA, UTILIZANDO EQUIPAMENTO DE PROJEÇÃO COM 6 M3/H DE CAPACIDADE. AF_07/2024</v>
          </cell>
          <cell r="C6164" t="str">
            <v>M2</v>
          </cell>
          <cell r="D6164">
            <v>204.16</v>
          </cell>
          <cell r="E6164">
            <v>207.41</v>
          </cell>
          <cell r="F6164" t="str">
            <v>SINAPI DEZEMBRO 2025</v>
          </cell>
        </row>
        <row r="6165">
          <cell r="A6165">
            <v>91076</v>
          </cell>
          <cell r="B6165" t="str">
            <v>EXECUÇÃO DE REVESTIMENTO DE CONCRETO PROJETADO COM ESPESSURA DE 10 CM, ARMADO COM TELA, INCLINAÇÃO DE 90°, APLICAÇÃO CONTÍNUA, UTILIZANDO EQUIPAMENTO DE PROJEÇÃO COM 3 M3/H DE CAPACIDADE. AF_07/2024</v>
          </cell>
          <cell r="C6165" t="str">
            <v>M2</v>
          </cell>
          <cell r="D6165">
            <v>297.44</v>
          </cell>
          <cell r="E6165">
            <v>313.14999999999998</v>
          </cell>
          <cell r="F6165" t="str">
            <v>SINAPI DEZEMBRO 2025</v>
          </cell>
        </row>
        <row r="6166">
          <cell r="A6166">
            <v>91072</v>
          </cell>
          <cell r="B6166" t="str">
            <v>EXECUÇÃO DE REVESTIMENTO DE CONCRETO PROJETADO COM ESPESSURA DE 10 CM, ARMADO COM TELA, INCLINAÇÃO DE 90°, APLICAÇÃO CONTÍNUA, UTILIZANDO EQUIPAMENTO DE PROJEÇÃO COM 6 M3/H DE CAPACIDADE. AF_07/2024</v>
          </cell>
          <cell r="C6166" t="str">
            <v>M2</v>
          </cell>
          <cell r="D6166">
            <v>262.33999999999997</v>
          </cell>
          <cell r="E6166">
            <v>275.97000000000003</v>
          </cell>
          <cell r="F6166" t="str">
            <v>SINAPI DEZEMBRO 2025</v>
          </cell>
        </row>
        <row r="6167">
          <cell r="A6167">
            <v>91093</v>
          </cell>
          <cell r="B6167" t="str">
            <v>EXECUÇÃO DE REVESTIMENTO DE CONCRETO PROJETADO COM ESPESSURA DE 10 CM, ARMADO COM TELA, INCLINAÇÃO DE 90°, APLICAÇÃO DESCONTÍNUA, UTILIZANDO EQUIPAMENTO DE PROJEÇÃO COM 3 M3/H DE CAPACIDADE. AF_07/2024</v>
          </cell>
          <cell r="C6167" t="str">
            <v>M2</v>
          </cell>
          <cell r="D6167">
            <v>306.11</v>
          </cell>
          <cell r="E6167">
            <v>322.93</v>
          </cell>
          <cell r="F6167" t="str">
            <v>SINAPI DEZEMBRO 2025</v>
          </cell>
        </row>
        <row r="6168">
          <cell r="A6168">
            <v>91089</v>
          </cell>
          <cell r="B6168" t="str">
            <v>EXECUÇÃO DE REVESTIMENTO DE CONCRETO PROJETADO COM ESPESSURA DE 10 CM, ARMADO COM TELA, INCLINAÇÃO DE 90°, APLICAÇÃO DESCONTÍNUA, UTILIZANDO EQUIPAMENTO DE PROJEÇÃO COM 6 M3/H DE CAPACIDADE. AF_07/2024</v>
          </cell>
          <cell r="C6168" t="str">
            <v>M2</v>
          </cell>
          <cell r="D6168">
            <v>277.41000000000003</v>
          </cell>
          <cell r="E6168">
            <v>292.54000000000002</v>
          </cell>
          <cell r="F6168" t="str">
            <v>SINAPI DEZEMBRO 2025</v>
          </cell>
        </row>
        <row r="6169">
          <cell r="A6169">
            <v>91074</v>
          </cell>
          <cell r="B6169" t="str">
            <v>EXECUÇÃO DE REVESTIMENTO DE CONCRETO PROJETADO COM ESPESSURA DE 10 CM, ARMADO COM TELA, INCLINAÇÃO MENOR QUE 90°, APLICAÇÃO CONTÍNUA, UTILIZANDO EQUIPAMENTO DE PROJEÇÃO COM 3 M3/H DE CAPACIDADE. AF_07/2024</v>
          </cell>
          <cell r="C6169" t="str">
            <v>M2</v>
          </cell>
          <cell r="D6169">
            <v>204.34</v>
          </cell>
          <cell r="E6169">
            <v>211.94</v>
          </cell>
          <cell r="F6169" t="str">
            <v>SINAPI DEZEMBRO 2025</v>
          </cell>
        </row>
        <row r="6170">
          <cell r="A6170">
            <v>91070</v>
          </cell>
          <cell r="B6170" t="str">
            <v>EXECUÇÃO DE REVESTIMENTO DE CONCRETO PROJETADO COM ESPESSURA DE 10 CM, ARMADO COM TELA, INCLINAÇÃO MENOR QUE 90°, APLICAÇÃO CONTÍNUA, UTILIZANDO EQUIPAMENTO DE PROJEÇÃO COM 6 M3/H DE CAPACIDADE. AF_07/2024</v>
          </cell>
          <cell r="C6170" t="str">
            <v>M2</v>
          </cell>
          <cell r="D6170">
            <v>177.82</v>
          </cell>
          <cell r="E6170">
            <v>183.91</v>
          </cell>
          <cell r="F6170" t="str">
            <v>SINAPI DEZEMBRO 2025</v>
          </cell>
        </row>
        <row r="6171">
          <cell r="A6171">
            <v>91091</v>
          </cell>
          <cell r="B6171" t="str">
            <v>EXECUÇÃO DE REVESTIMENTO DE CONCRETO PROJETADO COM ESPESSURA DE 10 CM, ARMADO COM TELA, INCLINAÇÃO MENOR QUE 90°, APLICAÇÃO DESCONTÍNUA, UTILIZANDO EQUIPAMENTO DE PROJEÇÃO COM 3 M3/H DE CAPACIDADE. AF_07/2024</v>
          </cell>
          <cell r="C6171" t="str">
            <v>M2</v>
          </cell>
          <cell r="D6171">
            <v>213.72</v>
          </cell>
          <cell r="E6171">
            <v>222.41</v>
          </cell>
          <cell r="F6171" t="str">
            <v>SINAPI DEZEMBRO 2025</v>
          </cell>
        </row>
        <row r="6172">
          <cell r="A6172">
            <v>91087</v>
          </cell>
          <cell r="B6172" t="str">
            <v>EXECUÇÃO DE REVESTIMENTO DE CONCRETO PROJETADO COM ESPESSURA DE 10 CM, ARMADO COM TELA, INCLINAÇÃO MENOR QUE 90°, APLICAÇÃO DESCONTÍNUA, UTILIZANDO EQUIPAMENTO DE PROJEÇÃO COM 6 M3/H DE CAPACIDADE. AF_07/2024</v>
          </cell>
          <cell r="C6172" t="str">
            <v>M2</v>
          </cell>
          <cell r="D6172">
            <v>191.59</v>
          </cell>
          <cell r="E6172">
            <v>199.03</v>
          </cell>
          <cell r="F6172" t="str">
            <v>SINAPI DEZEMBRO 2025</v>
          </cell>
        </row>
        <row r="6173">
          <cell r="A6173">
            <v>91083</v>
          </cell>
          <cell r="B6173" t="str">
            <v>EXECUÇÃO DE REVESTIMENTO DE CONCRETO PROJETADO COM ESPESSURA DE 7 CM, ARMADO COM FIBRAS DE AÇO, INCLINAÇÃO DE 90°, APLICAÇÃO CONTÍNUA, UTILIZANDO EQUIPAMENTO DE PROJEÇÃO COM 3 M3/H DE CAPACIDADE. AF_07/2024</v>
          </cell>
          <cell r="C6173" t="str">
            <v>M2</v>
          </cell>
          <cell r="D6173">
            <v>304.93</v>
          </cell>
          <cell r="E6173">
            <v>315.58999999999997</v>
          </cell>
          <cell r="F6173" t="str">
            <v>SINAPI DEZEMBRO 2025</v>
          </cell>
        </row>
        <row r="6174">
          <cell r="A6174">
            <v>91079</v>
          </cell>
          <cell r="B6174" t="str">
            <v>EXECUÇÃO DE REVESTIMENTO DE CONCRETO PROJETADO COM ESPESSURA DE 7 CM, ARMADO COM FIBRAS DE AÇO, INCLINAÇÃO DE 90°, APLICAÇÃO CONTÍNUA, UTILIZANDO EQUIPAMENTO DE PROJEÇÃO COM 6 M3/H DE CAPACIDADE. AF_07/2024</v>
          </cell>
          <cell r="C6174" t="str">
            <v>M2</v>
          </cell>
          <cell r="D6174">
            <v>200.58</v>
          </cell>
          <cell r="E6174">
            <v>205.04</v>
          </cell>
          <cell r="F6174" t="str">
            <v>SINAPI DEZEMBRO 2025</v>
          </cell>
        </row>
        <row r="6175">
          <cell r="A6175">
            <v>91100</v>
          </cell>
          <cell r="B6175" t="str">
            <v>EXECUÇÃO DE REVESTIMENTO DE CONCRETO PROJETADO COM ESPESSURA DE 7 CM, ARMADO COM FIBRAS DE AÇO, INCLINAÇÃO DE 90°, APLICAÇÃO DESCONTÍNUA, UTILIZANDO EQUIPAMENTO DE PROJEÇÃO COM 3 M3/H DE CAPACIDADE. AF_07/2024</v>
          </cell>
          <cell r="C6175" t="str">
            <v>M2</v>
          </cell>
          <cell r="D6175">
            <v>261.10000000000002</v>
          </cell>
          <cell r="E6175">
            <v>269.16000000000003</v>
          </cell>
          <cell r="F6175" t="str">
            <v>SINAPI DEZEMBRO 2025</v>
          </cell>
        </row>
        <row r="6176">
          <cell r="A6176">
            <v>91096</v>
          </cell>
          <cell r="B6176" t="str">
            <v>EXECUÇÃO DE REVESTIMENTO DE CONCRETO PROJETADO COM ESPESSURA DE 7 CM, ARMADO COM FIBRAS DE AÇO, INCLINAÇÃO DE 90°, APLICAÇÃO DESCONTÍNUA, UTILIZANDO EQUIPAMENTO DE PROJEÇÃO COM 6 M3/H DE CAPACIDADE. AF_07/2024</v>
          </cell>
          <cell r="C6176" t="str">
            <v>M2</v>
          </cell>
          <cell r="D6176">
            <v>192.08</v>
          </cell>
          <cell r="E6176">
            <v>196.04</v>
          </cell>
          <cell r="F6176" t="str">
            <v>SINAPI DEZEMBRO 2025</v>
          </cell>
        </row>
        <row r="6177">
          <cell r="A6177">
            <v>91081</v>
          </cell>
          <cell r="B6177" t="str">
            <v>EXECUÇÃO DE REVESTIMENTO DE CONCRETO PROJETADO COM ESPESSURA DE 7 CM, ARMADO COM FIBRAS DE AÇO, INCLINAÇÃO MENOR QUE 90°, APLICAÇÃO CONTÍNUA, UTILIZANDO EQUIPAMENTO DE PROJEÇÃO COM 3 M3/H DE CAPACIDADE. AF_07/2024</v>
          </cell>
          <cell r="C6177" t="str">
            <v>M2</v>
          </cell>
          <cell r="D6177">
            <v>251.04</v>
          </cell>
          <cell r="E6177">
            <v>258.2</v>
          </cell>
          <cell r="F6177" t="str">
            <v>SINAPI DEZEMBRO 2025</v>
          </cell>
        </row>
        <row r="6178">
          <cell r="A6178">
            <v>91077</v>
          </cell>
          <cell r="B6178" t="str">
            <v>EXECUÇÃO DE REVESTIMENTO DE CONCRETO PROJETADO COM ESPESSURA DE 7 CM, ARMADO COM FIBRAS DE AÇO, INCLINAÇÃO MENOR QUE 90°, APLICAÇÃO CONTÍNUA, UTILIZANDO EQUIPAMENTO DE PROJEÇÃO COM 6 M3/H DE CAPACIDADE. AF_07/2024</v>
          </cell>
          <cell r="C6178" t="str">
            <v>M2</v>
          </cell>
          <cell r="D6178">
            <v>187.25</v>
          </cell>
          <cell r="E6178">
            <v>190.77</v>
          </cell>
          <cell r="F6178" t="str">
            <v>SINAPI DEZEMBRO 2025</v>
          </cell>
        </row>
        <row r="6179">
          <cell r="A6179">
            <v>91098</v>
          </cell>
          <cell r="B6179" t="str">
            <v>EXECUÇÃO DE REVESTIMENTO DE CONCRETO PROJETADO COM ESPESSURA DE 7 CM, ARMADO COM FIBRAS DE AÇO, INCLINAÇÃO MENOR QUE 90°, APLICAÇÃO DESCONTÍNUA, UTILIZANDO EQUIPAMENTO DE PROJEÇÃO COM 3 M3/H DE CAPACIDADE. AF_07/2024</v>
          </cell>
          <cell r="C6179" t="str">
            <v>M2</v>
          </cell>
          <cell r="D6179">
            <v>226.67</v>
          </cell>
          <cell r="E6179">
            <v>232.44</v>
          </cell>
          <cell r="F6179" t="str">
            <v>SINAPI DEZEMBRO 2025</v>
          </cell>
        </row>
        <row r="6180">
          <cell r="A6180">
            <v>91094</v>
          </cell>
          <cell r="B6180" t="str">
            <v>EXECUÇÃO DE REVESTIMENTO DE CONCRETO PROJETADO COM ESPESSURA DE 7 CM, ARMADO COM FIBRAS DE AÇO, INCLINAÇÃO MENOR QUE 90°, APLICAÇÃO DESCONTÍNUA, UTILIZANDO EQUIPAMENTO DE PROJEÇÃO COM 6 M3/H DE CAPACIDADE. AF_07/2024</v>
          </cell>
          <cell r="C6180" t="str">
            <v>M2</v>
          </cell>
          <cell r="D6180">
            <v>181.04</v>
          </cell>
          <cell r="E6180">
            <v>184.23</v>
          </cell>
          <cell r="F6180" t="str">
            <v>SINAPI DEZEMBRO 2025</v>
          </cell>
        </row>
        <row r="6181">
          <cell r="A6181">
            <v>91075</v>
          </cell>
          <cell r="B6181" t="str">
            <v>EXECUÇÃO DE REVESTIMENTO DE CONCRETO PROJETADO COM ESPESSURA DE 7 CM, ARMADO COM TELA, INCLINAÇÃO DE 90°, APLICAÇÃO CONTÍNUA, UTILIZANDO EQUIPAMENTO DE PROJEÇÃO COM 3 M3/H DE CAPACIDADE. AF_07/2024</v>
          </cell>
          <cell r="C6181" t="str">
            <v>M2</v>
          </cell>
          <cell r="D6181">
            <v>320.14999999999998</v>
          </cell>
          <cell r="E6181">
            <v>337.8</v>
          </cell>
          <cell r="F6181" t="str">
            <v>SINAPI DEZEMBRO 2025</v>
          </cell>
        </row>
        <row r="6182">
          <cell r="A6182">
            <v>91071</v>
          </cell>
          <cell r="B6182" t="str">
            <v>EXECUÇÃO DE REVESTIMENTO DE CONCRETO PROJETADO COM ESPESSURA DE 7 CM, ARMADO COM TELA, INCLINAÇÃO DE 90°, APLICAÇÃO CONTÍNUA, UTILIZANDO EQUIPAMENTO DE PROJEÇÃO COM 6 M3/H DE CAPACIDADE. AF_07/2024</v>
          </cell>
          <cell r="C6182" t="str">
            <v>M2</v>
          </cell>
          <cell r="D6182">
            <v>252.29</v>
          </cell>
          <cell r="E6182">
            <v>265.93</v>
          </cell>
          <cell r="F6182" t="str">
            <v>SINAPI DEZEMBRO 2025</v>
          </cell>
        </row>
        <row r="6183">
          <cell r="A6183">
            <v>91092</v>
          </cell>
          <cell r="B6183" t="str">
            <v>EXECUÇÃO DE REVESTIMENTO DE CONCRETO PROJETADO COM ESPESSURA DE 7 CM, ARMADO COM TELA, INCLINAÇÃO DE 90°, APLICAÇÃO DESCONTÍNUA, UTILIZANDO EQUIPAMENTO DE PROJEÇÃO COM 3 M3/H DE CAPACIDADE. AF_07/2024</v>
          </cell>
          <cell r="C6183" t="str">
            <v>M2</v>
          </cell>
          <cell r="D6183">
            <v>314.17</v>
          </cell>
          <cell r="E6183">
            <v>332.06</v>
          </cell>
          <cell r="F6183" t="str">
            <v>SINAPI DEZEMBRO 2025</v>
          </cell>
        </row>
        <row r="6184">
          <cell r="A6184">
            <v>91088</v>
          </cell>
          <cell r="B6184" t="str">
            <v>EXECUÇÃO DE REVESTIMENTO DE CONCRETO PROJETADO COM ESPESSURA DE 7 CM, ARMADO COM TELA, INCLINAÇÃO DE 90°, APLICAÇÃO DESCONTÍNUA, UTILIZANDO EQUIPAMENTO DE PROJEÇÃO COM 6 M3/H DE CAPACIDADE. AF_07/2024</v>
          </cell>
          <cell r="C6184" t="str">
            <v>M2</v>
          </cell>
          <cell r="D6184">
            <v>265.5</v>
          </cell>
          <cell r="E6184">
            <v>280.52</v>
          </cell>
          <cell r="F6184" t="str">
            <v>SINAPI DEZEMBRO 2025</v>
          </cell>
        </row>
        <row r="6185">
          <cell r="A6185">
            <v>91073</v>
          </cell>
          <cell r="B6185" t="str">
            <v>EXECUÇÃO DE REVESTIMENTO DE CONCRETO PROJETADO COM ESPESSURA DE 7 CM, ARMADO COM TELA, INCLINAÇÃO MENOR QUE 90°, APLICAÇÃO CONTÍNUA, UTILIZANDO EQUIPAMENTO DE PROJEÇÃO COM 3 M3/H DE CAPACIDADE. AF_07/2024</v>
          </cell>
          <cell r="C6185" t="str">
            <v>M2</v>
          </cell>
          <cell r="D6185">
            <v>211</v>
          </cell>
          <cell r="E6185">
            <v>219.56</v>
          </cell>
          <cell r="F6185" t="str">
            <v>SINAPI DEZEMBRO 2025</v>
          </cell>
        </row>
        <row r="6186">
          <cell r="A6186">
            <v>91069</v>
          </cell>
          <cell r="B6186" t="str">
            <v>EXECUÇÃO DE REVESTIMENTO DE CONCRETO PROJETADO COM ESPESSURA DE 7 CM, ARMADO COM TELA, INCLINAÇÃO MENOR QUE 90°, APLICAÇÃO CONTÍNUA, UTILIZANDO EQUIPAMENTO DE PROJEÇÃO COM 6 M3/H DE CAPACIDADE. AF_07/2024</v>
          </cell>
          <cell r="C6186" t="str">
            <v>M2</v>
          </cell>
          <cell r="D6186">
            <v>166.02</v>
          </cell>
          <cell r="E6186">
            <v>172.05</v>
          </cell>
          <cell r="F6186" t="str">
            <v>SINAPI DEZEMBRO 2025</v>
          </cell>
        </row>
        <row r="6187">
          <cell r="A6187">
            <v>91090</v>
          </cell>
          <cell r="B6187" t="str">
            <v>EXECUÇÃO DE REVESTIMENTO DE CONCRETO PROJETADO COM ESPESSURA DE 7 CM, ARMADO COM TELA, INCLINAÇÃO MENOR QUE 90°, APLICAÇÃO DESCONTÍNUA, UTILIZANDO EQUIPAMENTO DE PROJEÇÃO COM 3 M3/H DE CAPACIDADE. AF_07/2024</v>
          </cell>
          <cell r="C6187" t="str">
            <v>M2</v>
          </cell>
          <cell r="D6187">
            <v>212.51</v>
          </cell>
          <cell r="E6187">
            <v>221.74</v>
          </cell>
          <cell r="F6187" t="str">
            <v>SINAPI DEZEMBRO 2025</v>
          </cell>
        </row>
        <row r="6188">
          <cell r="A6188">
            <v>91086</v>
          </cell>
          <cell r="B6188" t="str">
            <v>EXECUÇÃO DE REVESTIMENTO DE CONCRETO PROJETADO COM ESPESSURA DE 7 CM, ARMADO COM TELA, INCLINAÇÃO MENOR QUE 90°, APLICAÇÃO DESCONTÍNUA, UTILIZANDO EQUIPAMENTO DE PROJEÇÃO COM 6 M3/H DE CAPACIDADE. AF_07/2024</v>
          </cell>
          <cell r="C6188" t="str">
            <v>M2</v>
          </cell>
          <cell r="D6188">
            <v>178.6</v>
          </cell>
          <cell r="E6188">
            <v>185.88</v>
          </cell>
          <cell r="F6188" t="str">
            <v>SINAPI DEZEMBRO 2025</v>
          </cell>
        </row>
        <row r="6189">
          <cell r="A6189">
            <v>105522</v>
          </cell>
          <cell r="B6189" t="str">
            <v>REVESTIMENTO VEGETAL PARA SOLO GRAMPEADO VERDE, ATRAVÉS DE HIDROSSEMEADURA. AF_07/2024</v>
          </cell>
          <cell r="C6189" t="str">
            <v>M2</v>
          </cell>
          <cell r="D6189">
            <v>0</v>
          </cell>
          <cell r="E6189">
            <v>0</v>
          </cell>
          <cell r="F6189" t="str">
            <v>SINAPI DEZEMBRO 2025</v>
          </cell>
        </row>
        <row r="6190">
          <cell r="A6190">
            <v>104281</v>
          </cell>
          <cell r="B6190" t="str">
            <v>ANCORAGEM ATIVA PARA CABO COM 1 CORDOALHA DE DIÂMETRO NOMINAL DE 12,7 MM. AF_08/2022</v>
          </cell>
          <cell r="C6190" t="str">
            <v>UN</v>
          </cell>
          <cell r="D6190">
            <v>0</v>
          </cell>
          <cell r="E6190">
            <v>0</v>
          </cell>
          <cell r="F6190" t="str">
            <v>SINAPI DEZEMBRO 2025</v>
          </cell>
        </row>
        <row r="6191">
          <cell r="A6191">
            <v>104287</v>
          </cell>
          <cell r="B6191" t="str">
            <v>ANCORAGEM ATIVA PARA CABO COM 1 CORDOALHA DE DIÂMETRO NOMINAL DE 15,2 MM. AF_08/2022</v>
          </cell>
          <cell r="C6191" t="str">
            <v>UN</v>
          </cell>
          <cell r="D6191">
            <v>0</v>
          </cell>
          <cell r="E6191">
            <v>0</v>
          </cell>
          <cell r="F6191" t="str">
            <v>SINAPI DEZEMBRO 2025</v>
          </cell>
        </row>
        <row r="6192">
          <cell r="A6192">
            <v>104286</v>
          </cell>
          <cell r="B6192" t="str">
            <v>ANCORAGEM ATIVA PARA CABO COM 12 CORDOALHAS DE DIÂMETRO NOMINAL DE 12,7 MM. AF_08/2022</v>
          </cell>
          <cell r="C6192" t="str">
            <v>UN</v>
          </cell>
          <cell r="D6192">
            <v>0</v>
          </cell>
          <cell r="E6192">
            <v>0</v>
          </cell>
          <cell r="F6192" t="str">
            <v>SINAPI DEZEMBRO 2025</v>
          </cell>
        </row>
        <row r="6193">
          <cell r="A6193">
            <v>104292</v>
          </cell>
          <cell r="B6193" t="str">
            <v>ANCORAGEM ATIVA PARA CABO COM 12 CORDOALHAS DE DIÂMETRO NOMINAL DE 15,2 MM. AF_08/2022</v>
          </cell>
          <cell r="C6193" t="str">
            <v>UN</v>
          </cell>
          <cell r="D6193">
            <v>0</v>
          </cell>
          <cell r="E6193">
            <v>0</v>
          </cell>
          <cell r="F6193" t="str">
            <v>SINAPI DEZEMBRO 2025</v>
          </cell>
        </row>
        <row r="6194">
          <cell r="A6194">
            <v>104282</v>
          </cell>
          <cell r="B6194" t="str">
            <v>ANCORAGEM ATIVA PARA CABO COM 2 CORDOALHAS DE DIÂMETRO NOMINAL DE 12,7 MM. AF_08/2022</v>
          </cell>
          <cell r="C6194" t="str">
            <v>UN</v>
          </cell>
          <cell r="D6194">
            <v>0</v>
          </cell>
          <cell r="E6194">
            <v>0</v>
          </cell>
          <cell r="F6194" t="str">
            <v>SINAPI DEZEMBRO 2025</v>
          </cell>
        </row>
        <row r="6195">
          <cell r="A6195">
            <v>104288</v>
          </cell>
          <cell r="B6195" t="str">
            <v>ANCORAGEM ATIVA PARA CABO COM 2 CORDOALHAS DE DIÂMETRO NOMINAL DE 15,2 MM. AF_08/2022</v>
          </cell>
          <cell r="C6195" t="str">
            <v>UN</v>
          </cell>
          <cell r="D6195">
            <v>0</v>
          </cell>
          <cell r="E6195">
            <v>0</v>
          </cell>
          <cell r="F6195" t="str">
            <v>SINAPI DEZEMBRO 2025</v>
          </cell>
        </row>
        <row r="6196">
          <cell r="A6196">
            <v>104283</v>
          </cell>
          <cell r="B6196" t="str">
            <v>ANCORAGEM ATIVA PARA CABO COM 4 CORDOALHAS DE DIÂMETRO NOMINAL DE 12,7 MM. AF_08/2022</v>
          </cell>
          <cell r="C6196" t="str">
            <v>UN</v>
          </cell>
          <cell r="D6196">
            <v>0</v>
          </cell>
          <cell r="E6196">
            <v>0</v>
          </cell>
          <cell r="F6196" t="str">
            <v>SINAPI DEZEMBRO 2025</v>
          </cell>
        </row>
        <row r="6197">
          <cell r="A6197">
            <v>104289</v>
          </cell>
          <cell r="B6197" t="str">
            <v>ANCORAGEM ATIVA PARA CABO COM 4 CORDOALHAS DE DIÂMETRO NOMINAL DE 15,2 MM. AF_08/2022</v>
          </cell>
          <cell r="C6197" t="str">
            <v>UN</v>
          </cell>
          <cell r="D6197">
            <v>0</v>
          </cell>
          <cell r="E6197">
            <v>0</v>
          </cell>
          <cell r="F6197" t="str">
            <v>SINAPI DEZEMBRO 2025</v>
          </cell>
        </row>
        <row r="6198">
          <cell r="A6198">
            <v>104284</v>
          </cell>
          <cell r="B6198" t="str">
            <v>ANCORAGEM ATIVA PARA CABO COM 6 CORDOALHAS DE DIÂMETRO NOMINAL DE 12,7 MM. AF_08/2022</v>
          </cell>
          <cell r="C6198" t="str">
            <v>UN</v>
          </cell>
          <cell r="D6198">
            <v>0</v>
          </cell>
          <cell r="E6198">
            <v>0</v>
          </cell>
          <cell r="F6198" t="str">
            <v>SINAPI DEZEMBRO 2025</v>
          </cell>
        </row>
        <row r="6199">
          <cell r="A6199">
            <v>104290</v>
          </cell>
          <cell r="B6199" t="str">
            <v>ANCORAGEM ATIVA PARA CABO COM 6 CORDOALHAS DE DIÂMETRO NOMINAL DE 15,2 MM. AF_08/2022</v>
          </cell>
          <cell r="C6199" t="str">
            <v>UN</v>
          </cell>
          <cell r="D6199">
            <v>0</v>
          </cell>
          <cell r="E6199">
            <v>0</v>
          </cell>
          <cell r="F6199" t="str">
            <v>SINAPI DEZEMBRO 2025</v>
          </cell>
        </row>
        <row r="6200">
          <cell r="A6200">
            <v>104285</v>
          </cell>
          <cell r="B6200" t="str">
            <v>ANCORAGEM ATIVA PARA CABO COM 7 CORDOALHAS DE DIÂMETRO NOMINAL DE 12,7 MM. AF_08/2022</v>
          </cell>
          <cell r="C6200" t="str">
            <v>UN</v>
          </cell>
          <cell r="D6200">
            <v>0</v>
          </cell>
          <cell r="E6200">
            <v>0</v>
          </cell>
          <cell r="F6200" t="str">
            <v>SINAPI DEZEMBRO 2025</v>
          </cell>
        </row>
        <row r="6201">
          <cell r="A6201">
            <v>104291</v>
          </cell>
          <cell r="B6201" t="str">
            <v>ANCORAGEM ATIVA PARA CABO COM 7 CORDOALHAS DE DIÂMETRO NOMINAL DE 15,2 MM. AF_08/2022</v>
          </cell>
          <cell r="C6201" t="str">
            <v>UN</v>
          </cell>
          <cell r="D6201">
            <v>0</v>
          </cell>
          <cell r="E6201">
            <v>0</v>
          </cell>
          <cell r="F6201" t="str">
            <v>SINAPI DEZEMBRO 2025</v>
          </cell>
        </row>
        <row r="6202">
          <cell r="A6202">
            <v>104267</v>
          </cell>
          <cell r="B6202" t="str">
            <v>ANCORAGEM ATIVA PARA CORDOALHA COM 7 FIOS E DIÂMETRO NOMINAL DE 12,7 MM. AF_08/2022</v>
          </cell>
          <cell r="C6202" t="str">
            <v>UN</v>
          </cell>
          <cell r="D6202">
            <v>0</v>
          </cell>
          <cell r="E6202">
            <v>0</v>
          </cell>
          <cell r="F6202" t="str">
            <v>SINAPI DEZEMBRO 2025</v>
          </cell>
        </row>
        <row r="6203">
          <cell r="A6203">
            <v>104268</v>
          </cell>
          <cell r="B6203" t="str">
            <v>ANCORAGEM ATIVA PARA CORDOALHA COM 7 FIOS E DIÂMETRO NOMINAL DE 15,2 MM. AF_08/2022</v>
          </cell>
          <cell r="C6203" t="str">
            <v>UN</v>
          </cell>
          <cell r="D6203">
            <v>0</v>
          </cell>
          <cell r="E6203">
            <v>0</v>
          </cell>
          <cell r="F6203" t="str">
            <v>SINAPI DEZEMBRO 2025</v>
          </cell>
        </row>
        <row r="6204">
          <cell r="A6204">
            <v>104269</v>
          </cell>
          <cell r="B6204" t="str">
            <v>ANCORAGEM PASSIVA PARA CABO COM 1 CORDOALHA DE DIÂMETRO NOMINAL DE 12,7 MM. AF_08/2022</v>
          </cell>
          <cell r="C6204" t="str">
            <v>UN</v>
          </cell>
          <cell r="D6204">
            <v>0</v>
          </cell>
          <cell r="E6204">
            <v>0</v>
          </cell>
          <cell r="F6204" t="str">
            <v>SINAPI DEZEMBRO 2025</v>
          </cell>
        </row>
        <row r="6205">
          <cell r="A6205">
            <v>104270</v>
          </cell>
          <cell r="B6205" t="str">
            <v>ANCORAGEM PASSIVA PARA CABO COM 1 CORDOALHA DE DIÂMETRO NOMINAL DE 15,2 MM. AF_08/2022</v>
          </cell>
          <cell r="C6205" t="str">
            <v>UN</v>
          </cell>
          <cell r="D6205">
            <v>0</v>
          </cell>
          <cell r="E6205">
            <v>0</v>
          </cell>
          <cell r="F6205" t="str">
            <v>SINAPI DEZEMBRO 2025</v>
          </cell>
        </row>
        <row r="6206">
          <cell r="A6206">
            <v>104276</v>
          </cell>
          <cell r="B6206" t="str">
            <v>ANCORAGEM PASSIVA PARA CABO COM 12 CORDOALHAS DE DIÂMETRO NOMINAL DE 12,7 MM. AF_08/2022</v>
          </cell>
          <cell r="C6206" t="str">
            <v>UN</v>
          </cell>
          <cell r="D6206">
            <v>0</v>
          </cell>
          <cell r="E6206">
            <v>0</v>
          </cell>
          <cell r="F6206" t="str">
            <v>SINAPI DEZEMBRO 2025</v>
          </cell>
        </row>
        <row r="6207">
          <cell r="A6207">
            <v>104280</v>
          </cell>
          <cell r="B6207" t="str">
            <v>ANCORAGEM PASSIVA PARA CABO COM 12 CORDOALHAS DE DIÂMETRO NOMINAL DE 15,2 MM. AF_08/2022</v>
          </cell>
          <cell r="C6207" t="str">
            <v>UN</v>
          </cell>
          <cell r="D6207">
            <v>0</v>
          </cell>
          <cell r="E6207">
            <v>0</v>
          </cell>
          <cell r="F6207" t="str">
            <v>SINAPI DEZEMBRO 2025</v>
          </cell>
        </row>
        <row r="6208">
          <cell r="A6208">
            <v>104271</v>
          </cell>
          <cell r="B6208" t="str">
            <v>ANCORAGEM PASSIVA PARA CABO COM 2 CORDOALHAS DE DIÂMETRO NOMINAL DE 12,7 MM. AF_08/2022</v>
          </cell>
          <cell r="C6208" t="str">
            <v>UN</v>
          </cell>
          <cell r="D6208">
            <v>0</v>
          </cell>
          <cell r="E6208">
            <v>0</v>
          </cell>
          <cell r="F6208" t="str">
            <v>SINAPI DEZEMBRO 2025</v>
          </cell>
        </row>
        <row r="6209">
          <cell r="A6209">
            <v>104272</v>
          </cell>
          <cell r="B6209" t="str">
            <v>ANCORAGEM PASSIVA PARA CABO COM 2 CORDOALHAS DE DIÂMETRO NOMINAL DE 15,2 MM. AF_08/2022</v>
          </cell>
          <cell r="C6209" t="str">
            <v>UN</v>
          </cell>
          <cell r="D6209">
            <v>0</v>
          </cell>
          <cell r="E6209">
            <v>0</v>
          </cell>
          <cell r="F6209" t="str">
            <v>SINAPI DEZEMBRO 2025</v>
          </cell>
        </row>
        <row r="6210">
          <cell r="A6210">
            <v>104273</v>
          </cell>
          <cell r="B6210" t="str">
            <v>ANCORAGEM PASSIVA PARA CABO COM 4 CORDOALHAS DE DIÂMETRO NOMINAL DE 12,7 MM. AF_08/2022</v>
          </cell>
          <cell r="C6210" t="str">
            <v>UN</v>
          </cell>
          <cell r="D6210">
            <v>0</v>
          </cell>
          <cell r="E6210">
            <v>0</v>
          </cell>
          <cell r="F6210" t="str">
            <v>SINAPI DEZEMBRO 2025</v>
          </cell>
        </row>
        <row r="6211">
          <cell r="A6211">
            <v>104277</v>
          </cell>
          <cell r="B6211" t="str">
            <v>ANCORAGEM PASSIVA PARA CABO COM 4 CORDOALHAS DE DIÂMETRO NOMINAL DE 15,2 MM. AF_08/2022</v>
          </cell>
          <cell r="C6211" t="str">
            <v>UN</v>
          </cell>
          <cell r="D6211">
            <v>0</v>
          </cell>
          <cell r="E6211">
            <v>0</v>
          </cell>
          <cell r="F6211" t="str">
            <v>SINAPI DEZEMBRO 2025</v>
          </cell>
        </row>
        <row r="6212">
          <cell r="A6212">
            <v>104274</v>
          </cell>
          <cell r="B6212" t="str">
            <v>ANCORAGEM PASSIVA PARA CABO COM 6 CORDOALHAS DE DIÂMETRO NOMINAL DE 12,7 MM. AF_08/2022</v>
          </cell>
          <cell r="C6212" t="str">
            <v>UN</v>
          </cell>
          <cell r="D6212">
            <v>0</v>
          </cell>
          <cell r="E6212">
            <v>0</v>
          </cell>
          <cell r="F6212" t="str">
            <v>SINAPI DEZEMBRO 2025</v>
          </cell>
        </row>
        <row r="6213">
          <cell r="A6213">
            <v>104278</v>
          </cell>
          <cell r="B6213" t="str">
            <v>ANCORAGEM PASSIVA PARA CABO COM 6 CORDOALHAS DE DIÂMETRO NOMINAL DE 15,2 MM. AF_08/2022</v>
          </cell>
          <cell r="C6213" t="str">
            <v>UN</v>
          </cell>
          <cell r="D6213">
            <v>0</v>
          </cell>
          <cell r="E6213">
            <v>0</v>
          </cell>
          <cell r="F6213" t="str">
            <v>SINAPI DEZEMBRO 2025</v>
          </cell>
        </row>
        <row r="6214">
          <cell r="A6214">
            <v>104275</v>
          </cell>
          <cell r="B6214" t="str">
            <v>ANCORAGEM PASSIVA PARA CABO COM 7 CORDOALHAS DE DIÂMETRO NOMINAL DE 12,7 MM. AF_08/2022</v>
          </cell>
          <cell r="C6214" t="str">
            <v>UN</v>
          </cell>
          <cell r="D6214">
            <v>0</v>
          </cell>
          <cell r="E6214">
            <v>0</v>
          </cell>
          <cell r="F6214" t="str">
            <v>SINAPI DEZEMBRO 2025</v>
          </cell>
        </row>
        <row r="6215">
          <cell r="A6215">
            <v>104279</v>
          </cell>
          <cell r="B6215" t="str">
            <v>ANCORAGEM PASSIVA PARA CABO COM 7 CORDOALHAS DE DIÂMETRO NOMINAL DE 15,2 MM. AF_08/2022</v>
          </cell>
          <cell r="C6215" t="str">
            <v>UN</v>
          </cell>
          <cell r="D6215">
            <v>0</v>
          </cell>
          <cell r="E6215">
            <v>0</v>
          </cell>
          <cell r="F6215" t="str">
            <v>SINAPI DEZEMBRO 2025</v>
          </cell>
        </row>
        <row r="6216">
          <cell r="A6216">
            <v>104265</v>
          </cell>
          <cell r="B6216" t="str">
            <v>ANCORAGEM PASSIVA PARA CORDOALHA COM 7 FIOS E DIÂMETRO NOMINAL DE 12,7 MM. AF_08/2022</v>
          </cell>
          <cell r="C6216" t="str">
            <v>UN</v>
          </cell>
          <cell r="D6216">
            <v>0</v>
          </cell>
          <cell r="E6216">
            <v>0</v>
          </cell>
          <cell r="F6216" t="str">
            <v>SINAPI DEZEMBRO 2025</v>
          </cell>
        </row>
        <row r="6217">
          <cell r="A6217">
            <v>104266</v>
          </cell>
          <cell r="B6217" t="str">
            <v>ANCORAGEM PASSIVA PARA CORDOALHA COM 7 FIOS E DIÂMETRO NOMINAL DE 15,2 MM. AF_08/2022</v>
          </cell>
          <cell r="C6217" t="str">
            <v>UN</v>
          </cell>
          <cell r="D6217">
            <v>0</v>
          </cell>
          <cell r="E6217">
            <v>0</v>
          </cell>
          <cell r="F6217" t="str">
            <v>SINAPI DEZEMBRO 2025</v>
          </cell>
        </row>
        <row r="6218">
          <cell r="A6218">
            <v>104305</v>
          </cell>
          <cell r="B6218" t="str">
            <v>FORNECIMENTO E INSTALAÇÃO DE BAINHA CIRCULAR COM DIÂMETRO NOMINAL DE 35 MM, INCLUSIVE INJEÇÃO DE NATA DE CIMENTO. AF_08/2022</v>
          </cell>
          <cell r="C6218" t="str">
            <v>M</v>
          </cell>
          <cell r="D6218">
            <v>0</v>
          </cell>
          <cell r="E6218">
            <v>0</v>
          </cell>
          <cell r="F6218" t="str">
            <v>SINAPI DEZEMBRO 2025</v>
          </cell>
        </row>
        <row r="6219">
          <cell r="A6219">
            <v>104306</v>
          </cell>
          <cell r="B6219" t="str">
            <v>FORNECIMENTO E INSTALAÇÃO DE BAINHA CIRCULAR COM DIÂMETRO NOMINAL DE 40 MM, INCLUSIVE INJEÇÃO DE NATA DE CIMENTO. AF_08/2022</v>
          </cell>
          <cell r="C6219" t="str">
            <v>M</v>
          </cell>
          <cell r="D6219">
            <v>0</v>
          </cell>
          <cell r="E6219">
            <v>0</v>
          </cell>
          <cell r="F6219" t="str">
            <v>SINAPI DEZEMBRO 2025</v>
          </cell>
        </row>
        <row r="6220">
          <cell r="A6220">
            <v>104307</v>
          </cell>
          <cell r="B6220" t="str">
            <v>FORNECIMENTO E INSTALAÇÃO DE BAINHA CIRCULAR COM DIÂMETRO NOMINAL DE 50 MM, INCLUSIVE INJEÇÃO DE NATA DE CIMENTO. AF_08/2022</v>
          </cell>
          <cell r="C6220" t="str">
            <v>M</v>
          </cell>
          <cell r="D6220">
            <v>0</v>
          </cell>
          <cell r="E6220">
            <v>0</v>
          </cell>
          <cell r="F6220" t="str">
            <v>SINAPI DEZEMBRO 2025</v>
          </cell>
        </row>
        <row r="6221">
          <cell r="A6221">
            <v>104308</v>
          </cell>
          <cell r="B6221" t="str">
            <v>FORNECIMENTO E INSTALAÇÃO DE BAINHA CIRCULAR COM DIÂMETRO NOMINAL DE 55 MM, INCLUSIVE INJEÇÃO DE NATA DE CIMENTO. AF_08/2022</v>
          </cell>
          <cell r="C6221" t="str">
            <v>M</v>
          </cell>
          <cell r="D6221">
            <v>0</v>
          </cell>
          <cell r="E6221">
            <v>0</v>
          </cell>
          <cell r="F6221" t="str">
            <v>SINAPI DEZEMBRO 2025</v>
          </cell>
        </row>
        <row r="6222">
          <cell r="A6222">
            <v>104309</v>
          </cell>
          <cell r="B6222" t="str">
            <v>FORNECIMENTO E INSTALAÇÃO DE BAINHA CIRCULAR COM DIÂMETRO NOMINAL DE 60 MM, INCLUSIVE INJEÇÃO DE NATA DE CIMENTO. AF_08/2022</v>
          </cell>
          <cell r="C6222" t="str">
            <v>M</v>
          </cell>
          <cell r="D6222">
            <v>0</v>
          </cell>
          <cell r="E6222">
            <v>0</v>
          </cell>
          <cell r="F6222" t="str">
            <v>SINAPI DEZEMBRO 2025</v>
          </cell>
        </row>
        <row r="6223">
          <cell r="A6223">
            <v>104310</v>
          </cell>
          <cell r="B6223" t="str">
            <v>FORNECIMENTO E INSTALAÇÃO DE BAINHA CIRCULAR COM DIÂMETRO NOMINAL DE 65 MM, INCLUSIVE INJEÇÃO DE NATA DE CIMENTO. AF_08/2022</v>
          </cell>
          <cell r="C6223" t="str">
            <v>M</v>
          </cell>
          <cell r="D6223">
            <v>0</v>
          </cell>
          <cell r="E6223">
            <v>0</v>
          </cell>
          <cell r="F6223" t="str">
            <v>SINAPI DEZEMBRO 2025</v>
          </cell>
        </row>
        <row r="6224">
          <cell r="A6224">
            <v>104311</v>
          </cell>
          <cell r="B6224" t="str">
            <v>FORNECIMENTO E INSTALAÇÃO DE BAINHA CIRCULAR COM DIÂMETRO NOMINAL DE 80 MM, INCLUSIVE INJEÇÃO DE NATA DE CIMENTO. AF_08/2022</v>
          </cell>
          <cell r="C6224" t="str">
            <v>M</v>
          </cell>
          <cell r="D6224">
            <v>0</v>
          </cell>
          <cell r="E6224">
            <v>0</v>
          </cell>
          <cell r="F6224" t="str">
            <v>SINAPI DEZEMBRO 2025</v>
          </cell>
        </row>
        <row r="6225">
          <cell r="A6225">
            <v>104301</v>
          </cell>
          <cell r="B6225" t="str">
            <v>FORNECIMENTO E INSTALAÇÃO DE CABO COM CORDOALHA NUA, RESISTÊNCIA À TRAÇÃO DE 190 KGF/MM² E DIÂMETRO NOMINAL DE 12,7 MM, EM VIGA. AF_08/2022</v>
          </cell>
          <cell r="C6225" t="str">
            <v>KG</v>
          </cell>
          <cell r="D6225">
            <v>0</v>
          </cell>
          <cell r="E6225">
            <v>0</v>
          </cell>
          <cell r="F6225" t="str">
            <v>SINAPI DEZEMBRO 2025</v>
          </cell>
        </row>
        <row r="6226">
          <cell r="A6226">
            <v>104302</v>
          </cell>
          <cell r="B6226" t="str">
            <v>FORNECIMENTO E INSTALAÇÃO DE CABO COM CORDOALHA NUA, RESISTÊNCIA À TRAÇÃO DE 190 KGF/MM² E DIÂMETRO NOMINAL DE 15,2 MM, EM VIGA. AF_08/2022</v>
          </cell>
          <cell r="C6226" t="str">
            <v>KG</v>
          </cell>
          <cell r="D6226">
            <v>0</v>
          </cell>
          <cell r="E6226">
            <v>0</v>
          </cell>
          <cell r="F6226" t="str">
            <v>SINAPI DEZEMBRO 2025</v>
          </cell>
        </row>
        <row r="6227">
          <cell r="A6227">
            <v>104303</v>
          </cell>
          <cell r="B6227" t="str">
            <v>FORNECIMENTO E INSTALAÇÃO DE CABO COM CORDOALHA NUA, RESISTÊNCIA À TRAÇÃO DE 210 KGF/MM² E DIÂMETRO NOMINAL DE 12,7 MM, EM VIGA. AF_08/2022</v>
          </cell>
          <cell r="C6227" t="str">
            <v>KG</v>
          </cell>
          <cell r="D6227">
            <v>0</v>
          </cell>
          <cell r="E6227">
            <v>0</v>
          </cell>
          <cell r="F6227" t="str">
            <v>SINAPI DEZEMBRO 2025</v>
          </cell>
        </row>
        <row r="6228">
          <cell r="A6228">
            <v>104304</v>
          </cell>
          <cell r="B6228" t="str">
            <v>FORNECIMENTO E INSTALAÇÃO DE CABO COM CORDOALHA NUA, RESISTÊNCIA À TRAÇÃO DE 210 KGF/MM² E DIÂMETRO NOMINAL DE 15,2 MM, EM VIGA. AF_08/2022</v>
          </cell>
          <cell r="C6228" t="str">
            <v>KG</v>
          </cell>
          <cell r="D6228">
            <v>0</v>
          </cell>
          <cell r="E6228">
            <v>0</v>
          </cell>
          <cell r="F6228" t="str">
            <v>SINAPI DEZEMBRO 2025</v>
          </cell>
        </row>
        <row r="6229">
          <cell r="A6229">
            <v>104293</v>
          </cell>
          <cell r="B6229" t="str">
            <v>FORNECIMENTO E INSTALAÇÃO DE CORDOALHA COM 7 FIOS, RESISTÊNCIA À TRAÇÃO DE 190 KGF/MM² E DIÂMETRO NOMINAL DE 12,7 MM, EM LAJE. AF_08/2022</v>
          </cell>
          <cell r="C6229" t="str">
            <v>KG</v>
          </cell>
          <cell r="D6229">
            <v>0</v>
          </cell>
          <cell r="E6229">
            <v>0</v>
          </cell>
          <cell r="F6229" t="str">
            <v>SINAPI DEZEMBRO 2025</v>
          </cell>
        </row>
        <row r="6230">
          <cell r="A6230">
            <v>104297</v>
          </cell>
          <cell r="B6230" t="str">
            <v>FORNECIMENTO E INSTALAÇÃO DE CORDOALHA COM 7 FIOS, RESISTÊNCIA À TRAÇÃO DE 190 KGF/MM² E DIÂMETRO NOMINAL DE 12,7 MM, EM VIGA. AF_08/2022</v>
          </cell>
          <cell r="C6230" t="str">
            <v>KG</v>
          </cell>
          <cell r="D6230">
            <v>0</v>
          </cell>
          <cell r="E6230">
            <v>0</v>
          </cell>
          <cell r="F6230" t="str">
            <v>SINAPI DEZEMBRO 2025</v>
          </cell>
        </row>
        <row r="6231">
          <cell r="A6231">
            <v>104295</v>
          </cell>
          <cell r="B6231" t="str">
            <v>FORNECIMENTO E INSTALAÇÃO DE CORDOALHA COM 7 FIOS, RESISTÊNCIA À TRAÇÃO DE 190 KGF/MM² E DIÂMETRO NOMINAL DE 15,2 MM, EM LAJE. AF_08/2022</v>
          </cell>
          <cell r="C6231" t="str">
            <v>KG</v>
          </cell>
          <cell r="D6231">
            <v>0</v>
          </cell>
          <cell r="E6231">
            <v>0</v>
          </cell>
          <cell r="F6231" t="str">
            <v>SINAPI DEZEMBRO 2025</v>
          </cell>
        </row>
        <row r="6232">
          <cell r="A6232">
            <v>104299</v>
          </cell>
          <cell r="B6232" t="str">
            <v>FORNECIMENTO E INSTALAÇÃO DE CORDOALHA COM 7 FIOS, RESISTÊNCIA À TRAÇÃO DE 190 KGF/MM² E DIÂMETRO NOMINAL DE 15,2 MM, EM VIGA. AF_08/2022</v>
          </cell>
          <cell r="C6232" t="str">
            <v>KG</v>
          </cell>
          <cell r="D6232">
            <v>0</v>
          </cell>
          <cell r="E6232">
            <v>0</v>
          </cell>
          <cell r="F6232" t="str">
            <v>SINAPI DEZEMBRO 2025</v>
          </cell>
        </row>
        <row r="6233">
          <cell r="A6233">
            <v>104294</v>
          </cell>
          <cell r="B6233" t="str">
            <v>FORNECIMENTO E INSTALAÇÃO DE CORDOALHA COM 7 FIOS, RESISTÊNCIA À TRAÇÃO DE 210 KGF/MM² E DIÂMETRO NOMINAL DE 12,7 MM, EM LAJE. AF_08/2022</v>
          </cell>
          <cell r="C6233" t="str">
            <v>KG</v>
          </cell>
          <cell r="D6233">
            <v>0</v>
          </cell>
          <cell r="E6233">
            <v>0</v>
          </cell>
          <cell r="F6233" t="str">
            <v>SINAPI DEZEMBRO 2025</v>
          </cell>
        </row>
        <row r="6234">
          <cell r="A6234">
            <v>104298</v>
          </cell>
          <cell r="B6234" t="str">
            <v>FORNECIMENTO E INSTALAÇÃO DE CORDOALHA COM 7 FIOS, RESISTÊNCIA À TRAÇÃO DE 210 KGF/MM² E DIÂMETRO NOMINAL DE 12,7 MM, EM VIGA. AF_08/2022</v>
          </cell>
          <cell r="C6234" t="str">
            <v>KG</v>
          </cell>
          <cell r="D6234">
            <v>0</v>
          </cell>
          <cell r="E6234">
            <v>0</v>
          </cell>
          <cell r="F6234" t="str">
            <v>SINAPI DEZEMBRO 2025</v>
          </cell>
        </row>
        <row r="6235">
          <cell r="A6235">
            <v>104296</v>
          </cell>
          <cell r="B6235" t="str">
            <v>FORNECIMENTO E INSTALAÇÃO DE CORDOALHA COM 7 FIOS, RESISTÊNCIA À TRAÇÃO DE 210 KGF/MM² E DIÂMETRO NOMINAL DE 15,2 MM, EM LAJE. AF_08/2022</v>
          </cell>
          <cell r="C6235" t="str">
            <v>KG</v>
          </cell>
          <cell r="D6235">
            <v>0</v>
          </cell>
          <cell r="E6235">
            <v>0</v>
          </cell>
          <cell r="F6235" t="str">
            <v>SINAPI DEZEMBRO 2025</v>
          </cell>
        </row>
        <row r="6236">
          <cell r="A6236">
            <v>104300</v>
          </cell>
          <cell r="B6236" t="str">
            <v>FORNECIMENTO E INSTALAÇÃO DE CORDOALHA COM 7 FIOS, RESISTÊNCIA À TRAÇÃO DE 210 KGF/MM² E DIÂMETRO NOMINAL DE 15,2 MM, EM VIGA. AF_08/2022</v>
          </cell>
          <cell r="C6236" t="str">
            <v>KG</v>
          </cell>
          <cell r="D6236">
            <v>0</v>
          </cell>
          <cell r="E6236">
            <v>0</v>
          </cell>
          <cell r="F6236" t="str">
            <v>SINAPI DEZEMBRO 2025</v>
          </cell>
        </row>
        <row r="6237">
          <cell r="A6237">
            <v>90944</v>
          </cell>
          <cell r="B6237" t="str">
            <v>CONTRAPISO ACÚSTICO EM ARGAMASSA PRONTA, PREPARO MANUAL, APLICADO EM ÁREAS SECA, ACABAMENTO NÃO REFORÇADO, ESPESSURA 6CM. AF_07/2021</v>
          </cell>
          <cell r="C6237" t="str">
            <v>M2</v>
          </cell>
          <cell r="D6237">
            <v>225.63</v>
          </cell>
          <cell r="E6237">
            <v>228.94</v>
          </cell>
          <cell r="F6237" t="str">
            <v>SINAPI DEZEMBRO 2025</v>
          </cell>
        </row>
        <row r="6238">
          <cell r="A6238">
            <v>90934</v>
          </cell>
          <cell r="B6238" t="str">
            <v>CONTRAPISO ACÚSTICO EM ARGAMASSA PRONTA, PREPARO MANUAL, APLICADO EM ÁREAS SECAS, ACABAMENTO NÃO REFORÇADO, ESPESSURA 5CM. AF_07/2021</v>
          </cell>
          <cell r="C6238" t="str">
            <v>M2</v>
          </cell>
          <cell r="D6238">
            <v>209.31</v>
          </cell>
          <cell r="E6238">
            <v>212.32</v>
          </cell>
          <cell r="F6238" t="str">
            <v>SINAPI DEZEMBRO 2025</v>
          </cell>
        </row>
        <row r="6239">
          <cell r="A6239">
            <v>90954</v>
          </cell>
          <cell r="B6239" t="str">
            <v>CONTRAPISO ACÚSTICO EM ARGAMASSA PRONTA, PREPARO MANUAL, APLICADO EM ÁREAS SECAS, ACABAMENTO NÃO REFORÇADO, ESPESSURA 7CM. AF_07/2021</v>
          </cell>
          <cell r="C6239" t="str">
            <v>M2</v>
          </cell>
          <cell r="D6239">
            <v>255.54</v>
          </cell>
          <cell r="E6239">
            <v>259.38</v>
          </cell>
          <cell r="F6239" t="str">
            <v>SINAPI DEZEMBRO 2025</v>
          </cell>
        </row>
        <row r="6240">
          <cell r="A6240">
            <v>90933</v>
          </cell>
          <cell r="B6240" t="str">
            <v>CONTRAPISO ACÚSTICO EM ARGAMASSA PRONTA, PREPARO MECÂNICO COM MISTURADOR 300 KG, APLICADO EM ÁREAS SECAS, ACABAMENTO NÃO REFORÇADO, ESPESSURA 5CM. AF_07/2021</v>
          </cell>
          <cell r="C6240" t="str">
            <v>M2</v>
          </cell>
          <cell r="D6240">
            <v>194.49</v>
          </cell>
          <cell r="E6240">
            <v>196.45</v>
          </cell>
          <cell r="F6240" t="str">
            <v>SINAPI DEZEMBRO 2025</v>
          </cell>
        </row>
        <row r="6241">
          <cell r="A6241">
            <v>90943</v>
          </cell>
          <cell r="B6241" t="str">
            <v>CONTRAPISO ACÚSTICO EM ARGAMASSA PRONTA, PREPARO MECÂNICO COM MISTURADOR 300 KG, APLICADO EM ÁREAS SECAS, ACABAMENTO NÃO REFORÇADO, ESPESSURA 6CM. AF_07/2021</v>
          </cell>
          <cell r="C6241" t="str">
            <v>M2</v>
          </cell>
          <cell r="D6241">
            <v>209.5</v>
          </cell>
          <cell r="E6241">
            <v>211.65</v>
          </cell>
          <cell r="F6241" t="str">
            <v>SINAPI DEZEMBRO 2025</v>
          </cell>
        </row>
        <row r="6242">
          <cell r="A6242">
            <v>90953</v>
          </cell>
          <cell r="B6242" t="str">
            <v>CONTRAPISO ACÚSTICO EM ARGAMASSA PRONTA, PREPARO MECÂNICO COM MISTURADOR 300 KG, APLICADO EM ÁREAS SECAS, ACABAMENTO NÃO REFORÇADO, ESPESSURA 7CM. AF_07/2021</v>
          </cell>
          <cell r="C6242" t="str">
            <v>M2</v>
          </cell>
          <cell r="D6242">
            <v>236.99</v>
          </cell>
          <cell r="E6242">
            <v>239.5</v>
          </cell>
          <cell r="F6242" t="str">
            <v>SINAPI DEZEMBRO 2025</v>
          </cell>
        </row>
        <row r="6243">
          <cell r="A6243">
            <v>90932</v>
          </cell>
          <cell r="B6243" t="str">
            <v>CONTRAPISO ACÚSTICO EM ARGAMASSA TRAÇO 1:4 (CIMENTO E AREIA), PREPARO MANUAL, APLICADO EM ÁREAS SECAS, ACABAMENTO NÃO REFORÇADO, ESPESSURA 5CM. AF_07/2021</v>
          </cell>
          <cell r="C6243" t="str">
            <v>M2</v>
          </cell>
          <cell r="D6243">
            <v>96.55</v>
          </cell>
          <cell r="E6243">
            <v>99.29</v>
          </cell>
          <cell r="F6243" t="str">
            <v>SINAPI DEZEMBRO 2025</v>
          </cell>
        </row>
        <row r="6244">
          <cell r="A6244">
            <v>90942</v>
          </cell>
          <cell r="B6244" t="str">
            <v>CONTRAPISO ACÚSTICO EM ARGAMASSA TRAÇO 1:4 (CIMENTO E AREIA), PREPARO MANUAL, APLICADO EM ÁREAS SECAS, ACABAMENTO NÃO REFORÇADO, ESPESSURA 6CM. AF_07/2021</v>
          </cell>
          <cell r="C6244" t="str">
            <v>M2</v>
          </cell>
          <cell r="D6244">
            <v>102.85</v>
          </cell>
          <cell r="E6244">
            <v>105.85</v>
          </cell>
          <cell r="F6244" t="str">
            <v>SINAPI DEZEMBRO 2025</v>
          </cell>
        </row>
        <row r="6245">
          <cell r="A6245">
            <v>90952</v>
          </cell>
          <cell r="B6245" t="str">
            <v>CONTRAPISO ACÚSTICO EM ARGAMASSA TRAÇO 1:4 (CIMENTO E AREIA), PREPARO MANUAL, APLICADO EM ÁREAS SECAS, ACABAMENTO NÃO REFORÇADO, ESPESSURA 7CM. AF_07/2021</v>
          </cell>
          <cell r="C6245" t="str">
            <v>M2</v>
          </cell>
          <cell r="D6245">
            <v>114.36</v>
          </cell>
          <cell r="E6245">
            <v>117.86</v>
          </cell>
          <cell r="F6245" t="str">
            <v>SINAPI DEZEMBRO 2025</v>
          </cell>
        </row>
        <row r="6246">
          <cell r="A6246">
            <v>90930</v>
          </cell>
          <cell r="B6246" t="str">
            <v>CONTRAPISO ACÚSTICO EM ARGAMASSA TRAÇO 1:4 (CIMENTO E AREIA), PREPARO MECÂNICO COM BETONEIRA 400L, APLICADO EM ÁREAS SECAS, ACABAMENTO NÃO REFORÇADO, ESPESSURA 5CM. AF_07/2021</v>
          </cell>
          <cell r="C6246" t="str">
            <v>M2</v>
          </cell>
          <cell r="D6246">
            <v>88.38</v>
          </cell>
          <cell r="E6246">
            <v>90.42</v>
          </cell>
          <cell r="F6246" t="str">
            <v>SINAPI DEZEMBRO 2025</v>
          </cell>
        </row>
        <row r="6247">
          <cell r="A6247">
            <v>90940</v>
          </cell>
          <cell r="B6247" t="str">
            <v>CONTRAPISO ACÚSTICO EM ARGAMASSA TRAÇO 1:4 (CIMENTO E AREIA), PREPARO MECÂNICO COM BETONEIRA 400L, APLICADO EM ÁREAS SECAS, ACABAMENTO NÃO REFORÇADO, ESPESSURA 6CM. AF_07/2021</v>
          </cell>
          <cell r="C6247" t="str">
            <v>M2</v>
          </cell>
          <cell r="D6247">
            <v>93.95</v>
          </cell>
          <cell r="E6247">
            <v>96.2</v>
          </cell>
          <cell r="F6247" t="str">
            <v>SINAPI DEZEMBRO 2025</v>
          </cell>
        </row>
        <row r="6248">
          <cell r="A6248">
            <v>90950</v>
          </cell>
          <cell r="B6248" t="str">
            <v>CONTRAPISO ACÚSTICO EM ARGAMASSA TRAÇO 1:4 (CIMENTO E AREIA), PREPARO MECÂNICO COM BETONEIRA 400L, APLICADO EM ÁREAS SECAS, ACABAMENTO NÃO REFORÇADO, ESPESSURA 7CM. AF_07/2021</v>
          </cell>
          <cell r="C6248" t="str">
            <v>M2</v>
          </cell>
          <cell r="D6248">
            <v>104.13</v>
          </cell>
          <cell r="E6248">
            <v>106.76</v>
          </cell>
          <cell r="F6248" t="str">
            <v>SINAPI DEZEMBRO 2025</v>
          </cell>
        </row>
        <row r="6249">
          <cell r="A6249">
            <v>88476</v>
          </cell>
          <cell r="B6249" t="str">
            <v>CONTRAPISO COM ARGAMASSA AUTONIVELANTE, APLICADO SOBRE LAJE, ADERIDO, ESPESSURA 2CM. AF_07/2021</v>
          </cell>
          <cell r="C6249" t="str">
            <v>M2</v>
          </cell>
          <cell r="D6249">
            <v>22.51</v>
          </cell>
          <cell r="E6249">
            <v>22.69</v>
          </cell>
          <cell r="F6249" t="str">
            <v>SINAPI DEZEMBRO 2025</v>
          </cell>
        </row>
        <row r="6250">
          <cell r="A6250">
            <v>88477</v>
          </cell>
          <cell r="B6250" t="str">
            <v>CONTRAPISO COM ARGAMASSA AUTONIVELANTE, APLICADO SOBRE LAJE, ADERIDO, ESPESSURA 3CM. AF_07/2021</v>
          </cell>
          <cell r="C6250" t="str">
            <v>M2</v>
          </cell>
          <cell r="D6250">
            <v>30.88</v>
          </cell>
          <cell r="E6250">
            <v>31.21</v>
          </cell>
          <cell r="F6250" t="str">
            <v>SINAPI DEZEMBRO 2025</v>
          </cell>
        </row>
        <row r="6251">
          <cell r="A6251">
            <v>88478</v>
          </cell>
          <cell r="B6251" t="str">
            <v>CONTRAPISO COM ARGAMASSA AUTONIVELANTE, APLICADO SOBRE LAJE, ADERIDO, ESPESSURA 4CM. AF_07/2021</v>
          </cell>
          <cell r="C6251" t="str">
            <v>M2</v>
          </cell>
          <cell r="D6251">
            <v>37.799999999999997</v>
          </cell>
          <cell r="E6251">
            <v>38.26</v>
          </cell>
          <cell r="F6251" t="str">
            <v>SINAPI DEZEMBRO 2025</v>
          </cell>
        </row>
        <row r="6252">
          <cell r="A6252">
            <v>88470</v>
          </cell>
          <cell r="B6252" t="str">
            <v>CONTRAPISO COM ARGAMASSA AUTONIVELANTE, APLICADO SOBRE LAJE, NÃO ADERIDO, ESPESSURA 3CM. AF_07/2021</v>
          </cell>
          <cell r="C6252" t="str">
            <v>M2</v>
          </cell>
          <cell r="D6252">
            <v>26.65</v>
          </cell>
          <cell r="E6252">
            <v>26.93</v>
          </cell>
          <cell r="F6252" t="str">
            <v>SINAPI DEZEMBRO 2025</v>
          </cell>
        </row>
        <row r="6253">
          <cell r="A6253">
            <v>88471</v>
          </cell>
          <cell r="B6253" t="str">
            <v>CONTRAPISO COM ARGAMASSA AUTONIVELANTE, APLICADO SOBRE LAJE, NÃO ADERIDO, ESPESSURA 4CM. AF_07/2021</v>
          </cell>
          <cell r="C6253" t="str">
            <v>M2</v>
          </cell>
          <cell r="D6253">
            <v>33.35</v>
          </cell>
          <cell r="E6253">
            <v>33.729999999999997</v>
          </cell>
          <cell r="F6253" t="str">
            <v>SINAPI DEZEMBRO 2025</v>
          </cell>
        </row>
        <row r="6254">
          <cell r="A6254">
            <v>88472</v>
          </cell>
          <cell r="B6254" t="str">
            <v>CONTRAPISO COM ARGAMASSA AUTONIVELANTE, APLICADO SOBRE LAJE, NÃO ADERIDO, ESPESSURA 5CM. AF_07/2021</v>
          </cell>
          <cell r="C6254" t="str">
            <v>M2</v>
          </cell>
          <cell r="D6254">
            <v>38.65</v>
          </cell>
          <cell r="E6254">
            <v>39.119999999999997</v>
          </cell>
          <cell r="F6254" t="str">
            <v>SINAPI DEZEMBRO 2025</v>
          </cell>
        </row>
        <row r="6255">
          <cell r="A6255">
            <v>87759</v>
          </cell>
          <cell r="B6255" t="str">
            <v>CONTRAPISO EM ARGAMASSA PRONTA, PREPARO MANUAL, APLICADO EM ÁREAS MOLHADAS SOBRE IMPERMEABILIZAÇÃO, ACABAMENTO NÃO REFORÇADO, ESPESSURA 3CM. AF_07/2021</v>
          </cell>
          <cell r="C6255" t="str">
            <v>M2</v>
          </cell>
          <cell r="D6255">
            <v>138.63</v>
          </cell>
          <cell r="E6255">
            <v>141.65</v>
          </cell>
          <cell r="F6255" t="str">
            <v>SINAPI DEZEMBRO 2025</v>
          </cell>
        </row>
        <row r="6256">
          <cell r="A6256">
            <v>87769</v>
          </cell>
          <cell r="B6256" t="str">
            <v>CONTRAPISO EM ARGAMASSA PRONTA, PREPARO MANUAL, APLICADO EM ÁREAS MOLHADAS SOBRE IMPERMEABILIZAÇÃO, ACABAMENTO NÃO REFORÇADO, ESPESSURA 4CM. AF_07/2021</v>
          </cell>
          <cell r="C6256" t="str">
            <v>M2</v>
          </cell>
          <cell r="D6256">
            <v>166.22</v>
          </cell>
          <cell r="E6256">
            <v>169.58</v>
          </cell>
          <cell r="F6256" t="str">
            <v>SINAPI DEZEMBRO 2025</v>
          </cell>
        </row>
        <row r="6257">
          <cell r="A6257">
            <v>87739</v>
          </cell>
          <cell r="B6257" t="str">
            <v>CONTRAPISO EM ARGAMASSA PRONTA, PREPARO MANUAL, APLICADO EM ÁREAS MOLHADAS SOBRE LAJE, ADERIDO, ACABAMENTO NÃO REFORÇADO, ESPESSURA 2CM. AF_07/2021</v>
          </cell>
          <cell r="C6257" t="str">
            <v>M2</v>
          </cell>
          <cell r="D6257">
            <v>107.48</v>
          </cell>
          <cell r="E6257">
            <v>110.02</v>
          </cell>
          <cell r="F6257" t="str">
            <v>SINAPI DEZEMBRO 2025</v>
          </cell>
        </row>
        <row r="6258">
          <cell r="A6258">
            <v>87749</v>
          </cell>
          <cell r="B6258" t="str">
            <v>CONTRAPISO EM ARGAMASSA PRONTA, PREPARO MANUAL, APLICADO EM ÁREAS MOLHADAS SOBRE LAJE, ADERIDO, ACABAMENTO NÃO REFORÇADO, ESPESSURA 3CM. AF_07/2021</v>
          </cell>
          <cell r="C6258" t="str">
            <v>M2</v>
          </cell>
          <cell r="D6258">
            <v>141.13</v>
          </cell>
          <cell r="E6258">
            <v>144.06</v>
          </cell>
          <cell r="F6258" t="str">
            <v>SINAPI DEZEMBRO 2025</v>
          </cell>
        </row>
        <row r="6259">
          <cell r="A6259">
            <v>87624</v>
          </cell>
          <cell r="B6259" t="str">
            <v>CONTRAPISO EM ARGAMASSA PRONTA, PREPARO MANUAL, APLICADO EM ÁREAS SECAS SOBRE LAJE, ADERIDO, ACABAMENTO NÃO REFORÇADO, ESPESSURA 2CM. AF_07/2021</v>
          </cell>
          <cell r="C6259" t="str">
            <v>M2</v>
          </cell>
          <cell r="D6259">
            <v>95.33</v>
          </cell>
          <cell r="E6259">
            <v>96.8</v>
          </cell>
          <cell r="F6259" t="str">
            <v>SINAPI DEZEMBRO 2025</v>
          </cell>
        </row>
        <row r="6260">
          <cell r="A6260">
            <v>87634</v>
          </cell>
          <cell r="B6260" t="str">
            <v>CONTRAPISO EM ARGAMASSA PRONTA, PREPARO MANUAL, APLICADO EM ÁREAS SECAS SOBRE LAJE, ADERIDO, ACABAMENTO NÃO REFORÇADO, ESPESSURA 3CM. AF_07/2021</v>
          </cell>
          <cell r="C6260" t="str">
            <v>M2</v>
          </cell>
          <cell r="D6260">
            <v>128.96</v>
          </cell>
          <cell r="E6260">
            <v>130.85</v>
          </cell>
          <cell r="F6260" t="str">
            <v>SINAPI DEZEMBRO 2025</v>
          </cell>
        </row>
        <row r="6261">
          <cell r="A6261">
            <v>87644</v>
          </cell>
          <cell r="B6261" t="str">
            <v>CONTRAPISO EM ARGAMASSA PRONTA, PREPARO MANUAL, APLICADO EM ÁREAS SECAS SOBRE LAJE, ADERIDO, ACABAMENTO NÃO REFORÇADO, ESPESSURA 4CM. AF_07/2021</v>
          </cell>
          <cell r="C6261" t="str">
            <v>M2</v>
          </cell>
          <cell r="D6261">
            <v>156.51</v>
          </cell>
          <cell r="E6261">
            <v>158.72</v>
          </cell>
          <cell r="F6261" t="str">
            <v>SINAPI DEZEMBRO 2025</v>
          </cell>
        </row>
        <row r="6262">
          <cell r="A6262">
            <v>87684</v>
          </cell>
          <cell r="B6262" t="str">
            <v>CONTRAPISO EM ARGAMASSA PRONTA, PREPARO MANUAL, APLICADO EM ÁREAS SECAS SOBRE LAJE, NÃO ADERIDO, ACABAMENTO NÃO REFORÇADO, ESPESSURA 4CM. AF_07/2021</v>
          </cell>
          <cell r="C6262" t="str">
            <v>M2</v>
          </cell>
          <cell r="D6262">
            <v>151.62</v>
          </cell>
          <cell r="E6262">
            <v>153.75</v>
          </cell>
          <cell r="F6262" t="str">
            <v>SINAPI DEZEMBRO 2025</v>
          </cell>
        </row>
        <row r="6263">
          <cell r="A6263">
            <v>87694</v>
          </cell>
          <cell r="B6263" t="str">
            <v>CONTRAPISO EM ARGAMASSA PRONTA, PREPARO MANUAL, APLICADO EM ÁREAS SECAS SOBRE LAJE, NÃO ADERIDO, ACABAMENTO NÃO REFORÇADO, ESPESSURA 5CM. AF_07/2021</v>
          </cell>
          <cell r="C6263" t="str">
            <v>M2</v>
          </cell>
          <cell r="D6263">
            <v>173.67</v>
          </cell>
          <cell r="E6263">
            <v>176.1</v>
          </cell>
          <cell r="F6263" t="str">
            <v>SINAPI DEZEMBRO 2025</v>
          </cell>
        </row>
        <row r="6264">
          <cell r="A6264">
            <v>87704</v>
          </cell>
          <cell r="B6264" t="str">
            <v>CONTRAPISO EM ARGAMASSA PRONTA, PREPARO MANUAL, APLICADO EM ÁREAS SECAS SOBRE LAJE, NÃO ADERIDO, ACABAMENTO NÃO REFORÇADO, ESPESSURA 6CM. AF_07/2021</v>
          </cell>
          <cell r="C6264" t="str">
            <v>M2</v>
          </cell>
          <cell r="D6264">
            <v>188.67</v>
          </cell>
          <cell r="E6264">
            <v>191.3</v>
          </cell>
          <cell r="F6264" t="str">
            <v>SINAPI DEZEMBRO 2025</v>
          </cell>
        </row>
        <row r="6265">
          <cell r="A6265">
            <v>87758</v>
          </cell>
          <cell r="B6265" t="str">
            <v>CONTRAPISO EM ARGAMASSA PRONTA, PREPARO MECÂNICO COM MISTURADOR 300 KG, APLICADO EM ÁREAS MOLHADAS SOBRE IMPERMEABILIZAÇÃO, ACABAMENTO NÃO REFORÇADO, ESPESSURA 3CM. AF_07/2021</v>
          </cell>
          <cell r="C6265" t="str">
            <v>M2</v>
          </cell>
          <cell r="D6265">
            <v>128.11000000000001</v>
          </cell>
          <cell r="E6265">
            <v>130.38</v>
          </cell>
          <cell r="F6265" t="str">
            <v>SINAPI DEZEMBRO 2025</v>
          </cell>
        </row>
        <row r="6266">
          <cell r="A6266">
            <v>87768</v>
          </cell>
          <cell r="B6266" t="str">
            <v>CONTRAPISO EM ARGAMASSA PRONTA, PREPARO MECÂNICO COM MISTURADOR 300 KG, APLICADO EM ÁREAS MOLHADAS SOBRE IMPERMEABILIZAÇÃO, ACABAMENTO NÃO REFORÇADO, ESPESSURA 4CM. AF_07/2021</v>
          </cell>
          <cell r="C6266" t="str">
            <v>M2</v>
          </cell>
          <cell r="D6266">
            <v>153.28</v>
          </cell>
          <cell r="E6266">
            <v>155.71</v>
          </cell>
          <cell r="F6266" t="str">
            <v>SINAPI DEZEMBRO 2025</v>
          </cell>
        </row>
        <row r="6267">
          <cell r="A6267">
            <v>87738</v>
          </cell>
          <cell r="B6267" t="str">
            <v>CONTRAPISO EM ARGAMASSA PRONTA, PREPARO MECÂNICO COM MISTURADOR 300 KG, APLICADO EM ÁREAS MOLHADAS SOBRE LAJE, ADERIDO, ACABAMENTO NÃO REFORÇADO, ESPESSURA 2CM. AF_07/2021</v>
          </cell>
          <cell r="C6267" t="str">
            <v>M2</v>
          </cell>
          <cell r="D6267">
            <v>99.91</v>
          </cell>
          <cell r="E6267">
            <v>101.91</v>
          </cell>
          <cell r="F6267" t="str">
            <v>SINAPI DEZEMBRO 2025</v>
          </cell>
        </row>
        <row r="6268">
          <cell r="A6268">
            <v>87748</v>
          </cell>
          <cell r="B6268" t="str">
            <v>CONTRAPISO EM ARGAMASSA PRONTA, PREPARO MECÂNICO COM MISTURADOR 300 KG, APLICADO EM ÁREAS MOLHADAS SOBRE LAJE, ADERIDO, ACABAMENTO NÃO REFORÇADO, ESPESSURA 3CM. AF_07/2021</v>
          </cell>
          <cell r="C6268" t="str">
            <v>M2</v>
          </cell>
          <cell r="D6268">
            <v>130.61000000000001</v>
          </cell>
          <cell r="E6268">
            <v>132.79</v>
          </cell>
          <cell r="F6268" t="str">
            <v>SINAPI DEZEMBRO 2025</v>
          </cell>
        </row>
        <row r="6269">
          <cell r="A6269">
            <v>87623</v>
          </cell>
          <cell r="B6269" t="str">
            <v>CONTRAPISO EM ARGAMASSA PRONTA, PREPARO MECÂNICO COM MISTURADOR 300 KG, APLICADO EM ÁREAS SECAS SOBRE LAJE, ADERIDO, ACABAMENTO NÃO REFORÇADO, ESPESSURA 2CM. AF_07/2021</v>
          </cell>
          <cell r="C6269" t="str">
            <v>M2</v>
          </cell>
          <cell r="D6269">
            <v>87.76</v>
          </cell>
          <cell r="E6269">
            <v>88.69</v>
          </cell>
          <cell r="F6269" t="str">
            <v>SINAPI DEZEMBRO 2025</v>
          </cell>
        </row>
        <row r="6270">
          <cell r="A6270">
            <v>87633</v>
          </cell>
          <cell r="B6270" t="str">
            <v>CONTRAPISO EM ARGAMASSA PRONTA, PREPARO MECÂNICO COM MISTURADOR 300 KG, APLICADO EM ÁREAS SECAS SOBRE LAJE, ADERIDO, ACABAMENTO NÃO REFORÇADO, ESPESSURA 3CM. AF_07/2021</v>
          </cell>
          <cell r="C6270" t="str">
            <v>M2</v>
          </cell>
          <cell r="D6270">
            <v>118.44</v>
          </cell>
          <cell r="E6270">
            <v>119.58</v>
          </cell>
          <cell r="F6270" t="str">
            <v>SINAPI DEZEMBRO 2025</v>
          </cell>
        </row>
        <row r="6271">
          <cell r="A6271">
            <v>87643</v>
          </cell>
          <cell r="B6271" t="str">
            <v>CONTRAPISO EM ARGAMASSA PRONTA, PREPARO MECÂNICO COM MISTURADOR 300 KG, APLICADO EM ÁREAS SECAS SOBRE LAJE, ADERIDO, ACABAMENTO NÃO REFORÇADO, ESPESSURA 4CM. AF_07/2021</v>
          </cell>
          <cell r="C6271" t="str">
            <v>M2</v>
          </cell>
          <cell r="D6271">
            <v>143.57</v>
          </cell>
          <cell r="E6271">
            <v>144.85</v>
          </cell>
          <cell r="F6271" t="str">
            <v>SINAPI DEZEMBRO 2025</v>
          </cell>
        </row>
        <row r="6272">
          <cell r="A6272">
            <v>87683</v>
          </cell>
          <cell r="B6272" t="str">
            <v>CONTRAPISO EM ARGAMASSA PRONTA, PREPARO MECÂNICO COM MISTURADOR 300 KG, APLICADO EM ÁREAS SECAS SOBRE LAJE, NÃO ADERIDO, ACABAMENTO NÃO REFORÇADO, ESPESSURA 4CM. AF_07/2021</v>
          </cell>
          <cell r="C6272" t="str">
            <v>M2</v>
          </cell>
          <cell r="D6272">
            <v>138.68</v>
          </cell>
          <cell r="E6272">
            <v>139.88</v>
          </cell>
          <cell r="F6272" t="str">
            <v>SINAPI DEZEMBRO 2025</v>
          </cell>
        </row>
        <row r="6273">
          <cell r="A6273">
            <v>87703</v>
          </cell>
          <cell r="B6273" t="str">
            <v>CONTRAPISO EM ARGAMASSA PRONTA, PREPARO MECÂNICO COM MISTURADOR 300 KG, APLICADO EM ÁREAS SECAS SOBRE LAJE, NÃO ADERIDO, ACABAMENTO NÃO REFORÇADO, ESPESSURA 6CM. AF_07/2021</v>
          </cell>
          <cell r="C6273" t="str">
            <v>M2</v>
          </cell>
          <cell r="D6273">
            <v>172.54</v>
          </cell>
          <cell r="E6273">
            <v>174.01</v>
          </cell>
          <cell r="F6273" t="str">
            <v>SINAPI DEZEMBRO 2025</v>
          </cell>
        </row>
        <row r="6274">
          <cell r="A6274">
            <v>87693</v>
          </cell>
          <cell r="B6274" t="str">
            <v>CONTRAPISO EM ARGAMASSA PRONTA, PREPARO MECÂNICO COM MISTURADOR 300 KG, APLICADO EM ÁREAS SECAS SOBRE LAJE, NÃO ADERIDO, ESPESSURA 5CM. AF_07/2021</v>
          </cell>
          <cell r="C6274" t="str">
            <v>M2</v>
          </cell>
          <cell r="D6274">
            <v>158.85</v>
          </cell>
          <cell r="E6274">
            <v>160.22999999999999</v>
          </cell>
          <cell r="F6274" t="str">
            <v>SINAPI DEZEMBRO 2025</v>
          </cell>
        </row>
        <row r="6275">
          <cell r="A6275">
            <v>87757</v>
          </cell>
          <cell r="B6275" t="str">
            <v>CONTRAPISO EM ARGAMASSA TRAÇO 1:4 (CIMENTO E AREIA), PREPARO MANUAL, APLICADO EM ÁREAS MOLHADAS SOBRE IMPERMEABILIZAÇÃO, ACABAMENTO NÃO REFORÇADO, ESPESSURA 3CM. AF_07/2021</v>
          </cell>
          <cell r="C6275" t="str">
            <v>M2</v>
          </cell>
          <cell r="D6275">
            <v>58.57</v>
          </cell>
          <cell r="E6275">
            <v>61.4</v>
          </cell>
          <cell r="F6275" t="str">
            <v>SINAPI DEZEMBRO 2025</v>
          </cell>
        </row>
        <row r="6276">
          <cell r="A6276">
            <v>87767</v>
          </cell>
          <cell r="B6276" t="str">
            <v>CONTRAPISO EM ARGAMASSA TRAÇO 1:4 (CIMENTO E AREIA), PREPARO MANUAL, APLICADO EM ÁREAS MOLHADAS SOBRE IMPERMEABILIZAÇÃO, ACABAMENTO NÃO REFORÇADO, ESPESSURA 4CM. AF_07/2021</v>
          </cell>
          <cell r="C6276" t="str">
            <v>M2</v>
          </cell>
          <cell r="D6276">
            <v>67.77</v>
          </cell>
          <cell r="E6276">
            <v>70.88</v>
          </cell>
          <cell r="F6276" t="str">
            <v>SINAPI DEZEMBRO 2025</v>
          </cell>
        </row>
        <row r="6277">
          <cell r="A6277">
            <v>87737</v>
          </cell>
          <cell r="B6277" t="str">
            <v>CONTRAPISO EM ARGAMASSA TRAÇO 1:4 (CIMENTO E AREIA), PREPARO MANUAL, APLICADO EM ÁREAS MOLHADAS SOBRE LAJE, ADERIDO, ACABAMENTO NÃO REFORÇADO, ESPESSURA 2CM. AF_07/2021</v>
          </cell>
          <cell r="C6277" t="str">
            <v>M2</v>
          </cell>
          <cell r="D6277">
            <v>49.89</v>
          </cell>
          <cell r="E6277">
            <v>52.3</v>
          </cell>
          <cell r="F6277" t="str">
            <v>SINAPI DEZEMBRO 2025</v>
          </cell>
        </row>
        <row r="6278">
          <cell r="A6278">
            <v>87747</v>
          </cell>
          <cell r="B6278" t="str">
            <v>CONTRAPISO EM ARGAMASSA TRAÇO 1:4 (CIMENTO E AREIA), PREPARO MANUAL, APLICADO EM ÁREAS MOLHADAS SOBRE LAJE, ADERIDO, ACABAMENTO NÃO REFORÇADO, ESPESSURA 3CM. AF_07/2021</v>
          </cell>
          <cell r="C6278" t="str">
            <v>M2</v>
          </cell>
          <cell r="D6278">
            <v>61.07</v>
          </cell>
          <cell r="E6278">
            <v>63.81</v>
          </cell>
          <cell r="F6278" t="str">
            <v>SINAPI DEZEMBRO 2025</v>
          </cell>
        </row>
        <row r="6279">
          <cell r="A6279">
            <v>87622</v>
          </cell>
          <cell r="B6279" t="str">
            <v>CONTRAPISO EM ARGAMASSA TRAÇO 1:4 (CIMENTO E AREIA), PREPARO MANUAL, APLICADO EM ÁREAS SECAS SOBRE LAJE, ADERIDO, ACABAMENTO NÃO REFORÇADO, ESPESSURA 2CM. AF_07/2021</v>
          </cell>
          <cell r="C6279" t="str">
            <v>M2</v>
          </cell>
          <cell r="D6279">
            <v>37.74</v>
          </cell>
          <cell r="E6279">
            <v>39.08</v>
          </cell>
          <cell r="F6279" t="str">
            <v>SINAPI DEZEMBRO 2025</v>
          </cell>
        </row>
        <row r="6280">
          <cell r="A6280">
            <v>87632</v>
          </cell>
          <cell r="B6280" t="str">
            <v>CONTRAPISO EM ARGAMASSA TRAÇO 1:4 (CIMENTO E AREIA), PREPARO MANUAL, APLICADO EM ÁREAS SECAS SOBRE LAJE, ADERIDO, ACABAMENTO NÃO REFORÇADO, ESPESSURA 3CM. AF_07/2021</v>
          </cell>
          <cell r="C6280" t="str">
            <v>M2</v>
          </cell>
          <cell r="D6280">
            <v>48.9</v>
          </cell>
          <cell r="E6280">
            <v>50.6</v>
          </cell>
          <cell r="F6280" t="str">
            <v>SINAPI DEZEMBRO 2025</v>
          </cell>
        </row>
        <row r="6281">
          <cell r="A6281">
            <v>87642</v>
          </cell>
          <cell r="B6281" t="str">
            <v>CONTRAPISO EM ARGAMASSA TRAÇO 1:4 (CIMENTO E AREIA), PREPARO MANUAL, APLICADO EM ÁREAS SECAS SOBRE LAJE, ADERIDO, ACABAMENTO NÃO REFORÇADO, ESPESSURA 4CM. AF_07/2021</v>
          </cell>
          <cell r="C6281" t="str">
            <v>M2</v>
          </cell>
          <cell r="D6281">
            <v>58.06</v>
          </cell>
          <cell r="E6281">
            <v>60.02</v>
          </cell>
          <cell r="F6281" t="str">
            <v>SINAPI DEZEMBRO 2025</v>
          </cell>
        </row>
        <row r="6282">
          <cell r="A6282">
            <v>87682</v>
          </cell>
          <cell r="B6282" t="str">
            <v>CONTRAPISO EM ARGAMASSA TRAÇO 1:4 (CIMENTO E AREIA), PREPARO MANUAL, APLICADO EM ÁREAS SECAS SOBRE LAJE, NÃO ADERIDO, ACABAMENTO NÃO REFORÇADO, ESPESSURA 4CM. AF_07/2021</v>
          </cell>
          <cell r="C6282" t="str">
            <v>M2</v>
          </cell>
          <cell r="D6282">
            <v>53.17</v>
          </cell>
          <cell r="E6282">
            <v>55.05</v>
          </cell>
          <cell r="F6282" t="str">
            <v>SINAPI DEZEMBRO 2025</v>
          </cell>
        </row>
        <row r="6283">
          <cell r="A6283">
            <v>87692</v>
          </cell>
          <cell r="B6283" t="str">
            <v>CONTRAPISO EM ARGAMASSA TRAÇO 1:4 (CIMENTO E AREIA), PREPARO MANUAL, APLICADO EM ÁREAS SECAS SOBRE LAJE, NÃO ADERIDO, ACABAMENTO NÃO REFORÇADO, ESPESSURA 5CM. AF_07/2021</v>
          </cell>
          <cell r="C6283" t="str">
            <v>M2</v>
          </cell>
          <cell r="D6283">
            <v>60.91</v>
          </cell>
          <cell r="E6283">
            <v>63.07</v>
          </cell>
          <cell r="F6283" t="str">
            <v>SINAPI DEZEMBRO 2025</v>
          </cell>
        </row>
        <row r="6284">
          <cell r="A6284">
            <v>87702</v>
          </cell>
          <cell r="B6284" t="str">
            <v>CONTRAPISO EM ARGAMASSA TRAÇO 1:4 (CIMENTO E AREIA), PREPARO MANUAL, APLICADO EM ÁREAS SECAS SOBRE LAJE, NÃO ADERIDO, ACABAMENTO NÃO REFORÇADO, ESPESSURA 6CM. AF_07/2021</v>
          </cell>
          <cell r="C6284" t="str">
            <v>M2</v>
          </cell>
          <cell r="D6284">
            <v>65.89</v>
          </cell>
          <cell r="E6284">
            <v>68.209999999999994</v>
          </cell>
          <cell r="F6284" t="str">
            <v>SINAPI DEZEMBRO 2025</v>
          </cell>
        </row>
        <row r="6285">
          <cell r="A6285">
            <v>87755</v>
          </cell>
          <cell r="B6285" t="str">
            <v>CONTRAPISO EM ARGAMASSA TRAÇO 1:4 (CIMENTO E AREIA), PREPARO MECÂNICO COM BETONEIRA 400 L, APLICADO EM ÁREAS MOLHADAS SOBRE IMPERMEABILIZAÇÃO, ACABAMENTO NÃO REFORÇADO, ESPESSURA 3CM. AF_07/2021</v>
          </cell>
          <cell r="C6285" t="str">
            <v>M2</v>
          </cell>
          <cell r="D6285">
            <v>52.77</v>
          </cell>
          <cell r="E6285">
            <v>55.1</v>
          </cell>
          <cell r="F6285" t="str">
            <v>SINAPI DEZEMBRO 2025</v>
          </cell>
        </row>
        <row r="6286">
          <cell r="A6286">
            <v>87765</v>
          </cell>
          <cell r="B6286" t="str">
            <v>CONTRAPISO EM ARGAMASSA TRAÇO 1:4 (CIMENTO E AREIA), PREPARO MECÂNICO COM BETONEIRA 400 L, APLICADO EM ÁREAS MOLHADAS SOBRE IMPERMEABILIZAÇÃO, ACABAMENTO NÃO REFORÇADO, ESPESSURA 4CM. AF_07/2021</v>
          </cell>
          <cell r="C6286" t="str">
            <v>M2</v>
          </cell>
          <cell r="D6286">
            <v>60.63</v>
          </cell>
          <cell r="E6286">
            <v>63.14</v>
          </cell>
          <cell r="F6286" t="str">
            <v>SINAPI DEZEMBRO 2025</v>
          </cell>
        </row>
        <row r="6287">
          <cell r="A6287">
            <v>87735</v>
          </cell>
          <cell r="B6287" t="str">
            <v>CONTRAPISO EM ARGAMASSA TRAÇO 1:4 (CIMENTO E AREIA), PREPARO MECÂNICO COM BETONEIRA 400 L, APLICADO EM ÁREAS MOLHADAS SOBRE LAJE, ADERIDO, ACABAMENTO NÃO REFORÇADO, ESPESSURA 2CM. AF_07/2021</v>
          </cell>
          <cell r="C6287" t="str">
            <v>M2</v>
          </cell>
          <cell r="D6287">
            <v>45.72</v>
          </cell>
          <cell r="E6287">
            <v>47.77</v>
          </cell>
          <cell r="F6287" t="str">
            <v>SINAPI DEZEMBRO 2025</v>
          </cell>
        </row>
        <row r="6288">
          <cell r="A6288">
            <v>87745</v>
          </cell>
          <cell r="B6288" t="str">
            <v>CONTRAPISO EM ARGAMASSA TRAÇO 1:4 (CIMENTO E AREIA), PREPARO MECÂNICO COM BETONEIRA 400 L, APLICADO EM ÁREAS MOLHADAS SOBRE LAJE, ADERIDO, ACABAMENTO NÃO REFORÇADO, ESPESSURA 3CM. AF_07/2021</v>
          </cell>
          <cell r="C6288" t="str">
            <v>M2</v>
          </cell>
          <cell r="D6288">
            <v>55.27</v>
          </cell>
          <cell r="E6288">
            <v>57.51</v>
          </cell>
          <cell r="F6288" t="str">
            <v>SINAPI DEZEMBRO 2025</v>
          </cell>
        </row>
        <row r="6289">
          <cell r="A6289">
            <v>87620</v>
          </cell>
          <cell r="B6289" t="str">
            <v>CONTRAPISO EM ARGAMASSA TRAÇO 1:4 (CIMENTO E AREIA), PREPARO MECÂNICO COM BETONEIRA 400 L, APLICADO EM ÁREAS SECAS SOBRE LAJE, ADERIDO, ACABAMENTO NÃO REFORÇADO, ESPESSURA 2CM. AF_07/2021</v>
          </cell>
          <cell r="C6289" t="str">
            <v>M2</v>
          </cell>
          <cell r="D6289">
            <v>33.57</v>
          </cell>
          <cell r="E6289">
            <v>34.549999999999997</v>
          </cell>
          <cell r="F6289" t="str">
            <v>SINAPI DEZEMBRO 2025</v>
          </cell>
        </row>
        <row r="6290">
          <cell r="A6290">
            <v>87630</v>
          </cell>
          <cell r="B6290" t="str">
            <v>CONTRAPISO EM ARGAMASSA TRAÇO 1:4 (CIMENTO E AREIA), PREPARO MECÂNICO COM BETONEIRA 400 L, APLICADO EM ÁREAS SECAS SOBRE LAJE, ADERIDO, ACABAMENTO NÃO REFORÇADO, ESPESSURA 3CM. AF_07/2021</v>
          </cell>
          <cell r="C6290" t="str">
            <v>M2</v>
          </cell>
          <cell r="D6290">
            <v>43.1</v>
          </cell>
          <cell r="E6290">
            <v>44.3</v>
          </cell>
          <cell r="F6290" t="str">
            <v>SINAPI DEZEMBRO 2025</v>
          </cell>
        </row>
        <row r="6291">
          <cell r="A6291">
            <v>87640</v>
          </cell>
          <cell r="B6291" t="str">
            <v>CONTRAPISO EM ARGAMASSA TRAÇO 1:4 (CIMENTO E AREIA), PREPARO MECÂNICO COM BETONEIRA 400 L, APLICADO EM ÁREAS SECAS SOBRE LAJE, ADERIDO, ACABAMENTO NÃO REFORÇADO, ESPESSURA 4CM. AF_07/2021</v>
          </cell>
          <cell r="C6291" t="str">
            <v>M2</v>
          </cell>
          <cell r="D6291">
            <v>50.92</v>
          </cell>
          <cell r="E6291">
            <v>52.28</v>
          </cell>
          <cell r="F6291" t="str">
            <v>SINAPI DEZEMBRO 2025</v>
          </cell>
        </row>
        <row r="6292">
          <cell r="A6292">
            <v>87680</v>
          </cell>
          <cell r="B6292" t="str">
            <v>CONTRAPISO EM ARGAMASSA TRAÇO 1:4 (CIMENTO E AREIA), PREPARO MECÂNICO COM BETONEIRA 400 L, APLICADO EM ÁREAS SECAS SOBRE LAJE, NÃO ADERIDO, ACABAMENTO NÃO REFORÇADO, ESPESSURA 4CM. AF_07/2021</v>
          </cell>
          <cell r="C6292" t="str">
            <v>M2</v>
          </cell>
          <cell r="D6292">
            <v>46.03</v>
          </cell>
          <cell r="E6292">
            <v>47.31</v>
          </cell>
          <cell r="F6292" t="str">
            <v>SINAPI DEZEMBRO 2025</v>
          </cell>
        </row>
        <row r="6293">
          <cell r="A6293">
            <v>87690</v>
          </cell>
          <cell r="B6293" t="str">
            <v>CONTRAPISO EM ARGAMASSA TRAÇO 1:4 (CIMENTO E AREIA), PREPARO MECÂNICO COM BETONEIRA 400 L, APLICADO EM ÁREAS SECAS SOBRE LAJE, NÃO ADERIDO, ACABAMENTO NÃO REFORÇADO, ESPESSURA 5CM. AF_07/2021</v>
          </cell>
          <cell r="C6293" t="str">
            <v>M2</v>
          </cell>
          <cell r="D6293">
            <v>52.74</v>
          </cell>
          <cell r="E6293">
            <v>54.2</v>
          </cell>
          <cell r="F6293" t="str">
            <v>SINAPI DEZEMBRO 2025</v>
          </cell>
        </row>
        <row r="6294">
          <cell r="A6294">
            <v>87700</v>
          </cell>
          <cell r="B6294" t="str">
            <v>CONTRAPISO EM ARGAMASSA TRAÇO 1:4 (CIMENTO E AREIA), PREPARO MECÂNICO COM BETONEIRA 400 L, APLICADO EM ÁREAS SECAS SOBRE LAJE, NÃO ADERIDO, ACABAMENTO NÃO REFORÇADO, ESPESSURA 6CM. AF_07/2021</v>
          </cell>
          <cell r="C6294" t="str">
            <v>M2</v>
          </cell>
          <cell r="D6294">
            <v>56.99</v>
          </cell>
          <cell r="E6294">
            <v>58.56</v>
          </cell>
          <cell r="F6294" t="str">
            <v>SINAPI DEZEMBRO 2025</v>
          </cell>
        </row>
        <row r="6295">
          <cell r="A6295">
            <v>102803</v>
          </cell>
          <cell r="B6295" t="str">
            <v>REFORÇO SUPERFICIAL PARA CONTRAPISOS DE ARGAMASSA SEMI-SECA. AF_07/2021</v>
          </cell>
          <cell r="C6295" t="str">
            <v>M2</v>
          </cell>
          <cell r="D6295">
            <v>2.41</v>
          </cell>
          <cell r="E6295">
            <v>2.59</v>
          </cell>
          <cell r="F6295" t="str">
            <v>SINAPI DEZEMBRO 2025</v>
          </cell>
        </row>
        <row r="6296">
          <cell r="A6296">
            <v>92717</v>
          </cell>
          <cell r="B6296" t="str">
            <v>APARELHO PARA CORTE E SOLDA OXI-ACETILENO SOBRE RODAS, INCLUSIVE CILINDROS E MAÇARICOS - CHI DIURNO. AF_05/2023</v>
          </cell>
          <cell r="C6296" t="str">
            <v>CHI</v>
          </cell>
          <cell r="D6296">
            <v>0.27</v>
          </cell>
          <cell r="E6296">
            <v>0.27</v>
          </cell>
          <cell r="F6296" t="str">
            <v>SINAPI DEZEMBRO 2025</v>
          </cell>
        </row>
        <row r="6297">
          <cell r="A6297">
            <v>92716</v>
          </cell>
          <cell r="B6297" t="str">
            <v>APARELHO PARA CORTE E SOLDA OXI-ACETILENO SOBRE RODAS, INCLUSIVE CILINDROS E MAÇARICOS - CHP DIURNO. AF_05/2023</v>
          </cell>
          <cell r="C6297" t="str">
            <v>CHP</v>
          </cell>
          <cell r="D6297">
            <v>115.27</v>
          </cell>
          <cell r="E6297">
            <v>115.27</v>
          </cell>
          <cell r="F6297" t="str">
            <v>SINAPI DEZEMBRO 2025</v>
          </cell>
        </row>
        <row r="6298">
          <cell r="A6298">
            <v>103668</v>
          </cell>
          <cell r="B6298" t="str">
            <v>BATE ESTACA PARA INSTALAÇÃO DE DEFENSAS METÁLICAS (GUARD RAIL) FIXO, INCLUSIVE CAMINHÃO TOCO PBT 9.700 KG, POTÊNCIA DE 160 CV - CHI DIURNO. AF_05/2023</v>
          </cell>
          <cell r="C6298" t="str">
            <v>CHI</v>
          </cell>
          <cell r="D6298">
            <v>0</v>
          </cell>
          <cell r="E6298">
            <v>0</v>
          </cell>
          <cell r="F6298" t="str">
            <v>SINAPI DEZEMBRO 2025</v>
          </cell>
        </row>
        <row r="6299">
          <cell r="A6299">
            <v>103667</v>
          </cell>
          <cell r="B6299" t="str">
            <v>BATE ESTACA PARA INSTALAÇÃO DE DEFENSAS METÁLICAS (GUARD RAIL) FIXO, INCLUSIVE CAMINHÃO TOCO PBT 9.700 KG, POTÊNCIA DE 160 CV - CHP DIURNO. AF_05/2023</v>
          </cell>
          <cell r="C6299" t="str">
            <v>CHP</v>
          </cell>
          <cell r="D6299">
            <v>0</v>
          </cell>
          <cell r="E6299">
            <v>0</v>
          </cell>
          <cell r="F6299" t="str">
            <v>SINAPI DEZEMBRO 2025</v>
          </cell>
        </row>
        <row r="6300">
          <cell r="A6300">
            <v>89218</v>
          </cell>
          <cell r="B6300" t="str">
            <v>BATE-ESTACAS POR GRAVIDADE, POTÊNCIA DE 160 HP, PESO DO MARTELO ATÉ 3 TONELADAS - CHI DIURNO. AF_11/2014</v>
          </cell>
          <cell r="C6300" t="str">
            <v>CHI</v>
          </cell>
          <cell r="D6300">
            <v>80.64</v>
          </cell>
          <cell r="E6300">
            <v>84.2</v>
          </cell>
          <cell r="F6300" t="str">
            <v>SINAPI DEZEMBRO 2025</v>
          </cell>
        </row>
        <row r="6301">
          <cell r="A6301">
            <v>89843</v>
          </cell>
          <cell r="B6301" t="str">
            <v>BATE-ESTACAS POR GRAVIDADE, POTÊNCIA DE 160 HP, PESO DO MARTELO ATÉ 3 TONELADAS - CHP DIURNO. AF_11/2014</v>
          </cell>
          <cell r="C6301" t="str">
            <v>CHP</v>
          </cell>
          <cell r="D6301">
            <v>202.47</v>
          </cell>
          <cell r="E6301">
            <v>206.03</v>
          </cell>
          <cell r="F6301" t="str">
            <v>SINAPI DEZEMBRO 2025</v>
          </cell>
        </row>
        <row r="6302">
          <cell r="A6302">
            <v>87446</v>
          </cell>
          <cell r="B6302" t="str">
            <v>BETONEIRA CAPACIDADE NOMINAL 400 L, CAPACIDADE DE MISTURA 310 L, MOTOR A DIESEL POTÊNCIA 5,0 HP, SEM CARREGADOR - CHI DIURNO. AF_05/2023</v>
          </cell>
          <cell r="C6302" t="str">
            <v>CHI</v>
          </cell>
          <cell r="D6302">
            <v>0.56999999999999995</v>
          </cell>
          <cell r="E6302">
            <v>0.56999999999999995</v>
          </cell>
          <cell r="F6302" t="str">
            <v>SINAPI DEZEMBRO 2025</v>
          </cell>
        </row>
        <row r="6303">
          <cell r="A6303">
            <v>87445</v>
          </cell>
          <cell r="B6303" t="str">
            <v>BETONEIRA CAPACIDADE NOMINAL 400 L, CAPACIDADE DE MISTURA 310 L, MOTOR A DIESEL POTÊNCIA 5,0 HP, SEM CARREGADOR - CHP DIURNO. AF_05/2023</v>
          </cell>
          <cell r="C6303" t="str">
            <v>CHP</v>
          </cell>
          <cell r="D6303">
            <v>5.38</v>
          </cell>
          <cell r="E6303">
            <v>5.38</v>
          </cell>
          <cell r="F6303" t="str">
            <v>SINAPI DEZEMBRO 2025</v>
          </cell>
        </row>
        <row r="6304">
          <cell r="A6304">
            <v>93234</v>
          </cell>
          <cell r="B6304" t="str">
            <v>BETONEIRA CAPACIDADE NOMINAL 400 L, CAPACIDADE DE MISTURA 310 L, MOTOR A GASOLINA POTÊNCIA 5,5 HP, SEM CARREGADOR - CHI DIURNO. AF_02/2016</v>
          </cell>
          <cell r="C6304" t="str">
            <v>CHI</v>
          </cell>
          <cell r="D6304">
            <v>0.52</v>
          </cell>
          <cell r="E6304">
            <v>0.52</v>
          </cell>
          <cell r="F6304" t="str">
            <v>SINAPI DEZEMBRO 2025</v>
          </cell>
        </row>
        <row r="6305">
          <cell r="A6305">
            <v>93233</v>
          </cell>
          <cell r="B6305" t="str">
            <v>BETONEIRA CAPACIDADE NOMINAL 400 L, CAPACIDADE DE MISTURA 310 L, MOTOR A GASOLINA POTÊNCIA 5,5 HP, SEM CARREGADOR - CHP DIURNO. AF_02/2016</v>
          </cell>
          <cell r="C6305" t="str">
            <v>CHP</v>
          </cell>
          <cell r="D6305">
            <v>5.91</v>
          </cell>
          <cell r="E6305">
            <v>5.91</v>
          </cell>
          <cell r="F6305" t="str">
            <v>SINAPI DEZEMBRO 2025</v>
          </cell>
        </row>
        <row r="6306">
          <cell r="A6306">
            <v>102953</v>
          </cell>
          <cell r="B6306" t="str">
            <v>BETONEIRA CAPACIDADE NOMINAL DE 250 L, CAPACIDADE DE MISTURA DE 175 L, MOTOR ELÉTRICO MONOFÁSICO POTÊNCIA 1CV - CHI DIURNO. AF_05/2023</v>
          </cell>
          <cell r="C6306" t="str">
            <v>CHI</v>
          </cell>
          <cell r="D6306">
            <v>0</v>
          </cell>
          <cell r="E6306">
            <v>0</v>
          </cell>
          <cell r="F6306" t="str">
            <v>SINAPI DEZEMBRO 2025</v>
          </cell>
        </row>
        <row r="6307">
          <cell r="A6307">
            <v>102952</v>
          </cell>
          <cell r="B6307" t="str">
            <v>BETONEIRA CAPACIDADE NOMINAL DE 250 L, CAPACIDADE DE MISTURA DE 175 L, MOTOR ELÉTRICO MONOFÁSICO POTÊNCIA 1CV - CHP DIURNO. AF_05/2023</v>
          </cell>
          <cell r="C6307" t="str">
            <v>CHP</v>
          </cell>
          <cell r="D6307">
            <v>0</v>
          </cell>
          <cell r="E6307">
            <v>0</v>
          </cell>
          <cell r="F6307" t="str">
            <v>SINAPI DEZEMBRO 2025</v>
          </cell>
        </row>
        <row r="6308">
          <cell r="A6308">
            <v>88831</v>
          </cell>
          <cell r="B6308" t="str">
            <v>BETONEIRA CAPACIDADE NOMINAL DE 400 L, CAPACIDADE DE MISTURA 280 L, MOTOR ELÉTRICO TRIFÁSICO POTÊNCIA DE 2 CV, SEM CARREGADOR - CHI DIURNO. AF_05/2023</v>
          </cell>
          <cell r="C6308" t="str">
            <v>CHI</v>
          </cell>
          <cell r="D6308">
            <v>0.41</v>
          </cell>
          <cell r="E6308">
            <v>0.41</v>
          </cell>
          <cell r="F6308" t="str">
            <v>SINAPI DEZEMBRO 2025</v>
          </cell>
        </row>
        <row r="6309">
          <cell r="A6309">
            <v>88830</v>
          </cell>
          <cell r="B6309" t="str">
            <v>BETONEIRA CAPACIDADE NOMINAL DE 400 L, CAPACIDADE DE MISTURA 280 L, MOTOR ELÉTRICO TRIFÁSICO POTÊNCIA DE 2 CV, SEM CARREGADOR - CHP DIURNO. AF_05/2023</v>
          </cell>
          <cell r="C6309" t="str">
            <v>CHP</v>
          </cell>
          <cell r="D6309">
            <v>2.0499999999999998</v>
          </cell>
          <cell r="E6309">
            <v>2.0499999999999998</v>
          </cell>
          <cell r="F6309" t="str">
            <v>SINAPI DEZEMBRO 2025</v>
          </cell>
        </row>
        <row r="6310">
          <cell r="A6310">
            <v>89226</v>
          </cell>
          <cell r="B6310" t="str">
            <v>BETONEIRA CAPACIDADE NOMINAL DE 600 L, CAPACIDADE DE MISTURA 360 L, MOTOR ELÉTRICO TRIFÁSICO POTÊNCIA DE 4 CV, SEM CARREGADOR - CHI DIURNO. AF_05/2023</v>
          </cell>
          <cell r="C6310" t="str">
            <v>CHI</v>
          </cell>
          <cell r="D6310">
            <v>1.72</v>
          </cell>
          <cell r="E6310">
            <v>1.72</v>
          </cell>
          <cell r="F6310" t="str">
            <v>SINAPI DEZEMBRO 2025</v>
          </cell>
        </row>
        <row r="6311">
          <cell r="A6311">
            <v>89225</v>
          </cell>
          <cell r="B6311" t="str">
            <v>BETONEIRA CAPACIDADE NOMINAL DE 600 L, CAPACIDADE DE MISTURA 360 L, MOTOR ELÉTRICO TRIFÁSICO POTÊNCIA DE 4 CV, SEM CARREGADOR - CHP DIURNO. AF_05/2023</v>
          </cell>
          <cell r="C6311" t="str">
            <v>CHP</v>
          </cell>
          <cell r="D6311">
            <v>5.8</v>
          </cell>
          <cell r="E6311">
            <v>5.8</v>
          </cell>
          <cell r="F6311" t="str">
            <v>SINAPI DEZEMBRO 2025</v>
          </cell>
        </row>
        <row r="6312">
          <cell r="A6312">
            <v>89279</v>
          </cell>
          <cell r="B6312" t="str">
            <v>BETONEIRA CAPACIDADE NOMINAL DE 600 L, CAPACIDADE DE MISTURA 440 L, MOTOR A DIESEL POTÊNCIA 10 HP, COM CARREGADOR - CHI DIURNO. AF_05/2023</v>
          </cell>
          <cell r="C6312" t="str">
            <v>CHI</v>
          </cell>
          <cell r="D6312">
            <v>2.09</v>
          </cell>
          <cell r="E6312">
            <v>2.09</v>
          </cell>
          <cell r="F6312" t="str">
            <v>SINAPI DEZEMBRO 2025</v>
          </cell>
        </row>
        <row r="6313">
          <cell r="A6313">
            <v>89278</v>
          </cell>
          <cell r="B6313" t="str">
            <v>BETONEIRA CAPACIDADE NOMINAL DE 600 L, CAPACIDADE DE MISTURA 440 L, MOTOR A DIESEL POTÊNCIA 10 HP, COM CARREGADOR - CHP DIURNO. AF_05/2023</v>
          </cell>
          <cell r="C6313" t="str">
            <v>CHP</v>
          </cell>
          <cell r="D6313">
            <v>12.69</v>
          </cell>
          <cell r="E6313">
            <v>12.69</v>
          </cell>
          <cell r="F6313" t="str">
            <v>SINAPI DEZEMBRO 2025</v>
          </cell>
        </row>
        <row r="6314">
          <cell r="A6314">
            <v>90651</v>
          </cell>
          <cell r="B6314" t="str">
            <v>BOMBA CENTRÍFUGA MONOESTÁGIO COM MOTOR ELÉTRICO MONOFÁSICO, POTÊNCIA 15 HP, DIÂMETRO DO ROTOR 173 MM, HM/Q = 30 MCA / 90 M3/H A 45 MCA / 55 M3/H - CHI DIURNO. AF_06/2015</v>
          </cell>
          <cell r="C6314" t="str">
            <v>CHI</v>
          </cell>
          <cell r="D6314">
            <v>0.75</v>
          </cell>
          <cell r="E6314">
            <v>0.75</v>
          </cell>
          <cell r="F6314" t="str">
            <v>SINAPI DEZEMBRO 2025</v>
          </cell>
        </row>
        <row r="6315">
          <cell r="A6315">
            <v>90650</v>
          </cell>
          <cell r="B6315" t="str">
            <v>BOMBA CENTRÍFUGA MONOESTÁGIO COM MOTOR ELÉTRICO MONOFÁSICO, POTÊNCIA 15 HP, DIÂMETRO DO ROTOR 173 MM, HM/Q = 30 MCA / 90 M3/H A 45 MCA / 55 M3/H - CHP DIURNO. AF_06/2015</v>
          </cell>
          <cell r="C6315" t="str">
            <v>CHP</v>
          </cell>
          <cell r="D6315">
            <v>11.31</v>
          </cell>
          <cell r="E6315">
            <v>11.31</v>
          </cell>
          <cell r="F6315" t="str">
            <v>SINAPI DEZEMBRO 2025</v>
          </cell>
        </row>
        <row r="6316">
          <cell r="A6316">
            <v>106101</v>
          </cell>
          <cell r="B6316" t="str">
            <v>BOMBA DE INJEÇÃO, ELÉTRICA, TRIFÁSICA, POTÊNCIA 7,5 CV - CHI DIURNO. AF_08/2025</v>
          </cell>
          <cell r="C6316" t="str">
            <v>CHI</v>
          </cell>
          <cell r="D6316">
            <v>0</v>
          </cell>
          <cell r="E6316">
            <v>0</v>
          </cell>
          <cell r="F6316" t="str">
            <v>SINAPI DEZEMBRO 2025</v>
          </cell>
        </row>
        <row r="6317">
          <cell r="A6317">
            <v>106100</v>
          </cell>
          <cell r="B6317" t="str">
            <v>BOMBA DE INJEÇÃO, ELÉTRICA, TRIFÁSICA, POTÊNCIA 7,5 CV- CHP DIURNO. AF_08/2025</v>
          </cell>
          <cell r="C6317" t="str">
            <v>CHP</v>
          </cell>
          <cell r="D6317">
            <v>0</v>
          </cell>
          <cell r="E6317">
            <v>0</v>
          </cell>
          <cell r="F6317" t="str">
            <v>SINAPI DEZEMBRO 2025</v>
          </cell>
        </row>
        <row r="6318">
          <cell r="A6318">
            <v>90657</v>
          </cell>
          <cell r="B6318" t="str">
            <v>BOMBA DE PROJEÇÃO DE CONCRETO SECO, POTÊNCIA 10 CV, VAZÃO 3 M3/H - CHI DIURNO. AF_06/2015</v>
          </cell>
          <cell r="C6318" t="str">
            <v>CHI</v>
          </cell>
          <cell r="D6318">
            <v>5.18</v>
          </cell>
          <cell r="E6318">
            <v>5.18</v>
          </cell>
          <cell r="F6318" t="str">
            <v>SINAPI DEZEMBRO 2025</v>
          </cell>
        </row>
        <row r="6319">
          <cell r="A6319">
            <v>90656</v>
          </cell>
          <cell r="B6319" t="str">
            <v>BOMBA DE PROJEÇÃO DE CONCRETO SECO, POTÊNCIA 10 CV, VAZÃO 3 M3/H - CHP DIURNO. AF_06/2015</v>
          </cell>
          <cell r="C6319" t="str">
            <v>CHP</v>
          </cell>
          <cell r="D6319">
            <v>16.29</v>
          </cell>
          <cell r="E6319">
            <v>16.29</v>
          </cell>
          <cell r="F6319" t="str">
            <v>SINAPI DEZEMBRO 2025</v>
          </cell>
        </row>
        <row r="6320">
          <cell r="A6320">
            <v>90663</v>
          </cell>
          <cell r="B6320" t="str">
            <v>BOMBA DE PROJEÇÃO DE CONCRETO SECO, POTÊNCIA 10 CV, VAZÃO 6 M3/H - CHI DIURNO. AF_06/2015</v>
          </cell>
          <cell r="C6320" t="str">
            <v>CHI</v>
          </cell>
          <cell r="D6320">
            <v>5.55</v>
          </cell>
          <cell r="E6320">
            <v>5.55</v>
          </cell>
          <cell r="F6320" t="str">
            <v>SINAPI DEZEMBRO 2025</v>
          </cell>
        </row>
        <row r="6321">
          <cell r="A6321">
            <v>90662</v>
          </cell>
          <cell r="B6321" t="str">
            <v>BOMBA DE PROJEÇÃO DE CONCRETO SECO, POTÊNCIA 10 CV, VAZÃO 6 M3/H - CHP DIURNO. AF_06/2015</v>
          </cell>
          <cell r="C6321" t="str">
            <v>CHP</v>
          </cell>
          <cell r="D6321">
            <v>16.989999999999998</v>
          </cell>
          <cell r="E6321">
            <v>16.989999999999998</v>
          </cell>
          <cell r="F6321" t="str">
            <v>SINAPI DEZEMBRO 2025</v>
          </cell>
        </row>
        <row r="6322">
          <cell r="A6322">
            <v>89022</v>
          </cell>
          <cell r="B6322" t="str">
            <v>BOMBA SUBMERSÍVEL ELÉTRICA TRIFÁSICA, POTÊNCIA 2,96 HP, Ø ROTOR 144 MM SEMI-ABERTO, BOCAL DE SAÍDA Ø 2", HM/Q = 2 MCA / 38,8 M3/H A 28 MCA / 5 M3/H - CHI DIURNO. AF_06/2014</v>
          </cell>
          <cell r="C6322" t="str">
            <v>CHI</v>
          </cell>
          <cell r="D6322">
            <v>0.32</v>
          </cell>
          <cell r="E6322">
            <v>0.32</v>
          </cell>
          <cell r="F6322" t="str">
            <v>SINAPI DEZEMBRO 2025</v>
          </cell>
        </row>
        <row r="6323">
          <cell r="A6323">
            <v>89021</v>
          </cell>
          <cell r="B6323" t="str">
            <v>BOMBA SUBMERSÍVEL ELÉTRICA TRIFÁSICA, POTÊNCIA 2,96 HP, Ø ROTOR 144 MM SEMI-ABERTO, BOCAL DE SAÍDA Ø 2", HM/Q = 2 MCA / 38,8 M3/H A 28 MCA / 5 M3/H - CHP DIURNO. AF_06/2014</v>
          </cell>
          <cell r="C6323" t="str">
            <v>CHP</v>
          </cell>
          <cell r="D6323">
            <v>2.56</v>
          </cell>
          <cell r="E6323">
            <v>2.56</v>
          </cell>
          <cell r="F6323" t="str">
            <v>SINAPI DEZEMBRO 2025</v>
          </cell>
        </row>
        <row r="6324">
          <cell r="A6324">
            <v>90644</v>
          </cell>
          <cell r="B6324" t="str">
            <v>BOMBA TRIPLEX, PARA INJEÇÃO DE NATA DE CIMENTO, VAZÃO MÁXIMA DE 100 LITROS/MINUTO, PRESSÃO MÁXIMA DE 70 BAR - CHI DIURNO. AF_06/2015</v>
          </cell>
          <cell r="C6324" t="str">
            <v>CHI</v>
          </cell>
          <cell r="D6324">
            <v>7.96</v>
          </cell>
          <cell r="E6324">
            <v>7.96</v>
          </cell>
          <cell r="F6324" t="str">
            <v>SINAPI DEZEMBRO 2025</v>
          </cell>
        </row>
        <row r="6325">
          <cell r="A6325">
            <v>90643</v>
          </cell>
          <cell r="B6325" t="str">
            <v>BOMBA TRIPLEX, PARA INJEÇÃO DE NATA DE CIMENTO, VAZÃO MÁXIMA DE 100 LITROS/MINUTO, PRESSÃO MÁXIMA DE 70 BAR - CHP DIURNO. AF_06/2015</v>
          </cell>
          <cell r="C6325" t="str">
            <v>CHP</v>
          </cell>
          <cell r="D6325">
            <v>27.73</v>
          </cell>
          <cell r="E6325">
            <v>27.73</v>
          </cell>
          <cell r="F6325" t="str">
            <v>SINAPI DEZEMBRO 2025</v>
          </cell>
        </row>
        <row r="6326">
          <cell r="A6326">
            <v>102811</v>
          </cell>
          <cell r="B6326" t="str">
            <v>CALDEIRA A GÁS COM TERMOSTATO, CAPACIDADE 100 LITROS - CHI DIURNO. AF_05/2023</v>
          </cell>
          <cell r="C6326" t="str">
            <v>CHI</v>
          </cell>
          <cell r="D6326">
            <v>0</v>
          </cell>
          <cell r="E6326">
            <v>0</v>
          </cell>
          <cell r="F6326" t="str">
            <v>SINAPI DEZEMBRO 2025</v>
          </cell>
        </row>
        <row r="6327">
          <cell r="A6327">
            <v>102810</v>
          </cell>
          <cell r="B6327" t="str">
            <v>CALDEIRA A GÁS COM TERMOSTATO, CAPACIDADE 100 LITROS - CHP DIURNO. AF_05/2023</v>
          </cell>
          <cell r="C6327" t="str">
            <v>CHP</v>
          </cell>
          <cell r="D6327">
            <v>0</v>
          </cell>
          <cell r="E6327">
            <v>0</v>
          </cell>
          <cell r="F6327" t="str">
            <v>SINAPI DEZEMBRO 2025</v>
          </cell>
        </row>
        <row r="6328">
          <cell r="A6328">
            <v>92146</v>
          </cell>
          <cell r="B6328" t="str">
            <v>CAMINHONETE CABINE SIMPLES COM MOTOR 1.6 FLEX, CÂMBIO MANUAL, POTÊNCIA 101/104 CV, 2 PORTAS - CHI DIURNO. AF_11/2015</v>
          </cell>
          <cell r="C6328" t="str">
            <v>CHI</v>
          </cell>
          <cell r="D6328">
            <v>29.72</v>
          </cell>
          <cell r="E6328">
            <v>31.72</v>
          </cell>
          <cell r="F6328" t="str">
            <v>SINAPI DEZEMBRO 2025</v>
          </cell>
        </row>
        <row r="6329">
          <cell r="A6329">
            <v>92145</v>
          </cell>
          <cell r="B6329" t="str">
            <v>CAMINHONETE CABINE SIMPLES COM MOTOR 1.6 FLEX, CÂMBIO MANUAL, POTÊNCIA 101/104 CV, 2 PORTAS - CHP DIURNO. AF_11/2015</v>
          </cell>
          <cell r="C6329" t="str">
            <v>CHP</v>
          </cell>
          <cell r="D6329">
            <v>78.06</v>
          </cell>
          <cell r="E6329">
            <v>80.06</v>
          </cell>
          <cell r="F6329" t="str">
            <v>SINAPI DEZEMBRO 2025</v>
          </cell>
        </row>
        <row r="6330">
          <cell r="A6330">
            <v>92139</v>
          </cell>
          <cell r="B6330" t="str">
            <v>CAMINHONETE COM MOTOR A DIESEL, POTÊNCIA 180 CV, CABINE DUPLA, 4X4 - CHI DIURNO. AF_11/2015</v>
          </cell>
          <cell r="C6330" t="str">
            <v>CHI</v>
          </cell>
          <cell r="D6330">
            <v>42.01</v>
          </cell>
          <cell r="E6330">
            <v>44.01</v>
          </cell>
          <cell r="F6330" t="str">
            <v>SINAPI DEZEMBRO 2025</v>
          </cell>
        </row>
        <row r="6331">
          <cell r="A6331">
            <v>92138</v>
          </cell>
          <cell r="B6331" t="str">
            <v>CAMINHONETE COM MOTOR A DIESEL, POTÊNCIA 180 CV, CABINE DUPLA, 4X4 - CHP DIURNO. AF_11/2015</v>
          </cell>
          <cell r="C6331" t="str">
            <v>CHP</v>
          </cell>
          <cell r="D6331">
            <v>94.56</v>
          </cell>
          <cell r="E6331">
            <v>96.56</v>
          </cell>
          <cell r="F6331" t="str">
            <v>SINAPI DEZEMBRO 2025</v>
          </cell>
        </row>
        <row r="6332">
          <cell r="A6332">
            <v>91387</v>
          </cell>
          <cell r="B6332" t="str">
            <v>CAMINHÃO BASCULANTE 10 M3, TRUCADO CABINE SIMPLES, PESO BRUTO TOTAL 23.000 KG, CARGA ÚTIL MÁXIMA 15.935 KG, DISTÂNCIA ENTRE EIXOS 4,80 M, POTÊNCIA 230 CV INCLUSIVE CAÇAMBA METÁLICA - CHI DIURNO. AF_06/2014</v>
          </cell>
          <cell r="C6332" t="str">
            <v>CHI</v>
          </cell>
          <cell r="D6332">
            <v>72.63</v>
          </cell>
          <cell r="E6332">
            <v>75.099999999999994</v>
          </cell>
          <cell r="F6332" t="str">
            <v>SINAPI DEZEMBRO 2025</v>
          </cell>
        </row>
        <row r="6333">
          <cell r="A6333">
            <v>91386</v>
          </cell>
          <cell r="B6333" t="str">
            <v>CAMINHÃO BASCULANTE 10 M3, TRUCADO CABINE SIMPLES, PESO BRUTO TOTAL 23.000 KG, CARGA ÚTIL MÁXIMA 15.935 KG, DISTÂNCIA ENTRE EIXOS 4,80 M, POTÊNCIA 230 CV INCLUSIVE CAÇAMBA METÁLICA - CHP DIURNO. AF_06/2014</v>
          </cell>
          <cell r="C6333" t="str">
            <v>CHP</v>
          </cell>
          <cell r="D6333">
            <v>269.75</v>
          </cell>
          <cell r="E6333">
            <v>272.22000000000003</v>
          </cell>
          <cell r="F6333" t="str">
            <v>SINAPI DEZEMBRO 2025</v>
          </cell>
        </row>
        <row r="6334">
          <cell r="A6334">
            <v>96036</v>
          </cell>
          <cell r="B6334" t="str">
            <v>CAMINHÃO BASCULANTE 10 M3, TRUCADO, POTÊNCIA 230 CV, INCLUSIVE CAÇAMBA METÁLICA, COM DISTRIBUIDOR DE AGREGADOS ACOPLADO - CHI DIURNO. AF_02/2017</v>
          </cell>
          <cell r="C6334" t="str">
            <v>CHI</v>
          </cell>
          <cell r="D6334">
            <v>82.7</v>
          </cell>
          <cell r="E6334">
            <v>85.17</v>
          </cell>
          <cell r="F6334" t="str">
            <v>SINAPI DEZEMBRO 2025</v>
          </cell>
        </row>
        <row r="6335">
          <cell r="A6335">
            <v>96035</v>
          </cell>
          <cell r="B6335" t="str">
            <v>CAMINHÃO BASCULANTE 10 M3, TRUCADO, POTÊNCIA 230 CV, INCLUSIVE CAÇAMBA METÁLICA, COM DISTRIBUIDOR DE AGREGADOS ACOPLADO - CHP DIURNO. AF_02/2017</v>
          </cell>
          <cell r="C6335" t="str">
            <v>CHP</v>
          </cell>
          <cell r="D6335">
            <v>286.35000000000002</v>
          </cell>
          <cell r="E6335">
            <v>288.82</v>
          </cell>
          <cell r="F6335" t="str">
            <v>SINAPI DEZEMBRO 2025</v>
          </cell>
        </row>
        <row r="6336">
          <cell r="A6336">
            <v>89877</v>
          </cell>
          <cell r="B6336" t="str">
            <v>CAMINHÃO BASCULANTE 14 M3, COM CAVALO MECÂNICO DE CAPACIDADE MÁXIMA DE TRAÇÃO COMBINADO DE 36000 KG, POTÊNCIA 286 CV, INCLUSIVE SEMIREBOQUE COM CAÇAMBA METÁLICA - CHI DIURNO. AF_12/2014</v>
          </cell>
          <cell r="C6336" t="str">
            <v>CHI</v>
          </cell>
          <cell r="D6336">
            <v>85.33</v>
          </cell>
          <cell r="E6336">
            <v>87.8</v>
          </cell>
          <cell r="F6336" t="str">
            <v>SINAPI DEZEMBRO 2025</v>
          </cell>
        </row>
        <row r="6337">
          <cell r="A6337">
            <v>89876</v>
          </cell>
          <cell r="B6337" t="str">
            <v>CAMINHÃO BASCULANTE 14 M3, COM CAVALO MECÂNICO DE CAPACIDADE MÁXIMA DE TRAÇÃO COMBINADO DE 36000 KG, POTÊNCIA 286 CV, INCLUSIVE SEMIREBOQUE COM CAÇAMBA METÁLICA - CHP DIURNO. AF_12/2014</v>
          </cell>
          <cell r="C6337" t="str">
            <v>CHP</v>
          </cell>
          <cell r="D6337">
            <v>330.72</v>
          </cell>
          <cell r="E6337">
            <v>333.19</v>
          </cell>
          <cell r="F6337" t="str">
            <v>SINAPI DEZEMBRO 2025</v>
          </cell>
        </row>
        <row r="6338">
          <cell r="A6338">
            <v>89884</v>
          </cell>
          <cell r="B6338" t="str">
            <v>CAMINHÃO BASCULANTE 18 M3, COM CAVALO MECÂNICO DE CAPACIDADE MÁXIMA DE TRAÇÃO COMBINADO DE 45000 KG, POTÊNCIA 330 CV, INCLUSIVE SEMIREBOQUE COM CAÇAMBA METÁLICA - CHI DIURNO. AF_12/2014</v>
          </cell>
          <cell r="C6338" t="str">
            <v>CHI</v>
          </cell>
          <cell r="D6338">
            <v>89.18</v>
          </cell>
          <cell r="E6338">
            <v>91.65</v>
          </cell>
          <cell r="F6338" t="str">
            <v>SINAPI DEZEMBRO 2025</v>
          </cell>
        </row>
        <row r="6339">
          <cell r="A6339">
            <v>89883</v>
          </cell>
          <cell r="B6339" t="str">
            <v>CAMINHÃO BASCULANTE 18 M3, COM CAVALO MECÂNICO DE CAPACIDADE MÁXIMA DE TRAÇÃO COMBINADO DE 45000 KG, POTÊNCIA 330 CV, INCLUSIVE SEMIREBOQUE COM CAÇAMBA METÁLICA - CHP DIURNO. AF_12/2014</v>
          </cell>
          <cell r="C6339" t="str">
            <v>CHP</v>
          </cell>
          <cell r="D6339">
            <v>366.08</v>
          </cell>
          <cell r="E6339">
            <v>368.55</v>
          </cell>
          <cell r="F6339" t="str">
            <v>SINAPI DEZEMBRO 2025</v>
          </cell>
        </row>
        <row r="6340">
          <cell r="A6340">
            <v>67827</v>
          </cell>
          <cell r="B6340" t="str">
            <v>CAMINHÃO BASCULANTE 6 M3 TOCO, PESO BRUTO TOTAL 16.000 KG, CARGA ÚTIL MÁXIMA 11.130 KG, DISTÂNCIA ENTRE EIXOS 5,36 M, POTÊNCIA 185 CV, INCLUSIVE CAÇAMBA METÁLICA - CHI DIURNO. AF_06/2014</v>
          </cell>
          <cell r="C6340" t="str">
            <v>CHI</v>
          </cell>
          <cell r="D6340">
            <v>62.85</v>
          </cell>
          <cell r="E6340">
            <v>65.319999999999993</v>
          </cell>
          <cell r="F6340" t="str">
            <v>SINAPI DEZEMBRO 2025</v>
          </cell>
        </row>
        <row r="6341">
          <cell r="A6341">
            <v>67826</v>
          </cell>
          <cell r="B6341" t="str">
            <v>CAMINHÃO BASCULANTE 6 M3 TOCO, PESO BRUTO TOTAL 16.000 KG, CARGA ÚTIL MÁXIMA 11.130 KG, DISTÂNCIA ENTRE EIXOS 5,36 M, POTÊNCIA 185 CV, INCLUSIVE CAÇAMBA METÁLICA - CHP DIURNO. AF_06/2014</v>
          </cell>
          <cell r="C6341" t="str">
            <v>CHP</v>
          </cell>
          <cell r="D6341">
            <v>187.58</v>
          </cell>
          <cell r="E6341">
            <v>190.05</v>
          </cell>
          <cell r="F6341" t="str">
            <v>SINAPI DEZEMBRO 2025</v>
          </cell>
        </row>
        <row r="6342">
          <cell r="A6342">
            <v>5961</v>
          </cell>
          <cell r="B6342" t="str">
            <v>CAMINHÃO BASCULANTE 6 M3, PESO BRUTO TOTAL 16.000 KG, CARGA ÚTIL MÁXIMA 13.071 KG, DISTÂNCIA ENTRE EIXOS 4,80 M, POTÊNCIA 230 CV INCLUSIVE CAÇAMBA METÁLICA - CHI DIURNO. AF_06/2014</v>
          </cell>
          <cell r="C6342" t="str">
            <v>CHI</v>
          </cell>
          <cell r="D6342">
            <v>61.61</v>
          </cell>
          <cell r="E6342">
            <v>64.08</v>
          </cell>
          <cell r="F6342" t="str">
            <v>SINAPI DEZEMBRO 2025</v>
          </cell>
        </row>
        <row r="6343">
          <cell r="A6343">
            <v>5811</v>
          </cell>
          <cell r="B6343" t="str">
            <v>CAMINHÃO BASCULANTE 6 M3, PESO BRUTO TOTAL 16.000 KG, CARGA ÚTIL MÁXIMA 13.071 KG, DISTÂNCIA ENTRE EIXOS 4,80 M, POTÊNCIA 230 CV INCLUSIVE CAÇAMBA METÁLICA - CHP DIURNO. AF_06/2014</v>
          </cell>
          <cell r="C6343" t="str">
            <v>CHP</v>
          </cell>
          <cell r="D6343">
            <v>204.94</v>
          </cell>
          <cell r="E6343">
            <v>207.41</v>
          </cell>
          <cell r="F6343" t="str">
            <v>SINAPI DEZEMBRO 2025</v>
          </cell>
        </row>
        <row r="6344">
          <cell r="A6344">
            <v>106373</v>
          </cell>
          <cell r="B6344" t="str">
            <v>CAMINHÃO BITRUCK TRAÇÃO 8X2, PBT 29.000 KG, PESO BRUTO TOTAL COMBINADO (PBTC) *36.000* KG, POTÊNCIA 321 CV, INCLUSIVE PLATAFORMA GUINCHO-SOCORRO, COMPRIMENTO ÚTIL 10 M, LARGURA 2,60 M COM GUINCHO DE ARRASTE BASCULANTE - CHI DIURNO. AF_11/2025</v>
          </cell>
          <cell r="C6344" t="str">
            <v>CHI</v>
          </cell>
          <cell r="D6344">
            <v>0</v>
          </cell>
          <cell r="E6344">
            <v>0</v>
          </cell>
          <cell r="F6344" t="str">
            <v>SINAPI DEZEMBRO 2025</v>
          </cell>
        </row>
        <row r="6345">
          <cell r="A6345">
            <v>106366</v>
          </cell>
          <cell r="B6345" t="str">
            <v>CAMINHÃO BITRUCK TRAÇÃO 8X2, PBT 29.000 KG, PESO BRUTO TOTAL COMBINADO (PBTC) *36.000* KG, POTÊNCIA 321 CV, INCLUSIVE PLATAFORMA GUINCHO-SOCORRO, COMPRIMENTO ÚTIL 10 M, LARGURA 2,60 M COM GUINCHO DE ARRASTE BASCULANTE - CHP DIURNO. AF_11/2025</v>
          </cell>
          <cell r="C6345" t="str">
            <v>CHP</v>
          </cell>
          <cell r="D6345">
            <v>0</v>
          </cell>
          <cell r="E6345">
            <v>0</v>
          </cell>
          <cell r="F6345" t="str">
            <v>SINAPI DEZEMBRO 2025</v>
          </cell>
        </row>
        <row r="6346">
          <cell r="A6346">
            <v>106371</v>
          </cell>
          <cell r="B6346" t="str">
            <v>CAMINHÃO BITRUCK TRAÇÃO 8X2, PBT 29.000 KG, PESO BRUTO TOTAL COMBINADO (PBTC) *36.000* KG, POTÊNCIA 321 CV, INCLUSIVE PLATAFORMA SOBRE CHASSI, COMPRIMENTO ÚTIL 10 M, LARGURA 2,60 M COM GUINCHO DE ARRASTE E RAMPA COM ACIONAMENTO ELETRO-HIDRÁULICO - CHI DIURNO. AF_11/2025</v>
          </cell>
          <cell r="C6346" t="str">
            <v>CHI</v>
          </cell>
          <cell r="D6346">
            <v>0</v>
          </cell>
          <cell r="E6346">
            <v>0</v>
          </cell>
          <cell r="F6346" t="str">
            <v>SINAPI DEZEMBRO 2025</v>
          </cell>
        </row>
        <row r="6347">
          <cell r="A6347">
            <v>106364</v>
          </cell>
          <cell r="B6347" t="str">
            <v>CAMINHÃO BITRUCK TRAÇÃO 8X2, PBT 29.000 KG, PESO BRUTO TOTAL COMBINADO (PBTC) *36.000* KG, POTÊNCIA 321 CV, INCLUSIVE PLATAFORMA SOBRE CHASSI, COMPRIMENTO ÚTIL 10 M, LARGURA 2,60 M COM GUINCHO DE ARRASTE E RAMPA COM ACIONAMENTO ELETRO-HIDRÁULICO - CHP DIURNO. AF_11/2025</v>
          </cell>
          <cell r="C6347" t="str">
            <v>CHP</v>
          </cell>
          <cell r="D6347">
            <v>0</v>
          </cell>
          <cell r="E6347">
            <v>0</v>
          </cell>
          <cell r="F6347" t="str">
            <v>SINAPI DEZEMBRO 2025</v>
          </cell>
        </row>
        <row r="6348">
          <cell r="A6348">
            <v>92243</v>
          </cell>
          <cell r="B6348" t="str">
            <v>CAMINHÃO DE TRANSPORTE DE MATERIAL ASFÁLTICO 20.000 L, COM CAVALO MECÂNICO DE CAPACIDADE MÁXIMA DE TRAÇÃO COMBINADO DE 45.000 KG, POTÊNCIA 330 CV, INCLUSIVE TANQUE DE ASFALTO COM MAÇARICO - CHI DIURNO. AF_12/2015</v>
          </cell>
          <cell r="C6348" t="str">
            <v>CHI</v>
          </cell>
          <cell r="D6348">
            <v>76.790000000000006</v>
          </cell>
          <cell r="E6348">
            <v>79.760000000000005</v>
          </cell>
          <cell r="F6348" t="str">
            <v>SINAPI DEZEMBRO 2025</v>
          </cell>
        </row>
        <row r="6349">
          <cell r="A6349">
            <v>92242</v>
          </cell>
          <cell r="B6349" t="str">
            <v>CAMINHÃO DE TRANSPORTE DE MATERIAL ASFÁLTICO 20.000 L, COM CAVALO MECÂNICO DE CAPACIDADE MÁXIMA DE TRAÇÃO COMBINADO DE 45.000 KG, POTÊNCIA 330 CV, INCLUSIVE TANQUE DE ASFALTO COM MAÇARICO - CHP DIURNO. AF_12/2015</v>
          </cell>
          <cell r="C6349" t="str">
            <v>CHP</v>
          </cell>
          <cell r="D6349">
            <v>408.59</v>
          </cell>
          <cell r="E6349">
            <v>411.56</v>
          </cell>
          <cell r="F6349" t="str">
            <v>SINAPI DEZEMBRO 2025</v>
          </cell>
        </row>
        <row r="6350">
          <cell r="A6350">
            <v>91646</v>
          </cell>
          <cell r="B6350" t="str">
            <v>CAMINHÃO DE TRANSPORTE DE MATERIAL ASFÁLTICO 30.000 L, COM CAVALO MECÂNICO DE CAPACIDADE MÁXIMA DE TRAÇÃO COMBINADO DE 66.000 KG, POTÊNCIA 360 CV, INCLUSIVE TANQUE DE ASFALTO COM SERPENTINA - CHI DIURNO. AF_08/2015</v>
          </cell>
          <cell r="C6350" t="str">
            <v>CHI</v>
          </cell>
          <cell r="D6350">
            <v>93.95</v>
          </cell>
          <cell r="E6350">
            <v>96.92</v>
          </cell>
          <cell r="F6350" t="str">
            <v>SINAPI DEZEMBRO 2025</v>
          </cell>
        </row>
        <row r="6351">
          <cell r="A6351">
            <v>91645</v>
          </cell>
          <cell r="B6351" t="str">
            <v>CAMINHÃO DE TRANSPORTE DE MATERIAL ASFÁLTICO 30.000 L, COM CAVALO MECÂNICO DE CAPACIDADE MÁXIMA DE TRAÇÃO COMBINADO DE 66.000 KG, POTÊNCIA 360 CV, INCLUSIVE TANQUE DE ASFALTO COM SERPENTINA - CHP DIURNO. AF_08/2015</v>
          </cell>
          <cell r="C6351" t="str">
            <v>CHP</v>
          </cell>
          <cell r="D6351">
            <v>471.02</v>
          </cell>
          <cell r="E6351">
            <v>473.99</v>
          </cell>
          <cell r="F6351" t="str">
            <v>SINAPI DEZEMBRO 2025</v>
          </cell>
        </row>
        <row r="6352">
          <cell r="A6352">
            <v>92107</v>
          </cell>
          <cell r="B6352" t="str">
            <v>CAMINHÃO PARA EQUIPAMENTO DE LIMPEZA A SUCÇÃO COM CAMINHÃO TRUCADO DE PESO BRUTO TOTAL 23000 KG, CARGA ÚTIL MÁXIMA 15935 KG, DISTÂNCIA ENTRE EIXOS 4,80 M, POTÊNCIA 230 CV, INCLUSIVE LIMPADORA A SUCÇÃO, TANQUE 12000 L - CHI DIURNO. AF_05/2023</v>
          </cell>
          <cell r="C6352" t="str">
            <v>CHI</v>
          </cell>
          <cell r="D6352">
            <v>93.36</v>
          </cell>
          <cell r="E6352">
            <v>95.75</v>
          </cell>
          <cell r="F6352" t="str">
            <v>SINAPI DEZEMBRO 2025</v>
          </cell>
        </row>
        <row r="6353">
          <cell r="A6353">
            <v>92106</v>
          </cell>
          <cell r="B6353" t="str">
            <v>CAMINHÃO PARA EQUIPAMENTO DE LIMPEZA A SUCÇÃO, COM CAMINHÃO TRUCADO DE PESO BRUTO TOTAL 23000 KG, CARGA ÚTIL MÁXIMA 15935 KG, DISTÂNCIA ENTRE EIXOS 4,80 M, POTÊNCIA 230 CV, INCLUSIVE LIMPADORA A SUCÇÃO, TANQUE 12000 L - CHP DIURNO. AF_05/2023</v>
          </cell>
          <cell r="C6353" t="str">
            <v>CHP</v>
          </cell>
          <cell r="D6353">
            <v>361.69</v>
          </cell>
          <cell r="E6353">
            <v>364.08</v>
          </cell>
          <cell r="F6353" t="str">
            <v>SINAPI DEZEMBRO 2025</v>
          </cell>
        </row>
        <row r="6354">
          <cell r="A6354">
            <v>5903</v>
          </cell>
          <cell r="B6354" t="str">
            <v>CAMINHÃO PIPA 10.000 L TRUCADO, PESO BRUTO TOTAL 23.000 KG, CARGA ÚTIL MÁXIMA 15.935 KG, DISTÂNCIA ENTRE EIXOS 4,8 M, POTÊNCIA 230 CV, INCLUSIVE TANQUE DE AÇO PARA TRANSPORTE DE ÁGUA - CHI DIURNO. AF_06/2014</v>
          </cell>
          <cell r="C6354" t="str">
            <v>CHI</v>
          </cell>
          <cell r="D6354">
            <v>72.06</v>
          </cell>
          <cell r="E6354">
            <v>74.45</v>
          </cell>
          <cell r="F6354" t="str">
            <v>SINAPI DEZEMBRO 2025</v>
          </cell>
        </row>
        <row r="6355">
          <cell r="A6355">
            <v>5901</v>
          </cell>
          <cell r="B6355" t="str">
            <v>CAMINHÃO PIPA 10.000 L TRUCADO, PESO BRUTO TOTAL 23.000 KG, CARGA ÚTIL MÁXIMA 15.935 KG, DISTÂNCIA ENTRE EIXOS 4,8 M, POTÊNCIA 230 CV, INCLUSIVE TANQUE DE AÇO PARA TRANSPORTE DE ÁGUA - CHP DIURNO. AF_06/2014</v>
          </cell>
          <cell r="C6355" t="str">
            <v>CHP</v>
          </cell>
          <cell r="D6355">
            <v>319.67</v>
          </cell>
          <cell r="E6355">
            <v>322.06</v>
          </cell>
          <cell r="F6355" t="str">
            <v>SINAPI DEZEMBRO 2025</v>
          </cell>
        </row>
        <row r="6356">
          <cell r="A6356">
            <v>106252</v>
          </cell>
          <cell r="B6356" t="str">
            <v>CAMINHÃO PIPA 14.000 L TRUCADO, PESO BRUTO TOTAL 23.000 KG, CARGA ÚTIL MÁXIMA 16.540 KG, DISTÂNCIA ENTRE EIXOS 4,8 M, POTÊNCIA 256 CV, INCLUSIVE TANQUE DE AÇO PARA TRANSPORTE DE ÁGUA - CHI DIURNO. AF_10/2025</v>
          </cell>
          <cell r="C6356" t="str">
            <v>CHI</v>
          </cell>
          <cell r="D6356">
            <v>71.62</v>
          </cell>
          <cell r="E6356">
            <v>74.010000000000005</v>
          </cell>
          <cell r="F6356" t="str">
            <v>SINAPI DEZEMBRO 2025</v>
          </cell>
        </row>
        <row r="6357">
          <cell r="A6357">
            <v>106247</v>
          </cell>
          <cell r="B6357" t="str">
            <v>CAMINHÃO PIPA 14.000 L TRUCADO, PESO BRUTO TOTAL 23.000 KG, CARGA ÚTIL MÁXIMA 16.540 KG, DISTÂNCIA ENTRE EIXOS 4,8 M, POTÊNCIA 256 CV, INCLUSIVE TANQUE DE AÇO PARA TRANSPORTE DE ÁGUA - CHP DIURNO. AF_10/2025</v>
          </cell>
          <cell r="C6357" t="str">
            <v>CHP</v>
          </cell>
          <cell r="D6357">
            <v>283.27</v>
          </cell>
          <cell r="E6357">
            <v>285.66000000000003</v>
          </cell>
          <cell r="F6357" t="str">
            <v>SINAPI DEZEMBRO 2025</v>
          </cell>
        </row>
        <row r="6358">
          <cell r="A6358">
            <v>6260</v>
          </cell>
          <cell r="B6358" t="str">
            <v>CAMINHÃO PIPA 6.000 L, PESO BRUTO TOTAL 13.000 KG, DISTÂNCIA ENTRE EIXOS 4,80 M, POTÊNCIA 189 CV INCLUSIVE TANQUE DE AÇO PARA TRANSPORTE DE ÁGUA, CAPACIDADE 6 M3 - CHI DIURNO. AF_06/2014</v>
          </cell>
          <cell r="C6358" t="str">
            <v>CHI</v>
          </cell>
          <cell r="D6358">
            <v>59.09</v>
          </cell>
          <cell r="E6358">
            <v>61.48</v>
          </cell>
          <cell r="F6358" t="str">
            <v>SINAPI DEZEMBRO 2025</v>
          </cell>
        </row>
        <row r="6359">
          <cell r="A6359">
            <v>6259</v>
          </cell>
          <cell r="B6359" t="str">
            <v>CAMINHÃO PIPA 6.000 L, PESO BRUTO TOTAL 13.000 KG, DISTÂNCIA ENTRE EIXOS 4,80 M, POTÊNCIA 189 CV INCLUSIVE TANQUE DE AÇO PARA TRANSPORTE DE ÁGUA, CAPACIDADE 6 M3 - CHP DIURNO. AF_06/2014</v>
          </cell>
          <cell r="C6359" t="str">
            <v>CHP</v>
          </cell>
          <cell r="D6359">
            <v>256.91000000000003</v>
          </cell>
          <cell r="E6359">
            <v>259.3</v>
          </cell>
          <cell r="F6359" t="str">
            <v>SINAPI DEZEMBRO 2025</v>
          </cell>
        </row>
        <row r="6360">
          <cell r="A6360">
            <v>104705</v>
          </cell>
          <cell r="B6360" t="str">
            <v>CAMINHÃO TANQUE PARA HIDROSSEMEADURA, COM CAPACIDADE DE 8.000 LITROS, INCLUINDO BOMBA PARA LANÇAMENTO COM MOTOR DIESEL COM POTÊNCIA DE 105 CV - CHI DIURNO. AF_06/2023</v>
          </cell>
          <cell r="C6360" t="str">
            <v>CHI</v>
          </cell>
          <cell r="D6360">
            <v>0</v>
          </cell>
          <cell r="E6360">
            <v>0</v>
          </cell>
          <cell r="F6360" t="str">
            <v>SINAPI DEZEMBRO 2025</v>
          </cell>
        </row>
        <row r="6361">
          <cell r="A6361">
            <v>104704</v>
          </cell>
          <cell r="B6361" t="str">
            <v>CAMINHÃO TANQUE PARA HIDROSSEMEADURA, COM CAPACIDADE DE 8.000 LITROS, INCLUINDO BOMBA PARA LANÇAMENTO COM MOTOR DIESEL COM POTÊNCIA DE 105 CV - CHP DIURNO. AF_06/2023</v>
          </cell>
          <cell r="C6361" t="str">
            <v>CHP</v>
          </cell>
          <cell r="D6361">
            <v>0</v>
          </cell>
          <cell r="E6361">
            <v>0</v>
          </cell>
          <cell r="F6361" t="str">
            <v>SINAPI DEZEMBRO 2025</v>
          </cell>
        </row>
        <row r="6362">
          <cell r="A6362">
            <v>91395</v>
          </cell>
          <cell r="B6362" t="str">
            <v>CAMINHÃO TOCO, PBT 14.300 KG, CARGA ÚTIL MÁX. 9.710 KG, DIST. ENTRE EIXOS 3,56 M, POTÊNCIA 185 CV, INCLUSIVE CARROCERIA FIXA ABERTA DE MADEIRA P/ TRANSPORTE GERAL DE CARGA SECA, DIMEN. APROX. 2,50 X 6,50 X 0,50 M - CHI DIURNO. AF_06/2014</v>
          </cell>
          <cell r="C6362" t="str">
            <v>CHI</v>
          </cell>
          <cell r="D6362">
            <v>56.67</v>
          </cell>
          <cell r="E6362">
            <v>59.06</v>
          </cell>
          <cell r="F6362" t="str">
            <v>SINAPI DEZEMBRO 2025</v>
          </cell>
        </row>
        <row r="6363">
          <cell r="A6363">
            <v>73467</v>
          </cell>
          <cell r="B6363" t="str">
            <v>CAMINHÃO TOCO, PBT 14.300 KG, CARGA ÚTIL MÁX. 9.710 KG, DIST. ENTRE EIXOS 3,56 M, POTÊNCIA 185 CV, INCLUSIVE CARROCERIA FIXA ABERTA DE MADEIRA P/ TRANSPORTE GERAL DE CARGA SECA, DIMEN. APROX. 2,50 X 6,50 X 0,50 M - CHP DIURNO. AF_06/2014</v>
          </cell>
          <cell r="C6363" t="str">
            <v>CHP</v>
          </cell>
          <cell r="D6363">
            <v>249.14</v>
          </cell>
          <cell r="E6363">
            <v>251.53</v>
          </cell>
          <cell r="F6363" t="str">
            <v>SINAPI DEZEMBRO 2025</v>
          </cell>
        </row>
        <row r="6364">
          <cell r="A6364">
            <v>5826</v>
          </cell>
          <cell r="B6364" t="str">
            <v>CAMINHÃO TOCO, PBT 16.000 KG, CARGA ÚTIL MÁX. 10.685 KG, DIST. ENTRE EIXOS 4,8 M, POTÊNCIA 189 CV, INCLUSIVE CARROCERIA FIXA ABERTA DE MADEIRA P/ TRANSPORTE GERAL DE CARGA SECA, DIMEN. APROX. 2,5 X 7,00 X 0,50 M - CHI DIURNO. AF_06/2014</v>
          </cell>
          <cell r="C6364" t="str">
            <v>CHI</v>
          </cell>
          <cell r="D6364">
            <v>59.61</v>
          </cell>
          <cell r="E6364">
            <v>62</v>
          </cell>
          <cell r="F6364" t="str">
            <v>SINAPI DEZEMBRO 2025</v>
          </cell>
        </row>
        <row r="6365">
          <cell r="A6365">
            <v>5824</v>
          </cell>
          <cell r="B6365" t="str">
            <v>CAMINHÃO TOCO, PBT 16.000 KG, CARGA ÚTIL MÁX. 10.685 KG, DIST. ENTRE EIXOS 4,8 M, POTÊNCIA 189 CV, INCLUSIVE CARROCERIA FIXA ABERTA DE MADEIRA P/ TRANSPORTE GERAL DE CARGA SECA, DIMEN. APROX. 2,5 X 7,00 X 0,50 M - CHP DIURNO. AF_06/2014</v>
          </cell>
          <cell r="C6365" t="str">
            <v>CHP</v>
          </cell>
          <cell r="D6365">
            <v>216.83</v>
          </cell>
          <cell r="E6365">
            <v>219.22</v>
          </cell>
          <cell r="F6365" t="str">
            <v>SINAPI DEZEMBRO 2025</v>
          </cell>
        </row>
        <row r="6366">
          <cell r="A6366">
            <v>106369</v>
          </cell>
          <cell r="B6366" t="str">
            <v>CAMINHÃO TOCO, PBT 16.000 KG, CARGA ÚTIL MÁX. 10.830 KG, DIST. ENTRE EIXOS 3,56 M, POTÊNCIA 226 CV, INCLUSIVE PLATAFORMA SOBRE CHASSI, COMPRIMENTO ÚTIL 10 M, LARGURA 2,60 M COM GUINCHO DE ARRASTE E RAMPA COM ACIONAMENTO ELETRO-HIDRÁULICO - CHI DIURNO. AF_11/2025</v>
          </cell>
          <cell r="C6366" t="str">
            <v>CHI</v>
          </cell>
          <cell r="D6366">
            <v>0</v>
          </cell>
          <cell r="E6366">
            <v>0</v>
          </cell>
          <cell r="F6366" t="str">
            <v>SINAPI DEZEMBRO 2025</v>
          </cell>
        </row>
        <row r="6367">
          <cell r="A6367">
            <v>106362</v>
          </cell>
          <cell r="B6367" t="str">
            <v>CAMINHÃO TOCO, PBT 16.000 KG, CARGA ÚTIL MÁX. 10.830 KG, DIST. ENTRE EIXOS 3,56 M, POTÊNCIA 226 CV, INCLUSIVE PLATAFORMA SOBRE CHASSI, COMPRIMENTO ÚTIL 10 M, LARGURA 2,60 M COM GUINCHO DE ARRASTE E RAMPA COM ACIONAMENTO ELETRO-HIDRÁULICO - CHP DIURNO. AF_11/2025</v>
          </cell>
          <cell r="C6367" t="str">
            <v>CHP</v>
          </cell>
          <cell r="D6367">
            <v>0</v>
          </cell>
          <cell r="E6367">
            <v>0</v>
          </cell>
          <cell r="F6367" t="str">
            <v>SINAPI DEZEMBRO 2025</v>
          </cell>
        </row>
        <row r="6368">
          <cell r="A6368">
            <v>106253</v>
          </cell>
          <cell r="B6368" t="str">
            <v>CAMINHÃO TOCO, PBT 23.000 KG, CARGA ÚTIL MÁX. 16.540 KG, DIST. ENTRE EIXOS 4,8 M, POTÊNCIA 256 CV, INCLUSIVE CARROCERIA FIXA ABERTA DE MADEIRA P/ TRANSPORTE GERAL DE CARGA SECA, DIMEN. APROX. 2,6 X 12,50 X 0,50 M - CHI DIURNO. AF_10/2025</v>
          </cell>
          <cell r="C6368" t="str">
            <v>CHI</v>
          </cell>
          <cell r="D6368">
            <v>74.959999999999994</v>
          </cell>
          <cell r="E6368">
            <v>77.349999999999994</v>
          </cell>
          <cell r="F6368" t="str">
            <v>SINAPI DEZEMBRO 2025</v>
          </cell>
        </row>
        <row r="6369">
          <cell r="A6369">
            <v>106248</v>
          </cell>
          <cell r="B6369" t="str">
            <v>CAMINHÃO TOCO, PBT 23.000 KG, CARGA ÚTIL MÁX. 16.540 KG, DIST. ENTRE EIXOS 4,8 M, POTÊNCIA 256 CV, INCLUSIVE CARROCERIA FIXA ABERTA DE MADEIRA P/ TRANSPORTE GERAL DE CARGA SECA, DIMEN. APROX. 2,6 X 12,50 X 0,50 M - CHP DIURNO. AF_10/2025</v>
          </cell>
          <cell r="C6369" t="str">
            <v>CHP</v>
          </cell>
          <cell r="D6369">
            <v>292.88</v>
          </cell>
          <cell r="E6369">
            <v>295.27</v>
          </cell>
          <cell r="F6369" t="str">
            <v>SINAPI DEZEMBRO 2025</v>
          </cell>
        </row>
        <row r="6370">
          <cell r="A6370">
            <v>106372</v>
          </cell>
          <cell r="B6370" t="str">
            <v>CAMINHÃO TOCO, PBT 23.000 KG, CARGA ÚTIL MÁX. 16.540 KG, DIST. ENTRE EIXOS 4,80 M, POTÊNCIA 256 CV, INCLUSIVE PLATAFORMA GUINCHO-SOCORRO, COMPRIMENTO ÚTIL 10 M, LARGURA 2,60 M COM GUINCHO DE ARRASTE BASCULANTE - CHI DIURNO. AF_11/2025</v>
          </cell>
          <cell r="C6370" t="str">
            <v>CHI</v>
          </cell>
          <cell r="D6370">
            <v>0</v>
          </cell>
          <cell r="E6370">
            <v>0</v>
          </cell>
          <cell r="F6370" t="str">
            <v>SINAPI DEZEMBRO 2025</v>
          </cell>
        </row>
        <row r="6371">
          <cell r="A6371">
            <v>106365</v>
          </cell>
          <cell r="B6371" t="str">
            <v>CAMINHÃO TOCO, PBT 23.000 KG, CARGA ÚTIL MÁX. 16.540 KG, DIST. ENTRE EIXOS 4,80 M, POTÊNCIA 256 CV, INCLUSIVE PLATAFORMA GUINCHO-SOCORRO, COMPRIMENTO ÚTIL 10 M, LARGURA 2,60 M COM GUINCHO DE ARRASTE BASCULANTE - CHP DIURNO. AF_11/2025</v>
          </cell>
          <cell r="C6371" t="str">
            <v>CHP</v>
          </cell>
          <cell r="D6371">
            <v>0</v>
          </cell>
          <cell r="E6371">
            <v>0</v>
          </cell>
          <cell r="F6371" t="str">
            <v>SINAPI DEZEMBRO 2025</v>
          </cell>
        </row>
        <row r="6372">
          <cell r="A6372">
            <v>106370</v>
          </cell>
          <cell r="B6372" t="str">
            <v>CAMINHÃO TOCO, PBT 23.000 KG, CARGA ÚTIL MÁX. 16.540 KG, DIST. ENTRE EIXOS 4,80 M, POTÊNCIA 256 CV, INCLUSIVE PLATAFORMA SOBRE CHASSI, COMPRIMENTO ÚTIL 10 M, LARGURA 2,60 M COM GUINCHO DE ARRASTE E RAMPA COM ACIONAMENTO ELETRO-HIDRÁULICO - CHI DIURNO. AF_11/2025</v>
          </cell>
          <cell r="C6372" t="str">
            <v>CHI</v>
          </cell>
          <cell r="D6372">
            <v>0</v>
          </cell>
          <cell r="E6372">
            <v>0</v>
          </cell>
          <cell r="F6372" t="str">
            <v>SINAPI DEZEMBRO 2025</v>
          </cell>
        </row>
        <row r="6373">
          <cell r="A6373">
            <v>106363</v>
          </cell>
          <cell r="B6373" t="str">
            <v>CAMINHÃO TOCO, PBT 23.000 KG, CARGA ÚTIL MÁX. 16.540 KG, DIST. ENTRE EIXOS 4,80 M, POTÊNCIA 256 CV, INCLUSIVE PLATAFORMA SOBRE CHASSI, COMPRIMENTO ÚTIL 10 M, LARGURA 2,60 M COM GUINCHO DE ARRASTE E RAMPA COM ACIONAMENTO ELETRO-HIDRÁULICO - CHP DIURNO. AF_11/2025</v>
          </cell>
          <cell r="C6373" t="str">
            <v>CHP</v>
          </cell>
          <cell r="D6373">
            <v>0</v>
          </cell>
          <cell r="E6373">
            <v>0</v>
          </cell>
          <cell r="F6373" t="str">
            <v>SINAPI DEZEMBRO 2025</v>
          </cell>
        </row>
        <row r="6374">
          <cell r="A6374">
            <v>5892</v>
          </cell>
          <cell r="B6374" t="str">
            <v>CAMINHÃO TOCO, PESO BRUTO TOTAL 14.300 KG, CARGA ÚTIL MÁXIMA 9590 KG, DISTÂNCIA ENTRE EIXOS 4,76 M, POTÊNCIA 185 CV (NÃO INCLUI CARROCERIA) - CHI DIURNO. AF_06/2014</v>
          </cell>
          <cell r="C6374" t="str">
            <v>CHI</v>
          </cell>
          <cell r="D6374">
            <v>54.42</v>
          </cell>
          <cell r="E6374">
            <v>56.81</v>
          </cell>
          <cell r="F6374" t="str">
            <v>SINAPI DEZEMBRO 2025</v>
          </cell>
        </row>
        <row r="6375">
          <cell r="A6375">
            <v>5890</v>
          </cell>
          <cell r="B6375" t="str">
            <v>CAMINHÃO TOCO, PESO BRUTO TOTAL 14.300 KG, CARGA ÚTIL MÁXIMA 9590 KG, DISTÂNCIA ENTRE EIXOS 4,76 M, POTÊNCIA 185 CV (NÃO INCLUI CARROCERIA) - CHP DIURNO. AF_06/2014</v>
          </cell>
          <cell r="C6375" t="str">
            <v>CHP</v>
          </cell>
          <cell r="D6375">
            <v>203.63</v>
          </cell>
          <cell r="E6375">
            <v>206.02</v>
          </cell>
          <cell r="F6375" t="str">
            <v>SINAPI DEZEMBRO 2025</v>
          </cell>
        </row>
        <row r="6376">
          <cell r="A6376">
            <v>5896</v>
          </cell>
          <cell r="B6376" t="str">
            <v>CAMINHÃO TOCO, PESO BRUTO TOTAL 16.000 KG, CARGA ÚTIL MÁXIMA DE 10.685 KG, DISTÂNCIA ENTRE EIXOS 4,80 M, POTÊNCIA 189 CV EXCLUSIVE CARROCERIA - CHI DIURNO. AF_06/2014</v>
          </cell>
          <cell r="C6376" t="str">
            <v>CHI</v>
          </cell>
          <cell r="D6376">
            <v>57.21</v>
          </cell>
          <cell r="E6376">
            <v>59.6</v>
          </cell>
          <cell r="F6376" t="str">
            <v>SINAPI DEZEMBRO 2025</v>
          </cell>
        </row>
        <row r="6377">
          <cell r="A6377">
            <v>5894</v>
          </cell>
          <cell r="B6377" t="str">
            <v>CAMINHÃO TOCO, PESO BRUTO TOTAL 16.000 KG, CARGA ÚTIL MÁXIMA DE 10.685 KG, DISTÂNCIA ENTRE EIXOS 4,80 M, POTÊNCIA 189 CV EXCLUSIVE CARROCERIA - CHP DIURNO. AF_06/2014</v>
          </cell>
          <cell r="C6377" t="str">
            <v>CHP</v>
          </cell>
          <cell r="D6377">
            <v>212.22</v>
          </cell>
          <cell r="E6377">
            <v>214.61</v>
          </cell>
          <cell r="F6377" t="str">
            <v>SINAPI DEZEMBRO 2025</v>
          </cell>
        </row>
        <row r="6378">
          <cell r="A6378">
            <v>91032</v>
          </cell>
          <cell r="B6378" t="str">
            <v>CAMINHÃO TRUCADO (C/ TERCEIRO EIXO) ELETRÔNICO - POTÊNCIA 231CV - PBT = 22000KG - DIST. ENTRE EIXOS 5170 MM - INCLUI CARROCERIA FIXA ABERTA DE MADEIRA - CHI DIURNO. AF_06/2015</v>
          </cell>
          <cell r="C6378" t="str">
            <v>CHI</v>
          </cell>
          <cell r="D6378">
            <v>65.58</v>
          </cell>
          <cell r="E6378">
            <v>67.97</v>
          </cell>
          <cell r="F6378" t="str">
            <v>SINAPI DEZEMBRO 2025</v>
          </cell>
        </row>
        <row r="6379">
          <cell r="A6379">
            <v>91031</v>
          </cell>
          <cell r="B6379" t="str">
            <v>CAMINHÃO TRUCADO (C/ TERCEIRO EIXO) ELETRÔNICO - POTÊNCIA 231CV - PBT = 22000KG - DIST. ENTRE EIXOS 5170 MM - INCLUI CARROCERIA FIXA ABERTA DE MADEIRA - CHP DIURNO. AF_06/2015</v>
          </cell>
          <cell r="C6379" t="str">
            <v>CHP</v>
          </cell>
          <cell r="D6379">
            <v>260.47000000000003</v>
          </cell>
          <cell r="E6379">
            <v>262.86</v>
          </cell>
          <cell r="F6379" t="str">
            <v>SINAPI DEZEMBRO 2025</v>
          </cell>
        </row>
        <row r="6380">
          <cell r="A6380">
            <v>106255</v>
          </cell>
          <cell r="B6380" t="str">
            <v>CAVALO MECÂNICO TRAÇÃO 6X2, PBT COMBINADO 56.000 KG, CAPACIDADE MÁX. TRAÇÃO 66.000 KG, POTÊNCIA 360 CV, INCLUSIVE CARROCERIA FIXA ABERTA DE MADEIRA P/ TRANSPORTE GERAL DE CARGA SECA, DIMEN. APROX. 2,6 X 14,50 X 0,50 M - CHI DIURNO. AF_10/2025</v>
          </cell>
          <cell r="C6380" t="str">
            <v>CHI</v>
          </cell>
          <cell r="D6380">
            <v>0</v>
          </cell>
          <cell r="E6380">
            <v>0</v>
          </cell>
          <cell r="F6380" t="str">
            <v>SINAPI DEZEMBRO 2025</v>
          </cell>
        </row>
        <row r="6381">
          <cell r="A6381">
            <v>106250</v>
          </cell>
          <cell r="B6381" t="str">
            <v>CAVALO MECÂNICO TRAÇÃO 6X2, PBT COMBINADO 56.000 KG, CAPACIDADE MÁX. TRAÇÃO 66.000 KG, POTÊNCIA 360 CV, INCLUSIVE CARROCERIA FIXA ABERTA DE MADEIRA P/ TRANSPORTE GERAL DE CARGA SECA, DIMEN. APROX. 2,6 X 14,50 X 0,50 M - CHP DIURNO. AF_10/2025</v>
          </cell>
          <cell r="C6381" t="str">
            <v>CHP</v>
          </cell>
          <cell r="D6381">
            <v>0</v>
          </cell>
          <cell r="E6381">
            <v>0</v>
          </cell>
          <cell r="F6381" t="str">
            <v>SINAPI DEZEMBRO 2025</v>
          </cell>
        </row>
        <row r="6382">
          <cell r="A6382">
            <v>106374</v>
          </cell>
          <cell r="B6382" t="str">
            <v>CAVALO MECÂNICO TRAÇÃO 6X2, PBT COMBINADO 56.000 KG, CAPACIDADE MÁX. TRAÇÃO 66.000 KG, POTÊNCIA 360 CV, INCLUSIVE PRANCHA REBAIXADA 3 EIXOS, DIMENSÕES *17,33 X 3,00* M, COM RAMPA DE ACIONAMENTO HIDRÁULICO - CHI DIURNO. AF_11/2025</v>
          </cell>
          <cell r="C6382" t="str">
            <v>CHI</v>
          </cell>
          <cell r="D6382">
            <v>0</v>
          </cell>
          <cell r="E6382">
            <v>0</v>
          </cell>
          <cell r="F6382" t="str">
            <v>SINAPI DEZEMBRO 2025</v>
          </cell>
        </row>
        <row r="6383">
          <cell r="A6383">
            <v>106367</v>
          </cell>
          <cell r="B6383" t="str">
            <v>CAVALO MECÂNICO TRAÇÃO 6X2, PBT COMBINADO 56.000 KG, CAPACIDADE MÁX. TRAÇÃO 66.000 KG, POTÊNCIA 360 CV, INCLUSIVE PRANCHA REBAIXADA 3 EIXOS, DIMENSÕES *17,33 X 3,00* M, COM RAMPA DE ACIONAMENTO HIDRÁULICO - CHP DIURNO. AF_11/2025</v>
          </cell>
          <cell r="C6383" t="str">
            <v>CHP</v>
          </cell>
          <cell r="D6383">
            <v>0</v>
          </cell>
          <cell r="E6383">
            <v>0</v>
          </cell>
          <cell r="F6383" t="str">
            <v>SINAPI DEZEMBRO 2025</v>
          </cell>
        </row>
        <row r="6384">
          <cell r="A6384">
            <v>106375</v>
          </cell>
          <cell r="B6384" t="str">
            <v>CAVALO MECÂNICO TRAÇÃO 6X2, PBT COMBINADO 56.000 KG, CAPACIDADE MÁX. TRAÇÃO 66.000 KG, POTÊNCIA 360 CV, INCLUSIVE PRANCHA RETA 3 EIXOS, COMPRIMENTO ÚTIL 11,3 M, PESCOÇO DE 3,5 M, LARGURA 3,00 M, COM RAMPA DE ACIONAMENTO HIDRÁULICO - CHI DIURNO. AF_11/2025</v>
          </cell>
          <cell r="C6384" t="str">
            <v>CHI</v>
          </cell>
          <cell r="D6384">
            <v>0</v>
          </cell>
          <cell r="E6384">
            <v>0</v>
          </cell>
          <cell r="F6384" t="str">
            <v>SINAPI DEZEMBRO 2025</v>
          </cell>
        </row>
        <row r="6385">
          <cell r="A6385">
            <v>106368</v>
          </cell>
          <cell r="B6385" t="str">
            <v>CAVALO MECÂNICO TRAÇÃO 6X2, PBT COMBINADO 56.000 KG, CAPACIDADE MÁX. TRAÇÃO 66.000 KG, POTÊNCIA 360 CV, INCLUSIVE PRANCHA RETA 3 EIXOS, COMPRIMENTO ÚTIL 11,3 M, PESCOÇO DE 3,5 M, LARGURA 3,00 M, COM RAMPA DE ACIONAMENTO HIDRÁULICO - CHP DIURNO. AF_11/2025</v>
          </cell>
          <cell r="C6385" t="str">
            <v>CHP</v>
          </cell>
          <cell r="D6385">
            <v>0</v>
          </cell>
          <cell r="E6385">
            <v>0</v>
          </cell>
          <cell r="F6385" t="str">
            <v>SINAPI DEZEMBRO 2025</v>
          </cell>
        </row>
        <row r="6386">
          <cell r="A6386">
            <v>102817</v>
          </cell>
          <cell r="B6386" t="str">
            <v>CENTRAL DE LAMA BENTONÍTICA (DEPÓSITO DE BENTONITA, MISTURADOR DE ALTA TURBULÊNCIA, SILOS DE ARMAZENAMENTO DE LAMA E ÁGUA, LABORATÓRIO DE CONTROLE DE QUALIDADE DA LAMA) - CHI DIURNO. AF_04/2019</v>
          </cell>
          <cell r="C6386" t="str">
            <v>CHI</v>
          </cell>
          <cell r="D6386">
            <v>0</v>
          </cell>
          <cell r="E6386">
            <v>0</v>
          </cell>
          <cell r="F6386" t="str">
            <v>SINAPI DEZEMBRO 2025</v>
          </cell>
        </row>
        <row r="6387">
          <cell r="A6387">
            <v>102816</v>
          </cell>
          <cell r="B6387" t="str">
            <v>CENTRAL DE LAMA BENTONÍTICA (DEPÓSITO DE BENTONITA, MISTURADOR DE ALTA TURBULÊNCIA, SILOS DE ARMAZENAMENTO DE LAMA E ÁGUA, LABORATÓRIO DE CONTROLE DE QUALIDADE DA LAMA) - CHP DIURNO. AF_04/2019</v>
          </cell>
          <cell r="C6387" t="str">
            <v>CHP</v>
          </cell>
          <cell r="D6387">
            <v>0</v>
          </cell>
          <cell r="E6387">
            <v>0</v>
          </cell>
          <cell r="F6387" t="str">
            <v>SINAPI DEZEMBRO 2025</v>
          </cell>
        </row>
        <row r="6388">
          <cell r="A6388">
            <v>91534</v>
          </cell>
          <cell r="B6388" t="str">
            <v>COMPACTADOR DE SOLOS DE PERCUSSÃO (SOQUETE) COM MOTOR A GASOLINA 4 TEMPOS, POTÊNCIA 4 CV - CHI DIURNO. AF_08/2015</v>
          </cell>
          <cell r="C6388" t="str">
            <v>CHI</v>
          </cell>
          <cell r="D6388">
            <v>24.71</v>
          </cell>
          <cell r="E6388">
            <v>26.81</v>
          </cell>
          <cell r="F6388" t="str">
            <v>SINAPI DEZEMBRO 2025</v>
          </cell>
        </row>
        <row r="6389">
          <cell r="A6389">
            <v>91533</v>
          </cell>
          <cell r="B6389" t="str">
            <v>COMPACTADOR DE SOLOS DE PERCUSSÃO (SOQUETE) COM MOTOR A GASOLINA 4 TEMPOS, POTÊNCIA 4 CV - CHP DIURNO. AF_08/2015</v>
          </cell>
          <cell r="C6389" t="str">
            <v>CHP</v>
          </cell>
          <cell r="D6389">
            <v>32.340000000000003</v>
          </cell>
          <cell r="E6389">
            <v>34.44</v>
          </cell>
          <cell r="F6389" t="str">
            <v>SINAPI DEZEMBRO 2025</v>
          </cell>
        </row>
        <row r="6390">
          <cell r="A6390">
            <v>95265</v>
          </cell>
          <cell r="B6390" t="str">
            <v>COMPACTADOR DE SOLOS DE PERCUSÃO (SOQUETE) COM MOTOR A GASOLINA, POTÊNCIA 3 CV - CHI DIURNO. AF_09/2016</v>
          </cell>
          <cell r="C6390" t="str">
            <v>CHI</v>
          </cell>
          <cell r="D6390">
            <v>0.94</v>
          </cell>
          <cell r="E6390">
            <v>0.94</v>
          </cell>
          <cell r="F6390" t="str">
            <v>SINAPI DEZEMBRO 2025</v>
          </cell>
        </row>
        <row r="6391">
          <cell r="A6391">
            <v>95264</v>
          </cell>
          <cell r="B6391" t="str">
            <v>COMPACTADOR DE SOLOS DE PERCUSÃO (SOQUETE) COM MOTOR A GASOLINA, POTÊNCIA 3 CV - CHP DIURNO. AF_09/2016</v>
          </cell>
          <cell r="C6391" t="str">
            <v>CHP</v>
          </cell>
          <cell r="D6391">
            <v>6.78</v>
          </cell>
          <cell r="E6391">
            <v>6.78</v>
          </cell>
          <cell r="F6391" t="str">
            <v>SINAPI DEZEMBRO 2025</v>
          </cell>
        </row>
        <row r="6392">
          <cell r="A6392">
            <v>90973</v>
          </cell>
          <cell r="B6392" t="str">
            <v>COMPRESSOR DE AR REBOCAVEL, VAZÃO 250 PCM, PRESSAO DE TRABALHO 102 PSI, MOTOR A DIESEL POTÊNCIA 81 CV - CHI DIURNO. AF_06/2015</v>
          </cell>
          <cell r="C6392" t="str">
            <v>CHI</v>
          </cell>
          <cell r="D6392">
            <v>8.93</v>
          </cell>
          <cell r="E6392">
            <v>8.93</v>
          </cell>
          <cell r="F6392" t="str">
            <v>SINAPI DEZEMBRO 2025</v>
          </cell>
        </row>
        <row r="6393">
          <cell r="A6393">
            <v>90972</v>
          </cell>
          <cell r="B6393" t="str">
            <v>COMPRESSOR DE AR REBOCAVEL, VAZÃO 250 PCM, PRESSAO DE TRABALHO 102 PSI, MOTOR A DIESEL POTÊNCIA 81 CV - CHP DIURNO. AF_06/2015</v>
          </cell>
          <cell r="C6393" t="str">
            <v>CHP</v>
          </cell>
          <cell r="D6393">
            <v>79.02</v>
          </cell>
          <cell r="E6393">
            <v>79.02</v>
          </cell>
          <cell r="F6393" t="str">
            <v>SINAPI DEZEMBRO 2025</v>
          </cell>
        </row>
        <row r="6394">
          <cell r="A6394">
            <v>91001</v>
          </cell>
          <cell r="B6394" t="str">
            <v>COMPRESSOR DE AR REBOCAVEL, VAZÃO 400 PCM, PRESSAO DE TRABALHO 102 PSI, MOTOR A DIESEL POTÊNCIA 110 CV - CHI DIURNO. AF_06/2015</v>
          </cell>
          <cell r="C6394" t="str">
            <v>CHI</v>
          </cell>
          <cell r="D6394">
            <v>10.59</v>
          </cell>
          <cell r="E6394">
            <v>10.59</v>
          </cell>
          <cell r="F6394" t="str">
            <v>SINAPI DEZEMBRO 2025</v>
          </cell>
        </row>
        <row r="6395">
          <cell r="A6395">
            <v>90999</v>
          </cell>
          <cell r="B6395" t="str">
            <v>COMPRESSOR DE AR REBOCAVEL, VAZÃO 400 PCM, PRESSAO DE TRABALHO 102 PSI, MOTOR A DIESEL POTÊNCIA 110 CV - CHP DIURNO. AF_06/2015</v>
          </cell>
          <cell r="C6395" t="str">
            <v>CHP</v>
          </cell>
          <cell r="D6395">
            <v>104.28</v>
          </cell>
          <cell r="E6395">
            <v>104.28</v>
          </cell>
          <cell r="F6395" t="str">
            <v>SINAPI DEZEMBRO 2025</v>
          </cell>
        </row>
        <row r="6396">
          <cell r="A6396">
            <v>5954</v>
          </cell>
          <cell r="B6396" t="str">
            <v>COMPRESSOR DE AR REBOCÁVEL, VAZÃO 189 PCM, PRESSÃO EFETIVA DE TRABALHO 102 PSI, MOTOR DIESEL, POTÊNCIA 63 CV - CHI DIURNO. AF_06/2015</v>
          </cell>
          <cell r="C6396" t="str">
            <v>CHI</v>
          </cell>
          <cell r="D6396">
            <v>6.67</v>
          </cell>
          <cell r="E6396">
            <v>6.67</v>
          </cell>
          <cell r="F6396" t="str">
            <v>SINAPI DEZEMBRO 2025</v>
          </cell>
        </row>
        <row r="6397">
          <cell r="A6397">
            <v>5953</v>
          </cell>
          <cell r="B6397" t="str">
            <v>COMPRESSOR DE AR REBOCÁVEL, VAZÃO 189 PCM, PRESSÃO EFETIVA DE TRABALHO 102 PSI, MOTOR DIESEL, POTÊNCIA 63 CV - CHP DIURNO. AF_06/2015</v>
          </cell>
          <cell r="C6397" t="str">
            <v>CHP</v>
          </cell>
          <cell r="D6397">
            <v>60.92</v>
          </cell>
          <cell r="E6397">
            <v>60.92</v>
          </cell>
          <cell r="F6397" t="str">
            <v>SINAPI DEZEMBRO 2025</v>
          </cell>
        </row>
        <row r="6398">
          <cell r="A6398">
            <v>90982</v>
          </cell>
          <cell r="B6398" t="str">
            <v>COMPRESSOR DE AR REBOCÁVEL, VAZÃO 748 PCM, PRESSÃO EFETIVA DE TRABALHO 102 PSI, MOTOR DIESEL, POTÊNCIA 210 CV - CHI DIURNO. AF_06/2015</v>
          </cell>
          <cell r="C6398" t="str">
            <v>CHI</v>
          </cell>
          <cell r="D6398">
            <v>22.69</v>
          </cell>
          <cell r="E6398">
            <v>22.69</v>
          </cell>
          <cell r="F6398" t="str">
            <v>SINAPI DEZEMBRO 2025</v>
          </cell>
        </row>
        <row r="6399">
          <cell r="A6399">
            <v>90979</v>
          </cell>
          <cell r="B6399" t="str">
            <v>COMPRESSOR DE AR REBOCÁVEL, VAZÃO 748 PCM, PRESSÃO EFETIVA DE TRABALHO 102 PSI, MOTOR DIESEL, POTÊNCIA 210 CV - CHP DIURNO. AF_06/2015</v>
          </cell>
          <cell r="C6399" t="str">
            <v>CHP</v>
          </cell>
          <cell r="D6399">
            <v>204.07</v>
          </cell>
          <cell r="E6399">
            <v>204.07</v>
          </cell>
          <cell r="F6399" t="str">
            <v>SINAPI DEZEMBRO 2025</v>
          </cell>
        </row>
        <row r="6400">
          <cell r="A6400">
            <v>90965</v>
          </cell>
          <cell r="B6400" t="str">
            <v>COMPRESSOR DE AR REBOCÁVEL, VAZÃO 89 PCM, PRESSÃO EFETIVA DE TRABALHO 102 PSI, MOTOR DIESEL, POTÊNCIA 20 CV - CHI DIURNO. AF_06/2015</v>
          </cell>
          <cell r="C6400" t="str">
            <v>CHI</v>
          </cell>
          <cell r="D6400">
            <v>8.9</v>
          </cell>
          <cell r="E6400">
            <v>8.9</v>
          </cell>
          <cell r="F6400" t="str">
            <v>SINAPI DEZEMBRO 2025</v>
          </cell>
        </row>
        <row r="6401">
          <cell r="A6401">
            <v>90964</v>
          </cell>
          <cell r="B6401" t="str">
            <v>COMPRESSOR DE AR REBOCÁVEL, VAZÃO 89 PCM, PRESSÃO EFETIVA DE TRABALHO 102 PSI, MOTOR DIESEL, POTÊNCIA 20 CV - CHP DIURNO. AF_06/2015</v>
          </cell>
          <cell r="C6401" t="str">
            <v>CHP</v>
          </cell>
          <cell r="D6401">
            <v>32.81</v>
          </cell>
          <cell r="E6401">
            <v>32.81</v>
          </cell>
          <cell r="F6401" t="str">
            <v>SINAPI DEZEMBRO 2025</v>
          </cell>
        </row>
        <row r="6402">
          <cell r="A6402">
            <v>102970</v>
          </cell>
          <cell r="B6402" t="str">
            <v>COMPRESSOR DE AR, VAZAO DE 10 PCM, RESERVATORIO 100 L, PRESSAO DE TRABALHO ENTRE 6,9 E 9,7 BAR POTENCIA 2 HP, TENSAO 110/220 V - CHI DIURNO. AF_05/2023</v>
          </cell>
          <cell r="C6402" t="str">
            <v>CHI</v>
          </cell>
          <cell r="D6402">
            <v>0.2</v>
          </cell>
          <cell r="E6402">
            <v>0.2</v>
          </cell>
          <cell r="F6402" t="str">
            <v>SINAPI DEZEMBRO 2025</v>
          </cell>
        </row>
        <row r="6403">
          <cell r="A6403">
            <v>102971</v>
          </cell>
          <cell r="B6403" t="str">
            <v>COMPRESSOR DE AR, VAZAO DE 10 PCM, RESERVATORIO 100 L, PRESSAO DE TRABALHO ENTRE 6,9 E 9,7 BAR, POTENCIA 2 HP, TENSAO 110/220 V - CHP DIURNO. AF_05/2023</v>
          </cell>
          <cell r="C6403" t="str">
            <v>CHP</v>
          </cell>
          <cell r="D6403">
            <v>0.51</v>
          </cell>
          <cell r="E6403">
            <v>0.51</v>
          </cell>
          <cell r="F6403" t="str">
            <v>SINAPI DEZEMBRO 2025</v>
          </cell>
        </row>
        <row r="6404">
          <cell r="A6404">
            <v>102822</v>
          </cell>
          <cell r="B6404" t="str">
            <v>CONJUNTO CILINDRO E BOMBA HIDRÁULICA PARA PROTENSÃO DE MONOBARRAS PARA TIRANTES, ESFORÇO MÁXIMO DE 30 TONELADAS - CHI DIURNO. AF_05/2023</v>
          </cell>
          <cell r="C6404" t="str">
            <v>CHI</v>
          </cell>
          <cell r="D6404">
            <v>0</v>
          </cell>
          <cell r="E6404">
            <v>0</v>
          </cell>
          <cell r="F6404" t="str">
            <v>SINAPI DEZEMBRO 2025</v>
          </cell>
        </row>
        <row r="6405">
          <cell r="A6405">
            <v>102821</v>
          </cell>
          <cell r="B6405" t="str">
            <v>CONJUNTO CILINDRO E BOMBA HIDRÁULICA PARA PROTENSÃO DE MONOBARRAS PARA TIRANTES, ESFORÇO MÁXIMO DE 30 TONELADAS - CHP DIURNO. AF_05/2023</v>
          </cell>
          <cell r="C6405" t="str">
            <v>CHP</v>
          </cell>
          <cell r="D6405">
            <v>0</v>
          </cell>
          <cell r="E6405">
            <v>0</v>
          </cell>
          <cell r="F6405" t="str">
            <v>SINAPI DEZEMBRO 2025</v>
          </cell>
        </row>
        <row r="6406">
          <cell r="A6406">
            <v>102828</v>
          </cell>
          <cell r="B6406" t="str">
            <v>CONJUNTO MACACO E BOMBA HIDRÁULICA PARA PROTENSAO DE CORDOALHAS, ESFORÇO MAXIMO DE 115 TONELADAS - CHI DIURNO. AF_05/2023</v>
          </cell>
          <cell r="C6406" t="str">
            <v>CHI</v>
          </cell>
          <cell r="D6406">
            <v>0</v>
          </cell>
          <cell r="E6406">
            <v>0</v>
          </cell>
          <cell r="F6406" t="str">
            <v>SINAPI DEZEMBRO 2025</v>
          </cell>
        </row>
        <row r="6407">
          <cell r="A6407">
            <v>102827</v>
          </cell>
          <cell r="B6407" t="str">
            <v>CONJUNTO MACACO E BOMBA HIDRÁULICA PARA PROTENSAO DE CORDOALHAS, ESFORÇO MAXIMO DE 115 TONELADAS - CHP DIURNO. AF_05/2023</v>
          </cell>
          <cell r="C6407" t="str">
            <v>CHP</v>
          </cell>
          <cell r="D6407">
            <v>0</v>
          </cell>
          <cell r="E6407">
            <v>0</v>
          </cell>
          <cell r="F6407" t="str">
            <v>SINAPI DEZEMBRO 2025</v>
          </cell>
        </row>
        <row r="6408">
          <cell r="A6408">
            <v>103939</v>
          </cell>
          <cell r="B6408" t="str">
            <v>CONJUNTO MACACO HIDRÁULICO E CENTRAL DE BOMBEAMENTO MOTORIZADO 1,8 KW PARA PROTENSÃO DE MONOCABOS PARA CONCRETO PROTENDIDO, ESFORÇO MÁXIMO DE 20 TONELADAS - CHI DIURNO. AF_05/2022</v>
          </cell>
          <cell r="C6408" t="str">
            <v>CHI</v>
          </cell>
          <cell r="D6408">
            <v>0</v>
          </cell>
          <cell r="E6408">
            <v>0</v>
          </cell>
          <cell r="F6408" t="str">
            <v>SINAPI DEZEMBRO 2025</v>
          </cell>
        </row>
        <row r="6409">
          <cell r="A6409">
            <v>103938</v>
          </cell>
          <cell r="B6409" t="str">
            <v>CONJUNTO MACACO HIDRÁULICO E CENTRAL DE BOMBEAMENTO MOTORIZADO 1,8 KW PARA PROTENSÃO DE MONOCABOS PARA CONCRETO PROTENDIDO, ESFORÇO MÁXIMO DE 20 TONELADAS - CHP DIURNO. AF_05/2022</v>
          </cell>
          <cell r="C6409" t="str">
            <v>CHP</v>
          </cell>
          <cell r="D6409">
            <v>0</v>
          </cell>
          <cell r="E6409">
            <v>0</v>
          </cell>
          <cell r="F6409" t="str">
            <v>SINAPI DEZEMBRO 2025</v>
          </cell>
        </row>
        <row r="6410">
          <cell r="A6410">
            <v>103945</v>
          </cell>
          <cell r="B6410" t="str">
            <v>CONJUNTO MACACO HIDRÁULICO E CENTRAL DE BOMBEAMENTO MOTORIZADO 1,8 KW PARA PROTENSÃO DE MONOCABOS PARA CONCRETO PROTENDIDO, ESFORÇO MÁXIMO DE 30 TONELADAS - CHI DIURNO. AF_05/2022</v>
          </cell>
          <cell r="C6410" t="str">
            <v>CHI</v>
          </cell>
          <cell r="D6410">
            <v>0</v>
          </cell>
          <cell r="E6410">
            <v>0</v>
          </cell>
          <cell r="F6410" t="str">
            <v>SINAPI DEZEMBRO 2025</v>
          </cell>
        </row>
        <row r="6411">
          <cell r="A6411">
            <v>103944</v>
          </cell>
          <cell r="B6411" t="str">
            <v>CONJUNTO MACACO HIDRÁULICO E CENTRAL DE BOMBEAMENTO MOTORIZADO 1,8 KW PARA PROTENSÃO DE MONOCABOS PARA CONCRETO PROTENDIDO, ESFORÇO MÁXIMO DE 30 TONELADAS - CHP DIURNO. AF_05/2022</v>
          </cell>
          <cell r="C6411" t="str">
            <v>CHP</v>
          </cell>
          <cell r="D6411">
            <v>0</v>
          </cell>
          <cell r="E6411">
            <v>0</v>
          </cell>
          <cell r="F6411" t="str">
            <v>SINAPI DEZEMBRO 2025</v>
          </cell>
        </row>
        <row r="6412">
          <cell r="A6412">
            <v>106416</v>
          </cell>
          <cell r="B6412" t="str">
            <v>CORTADEIRA HIDRÁULICA DE VERGALHÃO, PARA AÇO DE DIÂMETRO ATÉ 50 MM, MOTOR ELÉTRICO TRIFÁSICO, POTÊNCIA DE 5,5 HP A 7,5 HP - CHI DIURNO. AF_12/2025</v>
          </cell>
          <cell r="C6412" t="str">
            <v>CHI</v>
          </cell>
          <cell r="D6412">
            <v>11.91</v>
          </cell>
          <cell r="E6412">
            <v>11.91</v>
          </cell>
          <cell r="F6412" t="str">
            <v>SINAPI DEZEMBRO 2025</v>
          </cell>
        </row>
        <row r="6413">
          <cell r="A6413">
            <v>106414</v>
          </cell>
          <cell r="B6413" t="str">
            <v>CORTADEIRA HIDRÁULICA DE VERGALHÃO, PARA AÇO DE DIÂMETRO ATÉ 50 MM, MOTOR ELÉTRICO TRIFÁSICO, POTÊNCIA DE 5,5 HP A 7,5 HP - CHP DIURNO. AF_12/2025</v>
          </cell>
          <cell r="C6413" t="str">
            <v>CHP</v>
          </cell>
          <cell r="D6413">
            <v>22.97</v>
          </cell>
          <cell r="E6413">
            <v>22.97</v>
          </cell>
          <cell r="F6413" t="str">
            <v>SINAPI DEZEMBRO 2025</v>
          </cell>
        </row>
        <row r="6414">
          <cell r="A6414">
            <v>91285</v>
          </cell>
          <cell r="B6414" t="str">
            <v>CORTADORA DE PISO COM MOTOR 4 TEMPOS A GASOLINA, POTÊNCIA DE 13 HP, COM DISCO DE CORTE DIAMANTADO SEGMENTADO PARA CONCRETO, DIÂMETRO DE 350 MM, FURO DE 1" (14 X 1") - CHI DIURNO. AF_08/2015</v>
          </cell>
          <cell r="C6414" t="str">
            <v>CHI</v>
          </cell>
          <cell r="D6414">
            <v>0.47</v>
          </cell>
          <cell r="E6414">
            <v>0.47</v>
          </cell>
          <cell r="F6414" t="str">
            <v>SINAPI DEZEMBRO 2025</v>
          </cell>
        </row>
        <row r="6415">
          <cell r="A6415">
            <v>91283</v>
          </cell>
          <cell r="B6415" t="str">
            <v>CORTADORA DE PISO COM MOTOR 4 TEMPOS A GASOLINA, POTÊNCIA DE 13 HP, COM DISCO DE CORTE DIAMANTADO SEGMENTADO PARA CONCRETO, DIÂMETRO DE 350 MM, FURO DE 1" (14 X 1") - CHP DIURNO. AF_08/2015</v>
          </cell>
          <cell r="C6415" t="str">
            <v>CHP</v>
          </cell>
          <cell r="D6415">
            <v>10.1</v>
          </cell>
          <cell r="E6415">
            <v>10.1</v>
          </cell>
          <cell r="F6415" t="str">
            <v>SINAPI DEZEMBRO 2025</v>
          </cell>
        </row>
        <row r="6416">
          <cell r="A6416">
            <v>95283</v>
          </cell>
          <cell r="B6416" t="str">
            <v>DESEMPENADEIRA DE CONCRETO, PESO DE 78 KG, 4 PÁS, MOTOR A GASOLINA, POTÊNCIA 5,5 HP - CHI DIURNO. AF_05/2023</v>
          </cell>
          <cell r="C6416" t="str">
            <v>CHI</v>
          </cell>
          <cell r="D6416">
            <v>0.88</v>
          </cell>
          <cell r="E6416">
            <v>0.88</v>
          </cell>
          <cell r="F6416" t="str">
            <v>SINAPI DEZEMBRO 2025</v>
          </cell>
        </row>
        <row r="6417">
          <cell r="A6417">
            <v>95282</v>
          </cell>
          <cell r="B6417" t="str">
            <v>DESEMPENADEIRA DE CONCRETO, PESO DE 78 KG, 4 PÁS, MOTOR A GASOLINA, POTÊNCIA 5,5 HP - CHP DIURNO. AF_05/2023</v>
          </cell>
          <cell r="C6417" t="str">
            <v>CHP</v>
          </cell>
          <cell r="D6417">
            <v>10.66</v>
          </cell>
          <cell r="E6417">
            <v>10.66</v>
          </cell>
          <cell r="F6417" t="str">
            <v>SINAPI DEZEMBRO 2025</v>
          </cell>
        </row>
        <row r="6418">
          <cell r="A6418">
            <v>95128</v>
          </cell>
          <cell r="B6418" t="str">
            <v>DISTRIBUIDOR DE AGREGADOS AUTOPROPELIDO, CAP 3 M3, A DIESEL, POTÊNCIA 176CV - CHI DIURNO. AF_07/2016</v>
          </cell>
          <cell r="C6418" t="str">
            <v>CHI</v>
          </cell>
          <cell r="D6418">
            <v>51.86</v>
          </cell>
          <cell r="E6418">
            <v>53.96</v>
          </cell>
          <cell r="F6418" t="str">
            <v>SINAPI DEZEMBRO 2025</v>
          </cell>
        </row>
        <row r="6419">
          <cell r="A6419">
            <v>95127</v>
          </cell>
          <cell r="B6419" t="str">
            <v>DISTRIBUIDOR DE AGREGADOS AUTOPROPELIDO, CAP 3 M3, A DIESEL, POTÊNCIA 176CV - CHP DIURNO. AF_07/2016</v>
          </cell>
          <cell r="C6419" t="str">
            <v>CHP</v>
          </cell>
          <cell r="D6419">
            <v>224.42</v>
          </cell>
          <cell r="E6419">
            <v>226.52</v>
          </cell>
          <cell r="F6419" t="str">
            <v>SINAPI DEZEMBRO 2025</v>
          </cell>
        </row>
        <row r="6420">
          <cell r="A6420">
            <v>92044</v>
          </cell>
          <cell r="B6420" t="str">
            <v>DISTRIBUIDOR DE AGREGADOS REBOCAVEL, CAPACIDADE 1,9 M³, LARGURA DE TRABALHO 3,66 M - CHI DIURNO. AF_11/2015</v>
          </cell>
          <cell r="C6420" t="str">
            <v>CHI</v>
          </cell>
          <cell r="D6420">
            <v>9.4499999999999993</v>
          </cell>
          <cell r="E6420">
            <v>9.4499999999999993</v>
          </cell>
          <cell r="F6420" t="str">
            <v>SINAPI DEZEMBRO 2025</v>
          </cell>
        </row>
        <row r="6421">
          <cell r="A6421">
            <v>92043</v>
          </cell>
          <cell r="B6421" t="str">
            <v>DISTRIBUIDOR DE AGREGADOS REBOCAVEL, CAPACIDADE 1,9 M³, LARGURA DE TRABALHO 3,66 M - CHP DIURNO. AF_11/2015</v>
          </cell>
          <cell r="C6421" t="str">
            <v>CHP</v>
          </cell>
          <cell r="D6421">
            <v>15.98</v>
          </cell>
          <cell r="E6421">
            <v>15.98</v>
          </cell>
          <cell r="F6421" t="str">
            <v>SINAPI DEZEMBRO 2025</v>
          </cell>
        </row>
        <row r="6422">
          <cell r="A6422">
            <v>106417</v>
          </cell>
          <cell r="B6422" t="str">
            <v>DOBRADEIRA ELETROMECÂNICA DE VERGALHÃO, PARA AÇO DE DIÂMETRO ATÉ 1 1/2", MOTOR ELÉTRICO TRIFÁSICO, POTÊNCIA DE 3 HP ATÉ 5 HP- CHI DIURNO. AF_12/2025</v>
          </cell>
          <cell r="C6422" t="str">
            <v>CHI</v>
          </cell>
          <cell r="D6422">
            <v>6.78</v>
          </cell>
          <cell r="E6422">
            <v>6.78</v>
          </cell>
          <cell r="F6422" t="str">
            <v>SINAPI DEZEMBRO 2025</v>
          </cell>
        </row>
        <row r="6423">
          <cell r="A6423">
            <v>106415</v>
          </cell>
          <cell r="B6423" t="str">
            <v>DOBRADEIRA ELETROMECÂNICA DE VERGALHÃO, PARA AÇO DE DIÂMETRO ATÉ 1 1/2", MOTOR ELÉTRICO TRIFÁSICO, POTÊNCIA DE 3 HP ATÉ 5 HP- CHP DIURNO. AF_12/2025</v>
          </cell>
          <cell r="C6423" t="str">
            <v>CHP</v>
          </cell>
          <cell r="D6423">
            <v>14.58</v>
          </cell>
          <cell r="E6423">
            <v>14.58</v>
          </cell>
          <cell r="F6423" t="str">
            <v>SINAPI DEZEMBRO 2025</v>
          </cell>
        </row>
        <row r="6424">
          <cell r="A6424">
            <v>102834</v>
          </cell>
          <cell r="B6424" t="str">
            <v>DOBRADEIRA TDC, ESPESSURA 1,5MM - CHI DIURNO. AF_05/2023</v>
          </cell>
          <cell r="C6424" t="str">
            <v>CHI</v>
          </cell>
          <cell r="D6424">
            <v>0</v>
          </cell>
          <cell r="E6424">
            <v>0</v>
          </cell>
          <cell r="F6424" t="str">
            <v>SINAPI DEZEMBRO 2025</v>
          </cell>
        </row>
        <row r="6425">
          <cell r="A6425">
            <v>102833</v>
          </cell>
          <cell r="B6425" t="str">
            <v>DOBRADEIRA TDC, ESPESSURA 1,5MM - CHP DIURNO. AF_05/2023</v>
          </cell>
          <cell r="C6425" t="str">
            <v>CHP</v>
          </cell>
          <cell r="D6425">
            <v>0</v>
          </cell>
          <cell r="E6425">
            <v>0</v>
          </cell>
          <cell r="F6425" t="str">
            <v>SINAPI DEZEMBRO 2025</v>
          </cell>
        </row>
        <row r="6426">
          <cell r="A6426">
            <v>92119</v>
          </cell>
          <cell r="B6426" t="str">
            <v>DOSADOR DE AREIA, CAPACIDADE DE 26 LITROS - CHI DIURNO. AF_05/2023</v>
          </cell>
          <cell r="C6426" t="str">
            <v>CHI</v>
          </cell>
          <cell r="D6426">
            <v>0.3</v>
          </cell>
          <cell r="E6426">
            <v>0.3</v>
          </cell>
          <cell r="F6426" t="str">
            <v>SINAPI DEZEMBRO 2025</v>
          </cell>
        </row>
        <row r="6427">
          <cell r="A6427">
            <v>92118</v>
          </cell>
          <cell r="B6427" t="str">
            <v>DOSADOR DE AREIA, CAPACIDADE DE 26 LITROS - CHP DIURNO. AF_05/2023</v>
          </cell>
          <cell r="C6427" t="str">
            <v>CHP</v>
          </cell>
          <cell r="D6427">
            <v>0.47</v>
          </cell>
          <cell r="E6427">
            <v>0.47</v>
          </cell>
          <cell r="F6427" t="str">
            <v>SINAPI DEZEMBRO 2025</v>
          </cell>
        </row>
        <row r="6428">
          <cell r="A6428">
            <v>102917</v>
          </cell>
          <cell r="B6428" t="str">
            <v>ENCERADEIRA INDUSTRIAL, 400 MM, 220V, 1 HP - CHI DIURNO. AF_05/2023</v>
          </cell>
          <cell r="C6428" t="str">
            <v>CHI</v>
          </cell>
          <cell r="D6428">
            <v>0</v>
          </cell>
          <cell r="E6428">
            <v>0</v>
          </cell>
          <cell r="F6428" t="str">
            <v>SINAPI DEZEMBRO 2025</v>
          </cell>
        </row>
        <row r="6429">
          <cell r="A6429">
            <v>102916</v>
          </cell>
          <cell r="B6429" t="str">
            <v>ENCERADEIRA INDUSTRIAL, 400 MM, 220V, 1 HP - CHP DIURNO. AF_05/2023</v>
          </cell>
          <cell r="C6429" t="str">
            <v>CHP</v>
          </cell>
          <cell r="D6429">
            <v>0</v>
          </cell>
          <cell r="E6429">
            <v>0</v>
          </cell>
          <cell r="F6429" t="str">
            <v>SINAPI DEZEMBRO 2025</v>
          </cell>
        </row>
        <row r="6430">
          <cell r="A6430">
            <v>95721</v>
          </cell>
          <cell r="B6430" t="str">
            <v>ESCAVADEIRA HIDRAULICA SOBRE ESTEIRA, EQUIPADA COM CLAMSHELL, COM CAPACIDADE DA CAÇAMBA ENTRE 1,20 E 1,50 M3, PESO OPERACIONAL ENTRE 20,00 E 22,00 TON, POTENCIA LIQUIDA ENTRE 150 E 160 HP - CHI DIURNO. AF_11/2016</v>
          </cell>
          <cell r="C6430" t="str">
            <v>CHI</v>
          </cell>
          <cell r="D6430">
            <v>108.54</v>
          </cell>
          <cell r="E6430">
            <v>110.94</v>
          </cell>
          <cell r="F6430" t="str">
            <v>SINAPI DEZEMBRO 2025</v>
          </cell>
        </row>
        <row r="6431">
          <cell r="A6431">
            <v>95720</v>
          </cell>
          <cell r="B6431" t="str">
            <v>ESCAVADEIRA HIDRAULICA SOBRE ESTEIRA, EQUIPADA COM CLAMSHELL, COM CAPACIDADE DA CAÇAMBA ENTRE 1,20 E 1,50 M3, PESO OPERACIONAL ENTRE 20,00 E 22,00 TON, POTENCIA LIQUIDA ENTRE 150 E 160 HP - CHP DIURNO. AF_11/2016</v>
          </cell>
          <cell r="C6431" t="str">
            <v>CHP</v>
          </cell>
          <cell r="D6431">
            <v>281.05</v>
          </cell>
          <cell r="E6431">
            <v>283.45</v>
          </cell>
          <cell r="F6431" t="str">
            <v>SINAPI DEZEMBRO 2025</v>
          </cell>
        </row>
        <row r="6432">
          <cell r="A6432">
            <v>104717</v>
          </cell>
          <cell r="B6432" t="str">
            <v>ESCAVADEIRA HIDRÁULICA DE BRAÇO LONGO (LONGO ALCANCE) SOBRE ESTEIRAS, CAÇAMBA 0,52 M3, PESO OPERACIONAL 24 T, POTÊNCIA LÍQUIDA 155 HP - CHI DIURNO. AF_06/2023</v>
          </cell>
          <cell r="C6432" t="str">
            <v>CHI</v>
          </cell>
          <cell r="D6432">
            <v>103.59</v>
          </cell>
          <cell r="E6432">
            <v>105.99</v>
          </cell>
          <cell r="F6432" t="str">
            <v>SINAPI DEZEMBRO 2025</v>
          </cell>
        </row>
        <row r="6433">
          <cell r="A6433">
            <v>104716</v>
          </cell>
          <cell r="B6433" t="str">
            <v>ESCAVADEIRA HIDRÁULICA DE BRAÇO LONGO (LONGO ALCANCE) SOBRE ESTEIRAS, CAÇAMBA 0,52 M3, PESO OPERACIONAL 24 T, POTÊNCIA LÍQUIDA 155 HP - CHP DIURNO. AF_06/2023</v>
          </cell>
          <cell r="C6433" t="str">
            <v>CHP</v>
          </cell>
          <cell r="D6433">
            <v>271.2</v>
          </cell>
          <cell r="E6433">
            <v>273.60000000000002</v>
          </cell>
          <cell r="F6433" t="str">
            <v>SINAPI DEZEMBRO 2025</v>
          </cell>
        </row>
        <row r="6434">
          <cell r="A6434">
            <v>106399</v>
          </cell>
          <cell r="B6434" t="str">
            <v>ESCAVADEIRA HIDRÁULICA SOBRE ESTEIRA, PESO OPERACIONAL 21,00 T, POTÊNCIA NOMINAL 155 HP, COM MARTELO VIBRATÓRIO HIDRÁULICO *1200 A 2200* KG - CHI DIURNO. AF_11/2025</v>
          </cell>
          <cell r="C6434" t="str">
            <v>CHI</v>
          </cell>
          <cell r="D6434">
            <v>0</v>
          </cell>
          <cell r="E6434">
            <v>0</v>
          </cell>
          <cell r="F6434" t="str">
            <v>SINAPI DEZEMBRO 2025</v>
          </cell>
        </row>
        <row r="6435">
          <cell r="A6435">
            <v>106398</v>
          </cell>
          <cell r="B6435" t="str">
            <v>ESCAVADEIRA HIDRÁULICA SOBRE ESTEIRA, PESO OPERACIONAL 21,00 T, POTÊNCIA NOMINAL 155 HP, COM MARTELO VIBRATÓRIO HIDRÁULICO *1200 A 2200* KG - CHP DIURNO. AF_11/2025</v>
          </cell>
          <cell r="C6435" t="str">
            <v>CHP</v>
          </cell>
          <cell r="D6435">
            <v>0</v>
          </cell>
          <cell r="E6435">
            <v>0</v>
          </cell>
          <cell r="F6435" t="str">
            <v>SINAPI DEZEMBRO 2025</v>
          </cell>
        </row>
        <row r="6436">
          <cell r="A6436">
            <v>106405</v>
          </cell>
          <cell r="B6436" t="str">
            <v>ESCAVADEIRA HIDRÁULICA SOBRE ESTEIRA, PESO OPERACIONAL 21,00 T, POTÊNCIA NOMINAL 155 HP, COM TORRE DE CRAVAÇÃO PARA EXECUÇÃO DE GEODRENO VERTICAL, LANÇA DE 32 M, PARA DRENO FIBROQUÍMICO DE LARGURA PADRÃO (100 MM) - CHI DIURNO. AF_12/2025</v>
          </cell>
          <cell r="C6436" t="str">
            <v>CHI</v>
          </cell>
          <cell r="D6436">
            <v>0</v>
          </cell>
          <cell r="E6436">
            <v>0</v>
          </cell>
          <cell r="F6436" t="str">
            <v>SINAPI DEZEMBRO 2025</v>
          </cell>
        </row>
        <row r="6437">
          <cell r="A6437">
            <v>106404</v>
          </cell>
          <cell r="B6437" t="str">
            <v>ESCAVADEIRA HIDRÁULICA SOBRE ESTEIRA, PESO OPERACIONAL 21,00 T, POTÊNCIA NOMINAL 155 HP, COM TORRE DE CRAVAÇÃO PARA EXECUÇÃO DE GEODRENO VERTICAL, LANÇA DE 32 M, PARA DRENO FIBROQUÍMICO DE LARGURA PADRÃO (100 MM)- CHP DIURNO. AF_12/2025</v>
          </cell>
          <cell r="C6437" t="str">
            <v>CHP</v>
          </cell>
          <cell r="D6437">
            <v>0</v>
          </cell>
          <cell r="E6437">
            <v>0</v>
          </cell>
          <cell r="F6437" t="str">
            <v>SINAPI DEZEMBRO 2025</v>
          </cell>
        </row>
        <row r="6438">
          <cell r="A6438">
            <v>102899</v>
          </cell>
          <cell r="B6438" t="str">
            <v>ESCAVADEIRA HIDRÁULICA SOBRE ESTEIRA, PESO OPERACIONAL ENTRE 22,00 E 23,50 T, POTÊNCIA NOMINAL 139 HP, COM MARTELO ROMPEDOR HIDRÁULICO 1700 KG - CHI DIURNO. AF_04/2019</v>
          </cell>
          <cell r="C6438" t="str">
            <v>CHI</v>
          </cell>
          <cell r="D6438">
            <v>0</v>
          </cell>
          <cell r="E6438">
            <v>0</v>
          </cell>
          <cell r="F6438" t="str">
            <v>SINAPI DEZEMBRO 2025</v>
          </cell>
        </row>
        <row r="6439">
          <cell r="A6439">
            <v>102898</v>
          </cell>
          <cell r="B6439" t="str">
            <v>ESCAVADEIRA HIDRÁULICA SOBRE ESTEIRA, PESO OPERACIONAL ENTRE 22,00 E 23,50 T, POTÊNCIA NOMINAL 139 HP, COM MARTELO ROMPEDOR HIDRÁULICO 1700 KG - CHP DIURNO. AF_04/2019</v>
          </cell>
          <cell r="C6439" t="str">
            <v>CHP</v>
          </cell>
          <cell r="D6439">
            <v>0</v>
          </cell>
          <cell r="E6439">
            <v>0</v>
          </cell>
          <cell r="F6439" t="str">
            <v>SINAPI DEZEMBRO 2025</v>
          </cell>
        </row>
        <row r="6440">
          <cell r="A6440">
            <v>5632</v>
          </cell>
          <cell r="B6440" t="str">
            <v>ESCAVADEIRA HIDRÁULICA SOBRE ESTEIRAS, CAÇAMBA 0,80 M3, PESO OPERACIONAL 17 T, POTENCIA BRUTA 111 HP - CHI DIURNO. AF_06/2014</v>
          </cell>
          <cell r="C6440" t="str">
            <v>CHI</v>
          </cell>
          <cell r="D6440">
            <v>85.62</v>
          </cell>
          <cell r="E6440">
            <v>88.02</v>
          </cell>
          <cell r="F6440" t="str">
            <v>SINAPI DEZEMBRO 2025</v>
          </cell>
        </row>
        <row r="6441">
          <cell r="A6441">
            <v>5631</v>
          </cell>
          <cell r="B6441" t="str">
            <v>ESCAVADEIRA HIDRÁULICA SOBRE ESTEIRAS, CAÇAMBA 0,80 M3, PESO OPERACIONAL 17 T, POTENCIA BRUTA 111 HP - CHP DIURNO. AF_06/2014</v>
          </cell>
          <cell r="C6441" t="str">
            <v>CHP</v>
          </cell>
          <cell r="D6441">
            <v>209.68</v>
          </cell>
          <cell r="E6441">
            <v>212.08</v>
          </cell>
          <cell r="F6441" t="str">
            <v>SINAPI DEZEMBRO 2025</v>
          </cell>
        </row>
        <row r="6442">
          <cell r="A6442">
            <v>88908</v>
          </cell>
          <cell r="B6442" t="str">
            <v>ESCAVADEIRA HIDRÁULICA SOBRE ESTEIRAS, CAÇAMBA 1,20 M3, PESO OPERACIONAL 21 T, POTÊNCIA BRUTA 155 HP - CHI DIURNO. AF_06/2014</v>
          </cell>
          <cell r="C6442" t="str">
            <v>CHI</v>
          </cell>
          <cell r="D6442">
            <v>93.46</v>
          </cell>
          <cell r="E6442">
            <v>95.86</v>
          </cell>
          <cell r="F6442" t="str">
            <v>SINAPI DEZEMBRO 2025</v>
          </cell>
        </row>
        <row r="6443">
          <cell r="A6443">
            <v>88907</v>
          </cell>
          <cell r="B6443" t="str">
            <v>ESCAVADEIRA HIDRÁULICA SOBRE ESTEIRAS, CAÇAMBA 1,20 M3, PESO OPERACIONAL 21 T, POTÊNCIA BRUTA 155 HP - CHP DIURNO. AF_06/2014</v>
          </cell>
          <cell r="C6443" t="str">
            <v>CHP</v>
          </cell>
          <cell r="D6443">
            <v>251.05</v>
          </cell>
          <cell r="E6443">
            <v>253.45</v>
          </cell>
          <cell r="F6443" t="str">
            <v>SINAPI DEZEMBRO 2025</v>
          </cell>
        </row>
        <row r="6444">
          <cell r="A6444">
            <v>5911</v>
          </cell>
          <cell r="B6444" t="str">
            <v>ESPARGIDOR DE ASFALTO PRESSURIZADO COM TANQUE DE 2500 L, REBOCÁVEL COM MOTOR A GASOLINA POTÊNCIA 3,4 HP - CHI DIURNO. AF_07/2014</v>
          </cell>
          <cell r="C6444" t="str">
            <v>CHI</v>
          </cell>
          <cell r="D6444">
            <v>28.3</v>
          </cell>
          <cell r="E6444">
            <v>30.12</v>
          </cell>
          <cell r="F6444" t="str">
            <v>SINAPI DEZEMBRO 2025</v>
          </cell>
        </row>
        <row r="6445">
          <cell r="A6445">
            <v>5909</v>
          </cell>
          <cell r="B6445" t="str">
            <v>ESPARGIDOR DE ASFALTO PRESSURIZADO COM TANQUE DE 2500 L, REBOCÁVEL COM MOTOR A GASOLINA POTÊNCIA 3,4 HP - CHP DIURNO. AF_07/2014</v>
          </cell>
          <cell r="C6445" t="str">
            <v>CHP</v>
          </cell>
          <cell r="D6445">
            <v>36.93</v>
          </cell>
          <cell r="E6445">
            <v>38.75</v>
          </cell>
          <cell r="F6445" t="str">
            <v>SINAPI DEZEMBRO 2025</v>
          </cell>
        </row>
        <row r="6446">
          <cell r="A6446">
            <v>91486</v>
          </cell>
          <cell r="B6446" t="str">
            <v>ESPARGIDOR DE ASFALTO PRESSURIZADO, TANQUE 6 M3 COM ISOLAÇÃO TÉRMICA, AQUECIDO COM 2 MAÇARICOS, COM BARRA ESPARGIDORA 3,60 M, MONTADO SOBRE CAMINHÃO TOCO, PBT 14.300 KG, POTÊNCIA 185 CV - CHI DIURNO. AF_05/2023</v>
          </cell>
          <cell r="C6446" t="str">
            <v>CHI</v>
          </cell>
          <cell r="D6446">
            <v>68.59</v>
          </cell>
          <cell r="E6446">
            <v>70.98</v>
          </cell>
          <cell r="F6446" t="str">
            <v>SINAPI DEZEMBRO 2025</v>
          </cell>
        </row>
        <row r="6447">
          <cell r="A6447">
            <v>83362</v>
          </cell>
          <cell r="B6447" t="str">
            <v>ESPARGIDOR DE ASFALTO PRESSURIZADO, TANQUE 6 M3 COM ISOLAÇÃO TÉRMICA, AQUECIDO COM 2 MAÇARICOS, COM BARRA ESPARGIDORA 3,60 M, MONTADO SOBRE CAMINHÃO TOCO, PBT 14.300 KG, POTÊNCIA 185 CV - CHP DIURNO. AF_05/2023</v>
          </cell>
          <cell r="C6447" t="str">
            <v>CHP</v>
          </cell>
          <cell r="D6447">
            <v>270.87</v>
          </cell>
          <cell r="E6447">
            <v>273.26</v>
          </cell>
          <cell r="F6447" t="str">
            <v>SINAPI DEZEMBRO 2025</v>
          </cell>
        </row>
        <row r="6448">
          <cell r="A6448">
            <v>102839</v>
          </cell>
          <cell r="B6448" t="str">
            <v>ESTABILIZADOR DE LINHA E PRESSÃO, CAPACIDADE DE 120 BAR, COM MANÔMETRO DE LEITURA, REGISTRO DE 1 COM RETORNO E LINHA - CHI DIURNO. AF_05/2023</v>
          </cell>
          <cell r="C6448" t="str">
            <v>CHI</v>
          </cell>
          <cell r="D6448">
            <v>0</v>
          </cell>
          <cell r="E6448">
            <v>0</v>
          </cell>
          <cell r="F6448" t="str">
            <v>SINAPI DEZEMBRO 2025</v>
          </cell>
        </row>
        <row r="6449">
          <cell r="A6449">
            <v>102838</v>
          </cell>
          <cell r="B6449" t="str">
            <v>ESTABILIZADOR DE LINHA E PRESSÃO, CAPACIDADE DE 120 BAR, COM MANÔMETRO DE LEITURA, REGISTRO DE 1 COM RETORNO E LINHA - CHP DIURNO. AF_05/2023</v>
          </cell>
          <cell r="C6449" t="str">
            <v>CHP</v>
          </cell>
          <cell r="D6449">
            <v>0</v>
          </cell>
          <cell r="E6449">
            <v>0</v>
          </cell>
          <cell r="F6449" t="str">
            <v>SINAPI DEZEMBRO 2025</v>
          </cell>
        </row>
        <row r="6450">
          <cell r="A6450">
            <v>89235</v>
          </cell>
          <cell r="B6450" t="str">
            <v>FRESADORA DE ASFALTO A FRIO SOBRE RODAS, LARGURA FRESAGEM DE 1,0 M, POTÊNCIA 208 HP - CHI DIURNO. AF_11/2014</v>
          </cell>
          <cell r="C6450" t="str">
            <v>CHI</v>
          </cell>
          <cell r="D6450">
            <v>163.68</v>
          </cell>
          <cell r="E6450">
            <v>165.88</v>
          </cell>
          <cell r="F6450" t="str">
            <v>SINAPI DEZEMBRO 2025</v>
          </cell>
        </row>
        <row r="6451">
          <cell r="A6451">
            <v>89234</v>
          </cell>
          <cell r="B6451" t="str">
            <v>FRESADORA DE ASFALTO A FRIO SOBRE RODAS, LARGURA FRESAGEM DE 1,0 M, POTÊNCIA 208 HP - CHP DIURNO. AF_11/2014</v>
          </cell>
          <cell r="C6451" t="str">
            <v>CHP</v>
          </cell>
          <cell r="D6451">
            <v>522.85</v>
          </cell>
          <cell r="E6451">
            <v>525.04999999999995</v>
          </cell>
          <cell r="F6451" t="str">
            <v>SINAPI DEZEMBRO 2025</v>
          </cell>
        </row>
        <row r="6452">
          <cell r="A6452">
            <v>89243</v>
          </cell>
          <cell r="B6452" t="str">
            <v>FRESADORA DE ASFALTO A FRIO SOBRE RODAS, LARGURA FRESAGEM DE 2,0 M, POTÊNCIA 550 HP - CHI DIURNO. AF_11/2014</v>
          </cell>
          <cell r="C6452" t="str">
            <v>CHI</v>
          </cell>
          <cell r="D6452">
            <v>349.76</v>
          </cell>
          <cell r="E6452">
            <v>351.96</v>
          </cell>
          <cell r="F6452" t="str">
            <v>SINAPI DEZEMBRO 2025</v>
          </cell>
        </row>
        <row r="6453">
          <cell r="A6453">
            <v>89242</v>
          </cell>
          <cell r="B6453" t="str">
            <v>FRESADORA DE ASFALTO A FRIO SOBRE RODAS, LARGURA FRESAGEM DE 2,0 M, POTÊNCIA 550 HP - CHP DIURNO. AF_11/2014</v>
          </cell>
          <cell r="C6453" t="str">
            <v>CHP</v>
          </cell>
          <cell r="D6453">
            <v>1240.92</v>
          </cell>
          <cell r="E6453">
            <v>1243.1199999999999</v>
          </cell>
          <cell r="F6453" t="str">
            <v>SINAPI DEZEMBRO 2025</v>
          </cell>
        </row>
        <row r="6454">
          <cell r="A6454">
            <v>102935</v>
          </cell>
          <cell r="B6454" t="str">
            <v>FURADEIRA ELETROMAGNÉTICA, VELOCIDADE (SEM CARGA/ COM CARGA) 450/ 270 RPM, ESPESSURA MÁXIMA DA CHAPA A SER FURADA 50 MM, PORÇA DE ADESÃO MAGNÉTICA 17000 N, POTÊNCIA 1100 W, ALIMENTÇÃO 220 - 60 HZ, MONOFÁSICA - CHI DIURNO. AF_08/2019</v>
          </cell>
          <cell r="C6454" t="str">
            <v>CHI</v>
          </cell>
          <cell r="D6454">
            <v>0</v>
          </cell>
          <cell r="E6454">
            <v>0</v>
          </cell>
          <cell r="F6454" t="str">
            <v>SINAPI DEZEMBRO 2025</v>
          </cell>
        </row>
        <row r="6455">
          <cell r="A6455">
            <v>102934</v>
          </cell>
          <cell r="B6455" t="str">
            <v>FURADEIRA ELETROMAGNÉTICA, VELOCIDADE (SEM CARGA/ COM CARGA) 450/ 270 RPM, ESPESSURA MÁXIMA DA CHAPA A SER FURADA 50 MM, PORÇA DE ADESÃO MAGNÉTICA 17000 N, POTÊNCIA 1100 W, ALIMENTÇÃO 220 - 60 HZ, MONOFÁSICA - CHP DIURNO. AF_08/2019</v>
          </cell>
          <cell r="C6455" t="str">
            <v>CHP</v>
          </cell>
          <cell r="D6455">
            <v>0</v>
          </cell>
          <cell r="E6455">
            <v>0</v>
          </cell>
          <cell r="F6455" t="str">
            <v>SINAPI DEZEMBRO 2025</v>
          </cell>
        </row>
        <row r="6456">
          <cell r="A6456">
            <v>93416</v>
          </cell>
          <cell r="B6456" t="str">
            <v>GERADOR PORTÁTIL MONOFÁSICO, POTÊNCIA 5500 VA, MOTOR A GASOLINA, POTÊNCIA DO MOTOR 13 CV - CHI DIURNO. AF_03/2016</v>
          </cell>
          <cell r="C6456" t="str">
            <v>CHI</v>
          </cell>
          <cell r="D6456">
            <v>0.42</v>
          </cell>
          <cell r="E6456">
            <v>0.42</v>
          </cell>
          <cell r="F6456" t="str">
            <v>SINAPI DEZEMBRO 2025</v>
          </cell>
        </row>
        <row r="6457">
          <cell r="A6457">
            <v>93415</v>
          </cell>
          <cell r="B6457" t="str">
            <v>GERADOR PORTÁTIL MONOFÁSICO, POTÊNCIA 5500 VA, MOTOR A GASOLINA, POTÊNCIA DO MOTOR 13 CV - CHP DIURNO. AF_03/2016</v>
          </cell>
          <cell r="C6457" t="str">
            <v>CHP</v>
          </cell>
          <cell r="D6457">
            <v>12.15</v>
          </cell>
          <cell r="E6457">
            <v>12.15</v>
          </cell>
          <cell r="F6457" t="str">
            <v>SINAPI DEZEMBRO 2025</v>
          </cell>
        </row>
        <row r="6458">
          <cell r="A6458">
            <v>5689</v>
          </cell>
          <cell r="B6458" t="str">
            <v>GRADE DE DISCO CONTROLE REMOTO REBOCÁVEL, COM 24 DISCOS 24 X 6 MM COM PNEUS PARA TRANSPORTE - CHP DIURNO. AF_06/2014</v>
          </cell>
          <cell r="C6458" t="str">
            <v>CHP</v>
          </cell>
          <cell r="D6458">
            <v>6.32</v>
          </cell>
          <cell r="E6458">
            <v>6.32</v>
          </cell>
          <cell r="F6458" t="str">
            <v>SINAPI DEZEMBRO 2025</v>
          </cell>
        </row>
        <row r="6459">
          <cell r="A6459">
            <v>5690</v>
          </cell>
          <cell r="B6459" t="str">
            <v>GRADE DE DISCO CONTROLE REMOTO REBOCÁVEL, COM 24 DISCOS 24" X 6 MM COM PNEUS PARA TRANSPORTE - CHI DIURNO. AF_06/2014</v>
          </cell>
          <cell r="C6459" t="str">
            <v>CHI</v>
          </cell>
          <cell r="D6459">
            <v>4.09</v>
          </cell>
          <cell r="E6459">
            <v>4.09</v>
          </cell>
          <cell r="F6459" t="str">
            <v>SINAPI DEZEMBRO 2025</v>
          </cell>
        </row>
        <row r="6460">
          <cell r="A6460">
            <v>5923</v>
          </cell>
          <cell r="B6460" t="str">
            <v>GRADE DE DISCO REBOCÁVEL COM 20 DISCOS 24" X 6 MM COM PNEUS PARA TRANSPORTE - CHI DIURNO. AF_06/2014</v>
          </cell>
          <cell r="C6460" t="str">
            <v>CHI</v>
          </cell>
          <cell r="D6460">
            <v>3.2</v>
          </cell>
          <cell r="E6460">
            <v>3.2</v>
          </cell>
          <cell r="F6460" t="str">
            <v>SINAPI DEZEMBRO 2025</v>
          </cell>
        </row>
        <row r="6461">
          <cell r="A6461">
            <v>5921</v>
          </cell>
          <cell r="B6461" t="str">
            <v>GRADE DE DISCO REBOCÁVEL COM 20 DISCOS 24" X 6 MM COM PNEUS PARA TRANSPORTE - CHP DIURNO. AF_06/2014</v>
          </cell>
          <cell r="C6461" t="str">
            <v>CHP</v>
          </cell>
          <cell r="D6461">
            <v>4.9400000000000004</v>
          </cell>
          <cell r="E6461">
            <v>4.9400000000000004</v>
          </cell>
          <cell r="F6461" t="str">
            <v>SINAPI DEZEMBRO 2025</v>
          </cell>
        </row>
        <row r="6462">
          <cell r="A6462">
            <v>95212</v>
          </cell>
          <cell r="B6462" t="str">
            <v>GRUA ASCENCIONAL, LANCA DE 42 M, CAPACIDADE DE 1,5 T A 30 M, ALTURA ATE 39 M - CHP DIURNO. AF_05/2023</v>
          </cell>
          <cell r="C6462" t="str">
            <v>CHP</v>
          </cell>
          <cell r="D6462">
            <v>164.39</v>
          </cell>
          <cell r="E6462">
            <v>167.25</v>
          </cell>
          <cell r="F6462" t="str">
            <v>SINAPI DEZEMBRO 2025</v>
          </cell>
        </row>
        <row r="6463">
          <cell r="A6463">
            <v>95213</v>
          </cell>
          <cell r="B6463" t="str">
            <v>GRUA ASCENCIONAL, LANÇA DE 42 M, CAPACIDADE DE 1,5 T A 30 M, ALTURA ATÉ 39 M - CHI DIURNO. AF_05/2023</v>
          </cell>
          <cell r="C6463" t="str">
            <v>CHI</v>
          </cell>
          <cell r="D6463">
            <v>96.12</v>
          </cell>
          <cell r="E6463">
            <v>98.98</v>
          </cell>
          <cell r="F6463" t="str">
            <v>SINAPI DEZEMBRO 2025</v>
          </cell>
        </row>
        <row r="6464">
          <cell r="A6464">
            <v>93272</v>
          </cell>
          <cell r="B6464" t="str">
            <v>GRUA ASCENSIONAL, LANCA DE 30 M, CAPACIDADE DE 1,0 T A 30 M, ALTURA ATE 39 M - CHP DIURNO. AF_05/2023</v>
          </cell>
          <cell r="C6464" t="str">
            <v>CHP</v>
          </cell>
          <cell r="D6464">
            <v>102.1</v>
          </cell>
          <cell r="E6464">
            <v>104.96</v>
          </cell>
          <cell r="F6464" t="str">
            <v>SINAPI DEZEMBRO 2025</v>
          </cell>
        </row>
        <row r="6465">
          <cell r="A6465">
            <v>93274</v>
          </cell>
          <cell r="B6465" t="str">
            <v>GRUA ASCENSIONAL, LANÇA DE 30 M, CAPACIDADE DE 1,0 T A 30 M, ALTURA ATÉ 39 M - CHI DIURNO. AF_05/2023</v>
          </cell>
          <cell r="C6465" t="str">
            <v>CHI</v>
          </cell>
          <cell r="D6465">
            <v>66.650000000000006</v>
          </cell>
          <cell r="E6465">
            <v>69.510000000000005</v>
          </cell>
          <cell r="F6465" t="str">
            <v>SINAPI DEZEMBRO 2025</v>
          </cell>
        </row>
        <row r="6466">
          <cell r="A6466">
            <v>83766</v>
          </cell>
          <cell r="B6466" t="str">
            <v>GRUPO DE SOLDAGEM COM GERADOR A DIESEL 60 CV PARA SOLDA ELÉTRICA, SOBRE 04 RODAS, COM MOTOR 4 CILINDROS 600 A - CHI DIURNO. AF_02/2016</v>
          </cell>
          <cell r="C6466" t="str">
            <v>CHI</v>
          </cell>
          <cell r="D6466">
            <v>39.85</v>
          </cell>
          <cell r="E6466">
            <v>42.25</v>
          </cell>
          <cell r="F6466" t="str">
            <v>SINAPI DEZEMBRO 2025</v>
          </cell>
        </row>
        <row r="6467">
          <cell r="A6467">
            <v>83765</v>
          </cell>
          <cell r="B6467" t="str">
            <v>GRUPO DE SOLDAGEM COM GERADOR A DIESEL 60 CV PARA SOLDA ELÉTRICA, SOBRE 04 RODAS, COM MOTOR 4 CILINDROS 600 A - CHP DIURNO. AF_02/2016</v>
          </cell>
          <cell r="C6467" t="str">
            <v>CHP</v>
          </cell>
          <cell r="D6467">
            <v>98.31</v>
          </cell>
          <cell r="E6467">
            <v>100.71</v>
          </cell>
          <cell r="F6467" t="str">
            <v>SINAPI DEZEMBRO 2025</v>
          </cell>
        </row>
        <row r="6468">
          <cell r="A6468">
            <v>95873</v>
          </cell>
          <cell r="B6468" t="str">
            <v>GRUPO GERADOR COM CARENAGEM, MOTOR DIESEL POTÊNCIA STANDART ENTRE 250 E 260 KVA - CHI DIURNO. AF_12/2016</v>
          </cell>
          <cell r="C6468" t="str">
            <v>CHI</v>
          </cell>
          <cell r="D6468">
            <v>12.48</v>
          </cell>
          <cell r="E6468">
            <v>12.48</v>
          </cell>
          <cell r="F6468" t="str">
            <v>SINAPI DEZEMBRO 2025</v>
          </cell>
        </row>
        <row r="6469">
          <cell r="A6469">
            <v>95872</v>
          </cell>
          <cell r="B6469" t="str">
            <v>GRUPO GERADOR COM CARENAGEM, MOTOR DIESEL POTÊNCIA STANDART ENTRE 250 E 260 KVA - CHP DIURNO. AF_12/2016</v>
          </cell>
          <cell r="C6469" t="str">
            <v>CHP</v>
          </cell>
          <cell r="D6469">
            <v>296.83999999999997</v>
          </cell>
          <cell r="E6469">
            <v>296.83999999999997</v>
          </cell>
          <cell r="F6469" t="str">
            <v>SINAPI DEZEMBRO 2025</v>
          </cell>
        </row>
        <row r="6470">
          <cell r="A6470">
            <v>104689</v>
          </cell>
          <cell r="B6470" t="str">
            <v>GRUPO GERADOR DIESEL, COM CARENAGEM, POTÊNCIA STANDART ENTRE 400 E 460 KVA, VELOCIDADE DE 1800 RPM, FREQUÊNCIA DE 60 HZ - CHI DIURNO. AF_05/2023</v>
          </cell>
          <cell r="C6470" t="str">
            <v>CHI</v>
          </cell>
          <cell r="D6470">
            <v>0</v>
          </cell>
          <cell r="E6470">
            <v>0</v>
          </cell>
          <cell r="F6470" t="str">
            <v>SINAPI DEZEMBRO 2025</v>
          </cell>
        </row>
        <row r="6471">
          <cell r="A6471">
            <v>104688</v>
          </cell>
          <cell r="B6471" t="str">
            <v>GRUPO GERADOR DIESEL, COM CARENAGEM, POTÊNCIA STANDART ENTRE 400 E 460 KVA, VELOCIDADE DE 1800 RPM, FREQUÊNCIA DE 60 HZ - CHP DIURNO. AF_05/2023</v>
          </cell>
          <cell r="C6471" t="str">
            <v>CHP</v>
          </cell>
          <cell r="D6471">
            <v>0</v>
          </cell>
          <cell r="E6471">
            <v>0</v>
          </cell>
          <cell r="F6471" t="str">
            <v>SINAPI DEZEMBRO 2025</v>
          </cell>
        </row>
        <row r="6472">
          <cell r="A6472">
            <v>73395</v>
          </cell>
          <cell r="B6472" t="str">
            <v>GRUPO GERADOR ESTACIONÁRIO, MOTOR DIESEL POTÊNCIA 170 KVA - CHI DIURNO. AF_02/2016</v>
          </cell>
          <cell r="C6472" t="str">
            <v>CHI</v>
          </cell>
          <cell r="D6472">
            <v>8.77</v>
          </cell>
          <cell r="E6472">
            <v>8.77</v>
          </cell>
          <cell r="F6472" t="str">
            <v>SINAPI DEZEMBRO 2025</v>
          </cell>
        </row>
        <row r="6473">
          <cell r="A6473">
            <v>73417</v>
          </cell>
          <cell r="B6473" t="str">
            <v>GRUPO GERADOR ESTACIONÁRIO, MOTOR DIESEL POTÊNCIA 170 KVA - CHP DIURNO. AF_02/2016</v>
          </cell>
          <cell r="C6473" t="str">
            <v>CHP</v>
          </cell>
          <cell r="D6473">
            <v>192.38</v>
          </cell>
          <cell r="E6473">
            <v>192.38</v>
          </cell>
          <cell r="F6473" t="str">
            <v>SINAPI DEZEMBRO 2025</v>
          </cell>
        </row>
        <row r="6474">
          <cell r="A6474">
            <v>93428</v>
          </cell>
          <cell r="B6474" t="str">
            <v>GRUPO GERADOR ESTACIONÁRIO, POTÊNCIA 150 KVA, MOTOR A DIESEL- CHI DIURNO. AF_03/2016</v>
          </cell>
          <cell r="C6474" t="str">
            <v>CHI</v>
          </cell>
          <cell r="D6474">
            <v>7.8</v>
          </cell>
          <cell r="E6474">
            <v>7.8</v>
          </cell>
          <cell r="F6474" t="str">
            <v>SINAPI DEZEMBRO 2025</v>
          </cell>
        </row>
        <row r="6475">
          <cell r="A6475">
            <v>93427</v>
          </cell>
          <cell r="B6475" t="str">
            <v>GRUPO GERADOR ESTACIONÁRIO, POTÊNCIA 150 KVA, MOTOR A DIESEL- CHP DIURNO. AF_03/2016</v>
          </cell>
          <cell r="C6475" t="str">
            <v>CHP</v>
          </cell>
          <cell r="D6475">
            <v>175.02</v>
          </cell>
          <cell r="E6475">
            <v>175.02</v>
          </cell>
          <cell r="F6475" t="str">
            <v>SINAPI DEZEMBRO 2025</v>
          </cell>
        </row>
        <row r="6476">
          <cell r="A6476">
            <v>93422</v>
          </cell>
          <cell r="B6476" t="str">
            <v>GRUPO GERADOR REBOCÁVEL, POTÊNCIA 66 KVA, MOTOR A DIESEL - CHI DIURNO. AF_03/2016</v>
          </cell>
          <cell r="C6476" t="str">
            <v>CHI</v>
          </cell>
          <cell r="D6476">
            <v>5.51</v>
          </cell>
          <cell r="E6476">
            <v>5.51</v>
          </cell>
          <cell r="F6476" t="str">
            <v>SINAPI DEZEMBRO 2025</v>
          </cell>
        </row>
        <row r="6477">
          <cell r="A6477">
            <v>93421</v>
          </cell>
          <cell r="B6477" t="str">
            <v>GRUPO GERADOR REBOCÁVEL, POTÊNCIA 66 KVA, MOTOR A DIESEL - CHP DIURNO. AF_03/2016</v>
          </cell>
          <cell r="C6477" t="str">
            <v>CHP</v>
          </cell>
          <cell r="D6477">
            <v>76.97</v>
          </cell>
          <cell r="E6477">
            <v>76.97</v>
          </cell>
          <cell r="F6477" t="str">
            <v>SINAPI DEZEMBRO 2025</v>
          </cell>
        </row>
        <row r="6478">
          <cell r="A6478">
            <v>93282</v>
          </cell>
          <cell r="B6478" t="str">
            <v>GUINCHO ELÉTRICO DE COLUNA, CAPACIDADE 400 KG, COM MOTO FREIO, MOTOR TRIFÁSICO DE 1,25 CV - CHI DIURNO. AF_03/2016</v>
          </cell>
          <cell r="C6478" t="str">
            <v>CHI</v>
          </cell>
          <cell r="D6478">
            <v>21.39</v>
          </cell>
          <cell r="E6478">
            <v>23.19</v>
          </cell>
          <cell r="F6478" t="str">
            <v>SINAPI DEZEMBRO 2025</v>
          </cell>
        </row>
        <row r="6479">
          <cell r="A6479">
            <v>93281</v>
          </cell>
          <cell r="B6479" t="str">
            <v>GUINCHO ELÉTRICO DE COLUNA, CAPACIDADE 400 KG, COM MOTO FREIO, MOTOR TRIFÁSICO DE 1,25 CV - CHP DIURNO. AF_03/2016</v>
          </cell>
          <cell r="C6479" t="str">
            <v>CHP</v>
          </cell>
          <cell r="D6479">
            <v>22.54</v>
          </cell>
          <cell r="E6479">
            <v>24.34</v>
          </cell>
          <cell r="F6479" t="str">
            <v>SINAPI DEZEMBRO 2025</v>
          </cell>
        </row>
        <row r="6480">
          <cell r="A6480">
            <v>104914</v>
          </cell>
          <cell r="B6480" t="str">
            <v>GUINDASTE DERRICK, LANÇA DE *20* M, CARGA MÁXIMA 10T, POTÊNCIA 45 KW - CHI DIURNO. AF_01/2024</v>
          </cell>
          <cell r="C6480" t="str">
            <v>CHI</v>
          </cell>
          <cell r="D6480">
            <v>0</v>
          </cell>
          <cell r="E6480">
            <v>0</v>
          </cell>
          <cell r="F6480" t="str">
            <v>SINAPI DEZEMBRO 2025</v>
          </cell>
        </row>
        <row r="6481">
          <cell r="A6481">
            <v>104913</v>
          </cell>
          <cell r="B6481" t="str">
            <v>GUINDASTE DERRICK, LANÇA DE *20* M, CARGA MÁXIMA 10T, POTÊNCIA 45 KW - CHP DIURNO. AF_01/2024</v>
          </cell>
          <cell r="C6481" t="str">
            <v>CHP</v>
          </cell>
          <cell r="D6481">
            <v>0</v>
          </cell>
          <cell r="E6481">
            <v>0</v>
          </cell>
          <cell r="F6481" t="str">
            <v>SINAPI DEZEMBRO 2025</v>
          </cell>
        </row>
        <row r="6482">
          <cell r="A6482">
            <v>102845</v>
          </cell>
          <cell r="B6482" t="str">
            <v>GUINDASTE HIDRAULICO AUTOPROPELIDO, COM LANÇA TRELIÇADA 40 M, CAPACIDADE MÁXIMA 75 T, EQUIPADO COM CLAMSHELL - CHI DIURNO. AF_04/2019</v>
          </cell>
          <cell r="C6482" t="str">
            <v>CHI</v>
          </cell>
          <cell r="D6482">
            <v>0</v>
          </cell>
          <cell r="E6482">
            <v>0</v>
          </cell>
          <cell r="F6482" t="str">
            <v>SINAPI DEZEMBRO 2025</v>
          </cell>
        </row>
        <row r="6483">
          <cell r="A6483">
            <v>102844</v>
          </cell>
          <cell r="B6483" t="str">
            <v>GUINDASTE HIDRAULICO AUTOPROPELIDO, COM LANÇA TRELIÇADA 40 M, CAPACIDADE MÁXIMA 75 T, EQUIPADO COM CLAMSHELL - CHP DIURNO. AF_04/2019</v>
          </cell>
          <cell r="C6483" t="str">
            <v>CHP</v>
          </cell>
          <cell r="D6483">
            <v>0</v>
          </cell>
          <cell r="E6483">
            <v>0</v>
          </cell>
          <cell r="F6483" t="str">
            <v>SINAPI DEZEMBRO 2025</v>
          </cell>
        </row>
        <row r="6484">
          <cell r="A6484">
            <v>89273</v>
          </cell>
          <cell r="B6484" t="str">
            <v>GUINDASTE HIDRÁULICO AUTOPROPELIDO, COM LANÇA TELESCÓPICA 28,80 M, CAPACIDADE MÁXIMA 30 T, POTÊNCIA 97 KW, TRAÇÃO 4 X 4 - CHI DIURNO. AF_11/2014</v>
          </cell>
          <cell r="C6484" t="str">
            <v>CHI</v>
          </cell>
          <cell r="D6484">
            <v>107.44</v>
          </cell>
          <cell r="E6484">
            <v>110.3</v>
          </cell>
          <cell r="F6484" t="str">
            <v>SINAPI DEZEMBRO 2025</v>
          </cell>
        </row>
        <row r="6485">
          <cell r="A6485">
            <v>89272</v>
          </cell>
          <cell r="B6485" t="str">
            <v>GUINDASTE HIDRÁULICO AUTOPROPELIDO, COM LANÇA TELESCÓPICA 28,80 M, CAPACIDADE MÁXIMA 30 T, POTÊNCIA 97 KW, TRAÇÃO 4 X 4 - CHP DIURNO. AF_11/2014</v>
          </cell>
          <cell r="C6485" t="str">
            <v>CHP</v>
          </cell>
          <cell r="D6485">
            <v>220.07</v>
          </cell>
          <cell r="E6485">
            <v>222.93</v>
          </cell>
          <cell r="F6485" t="str">
            <v>SINAPI DEZEMBRO 2025</v>
          </cell>
        </row>
        <row r="6486">
          <cell r="A6486">
            <v>93288</v>
          </cell>
          <cell r="B6486" t="str">
            <v>GUINDASTE HIDRÁULICO AUTOPROPELIDO, COM LANÇA TELESCÓPICA 40 M, CAPACIDADE MÁXIMA 60 T, POTÊNCIA 260 KW - CHI DIURNO. AF_03/2016</v>
          </cell>
          <cell r="C6486" t="str">
            <v>CHI</v>
          </cell>
          <cell r="D6486">
            <v>178.94</v>
          </cell>
          <cell r="E6486">
            <v>181.8</v>
          </cell>
          <cell r="F6486" t="str">
            <v>SINAPI DEZEMBRO 2025</v>
          </cell>
        </row>
        <row r="6487">
          <cell r="A6487">
            <v>93287</v>
          </cell>
          <cell r="B6487" t="str">
            <v>GUINDASTE HIDRÁULICO AUTOPROPELIDO, COM LANÇA TELESCÓPICA 40 M, CAPACIDADE MÁXIMA 60 T, POTÊNCIA 260 KW - CHP DIURNO. AF_03/2016</v>
          </cell>
          <cell r="C6487" t="str">
            <v>CHP</v>
          </cell>
          <cell r="D6487">
            <v>352.37</v>
          </cell>
          <cell r="E6487">
            <v>355.23</v>
          </cell>
          <cell r="F6487" t="str">
            <v>SINAPI DEZEMBRO 2025</v>
          </cell>
        </row>
        <row r="6488">
          <cell r="A6488">
            <v>104711</v>
          </cell>
          <cell r="B6488" t="str">
            <v>GUINDASTE HIDRÁULICO AUTOPROPELIDO, COM LANÇA TRELICADA 41 M, CAPACIDADE MÁXIMA DE ELEVAÇÃO 43 T, POTÊNCIA 230 KW, EQUIPADO COM CAÇAMBA DE ARRASTO (DRAGLINE) DE 0,76 M3 - CHI DIURNO. AF_06/2023</v>
          </cell>
          <cell r="C6488" t="str">
            <v>CHI</v>
          </cell>
          <cell r="D6488">
            <v>0</v>
          </cell>
          <cell r="E6488">
            <v>0</v>
          </cell>
          <cell r="F6488" t="str">
            <v>SINAPI DEZEMBRO 2025</v>
          </cell>
        </row>
        <row r="6489">
          <cell r="A6489">
            <v>104710</v>
          </cell>
          <cell r="B6489" t="str">
            <v>GUINDASTE HIDRÁULICO AUTOPROPELIDO, COM LANÇA TRELICADA 41 M, CAPACIDADE MÁXIMA DE ELEVAÇÃO 43 T, POTÊNCIA 230 KW, EQUIPADO COM CAÇAMBA DE ARRASTO (DRAGLINE) DE 0,76 M3 - CHP DIURNO. AF_06/2023</v>
          </cell>
          <cell r="C6489" t="str">
            <v>CHP</v>
          </cell>
          <cell r="D6489">
            <v>0</v>
          </cell>
          <cell r="E6489">
            <v>0</v>
          </cell>
          <cell r="F6489" t="str">
            <v>SINAPI DEZEMBRO 2025</v>
          </cell>
        </row>
        <row r="6490">
          <cell r="A6490">
            <v>104908</v>
          </cell>
          <cell r="B6490" t="str">
            <v>GUINDASTE HIDRÁULICO RODOVIÁRIO, LANCA TELESCÓPICA DE *50+20* M, CAPACIDADE MÁXIMA DE 90T, 4 EIXOS, POTÊNCIA 330 KW, MOTOR DIESEL - CHI DIURNO. AF_01/2024</v>
          </cell>
          <cell r="C6490" t="str">
            <v>CHI</v>
          </cell>
          <cell r="D6490">
            <v>0</v>
          </cell>
          <cell r="E6490">
            <v>0</v>
          </cell>
          <cell r="F6490" t="str">
            <v>SINAPI DEZEMBRO 2025</v>
          </cell>
        </row>
        <row r="6491">
          <cell r="A6491">
            <v>104907</v>
          </cell>
          <cell r="B6491" t="str">
            <v>GUINDASTE HIDRÁULICO RODOVIÁRIO, LANCA TELESCÓPICA DE *50+20* M, CAPACIDADE MÁXIMA DE 90T, 4 EIXOS, POTÊNCIA 330 KW, MOTOR DIESEL - CHP DIURNO. AF_01/2024</v>
          </cell>
          <cell r="C6491" t="str">
            <v>CHP</v>
          </cell>
          <cell r="D6491">
            <v>0</v>
          </cell>
          <cell r="E6491">
            <v>0</v>
          </cell>
          <cell r="F6491" t="str">
            <v>SINAPI DEZEMBRO 2025</v>
          </cell>
        </row>
        <row r="6492">
          <cell r="A6492">
            <v>102851</v>
          </cell>
          <cell r="B6492" t="str">
            <v>GUINDASTE SOBRE ESTEIRAS, COM LANÇA TRELIÇADA 40 M, CAPACIDADE MÁXIMA 75 T - CHI DIURNO. AF_04/2019</v>
          </cell>
          <cell r="C6492" t="str">
            <v>CHI</v>
          </cell>
          <cell r="D6492">
            <v>0</v>
          </cell>
          <cell r="E6492">
            <v>0</v>
          </cell>
          <cell r="F6492" t="str">
            <v>SINAPI DEZEMBRO 2025</v>
          </cell>
        </row>
        <row r="6493">
          <cell r="A6493">
            <v>102850</v>
          </cell>
          <cell r="B6493" t="str">
            <v>GUINDASTE SOBRE ESTEIRAS, COM LANÇA TRELIÇADA 40 M, CAPACIDADE MÁXIMA 75 T - CHP DIURNO. AF_04/2019</v>
          </cell>
          <cell r="C6493" t="str">
            <v>CHP</v>
          </cell>
          <cell r="D6493">
            <v>0</v>
          </cell>
          <cell r="E6493">
            <v>0</v>
          </cell>
          <cell r="F6493" t="str">
            <v>SINAPI DEZEMBRO 2025</v>
          </cell>
        </row>
        <row r="6494">
          <cell r="A6494">
            <v>102857</v>
          </cell>
          <cell r="B6494" t="str">
            <v>GUINDASTE SOBRE ESTEIRAS, COM LANÇA TRELIÇADA 40 M, CAPACIDADE MÁXIMA 75 T, EQUIPADO COM CLAMSHELL - CHI DIURNO. AF_04/2019</v>
          </cell>
          <cell r="C6494" t="str">
            <v>CHI</v>
          </cell>
          <cell r="D6494">
            <v>0</v>
          </cell>
          <cell r="E6494">
            <v>0</v>
          </cell>
          <cell r="F6494" t="str">
            <v>SINAPI DEZEMBRO 2025</v>
          </cell>
        </row>
        <row r="6495">
          <cell r="A6495">
            <v>102856</v>
          </cell>
          <cell r="B6495" t="str">
            <v>GUINDASTE SOBRE ESTEIRAS, COM LANÇA TRELIÇADA 40 M, CAPACIDADE MÁXIMA 75 T, EQUIPADO COM CLAMSHELL - CHP DIURNO. AF_04/2019</v>
          </cell>
          <cell r="C6495" t="str">
            <v>CHP</v>
          </cell>
          <cell r="D6495">
            <v>0</v>
          </cell>
          <cell r="E6495">
            <v>0</v>
          </cell>
          <cell r="F6495" t="str">
            <v>SINAPI DEZEMBRO 2025</v>
          </cell>
        </row>
        <row r="6496">
          <cell r="A6496">
            <v>106256</v>
          </cell>
          <cell r="B6496" t="str">
            <v>GUINDAUTO HIDRÁULICO, CAPACIDADE MÁXIMA DE CARGA 14340 KG, MOMENTO MÁXIMO DE CARGA 42,3 TM, ALCANCE MÁXIMO HORIZONTAL16,80 M, INCLUSIVE CAMINHÃO TOCO PBT 23.000 KG, POTÊNCIA DE 256 CV - CHI DIURNO. AF_10/2025</v>
          </cell>
          <cell r="C6496" t="str">
            <v>CHI</v>
          </cell>
          <cell r="D6496">
            <v>96.91</v>
          </cell>
          <cell r="E6496">
            <v>99.62</v>
          </cell>
          <cell r="F6496" t="str">
            <v>SINAPI DEZEMBRO 2025</v>
          </cell>
        </row>
        <row r="6497">
          <cell r="A6497">
            <v>106251</v>
          </cell>
          <cell r="B6497" t="str">
            <v>GUINDAUTO HIDRÁULICO, CAPACIDADE MÁXIMA DE CARGA 14340 KG, MOMENTO MÁXIMO DE CARGA 42,3 TM, ALCANCE MÁXIMO HORIZONTAL16,80 M, INCLUSIVE CAMINHÃO TOCO PBT 23.000 KG, POTÊNCIA DE 256 CV - CHP DIURNO. AF_10/2025</v>
          </cell>
          <cell r="C6497" t="str">
            <v>CHP</v>
          </cell>
          <cell r="D6497">
            <v>329.19</v>
          </cell>
          <cell r="E6497">
            <v>331.9</v>
          </cell>
          <cell r="F6497" t="str">
            <v>SINAPI DEZEMBRO 2025</v>
          </cell>
        </row>
        <row r="6498">
          <cell r="A6498">
            <v>93403</v>
          </cell>
          <cell r="B6498" t="str">
            <v>GUINDAUTO HIDRÁULICO, CAPACIDADE MÁXIMA DE CARGA 3300 KG, MOMENTO MÁXIMO DE CARGA 5,8 TM, ALCANCE MÁXIMO HORIZONTAL 7,60 M, INCLUSIVE CAMINHÃO TOCO PBT 16.000 KG, POTÊNCIA DE 189 CV - CHI DIURNO. AF_03/2016</v>
          </cell>
          <cell r="C6498" t="str">
            <v>CHI</v>
          </cell>
          <cell r="D6498">
            <v>67.59</v>
          </cell>
          <cell r="E6498">
            <v>70.3</v>
          </cell>
          <cell r="F6498" t="str">
            <v>SINAPI DEZEMBRO 2025</v>
          </cell>
        </row>
        <row r="6499">
          <cell r="A6499">
            <v>93402</v>
          </cell>
          <cell r="B6499" t="str">
            <v>GUINDAUTO HIDRÁULICO, CAPACIDADE MÁXIMA DE CARGA 3300 KG, MOMENTO MÁXIMO DE CARGA 5,8 TM, ALCANCE MÁXIMO HORIZONTAL 7,60 M, INCLUSIVE CAMINHÃO TOCO PBT 16.000 KG, POTÊNCIA DE 189 CV - CHP DIURNO. AF_03/2016</v>
          </cell>
          <cell r="C6499" t="str">
            <v>CHP</v>
          </cell>
          <cell r="D6499">
            <v>271.75</v>
          </cell>
          <cell r="E6499">
            <v>274.45999999999998</v>
          </cell>
          <cell r="F6499" t="str">
            <v>SINAPI DEZEMBRO 2025</v>
          </cell>
        </row>
        <row r="6500">
          <cell r="A6500">
            <v>5930</v>
          </cell>
          <cell r="B6500" t="str">
            <v>GUINDAUTO HIDRÁULICO, CAPACIDADE MÁXIMA DE CARGA 6200 KG, MOMENTO MÁXIMO DE CARGA 11,7 TM, ALCANCE MÁXIMO HORIZONTAL 9,70 M, INCLUSIVE CAMINHÃO TOCO PBT 16.000 KG, POTÊNCIA DE 189 CV - CHI DIURNO. AF_06/2014</v>
          </cell>
          <cell r="C6500" t="str">
            <v>CHI</v>
          </cell>
          <cell r="D6500">
            <v>70.72</v>
          </cell>
          <cell r="E6500">
            <v>73.430000000000007</v>
          </cell>
          <cell r="F6500" t="str">
            <v>SINAPI DEZEMBRO 2025</v>
          </cell>
        </row>
        <row r="6501">
          <cell r="A6501">
            <v>5928</v>
          </cell>
          <cell r="B6501" t="str">
            <v>GUINDAUTO HIDRÁULICO, CAPACIDADE MÁXIMA DE CARGA 6200 KG, MOMENTO MÁXIMO DE CARGA 11,7 TM, ALCANCE MÁXIMO HORIZONTAL 9,70 M, INCLUSIVE CAMINHÃO TOCO PBT 16.000 KG, POTÊNCIA DE 189 CV - CHP DIURNO. AF_06/2014</v>
          </cell>
          <cell r="C6501" t="str">
            <v>CHP</v>
          </cell>
          <cell r="D6501">
            <v>277.74</v>
          </cell>
          <cell r="E6501">
            <v>280.45</v>
          </cell>
          <cell r="F6501" t="str">
            <v>SINAPI DEZEMBRO 2025</v>
          </cell>
        </row>
        <row r="6502">
          <cell r="A6502">
            <v>105845</v>
          </cell>
          <cell r="B6502" t="str">
            <v>GUINDAUTO HIDRÁULICO, CAPACIDADE MÁXIMA DE CARGA 6200 KG, MOMENTO MÁXIMO DE CARGA 11,7 TM, ALCANCE MÁXIMO HORIZONTAL 9,70 M, INCLUSIVE CAMINHÃO TOCO PBT 16.000 KG, POTÊNCIA DE 189 CV E CESTA AÉREA COM ISOLAMENTO CLASSE C - CHI DIURNO. AF_01/2025</v>
          </cell>
          <cell r="C6502" t="str">
            <v>CHI</v>
          </cell>
          <cell r="D6502">
            <v>0</v>
          </cell>
          <cell r="E6502">
            <v>0</v>
          </cell>
          <cell r="F6502" t="str">
            <v>SINAPI DEZEMBRO 2025</v>
          </cell>
        </row>
        <row r="6503">
          <cell r="A6503">
            <v>105844</v>
          </cell>
          <cell r="B6503" t="str">
            <v>GUINDAUTO HIDRÁULICO, CAPACIDADE MÁXIMA DE CARGA 6200 KG, MOMENTO MÁXIMO DE CARGA 11,7 TM, ALCANCE MÁXIMO HORIZONTAL 9,70 M, INCLUSIVE CAMINHÃO TOCO PBT 16.000 KG, POTÊNCIA DE 189 CV E CESTA AÉREA COM ISOLAMENTO CLASSE C - CHP DIURNO. AF_01/2025</v>
          </cell>
          <cell r="C6503" t="str">
            <v>CHP</v>
          </cell>
          <cell r="D6503">
            <v>0</v>
          </cell>
          <cell r="E6503">
            <v>0</v>
          </cell>
          <cell r="F6503" t="str">
            <v>SINAPI DEZEMBRO 2025</v>
          </cell>
        </row>
        <row r="6504">
          <cell r="A6504">
            <v>91635</v>
          </cell>
          <cell r="B6504" t="str">
            <v>GUINDAUTO HIDRÁULICO, CAPACIDADE MÁXIMA DE CARGA 6500 KG, MOMENTO MÁXIMO DE CARGA 5,8 TM, ALCANCE MÁXIMO HORIZONTAL 7,60 M, INCLUSIVE CAMINHÃO TOCO PBT 9.700 KG, POTÊNCIA DE 160 CV - CHI DIURNO. AF_08/2015</v>
          </cell>
          <cell r="C6504" t="str">
            <v>CHI</v>
          </cell>
          <cell r="D6504">
            <v>62.12</v>
          </cell>
          <cell r="E6504">
            <v>64.83</v>
          </cell>
          <cell r="F6504" t="str">
            <v>SINAPI DEZEMBRO 2025</v>
          </cell>
        </row>
        <row r="6505">
          <cell r="A6505">
            <v>91634</v>
          </cell>
          <cell r="B6505" t="str">
            <v>GUINDAUTO HIDRÁULICO, CAPACIDADE MÁXIMA DE CARGA 6500 KG, MOMENTO MÁXIMO DE CARGA 5,8 TM, ALCANCE MÁXIMO HORIZONTAL 7,60 M, INCLUSIVE CAMINHÃO TOCO PBT 9.700 KG, POTÊNCIA DE 160 CV - CHP DIURNO. AF_08/2015</v>
          </cell>
          <cell r="C6505" t="str">
            <v>CHP</v>
          </cell>
          <cell r="D6505">
            <v>235.21</v>
          </cell>
          <cell r="E6505">
            <v>237.92</v>
          </cell>
          <cell r="F6505" t="str">
            <v>SINAPI DEZEMBRO 2025</v>
          </cell>
        </row>
        <row r="6506">
          <cell r="A6506">
            <v>105985</v>
          </cell>
          <cell r="B6506" t="str">
            <v>GUINDAUTO HIDRÁULICO, CAPACIDADE MÁXIMA DE CARGA 8500 KG, MOMENTO MÁXIMO DE CARGA 30,4 TM, ALCANCE MÁXIMO HORIZONTAL 14,30 M, INCLUSIVE CAMINHÃO TRUCADO PBT 23.000 KG, POTÊNCIA DE 256 CV E CARROCERIA FIXA ABERTA DE MADEIRA - CHI DIURNO. AF_05/2025</v>
          </cell>
          <cell r="C6506" t="str">
            <v>CHI</v>
          </cell>
          <cell r="D6506">
            <v>94.16</v>
          </cell>
          <cell r="E6506">
            <v>96.87</v>
          </cell>
          <cell r="F6506" t="str">
            <v>SINAPI DEZEMBRO 2025</v>
          </cell>
        </row>
        <row r="6507">
          <cell r="A6507">
            <v>105984</v>
          </cell>
          <cell r="B6507" t="str">
            <v>GUINDAUTO HIDRÁULICO, CAPACIDADE MÁXIMA DE CARGA 8500 KG, MOMENTO MÁXIMO DE CARGA 30,4 TM, ALCANCE MÁXIMO HORIZONTAL 14,30 M, INCLUSIVE CAMINHÃO TRUCADO PBT 23.000 KG, POTÊNCIA DE 256 CV E CARROCERIA FIXA ABERTA DE MADEIRA - CHP DIURNO. AF_05/2025</v>
          </cell>
          <cell r="C6507" t="str">
            <v>CHP</v>
          </cell>
          <cell r="D6507">
            <v>323.94</v>
          </cell>
          <cell r="E6507">
            <v>326.64999999999998</v>
          </cell>
          <cell r="F6507" t="str">
            <v>SINAPI DEZEMBRO 2025</v>
          </cell>
        </row>
        <row r="6508">
          <cell r="A6508">
            <v>98765</v>
          </cell>
          <cell r="B6508" t="str">
            <v>INVERSOR DE SOLDA MONOFÁSICO DE 160 A, POTÊNCIA DE 7000 W, TENSÃO DE 220 V, TURBO VENTILADO, PROTEÇÃO POR TERMOSTATO, PARA ELETRODOS DE 2,0 A 4,0 MM - CHI DIURNO. AF_06/2018</v>
          </cell>
          <cell r="C6508" t="str">
            <v>CHI</v>
          </cell>
          <cell r="D6508">
            <v>7.0000000000000007E-2</v>
          </cell>
          <cell r="E6508">
            <v>7.0000000000000007E-2</v>
          </cell>
          <cell r="F6508" t="str">
            <v>SINAPI DEZEMBRO 2025</v>
          </cell>
        </row>
        <row r="6509">
          <cell r="A6509">
            <v>98764</v>
          </cell>
          <cell r="B6509" t="str">
            <v>INVERSOR DE SOLDA MONOFÁSICO DE 160 A, POTÊNCIA DE 7000 W, TENSÃO DE 220 V, TURBO VENTILADO, PROTEÇÃO POR TERMOSTATO, PARA ELETRODOS DE 2,0 A 4,0 MM - CHP DIURNO. AF_06/2018</v>
          </cell>
          <cell r="C6509" t="str">
            <v>CHP</v>
          </cell>
          <cell r="D6509">
            <v>6.2</v>
          </cell>
          <cell r="E6509">
            <v>6.2</v>
          </cell>
          <cell r="F6509" t="str">
            <v>SINAPI DEZEMBRO 2025</v>
          </cell>
        </row>
        <row r="6510">
          <cell r="A6510">
            <v>99834</v>
          </cell>
          <cell r="B6510" t="str">
            <v>LAVADORA DE ALTA PRESSAO (LAVA-JATO) PARA AGUA FRIA, PRESSAO DE OPERACAO ENTRE 1400 E 1900 LIB/POL2, VAZAO MAXIMA ENTRE 400 E 700 L/H - CHI DIURNO. AF_05/2023</v>
          </cell>
          <cell r="C6510" t="str">
            <v>CHI</v>
          </cell>
          <cell r="D6510">
            <v>0.16</v>
          </cell>
          <cell r="E6510">
            <v>0.16</v>
          </cell>
          <cell r="F6510" t="str">
            <v>SINAPI DEZEMBRO 2025</v>
          </cell>
        </row>
        <row r="6511">
          <cell r="A6511">
            <v>99833</v>
          </cell>
          <cell r="B6511" t="str">
            <v>LAVADORA DE ALTA PRESSAO (LAVA-JATO) PARA AGUA FRIA, PRESSAO DE OPERACAO ENTRE 1400 E 1900 LIB/POL2, VAZAO MAXIMA ENTRE 400 E 700 L/H - CHP DIURNO. AF_05/2023</v>
          </cell>
          <cell r="C6511" t="str">
            <v>CHP</v>
          </cell>
          <cell r="D6511">
            <v>4.75</v>
          </cell>
          <cell r="E6511">
            <v>4.75</v>
          </cell>
          <cell r="F6511" t="str">
            <v>SINAPI DEZEMBRO 2025</v>
          </cell>
        </row>
        <row r="6512">
          <cell r="A6512">
            <v>104521</v>
          </cell>
          <cell r="B6512" t="str">
            <v>LIXADEIRA DE PAREDE, COM LED, POTÊNCIA 750 W, FREQUÊNCIA 60 HZ, VELOCIDADE 1000 A 2100 RPM, DIÂMETRO DA LIXA 225 MM - CHI DIURNO AF_12/2022</v>
          </cell>
          <cell r="C6512" t="str">
            <v>CHI</v>
          </cell>
          <cell r="D6512">
            <v>0</v>
          </cell>
          <cell r="E6512">
            <v>0</v>
          </cell>
          <cell r="F6512" t="str">
            <v>SINAPI DEZEMBRO 2025</v>
          </cell>
        </row>
        <row r="6513">
          <cell r="A6513">
            <v>104520</v>
          </cell>
          <cell r="B6513" t="str">
            <v>LIXADEIRA DE PAREDE, COM LED, POTÊNCIA 750 W, FREQUÊNCIA 60 HZ, VELOCIDADE 1000 A 2100 RPM, DIÂMETRO DA LIXA 225 MM - CHP DIURNO. AF_12/2022</v>
          </cell>
          <cell r="C6513" t="str">
            <v>CHP</v>
          </cell>
          <cell r="D6513">
            <v>0</v>
          </cell>
          <cell r="E6513">
            <v>0</v>
          </cell>
          <cell r="F6513" t="str">
            <v>SINAPI DEZEMBRO 2025</v>
          </cell>
        </row>
        <row r="6514">
          <cell r="A6514">
            <v>90687</v>
          </cell>
          <cell r="B6514" t="str">
            <v>MANIPULADOR TELESCÓPICO, POTÊNCIA DE 85 HP, CAPACIDADE DE CARGA DE 3.500 KG, ALTURA MÁXIMA DE ELEVAÇÃO DE 12,3 M - CHI DIURNO. AF_05/2023</v>
          </cell>
          <cell r="C6514" t="str">
            <v>CHI</v>
          </cell>
          <cell r="D6514">
            <v>72.08</v>
          </cell>
          <cell r="E6514">
            <v>74.28</v>
          </cell>
          <cell r="F6514" t="str">
            <v>SINAPI DEZEMBRO 2025</v>
          </cell>
        </row>
        <row r="6515">
          <cell r="A6515">
            <v>90686</v>
          </cell>
          <cell r="B6515" t="str">
            <v>MANIPULADOR TELESCÓPICO, POTÊNCIA DE 85 HP, CAPACIDADE DE CARGA DE 3.500 KG, ALTURA MÁXIMA DE ELEVAÇÃO DE 12,3 M - CHP DIURNO. AF_05/2023</v>
          </cell>
          <cell r="C6515" t="str">
            <v>CHP</v>
          </cell>
          <cell r="D6515">
            <v>171.97</v>
          </cell>
          <cell r="E6515">
            <v>174.17</v>
          </cell>
          <cell r="F6515" t="str">
            <v>SINAPI DEZEMBRO 2025</v>
          </cell>
        </row>
        <row r="6516">
          <cell r="A6516">
            <v>5952</v>
          </cell>
          <cell r="B6516" t="str">
            <v>MARTELETE OU ROMPEDOR PNEUMÁTICO MANUAL, 28 KG, COM SILENCIADOR - CHI DIURNO. AF_07/2016</v>
          </cell>
          <cell r="C6516" t="str">
            <v>CHI</v>
          </cell>
          <cell r="D6516">
            <v>21.29</v>
          </cell>
          <cell r="E6516">
            <v>23.07</v>
          </cell>
          <cell r="F6516" t="str">
            <v>SINAPI DEZEMBRO 2025</v>
          </cell>
        </row>
        <row r="6517">
          <cell r="A6517">
            <v>5795</v>
          </cell>
          <cell r="B6517" t="str">
            <v>MARTELETE OU ROMPEDOR PNEUMÁTICO MANUAL, 28 KG, COM SILENCIADOR - CHP DIURNO. AF_07/2016</v>
          </cell>
          <cell r="C6517" t="str">
            <v>CHP</v>
          </cell>
          <cell r="D6517">
            <v>21.78</v>
          </cell>
          <cell r="E6517">
            <v>23.56</v>
          </cell>
          <cell r="F6517" t="str">
            <v>SINAPI DEZEMBRO 2025</v>
          </cell>
        </row>
        <row r="6518">
          <cell r="A6518">
            <v>104657</v>
          </cell>
          <cell r="B6518" t="str">
            <v>MARTELETE PERFURADOR/ ROMPEDOR ELÉTRICO, POTÊNCIA 800 W, 220 V - CHI DIURNO. AF_05/2023</v>
          </cell>
          <cell r="C6518" t="str">
            <v>CHI</v>
          </cell>
          <cell r="D6518">
            <v>0</v>
          </cell>
          <cell r="E6518">
            <v>0</v>
          </cell>
          <cell r="F6518" t="str">
            <v>SINAPI DEZEMBRO 2025</v>
          </cell>
        </row>
        <row r="6519">
          <cell r="A6519">
            <v>104656</v>
          </cell>
          <cell r="B6519" t="str">
            <v>MARTELETE PERFURADOR/ ROMPEDOR ELÉTRICO, POTÊNCIA 800 W, 220 V - CHP DIURNO. AF_05/2023</v>
          </cell>
          <cell r="C6519" t="str">
            <v>CHP</v>
          </cell>
          <cell r="D6519">
            <v>0</v>
          </cell>
          <cell r="E6519">
            <v>0</v>
          </cell>
          <cell r="F6519" t="str">
            <v>SINAPI DEZEMBRO 2025</v>
          </cell>
        </row>
        <row r="6520">
          <cell r="A6520">
            <v>102274</v>
          </cell>
          <cell r="B6520" t="str">
            <v>MARTELO DEMOLIDOR ELÉTRICO, COM POTÊNCIA DE 2.000 W, 1.000 IMPACTOS POR MINUTO, PESO DE 30 KG - CHI DIURNO. AF_01/2021</v>
          </cell>
          <cell r="C6520" t="str">
            <v>CHI</v>
          </cell>
          <cell r="D6520">
            <v>21.62</v>
          </cell>
          <cell r="E6520">
            <v>23.4</v>
          </cell>
          <cell r="F6520" t="str">
            <v>SINAPI DEZEMBRO 2025</v>
          </cell>
        </row>
        <row r="6521">
          <cell r="A6521">
            <v>102275</v>
          </cell>
          <cell r="B6521" t="str">
            <v>MARTELO DEMOLIDOR ELÉTRICO, COM POTÊNCIA DE 2.000 W, 1.000 IMPACTOS POR MINUTO, PESO DE 30 KG - CHP DIURNO. AF_01/2021</v>
          </cell>
          <cell r="C6521" t="str">
            <v>CHP</v>
          </cell>
          <cell r="D6521">
            <v>24.18</v>
          </cell>
          <cell r="E6521">
            <v>25.96</v>
          </cell>
          <cell r="F6521" t="str">
            <v>SINAPI DEZEMBRO 2025</v>
          </cell>
        </row>
        <row r="6522">
          <cell r="A6522">
            <v>95259</v>
          </cell>
          <cell r="B6522" t="str">
            <v>MARTELO DEMOLIDOR PNEUMÁTICO MANUAL, 32 KG - CHI DIURNO. AF_09/2016</v>
          </cell>
          <cell r="C6522" t="str">
            <v>CHI</v>
          </cell>
          <cell r="D6522">
            <v>21.78</v>
          </cell>
          <cell r="E6522">
            <v>23.56</v>
          </cell>
          <cell r="F6522" t="str">
            <v>SINAPI DEZEMBRO 2025</v>
          </cell>
        </row>
        <row r="6523">
          <cell r="A6523">
            <v>95258</v>
          </cell>
          <cell r="B6523" t="str">
            <v>MARTELO DEMOLIDOR PNEUMÁTICO MANUAL, 32 KG - CHP DIURNO. AF_09/2016</v>
          </cell>
          <cell r="C6523" t="str">
            <v>CHP</v>
          </cell>
          <cell r="D6523">
            <v>22.77</v>
          </cell>
          <cell r="E6523">
            <v>24.55</v>
          </cell>
          <cell r="F6523" t="str">
            <v>SINAPI DEZEMBRO 2025</v>
          </cell>
        </row>
        <row r="6524">
          <cell r="A6524">
            <v>105917</v>
          </cell>
          <cell r="B6524" t="str">
            <v>MARTELO PERFURADOR PNEUMÁTICO MANUAL, HASTE 19 X 108 MM, *11* KG - CHI DIURNO. AF_02/2025</v>
          </cell>
          <cell r="C6524" t="str">
            <v>CHI</v>
          </cell>
          <cell r="D6524">
            <v>21.63</v>
          </cell>
          <cell r="E6524">
            <v>23.41</v>
          </cell>
          <cell r="F6524" t="str">
            <v>SINAPI DEZEMBRO 2025</v>
          </cell>
        </row>
        <row r="6525">
          <cell r="A6525">
            <v>105916</v>
          </cell>
          <cell r="B6525" t="str">
            <v>MARTELO PERFURADOR PNEUMÁTICO MANUAL, HASTE 19 X 108 MM, *11* KG - CHP DIURNO. AF_02/2025</v>
          </cell>
          <cell r="C6525" t="str">
            <v>CHP</v>
          </cell>
          <cell r="D6525">
            <v>22.47</v>
          </cell>
          <cell r="E6525">
            <v>24.25</v>
          </cell>
          <cell r="F6525" t="str">
            <v>SINAPI DEZEMBRO 2025</v>
          </cell>
        </row>
        <row r="6526">
          <cell r="A6526">
            <v>103794</v>
          </cell>
          <cell r="B6526" t="str">
            <v>MINI GUINDASTE ARANHA SOBRE ESTEIRAS E LANCA TELESCÓPICA, CAPACIDADE MÁXIMA DE CARGA 3,0 TON, RAIO MÁXIMO DE TRABALHO 8,25 M, ALTURA DE LANÇA DO SOLO 9,2 M, 55 M DE CABO DE AÇO 8 MM, MOTOR ELÉTRICO 220/380 VOLTS TRIFÁSICO - CHI DIURNO. AF_03/2022</v>
          </cell>
          <cell r="C6526" t="str">
            <v>CHI</v>
          </cell>
          <cell r="D6526">
            <v>0</v>
          </cell>
          <cell r="E6526">
            <v>0</v>
          </cell>
          <cell r="F6526" t="str">
            <v>SINAPI DEZEMBRO 2025</v>
          </cell>
        </row>
        <row r="6527">
          <cell r="A6527">
            <v>103793</v>
          </cell>
          <cell r="B6527" t="str">
            <v>MINI GUINDASTE ARANHA SOBRE ESTEIRAS E LANCA TELESCÓPICA, CAPACIDADE MÁXIMA DE CARGA 3,0 TON, RAIO MÁXIMO DE TRABALHO 8,25 M, ALTURA DE LANÇA DO SOLO 9,2 M, 55 M DE CABO DE AÇO 8 MM, MOTOR ELÉTRICO 220/380 VOLTS TRIFÁSICO - CHP DIURNO. AF_03/2022</v>
          </cell>
          <cell r="C6527" t="str">
            <v>CHP</v>
          </cell>
          <cell r="D6527">
            <v>0</v>
          </cell>
          <cell r="E6527">
            <v>0</v>
          </cell>
          <cell r="F6527" t="str">
            <v>SINAPI DEZEMBRO 2025</v>
          </cell>
        </row>
        <row r="6528">
          <cell r="A6528">
            <v>96156</v>
          </cell>
          <cell r="B6528" t="str">
            <v>MINICARREGADEIRA SOBRE RODAS POTENCIA 47HP CAPACIDADE OPERACAO 646 KG, COM VASSOURA MECÂNICA ACOPLADA - CHI DIURNO. AF_03/2017</v>
          </cell>
          <cell r="C6528" t="str">
            <v>CHI</v>
          </cell>
          <cell r="D6528">
            <v>63.56</v>
          </cell>
          <cell r="E6528">
            <v>65.760000000000005</v>
          </cell>
          <cell r="F6528" t="str">
            <v>SINAPI DEZEMBRO 2025</v>
          </cell>
        </row>
        <row r="6529">
          <cell r="A6529">
            <v>96158</v>
          </cell>
          <cell r="B6529" t="str">
            <v>MINICARREGADEIRA SOBRE RODAS POTENCIA 47HP CAPACIDADE OPERACAO 646 KG, COM VASSOURA MECÂNICA ACOPLADA - CHP DIURNO. AF_03/2017</v>
          </cell>
          <cell r="C6529" t="str">
            <v>CHP</v>
          </cell>
          <cell r="D6529">
            <v>144.47999999999999</v>
          </cell>
          <cell r="E6529">
            <v>146.68</v>
          </cell>
          <cell r="F6529" t="str">
            <v>SINAPI DEZEMBRO 2025</v>
          </cell>
        </row>
        <row r="6530">
          <cell r="A6530">
            <v>90693</v>
          </cell>
          <cell r="B6530" t="str">
            <v>MINICARREGADEIRA SOBRE RODAS, POTÊNCIA LÍQUIDA DE 47 HP, CAPACIDADE NOMINAL DE OPERAÇÃO DE 646 KG - CHI DIURNO. AF_06/2015</v>
          </cell>
          <cell r="C6530" t="str">
            <v>CHI</v>
          </cell>
          <cell r="D6530">
            <v>58.88</v>
          </cell>
          <cell r="E6530">
            <v>61.08</v>
          </cell>
          <cell r="F6530" t="str">
            <v>SINAPI DEZEMBRO 2025</v>
          </cell>
        </row>
        <row r="6531">
          <cell r="A6531">
            <v>90692</v>
          </cell>
          <cell r="B6531" t="str">
            <v>MINICARREGADEIRA SOBRE RODAS, POTÊNCIA LÍQUIDA DE 47 HP, CAPACIDADE NOMINAL DE OPERAÇÃO DE 646 KG - CHP DIURNO. AF_06/2015</v>
          </cell>
          <cell r="C6531" t="str">
            <v>CHP</v>
          </cell>
          <cell r="D6531">
            <v>135.16999999999999</v>
          </cell>
          <cell r="E6531">
            <v>137.37</v>
          </cell>
          <cell r="F6531" t="str">
            <v>SINAPI DEZEMBRO 2025</v>
          </cell>
        </row>
        <row r="6532">
          <cell r="A6532">
            <v>96246</v>
          </cell>
          <cell r="B6532" t="str">
            <v>MINIESCAVADEIRA SOBRE ESTEIRAS, POTÊNCIA LÍQUIDA DE *30* HP, PESO OPERACIONAL DE *3.500* KG - CHI DIURNO. AF_04/2017</v>
          </cell>
          <cell r="C6532" t="str">
            <v>CHI</v>
          </cell>
          <cell r="D6532">
            <v>64.72</v>
          </cell>
          <cell r="E6532">
            <v>67.12</v>
          </cell>
          <cell r="F6532" t="str">
            <v>SINAPI DEZEMBRO 2025</v>
          </cell>
        </row>
        <row r="6533">
          <cell r="A6533">
            <v>96245</v>
          </cell>
          <cell r="B6533" t="str">
            <v>MINIESCAVADEIRA SOBRE ESTEIRAS, POTÊNCIA LÍQUIDA DE *30* HP, PESO OPERACIONAL DE *3.500* KG - CHP DIURNO. AF_04/2017</v>
          </cell>
          <cell r="C6533" t="str">
            <v>CHP</v>
          </cell>
          <cell r="D6533">
            <v>120.57</v>
          </cell>
          <cell r="E6533">
            <v>122.97</v>
          </cell>
          <cell r="F6533" t="str">
            <v>SINAPI DEZEMBRO 2025</v>
          </cell>
        </row>
        <row r="6534">
          <cell r="A6534">
            <v>88404</v>
          </cell>
          <cell r="B6534" t="str">
            <v>MISTURADOR DE ARGAMASSA, EIXO HORIZONTAL, CAPACIDADE DE MISTURA 160 KG, MOTOR ELÉTRICO POTÊNCIA 3 CV - CHI DIURNO. AF_05/2023</v>
          </cell>
          <cell r="C6534" t="str">
            <v>CHI</v>
          </cell>
          <cell r="D6534">
            <v>1.06</v>
          </cell>
          <cell r="E6534">
            <v>1.06</v>
          </cell>
          <cell r="F6534" t="str">
            <v>SINAPI DEZEMBRO 2025</v>
          </cell>
        </row>
        <row r="6535">
          <cell r="A6535">
            <v>88399</v>
          </cell>
          <cell r="B6535" t="str">
            <v>MISTURADOR DE ARGAMASSA, EIXO HORIZONTAL, CAPACIDADE DE MISTURA 160 KG, MOTOR ELÉTRICO POTÊNCIA 3 CV - CHP DIURNO. AF_05/2023</v>
          </cell>
          <cell r="C6535" t="str">
            <v>CHP</v>
          </cell>
          <cell r="D6535">
            <v>3.91</v>
          </cell>
          <cell r="E6535">
            <v>3.91</v>
          </cell>
          <cell r="F6535" t="str">
            <v>SINAPI DEZEMBRO 2025</v>
          </cell>
        </row>
        <row r="6536">
          <cell r="A6536">
            <v>88392</v>
          </cell>
          <cell r="B6536" t="str">
            <v>MISTURADOR DE ARGAMASSA, EIXO HORIZONTAL, CAPACIDADE DE MISTURA 300 KG, MOTOR ELÉTRICO POTÊNCIA 5 CV - CHI DIURNO. AF_05/2023</v>
          </cell>
          <cell r="C6536" t="str">
            <v>CHI</v>
          </cell>
          <cell r="D6536">
            <v>1.1200000000000001</v>
          </cell>
          <cell r="E6536">
            <v>1.1200000000000001</v>
          </cell>
          <cell r="F6536" t="str">
            <v>SINAPI DEZEMBRO 2025</v>
          </cell>
        </row>
        <row r="6537">
          <cell r="A6537">
            <v>88386</v>
          </cell>
          <cell r="B6537" t="str">
            <v>MISTURADOR DE ARGAMASSA, EIXO HORIZONTAL, CAPACIDADE DE MISTURA 300 KG, MOTOR ELÉTRICO POTÊNCIA 5 CV - CHP DIURNO. AF_05/2023</v>
          </cell>
          <cell r="C6537" t="str">
            <v>CHP</v>
          </cell>
          <cell r="D6537">
            <v>5.31</v>
          </cell>
          <cell r="E6537">
            <v>5.31</v>
          </cell>
          <cell r="F6537" t="str">
            <v>SINAPI DEZEMBRO 2025</v>
          </cell>
        </row>
        <row r="6538">
          <cell r="A6538">
            <v>88398</v>
          </cell>
          <cell r="B6538" t="str">
            <v>MISTURADOR DE ARGAMASSA, EIXO HORIZONTAL, CAPACIDADE DE MISTURA 600 KG, MOTOR ELÉTRICO POTÊNCIA 7,5 CV - CHI DIURNO. AF_05/2023</v>
          </cell>
          <cell r="C6538" t="str">
            <v>CHI</v>
          </cell>
          <cell r="D6538">
            <v>1.33</v>
          </cell>
          <cell r="E6538">
            <v>1.33</v>
          </cell>
          <cell r="F6538" t="str">
            <v>SINAPI DEZEMBRO 2025</v>
          </cell>
        </row>
        <row r="6539">
          <cell r="A6539">
            <v>88393</v>
          </cell>
          <cell r="B6539" t="str">
            <v>MISTURADOR DE ARGAMASSA, EIXO HORIZONTAL, CAPACIDADE DE MISTURA 600 KG, MOTOR ELÉTRICO POTÊNCIA 7,5 CV - CHP DIURNO. AF_05/2023</v>
          </cell>
          <cell r="C6539" t="str">
            <v>CHP</v>
          </cell>
          <cell r="D6539">
            <v>7.3</v>
          </cell>
          <cell r="E6539">
            <v>7.3</v>
          </cell>
          <cell r="F6539" t="str">
            <v>SINAPI DEZEMBRO 2025</v>
          </cell>
        </row>
        <row r="6540">
          <cell r="A6540">
            <v>90638</v>
          </cell>
          <cell r="B6540" t="str">
            <v>MISTURADOR DUPLO HORIZONTAL DE ALTA TURBULÊNCIA, CAPACIDADE / VOLUME 2 X 500 LITROS, MOTORES ELÉTRICOS MÍNIMO 5 CV CADA, PARA NATA CIMENTO, ARGAMASSA E OUTROS - CHI DIURNO. AF_06/2015</v>
          </cell>
          <cell r="C6540" t="str">
            <v>CHI</v>
          </cell>
          <cell r="D6540">
            <v>5.33</v>
          </cell>
          <cell r="E6540">
            <v>5.33</v>
          </cell>
          <cell r="F6540" t="str">
            <v>SINAPI DEZEMBRO 2025</v>
          </cell>
        </row>
        <row r="6541">
          <cell r="A6541">
            <v>90637</v>
          </cell>
          <cell r="B6541" t="str">
            <v>MISTURADOR DUPLO HORIZONTAL DE ALTA TURBULÊNCIA, CAPACIDADE / VOLUME 2 X 500 LITROS, MOTORES ELÉTRICOS MÍNIMO 5 CV CADA, PARA NATA CIMENTO, ARGAMASSA E OUTROS - CHP DIURNO. AF_06/2015</v>
          </cell>
          <cell r="C6541" t="str">
            <v>CHP</v>
          </cell>
          <cell r="D6541">
            <v>16.45</v>
          </cell>
          <cell r="E6541">
            <v>16.45</v>
          </cell>
          <cell r="F6541" t="str">
            <v>SINAPI DEZEMBRO 2025</v>
          </cell>
        </row>
        <row r="6542">
          <cell r="A6542">
            <v>103243</v>
          </cell>
          <cell r="B6542" t="str">
            <v>MISTURADOR PARA PREPARO DE LAMA ESTABILIZANTE COM CAPACIDADE DE *4000* L, COM BOMBA CENTRÍFUGA 5,5 HP A 23,07 HP, PARA SISTEMA DE FURO DIRECIONAL - CHI DIURNO. AF_05/2023</v>
          </cell>
          <cell r="C6542" t="str">
            <v>CHI</v>
          </cell>
          <cell r="D6542">
            <v>0</v>
          </cell>
          <cell r="E6542">
            <v>0</v>
          </cell>
          <cell r="F6542" t="str">
            <v>SINAPI DEZEMBRO 2025</v>
          </cell>
        </row>
        <row r="6543">
          <cell r="A6543">
            <v>103242</v>
          </cell>
          <cell r="B6543" t="str">
            <v>MISTURADOR PARA PREPARO DE LAMA ESTABILIZANTE COM CAPACIDADE DE *4000* L, COM BOMBA CENTRÍFUGA 5,5 HP A 23,07 HP, PARA SISTEMA DE FURO DIRECIONAL - CHP DIURNO. AF_05/2023</v>
          </cell>
          <cell r="C6543" t="str">
            <v>CHP</v>
          </cell>
          <cell r="D6543">
            <v>0</v>
          </cell>
          <cell r="E6543">
            <v>0</v>
          </cell>
          <cell r="F6543" t="str">
            <v>SINAPI DEZEMBRO 2025</v>
          </cell>
        </row>
        <row r="6544">
          <cell r="A6544">
            <v>5806</v>
          </cell>
          <cell r="B6544" t="str">
            <v>MOTOBOMBA CENTRÍFUGA, MOTOR A GASOLINA, POTÊNCIA 5,42 HP, BOCAIS 1 1/2" X 1", DIÂMETRO ROTOR 143 MM HM/Q = 6 MCA / 16,8 M3/H A 38 MCA / 6,6 M3/H - CHI DIURNO. AF_06/2014</v>
          </cell>
          <cell r="C6544" t="str">
            <v>CHI</v>
          </cell>
          <cell r="D6544">
            <v>0.21</v>
          </cell>
          <cell r="E6544">
            <v>0.21</v>
          </cell>
          <cell r="F6544" t="str">
            <v>SINAPI DEZEMBRO 2025</v>
          </cell>
        </row>
        <row r="6545">
          <cell r="A6545">
            <v>73536</v>
          </cell>
          <cell r="B6545" t="str">
            <v>MOTOBOMBA CENTRÍFUGA, MOTOR A GASOLINA, POTÊNCIA 5,42 HP, BOCAIS 1 1/2" X 1", DIÂMETRO ROTOR 143 MM HM/Q = 6 MCA / 16,8 M3/H A 38 MCA / 6,6 M3/H - CHP DIURNO. AF_06/2014</v>
          </cell>
          <cell r="C6545" t="str">
            <v>CHP</v>
          </cell>
          <cell r="D6545">
            <v>22.07</v>
          </cell>
          <cell r="E6545">
            <v>22.07</v>
          </cell>
          <cell r="F6545" t="str">
            <v>SINAPI DEZEMBRO 2025</v>
          </cell>
        </row>
        <row r="6546">
          <cell r="A6546">
            <v>7043</v>
          </cell>
          <cell r="B6546" t="str">
            <v>MOTOBOMBA TRASH (PARA ÁGUA SUJA) AUTO ESCORVANTE, MOTOR GASOLINA DE 6,41 HP, DIÂMETROS DE SUCÇÃO X RECALQUE: 3" X 3", HM/Q = 10 MCA / 60 M3/H A 23 MCA / 0 M3/H - CHI DIURNO. AF_10/2014</v>
          </cell>
          <cell r="C6546" t="str">
            <v>CHI</v>
          </cell>
          <cell r="D6546">
            <v>0.26</v>
          </cell>
          <cell r="E6546">
            <v>0.26</v>
          </cell>
          <cell r="F6546" t="str">
            <v>SINAPI DEZEMBRO 2025</v>
          </cell>
        </row>
        <row r="6547">
          <cell r="A6547">
            <v>7042</v>
          </cell>
          <cell r="B6547" t="str">
            <v>MOTOBOMBA TRASH (PARA ÁGUA SUJA) AUTO ESCORVANTE, MOTOR GASOLINA DE 6,41 HP, DIÂMETROS DE SUCÇÃO X RECALQUE: 3" X 3", HM/Q = 10 MCA / 60 M3/H A 23 MCA / 0 M3/H - CHP DIURNO. AF_10/2014</v>
          </cell>
          <cell r="C6547" t="str">
            <v>CHP</v>
          </cell>
          <cell r="D6547">
            <v>26.06</v>
          </cell>
          <cell r="E6547">
            <v>26.06</v>
          </cell>
          <cell r="F6547" t="str">
            <v>SINAPI DEZEMBRO 2025</v>
          </cell>
        </row>
        <row r="6548">
          <cell r="A6548">
            <v>5934</v>
          </cell>
          <cell r="B6548" t="str">
            <v>MOTONIVELADORA POTÊNCIA BÁSICA LÍQUIDA (PRIMEIRA MARCHA) 125 HP, PESO BRUTO 13032 KG, LARGURA DA LÂMINA DE 3,7 M - CHI DIURNO. AF_06/2014</v>
          </cell>
          <cell r="C6548" t="str">
            <v>CHI</v>
          </cell>
          <cell r="D6548">
            <v>92.74</v>
          </cell>
          <cell r="E6548">
            <v>95.38</v>
          </cell>
          <cell r="F6548" t="str">
            <v>SINAPI DEZEMBRO 2025</v>
          </cell>
        </row>
        <row r="6549">
          <cell r="A6549">
            <v>5932</v>
          </cell>
          <cell r="B6549" t="str">
            <v>MOTONIVELADORA POTÊNCIA BÁSICA LÍQUIDA (PRIMEIRA MARCHA) 125 HP, PESO BRUTO 13032 KG, LARGURA DA LÂMINA DE 3,7 M - CHP DIURNO. AF_06/2014</v>
          </cell>
          <cell r="C6549" t="str">
            <v>CHP</v>
          </cell>
          <cell r="D6549">
            <v>254.2</v>
          </cell>
          <cell r="E6549">
            <v>256.83999999999997</v>
          </cell>
          <cell r="F6549" t="str">
            <v>SINAPI DEZEMBRO 2025</v>
          </cell>
        </row>
        <row r="6550">
          <cell r="A6550">
            <v>96159</v>
          </cell>
          <cell r="B6550" t="str">
            <v>MÁQUINA DEMARCADORA DE FAIXA DE TRÁFEGO À FRIO, AUTOPROPELIDA, POTÊNCIA 38 HP - CHI DIURNO. AF_07/2016</v>
          </cell>
          <cell r="C6550" t="str">
            <v>CHI</v>
          </cell>
          <cell r="D6550">
            <v>103.39</v>
          </cell>
          <cell r="E6550">
            <v>105.59</v>
          </cell>
          <cell r="F6550" t="str">
            <v>SINAPI DEZEMBRO 2025</v>
          </cell>
        </row>
        <row r="6551">
          <cell r="A6551">
            <v>95133</v>
          </cell>
          <cell r="B6551" t="str">
            <v>MÁQUINA DEMARCADORA DE FAIXA DE TRÁFEGO À FRIO, AUTOPROPELIDA, POTÊNCIA 38 HP - CHP DIURNO. AF_07/2016</v>
          </cell>
          <cell r="C6551" t="str">
            <v>CHP</v>
          </cell>
          <cell r="D6551">
            <v>204.23</v>
          </cell>
          <cell r="E6551">
            <v>206.43</v>
          </cell>
          <cell r="F6551" t="str">
            <v>SINAPI DEZEMBRO 2025</v>
          </cell>
        </row>
        <row r="6552">
          <cell r="A6552">
            <v>102986</v>
          </cell>
          <cell r="B6552" t="str">
            <v>MÁQUINA DEMARCADORA DE FAIXA DE TRÁFEGO À FRIO, TRAÇÃO MANUAL, 4 CV, PRESSÃO MAX 3300 PSI, TANQUE 20 L - CHI DIURNO. AF_06/2021</v>
          </cell>
          <cell r="C6552" t="str">
            <v>CHI</v>
          </cell>
          <cell r="D6552">
            <v>0</v>
          </cell>
          <cell r="E6552">
            <v>0</v>
          </cell>
          <cell r="F6552" t="str">
            <v>SINAPI DEZEMBRO 2025</v>
          </cell>
        </row>
        <row r="6553">
          <cell r="A6553">
            <v>102987</v>
          </cell>
          <cell r="B6553" t="str">
            <v>MÁQUINA DEMARCADORA DE FAIXA DE TRÁFEGO À FRIO, TRAÇÃO MANUAL, 4 CV, PRESSÃO MAX 3300 PSI, TANQUE 20 L - CHP DIURNO. AF_06/2021</v>
          </cell>
          <cell r="C6553" t="str">
            <v>CHP</v>
          </cell>
          <cell r="D6553">
            <v>0</v>
          </cell>
          <cell r="E6553">
            <v>0</v>
          </cell>
          <cell r="F6553" t="str">
            <v>SINAPI DEZEMBRO 2025</v>
          </cell>
        </row>
        <row r="6554">
          <cell r="A6554">
            <v>92961</v>
          </cell>
          <cell r="B6554" t="str">
            <v>MÁQUINA EXTRUSORA DE CONCRETO PARA GUIAS E SARJETAS, MOTOR A DIESEL, POTÊNCIA 14 CV - CHI DIURNO. AF_12/2015</v>
          </cell>
          <cell r="C6554" t="str">
            <v>CHI</v>
          </cell>
          <cell r="D6554">
            <v>5.38</v>
          </cell>
          <cell r="E6554">
            <v>5.38</v>
          </cell>
          <cell r="F6554" t="str">
            <v>SINAPI DEZEMBRO 2025</v>
          </cell>
        </row>
        <row r="6555">
          <cell r="A6555">
            <v>92960</v>
          </cell>
          <cell r="B6555" t="str">
            <v>MÁQUINA EXTRUSORA DE CONCRETO PARA GUIAS E SARJETAS, MOTOR A DIESEL, POTÊNCIA 14 CV - CHP DIURNO. AF_12/2015</v>
          </cell>
          <cell r="C6555" t="str">
            <v>CHP</v>
          </cell>
          <cell r="D6555">
            <v>19.54</v>
          </cell>
          <cell r="E6555">
            <v>19.54</v>
          </cell>
          <cell r="F6555" t="str">
            <v>SINAPI DEZEMBRO 2025</v>
          </cell>
        </row>
        <row r="6556">
          <cell r="A6556">
            <v>102863</v>
          </cell>
          <cell r="B6556" t="str">
            <v>MÁQUINA FORMER DOBRAS DIVERSAS: 220V/380V TRIFÁSICO OU MONOFÁSICO, CAPACIDADE 0,5-1,27MM, MOTOR 2CV - CHI DIURNO. AF_05/2023</v>
          </cell>
          <cell r="C6556" t="str">
            <v>CHI</v>
          </cell>
          <cell r="D6556">
            <v>0</v>
          </cell>
          <cell r="E6556">
            <v>0</v>
          </cell>
          <cell r="F6556" t="str">
            <v>SINAPI DEZEMBRO 2025</v>
          </cell>
        </row>
        <row r="6557">
          <cell r="A6557">
            <v>102862</v>
          </cell>
          <cell r="B6557" t="str">
            <v>MÁQUINA FORMER DOBRAS DIVERSAS: 220V/380V TRIFÁSICO OU MONOFÁSICO, CAPACIDADE 0,5-1,27MM, MOTOR 2CV - CHP DIURNO. AF_05/2023</v>
          </cell>
          <cell r="C6557" t="str">
            <v>CHP</v>
          </cell>
          <cell r="D6557">
            <v>0</v>
          </cell>
          <cell r="E6557">
            <v>0</v>
          </cell>
          <cell r="F6557" t="str">
            <v>SINAPI DEZEMBRO 2025</v>
          </cell>
        </row>
        <row r="6558">
          <cell r="A6558">
            <v>93409</v>
          </cell>
          <cell r="B6558" t="str">
            <v>MÁQUINA JATO DE PRESSAO PORTÁTIL, CAMARA DE 1 SAIDA, CAPACIDADE 280 L, DIAMETRO 670 MM, BICO DE JATO CURTO VENTURI DE 5/16", MANGUEIRA DE 1" COM COMPRESSOR DE AR REBOCÁVEL 189 PCM E MOTOR DIESEL 63 CV - CHI DIURNO. AF_05/2023</v>
          </cell>
          <cell r="C6558" t="str">
            <v>CHI</v>
          </cell>
          <cell r="D6558">
            <v>31.86</v>
          </cell>
          <cell r="E6558">
            <v>33.799999999999997</v>
          </cell>
          <cell r="F6558" t="str">
            <v>SINAPI DEZEMBRO 2025</v>
          </cell>
        </row>
        <row r="6559">
          <cell r="A6559">
            <v>93408</v>
          </cell>
          <cell r="B6559" t="str">
            <v>MÁQUINA JATO DE PRESSAO PORTÁTIL, CAMARA DE 1 SAIDA, CAPACIDADE 280 L, DIAMETRO 670 MM, BICO DE JATO CURTO VENTURI DE 5/16", MANGUEIRA DE 1" COM COMPRESSOR DE AR REBOCÁVEL 189 PCM E MOTOR DIESEL 63 CV - CHP DIURNO. AF_05/2023</v>
          </cell>
          <cell r="C6559" t="str">
            <v>CHP</v>
          </cell>
          <cell r="D6559">
            <v>88.83</v>
          </cell>
          <cell r="E6559">
            <v>90.77</v>
          </cell>
          <cell r="F6559" t="str">
            <v>SINAPI DEZEMBRO 2025</v>
          </cell>
        </row>
        <row r="6560">
          <cell r="A6560">
            <v>102941</v>
          </cell>
          <cell r="B6560" t="str">
            <v>MÁQUINA METALEIRA UNIVERSAL MODELO IW 110/180 BTD - CHI DIURNO. AF_05/2023</v>
          </cell>
          <cell r="C6560" t="str">
            <v>CHI</v>
          </cell>
          <cell r="D6560">
            <v>0</v>
          </cell>
          <cell r="E6560">
            <v>0</v>
          </cell>
          <cell r="F6560" t="str">
            <v>SINAPI DEZEMBRO 2025</v>
          </cell>
        </row>
        <row r="6561">
          <cell r="A6561">
            <v>102940</v>
          </cell>
          <cell r="B6561" t="str">
            <v>MÁQUINA METALEIRA UNIVERSAL MODELO IW 110/180 BTD - CHP DIURNO. AF_05/2023</v>
          </cell>
          <cell r="C6561" t="str">
            <v>CHP</v>
          </cell>
          <cell r="D6561">
            <v>0</v>
          </cell>
          <cell r="E6561">
            <v>0</v>
          </cell>
          <cell r="F6561" t="str">
            <v>SINAPI DEZEMBRO 2025</v>
          </cell>
        </row>
        <row r="6562">
          <cell r="A6562">
            <v>103164</v>
          </cell>
          <cell r="B6562" t="str">
            <v>MÁQUINA PARA SOLDA POR ELETROFUSÃO PARA TUBOS DE POLIETILENO DE ALTA DENSIDADE (PEAD) COM DIÂMETRO EXTERNO DE 20 A 1600 MM, POTÊNCIA DE 3500 W - CHI DIURNO. AF_05/2023</v>
          </cell>
          <cell r="C6562" t="str">
            <v>CHI</v>
          </cell>
          <cell r="D6562">
            <v>0</v>
          </cell>
          <cell r="E6562">
            <v>0</v>
          </cell>
          <cell r="F6562" t="str">
            <v>SINAPI DEZEMBRO 2025</v>
          </cell>
        </row>
        <row r="6563">
          <cell r="A6563">
            <v>103163</v>
          </cell>
          <cell r="B6563" t="str">
            <v>MÁQUINA PARA SOLDA POR ELETROFUSÃO PARA TUBOS DE POLIETILENO DE ALTA DENSIDADE (PEAD) COM DIÂMETRO EXTERNO DE 20 A 1600 MM, POTÊNCIA DE 3500 W - CHP DIURNO. AF_05/2023</v>
          </cell>
          <cell r="C6563" t="str">
            <v>CHP</v>
          </cell>
          <cell r="D6563">
            <v>0</v>
          </cell>
          <cell r="E6563">
            <v>0</v>
          </cell>
          <cell r="F6563" t="str">
            <v>SINAPI DEZEMBRO 2025</v>
          </cell>
        </row>
        <row r="6564">
          <cell r="A6564">
            <v>103158</v>
          </cell>
          <cell r="B6564" t="str">
            <v>MÁQUINA PARA SOLDA POR ELETROFUSÃO PARA TUBOS DE POLIETILENO DE ALTA DENSIDADE (PEAD) COM DIÂMETRO EXTERNO DE 20 A 800 MM, POTÊNCIA ENTRE 2750 E 3000 W - CHI DIURNO. AF_05/2023</v>
          </cell>
          <cell r="C6564" t="str">
            <v>CHI</v>
          </cell>
          <cell r="D6564">
            <v>0</v>
          </cell>
          <cell r="E6564">
            <v>0</v>
          </cell>
          <cell r="F6564" t="str">
            <v>SINAPI DEZEMBRO 2025</v>
          </cell>
        </row>
        <row r="6565">
          <cell r="A6565">
            <v>103157</v>
          </cell>
          <cell r="B6565" t="str">
            <v>MÁQUINA PARA SOLDA POR ELETROFUSÃO PARA TUBOS DE POLIETILENO DE ALTA DENSIDADE (PEAD) COM DIÂMETRO EXTERNO DE 20 A 800 MM, POTÊNCIA ENTRE 2750 E 3000 W - CHP DIURNO. AF_05/2023</v>
          </cell>
          <cell r="C6565" t="str">
            <v>CHP</v>
          </cell>
          <cell r="D6565">
            <v>0</v>
          </cell>
          <cell r="E6565">
            <v>0</v>
          </cell>
          <cell r="F6565" t="str">
            <v>SINAPI DEZEMBRO 2025</v>
          </cell>
        </row>
        <row r="6566">
          <cell r="A6566">
            <v>103176</v>
          </cell>
          <cell r="B6566" t="str">
            <v>MÁQUINA PARA SOLDA POR TERMOFUSÃO PARA TUBOS DE POLIETILENO DE ALTA DENSIDADE (PEAD) COM DIÂMETRO EXTERNO DE 315 A 630 MM, POTÊNCIA ENTRE 8000 E 12350 W - CHI DIURNO. AF_05/2023</v>
          </cell>
          <cell r="C6566" t="str">
            <v>CHI</v>
          </cell>
          <cell r="D6566">
            <v>0</v>
          </cell>
          <cell r="E6566">
            <v>0</v>
          </cell>
          <cell r="F6566" t="str">
            <v>SINAPI DEZEMBRO 2025</v>
          </cell>
        </row>
        <row r="6567">
          <cell r="A6567">
            <v>103175</v>
          </cell>
          <cell r="B6567" t="str">
            <v>MÁQUINA PARA SOLDA POR TERMOFUSÃO PARA TUBOS DE POLIETILENO DE ALTA DENSIDADE (PEAD) COM DIÂMETRO EXTERNO DE 315 A 630 MM, POTÊNCIA ENTRE 8000 E 12350 W - CHP DIURNO. AF_05/2023</v>
          </cell>
          <cell r="C6567" t="str">
            <v>CHP</v>
          </cell>
          <cell r="D6567">
            <v>0</v>
          </cell>
          <cell r="E6567">
            <v>0</v>
          </cell>
          <cell r="F6567" t="str">
            <v>SINAPI DEZEMBRO 2025</v>
          </cell>
        </row>
        <row r="6568">
          <cell r="A6568">
            <v>103182</v>
          </cell>
          <cell r="B6568" t="str">
            <v>MÁQUINA PARA SOLDA POR TERMOFUSÃO PARA TUBOS DE POLIETILENO DE ALTA DENSIDADE (PEAD) COM DIÂMETRO EXTERNO DE 710 A 1200 MM, POTÊNCIA ENTRE 16000 E 29500 W - CHI DIURNO. AF_05/2023</v>
          </cell>
          <cell r="C6568" t="str">
            <v>CHI</v>
          </cell>
          <cell r="D6568">
            <v>0</v>
          </cell>
          <cell r="E6568">
            <v>0</v>
          </cell>
          <cell r="F6568" t="str">
            <v>SINAPI DEZEMBRO 2025</v>
          </cell>
        </row>
        <row r="6569">
          <cell r="A6569">
            <v>103181</v>
          </cell>
          <cell r="B6569" t="str">
            <v>MÁQUINA PARA SOLDA POR TERMOFUSÃO PARA TUBOS DE POLIETILENO DE ALTA DENSIDADE (PEAD) COM DIÂMETRO EXTERNO DE 710 A 1200 MM, POTÊNCIA ENTRE 16000 E 29500 W - CHP DIURNO. AF_05/2023</v>
          </cell>
          <cell r="C6569" t="str">
            <v>CHP</v>
          </cell>
          <cell r="D6569">
            <v>0</v>
          </cell>
          <cell r="E6569">
            <v>0</v>
          </cell>
          <cell r="F6569" t="str">
            <v>SINAPI DEZEMBRO 2025</v>
          </cell>
        </row>
        <row r="6570">
          <cell r="A6570">
            <v>103170</v>
          </cell>
          <cell r="B6570" t="str">
            <v>MÁQUINA PARA SOLDA POR TERMOFUSÃO PARA TUBOS DE POLIETILENO DE ALTA DENSIDADE (PEAD) COM DIÂMETRO EXTERNO DE 90 A 315 MM, POTÊNCIA ENTRE 2500 E 5350 W - CHI DIURNO. AF_05/2023</v>
          </cell>
          <cell r="C6570" t="str">
            <v>CHI</v>
          </cell>
          <cell r="D6570">
            <v>0</v>
          </cell>
          <cell r="E6570">
            <v>0</v>
          </cell>
          <cell r="F6570" t="str">
            <v>SINAPI DEZEMBRO 2025</v>
          </cell>
        </row>
        <row r="6571">
          <cell r="A6571">
            <v>103169</v>
          </cell>
          <cell r="B6571" t="str">
            <v>MÁQUINA PARA SOLDA POR TERMOFUSÃO PARA TUBOS DE POLIETILENO DE ALTA DENSIDADE (PEAD) COM DIÂMETRO EXTERNO DE 90 A 315 MM, POTÊNCIA ENTRE 2500 E 5350 W - CHP DIURNO. AF_05/2023</v>
          </cell>
          <cell r="C6571" t="str">
            <v>CHP</v>
          </cell>
          <cell r="D6571">
            <v>0</v>
          </cell>
          <cell r="E6571">
            <v>0</v>
          </cell>
          <cell r="F6571" t="str">
            <v>SINAPI DEZEMBRO 2025</v>
          </cell>
        </row>
        <row r="6572">
          <cell r="A6572">
            <v>102869</v>
          </cell>
          <cell r="B6572" t="str">
            <v>MÁQUINA SOLDA ARCO COM PISTOLA DE SOLDAGEM PARA STUD BOLT DE 5 MM A 22 MM - CHI DIURNO. AF_05/2023</v>
          </cell>
          <cell r="C6572" t="str">
            <v>CHI</v>
          </cell>
          <cell r="D6572">
            <v>0</v>
          </cell>
          <cell r="E6572">
            <v>0</v>
          </cell>
          <cell r="F6572" t="str">
            <v>SINAPI DEZEMBRO 2025</v>
          </cell>
        </row>
        <row r="6573">
          <cell r="A6573">
            <v>102868</v>
          </cell>
          <cell r="B6573" t="str">
            <v>MÁQUINA SOLDA ARCO COM PISTOLA DE SOLDAGEM PARA STUD BOLT DE 5 MM A 22 MM - CHP DIURNO. AF_05/2023</v>
          </cell>
          <cell r="C6573" t="str">
            <v>CHP</v>
          </cell>
          <cell r="D6573">
            <v>0</v>
          </cell>
          <cell r="E6573">
            <v>0</v>
          </cell>
          <cell r="F6573" t="str">
            <v>SINAPI DEZEMBRO 2025</v>
          </cell>
        </row>
        <row r="6574">
          <cell r="A6574">
            <v>106326</v>
          </cell>
          <cell r="B6574" t="str">
            <v>PENEIRA ROTATIVA COM MOTOR ELÉTRICO MONOFÁSICO DE *0,5 A 1,0* CV, CILINDRO COM DIÂMETRO DE *0,48 A 0,85* M E COMPRIMENTO DE *1,0 A 1,65* M - CHI DIURNO. AF_11/2025</v>
          </cell>
          <cell r="C6574" t="str">
            <v>CHI</v>
          </cell>
          <cell r="D6574">
            <v>0</v>
          </cell>
          <cell r="E6574">
            <v>0</v>
          </cell>
          <cell r="F6574" t="str">
            <v>SINAPI DEZEMBRO 2025</v>
          </cell>
        </row>
        <row r="6575">
          <cell r="A6575">
            <v>106325</v>
          </cell>
          <cell r="B6575" t="str">
            <v>PENEIRA ROTATIVA COM MOTOR ELÉTRICO MONOFÁSICO DE *0,5 A 1,0* CV, CILINDRO COM DIÂMETRO DE *0,48 A 0,85* M E COMPRIMENTO DE *1,0 A 1,65* M - CHP DIURNO. AF_11/2025</v>
          </cell>
          <cell r="C6575" t="str">
            <v>CHP</v>
          </cell>
          <cell r="D6575">
            <v>0</v>
          </cell>
          <cell r="E6575">
            <v>0</v>
          </cell>
          <cell r="F6575" t="str">
            <v>SINAPI DEZEMBRO 2025</v>
          </cell>
        </row>
        <row r="6576">
          <cell r="A6576">
            <v>92113</v>
          </cell>
          <cell r="B6576" t="str">
            <v>PENEIRA ROTATIVA COM MOTOR ELÉTRICO TRIFÁSICO DE 2 CV, CILINDRO DE 1 M X 0,60 M, COM FUROS DE 3,17 MM - CHI DIURNO. AF_05/2023</v>
          </cell>
          <cell r="C6576" t="str">
            <v>CHI</v>
          </cell>
          <cell r="D6576">
            <v>1.24</v>
          </cell>
          <cell r="E6576">
            <v>1.24</v>
          </cell>
          <cell r="F6576" t="str">
            <v>SINAPI DEZEMBRO 2025</v>
          </cell>
        </row>
        <row r="6577">
          <cell r="A6577">
            <v>92112</v>
          </cell>
          <cell r="B6577" t="str">
            <v>PENEIRA ROTATIVA COM MOTOR ELÉTRICO TRIFÁSICO DE 2 CV, CILINDRO DE 1 M X 0,60 M, COM FUROS DE 3,17 MM - CHP DIURNO. AF_05/2023</v>
          </cell>
          <cell r="C6577" t="str">
            <v>CHP</v>
          </cell>
          <cell r="D6577">
            <v>3.77</v>
          </cell>
          <cell r="E6577">
            <v>3.77</v>
          </cell>
          <cell r="F6577" t="str">
            <v>SINAPI DEZEMBRO 2025</v>
          </cell>
        </row>
        <row r="6578">
          <cell r="A6578">
            <v>90675</v>
          </cell>
          <cell r="B6578" t="str">
            <v>PERFURATRIZ COM TORRE METÁLICA PARA EXECUÇÃO DE ESTACA HÉLICE CONTÍNUA, PROFUNDIDADE MÁXIMA DE 30 M, DIÂMETRO MÁXIMO DE 800 MM, POTÊNCIA INSTALADA DE 268 HP, MESA ROTATIVA COM TORQUE MÁXIMO DE 170 KNM - CHI DIURNO. AF_06/2015</v>
          </cell>
          <cell r="C6578" t="str">
            <v>CHI</v>
          </cell>
          <cell r="D6578">
            <v>331.09</v>
          </cell>
          <cell r="E6578">
            <v>333.19</v>
          </cell>
          <cell r="F6578" t="str">
            <v>SINAPI DEZEMBRO 2025</v>
          </cell>
        </row>
        <row r="6579">
          <cell r="A6579">
            <v>90674</v>
          </cell>
          <cell r="B6579" t="str">
            <v>PERFURATRIZ COM TORRE METÁLICA PARA EXECUÇÃO DE ESTACA HÉLICE CONTÍNUA, PROFUNDIDADE MÁXIMA DE 30 M, DIÂMETRO MÁXIMO DE 800 MM, POTÊNCIA INSTALADA DE 268 HP, MESA ROTATIVA COM TORQUE MÁXIMO DE 170 KNM - CHP DIURNO. AF_06/2015</v>
          </cell>
          <cell r="C6579" t="str">
            <v>CHP</v>
          </cell>
          <cell r="D6579">
            <v>755.47</v>
          </cell>
          <cell r="E6579">
            <v>757.57</v>
          </cell>
          <cell r="F6579" t="str">
            <v>SINAPI DEZEMBRO 2025</v>
          </cell>
        </row>
        <row r="6580">
          <cell r="A6580">
            <v>93225</v>
          </cell>
          <cell r="B6580" t="str">
            <v>PERFURATRIZ COM TORRE METÁLICA PARA EXECUÇÃO DE ESTACA HÉLICE CONTÍNUA, PROFUNDIDADE MÁXIMA DE 32 M, DIÂMETRO MÁXIMO DE 1000 MM, POTÊNCIA INSTALADA DE 350 HP, MESA ROTATIVA COM TORQUE MÁXIMO DE 263 KNM - CHI DIURNO. AF_01/2016</v>
          </cell>
          <cell r="C6580" t="str">
            <v>CHI</v>
          </cell>
          <cell r="D6580">
            <v>495.12</v>
          </cell>
          <cell r="E6580">
            <v>497.22</v>
          </cell>
          <cell r="F6580" t="str">
            <v>SINAPI DEZEMBRO 2025</v>
          </cell>
        </row>
        <row r="6581">
          <cell r="A6581">
            <v>93224</v>
          </cell>
          <cell r="B6581" t="str">
            <v>PERFURATRIZ COM TORRE METÁLICA PARA EXECUÇÃO DE ESTACA HÉLICE CONTÍNUA, PROFUNDIDADE MÁXIMA DE 32 M, DIÂMETRO MÁXIMO DE 1000 MM, POTÊNCIA INSTALADA DE 350 HP, MESA ROTATIVA COM TORQUE MÁXIMO DE 263 KNM - CHP DIURNO. AF_01/2016</v>
          </cell>
          <cell r="C6581" t="str">
            <v>CHP</v>
          </cell>
          <cell r="D6581">
            <v>1118.3800000000001</v>
          </cell>
          <cell r="E6581">
            <v>1120.48</v>
          </cell>
          <cell r="F6581" t="str">
            <v>SINAPI DEZEMBRO 2025</v>
          </cell>
        </row>
        <row r="6582">
          <cell r="A6582">
            <v>104696</v>
          </cell>
          <cell r="B6582" t="str">
            <v>PERFURATRIZ DE COROA DIAMANTADA PARA CONCRETO, DIÂMETRO ATÉ 250 MM, MOTOR ELÉTRICO 220 V, POTÊNCIA 2.500 W - CHI DIURNO. AF_05/2023</v>
          </cell>
          <cell r="C6582" t="str">
            <v>CHI</v>
          </cell>
          <cell r="D6582">
            <v>24.73</v>
          </cell>
          <cell r="E6582">
            <v>26.83</v>
          </cell>
          <cell r="F6582" t="str">
            <v>SINAPI DEZEMBRO 2025</v>
          </cell>
        </row>
        <row r="6583">
          <cell r="A6583">
            <v>104695</v>
          </cell>
          <cell r="B6583" t="str">
            <v>PERFURATRIZ DE COROA DIAMANTADA PARA CONCRETO, DIÂMETRO ATÉ 250 MM, MOTOR ELÉTRICO 220 V, POTÊNCIA 2.500 W - CHP DIURNO. AF_05/2023</v>
          </cell>
          <cell r="C6583" t="str">
            <v>CHP</v>
          </cell>
          <cell r="D6583">
            <v>28.1</v>
          </cell>
          <cell r="E6583">
            <v>30.2</v>
          </cell>
          <cell r="F6583" t="str">
            <v>SINAPI DEZEMBRO 2025</v>
          </cell>
        </row>
        <row r="6584">
          <cell r="A6584">
            <v>90681</v>
          </cell>
          <cell r="B6584" t="str">
            <v>PERFURATRIZ HIDRÁULICA SOBRE CAMINHÃO COM TRADO CURTO ACOPLADO, PROFUNDIDADE MÁXIMA DE 20 M, DIÂMETRO MÁXIMO DE 1500 MM, POTÊNCIA INSTALADA DE 137 HP, MESA ROTATIVA COM TORQUE MÁXIMO DE 30 KNM - CHI DIURNO. AF_06/2015</v>
          </cell>
          <cell r="C6584" t="str">
            <v>CHI</v>
          </cell>
          <cell r="D6584">
            <v>165.15</v>
          </cell>
          <cell r="E6584">
            <v>167.25</v>
          </cell>
          <cell r="F6584" t="str">
            <v>SINAPI DEZEMBRO 2025</v>
          </cell>
        </row>
        <row r="6585">
          <cell r="A6585">
            <v>90680</v>
          </cell>
          <cell r="B6585" t="str">
            <v>PERFURATRIZ HIDRÁULICA SOBRE CAMINHÃO COM TRADO CURTO ACOPLADO, PROFUNDIDADE MÁXIMA DE 20 M, DIÂMETRO MÁXIMO DE 1500 MM, POTÊNCIA INSTALADA DE 137 HP, MESA ROTATIVA COM TORQUE MÁXIMO DE 30 KNM - CHP DIURNO. AF_06/2015</v>
          </cell>
          <cell r="C6585" t="str">
            <v>CHP</v>
          </cell>
          <cell r="D6585">
            <v>397.05</v>
          </cell>
          <cell r="E6585">
            <v>399.15</v>
          </cell>
          <cell r="F6585" t="str">
            <v>SINAPI DEZEMBRO 2025</v>
          </cell>
        </row>
        <row r="6586">
          <cell r="A6586">
            <v>102875</v>
          </cell>
          <cell r="B6586" t="str">
            <v>PERFURATRIZ HIDRÁULICA SOBRE ESTEIRA, TORQUE MÁXIMO 161 KNM, PROFUNDIDADE MÁXIMA 54 M, DIÂMETRO MÁXIMO 1500 MM, POTÊNCIA MOTOR 268 HP - CHI DIURNO. AF_04/2019</v>
          </cell>
          <cell r="C6586" t="str">
            <v>CHI</v>
          </cell>
          <cell r="D6586">
            <v>472.73</v>
          </cell>
          <cell r="E6586">
            <v>474.83</v>
          </cell>
          <cell r="F6586" t="str">
            <v>SINAPI DEZEMBRO 2025</v>
          </cell>
        </row>
        <row r="6587">
          <cell r="A6587">
            <v>102874</v>
          </cell>
          <cell r="B6587" t="str">
            <v>PERFURATRIZ HIDRÁULICA SOBRE ESTEIRA, TORQUE MÁXIMO 161 KNM, PROFUNDIDADE MÁXIMA 54 M, DIÂMETRO MÁXIMO 1500 MM, POTÊNCIA MOTOR 268 HP - CHP DIURNO. AF_04/2019</v>
          </cell>
          <cell r="C6587" t="str">
            <v>CHP</v>
          </cell>
          <cell r="D6587">
            <v>1036.21</v>
          </cell>
          <cell r="E6587">
            <v>1038.31</v>
          </cell>
          <cell r="F6587" t="str">
            <v>SINAPI DEZEMBRO 2025</v>
          </cell>
        </row>
        <row r="6588">
          <cell r="A6588">
            <v>102965</v>
          </cell>
          <cell r="B6588" t="str">
            <v>PERFURATRIZ HIDRÁULICA SOBRE ESTEIRA, TORQUE MÁXIMO 98 KNM, PROFUNDIDADE MÁXIMA 25 M, DIÂMETRO MÁXIMO 115 MM, POTÊNCIA MOTOR 190 HP - CHI DIURNO. AF_02/2021</v>
          </cell>
          <cell r="C6588" t="str">
            <v>CHI</v>
          </cell>
          <cell r="D6588">
            <v>241.54</v>
          </cell>
          <cell r="E6588">
            <v>243.64</v>
          </cell>
          <cell r="F6588" t="str">
            <v>SINAPI DEZEMBRO 2025</v>
          </cell>
        </row>
        <row r="6589">
          <cell r="A6589">
            <v>102964</v>
          </cell>
          <cell r="B6589" t="str">
            <v>PERFURATRIZ HIDRÁULICA SOBRE ESTEIRA, TORQUE MÁXIMO 98 KNM, PROFUNDIDADE MÁXIMA 25 M, DIÂMETRO MÁXIMO 115 MM, POTÊNCIA MOTOR 190 HP - CHP DIURNO. AF_02/2021</v>
          </cell>
          <cell r="C6589" t="str">
            <v>CHP</v>
          </cell>
          <cell r="D6589">
            <v>488.26</v>
          </cell>
          <cell r="E6589">
            <v>490.36</v>
          </cell>
          <cell r="F6589" t="str">
            <v>SINAPI DEZEMBRO 2025</v>
          </cell>
        </row>
        <row r="6590">
          <cell r="A6590">
            <v>90626</v>
          </cell>
          <cell r="B6590" t="str">
            <v>PERFURATRIZ MANUAL, TORQUE MÁXIMO 83 N.M, POTÊNCIA 5 CV, COM DIÂMETRO MÁXIMO 4" - CHI DIURNO. AF_06/2015</v>
          </cell>
          <cell r="C6590" t="str">
            <v>CHI</v>
          </cell>
          <cell r="D6590">
            <v>3.05</v>
          </cell>
          <cell r="E6590">
            <v>3.05</v>
          </cell>
          <cell r="F6590" t="str">
            <v>SINAPI DEZEMBRO 2025</v>
          </cell>
        </row>
        <row r="6591">
          <cell r="A6591">
            <v>90625</v>
          </cell>
          <cell r="B6591" t="str">
            <v>PERFURATRIZ MANUAL, TORQUE MÁXIMO 83 N.M, POTÊNCIA 5 CV, COM DIÂMETRO MÁXIMO 4" - CHP DIURNO. AF_06/2015</v>
          </cell>
          <cell r="C6591" t="str">
            <v>CHP</v>
          </cell>
          <cell r="D6591">
            <v>9.35</v>
          </cell>
          <cell r="E6591">
            <v>9.35</v>
          </cell>
          <cell r="F6591" t="str">
            <v>SINAPI DEZEMBRO 2025</v>
          </cell>
        </row>
        <row r="6592">
          <cell r="A6592">
            <v>102881</v>
          </cell>
          <cell r="B6592" t="str">
            <v>PERFURATRIZ PARA EXECUÇÃO DE ESTACAS SECANTES, TIPO HÉLICE CONTÍNUA COM CABEÇOTE DUPLO E TUBO METÁLICO - CHI DIURNO. AF_04/2019</v>
          </cell>
          <cell r="C6592" t="str">
            <v>CHI</v>
          </cell>
          <cell r="D6592">
            <v>647.77</v>
          </cell>
          <cell r="E6592">
            <v>649.87</v>
          </cell>
          <cell r="F6592" t="str">
            <v>SINAPI DEZEMBRO 2025</v>
          </cell>
        </row>
        <row r="6593">
          <cell r="A6593">
            <v>102880</v>
          </cell>
          <cell r="B6593" t="str">
            <v>PERFURATRIZ PARA EXECUÇÃO DE ESTACAS SECANTES, TIPO HÉLICE CONTÍNUA COM CABEÇOTE DUPLO E TUBO METÁLICO - CHP DIURNO. AF_04/2019</v>
          </cell>
          <cell r="C6593" t="str">
            <v>CHP</v>
          </cell>
          <cell r="D6593">
            <v>1444.28</v>
          </cell>
          <cell r="E6593">
            <v>1446.38</v>
          </cell>
          <cell r="F6593" t="str">
            <v>SINAPI DEZEMBRO 2025</v>
          </cell>
        </row>
        <row r="6594">
          <cell r="A6594">
            <v>103225</v>
          </cell>
          <cell r="B6594" t="str">
            <v>PERFURATRIZ PARA FURO DIRECIONAL HORIZONTAL (HDD) COM CAPACIDADE ATÉ 89 KN, POTÊNCIA 24,8 HP A 80 HP (INCLUSO FERRAMENTAS E LOCALIZADOR) - CHI DIURNO. AF_05/2023</v>
          </cell>
          <cell r="C6594" t="str">
            <v>CHI</v>
          </cell>
          <cell r="D6594">
            <v>214.44</v>
          </cell>
          <cell r="E6594">
            <v>216.54</v>
          </cell>
          <cell r="F6594" t="str">
            <v>SINAPI DEZEMBRO 2025</v>
          </cell>
        </row>
        <row r="6595">
          <cell r="A6595">
            <v>103224</v>
          </cell>
          <cell r="B6595" t="str">
            <v>PERFURATRIZ PARA FURO DIRECIONAL HORIZONTAL (HDD) COM CAPACIDADE ATÉ 89 KN, POTÊNCIA 24,8 HP A 80 HP (INCLUSO FERRAMENTAS E LOCALIZADOR) - CHP DIURNO. AF_05/2023</v>
          </cell>
          <cell r="C6595" t="str">
            <v>CHP</v>
          </cell>
          <cell r="D6595">
            <v>437.97</v>
          </cell>
          <cell r="E6595">
            <v>440.07</v>
          </cell>
          <cell r="F6595" t="str">
            <v>SINAPI DEZEMBRO 2025</v>
          </cell>
        </row>
        <row r="6596">
          <cell r="A6596">
            <v>103237</v>
          </cell>
          <cell r="B6596" t="str">
            <v>PERFURATRIZ PARA FURO DIRECIONAL HORIZONTAL (HDD) COM CAPACIDADE DE 201 KN A 560 KN, POTÊNCIA 200 HP A 260 HP (INCLUSO FERRAMENTAS E LOCALIZADOR) - CHI DIURNO. AF_05/2023</v>
          </cell>
          <cell r="C6596" t="str">
            <v>CHI</v>
          </cell>
          <cell r="D6596">
            <v>622.47</v>
          </cell>
          <cell r="E6596">
            <v>624.57000000000005</v>
          </cell>
          <cell r="F6596" t="str">
            <v>SINAPI DEZEMBRO 2025</v>
          </cell>
        </row>
        <row r="6597">
          <cell r="A6597">
            <v>103236</v>
          </cell>
          <cell r="B6597" t="str">
            <v>PERFURATRIZ PARA FURO DIRECIONAL HORIZONTAL (HDD) COM CAPACIDADE DE 201 KN A 560 KN, POTÊNCIA 200 HP A 260 HP (INCLUSO FERRAMENTAS E LOCALIZADOR) - CHP DIURNO. AF_05/2023</v>
          </cell>
          <cell r="C6597" t="str">
            <v>CHP</v>
          </cell>
          <cell r="D6597">
            <v>1345.55</v>
          </cell>
          <cell r="E6597">
            <v>1347.65</v>
          </cell>
          <cell r="F6597" t="str">
            <v>SINAPI DEZEMBRO 2025</v>
          </cell>
        </row>
        <row r="6598">
          <cell r="A6598">
            <v>103231</v>
          </cell>
          <cell r="B6598" t="str">
            <v>PERFURATRIZ PARA FURO DIRECIONAL HORIZONTAL (HDD) COM CAPACIDADE DE 90 KN A 200 KN, POTÊNCIA 100 HP A 160 HP (INCLUSO FERRAMENTAS E LOCALIZADOR) - CHI DIURNO. AF_05/2023</v>
          </cell>
          <cell r="C6598" t="str">
            <v>CHI</v>
          </cell>
          <cell r="D6598">
            <v>461.51</v>
          </cell>
          <cell r="E6598">
            <v>463.61</v>
          </cell>
          <cell r="F6598" t="str">
            <v>SINAPI DEZEMBRO 2025</v>
          </cell>
        </row>
        <row r="6599">
          <cell r="A6599">
            <v>103230</v>
          </cell>
          <cell r="B6599" t="str">
            <v>PERFURATRIZ PARA FURO DIRECIONAL HORIZONTAL (HDD) COM CAPACIDADE DE 90 KN A 200 KN, POTÊNCIA 100 HP A 160 HP (INCLUSO FERRAMENTAS E LOCALIZADOR) - CHP DIURNO. AF_05/2023</v>
          </cell>
          <cell r="C6599" t="str">
            <v>CHP</v>
          </cell>
          <cell r="D6599">
            <v>981.03</v>
          </cell>
          <cell r="E6599">
            <v>983.13</v>
          </cell>
          <cell r="F6599" t="str">
            <v>SINAPI DEZEMBRO 2025</v>
          </cell>
        </row>
        <row r="6600">
          <cell r="A6600">
            <v>102975</v>
          </cell>
          <cell r="B6600" t="str">
            <v>PERFURATRIZ ROTATIVA SOBRE ESTEIRA, TORQUE MAXIMO 2500 KGM, POTENCIA 110 HP, MOTOR DIESEL - CHI DIURNO. AF_05/2017</v>
          </cell>
          <cell r="C6600" t="str">
            <v>CHI</v>
          </cell>
          <cell r="D6600">
            <v>140.58000000000001</v>
          </cell>
          <cell r="E6600">
            <v>142.68</v>
          </cell>
          <cell r="F6600" t="str">
            <v>SINAPI DEZEMBRO 2025</v>
          </cell>
        </row>
        <row r="6601">
          <cell r="A6601">
            <v>102976</v>
          </cell>
          <cell r="B6601" t="str">
            <v>PERFURATRIZ ROTATIVA SOBRE ESTEIRA, TORQUE MAXIMO 2500 KGM, POTENCIA 110 HP, MOTOR DIESEL- CHP DIURNO. AF_05/2017</v>
          </cell>
          <cell r="C6601" t="str">
            <v>CHP</v>
          </cell>
          <cell r="D6601">
            <v>276.18</v>
          </cell>
          <cell r="E6601">
            <v>278.27999999999997</v>
          </cell>
          <cell r="F6601" t="str">
            <v>SINAPI DEZEMBRO 2025</v>
          </cell>
        </row>
        <row r="6602">
          <cell r="A6602">
            <v>90632</v>
          </cell>
          <cell r="B6602" t="str">
            <v>PERFURATRIZ SOBRE ESTEIRA, TORQUE MÁXIMO 600 KGF, PESO MÉDIO 1000 KG, POTÊNCIA 20 HP, DIÂMETRO MÁXIMO 10" - CHI DIURNO. AF_06/2015</v>
          </cell>
          <cell r="C6602" t="str">
            <v>CHI</v>
          </cell>
          <cell r="D6602">
            <v>91.72</v>
          </cell>
          <cell r="E6602">
            <v>93.82</v>
          </cell>
          <cell r="F6602" t="str">
            <v>SINAPI DEZEMBRO 2025</v>
          </cell>
        </row>
        <row r="6603">
          <cell r="A6603">
            <v>90631</v>
          </cell>
          <cell r="B6603" t="str">
            <v>PERFURATRIZ SOBRE ESTEIRA, TORQUE MÁXIMO 600 KGF, PESO MÉDIO 1000 KG, POTÊNCIA 20 HP, DIÂMETRO MÁXIMO 10" - CHP DIURNO. AF_06/2015</v>
          </cell>
          <cell r="C6603" t="str">
            <v>CHP</v>
          </cell>
          <cell r="D6603">
            <v>160.49</v>
          </cell>
          <cell r="E6603">
            <v>162.59</v>
          </cell>
          <cell r="F6603" t="str">
            <v>SINAPI DEZEMBRO 2025</v>
          </cell>
        </row>
        <row r="6604">
          <cell r="A6604">
            <v>95709</v>
          </cell>
          <cell r="B6604" t="str">
            <v>PERFURATRIZ SOBRE ESTEIRA, TORQUE MÁXIMO 600 KGF, POTÊNCIA ENTRE 50 E 60 HP, DIÂMETRO MÁXIMO 10" - CHI DIURNO. AF_11/2016</v>
          </cell>
          <cell r="C6604" t="str">
            <v>CHI</v>
          </cell>
          <cell r="D6604">
            <v>92.38</v>
          </cell>
          <cell r="E6604">
            <v>94.48</v>
          </cell>
          <cell r="F6604" t="str">
            <v>SINAPI DEZEMBRO 2025</v>
          </cell>
        </row>
        <row r="6605">
          <cell r="A6605">
            <v>95708</v>
          </cell>
          <cell r="B6605" t="str">
            <v>PERFURATRIZ SOBRE ESTEIRA, TORQUE MÁXIMO 600 KGF, POTÊNCIA ENTRE 50 E 60 HP, DIÂMETRO MÁXIMO 10" - CHP DIURNO. AF_11/2016</v>
          </cell>
          <cell r="C6605" t="str">
            <v>CHP</v>
          </cell>
          <cell r="D6605">
            <v>164.48</v>
          </cell>
          <cell r="E6605">
            <v>166.58</v>
          </cell>
          <cell r="F6605" t="str">
            <v>SINAPI DEZEMBRO 2025</v>
          </cell>
        </row>
        <row r="6606">
          <cell r="A6606">
            <v>91278</v>
          </cell>
          <cell r="B6606" t="str">
            <v>PLACA VIBRATÓRIA REVERSÍVEL COM MOTOR 4 TEMPOS A GASOLINA, FORÇA CENTRÍFUGA DE 25 KN (2500 KGF), POTÊNCIA 5,5 CV - CHI DIURNO. AF_08/2015</v>
          </cell>
          <cell r="C6606" t="str">
            <v>CHI</v>
          </cell>
          <cell r="D6606">
            <v>0.78</v>
          </cell>
          <cell r="E6606">
            <v>0.78</v>
          </cell>
          <cell r="F6606" t="str">
            <v>SINAPI DEZEMBRO 2025</v>
          </cell>
        </row>
        <row r="6607">
          <cell r="A6607">
            <v>91277</v>
          </cell>
          <cell r="B6607" t="str">
            <v>PLACA VIBRATÓRIA REVERSÍVEL COM MOTOR 4 TEMPOS A GASOLINA, FORÇA CENTRÍFUGA DE 25 KN (2500 KGF), POTÊNCIA 5,5 CV - CHP DIURNO. AF_08/2015</v>
          </cell>
          <cell r="C6607" t="str">
            <v>CHP</v>
          </cell>
          <cell r="D6607">
            <v>10.63</v>
          </cell>
          <cell r="E6607">
            <v>10.63</v>
          </cell>
          <cell r="F6607" t="str">
            <v>SINAPI DEZEMBRO 2025</v>
          </cell>
        </row>
        <row r="6608">
          <cell r="A6608">
            <v>102887</v>
          </cell>
          <cell r="B6608" t="str">
            <v>PLATAFORMA ELEVATÓRIA - CHI DIURNO. AF_04/2019</v>
          </cell>
          <cell r="C6608" t="str">
            <v>CHI</v>
          </cell>
          <cell r="D6608">
            <v>0</v>
          </cell>
          <cell r="E6608">
            <v>0</v>
          </cell>
          <cell r="F6608" t="str">
            <v>SINAPI DEZEMBRO 2025</v>
          </cell>
        </row>
        <row r="6609">
          <cell r="A6609">
            <v>102886</v>
          </cell>
          <cell r="B6609" t="str">
            <v>PLATAFORMA ELEVATÓRIA - CHP DIURNO. AF_04/2019</v>
          </cell>
          <cell r="C6609" t="str">
            <v>CHP</v>
          </cell>
          <cell r="D6609">
            <v>0</v>
          </cell>
          <cell r="E6609">
            <v>0</v>
          </cell>
          <cell r="F6609" t="str">
            <v>SINAPI DEZEMBRO 2025</v>
          </cell>
        </row>
        <row r="6610">
          <cell r="A6610">
            <v>95277</v>
          </cell>
          <cell r="B6610" t="str">
            <v>POLIDORA DE PISO (POLITRIZ), PESO DE 100KG, DIÂMETRO 450 MM, MOTOR ELÉTRICO, POTÊNCIA 4 HP - CHI DIURNO. AF_05/2023</v>
          </cell>
          <cell r="C6610" t="str">
            <v>CHI</v>
          </cell>
          <cell r="D6610">
            <v>0.73</v>
          </cell>
          <cell r="E6610">
            <v>0.73</v>
          </cell>
          <cell r="F6610" t="str">
            <v>SINAPI DEZEMBRO 2025</v>
          </cell>
        </row>
        <row r="6611">
          <cell r="A6611">
            <v>95276</v>
          </cell>
          <cell r="B6611" t="str">
            <v>POLIDORA DE PISO (POLITRIZ), PESO DE 100KG, DIÂMETRO 450 MM, MOTOR ELÉTRICO, POTÊNCIA 4 HP - CHP DIURNO. AF_05/2023</v>
          </cell>
          <cell r="C6611" t="str">
            <v>CHP</v>
          </cell>
          <cell r="D6611">
            <v>3.78</v>
          </cell>
          <cell r="E6611">
            <v>3.78</v>
          </cell>
          <cell r="F6611" t="str">
            <v>SINAPI DEZEMBRO 2025</v>
          </cell>
        </row>
        <row r="6612">
          <cell r="A6612">
            <v>106254</v>
          </cell>
          <cell r="B6612" t="str">
            <v>POLIGUINDASTE, CAPACIDADE MÁXIMA DE CARGA 8000 KG, PARA TRANSPORTE DE CAÇAMBAS ESTACIONÁRIAS, INCLUSIVE CAMINHÃO TOCO PBT 14.300 KG, POTÊNCIA DE 185 CV - CHI DIURNO. AF_10/2025</v>
          </cell>
          <cell r="C6612" t="str">
            <v>CHI</v>
          </cell>
          <cell r="D6612">
            <v>0</v>
          </cell>
          <cell r="E6612">
            <v>0</v>
          </cell>
          <cell r="F6612" t="str">
            <v>SINAPI DEZEMBRO 2025</v>
          </cell>
        </row>
        <row r="6613">
          <cell r="A6613">
            <v>106249</v>
          </cell>
          <cell r="B6613" t="str">
            <v>POLIGUINDASTE, CAPACIDADE MÁXIMA DE CARGA 8000 KG, PARA TRANSPORTE DE CAÇAMBAS ESTACIONÁRIAS, INCLUSIVE CAMINHÃO TOCO PBT 14.300 KG, POTÊNCIA DE 185 CV - CHP DIURNO. AF_10/2025</v>
          </cell>
          <cell r="C6613" t="str">
            <v>CHP</v>
          </cell>
          <cell r="D6613">
            <v>0</v>
          </cell>
          <cell r="E6613">
            <v>0</v>
          </cell>
          <cell r="F6613" t="str">
            <v>SINAPI DEZEMBRO 2025</v>
          </cell>
        </row>
        <row r="6614">
          <cell r="A6614">
            <v>88430</v>
          </cell>
          <cell r="B6614" t="str">
            <v>PROJETOR DE ARGAMASSA, CAPACIDADE DE PROJEÇÃO 1,5 M3/H, ALCANCE DE 30 ATÉ 60 M, MOTOR ELÉTRICO POTÊNCIA 7,5 HP - CHI DIURNO. AF_06/2014</v>
          </cell>
          <cell r="C6614" t="str">
            <v>CHI</v>
          </cell>
          <cell r="D6614">
            <v>6.93</v>
          </cell>
          <cell r="E6614">
            <v>6.93</v>
          </cell>
          <cell r="F6614" t="str">
            <v>SINAPI DEZEMBRO 2025</v>
          </cell>
        </row>
        <row r="6615">
          <cell r="A6615">
            <v>88418</v>
          </cell>
          <cell r="B6615" t="str">
            <v>PROJETOR DE ARGAMASSA, CAPACIDADE DE PROJEÇÃO 1,5 M3/H, ALCANCE DE 30 ATÉ 60 M, MOTOR ELÉTRICO POTÊNCIA 7,5 HP - CHP DIURNO. AF_06/2014</v>
          </cell>
          <cell r="C6615" t="str">
            <v>CHP</v>
          </cell>
          <cell r="D6615">
            <v>15.05</v>
          </cell>
          <cell r="E6615">
            <v>15.05</v>
          </cell>
          <cell r="F6615" t="str">
            <v>SINAPI DEZEMBRO 2025</v>
          </cell>
        </row>
        <row r="6616">
          <cell r="A6616">
            <v>88438</v>
          </cell>
          <cell r="B6616" t="str">
            <v>PROJETOR DE ARGAMASSA, CAPACIDADE DE PROJEÇÃO 2 M3/H, ALCANCE ATÉ 50 M, MOTOR ELÉTRICO POTÊNCIA 7,5 HP - CHI DIURNO. AF_06/2014</v>
          </cell>
          <cell r="C6616" t="str">
            <v>CHI</v>
          </cell>
          <cell r="D6616">
            <v>9.18</v>
          </cell>
          <cell r="E6616">
            <v>9.18</v>
          </cell>
          <cell r="F6616" t="str">
            <v>SINAPI DEZEMBRO 2025</v>
          </cell>
        </row>
        <row r="6617">
          <cell r="A6617">
            <v>88433</v>
          </cell>
          <cell r="B6617" t="str">
            <v>PROJETOR DE ARGAMASSA, CAPACIDADE DE PROJEÇÃO 2 M3/H, ALCANCE ATÉ 50 M, MOTOR ELÉTRICO POTÊNCIA 7,5 HP - CHP DIURNO. AF_06/2014</v>
          </cell>
          <cell r="C6617" t="str">
            <v>CHP</v>
          </cell>
          <cell r="D6617">
            <v>19.59</v>
          </cell>
          <cell r="E6617">
            <v>19.59</v>
          </cell>
          <cell r="F6617" t="str">
            <v>SINAPI DEZEMBRO 2025</v>
          </cell>
        </row>
        <row r="6618">
          <cell r="A6618">
            <v>90669</v>
          </cell>
          <cell r="B6618" t="str">
            <v>PROJETOR PNEUMÁTICO DE ARGAMASSA PARA CHAPISCO E REBOCO COM RECIPIENTE ACOPLADO, TIPO CANEQUINHA, COM COMPRESSOR DE AR REBOCÁVEL VAZÃO 89 PCM E MOTOR DIESEL DE 20 CV - CHI DIURNO. AF_05/2023</v>
          </cell>
          <cell r="C6618" t="str">
            <v>CHI</v>
          </cell>
          <cell r="D6618">
            <v>8.94</v>
          </cell>
          <cell r="E6618">
            <v>8.94</v>
          </cell>
          <cell r="F6618" t="str">
            <v>SINAPI DEZEMBRO 2025</v>
          </cell>
        </row>
        <row r="6619">
          <cell r="A6619">
            <v>90668</v>
          </cell>
          <cell r="B6619" t="str">
            <v>PROJETOR PNEUMÁTICO DE ARGAMASSA PARA CHAPISCO E REBOCO COM RECIPIENTE ACOPLADO, TIPO CANEQUINHA, COM COMPRESSOR DE AR REBOCÁVEL VAZÃO 89 PCM E MOTOR DIESEL DE 20 CV - CHP DIURNO. AF_05/2023</v>
          </cell>
          <cell r="C6619" t="str">
            <v>CHP</v>
          </cell>
          <cell r="D6619">
            <v>32.9</v>
          </cell>
          <cell r="E6619">
            <v>32.9</v>
          </cell>
          <cell r="F6619" t="str">
            <v>SINAPI DEZEMBRO 2025</v>
          </cell>
        </row>
        <row r="6620">
          <cell r="A6620">
            <v>102980</v>
          </cell>
          <cell r="B6620" t="str">
            <v>PULVERIZADOR DE TINTA ELÉTRICO/MÁQUINA DE PINTURA AIRLESS, VAZÃO 2 L/MIN - CHI DIURNO. AF_05/2023</v>
          </cell>
          <cell r="C6620" t="str">
            <v>CHI</v>
          </cell>
          <cell r="D6620">
            <v>0</v>
          </cell>
          <cell r="E6620">
            <v>0</v>
          </cell>
          <cell r="F6620" t="str">
            <v>SINAPI DEZEMBRO 2025</v>
          </cell>
        </row>
        <row r="6621">
          <cell r="A6621">
            <v>102981</v>
          </cell>
          <cell r="B6621" t="str">
            <v>PULVERIZADOR DE TINTA ELÉTRICO/MÁQUINA DE PINTURA AIRLESS, VAZÃO 2 L/MIN - CHP DIURNO. AF_05/2023</v>
          </cell>
          <cell r="C6621" t="str">
            <v>CHP</v>
          </cell>
          <cell r="D6621">
            <v>0</v>
          </cell>
          <cell r="E6621">
            <v>0</v>
          </cell>
          <cell r="F6621" t="str">
            <v>SINAPI DEZEMBRO 2025</v>
          </cell>
        </row>
        <row r="6622">
          <cell r="A6622">
            <v>5946</v>
          </cell>
          <cell r="B6622" t="str">
            <v>PÁ CARREGADEIRA SOBRE RODAS, POTÊNCIA 197 HP, CAPACIDADE DA CAÇAMBA 2,5 A 3,5 M3, PESO OPERACIONAL 18338 KG - CHI DIURNO. AF_06/2014</v>
          </cell>
          <cell r="C6622" t="str">
            <v>CHI</v>
          </cell>
          <cell r="D6622">
            <v>89.67</v>
          </cell>
          <cell r="E6622">
            <v>91.87</v>
          </cell>
          <cell r="F6622" t="str">
            <v>SINAPI DEZEMBRO 2025</v>
          </cell>
        </row>
        <row r="6623">
          <cell r="A6623">
            <v>5944</v>
          </cell>
          <cell r="B6623" t="str">
            <v>PÁ CARREGADEIRA SOBRE RODAS, POTÊNCIA 197 HP, CAPACIDADE DA CAÇAMBA 2,5 A 3,5 M3, PESO OPERACIONAL 18338 KG - CHP DIURNO. AF_06/2014</v>
          </cell>
          <cell r="C6623" t="str">
            <v>CHP</v>
          </cell>
          <cell r="D6623">
            <v>225.35</v>
          </cell>
          <cell r="E6623">
            <v>227.55</v>
          </cell>
          <cell r="F6623" t="str">
            <v>SINAPI DEZEMBRO 2025</v>
          </cell>
        </row>
        <row r="6624">
          <cell r="A6624">
            <v>5942</v>
          </cell>
          <cell r="B6624" t="str">
            <v>PÁ CARREGADEIRA SOBRE RODAS, POTÊNCIA LÍQUIDA 128 HP, CAPACIDADE DA CAÇAMBA 1,7 A 2,8 M3, PESO OPERACIONAL 11632 KG - CHI DIURNO. AF_06/2014</v>
          </cell>
          <cell r="C6624" t="str">
            <v>CHI</v>
          </cell>
          <cell r="D6624">
            <v>71.48</v>
          </cell>
          <cell r="E6624">
            <v>73.680000000000007</v>
          </cell>
          <cell r="F6624" t="str">
            <v>SINAPI DEZEMBRO 2025</v>
          </cell>
        </row>
        <row r="6625">
          <cell r="A6625">
            <v>5940</v>
          </cell>
          <cell r="B6625" t="str">
            <v>PÁ CARREGADEIRA SOBRE RODAS, POTÊNCIA LÍQUIDA 128 HP, CAPACIDADE DA CAÇAMBA 1,7 A 2,8 M3, PESO OPERACIONAL 11632 KG - CHP DIURNO. AF_06/2014</v>
          </cell>
          <cell r="C6625" t="str">
            <v>CHP</v>
          </cell>
          <cell r="D6625">
            <v>164.25</v>
          </cell>
          <cell r="E6625">
            <v>166.45</v>
          </cell>
          <cell r="F6625" t="str">
            <v>SINAPI DEZEMBRO 2025</v>
          </cell>
        </row>
        <row r="6626">
          <cell r="A6626">
            <v>102893</v>
          </cell>
          <cell r="B6626" t="str">
            <v>PÓRTICO ROLANTE MONOVIGA, PERFIL I, 4 PERNAS, CAPACIDADE 5 T - CHI DIURNO. AF_04/2019</v>
          </cell>
          <cell r="C6626" t="str">
            <v>CHI</v>
          </cell>
          <cell r="D6626">
            <v>0</v>
          </cell>
          <cell r="E6626">
            <v>0</v>
          </cell>
          <cell r="F6626" t="str">
            <v>SINAPI DEZEMBRO 2025</v>
          </cell>
        </row>
        <row r="6627">
          <cell r="A6627">
            <v>102892</v>
          </cell>
          <cell r="B6627" t="str">
            <v>PÓRTICO ROLANTE MONOVIGA, PERFIL I, 4 PERNAS, CAPACIDADE 5 T - CHP DIURNO. AF_04/2019</v>
          </cell>
          <cell r="C6627" t="str">
            <v>CHP</v>
          </cell>
          <cell r="D6627">
            <v>0</v>
          </cell>
          <cell r="E6627">
            <v>0</v>
          </cell>
          <cell r="F6627" t="str">
            <v>SINAPI DEZEMBRO 2025</v>
          </cell>
        </row>
        <row r="6628">
          <cell r="A6628">
            <v>89251</v>
          </cell>
          <cell r="B6628" t="str">
            <v>RECICLADORA DE ASFALTO A FRIO SOBRE RODAS, LARGURA FRESAGEM DE 2,0 M, POTÊNCIA 422 HP - CHI DIURNO. AF_11/2014</v>
          </cell>
          <cell r="C6628" t="str">
            <v>CHI</v>
          </cell>
          <cell r="D6628">
            <v>307.11</v>
          </cell>
          <cell r="E6628">
            <v>309.31</v>
          </cell>
          <cell r="F6628" t="str">
            <v>SINAPI DEZEMBRO 2025</v>
          </cell>
        </row>
        <row r="6629">
          <cell r="A6629">
            <v>89250</v>
          </cell>
          <cell r="B6629" t="str">
            <v>RECICLADORA DE ASFALTO A FRIO SOBRE RODAS, LARGURA FRESAGEM DE 2,0 M, POTÊNCIA 422 HP - CHP DIURNO. AF_11/2014</v>
          </cell>
          <cell r="C6629" t="str">
            <v>CHP</v>
          </cell>
          <cell r="D6629">
            <v>1074.08</v>
          </cell>
          <cell r="E6629">
            <v>1076.28</v>
          </cell>
          <cell r="F6629" t="str">
            <v>SINAPI DEZEMBRO 2025</v>
          </cell>
        </row>
        <row r="6630">
          <cell r="A6630">
            <v>102959</v>
          </cell>
          <cell r="B6630" t="str">
            <v>RETROESCAVADEIRA SOBRE RODAS COM CARREGADEIRA, PESO OPERACIONAL MÍN. 6,674, POTÊNCIA LÍQ 88 HP, COM MARTELO ROMPEDOR HIDRÁULICO ENTRE 275 A 362 KG - CHI DIURNO. AF_02/2021</v>
          </cell>
          <cell r="C6630" t="str">
            <v>CHI</v>
          </cell>
          <cell r="D6630">
            <v>0</v>
          </cell>
          <cell r="E6630">
            <v>0</v>
          </cell>
          <cell r="F6630" t="str">
            <v>SINAPI DEZEMBRO 2025</v>
          </cell>
        </row>
        <row r="6631">
          <cell r="A6631">
            <v>102958</v>
          </cell>
          <cell r="B6631" t="str">
            <v>RETROESCAVADEIRA SOBRE RODAS COM CARREGADEIRA, PESO OPERACIONAL MÍN. 6,674, POTÊNCIA LÍQ 88 HP, COM MARTELO ROMPEDOR HIDRÁULICO ENTRE 275 A 362 KG - CHP DIURNO. AF_02/2021</v>
          </cell>
          <cell r="C6631" t="str">
            <v>CHP</v>
          </cell>
          <cell r="D6631">
            <v>0</v>
          </cell>
          <cell r="E6631">
            <v>0</v>
          </cell>
          <cell r="F6631" t="str">
            <v>SINAPI DEZEMBRO 2025</v>
          </cell>
        </row>
        <row r="6632">
          <cell r="A6632">
            <v>5681</v>
          </cell>
          <cell r="B6632" t="str">
            <v>RETROESCAVADEIRA SOBRE RODAS COM CARREGADEIRA, TRAÇÃO 4X2, POTÊNCIA LÍQ. 79 HP, CAÇAMBA CARREG. CAP. MÍN. 1 M3, CAÇAMBA RETRO CAP. 0,20 M3, PESO OPERACIONAL MÍN. 6.570 KG, PROFUNDIDADE ESCAVAÇÃO MÁX. 4,37 M - CHI DIURNO. AF_06/2014</v>
          </cell>
          <cell r="C6632" t="str">
            <v>CHI</v>
          </cell>
          <cell r="D6632">
            <v>55.41</v>
          </cell>
          <cell r="E6632">
            <v>57.81</v>
          </cell>
          <cell r="F6632" t="str">
            <v>SINAPI DEZEMBRO 2025</v>
          </cell>
        </row>
        <row r="6633">
          <cell r="A6633">
            <v>5680</v>
          </cell>
          <cell r="B6633" t="str">
            <v>RETROESCAVADEIRA SOBRE RODAS COM CARREGADEIRA, TRAÇÃO 4X2, POTÊNCIA LÍQ. 79 HP, CAÇAMBA CARREG. CAP. MÍN. 1 M3, CAÇAMBA RETRO CAP. 0,20 M3, PESO OPERACIONAL MÍN. 6.570 KG, PROFUNDIDADE ESCAVAÇÃO MÁX. 4,37 M - CHP DIURNO. AF_06/2014</v>
          </cell>
          <cell r="C6633" t="str">
            <v>CHP</v>
          </cell>
          <cell r="D6633">
            <v>130.79</v>
          </cell>
          <cell r="E6633">
            <v>133.19</v>
          </cell>
          <cell r="F6633" t="str">
            <v>SINAPI DEZEMBRO 2025</v>
          </cell>
        </row>
        <row r="6634">
          <cell r="A6634">
            <v>5877</v>
          </cell>
          <cell r="B6634" t="str">
            <v>RETROESCAVADEIRA SOBRE RODAS COM CARREGADEIRA, TRAÇÃO 4X4, POTÊNCIA LÍQ. 72 HP, CAÇAMBA CARREG. CAP. MÍN. 0,79 M3, CAÇAMBA RETRO CAP. 0,18 M3, PESO OPERACIONAL MÍN. 7.140 KG, PROFUNDIDADE ESCAVAÇÃO MÁX. 4,50 M - CHI DIURNO. AF_06/2014</v>
          </cell>
          <cell r="C6634" t="str">
            <v>CHI</v>
          </cell>
          <cell r="D6634">
            <v>57.9</v>
          </cell>
          <cell r="E6634">
            <v>60.3</v>
          </cell>
          <cell r="F6634" t="str">
            <v>SINAPI DEZEMBRO 2025</v>
          </cell>
        </row>
        <row r="6635">
          <cell r="A6635">
            <v>5875</v>
          </cell>
          <cell r="B6635" t="str">
            <v>RETROESCAVADEIRA SOBRE RODAS COM CARREGADEIRA, TRAÇÃO 4X4, POTÊNCIA LÍQ. 72 HP, CAÇAMBA CARREG. CAP. MÍN. 0,79 M3, CAÇAMBA RETRO CAP. 0,18 M3, PESO OPERACIONAL MÍN. 7.140 KG, PROFUNDIDADE ESCAVAÇÃO MÁX. 4,50 M - CHP DIURNO. AF_06/2014</v>
          </cell>
          <cell r="C6635" t="str">
            <v>CHP</v>
          </cell>
          <cell r="D6635">
            <v>131.62</v>
          </cell>
          <cell r="E6635">
            <v>134.02000000000001</v>
          </cell>
          <cell r="F6635" t="str">
            <v>SINAPI DEZEMBRO 2025</v>
          </cell>
        </row>
        <row r="6636">
          <cell r="A6636">
            <v>5679</v>
          </cell>
          <cell r="B6636" t="str">
            <v>RETROESCAVADEIRA SOBRE RODAS COM CARREGADEIRA, TRAÇÃO 4X4, POTÊNCIA LÍQ. 88 HP, CAÇAMBA CARREG. CAP. MÍN. 1 M3, CAÇAMBA RETRO CAP. 0,26 M3, PESO OPERACIONAL MÍN. 6.674 KG, PROFUNDIDADE ESCAVAÇÃO MÁX. 4,37 M - CHI DIURNO. AF_06/2014</v>
          </cell>
          <cell r="C6636" t="str">
            <v>CHI</v>
          </cell>
          <cell r="D6636">
            <v>59.06</v>
          </cell>
          <cell r="E6636">
            <v>61.46</v>
          </cell>
          <cell r="F6636" t="str">
            <v>SINAPI DEZEMBRO 2025</v>
          </cell>
        </row>
        <row r="6637">
          <cell r="A6637">
            <v>5678</v>
          </cell>
          <cell r="B6637" t="str">
            <v>RETROESCAVADEIRA SOBRE RODAS COM CARREGADEIRA, TRAÇÃO 4X4, POTÊNCIA LÍQ. 88 HP, CAÇAMBA CARREG. CAP. MÍN. 1 M3, CAÇAMBA RETRO CAP. 0,26 M3, PESO OPERACIONAL MÍN. 6.674 KG, PROFUNDIDADE ESCAVAÇÃO MÁX. 4,37 M - CHP DIURNO. AF_06/2014</v>
          </cell>
          <cell r="C6637" t="str">
            <v>CHP</v>
          </cell>
          <cell r="D6637">
            <v>143.31</v>
          </cell>
          <cell r="E6637">
            <v>145.71</v>
          </cell>
          <cell r="F6637" t="str">
            <v>SINAPI DEZEMBRO 2025</v>
          </cell>
        </row>
        <row r="6638">
          <cell r="A6638">
            <v>6880</v>
          </cell>
          <cell r="B6638" t="str">
            <v>ROLO COMPACTADOR DE PNEUS ESTÁTICO, PRESSÃO VARIÁVEL, POTÊNCIA 111 HP, PESO SEM/COM LASTRO 9,5 / 26 T, LARGURA DE TRABALHO 1,90 M - CHI DIURNO. AF_07/2014</v>
          </cell>
          <cell r="C6638" t="str">
            <v>CHI</v>
          </cell>
          <cell r="D6638">
            <v>83.85</v>
          </cell>
          <cell r="E6638">
            <v>85.97</v>
          </cell>
          <cell r="F6638" t="str">
            <v>SINAPI DEZEMBRO 2025</v>
          </cell>
        </row>
        <row r="6639">
          <cell r="A6639">
            <v>6879</v>
          </cell>
          <cell r="B6639" t="str">
            <v>ROLO COMPACTADOR DE PNEUS ESTÁTICO, PRESSÃO VARIÁVEL, POTÊNCIA 111 HP, PESO SEM/COM LASTRO 9,5 / 26 T, LARGURA DE TRABALHO 1,90 M - CHP DIURNO. AF_07/2014</v>
          </cell>
          <cell r="C6639" t="str">
            <v>CHP</v>
          </cell>
          <cell r="D6639">
            <v>208.36</v>
          </cell>
          <cell r="E6639">
            <v>210.48</v>
          </cell>
          <cell r="F6639" t="str">
            <v>SINAPI DEZEMBRO 2025</v>
          </cell>
        </row>
        <row r="6640">
          <cell r="A6640">
            <v>96464</v>
          </cell>
          <cell r="B6640" t="str">
            <v>ROLO COMPACTADOR DE PNEUS, ESTÁTICO, PRESSÃO VARIÁVEL, POTÊNCIA 110 HP, PESO SEM/COM LASTRO 10,8/27 T, LARGURA DE ROLAGEM 2,30 M - CHI DIURNO. AF_06/2017</v>
          </cell>
          <cell r="C6640" t="str">
            <v>CHI</v>
          </cell>
          <cell r="D6640">
            <v>87.55</v>
          </cell>
          <cell r="E6640">
            <v>89.67</v>
          </cell>
          <cell r="F6640" t="str">
            <v>SINAPI DEZEMBRO 2025</v>
          </cell>
        </row>
        <row r="6641">
          <cell r="A6641">
            <v>96463</v>
          </cell>
          <cell r="B6641" t="str">
            <v>ROLO COMPACTADOR DE PNEUS, ESTÁTICO, PRESSÃO VARIÁVEL, POTÊNCIA 110 HP, PESO SEM/COM LASTRO 10,8/27 T, LARGURA DE ROLAGEM 2,30 M - CHP DIURNO. AF_06/2017</v>
          </cell>
          <cell r="C6641" t="str">
            <v>CHP</v>
          </cell>
          <cell r="D6641">
            <v>215.11</v>
          </cell>
          <cell r="E6641">
            <v>217.23</v>
          </cell>
          <cell r="F6641" t="str">
            <v>SINAPI DEZEMBRO 2025</v>
          </cell>
        </row>
        <row r="6642">
          <cell r="A6642">
            <v>7050</v>
          </cell>
          <cell r="B6642" t="str">
            <v>ROLO COMPACTADOR PE DE CARNEIRO VIBRATORIO, POTENCIA 125 HP, PESO OPERACIONAL SEM/COM LASTRO 11,95 / 13,30 T, IMPACTO DINAMICO 38,5 / 22,5 T, LARGURA DE TRABALHO 2,15 M - CHI DIURNO. AF_06/2014</v>
          </cell>
          <cell r="C6642" t="str">
            <v>CHI</v>
          </cell>
          <cell r="D6642">
            <v>77.13</v>
          </cell>
          <cell r="E6642">
            <v>79.25</v>
          </cell>
          <cell r="F6642" t="str">
            <v>SINAPI DEZEMBRO 2025</v>
          </cell>
        </row>
        <row r="6643">
          <cell r="A6643">
            <v>7049</v>
          </cell>
          <cell r="B6643" t="str">
            <v>ROLO COMPACTADOR PE DE CARNEIRO VIBRATORIO, POTENCIA 125 HP, PESO OPERACIONAL SEM/COM LASTRO 11,95 / 13,30 T, IMPACTO DINAMICO 38,5 / 22,5 T, LARGURA DE TRABALHO 2,15 M - CHP DIURNO. AF_06/2014</v>
          </cell>
          <cell r="C6643" t="str">
            <v>CHP</v>
          </cell>
          <cell r="D6643">
            <v>220.04</v>
          </cell>
          <cell r="E6643">
            <v>222.16</v>
          </cell>
          <cell r="F6643" t="str">
            <v>SINAPI DEZEMBRO 2025</v>
          </cell>
        </row>
        <row r="6644">
          <cell r="A6644">
            <v>95632</v>
          </cell>
          <cell r="B6644" t="str">
            <v>ROLO COMPACTADOR VIBRATORIO TANDEM, ACO LISO, POTENCIA 125 HP, PESO SEM/COM LASTRO 10,20/11,65 T, LARGURA DE TRABALHO 1,73 M - CHI DIURNO. AF_11/2016</v>
          </cell>
          <cell r="C6644" t="str">
            <v>CHI</v>
          </cell>
          <cell r="D6644">
            <v>81.28</v>
          </cell>
          <cell r="E6644">
            <v>83.4</v>
          </cell>
          <cell r="F6644" t="str">
            <v>SINAPI DEZEMBRO 2025</v>
          </cell>
        </row>
        <row r="6645">
          <cell r="A6645">
            <v>95631</v>
          </cell>
          <cell r="B6645" t="str">
            <v>ROLO COMPACTADOR VIBRATORIO TANDEM, ACO LISO, POTENCIA 125 HP, PESO SEM/COM LASTRO 10,20/11,65 T, LARGURA DE TRABALHO 1,73 M - CHP DIURNO. AF_11/2016</v>
          </cell>
          <cell r="C6645" t="str">
            <v>CHP</v>
          </cell>
          <cell r="D6645">
            <v>228.35</v>
          </cell>
          <cell r="E6645">
            <v>230.47</v>
          </cell>
          <cell r="F6645" t="str">
            <v>SINAPI DEZEMBRO 2025</v>
          </cell>
        </row>
        <row r="6646">
          <cell r="A6646">
            <v>5685</v>
          </cell>
          <cell r="B6646" t="str">
            <v>ROLO COMPACTADOR VIBRATÓRIO DE UM CILINDRO AÇO LISO, POTÊNCIA 80 HP, PESO OPERACIONAL MÁXIMO 8,1 T, IMPACTO DINÂMICO 16,15 / 9,5 T, LARGURA DE TRABALHO 1,68 M - CHI DIURNO. AF_06/2014</v>
          </cell>
          <cell r="C6646" t="str">
            <v>CHI</v>
          </cell>
          <cell r="D6646">
            <v>62.19</v>
          </cell>
          <cell r="E6646">
            <v>64.31</v>
          </cell>
          <cell r="F6646" t="str">
            <v>SINAPI DEZEMBRO 2025</v>
          </cell>
        </row>
        <row r="6647">
          <cell r="A6647">
            <v>5684</v>
          </cell>
          <cell r="B6647" t="str">
            <v>ROLO COMPACTADOR VIBRATÓRIO DE UM CILINDRO AÇO LISO, POTÊNCIA 80 HP, PESO OPERACIONAL MÁXIMO 8,1 T, IMPACTO DINÂMICO 16,15 / 9,5 T, LARGURA DE TRABALHO 1,68 M - CHP DIURNO. AF_06/2014</v>
          </cell>
          <cell r="C6647" t="str">
            <v>CHP</v>
          </cell>
          <cell r="D6647">
            <v>157.94</v>
          </cell>
          <cell r="E6647">
            <v>160.06</v>
          </cell>
          <cell r="F6647" t="str">
            <v>SINAPI DEZEMBRO 2025</v>
          </cell>
        </row>
        <row r="6648">
          <cell r="A6648">
            <v>93244</v>
          </cell>
          <cell r="B6648" t="str">
            <v>ROLO COMPACTADOR VIBRATÓRIO PÉ DE CARNEIRO PARA SOLOS, POTÊNCIA 80 HP, PESO OPERACIONAL SEM/COM LASTRO 7,4 / 8,8 T, LARGURA DE TRABALHO 1,68 M - CHI DIURNO. AF_02/2016</v>
          </cell>
          <cell r="C6648" t="str">
            <v>CHI</v>
          </cell>
          <cell r="D6648">
            <v>63.77</v>
          </cell>
          <cell r="E6648">
            <v>65.89</v>
          </cell>
          <cell r="F6648" t="str">
            <v>SINAPI DEZEMBRO 2025</v>
          </cell>
        </row>
        <row r="6649">
          <cell r="A6649">
            <v>73436</v>
          </cell>
          <cell r="B6649" t="str">
            <v>ROLO COMPACTADOR VIBRATÓRIO PÉ DE CARNEIRO PARA SOLOS, POTÊNCIA 80 HP, PESO OPERACIONAL SEM/COM LASTRO 7,4 / 8,8 T, LARGURA DE TRABALHO 1,68 M - CHP DIURNO. AF_02/2016</v>
          </cell>
          <cell r="C6649" t="str">
            <v>CHP</v>
          </cell>
          <cell r="D6649">
            <v>161.03</v>
          </cell>
          <cell r="E6649">
            <v>163.15</v>
          </cell>
          <cell r="F6649" t="str">
            <v>SINAPI DEZEMBRO 2025</v>
          </cell>
        </row>
        <row r="6650">
          <cell r="A6650">
            <v>5881</v>
          </cell>
          <cell r="B6650" t="str">
            <v>ROLO COMPACTADOR VIBRATÓRIO PÉ DE CARNEIRO, OPERADO POR CONTROLE REMOTO, POTÊNCIA 12,5 KW, PESO OPERACIONAL 1,675 T, LARGURA DE TRABALHO 0,85 M - CHI DIURNO. AF_02/2016</v>
          </cell>
          <cell r="C6650" t="str">
            <v>CHI</v>
          </cell>
          <cell r="D6650">
            <v>76.290000000000006</v>
          </cell>
          <cell r="E6650">
            <v>78.41</v>
          </cell>
          <cell r="F6650" t="str">
            <v>SINAPI DEZEMBRO 2025</v>
          </cell>
        </row>
        <row r="6651">
          <cell r="A6651">
            <v>5879</v>
          </cell>
          <cell r="B6651" t="str">
            <v>ROLO COMPACTADOR VIBRATÓRIO PÉ DE CARNEIRO, OPERADO POR CONTROLE REMOTO, POTÊNCIA 12,5 KW, PESO OPERACIONAL 1,675 T, LARGURA DE TRABALHO 0,85 M - CHP DIURNO. AF_02/2016</v>
          </cell>
          <cell r="C6651" t="str">
            <v>CHP</v>
          </cell>
          <cell r="D6651">
            <v>140.29</v>
          </cell>
          <cell r="E6651">
            <v>142.41</v>
          </cell>
          <cell r="F6651" t="str">
            <v>SINAPI DEZEMBRO 2025</v>
          </cell>
        </row>
        <row r="6652">
          <cell r="A6652">
            <v>5865</v>
          </cell>
          <cell r="B6652" t="str">
            <v>ROLO COMPACTADOR VIBRATÓRIO REBOCÁVEL, CILINDRO DE AÇO LISO, POTÊNCIA DE TRAÇÃO DE 65 CV, PESO 4,7 T, IMPACTO DINÂMICO 18,3 T, LARGURA DE TRABALHO 1,67 M - CHI DIURNO. AF_02/2016</v>
          </cell>
          <cell r="C6652" t="str">
            <v>CHI</v>
          </cell>
          <cell r="D6652">
            <v>11.61</v>
          </cell>
          <cell r="E6652">
            <v>11.61</v>
          </cell>
          <cell r="F6652" t="str">
            <v>SINAPI DEZEMBRO 2025</v>
          </cell>
        </row>
        <row r="6653">
          <cell r="A6653">
            <v>5863</v>
          </cell>
          <cell r="B6653" t="str">
            <v>ROLO COMPACTADOR VIBRATÓRIO REBOCÁVEL, CILINDRO DE AÇO LISO, POTÊNCIA DE TRAÇÃO DE 65 CV, PESO 4,7 T, IMPACTO DINÂMICO 18,3 T, LARGURA DE TRABALHO 1,67 M - CHP DIURNO. AF_02/2016</v>
          </cell>
          <cell r="C6653" t="str">
            <v>CHP</v>
          </cell>
          <cell r="D6653">
            <v>23.07</v>
          </cell>
          <cell r="E6653">
            <v>23.07</v>
          </cell>
          <cell r="F6653" t="str">
            <v>SINAPI DEZEMBRO 2025</v>
          </cell>
        </row>
        <row r="6654">
          <cell r="A6654">
            <v>5869</v>
          </cell>
          <cell r="B6654" t="str">
            <v>ROLO COMPACTADOR VIBRATÓRIO TANDEM AÇO LISO, POTÊNCIA 58 HP, PESO SEM/COM LASTRO 6,5 / 9,4 T, LARGURA DE TRABALHO 1,2 M - CHI DIURNO. AF_06/2014</v>
          </cell>
          <cell r="C6654" t="str">
            <v>CHI</v>
          </cell>
          <cell r="D6654">
            <v>70.959999999999994</v>
          </cell>
          <cell r="E6654">
            <v>73.08</v>
          </cell>
          <cell r="F6654" t="str">
            <v>SINAPI DEZEMBRO 2025</v>
          </cell>
        </row>
        <row r="6655">
          <cell r="A6655">
            <v>5867</v>
          </cell>
          <cell r="B6655" t="str">
            <v>ROLO COMPACTADOR VIBRATÓRIO TANDEM AÇO LISO, POTÊNCIA 58 HP, PESO SEM/COM LASTRO 6,5 / 9,4 T, LARGURA DE TRABALHO 1,2 M - CHP DIURNO. AF_06/2014</v>
          </cell>
          <cell r="C6655" t="str">
            <v>CHP</v>
          </cell>
          <cell r="D6655">
            <v>158.91999999999999</v>
          </cell>
          <cell r="E6655">
            <v>161.04</v>
          </cell>
          <cell r="F6655" t="str">
            <v>SINAPI DEZEMBRO 2025</v>
          </cell>
        </row>
        <row r="6656">
          <cell r="A6656">
            <v>95271</v>
          </cell>
          <cell r="B6656" t="str">
            <v>RÉGUA VIBRATÓRIA DUPLA PARA CONCRETO, PESO DE 60KG, COMPRIMENTO 4 M, COM MOTOR A GASOLINA, POTÊNCIA 5,5 HP - CHI DIURNO. AF_09/2016</v>
          </cell>
          <cell r="C6656" t="str">
            <v>CHI</v>
          </cell>
          <cell r="D6656">
            <v>0.73</v>
          </cell>
          <cell r="E6656">
            <v>0.73</v>
          </cell>
          <cell r="F6656" t="str">
            <v>SINAPI DEZEMBRO 2025</v>
          </cell>
        </row>
        <row r="6657">
          <cell r="A6657">
            <v>95270</v>
          </cell>
          <cell r="B6657" t="str">
            <v>RÉGUA VIBRATÓRIA DUPLA PARA CONCRETO, PESO DE 60KG, COMPRIMENTO 4 M, COM MOTOR A GASOLINA, POTÊNCIA 5,5 HP - CHP DIURNO. AF_09/2016</v>
          </cell>
          <cell r="C6657" t="str">
            <v>CHP</v>
          </cell>
          <cell r="D6657">
            <v>10.39</v>
          </cell>
          <cell r="E6657">
            <v>10.39</v>
          </cell>
          <cell r="F6657" t="str">
            <v>SINAPI DEZEMBRO 2025</v>
          </cell>
        </row>
        <row r="6658">
          <cell r="A6658">
            <v>91693</v>
          </cell>
          <cell r="B6658" t="str">
            <v>SERRA CIRCULAR DE BANCADA COM MOTOR ELÉTRICO POTÊNCIA DE 5HP, COM COIFA PARA DISCO 10" - CHI DIURNO. AF_08/2015</v>
          </cell>
          <cell r="C6658" t="str">
            <v>CHI</v>
          </cell>
          <cell r="D6658">
            <v>23.65</v>
          </cell>
          <cell r="E6658">
            <v>25.75</v>
          </cell>
          <cell r="F6658" t="str">
            <v>SINAPI DEZEMBRO 2025</v>
          </cell>
        </row>
        <row r="6659">
          <cell r="A6659">
            <v>91692</v>
          </cell>
          <cell r="B6659" t="str">
            <v>SERRA CIRCULAR DE BANCADA COM MOTOR ELÉTRICO POTÊNCIA DE 5HP, COM COIFA PARA DISCO 10" - CHP DIURNO. AF_08/2015</v>
          </cell>
          <cell r="C6659" t="str">
            <v>CHP</v>
          </cell>
          <cell r="D6659">
            <v>25.09</v>
          </cell>
          <cell r="E6659">
            <v>27.19</v>
          </cell>
          <cell r="F6659" t="str">
            <v>SINAPI DEZEMBRO 2025</v>
          </cell>
        </row>
        <row r="6660">
          <cell r="A6660">
            <v>102929</v>
          </cell>
          <cell r="B6660" t="str">
            <v>SERRA FITA HORIZONTAL, ELÉTRICA, COM CONTROLE HIDRÁULICO, PAINEL DE COMANDO EM 24 V, MOTOR ELÉTRICO 1,5 CV, DIMENSÕES DA FITA 3880 X 27 X 0,9 MM, TRIFÁSICA - CHI DIURNO. AF_05/2023</v>
          </cell>
          <cell r="C6660" t="str">
            <v>CHI</v>
          </cell>
          <cell r="D6660">
            <v>0</v>
          </cell>
          <cell r="E6660">
            <v>0</v>
          </cell>
          <cell r="F6660" t="str">
            <v>SINAPI DEZEMBRO 2025</v>
          </cell>
        </row>
        <row r="6661">
          <cell r="A6661">
            <v>102928</v>
          </cell>
          <cell r="B6661" t="str">
            <v>SERRA FITA HORIZONTAL, ELÉTRICA, COM CONTROLE HIDRÁULICO, PAINEL DE COMANDO EM 24 V, MOTOR ELÉTRICO 1,5 CV, DIMENSÕES DA FITA 3880 X 27 X 0,9 MM, TRIFÁSICA - CHP DIURNO. AF_05/2023</v>
          </cell>
          <cell r="C6661" t="str">
            <v>CHP</v>
          </cell>
          <cell r="D6661">
            <v>0</v>
          </cell>
          <cell r="E6661">
            <v>0</v>
          </cell>
          <cell r="F6661" t="str">
            <v>SINAPI DEZEMBRO 2025</v>
          </cell>
        </row>
        <row r="6662">
          <cell r="A6662">
            <v>95140</v>
          </cell>
          <cell r="B6662" t="str">
            <v>TALHA MANUAL DE CORRENTE, CAPACIDADE DE 2 TON. COM ELEVAÇÃO DE 3 M - CHI DIURNO. AF_07/2016</v>
          </cell>
          <cell r="C6662" t="str">
            <v>CHI</v>
          </cell>
          <cell r="D6662">
            <v>0.05</v>
          </cell>
          <cell r="E6662">
            <v>0.05</v>
          </cell>
          <cell r="F6662" t="str">
            <v>SINAPI DEZEMBRO 2025</v>
          </cell>
        </row>
        <row r="6663">
          <cell r="A6663">
            <v>95139</v>
          </cell>
          <cell r="B6663" t="str">
            <v>TALHA MANUAL DE CORRENTE, CAPACIDADE DE 2 TON. COM ELEVAÇÃO DE 3 M - CHP DIURNO. AF_07/2016</v>
          </cell>
          <cell r="C6663" t="str">
            <v>CHP</v>
          </cell>
          <cell r="D6663">
            <v>0.08</v>
          </cell>
          <cell r="E6663">
            <v>0.08</v>
          </cell>
          <cell r="F6663" t="str">
            <v>SINAPI DEZEMBRO 2025</v>
          </cell>
        </row>
        <row r="6664">
          <cell r="A6664">
            <v>89027</v>
          </cell>
          <cell r="B6664" t="str">
            <v>TANQUE DE ASFALTO ESTACIONÁRIO COM MAÇARICO, CAPACIDADE 20.000 L - CHI DIURNO. AF_05/2023</v>
          </cell>
          <cell r="C6664" t="str">
            <v>CHI</v>
          </cell>
          <cell r="D6664">
            <v>5.34</v>
          </cell>
          <cell r="E6664">
            <v>5.34</v>
          </cell>
          <cell r="F6664" t="str">
            <v>SINAPI DEZEMBRO 2025</v>
          </cell>
        </row>
        <row r="6665">
          <cell r="A6665">
            <v>89028</v>
          </cell>
          <cell r="B6665" t="str">
            <v>TANQUE DE ASFALTO ESTACIONÁRIO COM MAÇARICO, CAPACIDADE 20.000 L - CHP DIURNO. AF_05/2023</v>
          </cell>
          <cell r="C6665" t="str">
            <v>CHP</v>
          </cell>
          <cell r="D6665">
            <v>183.17</v>
          </cell>
          <cell r="E6665">
            <v>183.17</v>
          </cell>
          <cell r="F6665" t="str">
            <v>SINAPI DEZEMBRO 2025</v>
          </cell>
        </row>
        <row r="6666">
          <cell r="A6666">
            <v>7031</v>
          </cell>
          <cell r="B6666" t="str">
            <v>TANQUE DE ASFALTO ESTACIONÁRIO COM SERPENTINA, CAPACIDADE 30.000 L - CHI DIURNO. AF_05/2023</v>
          </cell>
          <cell r="C6666" t="str">
            <v>CHI</v>
          </cell>
          <cell r="D6666">
            <v>6.57</v>
          </cell>
          <cell r="E6666">
            <v>6.57</v>
          </cell>
          <cell r="F6666" t="str">
            <v>SINAPI DEZEMBRO 2025</v>
          </cell>
        </row>
        <row r="6667">
          <cell r="A6667">
            <v>7030</v>
          </cell>
          <cell r="B6667" t="str">
            <v>TANQUE DE ASFALTO ESTACIONÁRIO COM SERPENTINA, CAPACIDADE 30.000 L - CHP DIURNO. AF_05/2023</v>
          </cell>
          <cell r="C6667" t="str">
            <v>CHP</v>
          </cell>
          <cell r="D6667">
            <v>271.98</v>
          </cell>
          <cell r="E6667">
            <v>271.98</v>
          </cell>
          <cell r="F6667" t="str">
            <v>SINAPI DEZEMBRO 2025</v>
          </cell>
        </row>
        <row r="6668">
          <cell r="A6668">
            <v>102947</v>
          </cell>
          <cell r="B6668" t="str">
            <v>TARTARUGA DE OXICORTE CG1, MONOFÁSICA, 220 V, FREQUÊNCIA 50 HZ, VELOCIDADE DE CORTE (MM/MIN) 50 A 750, DIÂMETRO MÍNIMO DO COMPASSO MM 200 - CHI DIURNO. AF_05/2023</v>
          </cell>
          <cell r="C6668" t="str">
            <v>CHI</v>
          </cell>
          <cell r="D6668">
            <v>0</v>
          </cell>
          <cell r="E6668">
            <v>0</v>
          </cell>
          <cell r="F6668" t="str">
            <v>SINAPI DEZEMBRO 2025</v>
          </cell>
        </row>
        <row r="6669">
          <cell r="A6669">
            <v>102946</v>
          </cell>
          <cell r="B6669" t="str">
            <v>TARTARUGA DE OXICORTE CG1, MONOFÁSICA, 220 V, FREQUÊNCIA 50 HZ, VELOCIDADE DE CORTE (MM/MIN) 50 A 750, DIÂMETRO MÍNIMO DO COMPASSO MM 200 - CHP DIURNO. AF_05/2023</v>
          </cell>
          <cell r="C6669" t="str">
            <v>CHP</v>
          </cell>
          <cell r="D6669">
            <v>0</v>
          </cell>
          <cell r="E6669">
            <v>0</v>
          </cell>
          <cell r="F6669" t="str">
            <v>SINAPI DEZEMBRO 2025</v>
          </cell>
        </row>
        <row r="6670">
          <cell r="A6670">
            <v>104092</v>
          </cell>
          <cell r="B6670" t="str">
            <v>TERMOFUSORA PARA TUBOS E CONEXÕES EM PPR COM DIÂMETROS DE 20 A 63 MM, POTÊNCIA DE 800 W, TENSAO 220 V - CHI DIURNO. AF_05/2022</v>
          </cell>
          <cell r="C6670" t="str">
            <v>CHI</v>
          </cell>
          <cell r="D6670">
            <v>0.03</v>
          </cell>
          <cell r="E6670">
            <v>0.03</v>
          </cell>
          <cell r="F6670" t="str">
            <v>SINAPI DEZEMBRO 2025</v>
          </cell>
        </row>
        <row r="6671">
          <cell r="A6671">
            <v>104091</v>
          </cell>
          <cell r="B6671" t="str">
            <v>TERMOFUSORA PARA TUBOS E CONEXÕES EM PPR COM DIÂMETROS DE 20 A 63 MM, POTÊNCIA DE 800 W, TENSAO 220 V - CHP DIURNO. AF_05/2022</v>
          </cell>
          <cell r="C6671" t="str">
            <v>CHP</v>
          </cell>
          <cell r="D6671">
            <v>0.76</v>
          </cell>
          <cell r="E6671">
            <v>0.76</v>
          </cell>
          <cell r="F6671" t="str">
            <v>SINAPI DEZEMBRO 2025</v>
          </cell>
        </row>
        <row r="6672">
          <cell r="A6672">
            <v>104098</v>
          </cell>
          <cell r="B6672" t="str">
            <v>TERMOFUSORA PARA TUBOS E CONEXÕES EM PPR COM DIÂMETROS DE 75 A 110 MM, POTÊNCIA DE *1100* W, TENSÃO 220 V - CHI DIURNO. AF_05/2022</v>
          </cell>
          <cell r="C6672" t="str">
            <v>CHI</v>
          </cell>
          <cell r="D6672">
            <v>0.05</v>
          </cell>
          <cell r="E6672">
            <v>0.05</v>
          </cell>
          <cell r="F6672" t="str">
            <v>SINAPI DEZEMBRO 2025</v>
          </cell>
        </row>
        <row r="6673">
          <cell r="A6673">
            <v>104097</v>
          </cell>
          <cell r="B6673" t="str">
            <v>TERMOFUSORA PARA TUBOS E CONEXÕES EM PPR COM DIÂMETROS DE 75 A 110 MM, POTÊNCIA DE *1100* W, TENSÃO 220 V - CHP DIURNO. AF_05/2022</v>
          </cell>
          <cell r="C6673" t="str">
            <v>CHP</v>
          </cell>
          <cell r="D6673">
            <v>1.05</v>
          </cell>
          <cell r="E6673">
            <v>1.05</v>
          </cell>
          <cell r="F6673" t="str">
            <v>SINAPI DEZEMBRO 2025</v>
          </cell>
        </row>
        <row r="6674">
          <cell r="A6674">
            <v>102905</v>
          </cell>
          <cell r="B6674" t="str">
            <v>TORRE, COMPOSTA POR GUINCHO MECÂNICO, GUINCHO MANUAL, CABOS DE AÇO, PITEIRA E SOQUETE - CHI DIURNO. AF_05/2023</v>
          </cell>
          <cell r="C6674" t="str">
            <v>CHI</v>
          </cell>
          <cell r="D6674">
            <v>0</v>
          </cell>
          <cell r="E6674">
            <v>0</v>
          </cell>
          <cell r="F6674" t="str">
            <v>SINAPI DEZEMBRO 2025</v>
          </cell>
        </row>
        <row r="6675">
          <cell r="A6675">
            <v>102904</v>
          </cell>
          <cell r="B6675" t="str">
            <v>TORRE, COMPOSTA POR GUINCHO MECÂNICO, GUINCHO MANUAL, CABOS DE AÇO, PITEIRA E SOQUETE - CHP DIURNO. AF_05/2023</v>
          </cell>
          <cell r="C6675" t="str">
            <v>CHP</v>
          </cell>
          <cell r="D6675">
            <v>0</v>
          </cell>
          <cell r="E6675">
            <v>0</v>
          </cell>
          <cell r="F6675" t="str">
            <v>SINAPI DEZEMBRO 2025</v>
          </cell>
        </row>
        <row r="6676">
          <cell r="A6676">
            <v>89031</v>
          </cell>
          <cell r="B6676" t="str">
            <v>TRATOR DE ESTEIRAS, POTÊNCIA 100 HP, PESO OPERACIONAL 9,4 T, COM LÂMINA 2,19 M3 - CHI DIURNO. AF_06/2014</v>
          </cell>
          <cell r="C6676" t="str">
            <v>CHI</v>
          </cell>
          <cell r="D6676">
            <v>74.510000000000005</v>
          </cell>
          <cell r="E6676">
            <v>76.61</v>
          </cell>
          <cell r="F6676" t="str">
            <v>SINAPI DEZEMBRO 2025</v>
          </cell>
        </row>
        <row r="6677">
          <cell r="A6677">
            <v>89032</v>
          </cell>
          <cell r="B6677" t="str">
            <v>TRATOR DE ESTEIRAS, POTÊNCIA 100 HP, PESO OPERACIONAL 9,4 T, COM LÂMINA 2,19 M3 - CHP DIURNO. AF_06/2014</v>
          </cell>
          <cell r="C6677" t="str">
            <v>CHP</v>
          </cell>
          <cell r="D6677">
            <v>200.93</v>
          </cell>
          <cell r="E6677">
            <v>203.03</v>
          </cell>
          <cell r="F6677" t="str">
            <v>SINAPI DEZEMBRO 2025</v>
          </cell>
        </row>
        <row r="6678">
          <cell r="A6678">
            <v>88844</v>
          </cell>
          <cell r="B6678" t="str">
            <v>TRATOR DE ESTEIRAS, POTÊNCIA 125 HP, PESO OPERACIONAL 12,9 T, COM LÂMINA 2,7 M3 - CHI DIURNO. AF_10/2014</v>
          </cell>
          <cell r="C6678" t="str">
            <v>CHI</v>
          </cell>
          <cell r="D6678">
            <v>76.89</v>
          </cell>
          <cell r="E6678">
            <v>78.989999999999995</v>
          </cell>
          <cell r="F6678" t="str">
            <v>SINAPI DEZEMBRO 2025</v>
          </cell>
        </row>
        <row r="6679">
          <cell r="A6679">
            <v>88843</v>
          </cell>
          <cell r="B6679" t="str">
            <v>TRATOR DE ESTEIRAS, POTÊNCIA 125 HP, PESO OPERACIONAL 12,9 T, COM LÂMINA 2,7 M3 - CHP DIURNO. AF_10/2014</v>
          </cell>
          <cell r="C6679" t="str">
            <v>CHP</v>
          </cell>
          <cell r="D6679">
            <v>222.1</v>
          </cell>
          <cell r="E6679">
            <v>224.2</v>
          </cell>
          <cell r="F6679" t="str">
            <v>SINAPI DEZEMBRO 2025</v>
          </cell>
        </row>
        <row r="6680">
          <cell r="A6680">
            <v>5853</v>
          </cell>
          <cell r="B6680" t="str">
            <v>TRATOR DE ESTEIRAS, POTÊNCIA 150 HP, PESO OPERACIONAL 16,7 T, COM RODA MOTRIZ ELEVADA E LÂMINA 3,18 M3 - CHI DIURNO. AF_06/2014</v>
          </cell>
          <cell r="C6680" t="str">
            <v>CHI</v>
          </cell>
          <cell r="D6680">
            <v>89.62</v>
          </cell>
          <cell r="E6680">
            <v>91.72</v>
          </cell>
          <cell r="F6680" t="str">
            <v>SINAPI DEZEMBRO 2025</v>
          </cell>
        </row>
        <row r="6681">
          <cell r="A6681">
            <v>5851</v>
          </cell>
          <cell r="B6681" t="str">
            <v>TRATOR DE ESTEIRAS, POTÊNCIA 150 HP, PESO OPERACIONAL 16,7 T, COM RODA MOTRIZ ELEVADA E LÂMINA 3,18 M3 - CHP DIURNO. AF_06/2014</v>
          </cell>
          <cell r="C6681" t="str">
            <v>CHP</v>
          </cell>
          <cell r="D6681">
            <v>266.43</v>
          </cell>
          <cell r="E6681">
            <v>268.52999999999997</v>
          </cell>
          <cell r="F6681" t="str">
            <v>SINAPI DEZEMBRO 2025</v>
          </cell>
        </row>
        <row r="6682">
          <cell r="A6682">
            <v>5849</v>
          </cell>
          <cell r="B6682" t="str">
            <v>TRATOR DE ESTEIRAS, POTÊNCIA 170 HP, PESO OPERACIONAL 19 T, CAÇAMBA 5,2 M3 - CHI DIURNO. AF_06/2014</v>
          </cell>
          <cell r="C6682" t="str">
            <v>CHI</v>
          </cell>
          <cell r="D6682">
            <v>89.22</v>
          </cell>
          <cell r="E6682">
            <v>91.32</v>
          </cell>
          <cell r="F6682" t="str">
            <v>SINAPI DEZEMBRO 2025</v>
          </cell>
        </row>
        <row r="6683">
          <cell r="A6683">
            <v>5847</v>
          </cell>
          <cell r="B6683" t="str">
            <v>TRATOR DE ESTEIRAS, POTÊNCIA 170 HP, PESO OPERACIONAL 19 T, CAÇAMBA 5,2 M3 - CHP DIURNO. AF_06/2014</v>
          </cell>
          <cell r="C6683" t="str">
            <v>CHP</v>
          </cell>
          <cell r="D6683">
            <v>278.16000000000003</v>
          </cell>
          <cell r="E6683">
            <v>280.26</v>
          </cell>
          <cell r="F6683" t="str">
            <v>SINAPI DEZEMBRO 2025</v>
          </cell>
        </row>
        <row r="6684">
          <cell r="A6684">
            <v>5857</v>
          </cell>
          <cell r="B6684" t="str">
            <v>TRATOR DE ESTEIRAS, POTÊNCIA 347 HP, PESO OPERACIONAL 38,5 T, COM LÂMINA 8,70 M3 - CHI DIURNO. AF_06/2014</v>
          </cell>
          <cell r="C6684" t="str">
            <v>CHI</v>
          </cell>
          <cell r="D6684">
            <v>239.99</v>
          </cell>
          <cell r="E6684">
            <v>242.09</v>
          </cell>
          <cell r="F6684" t="str">
            <v>SINAPI DEZEMBRO 2025</v>
          </cell>
        </row>
        <row r="6685">
          <cell r="A6685">
            <v>5855</v>
          </cell>
          <cell r="B6685" t="str">
            <v>TRATOR DE ESTEIRAS, POTÊNCIA 347 HP, PESO OPERACIONAL 38,5 T, COM LÂMINA 8,70 M3 - CHP DIURNO. AF_06/2014</v>
          </cell>
          <cell r="C6685" t="str">
            <v>CHP</v>
          </cell>
          <cell r="D6685">
            <v>727.86</v>
          </cell>
          <cell r="E6685">
            <v>729.96</v>
          </cell>
          <cell r="F6685" t="str">
            <v>SINAPI DEZEMBRO 2025</v>
          </cell>
        </row>
        <row r="6686">
          <cell r="A6686">
            <v>96021</v>
          </cell>
          <cell r="B6686" t="str">
            <v>TRATOR DE PNEUS COM POTÊNCIA DE 122 CV, TRAÇÃO 4X4, COM GRADE DE DISCOS ACOPLADA - CHI DIURNO. AF_02/2017</v>
          </cell>
          <cell r="C6686" t="str">
            <v>CHI</v>
          </cell>
          <cell r="D6686">
            <v>50.09</v>
          </cell>
          <cell r="E6686">
            <v>52.19</v>
          </cell>
          <cell r="F6686" t="str">
            <v>SINAPI DEZEMBRO 2025</v>
          </cell>
        </row>
        <row r="6687">
          <cell r="A6687">
            <v>96020</v>
          </cell>
          <cell r="B6687" t="str">
            <v>TRATOR DE PNEUS COM POTÊNCIA DE 122 CV, TRAÇÃO 4X4, COM GRADE DE DISCOS ACOPLADA - CHP DIURNO. AF_02/2017</v>
          </cell>
          <cell r="C6687" t="str">
            <v>CHP</v>
          </cell>
          <cell r="D6687">
            <v>170.74</v>
          </cell>
          <cell r="E6687">
            <v>172.84</v>
          </cell>
          <cell r="F6687" t="str">
            <v>SINAPI DEZEMBRO 2025</v>
          </cell>
        </row>
        <row r="6688">
          <cell r="A6688">
            <v>96014</v>
          </cell>
          <cell r="B6688" t="str">
            <v>TRATOR DE PNEUS COM POTÊNCIA DE 122 CV, TRAÇÃO 4X4, COM VASSOURA MECÂNICA ACOPLADA - CHI DIURNO. AF_02/2017</v>
          </cell>
          <cell r="C6688" t="str">
            <v>CHI</v>
          </cell>
          <cell r="D6688">
            <v>50.34</v>
          </cell>
          <cell r="E6688">
            <v>52.44</v>
          </cell>
          <cell r="F6688" t="str">
            <v>SINAPI DEZEMBRO 2025</v>
          </cell>
        </row>
        <row r="6689">
          <cell r="A6689">
            <v>96013</v>
          </cell>
          <cell r="B6689" t="str">
            <v>TRATOR DE PNEUS COM POTÊNCIA DE 122 CV, TRAÇÃO 4X4, COM VASSOURA MECÂNICA ACOPLADA - CHP DIURNO. AF_02/2017</v>
          </cell>
          <cell r="C6689" t="str">
            <v>CHP</v>
          </cell>
          <cell r="D6689">
            <v>171.21</v>
          </cell>
          <cell r="E6689">
            <v>173.31</v>
          </cell>
          <cell r="F6689" t="str">
            <v>SINAPI DEZEMBRO 2025</v>
          </cell>
        </row>
        <row r="6690">
          <cell r="A6690">
            <v>96029</v>
          </cell>
          <cell r="B6690" t="str">
            <v>TRATOR DE PNEUS COM POTÊNCIA DE 85 CV, TRAÇÃO 4X4, COM GRADE DE DISCOS ACOPLADA - CHI DIURNO. AF_02/2017</v>
          </cell>
          <cell r="C6690" t="str">
            <v>CHI</v>
          </cell>
          <cell r="D6690">
            <v>44.13</v>
          </cell>
          <cell r="E6690">
            <v>46.23</v>
          </cell>
          <cell r="F6690" t="str">
            <v>SINAPI DEZEMBRO 2025</v>
          </cell>
        </row>
        <row r="6691">
          <cell r="A6691">
            <v>96028</v>
          </cell>
          <cell r="B6691" t="str">
            <v>TRATOR DE PNEUS COM POTÊNCIA DE 85 CV, TRAÇÃO 4X4, COM GRADE DE DISCOS ACOPLADA - CHP DIURNO. AF_02/2017</v>
          </cell>
          <cell r="C6691" t="str">
            <v>CHP</v>
          </cell>
          <cell r="D6691">
            <v>130</v>
          </cell>
          <cell r="E6691">
            <v>132.1</v>
          </cell>
          <cell r="F6691" t="str">
            <v>SINAPI DEZEMBRO 2025</v>
          </cell>
        </row>
        <row r="6692">
          <cell r="A6692">
            <v>96155</v>
          </cell>
          <cell r="B6692" t="str">
            <v>TRATOR DE PNEUS COM POTÊNCIA DE 85 CV, TRAÇÃO 4X4, COM VASSOURA MECÂNICA ACOPLADA - CHI DIURNO. AF_02/2017</v>
          </cell>
          <cell r="C6692" t="str">
            <v>CHI</v>
          </cell>
          <cell r="D6692">
            <v>44.38</v>
          </cell>
          <cell r="E6692">
            <v>46.48</v>
          </cell>
          <cell r="F6692" t="str">
            <v>SINAPI DEZEMBRO 2025</v>
          </cell>
        </row>
        <row r="6693">
          <cell r="A6693">
            <v>96157</v>
          </cell>
          <cell r="B6693" t="str">
            <v>TRATOR DE PNEUS COM POTÊNCIA DE 85 CV, TRAÇÃO 4X4, COM VASSOURA MECÂNICA ACOPLADA - CHP DIURNO. AF_03/2017</v>
          </cell>
          <cell r="C6693" t="str">
            <v>CHP</v>
          </cell>
          <cell r="D6693">
            <v>130.47</v>
          </cell>
          <cell r="E6693">
            <v>132.57</v>
          </cell>
          <cell r="F6693" t="str">
            <v>SINAPI DEZEMBRO 2025</v>
          </cell>
        </row>
        <row r="6694">
          <cell r="A6694">
            <v>5845</v>
          </cell>
          <cell r="B6694" t="str">
            <v>TRATOR DE PNEUS, POTÊNCIA 122 CV, TRAÇÃO 4X4, PESO COM LASTRO DE 4.510 KG - CHI DIURNO. AF_06/2014</v>
          </cell>
          <cell r="C6694" t="str">
            <v>CHI</v>
          </cell>
          <cell r="D6694">
            <v>45.9</v>
          </cell>
          <cell r="E6694">
            <v>48</v>
          </cell>
          <cell r="F6694" t="str">
            <v>SINAPI DEZEMBRO 2025</v>
          </cell>
        </row>
        <row r="6695">
          <cell r="A6695">
            <v>5843</v>
          </cell>
          <cell r="B6695" t="str">
            <v>TRATOR DE PNEUS, POTÊNCIA 122 CV, TRAÇÃO 4X4, PESO COM LASTRO DE 4.510 KG - CHP DIURNO. AF_06/2014</v>
          </cell>
          <cell r="C6695" t="str">
            <v>CHP</v>
          </cell>
          <cell r="D6695">
            <v>162.91</v>
          </cell>
          <cell r="E6695">
            <v>165.01</v>
          </cell>
          <cell r="F6695" t="str">
            <v>SINAPI DEZEMBRO 2025</v>
          </cell>
        </row>
        <row r="6696">
          <cell r="A6696">
            <v>89036</v>
          </cell>
          <cell r="B6696" t="str">
            <v>TRATOR DE PNEUS, POTÊNCIA 85 CV, TRAÇÃO 4X4, PESO COM LASTRO DE 4.675 KG - CHI DIURNO. AF_06/2014</v>
          </cell>
          <cell r="C6696" t="str">
            <v>CHI</v>
          </cell>
          <cell r="D6696">
            <v>39.909999999999997</v>
          </cell>
          <cell r="E6696">
            <v>42.01</v>
          </cell>
          <cell r="F6696" t="str">
            <v>SINAPI DEZEMBRO 2025</v>
          </cell>
        </row>
        <row r="6697">
          <cell r="A6697">
            <v>89035</v>
          </cell>
          <cell r="B6697" t="str">
            <v>TRATOR DE PNEUS, POTÊNCIA 85 CV, TRAÇÃO 4X4, PESO COM LASTRO DE 4.675 KG - CHP DIURNO. AF_06/2014</v>
          </cell>
          <cell r="C6697" t="str">
            <v>CHP</v>
          </cell>
          <cell r="D6697">
            <v>122.14</v>
          </cell>
          <cell r="E6697">
            <v>124.24</v>
          </cell>
          <cell r="F6697" t="str">
            <v>SINAPI DEZEMBRO 2025</v>
          </cell>
        </row>
        <row r="6698">
          <cell r="A6698">
            <v>102911</v>
          </cell>
          <cell r="B6698" t="str">
            <v>UNIDADE DOSADORA AIRLESS TIPO HOT SPRAY - CHI DIURNO. AF_05/2023</v>
          </cell>
          <cell r="C6698" t="str">
            <v>CHI</v>
          </cell>
          <cell r="D6698">
            <v>0</v>
          </cell>
          <cell r="E6698">
            <v>0</v>
          </cell>
          <cell r="F6698" t="str">
            <v>SINAPI DEZEMBRO 2025</v>
          </cell>
        </row>
        <row r="6699">
          <cell r="A6699">
            <v>102910</v>
          </cell>
          <cell r="B6699" t="str">
            <v>UNIDADE DOSADORA AIRLESS TIPO HOT SPRAY - CHP DIURNO. AF_05/2023</v>
          </cell>
          <cell r="C6699" t="str">
            <v>CHP</v>
          </cell>
          <cell r="D6699">
            <v>0</v>
          </cell>
          <cell r="E6699">
            <v>0</v>
          </cell>
          <cell r="F6699" t="str">
            <v>SINAPI DEZEMBRO 2025</v>
          </cell>
        </row>
        <row r="6700">
          <cell r="A6700">
            <v>93440</v>
          </cell>
          <cell r="B6700" t="str">
            <v>USINA DE ASFALTO À FRIO, CAPACIDADE DE 40 A 60 TON/HORA, ELÉTRICA POTÊNCIA 30 CV - CHI DIURNO. AF_05/2023</v>
          </cell>
          <cell r="C6700" t="str">
            <v>CHI</v>
          </cell>
          <cell r="D6700">
            <v>129.16999999999999</v>
          </cell>
          <cell r="E6700">
            <v>139.09</v>
          </cell>
          <cell r="F6700" t="str">
            <v>SINAPI DEZEMBRO 2025</v>
          </cell>
        </row>
        <row r="6701">
          <cell r="A6701">
            <v>93439</v>
          </cell>
          <cell r="B6701" t="str">
            <v>USINA DE ASFALTO À FRIO, CAPACIDADE DE 40 A 60 TON/HORA, ELÉTRICA POTÊNCIA 30 CV - CHP DIURNO. AF_05/2023</v>
          </cell>
          <cell r="C6701" t="str">
            <v>CHP</v>
          </cell>
          <cell r="D6701">
            <v>252.78</v>
          </cell>
          <cell r="E6701">
            <v>262.7</v>
          </cell>
          <cell r="F6701" t="str">
            <v>SINAPI DEZEMBRO 2025</v>
          </cell>
        </row>
        <row r="6702">
          <cell r="A6702">
            <v>100648</v>
          </cell>
          <cell r="B6702" t="str">
            <v>USINA DE ASFALTO, TIPO GRAVIMÉTRICA, PROD 150 TON/HORA - CHI DIURNO. AF_12/2019</v>
          </cell>
          <cell r="C6702" t="str">
            <v>CHI</v>
          </cell>
          <cell r="D6702">
            <v>586.05999999999995</v>
          </cell>
          <cell r="E6702">
            <v>588.70000000000005</v>
          </cell>
          <cell r="F6702" t="str">
            <v>SINAPI DEZEMBRO 2025</v>
          </cell>
        </row>
        <row r="6703">
          <cell r="A6703">
            <v>100647</v>
          </cell>
          <cell r="B6703" t="str">
            <v>USINA DE ASFALTO, TIPO GRAVIMÉTRICA, PROD 150 TON/HORA - CHP DIURNO. AF_12/2019</v>
          </cell>
          <cell r="C6703" t="str">
            <v>CHP</v>
          </cell>
          <cell r="D6703">
            <v>6694.23</v>
          </cell>
          <cell r="E6703">
            <v>6696.87</v>
          </cell>
          <cell r="F6703" t="str">
            <v>SINAPI DEZEMBRO 2025</v>
          </cell>
        </row>
        <row r="6704">
          <cell r="A6704">
            <v>5829</v>
          </cell>
          <cell r="B6704" t="str">
            <v>USINA DE CONCRETO FIXA, CAPACIDADE NOMINAL DE 90 A 120 M3/H, SEM SILO - CHI DIURNO. AF_07/2016</v>
          </cell>
          <cell r="C6704" t="str">
            <v>CHI</v>
          </cell>
          <cell r="D6704">
            <v>159.72999999999999</v>
          </cell>
          <cell r="E6704">
            <v>169.65</v>
          </cell>
          <cell r="F6704" t="str">
            <v>SINAPI DEZEMBRO 2025</v>
          </cell>
        </row>
        <row r="6705">
          <cell r="A6705">
            <v>5823</v>
          </cell>
          <cell r="B6705" t="str">
            <v>USINA DE CONCRETO FIXA, CAPACIDADE NOMINAL DE 90 A 120 M3/H, SEM SILO - CHP DIURNO. AF_07/2016</v>
          </cell>
          <cell r="C6705" t="str">
            <v>CHP</v>
          </cell>
          <cell r="D6705">
            <v>219.62</v>
          </cell>
          <cell r="E6705">
            <v>229.54</v>
          </cell>
          <cell r="F6705" t="str">
            <v>SINAPI DEZEMBRO 2025</v>
          </cell>
        </row>
        <row r="6706">
          <cell r="A6706">
            <v>106095</v>
          </cell>
          <cell r="B6706"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v>
          </cell>
          <cell r="C6706" t="str">
            <v>CHI</v>
          </cell>
          <cell r="D6706">
            <v>109.07</v>
          </cell>
          <cell r="E6706">
            <v>111.46</v>
          </cell>
          <cell r="F6706" t="str">
            <v>SINAPI DEZEMBRO 2025</v>
          </cell>
        </row>
        <row r="6707">
          <cell r="A6707">
            <v>106094</v>
          </cell>
          <cell r="B6707"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v>
          </cell>
          <cell r="C6707" t="str">
            <v>CHP</v>
          </cell>
          <cell r="D6707">
            <v>335.26</v>
          </cell>
          <cell r="E6707">
            <v>337.65</v>
          </cell>
          <cell r="F6707" t="str">
            <v>SINAPI DEZEMBRO 2025</v>
          </cell>
        </row>
        <row r="6708">
          <cell r="A6708">
            <v>100642</v>
          </cell>
          <cell r="B6708" t="str">
            <v>USINA DE MISTURA ASFÁLTICA À QUENTE, TIPO CONTRA FLUXO, PROD 100 A 140 TON/HORA - CHI DIURNO. AF_12/2019</v>
          </cell>
          <cell r="C6708" t="str">
            <v>CHI</v>
          </cell>
          <cell r="D6708">
            <v>291.33</v>
          </cell>
          <cell r="E6708">
            <v>293.97000000000003</v>
          </cell>
          <cell r="F6708" t="str">
            <v>SINAPI DEZEMBRO 2025</v>
          </cell>
        </row>
        <row r="6709">
          <cell r="A6709">
            <v>100641</v>
          </cell>
          <cell r="B6709" t="str">
            <v>USINA DE MISTURA ASFÁLTICA À QUENTE, TIPO CONTRA FLUXO, PROD 100 A 140 TON/HORA - CHP DIURNO. AF_12/2019</v>
          </cell>
          <cell r="C6709" t="str">
            <v>CHP</v>
          </cell>
          <cell r="D6709">
            <v>4899.2</v>
          </cell>
          <cell r="E6709">
            <v>4901.84</v>
          </cell>
          <cell r="F6709" t="str">
            <v>SINAPI DEZEMBRO 2025</v>
          </cell>
        </row>
        <row r="6710">
          <cell r="A6710">
            <v>93434</v>
          </cell>
          <cell r="B6710" t="str">
            <v>USINA DE MISTURA ASFÁLTICA À QUENTE, TIPO CONTRA FLUXO, PROD 40 A 80 TON/HORA - CHI DIURNO. AF_05/2023</v>
          </cell>
          <cell r="C6710" t="str">
            <v>CHI</v>
          </cell>
          <cell r="D6710">
            <v>331.43</v>
          </cell>
          <cell r="E6710">
            <v>341.35</v>
          </cell>
          <cell r="F6710" t="str">
            <v>SINAPI DEZEMBRO 2025</v>
          </cell>
        </row>
        <row r="6711">
          <cell r="A6711">
            <v>93433</v>
          </cell>
          <cell r="B6711" t="str">
            <v>USINA DE MISTURA ASFÁLTICA À QUENTE, TIPO CONTRA FLUXO, PROD 40 A 80 TON/HORA - CHP DIURNO. AF_05/2023</v>
          </cell>
          <cell r="C6711" t="str">
            <v>CHP</v>
          </cell>
          <cell r="D6711">
            <v>2714.48</v>
          </cell>
          <cell r="E6711">
            <v>2724.4</v>
          </cell>
          <cell r="F6711" t="str">
            <v>SINAPI DEZEMBRO 2025</v>
          </cell>
        </row>
        <row r="6712">
          <cell r="A6712">
            <v>95122</v>
          </cell>
          <cell r="B6712" t="str">
            <v>USINA MISTURADORA DE SOLOS, CAPACIDADE DE 200 A 500 TON/H, POTENCIA 75KW - CHI DIURNO. AF_07/2016</v>
          </cell>
          <cell r="C6712" t="str">
            <v>CHI</v>
          </cell>
          <cell r="D6712">
            <v>215.5</v>
          </cell>
          <cell r="E6712">
            <v>225.42</v>
          </cell>
          <cell r="F6712" t="str">
            <v>SINAPI DEZEMBRO 2025</v>
          </cell>
        </row>
        <row r="6713">
          <cell r="A6713">
            <v>95121</v>
          </cell>
          <cell r="B6713" t="str">
            <v>USINA MISTURADORA DE SOLOS, CAPACIDADE DE 200 A 500 TON/H, POTENCIA 75KW - CHP DIURNO. AF_07/2016</v>
          </cell>
          <cell r="C6713" t="str">
            <v>CHP</v>
          </cell>
          <cell r="D6713">
            <v>362.77</v>
          </cell>
          <cell r="E6713">
            <v>372.69</v>
          </cell>
          <cell r="F6713" t="str">
            <v>SINAPI DEZEMBRO 2025</v>
          </cell>
        </row>
        <row r="6714">
          <cell r="A6714">
            <v>103662</v>
          </cell>
          <cell r="B6714" t="str">
            <v>VARREDEIRA DE GRAMA SINTÉTICA A GASOLINA, 2,4 CV, 4 TEMPOS - CHI DIURNO. AF_05/2023</v>
          </cell>
          <cell r="C6714" t="str">
            <v>CHI</v>
          </cell>
          <cell r="D6714">
            <v>0</v>
          </cell>
          <cell r="E6714">
            <v>0</v>
          </cell>
          <cell r="F6714" t="str">
            <v>SINAPI DEZEMBRO 2025</v>
          </cell>
        </row>
        <row r="6715">
          <cell r="A6715">
            <v>103661</v>
          </cell>
          <cell r="B6715" t="str">
            <v>VARREDEIRA DE GRAMA SINTÉTICA A GASOLINA, 2,4 CV, 4 TEMPOS - CHP DIURNO. AF_05/2023</v>
          </cell>
          <cell r="C6715" t="str">
            <v>CHP</v>
          </cell>
          <cell r="D6715">
            <v>0</v>
          </cell>
          <cell r="E6715">
            <v>0</v>
          </cell>
          <cell r="F6715" t="str">
            <v>SINAPI DEZEMBRO 2025</v>
          </cell>
        </row>
        <row r="6716">
          <cell r="A6716">
            <v>5841</v>
          </cell>
          <cell r="B6716" t="str">
            <v>VASSOURA MECÂNICA REBOCÁVEL COM ESCOVA CILÍNDRICA, LARGURA ÚTIL DE VARRIMENTO DE 2,44 M - CHI DIURNO. AF_06/2014</v>
          </cell>
          <cell r="C6716" t="str">
            <v>CHI</v>
          </cell>
          <cell r="D6716">
            <v>4.68</v>
          </cell>
          <cell r="E6716">
            <v>4.68</v>
          </cell>
          <cell r="F6716" t="str">
            <v>SINAPI DEZEMBRO 2025</v>
          </cell>
        </row>
        <row r="6717">
          <cell r="A6717">
            <v>5839</v>
          </cell>
          <cell r="B6717" t="str">
            <v>VASSOURA MECÂNICA REBOCÁVEL COM ESCOVA CILÍNDRICA, LARGURA ÚTIL DE VARRIMENTO DE 2,44 M - CHP DIURNO. AF_06/2014</v>
          </cell>
          <cell r="C6717" t="str">
            <v>CHP</v>
          </cell>
          <cell r="D6717">
            <v>9.31</v>
          </cell>
          <cell r="E6717">
            <v>9.31</v>
          </cell>
          <cell r="F6717" t="str">
            <v>SINAPI DEZEMBRO 2025</v>
          </cell>
        </row>
        <row r="6718">
          <cell r="A6718">
            <v>90587</v>
          </cell>
          <cell r="B6718" t="str">
            <v>VIBRADOR DE IMERSÃO, DIÂMETRO DE PONTEIRA 45MM, MOTOR ELÉTRICO TRIFÁSICO POTÊNCIA DE 2 CV - CHI DIURNO. AF_06/2015</v>
          </cell>
          <cell r="C6718" t="str">
            <v>CHI</v>
          </cell>
          <cell r="D6718">
            <v>0.55000000000000004</v>
          </cell>
          <cell r="E6718">
            <v>0.55000000000000004</v>
          </cell>
          <cell r="F6718" t="str">
            <v>SINAPI DEZEMBRO 2025</v>
          </cell>
        </row>
        <row r="6719">
          <cell r="A6719">
            <v>90586</v>
          </cell>
          <cell r="B6719" t="str">
            <v>VIBRADOR DE IMERSÃO, DIÂMETRO DE PONTEIRA 45MM, MOTOR ELÉTRICO TRIFÁSICO POTÊNCIA DE 2 CV - CHP DIURNO. AF_06/2015</v>
          </cell>
          <cell r="C6719" t="str">
            <v>CHP</v>
          </cell>
          <cell r="D6719">
            <v>1.43</v>
          </cell>
          <cell r="E6719">
            <v>1.43</v>
          </cell>
          <cell r="F6719" t="str">
            <v>SINAPI DEZEMBRO 2025</v>
          </cell>
        </row>
        <row r="6720">
          <cell r="A6720">
            <v>106392</v>
          </cell>
          <cell r="B6720" t="str">
            <v>VIBROACABADORA DE ASFALTO SOBRE ESTEIRAS, LARG. PAVIM. 2,60 M A 5,75 M, POT. 110 HP, CAP. 450 T/ H - CHI DIURNO. AF_11/2025</v>
          </cell>
          <cell r="C6720" t="str">
            <v>CHI</v>
          </cell>
          <cell r="D6720">
            <v>109.73</v>
          </cell>
          <cell r="E6720">
            <v>111.93</v>
          </cell>
          <cell r="F6720" t="str">
            <v>SINAPI DEZEMBRO 2025</v>
          </cell>
        </row>
        <row r="6721">
          <cell r="A6721">
            <v>106389</v>
          </cell>
          <cell r="B6721" t="str">
            <v>VIBROACABADORA DE ASFALTO SOBRE ESTEIRAS, LARG. PAVIM. 2,60 M A 5,75 M, POT. 110 HP, CAP. 450 T/ H - CHP DIURNO. AF_11/2025</v>
          </cell>
          <cell r="C6721" t="str">
            <v>CHP</v>
          </cell>
          <cell r="D6721">
            <v>305.47000000000003</v>
          </cell>
          <cell r="E6721">
            <v>307.67</v>
          </cell>
          <cell r="F6721" t="str">
            <v>SINAPI DEZEMBRO 2025</v>
          </cell>
        </row>
        <row r="6722">
          <cell r="A6722">
            <v>106391</v>
          </cell>
          <cell r="B6722" t="str">
            <v>VIBROACABADORA DE ASFALTO SOBRE ESTEIRAS, LARG. PAVIM. MÁX. 8,00 M, POT. 100 KW/ 134 HP, CAP. 600 T/ H - CHI DIURNO. AF_11/2025</v>
          </cell>
          <cell r="C6722" t="str">
            <v>CHI</v>
          </cell>
          <cell r="D6722">
            <v>225.65</v>
          </cell>
          <cell r="E6722">
            <v>227.85</v>
          </cell>
          <cell r="F6722" t="str">
            <v>SINAPI DEZEMBRO 2025</v>
          </cell>
        </row>
        <row r="6723">
          <cell r="A6723">
            <v>106388</v>
          </cell>
          <cell r="B6723" t="str">
            <v>VIBROACABADORA DE ASFALTO SOBRE ESTEIRAS, LARG. PAVIM. MÁX. 8,00 M, POT. 100 KW/ 134 HP, CAP. 600 T/ H - CHP DIURNO. AF_11/2025</v>
          </cell>
          <cell r="C6723" t="str">
            <v>CHP</v>
          </cell>
          <cell r="D6723">
            <v>579.73</v>
          </cell>
          <cell r="E6723">
            <v>581.92999999999995</v>
          </cell>
          <cell r="F6723" t="str">
            <v>SINAPI DEZEMBRO 2025</v>
          </cell>
        </row>
        <row r="6724">
          <cell r="A6724">
            <v>5837</v>
          </cell>
          <cell r="B6724" t="str">
            <v>VIBROACABADORA DE ASFALTO SOBRE ESTEIRAS, LARGURA DE PAVIMENTAÇÃO 1,90 M A 5,30 M, POTÊNCIA 105 HP CAPACIDADE 450 T/H - CHI DIURNO. AF_11/2014</v>
          </cell>
          <cell r="C6724" t="str">
            <v>CHI</v>
          </cell>
          <cell r="D6724">
            <v>127.78</v>
          </cell>
          <cell r="E6724">
            <v>129.97999999999999</v>
          </cell>
          <cell r="F6724" t="str">
            <v>SINAPI DEZEMBRO 2025</v>
          </cell>
        </row>
        <row r="6725">
          <cell r="A6725">
            <v>5835</v>
          </cell>
          <cell r="B6725" t="str">
            <v>VIBROACABADORA DE ASFALTO SOBRE ESTEIRAS, LARGURA DE PAVIMENTAÇÃO 1,90 M A 5,30 M, POTÊNCIA 105 HP CAPACIDADE 450 T/H - CHP DIURNO. AF_11/2014</v>
          </cell>
          <cell r="C6725" t="str">
            <v>CHP</v>
          </cell>
          <cell r="D6725">
            <v>340.68</v>
          </cell>
          <cell r="E6725">
            <v>342.88</v>
          </cell>
          <cell r="F6725" t="str">
            <v>SINAPI DEZEMBRO 2025</v>
          </cell>
        </row>
        <row r="6726">
          <cell r="A6726">
            <v>89257</v>
          </cell>
          <cell r="B6726" t="str">
            <v>VIBROACABADORA DE ASFALTO SOBRE ESTEIRAS, LARGURA DE PAVIMENTAÇÃO 2,13 M A 4,55 M, POTÊNCIA 100 HP CAPACIDADE 400 T/H - CHP DIURNO. AF_11/2014</v>
          </cell>
          <cell r="C6726" t="str">
            <v>CHP</v>
          </cell>
          <cell r="D6726">
            <v>295.54000000000002</v>
          </cell>
          <cell r="E6726">
            <v>297.74</v>
          </cell>
          <cell r="F6726" t="str">
            <v>SINAPI DEZEMBRO 2025</v>
          </cell>
        </row>
        <row r="6727">
          <cell r="A6727">
            <v>89258</v>
          </cell>
          <cell r="B6727" t="str">
            <v>VIBROACABADORA DE ASFALTO SOBRE ESTEIRAS, LARGURA DE PAVIMENTAÇÃO 2,13 M A 4,55 M, POTÊNCIA 100 HP, CAPACIDADE 400 T/H - CHI DIURNO. AF_11/2014</v>
          </cell>
          <cell r="C6727" t="str">
            <v>CHI</v>
          </cell>
          <cell r="D6727">
            <v>109.12</v>
          </cell>
          <cell r="E6727">
            <v>111.32</v>
          </cell>
          <cell r="F6727" t="str">
            <v>SINAPI DEZEMBRO 2025</v>
          </cell>
        </row>
        <row r="6728">
          <cell r="A6728">
            <v>106393</v>
          </cell>
          <cell r="B6728" t="str">
            <v>VIBROACABADORA DE ASFALTO SOBRE RODAS, LARGURA DE PAVIMENTAÇÃO DE 1,70 A 4,20 M, POTÊNCIA 78 KW/105 HP, CAPACIDADE 300 T/H - CHI DIURNO. AF_11/2025</v>
          </cell>
          <cell r="C6728" t="str">
            <v>CHI</v>
          </cell>
          <cell r="D6728">
            <v>125.65</v>
          </cell>
          <cell r="E6728">
            <v>127.85</v>
          </cell>
          <cell r="F6728" t="str">
            <v>SINAPI DEZEMBRO 2025</v>
          </cell>
        </row>
        <row r="6729">
          <cell r="A6729">
            <v>106390</v>
          </cell>
          <cell r="B6729" t="str">
            <v>VIBROACABADORA DE ASFALTO SOBRE RODAS, LARGURA DE PAVIMENTAÇÃO DE 1,70 A 4,20 M, POTÊNCIA 78 KW/105 HP, CAPACIDADE 300 T/H - CHP DIURNO. AF_11/2025</v>
          </cell>
          <cell r="C6729" t="str">
            <v>CHP</v>
          </cell>
          <cell r="D6729">
            <v>324.54000000000002</v>
          </cell>
          <cell r="E6729">
            <v>326.74</v>
          </cell>
          <cell r="F6729" t="str">
            <v>SINAPI DEZEMBRO 2025</v>
          </cell>
        </row>
        <row r="6730">
          <cell r="A6730">
            <v>97621</v>
          </cell>
          <cell r="B6730" t="str">
            <v>DEMOLIÇÃO DE ALVENARIA DE BLOCO FURADO, DE FORMA MANUAL, COM REAPROVEITAMENTO. AF_09/2023</v>
          </cell>
          <cell r="C6730" t="str">
            <v>M3</v>
          </cell>
          <cell r="D6730">
            <v>120.19</v>
          </cell>
          <cell r="E6730">
            <v>130.15</v>
          </cell>
          <cell r="F6730" t="str">
            <v>SINAPI DEZEMBRO 2025</v>
          </cell>
        </row>
        <row r="6731">
          <cell r="A6731">
            <v>97622</v>
          </cell>
          <cell r="B6731" t="str">
            <v>DEMOLIÇÃO DE ALVENARIA DE BLOCO FURADO, DE FORMA MANUAL, SEM REAPROVEITAMENTO. AF_09/2023</v>
          </cell>
          <cell r="C6731" t="str">
            <v>M3</v>
          </cell>
          <cell r="D6731">
            <v>58.57</v>
          </cell>
          <cell r="E6731">
            <v>63.43</v>
          </cell>
          <cell r="F6731" t="str">
            <v>SINAPI DEZEMBRO 2025</v>
          </cell>
        </row>
        <row r="6732">
          <cell r="A6732">
            <v>97623</v>
          </cell>
          <cell r="B6732" t="str">
            <v>DEMOLIÇÃO DE ALVENARIA DE TIJOLO MACIÇO, DE FORMA MANUAL, COM REAPROVEITAMENTO. AF_09/2023</v>
          </cell>
          <cell r="C6732" t="str">
            <v>M3</v>
          </cell>
          <cell r="D6732">
            <v>179.44</v>
          </cell>
          <cell r="E6732">
            <v>194.31</v>
          </cell>
          <cell r="F6732" t="str">
            <v>SINAPI DEZEMBRO 2025</v>
          </cell>
        </row>
        <row r="6733">
          <cell r="A6733">
            <v>97624</v>
          </cell>
          <cell r="B6733" t="str">
            <v>DEMOLIÇÃO DE ALVENARIA DE TIJOLO MACIÇO, DE FORMA MANUAL, SEM REAPROVEITAMENTO. AF_09/2023</v>
          </cell>
          <cell r="C6733" t="str">
            <v>M3</v>
          </cell>
          <cell r="D6733">
            <v>110.13</v>
          </cell>
          <cell r="E6733">
            <v>119.26</v>
          </cell>
          <cell r="F6733" t="str">
            <v>SINAPI DEZEMBRO 2025</v>
          </cell>
        </row>
        <row r="6734">
          <cell r="A6734">
            <v>97625</v>
          </cell>
          <cell r="B6734" t="str">
            <v>DEMOLIÇÃO DE ALVENARIA PARA QUALQUER TIPO DE BLOCO, DE FORMA MECANIZADA, SEM REAPROVEITAMENTO. AF_09/2023</v>
          </cell>
          <cell r="C6734" t="str">
            <v>M3</v>
          </cell>
          <cell r="D6734">
            <v>49.38</v>
          </cell>
          <cell r="E6734">
            <v>50.21</v>
          </cell>
          <cell r="F6734" t="str">
            <v>SINAPI DEZEMBRO 2025</v>
          </cell>
        </row>
        <row r="6735">
          <cell r="A6735">
            <v>104791</v>
          </cell>
          <cell r="B6735" t="str">
            <v>DEMOLIÇÃO DE ARGAMASSAS, DE FORMA DE FORMA MECANIZADA COM MARTELETE, SEM REAPROVEITAMENTO. AF_09/2023</v>
          </cell>
          <cell r="C6735" t="str">
            <v>M2</v>
          </cell>
          <cell r="D6735">
            <v>5.7</v>
          </cell>
          <cell r="E6735">
            <v>6.17</v>
          </cell>
          <cell r="F6735" t="str">
            <v>SINAPI DEZEMBRO 2025</v>
          </cell>
        </row>
        <row r="6736">
          <cell r="A6736">
            <v>97631</v>
          </cell>
          <cell r="B6736" t="str">
            <v>DEMOLIÇÃO DE ARGAMASSAS, DE FORMA MANUAL, SEM REAPROVEITAMENTO. AF_09/2023</v>
          </cell>
          <cell r="C6736" t="str">
            <v>M2</v>
          </cell>
          <cell r="D6736">
            <v>11.76</v>
          </cell>
          <cell r="E6736">
            <v>12.75</v>
          </cell>
          <cell r="F6736" t="str">
            <v>SINAPI DEZEMBRO 2025</v>
          </cell>
        </row>
        <row r="6737">
          <cell r="A6737">
            <v>97630</v>
          </cell>
          <cell r="B6737" t="str">
            <v>DEMOLIÇÃO DE ESTRUTURAS DE CONCRETO ARMADO EM GERAL, DE FORMA MECANIZADA COM ROMPEDOR ACOPLADO EM ESCAVADEIRA HIDRÁULICA, SEM REAPROVEITAMENTO. AF_09/2023</v>
          </cell>
          <cell r="C6737" t="str">
            <v>M3</v>
          </cell>
          <cell r="D6737">
            <v>0</v>
          </cell>
          <cell r="E6737">
            <v>0</v>
          </cell>
          <cell r="F6737" t="str">
            <v>SINAPI DEZEMBRO 2025</v>
          </cell>
        </row>
        <row r="6738">
          <cell r="A6738">
            <v>104796</v>
          </cell>
          <cell r="B6738" t="str">
            <v>DEMOLIÇÃO DE GUIAS, SARJETAS OU SARJETÕES, DE FORMA MECANIZADA, SEM REAPROVEITAMENTO. AF_09/2023</v>
          </cell>
          <cell r="C6738" t="str">
            <v>M</v>
          </cell>
          <cell r="D6738">
            <v>13.34</v>
          </cell>
          <cell r="E6738">
            <v>14.18</v>
          </cell>
          <cell r="F6738" t="str">
            <v>SINAPI DEZEMBRO 2025</v>
          </cell>
        </row>
        <row r="6739">
          <cell r="A6739">
            <v>97628</v>
          </cell>
          <cell r="B6739" t="str">
            <v>DEMOLIÇÃO DE LAJES, EM CONCRETO ARMADO, DE FORMA MANUAL, SEM REAPROVEITAMENTO. AF_09/2023</v>
          </cell>
          <cell r="C6739" t="str">
            <v>M3</v>
          </cell>
          <cell r="D6739">
            <v>274.18</v>
          </cell>
          <cell r="E6739">
            <v>296.91000000000003</v>
          </cell>
          <cell r="F6739" t="str">
            <v>SINAPI DEZEMBRO 2025</v>
          </cell>
        </row>
        <row r="6740">
          <cell r="A6740">
            <v>97629</v>
          </cell>
          <cell r="B6740" t="str">
            <v>DEMOLIÇÃO DE LAJES, EM CONCRETO ARMADO, DE FORMA MECANIZADA COM MARTELETE, SEM REAPROVEITAMENTO. AF_09/2023</v>
          </cell>
          <cell r="C6740" t="str">
            <v>M3</v>
          </cell>
          <cell r="D6740">
            <v>77.430000000000007</v>
          </cell>
          <cell r="E6740">
            <v>83.49</v>
          </cell>
          <cell r="F6740" t="str">
            <v>SINAPI DEZEMBRO 2025</v>
          </cell>
        </row>
        <row r="6741">
          <cell r="A6741">
            <v>97626</v>
          </cell>
          <cell r="B6741" t="str">
            <v>DEMOLIÇÃO DE PILARES E VIGAS EM CONCRETO ARMADO, DE FORMA MANUAL, SEM REAPROVEITAMENTO. AF_09/2023</v>
          </cell>
          <cell r="C6741" t="str">
            <v>M3</v>
          </cell>
          <cell r="D6741">
            <v>588.70000000000005</v>
          </cell>
          <cell r="E6741">
            <v>637.51</v>
          </cell>
          <cell r="F6741" t="str">
            <v>SINAPI DEZEMBRO 2025</v>
          </cell>
        </row>
        <row r="6742">
          <cell r="A6742">
            <v>97627</v>
          </cell>
          <cell r="B6742" t="str">
            <v>DEMOLIÇÃO DE PILARES E VIGAS EM CONCRETO ARMADO, DE FORMA MECANIZADA COM MARTELETE, SEM REAPROVEITAMENTO. AF_09/2023</v>
          </cell>
          <cell r="C6742" t="str">
            <v>M3</v>
          </cell>
          <cell r="D6742">
            <v>166.26</v>
          </cell>
          <cell r="E6742">
            <v>179.3</v>
          </cell>
          <cell r="F6742" t="str">
            <v>SINAPI DEZEMBRO 2025</v>
          </cell>
        </row>
        <row r="6743">
          <cell r="A6743">
            <v>104789</v>
          </cell>
          <cell r="B6743" t="str">
            <v>DEMOLIÇÃO DE PISO DE CONCRETO SIMPLES, DE FORMA MANUAL, SEM REAPROVEITAMENTO. AF_09/2023</v>
          </cell>
          <cell r="C6743" t="str">
            <v>M3</v>
          </cell>
          <cell r="D6743">
            <v>206.16</v>
          </cell>
          <cell r="E6743">
            <v>223.24</v>
          </cell>
          <cell r="F6743" t="str">
            <v>SINAPI DEZEMBRO 2025</v>
          </cell>
        </row>
        <row r="6744">
          <cell r="A6744">
            <v>104790</v>
          </cell>
          <cell r="B6744" t="str">
            <v>DEMOLIÇÃO DE PISO DE CONCRETO SIMPLES, DE FORMA MECANIZADA COM MARTELETE, SEM REAPROVEITAMENTO. AF_09/2023</v>
          </cell>
          <cell r="C6744" t="str">
            <v>M3</v>
          </cell>
          <cell r="D6744">
            <v>100.24</v>
          </cell>
          <cell r="E6744">
            <v>104.79</v>
          </cell>
          <cell r="F6744" t="str">
            <v>SINAPI DEZEMBRO 2025</v>
          </cell>
        </row>
        <row r="6745">
          <cell r="A6745">
            <v>97633</v>
          </cell>
          <cell r="B6745" t="str">
            <v>DEMOLIÇÃO DE REVESTIMENTO CERÂMICO, DE FORMA MANUAL, SEM REAPROVEITAMENTO. AF_09/2023</v>
          </cell>
          <cell r="C6745" t="str">
            <v>M2</v>
          </cell>
          <cell r="D6745">
            <v>23.49</v>
          </cell>
          <cell r="E6745">
            <v>25.46</v>
          </cell>
          <cell r="F6745" t="str">
            <v>SINAPI DEZEMBRO 2025</v>
          </cell>
        </row>
        <row r="6746">
          <cell r="A6746">
            <v>97634</v>
          </cell>
          <cell r="B6746" t="str">
            <v>DEMOLIÇÃO DE REVESTIMENTO CERÂMICO, DE FORMA MECANIZADA COM MARTELETE, SEM REAPROVEITAMENTO. AF_09/2023</v>
          </cell>
          <cell r="C6746" t="str">
            <v>M2</v>
          </cell>
          <cell r="D6746">
            <v>6.49</v>
          </cell>
          <cell r="E6746">
            <v>7.01</v>
          </cell>
          <cell r="F6746" t="str">
            <v>SINAPI DEZEMBRO 2025</v>
          </cell>
        </row>
        <row r="6747">
          <cell r="A6747">
            <v>97632</v>
          </cell>
          <cell r="B6747" t="str">
            <v>DEMOLIÇÃO DE RODAPÉ CERÂMICO, DE FORMA MANUAL, SEM REAPROVEITAMENTO. AF_09/2023</v>
          </cell>
          <cell r="C6747" t="str">
            <v>M</v>
          </cell>
          <cell r="D6747">
            <v>2.69</v>
          </cell>
          <cell r="E6747">
            <v>2.91</v>
          </cell>
          <cell r="F6747" t="str">
            <v>SINAPI DEZEMBRO 2025</v>
          </cell>
        </row>
        <row r="6748">
          <cell r="A6748">
            <v>97636</v>
          </cell>
          <cell r="B6748" t="str">
            <v>DEMOLIÇÃO PARCIAL DE PAVIMENTO ASFÁLTICO, DE FORMA MECANIZADA, SEM REAPROVEITAMENTO. AF_09/2023</v>
          </cell>
          <cell r="C6748" t="str">
            <v>M2</v>
          </cell>
          <cell r="D6748">
            <v>21.72</v>
          </cell>
          <cell r="E6748">
            <v>22.6</v>
          </cell>
          <cell r="F6748" t="str">
            <v>SINAPI DEZEMBRO 2025</v>
          </cell>
        </row>
        <row r="6749">
          <cell r="A6749">
            <v>104797</v>
          </cell>
          <cell r="B6749" t="str">
            <v>REMOÇAO DE GUIAS PRÉ-FABRICADAS DE CONCRETO, DE FORMA MECANIZADA, COM REAPROVEITAMENTO. AF_09/2023</v>
          </cell>
          <cell r="C6749" t="str">
            <v>M</v>
          </cell>
          <cell r="D6749">
            <v>16.670000000000002</v>
          </cell>
          <cell r="E6749">
            <v>17.73</v>
          </cell>
          <cell r="F6749" t="str">
            <v>SINAPI DEZEMBRO 2025</v>
          </cell>
        </row>
        <row r="6750">
          <cell r="A6750">
            <v>104803</v>
          </cell>
          <cell r="B6750" t="str">
            <v>REMOÇÃO CALHAS E RUFOS, DE FORMA MANUAL, SEM REAPROVEITAMENTO. AF_09/2023</v>
          </cell>
          <cell r="C6750" t="str">
            <v>M</v>
          </cell>
          <cell r="D6750">
            <v>4.68</v>
          </cell>
          <cell r="E6750">
            <v>5.08</v>
          </cell>
          <cell r="F6750" t="str">
            <v>SINAPI DEZEMBRO 2025</v>
          </cell>
        </row>
        <row r="6751">
          <cell r="A6751">
            <v>97664</v>
          </cell>
          <cell r="B6751" t="str">
            <v>REMOÇÃO DE ACESSÓRIOS, DE FORMA MANUAL, SEM REAPROVEITAMENTO. AF_09/2023</v>
          </cell>
          <cell r="C6751" t="str">
            <v>UN</v>
          </cell>
          <cell r="D6751">
            <v>1.61</v>
          </cell>
          <cell r="E6751">
            <v>1.75</v>
          </cell>
          <cell r="F6751" t="str">
            <v>SINAPI DEZEMBRO 2025</v>
          </cell>
        </row>
        <row r="6752">
          <cell r="A6752">
            <v>104801</v>
          </cell>
          <cell r="B6752" t="str">
            <v>REMOÇÃO DE ALAMBRADOS PARA QUADRAS POLIESPORTIVAS, ESTRUTURADO POR TUBOS DE AÇO GALVANIZADO, COM TELA DE ARAME GALVANIZADO, DE FORMA MANUAL, SEM REAPROVEITAMENTO. AF_09/2023</v>
          </cell>
          <cell r="C6752" t="str">
            <v>M2</v>
          </cell>
          <cell r="D6752">
            <v>14.45</v>
          </cell>
          <cell r="E6752">
            <v>15.69</v>
          </cell>
          <cell r="F6752" t="str">
            <v>SINAPI DEZEMBRO 2025</v>
          </cell>
        </row>
        <row r="6753">
          <cell r="A6753">
            <v>97661</v>
          </cell>
          <cell r="B6753" t="str">
            <v>REMOÇÃO DE CABOS ELÉTRICOS, COM SEÇÃO DE 10 MM², FORMA MANUAL, SEM REAPROVEITAMENTO. AF_09/2023</v>
          </cell>
          <cell r="C6753" t="str">
            <v>M</v>
          </cell>
          <cell r="D6753">
            <v>0.73</v>
          </cell>
          <cell r="E6753">
            <v>0.79</v>
          </cell>
          <cell r="F6753" t="str">
            <v>SINAPI DEZEMBRO 2025</v>
          </cell>
        </row>
        <row r="6754">
          <cell r="A6754">
            <v>104794</v>
          </cell>
          <cell r="B6754" t="str">
            <v>REMOÇÃO DE CABOS ELÉTRICOS, COM SEÇÃO DE 16 MM², FORMA MANUAL, SEM REAPROVEITAMENTO. AF_09/2023</v>
          </cell>
          <cell r="C6754" t="str">
            <v>M</v>
          </cell>
          <cell r="D6754">
            <v>0.99</v>
          </cell>
          <cell r="E6754">
            <v>1.08</v>
          </cell>
          <cell r="F6754" t="str">
            <v>SINAPI DEZEMBRO 2025</v>
          </cell>
        </row>
        <row r="6755">
          <cell r="A6755">
            <v>104795</v>
          </cell>
          <cell r="B6755" t="str">
            <v>REMOÇÃO DE CABOS ELÉTRICOS, COM SEÇÃO DE 25 MM², FORMA MANUAL, SEM REAPROVEITAMENTO. AF_09/2023</v>
          </cell>
          <cell r="C6755" t="str">
            <v>M</v>
          </cell>
          <cell r="D6755">
            <v>1.38</v>
          </cell>
          <cell r="E6755">
            <v>1.5</v>
          </cell>
          <cell r="F6755" t="str">
            <v>SINAPI DEZEMBRO 2025</v>
          </cell>
        </row>
        <row r="6756">
          <cell r="A6756">
            <v>104792</v>
          </cell>
          <cell r="B6756" t="str">
            <v>REMOÇÃO DE CABOS ELÉTRICOS, COM SEÇÃO DE ATÉ 2,5 MM², DE FORMA MANUAL, SEM REAPROVEITAMENTO. AF_09/2023</v>
          </cell>
          <cell r="C6756" t="str">
            <v>M</v>
          </cell>
          <cell r="D6756">
            <v>0.4</v>
          </cell>
          <cell r="E6756">
            <v>0.43</v>
          </cell>
          <cell r="F6756" t="str">
            <v>SINAPI DEZEMBRO 2025</v>
          </cell>
        </row>
        <row r="6757">
          <cell r="A6757">
            <v>104793</v>
          </cell>
          <cell r="B6757" t="str">
            <v>REMOÇÃO DE CABOS ELÉTRICOS, COM SEÇÃO MAIOR QUE 2,5 MM² E MENOR QUE 10 MM², DE FORMA MANUAL, SEM REAPROVEITAMENTO. AF_09/2023</v>
          </cell>
          <cell r="C6757" t="str">
            <v>M</v>
          </cell>
          <cell r="D6757">
            <v>0.56000000000000005</v>
          </cell>
          <cell r="E6757">
            <v>0.6</v>
          </cell>
          <cell r="F6757" t="str">
            <v>SINAPI DEZEMBRO 2025</v>
          </cell>
        </row>
        <row r="6758">
          <cell r="A6758">
            <v>104800</v>
          </cell>
          <cell r="B6758" t="str">
            <v>REMOÇÃO DE CERCAS E MOURÕES, DE FORMA MANUAL, SEM REAPROVEITAMENTO. AF_09/2023</v>
          </cell>
          <cell r="C6758" t="str">
            <v>M</v>
          </cell>
          <cell r="D6758">
            <v>9.51</v>
          </cell>
          <cell r="E6758">
            <v>10.33</v>
          </cell>
          <cell r="F6758" t="str">
            <v>SINAPI DEZEMBRO 2025</v>
          </cell>
        </row>
        <row r="6759">
          <cell r="A6759">
            <v>97638</v>
          </cell>
          <cell r="B6759" t="str">
            <v>REMOÇÃO DE CHAPAS E PERFIS DE DRYWALL, DE FORMA MANUAL, SEM REAPROVEITAMENTO. AF_09/2023</v>
          </cell>
          <cell r="C6759" t="str">
            <v>M2</v>
          </cell>
          <cell r="D6759">
            <v>8.16</v>
          </cell>
          <cell r="E6759">
            <v>8.85</v>
          </cell>
          <cell r="F6759" t="str">
            <v>SINAPI DEZEMBRO 2025</v>
          </cell>
        </row>
        <row r="6760">
          <cell r="A6760">
            <v>97641</v>
          </cell>
          <cell r="B6760" t="str">
            <v>REMOÇÃO DE FORRO DE GESSO, DE FORMA MANUAL, SEM REAPROVEITAMENTO. AF_09/2023</v>
          </cell>
          <cell r="C6760" t="str">
            <v>M2</v>
          </cell>
          <cell r="D6760">
            <v>3.02</v>
          </cell>
          <cell r="E6760">
            <v>3.28</v>
          </cell>
          <cell r="F6760" t="str">
            <v>SINAPI DEZEMBRO 2025</v>
          </cell>
        </row>
        <row r="6761">
          <cell r="A6761">
            <v>97640</v>
          </cell>
          <cell r="B6761" t="str">
            <v>REMOÇÃO DE FORROS DE DRYWALL, PVC E FIBROMINERAL, DE FORMA MANUAL, SEM REAPROVEITAMENTO. AF_09/2023</v>
          </cell>
          <cell r="C6761" t="str">
            <v>M2</v>
          </cell>
          <cell r="D6761">
            <v>1.91</v>
          </cell>
          <cell r="E6761">
            <v>2.06</v>
          </cell>
          <cell r="F6761" t="str">
            <v>SINAPI DEZEMBRO 2025</v>
          </cell>
        </row>
        <row r="6762">
          <cell r="A6762">
            <v>97660</v>
          </cell>
          <cell r="B6762" t="str">
            <v>REMOÇÃO DE INTERRUPTORES/TOMADAS ELÉTRICAS, DE FORMA MANUAL, SEM REAPROVEITAMENTO. AF_09/2023</v>
          </cell>
          <cell r="C6762" t="str">
            <v>UN</v>
          </cell>
          <cell r="D6762">
            <v>0.68</v>
          </cell>
          <cell r="E6762">
            <v>0.73</v>
          </cell>
          <cell r="F6762" t="str">
            <v>SINAPI DEZEMBRO 2025</v>
          </cell>
        </row>
        <row r="6763">
          <cell r="A6763">
            <v>97645</v>
          </cell>
          <cell r="B6763" t="str">
            <v>REMOÇÃO DE JANELAS, DE FORMA MANUAL, SEM REAPROVEITAMENTO. AF_09/2023</v>
          </cell>
          <cell r="C6763" t="str">
            <v>M2</v>
          </cell>
          <cell r="D6763">
            <v>25.35</v>
          </cell>
          <cell r="E6763">
            <v>27.47</v>
          </cell>
          <cell r="F6763" t="str">
            <v>SINAPI DEZEMBRO 2025</v>
          </cell>
        </row>
        <row r="6764">
          <cell r="A6764">
            <v>97663</v>
          </cell>
          <cell r="B6764" t="str">
            <v>REMOÇÃO DE LOUÇAS, DE FORMA MANUAL, SEM REAPROVEITAMENTO. AF_09/2023</v>
          </cell>
          <cell r="C6764" t="str">
            <v>UN</v>
          </cell>
          <cell r="D6764">
            <v>12.97</v>
          </cell>
          <cell r="E6764">
            <v>14.07</v>
          </cell>
          <cell r="F6764" t="str">
            <v>SINAPI DEZEMBRO 2025</v>
          </cell>
        </row>
        <row r="6765">
          <cell r="A6765">
            <v>97665</v>
          </cell>
          <cell r="B6765" t="str">
            <v>REMOÇÃO DE LUMINÁRIAS, DE FORMA MANUAL, SEM REAPROVEITAMENTO. AF_09/2023</v>
          </cell>
          <cell r="C6765" t="str">
            <v>UN</v>
          </cell>
          <cell r="D6765">
            <v>1.85</v>
          </cell>
          <cell r="E6765">
            <v>2</v>
          </cell>
          <cell r="F6765" t="str">
            <v>SINAPI DEZEMBRO 2025</v>
          </cell>
        </row>
        <row r="6766">
          <cell r="A6766">
            <v>97666</v>
          </cell>
          <cell r="B6766" t="str">
            <v>REMOÇÃO DE METAIS SANITÁRIOS, DE FORMA MANUAL, SEM REAPROVEITAMENTO. AF_09/2023</v>
          </cell>
          <cell r="C6766" t="str">
            <v>UN</v>
          </cell>
          <cell r="D6766">
            <v>9.4600000000000009</v>
          </cell>
          <cell r="E6766">
            <v>10.26</v>
          </cell>
          <cell r="F6766" t="str">
            <v>SINAPI DEZEMBRO 2025</v>
          </cell>
        </row>
        <row r="6767">
          <cell r="A6767">
            <v>97635</v>
          </cell>
          <cell r="B6767" t="str">
            <v>REMOÇÃO DE PISO DE BLOCO INTERTRAVADO OU DE PEDRA PORTUGUESA, DE FORMA MANUAL, COM REAPROVEITAMENTO. AF_09/2023</v>
          </cell>
          <cell r="C6767" t="str">
            <v>M2</v>
          </cell>
          <cell r="D6767">
            <v>17.809999999999999</v>
          </cell>
          <cell r="E6767">
            <v>19.34</v>
          </cell>
          <cell r="F6767" t="str">
            <v>SINAPI DEZEMBRO 2025</v>
          </cell>
        </row>
        <row r="6768">
          <cell r="A6768">
            <v>97643</v>
          </cell>
          <cell r="B6768" t="str">
            <v>REMOÇÃO DE PISO DE MADEIRA (ASSOALHO E BARROTE), DE FORMA MANUAL, SEM REAPROVEITAMENTO. AF_09/2023</v>
          </cell>
          <cell r="C6768" t="str">
            <v>M2</v>
          </cell>
          <cell r="D6768">
            <v>25.99</v>
          </cell>
          <cell r="E6768">
            <v>28.16</v>
          </cell>
          <cell r="F6768" t="str">
            <v>SINAPI DEZEMBRO 2025</v>
          </cell>
        </row>
        <row r="6769">
          <cell r="A6769">
            <v>104799</v>
          </cell>
          <cell r="B6769" t="str">
            <v>REMOÇÃO DE PLACAS DE SINALIZAÇÃO VIÁRIA, DE FORMA MANUAL, SEM REAPROVEITAMENTO. AF_09/2023</v>
          </cell>
          <cell r="C6769" t="str">
            <v>M2</v>
          </cell>
          <cell r="D6769">
            <v>10.57</v>
          </cell>
          <cell r="E6769">
            <v>11.44</v>
          </cell>
          <cell r="F6769" t="str">
            <v>SINAPI DEZEMBRO 2025</v>
          </cell>
        </row>
        <row r="6770">
          <cell r="A6770">
            <v>97639</v>
          </cell>
          <cell r="B6770" t="str">
            <v>REMOÇÃO DE PLACAS E PILARETES DE CONCRETO, DE FORMA MANUAL, SEM REAPROVEITAMENTO. AF_09/2023</v>
          </cell>
          <cell r="C6770" t="str">
            <v>M2</v>
          </cell>
          <cell r="D6770">
            <v>21.2</v>
          </cell>
          <cell r="E6770">
            <v>22.97</v>
          </cell>
          <cell r="F6770" t="str">
            <v>SINAPI DEZEMBRO 2025</v>
          </cell>
        </row>
        <row r="6771">
          <cell r="A6771">
            <v>97644</v>
          </cell>
          <cell r="B6771" t="str">
            <v>REMOÇÃO DE PORTAS, DE FORMA MANUAL, SEM REAPROVEITAMENTO. AF_09/2023</v>
          </cell>
          <cell r="C6771" t="str">
            <v>M2</v>
          </cell>
          <cell r="D6771">
            <v>9.82</v>
          </cell>
          <cell r="E6771">
            <v>10.64</v>
          </cell>
          <cell r="F6771" t="str">
            <v>SINAPI DEZEMBRO 2025</v>
          </cell>
        </row>
        <row r="6772">
          <cell r="A6772">
            <v>97648</v>
          </cell>
          <cell r="B6772" t="str">
            <v>REMOÇÃO DE PROTEÇÃO TÉRMICA PARA COBERTURA EM EPS, DE FORMA MANUAL, SEM REAPROVEITAMENTO. AF_09/2023</v>
          </cell>
          <cell r="C6772" t="str">
            <v>M2</v>
          </cell>
          <cell r="D6772">
            <v>2.09</v>
          </cell>
          <cell r="E6772">
            <v>2.27</v>
          </cell>
          <cell r="F6772" t="str">
            <v>SINAPI DEZEMBRO 2025</v>
          </cell>
        </row>
        <row r="6773">
          <cell r="A6773">
            <v>104798</v>
          </cell>
          <cell r="B6773" t="str">
            <v>REMOÇÃO DE SUPORTE METÁLICO OU DE MADEIRA PARA PLACAS DE SINALIZAÇÃO VIÁRIA, DE FORMA MANUAL, SEM REAPROVEITAMENTO. AF_09/2023</v>
          </cell>
          <cell r="C6773" t="str">
            <v>UN</v>
          </cell>
          <cell r="D6773">
            <v>13.47</v>
          </cell>
          <cell r="E6773">
            <v>14.58</v>
          </cell>
          <cell r="F6773" t="str">
            <v>SINAPI DEZEMBRO 2025</v>
          </cell>
        </row>
        <row r="6774">
          <cell r="A6774">
            <v>97637</v>
          </cell>
          <cell r="B6774" t="str">
            <v>REMOÇÃO DE TAPUME/ CHAPAS METÁLICAS E DE MADEIRA, DE FORMA MANUAL, SEM REAPROVEITAMENTO. AF_09/2023</v>
          </cell>
          <cell r="C6774" t="str">
            <v>M2</v>
          </cell>
          <cell r="D6774">
            <v>2.8</v>
          </cell>
          <cell r="E6774">
            <v>3.04</v>
          </cell>
          <cell r="F6774" t="str">
            <v>SINAPI DEZEMBRO 2025</v>
          </cell>
        </row>
        <row r="6775">
          <cell r="A6775">
            <v>104802</v>
          </cell>
          <cell r="B6775" t="str">
            <v>REMOÇÃO DE TELA DE ARAME GALVANIZADO DE ALAMBRADOS PARA QUADRAS POLIESPORTIVAS, DE FORMA MANUAL, SEM REMOÇÃO DA ESTRUTURA DE SUSTENTAÇÃO, SEM REAPROVEITAMENTO. AF_09/2023</v>
          </cell>
          <cell r="C6775" t="str">
            <v>M2</v>
          </cell>
          <cell r="D6775">
            <v>9.61</v>
          </cell>
          <cell r="E6775">
            <v>10.44</v>
          </cell>
          <cell r="F6775" t="str">
            <v>SINAPI DEZEMBRO 2025</v>
          </cell>
        </row>
        <row r="6776">
          <cell r="A6776">
            <v>97647</v>
          </cell>
          <cell r="B6776" t="str">
            <v>REMOÇÃO DE TELHAS DE FIBROCIMENTO METÁLICA E CERÂMICA, DE FORMA MANUAL, SEM REAPROVEITAMENTO. AF_09/2023</v>
          </cell>
          <cell r="C6776" t="str">
            <v>M2</v>
          </cell>
          <cell r="D6776">
            <v>3.65</v>
          </cell>
          <cell r="E6776">
            <v>3.95</v>
          </cell>
          <cell r="F6776" t="str">
            <v>SINAPI DEZEMBRO 2025</v>
          </cell>
        </row>
        <row r="6777">
          <cell r="A6777">
            <v>97649</v>
          </cell>
          <cell r="B6777" t="str">
            <v>REMOÇÃO DE TELHAS DE FIBROCIMENTO, METÁLICA E CERÂMICA, DE FORMA MECANIZADA, COM USO DE GUINDASTE, SEM REAPROVEITAMENTO. AF_09/2023</v>
          </cell>
          <cell r="C6777" t="str">
            <v>M2</v>
          </cell>
          <cell r="D6777">
            <v>4.63</v>
          </cell>
          <cell r="E6777">
            <v>4.96</v>
          </cell>
          <cell r="F6777" t="str">
            <v>SINAPI DEZEMBRO 2025</v>
          </cell>
        </row>
        <row r="6778">
          <cell r="A6778">
            <v>97652</v>
          </cell>
          <cell r="B6778" t="str">
            <v>REMOÇÃO DE TESOURAS DE MADEIRA, COM VÃO MAIOR OU IGUAL A 8M, DE FORMA MANUAL, SEM REAPROVEITAMENTO. AF_09/2023</v>
          </cell>
          <cell r="C6778" t="str">
            <v>UN</v>
          </cell>
          <cell r="D6778">
            <v>194.63</v>
          </cell>
          <cell r="E6778">
            <v>210.94</v>
          </cell>
          <cell r="F6778" t="str">
            <v>SINAPI DEZEMBRO 2025</v>
          </cell>
        </row>
        <row r="6779">
          <cell r="A6779">
            <v>97654</v>
          </cell>
          <cell r="B6779" t="str">
            <v>REMOÇÃO DE TESOURAS DE MADEIRA, COM VÃO MAIOR OU IGUAL A 8M, DE FORMA MECANIZADA, COM REAPROVEITAMENTO. AF_09/2023</v>
          </cell>
          <cell r="C6779" t="str">
            <v>UN</v>
          </cell>
          <cell r="D6779">
            <v>179.12</v>
          </cell>
          <cell r="E6779">
            <v>186.07</v>
          </cell>
          <cell r="F6779" t="str">
            <v>SINAPI DEZEMBRO 2025</v>
          </cell>
        </row>
        <row r="6780">
          <cell r="A6780">
            <v>97651</v>
          </cell>
          <cell r="B6780" t="str">
            <v>REMOÇÃO DE TESOURAS DE MADEIRA, COM VÃO MENOR QUE 8M, DE FORMA MANUAL, SEM REAPROVEITAMENTO. AF_09/2023</v>
          </cell>
          <cell r="C6780" t="str">
            <v>UN</v>
          </cell>
          <cell r="D6780">
            <v>85.85</v>
          </cell>
          <cell r="E6780">
            <v>93.05</v>
          </cell>
          <cell r="F6780" t="str">
            <v>SINAPI DEZEMBRO 2025</v>
          </cell>
        </row>
        <row r="6781">
          <cell r="A6781">
            <v>97653</v>
          </cell>
          <cell r="B6781" t="str">
            <v>REMOÇÃO DE TESOURAS DE MADEIRA, COM VÃO MENOR QUE 8M, DE FORMA MECANIZADA, COM REAPROVEITAMENTO. AF_09/2023</v>
          </cell>
          <cell r="C6781" t="str">
            <v>UN</v>
          </cell>
          <cell r="D6781">
            <v>143.52000000000001</v>
          </cell>
          <cell r="E6781">
            <v>147.47999999999999</v>
          </cell>
          <cell r="F6781" t="str">
            <v>SINAPI DEZEMBRO 2025</v>
          </cell>
        </row>
        <row r="6782">
          <cell r="A6782">
            <v>97657</v>
          </cell>
          <cell r="B6782" t="str">
            <v>REMOÇÃO DE TESOURAS METÁLICAS, COM VÃO MAIOR OU IGUAL A 8M, DE FORMA MANUAL, SEM REAPROVEITAMENTO. AF_09/2023</v>
          </cell>
          <cell r="C6782" t="str">
            <v>UN</v>
          </cell>
          <cell r="D6782">
            <v>704.85</v>
          </cell>
          <cell r="E6782">
            <v>736.06</v>
          </cell>
          <cell r="F6782" t="str">
            <v>SINAPI DEZEMBRO 2025</v>
          </cell>
        </row>
        <row r="6783">
          <cell r="A6783">
            <v>97659</v>
          </cell>
          <cell r="B6783" t="str">
            <v>REMOÇÃO DE TESOURAS METÁLICAS, COM VÃO MAIOR OU IGUAL A 8M, DE FORMA MECANIZADA, COM REAPROVEITAMENTO. AF_09/2023</v>
          </cell>
          <cell r="C6783" t="str">
            <v>UN</v>
          </cell>
          <cell r="D6783">
            <v>317.52</v>
          </cell>
          <cell r="E6783">
            <v>329.63</v>
          </cell>
          <cell r="F6783" t="str">
            <v>SINAPI DEZEMBRO 2025</v>
          </cell>
        </row>
        <row r="6784">
          <cell r="A6784">
            <v>97656</v>
          </cell>
          <cell r="B6784" t="str">
            <v>REMOÇÃO DE TESOURAS METÁLICAS, COM VÃO MENOR QUE 8M, DE FORMA MANUAL, SEM REAPROVEITAMENTO. AF_09/2023</v>
          </cell>
          <cell r="C6784" t="str">
            <v>UN</v>
          </cell>
          <cell r="D6784">
            <v>355.61</v>
          </cell>
          <cell r="E6784">
            <v>371.36</v>
          </cell>
          <cell r="F6784" t="str">
            <v>SINAPI DEZEMBRO 2025</v>
          </cell>
        </row>
        <row r="6785">
          <cell r="A6785">
            <v>97658</v>
          </cell>
          <cell r="B6785" t="str">
            <v>REMOÇÃO DE TESOURAS METÁLICAS, COM VÃO MENOR QUE 8M, DE FORMA MECANIZADA, COM REAPROVEITAMENTO. AF_09/2023</v>
          </cell>
          <cell r="C6785" t="str">
            <v>UN</v>
          </cell>
          <cell r="D6785">
            <v>227.3</v>
          </cell>
          <cell r="E6785">
            <v>234.71</v>
          </cell>
          <cell r="F6785" t="str">
            <v>SINAPI DEZEMBRO 2025</v>
          </cell>
        </row>
        <row r="6786">
          <cell r="A6786">
            <v>97650</v>
          </cell>
          <cell r="B6786" t="str">
            <v>REMOÇÃO DE TRAMA DE MADEIRA PARA COBERTURA, DE FORMA MANUAL, SEM REAPROVEITAMENTO. AF_09/2023</v>
          </cell>
          <cell r="C6786" t="str">
            <v>M2</v>
          </cell>
          <cell r="D6786">
            <v>7.88</v>
          </cell>
          <cell r="E6786">
            <v>8.5399999999999991</v>
          </cell>
          <cell r="F6786" t="str">
            <v>SINAPI DEZEMBRO 2025</v>
          </cell>
        </row>
        <row r="6787">
          <cell r="A6787">
            <v>97642</v>
          </cell>
          <cell r="B6787" t="str">
            <v>REMOÇÃO DE TRAMA METÁLICA OU DE MADEIRA PARA FORRO, DE FORMA MANUAL, SEM REAPROVEITAMENTO. AF_09/2023</v>
          </cell>
          <cell r="C6787" t="str">
            <v>M2</v>
          </cell>
          <cell r="D6787">
            <v>2.73</v>
          </cell>
          <cell r="E6787">
            <v>2.96</v>
          </cell>
          <cell r="F6787" t="str">
            <v>SINAPI DEZEMBRO 2025</v>
          </cell>
        </row>
        <row r="6788">
          <cell r="A6788">
            <v>97655</v>
          </cell>
          <cell r="B6788" t="str">
            <v>REMOÇÃO DE TRAMA METÁLICA PARA COBERTURA, DE FORMA MANUAL, SEM REAPROVEITAMENTO. AF_09/2023</v>
          </cell>
          <cell r="C6788" t="str">
            <v>M2</v>
          </cell>
          <cell r="D6788">
            <v>39.24</v>
          </cell>
          <cell r="E6788">
            <v>40.75</v>
          </cell>
          <cell r="F6788" t="str">
            <v>SINAPI DEZEMBRO 2025</v>
          </cell>
        </row>
        <row r="6789">
          <cell r="A6789">
            <v>97662</v>
          </cell>
          <cell r="B6789" t="str">
            <v>REMOÇÃO DE TUBULAÇÕES (TUBOS E CONEXÕES) DE ÁGUA FRIA, DE FORMA MANUAL, SEM REAPROVEITAMENTO. AF_09/2023</v>
          </cell>
          <cell r="C6789" t="str">
            <v>M</v>
          </cell>
          <cell r="D6789">
            <v>0.51</v>
          </cell>
          <cell r="E6789">
            <v>0.56000000000000005</v>
          </cell>
          <cell r="F6789" t="str">
            <v>SINAPI DEZEMBRO 2025</v>
          </cell>
        </row>
        <row r="6790">
          <cell r="A6790">
            <v>97646</v>
          </cell>
          <cell r="B6790" t="str">
            <v>REMOÇÃO DE VIDRO, EM FACHADAS DE VIDRO, DE FORMA MECANIZADA, COM USO DE PLATAFORMA ELEVATÓRIA, SEM REAPROVEITAMENTO. AF_09/2023</v>
          </cell>
          <cell r="C6790" t="str">
            <v>M2</v>
          </cell>
          <cell r="D6790">
            <v>0</v>
          </cell>
          <cell r="E6790">
            <v>0</v>
          </cell>
          <cell r="F6790" t="str">
            <v>SINAPI DEZEMBRO 2025</v>
          </cell>
        </row>
        <row r="6791">
          <cell r="A6791">
            <v>92712</v>
          </cell>
          <cell r="B6791" t="str">
            <v>APARELHO PARA CORTE E SOLDA OXI-ACETILENO SOBRE RODAS, INCLUSIVE CILINDROS E MAÇARICOS - DEPRECIAÇÃO. AF_05/2023</v>
          </cell>
          <cell r="C6791" t="str">
            <v>H</v>
          </cell>
          <cell r="D6791">
            <v>0.22</v>
          </cell>
          <cell r="E6791">
            <v>0.22</v>
          </cell>
          <cell r="F6791" t="str">
            <v>SINAPI DEZEMBRO 2025</v>
          </cell>
        </row>
        <row r="6792">
          <cell r="A6792">
            <v>92713</v>
          </cell>
          <cell r="B6792" t="str">
            <v>APARELHO PARA CORTE E SOLDA OXI-ACETILENO SOBRE RODAS, INCLUSIVE CILINDROS E MAÇARICOS - JUROS. AF_05/2023</v>
          </cell>
          <cell r="C6792" t="str">
            <v>H</v>
          </cell>
          <cell r="D6792">
            <v>0.05</v>
          </cell>
          <cell r="E6792">
            <v>0.05</v>
          </cell>
          <cell r="F6792" t="str">
            <v>SINAPI DEZEMBRO 2025</v>
          </cell>
        </row>
        <row r="6793">
          <cell r="A6793">
            <v>92714</v>
          </cell>
          <cell r="B6793" t="str">
            <v>APARELHO PARA CORTE E SOLDA OXI-ACETILENO SOBRE RODAS, INCLUSIVE CILINDROS E MAÇARICOS - MANUTENÇÃO. AF_05/2023</v>
          </cell>
          <cell r="C6793" t="str">
            <v>H</v>
          </cell>
          <cell r="D6793">
            <v>0.28000000000000003</v>
          </cell>
          <cell r="E6793">
            <v>0.28000000000000003</v>
          </cell>
          <cell r="F6793" t="str">
            <v>SINAPI DEZEMBRO 2025</v>
          </cell>
        </row>
        <row r="6794">
          <cell r="A6794">
            <v>92715</v>
          </cell>
          <cell r="B6794" t="str">
            <v>APARELHO PARA CORTE E SOLDA OXI-ACETILENO SOBRE RODAS, INCLUSIVE CILINDROS E MAÇARICOS - MATERIAIS NA OPERAÇÃO. AF_05/2023</v>
          </cell>
          <cell r="C6794" t="str">
            <v>H</v>
          </cell>
          <cell r="D6794">
            <v>114.72</v>
          </cell>
          <cell r="E6794">
            <v>114.72</v>
          </cell>
          <cell r="F6794" t="str">
            <v>SINAPI DEZEMBRO 2025</v>
          </cell>
        </row>
        <row r="6795">
          <cell r="A6795">
            <v>103663</v>
          </cell>
          <cell r="B6795" t="str">
            <v>BATE ESTACA PARA INSTALAÇÃO DE DEFENSAS METÁLICAS (GUARD RAIL) FIXO, INCLUSIVE CAMINHÃO TOCO PBT 9.700 KG, POTÊNCIA DE 160 CV - DEPRECIAÇÃO. AF_05/2023</v>
          </cell>
          <cell r="C6795" t="str">
            <v>H</v>
          </cell>
          <cell r="D6795">
            <v>0</v>
          </cell>
          <cell r="E6795">
            <v>0</v>
          </cell>
          <cell r="F6795" t="str">
            <v>SINAPI DEZEMBRO 2025</v>
          </cell>
        </row>
        <row r="6796">
          <cell r="A6796">
            <v>104390</v>
          </cell>
          <cell r="B6796" t="str">
            <v>BATE ESTACA PARA INSTALAÇÃO DE DEFENSAS METÁLICAS (GUARD RAIL) FIXO, INCLUSIVE CAMINHÃO TOCO PBT 9.700 KG, POTÊNCIA DE 160 CV - IMPOSTOS E SEGUROS. AF_05/2023</v>
          </cell>
          <cell r="C6796" t="str">
            <v>H</v>
          </cell>
          <cell r="D6796">
            <v>0</v>
          </cell>
          <cell r="E6796">
            <v>0</v>
          </cell>
          <cell r="F6796" t="str">
            <v>SINAPI DEZEMBRO 2025</v>
          </cell>
        </row>
        <row r="6797">
          <cell r="A6797">
            <v>103664</v>
          </cell>
          <cell r="B6797" t="str">
            <v>BATE ESTACA PARA INSTALAÇÃO DE DEFENSAS METÁLICAS (GUARD RAIL) FIXO, INCLUSIVE CAMINHÃO TOCO PBT 9.700 KG, POTÊNCIA DE 160 CV - JUROS. AF_05/2023</v>
          </cell>
          <cell r="C6797" t="str">
            <v>H</v>
          </cell>
          <cell r="D6797">
            <v>0</v>
          </cell>
          <cell r="E6797">
            <v>0</v>
          </cell>
          <cell r="F6797" t="str">
            <v>SINAPI DEZEMBRO 2025</v>
          </cell>
        </row>
        <row r="6798">
          <cell r="A6798">
            <v>104451</v>
          </cell>
          <cell r="B6798" t="str">
            <v>BATE ESTACA PARA INSTALAÇÃO DE DEFENSAS METÁLICAS (GUARD RAIL) FIXO, INCLUSIVE CAMINHÃO TOCO PBT 9.700 KG, POTÊNCIA DE 160 CV - MANUTENÇÃO. AF_05/2023</v>
          </cell>
          <cell r="C6798" t="str">
            <v>H</v>
          </cell>
          <cell r="D6798">
            <v>0</v>
          </cell>
          <cell r="E6798">
            <v>0</v>
          </cell>
          <cell r="F6798" t="str">
            <v>SINAPI DEZEMBRO 2025</v>
          </cell>
        </row>
        <row r="6799">
          <cell r="A6799">
            <v>103666</v>
          </cell>
          <cell r="B6799" t="str">
            <v>BATE ESTACA PARA INSTALAÇÃO DE DEFENSAS METÁLICAS (GUARD RAIL) FIXO, INCLUSIVE CAMINHÃO TOCO PBT 9.700 KG, POTÊNCIA DE 160 CV - MATERIAIS NA OPERAÇÃO. AF_05/2023</v>
          </cell>
          <cell r="C6799" t="str">
            <v>H</v>
          </cell>
          <cell r="D6799">
            <v>137.21</v>
          </cell>
          <cell r="E6799">
            <v>137.21</v>
          </cell>
          <cell r="F6799" t="str">
            <v>SINAPI DEZEMBRO 2025</v>
          </cell>
        </row>
        <row r="6800">
          <cell r="A6800">
            <v>89212</v>
          </cell>
          <cell r="B6800" t="str">
            <v>BATE-ESTACAS POR GRAVIDADE, POTÊNCIA DE 160 HP, PESO DO MARTELO ATÉ 3 TONELADAS - DEPRECIAÇÃO. AF_11/2014</v>
          </cell>
          <cell r="C6800" t="str">
            <v>H</v>
          </cell>
          <cell r="D6800">
            <v>29.76</v>
          </cell>
          <cell r="E6800">
            <v>29.76</v>
          </cell>
          <cell r="F6800" t="str">
            <v>SINAPI DEZEMBRO 2025</v>
          </cell>
        </row>
        <row r="6801">
          <cell r="A6801">
            <v>89213</v>
          </cell>
          <cell r="B6801" t="str">
            <v>BATE-ESTACAS POR GRAVIDADE, POTÊNCIA DE 160 HP, PESO DO MARTELO ATÉ 3 TONELADAS - JUROS. AF_11/2014</v>
          </cell>
          <cell r="C6801" t="str">
            <v>H</v>
          </cell>
          <cell r="D6801">
            <v>9.18</v>
          </cell>
          <cell r="E6801">
            <v>9.18</v>
          </cell>
          <cell r="F6801" t="str">
            <v>SINAPI DEZEMBRO 2025</v>
          </cell>
        </row>
        <row r="6802">
          <cell r="A6802">
            <v>89214</v>
          </cell>
          <cell r="B6802" t="str">
            <v>BATE-ESTACAS POR GRAVIDADE, POTÊNCIA DE 160 HP, PESO DO MARTELO ATÉ 3 TONELADAS - MANUTENÇÃO. AF_11/2014</v>
          </cell>
          <cell r="C6802" t="str">
            <v>H</v>
          </cell>
          <cell r="D6802">
            <v>27.94</v>
          </cell>
          <cell r="E6802">
            <v>27.94</v>
          </cell>
          <cell r="F6802" t="str">
            <v>SINAPI DEZEMBRO 2025</v>
          </cell>
        </row>
        <row r="6803">
          <cell r="A6803">
            <v>89215</v>
          </cell>
          <cell r="B6803" t="str">
            <v>BATE-ESTACAS POR GRAVIDADE, POTÊNCIA DE 160 HP, PESO DO MARTELO ATÉ 3 TONELADAS - MATERIAIS NA OPERAÇÃO. AF_11/2014</v>
          </cell>
          <cell r="C6803" t="str">
            <v>H</v>
          </cell>
          <cell r="D6803">
            <v>93.89</v>
          </cell>
          <cell r="E6803">
            <v>93.89</v>
          </cell>
          <cell r="F6803" t="str">
            <v>SINAPI DEZEMBRO 2025</v>
          </cell>
        </row>
        <row r="6804">
          <cell r="A6804">
            <v>87441</v>
          </cell>
          <cell r="B6804" t="str">
            <v>BETONEIRA CAPACIDADE NOMINAL 400 L, CAPACIDADE DE MISTURA 310 L, MOTOR A DIESEL POTÊNCIA 5,0 CV, SEM CARREGADOR - DEPRECIAÇÃO. AF_05/2023</v>
          </cell>
          <cell r="C6804" t="str">
            <v>H</v>
          </cell>
          <cell r="D6804">
            <v>0.47</v>
          </cell>
          <cell r="E6804">
            <v>0.47</v>
          </cell>
          <cell r="F6804" t="str">
            <v>SINAPI DEZEMBRO 2025</v>
          </cell>
        </row>
        <row r="6805">
          <cell r="A6805">
            <v>87442</v>
          </cell>
          <cell r="B6805" t="str">
            <v>BETONEIRA CAPACIDADE NOMINAL 400 L, CAPACIDADE DE MISTURA 310 L, MOTOR A DIESEL POTÊNCIA 5,0 CV, SEM CARREGADOR - JUROS. AF_05/2023</v>
          </cell>
          <cell r="C6805" t="str">
            <v>H</v>
          </cell>
          <cell r="D6805">
            <v>0.1</v>
          </cell>
          <cell r="E6805">
            <v>0.1</v>
          </cell>
          <cell r="F6805" t="str">
            <v>SINAPI DEZEMBRO 2025</v>
          </cell>
        </row>
        <row r="6806">
          <cell r="A6806">
            <v>87443</v>
          </cell>
          <cell r="B6806" t="str">
            <v>BETONEIRA CAPACIDADE NOMINAL 400 L, CAPACIDADE DE MISTURA 310 L, MOTOR A DIESEL POTÊNCIA 5,0 CV, SEM CARREGADOR - MANUTENÇÃO. AF_05/2023</v>
          </cell>
          <cell r="C6806" t="str">
            <v>H</v>
          </cell>
          <cell r="D6806">
            <v>0.57999999999999996</v>
          </cell>
          <cell r="E6806">
            <v>0.57999999999999996</v>
          </cell>
          <cell r="F6806" t="str">
            <v>SINAPI DEZEMBRO 2025</v>
          </cell>
        </row>
        <row r="6807">
          <cell r="A6807">
            <v>87444</v>
          </cell>
          <cell r="B6807" t="str">
            <v>BETONEIRA CAPACIDADE NOMINAL 400 L, CAPACIDADE DE MISTURA 310 L, MOTOR A DIESEL POTÊNCIA 5,0 CV, SEM CARREGADOR - MATERIAIS NA OPERAÇÃO. AF_05/2023</v>
          </cell>
          <cell r="C6807" t="str">
            <v>H</v>
          </cell>
          <cell r="D6807">
            <v>4.2300000000000004</v>
          </cell>
          <cell r="E6807">
            <v>4.2300000000000004</v>
          </cell>
          <cell r="F6807" t="str">
            <v>SINAPI DEZEMBRO 2025</v>
          </cell>
        </row>
        <row r="6808">
          <cell r="A6808">
            <v>93229</v>
          </cell>
          <cell r="B6808" t="str">
            <v>BETONEIRA CAPACIDADE NOMINAL 400 L, CAPACIDADE DE MISTURA 310 L, MOTOR A GASOLINA POTÊNCIA 5,5 CV, SEM CARREGADOR - DEPRECIAÇÃO. AF_02/2016</v>
          </cell>
          <cell r="C6808" t="str">
            <v>H</v>
          </cell>
          <cell r="D6808">
            <v>0.43</v>
          </cell>
          <cell r="E6808">
            <v>0.43</v>
          </cell>
          <cell r="F6808" t="str">
            <v>SINAPI DEZEMBRO 2025</v>
          </cell>
        </row>
        <row r="6809">
          <cell r="A6809">
            <v>93230</v>
          </cell>
          <cell r="B6809" t="str">
            <v>BETONEIRA CAPACIDADE NOMINAL 400 L, CAPACIDADE DE MISTURA 310 L, MOTOR A GASOLINA POTÊNCIA 5,5 CV, SEM CARREGADOR - JUROS. AF_02/2016</v>
          </cell>
          <cell r="C6809" t="str">
            <v>H</v>
          </cell>
          <cell r="D6809">
            <v>0.09</v>
          </cell>
          <cell r="E6809">
            <v>0.09</v>
          </cell>
          <cell r="F6809" t="str">
            <v>SINAPI DEZEMBRO 2025</v>
          </cell>
        </row>
        <row r="6810">
          <cell r="A6810">
            <v>93231</v>
          </cell>
          <cell r="B6810" t="str">
            <v>BETONEIRA CAPACIDADE NOMINAL 400 L, CAPACIDADE DE MISTURA 310 L, MOTOR A GASOLINA POTÊNCIA 5,5 CV, SEM CARREGADOR - MANUTENÇÃO. AF_02/2016</v>
          </cell>
          <cell r="C6810" t="str">
            <v>H</v>
          </cell>
          <cell r="D6810">
            <v>0.54</v>
          </cell>
          <cell r="E6810">
            <v>0.54</v>
          </cell>
          <cell r="F6810" t="str">
            <v>SINAPI DEZEMBRO 2025</v>
          </cell>
        </row>
        <row r="6811">
          <cell r="A6811">
            <v>93232</v>
          </cell>
          <cell r="B6811" t="str">
            <v>BETONEIRA CAPACIDADE NOMINAL 400 L, CAPACIDADE DE MISTURA 310 L, MOTOR A GASOLINA POTÊNCIA 5,5 CV, SEM CARREGADOR - MATERIAIS NA OPERAÇÃO. AF_02/2016</v>
          </cell>
          <cell r="C6811" t="str">
            <v>H</v>
          </cell>
          <cell r="D6811">
            <v>4.8499999999999996</v>
          </cell>
          <cell r="E6811">
            <v>4.8499999999999996</v>
          </cell>
          <cell r="F6811" t="str">
            <v>SINAPI DEZEMBRO 2025</v>
          </cell>
        </row>
        <row r="6812">
          <cell r="A6812">
            <v>102948</v>
          </cell>
          <cell r="B6812" t="str">
            <v>BETONEIRA CAPACIDADE NOMINAL DE 250 L, CAPACIDADE DE MISTURA DE 175 L, MOTOR ELÉTRICO MONOFÁSICO POTÊNCIA 1CV - DEPRECIAÇÃO. AF_05/2023</v>
          </cell>
          <cell r="C6812" t="str">
            <v>H</v>
          </cell>
          <cell r="D6812">
            <v>0</v>
          </cell>
          <cell r="E6812">
            <v>0</v>
          </cell>
          <cell r="F6812" t="str">
            <v>SINAPI DEZEMBRO 2025</v>
          </cell>
        </row>
        <row r="6813">
          <cell r="A6813">
            <v>102949</v>
          </cell>
          <cell r="B6813" t="str">
            <v>BETONEIRA CAPACIDADE NOMINAL DE 250 L, CAPACIDADE DE MISTURA DE 175 L, MOTOR ELÉTRICO MONOFÁSICO POTÊNCIA 1CV - JUROS. AF_05/2023</v>
          </cell>
          <cell r="C6813" t="str">
            <v>H</v>
          </cell>
          <cell r="D6813">
            <v>0</v>
          </cell>
          <cell r="E6813">
            <v>0</v>
          </cell>
          <cell r="F6813" t="str">
            <v>SINAPI DEZEMBRO 2025</v>
          </cell>
        </row>
        <row r="6814">
          <cell r="A6814">
            <v>102950</v>
          </cell>
          <cell r="B6814" t="str">
            <v>BETONEIRA CAPACIDADE NOMINAL DE 250 L, CAPACIDADE DE MISTURA DE 175 L, MOTOR ELÉTRICO MONOFÁSICO POTÊNCIA 1CV - MANUTENÇÃO. AF_05/2023</v>
          </cell>
          <cell r="C6814" t="str">
            <v>H</v>
          </cell>
          <cell r="D6814">
            <v>0</v>
          </cell>
          <cell r="E6814">
            <v>0</v>
          </cell>
          <cell r="F6814" t="str">
            <v>SINAPI DEZEMBRO 2025</v>
          </cell>
        </row>
        <row r="6815">
          <cell r="A6815">
            <v>102951</v>
          </cell>
          <cell r="B6815" t="str">
            <v>BETONEIRA CAPACIDADE NOMINAL DE 250 L, CAPACIDADE DE MISTURA DE 175 L, MOTOR ELÉTRICO MONOFÁSICO POTÊNCIA 1CV - MATERIAIS NA OPERAÇÃO. AF_05/2023</v>
          </cell>
          <cell r="C6815" t="str">
            <v>H</v>
          </cell>
          <cell r="D6815">
            <v>0.64</v>
          </cell>
          <cell r="E6815">
            <v>0.64</v>
          </cell>
          <cell r="F6815" t="str">
            <v>SINAPI DEZEMBRO 2025</v>
          </cell>
        </row>
        <row r="6816">
          <cell r="A6816">
            <v>88826</v>
          </cell>
          <cell r="B6816" t="str">
            <v>BETONEIRA CAPACIDADE NOMINAL DE 400 L, CAPACIDADE DE MISTURA 280 L, MOTOR ELÉTRICO TRIFÁSICO POTÊNCIA DE 2 CV, SEM CARREGADOR - DEPRECIAÇÃO. AF_05/2023</v>
          </cell>
          <cell r="C6816" t="str">
            <v>H</v>
          </cell>
          <cell r="D6816">
            <v>0.34</v>
          </cell>
          <cell r="E6816">
            <v>0.34</v>
          </cell>
          <cell r="F6816" t="str">
            <v>SINAPI DEZEMBRO 2025</v>
          </cell>
        </row>
        <row r="6817">
          <cell r="A6817">
            <v>88827</v>
          </cell>
          <cell r="B6817" t="str">
            <v>BETONEIRA CAPACIDADE NOMINAL DE 400 L, CAPACIDADE DE MISTURA 280 L, MOTOR ELÉTRICO TRIFÁSICO POTÊNCIA DE 2 CV, SEM CARREGADOR - JUROS. AF_05/2023</v>
          </cell>
          <cell r="C6817" t="str">
            <v>H</v>
          </cell>
          <cell r="D6817">
            <v>7.0000000000000007E-2</v>
          </cell>
          <cell r="E6817">
            <v>7.0000000000000007E-2</v>
          </cell>
          <cell r="F6817" t="str">
            <v>SINAPI DEZEMBRO 2025</v>
          </cell>
        </row>
        <row r="6818">
          <cell r="A6818">
            <v>88828</v>
          </cell>
          <cell r="B6818" t="str">
            <v>BETONEIRA CAPACIDADE NOMINAL DE 400 L, CAPACIDADE DE MISTURA 280 L, MOTOR ELÉTRICO TRIFÁSICO POTÊNCIA DE 2 CV, SEM CARREGADOR - MANUTENÇÃO. AF_05/2023</v>
          </cell>
          <cell r="C6818" t="str">
            <v>H</v>
          </cell>
          <cell r="D6818">
            <v>0.37</v>
          </cell>
          <cell r="E6818">
            <v>0.37</v>
          </cell>
          <cell r="F6818" t="str">
            <v>SINAPI DEZEMBRO 2025</v>
          </cell>
        </row>
        <row r="6819">
          <cell r="A6819">
            <v>88829</v>
          </cell>
          <cell r="B6819" t="str">
            <v>BETONEIRA CAPACIDADE NOMINAL DE 400 L, CAPACIDADE DE MISTURA 280 L, MOTOR ELÉTRICO TRIFÁSICO POTÊNCIA DE 2 CV, SEM CARREGADOR - MATERIAIS NA OPERAÇÃO. AF_05/2023</v>
          </cell>
          <cell r="C6819" t="str">
            <v>H</v>
          </cell>
          <cell r="D6819">
            <v>1.27</v>
          </cell>
          <cell r="E6819">
            <v>1.27</v>
          </cell>
          <cell r="F6819" t="str">
            <v>SINAPI DEZEMBRO 2025</v>
          </cell>
        </row>
        <row r="6820">
          <cell r="A6820">
            <v>89221</v>
          </cell>
          <cell r="B6820" t="str">
            <v>BETONEIRA CAPACIDADE NOMINAL DE 600 L, CAPACIDADE DE MISTURA 360 L, MOTOR ELÉTRICO TRIFÁSICO POTÊNCIA DE 4 CV, SEM CARREGADOR - DEPRECIAÇÃO. AF_05/2023</v>
          </cell>
          <cell r="C6820" t="str">
            <v>H</v>
          </cell>
          <cell r="D6820">
            <v>1.4</v>
          </cell>
          <cell r="E6820">
            <v>1.4</v>
          </cell>
          <cell r="F6820" t="str">
            <v>SINAPI DEZEMBRO 2025</v>
          </cell>
        </row>
        <row r="6821">
          <cell r="A6821">
            <v>89222</v>
          </cell>
          <cell r="B6821" t="str">
            <v>BETONEIRA CAPACIDADE NOMINAL DE 600 L, CAPACIDADE DE MISTURA 360 L, MOTOR ELÉTRICO TRIFÁSICO POTÊNCIA DE 4 CV, SEM CARREGADOR - JUROS. AF_05/2023</v>
          </cell>
          <cell r="C6821" t="str">
            <v>H</v>
          </cell>
          <cell r="D6821">
            <v>0.32</v>
          </cell>
          <cell r="E6821">
            <v>0.32</v>
          </cell>
          <cell r="F6821" t="str">
            <v>SINAPI DEZEMBRO 2025</v>
          </cell>
        </row>
        <row r="6822">
          <cell r="A6822">
            <v>89223</v>
          </cell>
          <cell r="B6822" t="str">
            <v>BETONEIRA CAPACIDADE NOMINAL DE 600 L, CAPACIDADE DE MISTURA 360 L, MOTOR ELÉTRICO TRIFÁSICO POTÊNCIA DE 4 CV, SEM CARREGADOR - MANUTENÇÃO. AF_05/2023</v>
          </cell>
          <cell r="C6822" t="str">
            <v>H</v>
          </cell>
          <cell r="D6822">
            <v>1.53</v>
          </cell>
          <cell r="E6822">
            <v>1.53</v>
          </cell>
          <cell r="F6822" t="str">
            <v>SINAPI DEZEMBRO 2025</v>
          </cell>
        </row>
        <row r="6823">
          <cell r="A6823">
            <v>89224</v>
          </cell>
          <cell r="B6823" t="str">
            <v>BETONEIRA CAPACIDADE NOMINAL DE 600 L, CAPACIDADE DE MISTURA 360 L, MOTOR ELÉTRICO TRIFÁSICO POTÊNCIA DE 4 CV, SEM CARREGADOR - MATERIAIS NA OPERAÇÃO. AF_05/2023</v>
          </cell>
          <cell r="C6823" t="str">
            <v>H</v>
          </cell>
          <cell r="D6823">
            <v>2.5499999999999998</v>
          </cell>
          <cell r="E6823">
            <v>2.5499999999999998</v>
          </cell>
          <cell r="F6823" t="str">
            <v>SINAPI DEZEMBRO 2025</v>
          </cell>
        </row>
        <row r="6824">
          <cell r="A6824">
            <v>89274</v>
          </cell>
          <cell r="B6824" t="str">
            <v>BETONEIRA CAPACIDADE NOMINAL DE 600 L, CAPACIDADE DE MISTURA 440 L, MOTOR A DIESEL POTÊNCIA 10 CV, COM CARREGADOR - DEPRECIAÇÃO. AF_05/2023</v>
          </cell>
          <cell r="C6824" t="str">
            <v>H</v>
          </cell>
          <cell r="D6824">
            <v>1.7</v>
          </cell>
          <cell r="E6824">
            <v>1.7</v>
          </cell>
          <cell r="F6824" t="str">
            <v>SINAPI DEZEMBRO 2025</v>
          </cell>
        </row>
        <row r="6825">
          <cell r="A6825">
            <v>89275</v>
          </cell>
          <cell r="B6825" t="str">
            <v>BETONEIRA CAPACIDADE NOMINAL DE 600 L, CAPACIDADE DE MISTURA 440 L, MOTOR A DIESEL POTÊNCIA 10 CV, COM CARREGADOR - JUROS. AF_05/2023</v>
          </cell>
          <cell r="C6825" t="str">
            <v>H</v>
          </cell>
          <cell r="D6825">
            <v>0.39</v>
          </cell>
          <cell r="E6825">
            <v>0.39</v>
          </cell>
          <cell r="F6825" t="str">
            <v>SINAPI DEZEMBRO 2025</v>
          </cell>
        </row>
        <row r="6826">
          <cell r="A6826">
            <v>89276</v>
          </cell>
          <cell r="B6826" t="str">
            <v>BETONEIRA CAPACIDADE NOMINAL DE 600 L, CAPACIDADE DE MISTURA 440 L, MOTOR A DIESEL POTÊNCIA 10 CV, COM CARREGADOR - MANUTENÇÃO. AF_05/2023</v>
          </cell>
          <cell r="C6826" t="str">
            <v>H</v>
          </cell>
          <cell r="D6826">
            <v>2.13</v>
          </cell>
          <cell r="E6826">
            <v>2.13</v>
          </cell>
          <cell r="F6826" t="str">
            <v>SINAPI DEZEMBRO 2025</v>
          </cell>
        </row>
        <row r="6827">
          <cell r="A6827">
            <v>89277</v>
          </cell>
          <cell r="B6827" t="str">
            <v>BETONEIRA CAPACIDADE NOMINAL DE 600 L, CAPACIDADE DE MISTURA 440 L, MOTOR A DIESEL POTÊNCIA 10 CV, COM CARREGADOR - MATERIAIS NA OPERAÇÃO. AF_05/2023</v>
          </cell>
          <cell r="C6827" t="str">
            <v>H</v>
          </cell>
          <cell r="D6827">
            <v>8.4700000000000006</v>
          </cell>
          <cell r="E6827">
            <v>8.4700000000000006</v>
          </cell>
          <cell r="F6827" t="str">
            <v>SINAPI DEZEMBRO 2025</v>
          </cell>
        </row>
        <row r="6828">
          <cell r="A6828">
            <v>90646</v>
          </cell>
          <cell r="B6828" t="str">
            <v>BOMBA CENTRÍFUGA MONOESTÁGIO COM MOTOR ELÉTRICO MONOFÁSICO, POTÊNCIA 15 HP, DIÂMETRO DO ROTOR 173 MM, HM/Q = 30 MCA / 90 M3/H A 45 MCA / 55 M3/H - DEPRECIAÇÃO. AF_06/2015</v>
          </cell>
          <cell r="C6828" t="str">
            <v>H</v>
          </cell>
          <cell r="D6828">
            <v>0.61</v>
          </cell>
          <cell r="E6828">
            <v>0.61</v>
          </cell>
          <cell r="F6828" t="str">
            <v>SINAPI DEZEMBRO 2025</v>
          </cell>
        </row>
        <row r="6829">
          <cell r="A6829">
            <v>90647</v>
          </cell>
          <cell r="B6829" t="str">
            <v>BOMBA CENTRÍFUGA MONOESTÁGIO COM MOTOR ELÉTRICO MONOFÁSICO, POTÊNCIA 15 HP, DIÂMETRO DO ROTOR 173 MM, HM/Q = 30 MCA / 90 M3/H A 45 MCA / 55 M3/H - JUROS. AF_06/2015</v>
          </cell>
          <cell r="C6829" t="str">
            <v>H</v>
          </cell>
          <cell r="D6829">
            <v>0.14000000000000001</v>
          </cell>
          <cell r="E6829">
            <v>0.14000000000000001</v>
          </cell>
          <cell r="F6829" t="str">
            <v>SINAPI DEZEMBRO 2025</v>
          </cell>
        </row>
        <row r="6830">
          <cell r="A6830">
            <v>90648</v>
          </cell>
          <cell r="B6830" t="str">
            <v>BOMBA CENTRÍFUGA MONOESTÁGIO COM MOTOR ELÉTRICO MONOFÁSICO, POTÊNCIA 15 HP, DIÂMETRO DO ROTOR 173 MM, HM/Q = 30 MCA / 90 M3/H A 45 MCA / 55 M3/H - MANUTENÇÃO. AF_06/2015</v>
          </cell>
          <cell r="C6830" t="str">
            <v>H</v>
          </cell>
          <cell r="D6830">
            <v>0.67</v>
          </cell>
          <cell r="E6830">
            <v>0.67</v>
          </cell>
          <cell r="F6830" t="str">
            <v>SINAPI DEZEMBRO 2025</v>
          </cell>
        </row>
        <row r="6831">
          <cell r="A6831">
            <v>90649</v>
          </cell>
          <cell r="B6831" t="str">
            <v>BOMBA CENTRÍFUGA MONOESTÁGIO COM MOTOR ELÉTRICO MONOFÁSICO, POTÊNCIA 15 HP, DIÂMETRO DO ROTOR 173 MM, HM/Q = 30 MCA / 90 M3/H A 45 MCA / 55 M3/H - MATERIAIS NA OPERAÇÃO. AF_06/2015</v>
          </cell>
          <cell r="C6831" t="str">
            <v>H</v>
          </cell>
          <cell r="D6831">
            <v>9.89</v>
          </cell>
          <cell r="E6831">
            <v>9.89</v>
          </cell>
          <cell r="F6831" t="str">
            <v>SINAPI DEZEMBRO 2025</v>
          </cell>
        </row>
        <row r="6832">
          <cell r="A6832">
            <v>106096</v>
          </cell>
          <cell r="B6832" t="str">
            <v>BOMBA DE INJEÇÃO, ELÉTRICA, TRIFÁSICA, POTÊNCIA 7,5 CV - DEPRECIAÇÃO. AF_08/2025</v>
          </cell>
          <cell r="C6832" t="str">
            <v>H</v>
          </cell>
          <cell r="D6832">
            <v>0</v>
          </cell>
          <cell r="E6832">
            <v>0</v>
          </cell>
          <cell r="F6832" t="str">
            <v>SINAPI DEZEMBRO 2025</v>
          </cell>
        </row>
        <row r="6833">
          <cell r="A6833">
            <v>106097</v>
          </cell>
          <cell r="B6833" t="str">
            <v>BOMBA DE INJEÇÃO, ELÉTRICA, TRIFÁSICA, POTÊNCIA 7,5 CV - JUROS. AF_08/2025</v>
          </cell>
          <cell r="C6833" t="str">
            <v>H</v>
          </cell>
          <cell r="D6833">
            <v>0</v>
          </cell>
          <cell r="E6833">
            <v>0</v>
          </cell>
          <cell r="F6833" t="str">
            <v>SINAPI DEZEMBRO 2025</v>
          </cell>
        </row>
        <row r="6834">
          <cell r="A6834">
            <v>106098</v>
          </cell>
          <cell r="B6834" t="str">
            <v>BOMBA DE INJEÇÃO, ELÉTRICA, TRIFÁSICA, POTÊNCIA 7,5 CV - MANUTENÇÃO. AF_08/2025</v>
          </cell>
          <cell r="C6834" t="str">
            <v>H</v>
          </cell>
          <cell r="D6834">
            <v>0</v>
          </cell>
          <cell r="E6834">
            <v>0</v>
          </cell>
          <cell r="F6834" t="str">
            <v>SINAPI DEZEMBRO 2025</v>
          </cell>
        </row>
        <row r="6835">
          <cell r="A6835">
            <v>106099</v>
          </cell>
          <cell r="B6835" t="str">
            <v>BOMBA DE INJEÇÃO, ELÉTRICA, TRIFÁSICA, POTÊNCIA 7,5 CV - MATERIAIS NA OPERAÇÃO. AF_08/2025</v>
          </cell>
          <cell r="C6835" t="str">
            <v>H</v>
          </cell>
          <cell r="D6835">
            <v>1.07</v>
          </cell>
          <cell r="E6835">
            <v>1.07</v>
          </cell>
          <cell r="F6835" t="str">
            <v>SINAPI DEZEMBRO 2025</v>
          </cell>
        </row>
        <row r="6836">
          <cell r="A6836">
            <v>90652</v>
          </cell>
          <cell r="B6836" t="str">
            <v>BOMBA DE PROJEÇÃO DE CONCRETO SECO, POTÊNCIA 10 CV, VAZÃO 3 M3/H - DEPRECIAÇÃO. AF_06/2015</v>
          </cell>
          <cell r="C6836" t="str">
            <v>H</v>
          </cell>
          <cell r="D6836">
            <v>4.21</v>
          </cell>
          <cell r="E6836">
            <v>4.21</v>
          </cell>
          <cell r="F6836" t="str">
            <v>SINAPI DEZEMBRO 2025</v>
          </cell>
        </row>
        <row r="6837">
          <cell r="A6837">
            <v>90653</v>
          </cell>
          <cell r="B6837" t="str">
            <v>BOMBA DE PROJEÇÃO DE CONCRETO SECO, POTÊNCIA 10 CV, VAZÃO 3 M3/H - JUROS. AF_06/2015</v>
          </cell>
          <cell r="C6837" t="str">
            <v>H</v>
          </cell>
          <cell r="D6837">
            <v>0.97</v>
          </cell>
          <cell r="E6837">
            <v>0.97</v>
          </cell>
          <cell r="F6837" t="str">
            <v>SINAPI DEZEMBRO 2025</v>
          </cell>
        </row>
        <row r="6838">
          <cell r="A6838">
            <v>90654</v>
          </cell>
          <cell r="B6838" t="str">
            <v>BOMBA DE PROJEÇÃO DE CONCRETO SECO, POTÊNCIA 10 CV, VAZÃO 3 M3/H - MANUTENÇÃO. AF_06/2015</v>
          </cell>
          <cell r="C6838" t="str">
            <v>H</v>
          </cell>
          <cell r="D6838">
            <v>4.5999999999999996</v>
          </cell>
          <cell r="E6838">
            <v>4.5999999999999996</v>
          </cell>
          <cell r="F6838" t="str">
            <v>SINAPI DEZEMBRO 2025</v>
          </cell>
        </row>
        <row r="6839">
          <cell r="A6839">
            <v>90655</v>
          </cell>
          <cell r="B6839" t="str">
            <v>BOMBA DE PROJEÇÃO DE CONCRETO SECO, POTÊNCIA 10 CV, VAZÃO 3 M3/H - MATERIAIS NA OPERAÇÃO. AF_06/2015</v>
          </cell>
          <cell r="C6839" t="str">
            <v>H</v>
          </cell>
          <cell r="D6839">
            <v>6.51</v>
          </cell>
          <cell r="E6839">
            <v>6.51</v>
          </cell>
          <cell r="F6839" t="str">
            <v>SINAPI DEZEMBRO 2025</v>
          </cell>
        </row>
        <row r="6840">
          <cell r="A6840">
            <v>90658</v>
          </cell>
          <cell r="B6840" t="str">
            <v>BOMBA DE PROJEÇÃO DE CONCRETO SECO, POTÊNCIA 10 CV, VAZÃO 6 M3/H - DEPRECIAÇÃO. AF_06/2015</v>
          </cell>
          <cell r="C6840" t="str">
            <v>H</v>
          </cell>
          <cell r="D6840">
            <v>4.51</v>
          </cell>
          <cell r="E6840">
            <v>4.51</v>
          </cell>
          <cell r="F6840" t="str">
            <v>SINAPI DEZEMBRO 2025</v>
          </cell>
        </row>
        <row r="6841">
          <cell r="A6841">
            <v>90659</v>
          </cell>
          <cell r="B6841" t="str">
            <v>BOMBA DE PROJEÇÃO DE CONCRETO SECO, POTÊNCIA 10 CV, VAZÃO 6 M3/H - JUROS. AF_06/2015</v>
          </cell>
          <cell r="C6841" t="str">
            <v>H</v>
          </cell>
          <cell r="D6841">
            <v>1.04</v>
          </cell>
          <cell r="E6841">
            <v>1.04</v>
          </cell>
          <cell r="F6841" t="str">
            <v>SINAPI DEZEMBRO 2025</v>
          </cell>
        </row>
        <row r="6842">
          <cell r="A6842">
            <v>90660</v>
          </cell>
          <cell r="B6842" t="str">
            <v>BOMBA DE PROJEÇÃO DE CONCRETO SECO, POTÊNCIA 10 CV, VAZÃO 6 M3/H - MANUTENÇÃO. AF_06/2015</v>
          </cell>
          <cell r="C6842" t="str">
            <v>H</v>
          </cell>
          <cell r="D6842">
            <v>4.93</v>
          </cell>
          <cell r="E6842">
            <v>4.93</v>
          </cell>
          <cell r="F6842" t="str">
            <v>SINAPI DEZEMBRO 2025</v>
          </cell>
        </row>
        <row r="6843">
          <cell r="A6843">
            <v>90661</v>
          </cell>
          <cell r="B6843" t="str">
            <v>BOMBA DE PROJEÇÃO DE CONCRETO SECO, POTÊNCIA 10 CV, VAZÃO 6 M3/H - MATERIAIS NA OPERAÇÃO. AF_06/2015</v>
          </cell>
          <cell r="C6843" t="str">
            <v>H</v>
          </cell>
          <cell r="D6843">
            <v>6.51</v>
          </cell>
          <cell r="E6843">
            <v>6.51</v>
          </cell>
          <cell r="F6843" t="str">
            <v>SINAPI DEZEMBRO 2025</v>
          </cell>
        </row>
        <row r="6844">
          <cell r="A6844">
            <v>89019</v>
          </cell>
          <cell r="B6844" t="str">
            <v>BOMBA SUBMERSÍVEL ELÉTRICA TRIFÁSICA, POTÊNCIA 2,96 HP, Ø ROTOR 144 MM SEMI-ABERTO, BOCAL DE SAÍDA Ø 2", HM/Q = 2 MCA / 38,8 M3/H A 28 MCA / 5 M3/H - DEPRECIAÇÃO. AF_06/2014</v>
          </cell>
          <cell r="C6844" t="str">
            <v>H</v>
          </cell>
          <cell r="D6844">
            <v>0.26</v>
          </cell>
          <cell r="E6844">
            <v>0.26</v>
          </cell>
          <cell r="F6844" t="str">
            <v>SINAPI DEZEMBRO 2025</v>
          </cell>
        </row>
        <row r="6845">
          <cell r="A6845">
            <v>89020</v>
          </cell>
          <cell r="B6845" t="str">
            <v>BOMBA SUBMERSÍVEL ELÉTRICA TRIFÁSICA, POTÊNCIA 2,96 HP, Ø ROTOR 144 MM SEMI-ABERTO, BOCAL DE SAÍDA Ø 2", HM/Q = 2 MCA / 38,8 M3/H A 28 MCA / 5 M3/H - JUROS. AF_06/2014</v>
          </cell>
          <cell r="C6845" t="str">
            <v>H</v>
          </cell>
          <cell r="D6845">
            <v>0.06</v>
          </cell>
          <cell r="E6845">
            <v>0.06</v>
          </cell>
          <cell r="F6845" t="str">
            <v>SINAPI DEZEMBRO 2025</v>
          </cell>
        </row>
        <row r="6846">
          <cell r="A6846">
            <v>5800</v>
          </cell>
          <cell r="B6846" t="str">
            <v>BOMBA SUBMERSÍVEL ELÉTRICA TRIFÁSICA, POTÊNCIA 2,96 HP, Ø ROTOR 144 MM SEMI-ABERTO, BOCAL DE SAÍDA Ø 2", HM/Q = 2 MCA / 38,8 M3/H A 28 MCA / 5 M3/H - MANUTENÇÃO. AF_06/2014</v>
          </cell>
          <cell r="C6846" t="str">
            <v>H</v>
          </cell>
          <cell r="D6846">
            <v>0.28999999999999998</v>
          </cell>
          <cell r="E6846">
            <v>0.28999999999999998</v>
          </cell>
          <cell r="F6846" t="str">
            <v>SINAPI DEZEMBRO 2025</v>
          </cell>
        </row>
        <row r="6847">
          <cell r="A6847">
            <v>53866</v>
          </cell>
          <cell r="B6847" t="str">
            <v>BOMBA SUBMERSÍVEL ELÉTRICA TRIFÁSICA, POTÊNCIA 2,96 HP, Ø ROTOR 144 MM SEMI-ABERTO, BOCAL DE SAÍDA Ø 2", HM/Q = 2 MCA / 38,8 M3/H A 28 MCA / 5 M3/H - MATERIAIS NA OPERAÇÃO. AF_06/2014</v>
          </cell>
          <cell r="C6847" t="str">
            <v>H</v>
          </cell>
          <cell r="D6847">
            <v>1.95</v>
          </cell>
          <cell r="E6847">
            <v>1.95</v>
          </cell>
          <cell r="F6847" t="str">
            <v>SINAPI DEZEMBRO 2025</v>
          </cell>
        </row>
        <row r="6848">
          <cell r="A6848">
            <v>90639</v>
          </cell>
          <cell r="B6848" t="str">
            <v>BOMBA TRIPLEX, PARA INJEÇÃO DE NATA DE CIMENTO, VAZÃO MÁXIMA DE 100 LITROS/MINUTO, PRESSÃO MÁXIMA DE 70 BAR - DEPRECIAÇÃO. AF_06/2015</v>
          </cell>
          <cell r="C6848" t="str">
            <v>H</v>
          </cell>
          <cell r="D6848">
            <v>6.47</v>
          </cell>
          <cell r="E6848">
            <v>6.47</v>
          </cell>
          <cell r="F6848" t="str">
            <v>SINAPI DEZEMBRO 2025</v>
          </cell>
        </row>
        <row r="6849">
          <cell r="A6849">
            <v>90640</v>
          </cell>
          <cell r="B6849" t="str">
            <v>BOMBA TRIPLEX, PARA INJEÇÃO DE NATA DE CIMENTO, VAZÃO MÁXIMA DE 100 LITROS/MINUTO, PRESSÃO MÁXIMA DE 70 BAR - JUROS. AF_06/2015</v>
          </cell>
          <cell r="C6849" t="str">
            <v>H</v>
          </cell>
          <cell r="D6849">
            <v>1.49</v>
          </cell>
          <cell r="E6849">
            <v>1.49</v>
          </cell>
          <cell r="F6849" t="str">
            <v>SINAPI DEZEMBRO 2025</v>
          </cell>
        </row>
        <row r="6850">
          <cell r="A6850">
            <v>90641</v>
          </cell>
          <cell r="B6850" t="str">
            <v>BOMBA TRIPLEX, PARA INJEÇÃO DE NATA DE CIMENTO, VAZÃO MÁXIMA DE 100 LITROS/MINUTO, PRESSÃO MÁXIMA DE 70 BAR - MANUTENÇÃO. AF_06/2015</v>
          </cell>
          <cell r="C6850" t="str">
            <v>H</v>
          </cell>
          <cell r="D6850">
            <v>7.07</v>
          </cell>
          <cell r="E6850">
            <v>7.07</v>
          </cell>
          <cell r="F6850" t="str">
            <v>SINAPI DEZEMBRO 2025</v>
          </cell>
        </row>
        <row r="6851">
          <cell r="A6851">
            <v>90642</v>
          </cell>
          <cell r="B6851" t="str">
            <v>BOMBA TRIPLEX, PARA INJEÇÃO DE NATA DE CIMENTO, VAZÃO MÁXIMA DE 100 LITROS/MINUTO, PRESSÃO MÁXIMA DE 70 BAR - MATERIAIS NA OPERAÇÃO. AF_06/2015</v>
          </cell>
          <cell r="C6851" t="str">
            <v>H</v>
          </cell>
          <cell r="D6851">
            <v>12.7</v>
          </cell>
          <cell r="E6851">
            <v>12.7</v>
          </cell>
          <cell r="F6851" t="str">
            <v>SINAPI DEZEMBRO 2025</v>
          </cell>
        </row>
        <row r="6852">
          <cell r="A6852">
            <v>102806</v>
          </cell>
          <cell r="B6852" t="str">
            <v>CALDEIRA A GÁS COM TERMOSTATO, CAPACIDADE 100 LITROS - DEPRECIAÇÃO. AF_05/2023</v>
          </cell>
          <cell r="C6852" t="str">
            <v>H</v>
          </cell>
          <cell r="D6852">
            <v>0</v>
          </cell>
          <cell r="E6852">
            <v>0</v>
          </cell>
          <cell r="F6852" t="str">
            <v>SINAPI DEZEMBRO 2025</v>
          </cell>
        </row>
        <row r="6853">
          <cell r="A6853">
            <v>102807</v>
          </cell>
          <cell r="B6853" t="str">
            <v>CALDEIRA A GÁS COM TERMOSTATO, CAPACIDADE 100 LITROS - JUROS. AF_05/2023</v>
          </cell>
          <cell r="C6853" t="str">
            <v>H</v>
          </cell>
          <cell r="D6853">
            <v>0</v>
          </cell>
          <cell r="E6853">
            <v>0</v>
          </cell>
          <cell r="F6853" t="str">
            <v>SINAPI DEZEMBRO 2025</v>
          </cell>
        </row>
        <row r="6854">
          <cell r="A6854">
            <v>102808</v>
          </cell>
          <cell r="B6854" t="str">
            <v>CALDEIRA A GÁS COM TERMOSTATO, CAPACIDADE 100 LITROS - MANUTENÇÃO. AF_05/2023</v>
          </cell>
          <cell r="C6854" t="str">
            <v>H</v>
          </cell>
          <cell r="D6854">
            <v>0</v>
          </cell>
          <cell r="E6854">
            <v>0</v>
          </cell>
          <cell r="F6854" t="str">
            <v>SINAPI DEZEMBRO 2025</v>
          </cell>
        </row>
        <row r="6855">
          <cell r="A6855">
            <v>102809</v>
          </cell>
          <cell r="B6855" t="str">
            <v>CALDEIRA A GÁS COM TERMOSTATO, CAPACIDADE 100 LITROS - MATERIAIS NA OPERAÇÃO. AF_05/2023</v>
          </cell>
          <cell r="C6855" t="str">
            <v>H</v>
          </cell>
          <cell r="D6855">
            <v>16.170000000000002</v>
          </cell>
          <cell r="E6855">
            <v>16.170000000000002</v>
          </cell>
          <cell r="F6855" t="str">
            <v>SINAPI DEZEMBRO 2025</v>
          </cell>
        </row>
        <row r="6856">
          <cell r="A6856">
            <v>92140</v>
          </cell>
          <cell r="B6856" t="str">
            <v>CAMINHONETE CABINE SIMPLES COM MOTOR 1.6 FLEX, CÂMBIO MANUAL, POTÊNCIA 101/104 CV, 2 PORTAS - DEPRECIAÇÃO. AF_11/2015</v>
          </cell>
          <cell r="C6856" t="str">
            <v>H</v>
          </cell>
          <cell r="D6856">
            <v>4.96</v>
          </cell>
          <cell r="E6856">
            <v>4.96</v>
          </cell>
          <cell r="F6856" t="str">
            <v>SINAPI DEZEMBRO 2025</v>
          </cell>
        </row>
        <row r="6857">
          <cell r="A6857">
            <v>92142</v>
          </cell>
          <cell r="B6857" t="str">
            <v>CAMINHONETE CABINE SIMPLES COM MOTOR 1.6 FLEX, CÂMBIO MANUAL, POTÊNCIA 101/104 CV, 2 PORTAS - IMPOSTOS E SEGUROS. AF_11/2015</v>
          </cell>
          <cell r="C6857" t="str">
            <v>H</v>
          </cell>
          <cell r="D6857">
            <v>0.62</v>
          </cell>
          <cell r="E6857">
            <v>0.62</v>
          </cell>
          <cell r="F6857" t="str">
            <v>SINAPI DEZEMBRO 2025</v>
          </cell>
        </row>
        <row r="6858">
          <cell r="A6858">
            <v>92141</v>
          </cell>
          <cell r="B6858" t="str">
            <v>CAMINHONETE CABINE SIMPLES COM MOTOR 1.6 FLEX, CÂMBIO MANUAL, POTÊNCIA 101/104 CV, 2 PORTAS - JUROS. AF_11/2015</v>
          </cell>
          <cell r="C6858" t="str">
            <v>H</v>
          </cell>
          <cell r="D6858">
            <v>1.52</v>
          </cell>
          <cell r="E6858">
            <v>1.52</v>
          </cell>
          <cell r="F6858" t="str">
            <v>SINAPI DEZEMBRO 2025</v>
          </cell>
        </row>
        <row r="6859">
          <cell r="A6859">
            <v>92143</v>
          </cell>
          <cell r="B6859" t="str">
            <v>CAMINHONETE CABINE SIMPLES COM MOTOR 1.6 FLEX, CÂMBIO MANUAL, POTÊNCIA 101/104 CV, 2 PORTAS - MANUTENÇÃO. AF_11/2015</v>
          </cell>
          <cell r="C6859" t="str">
            <v>H</v>
          </cell>
          <cell r="D6859">
            <v>6.2</v>
          </cell>
          <cell r="E6859">
            <v>6.2</v>
          </cell>
          <cell r="F6859" t="str">
            <v>SINAPI DEZEMBRO 2025</v>
          </cell>
        </row>
        <row r="6860">
          <cell r="A6860">
            <v>92144</v>
          </cell>
          <cell r="B6860" t="str">
            <v>CAMINHONETE CABINE SIMPLES COM MOTOR 1.6 FLEX, CÂMBIO MANUAL, POTÊNCIA 101/104 CV, 2 PORTAS - MATERIAIS NA OPERAÇÃO. AF_11/2015</v>
          </cell>
          <cell r="C6860" t="str">
            <v>H</v>
          </cell>
          <cell r="D6860">
            <v>42.14</v>
          </cell>
          <cell r="E6860">
            <v>42.14</v>
          </cell>
          <cell r="F6860" t="str">
            <v>SINAPI DEZEMBRO 2025</v>
          </cell>
        </row>
        <row r="6861">
          <cell r="A6861">
            <v>92133</v>
          </cell>
          <cell r="B6861" t="str">
            <v>CAMINHONETE COM MOTOR A DIESEL, POTÊNCIA 180 CV, CABINE DUPLA, 4X4 - DEPRECIAÇÃO. AF_11/2015</v>
          </cell>
          <cell r="C6861" t="str">
            <v>H</v>
          </cell>
          <cell r="D6861">
            <v>13.53</v>
          </cell>
          <cell r="E6861">
            <v>13.53</v>
          </cell>
          <cell r="F6861" t="str">
            <v>SINAPI DEZEMBRO 2025</v>
          </cell>
        </row>
        <row r="6862">
          <cell r="A6862">
            <v>92135</v>
          </cell>
          <cell r="B6862" t="str">
            <v>CAMINHONETE COM MOTOR A DIESEL, POTÊNCIA 180 CV, CABINE DUPLA, 4X4 - IMPOSTOS E SEGUROS. AF_11/2015</v>
          </cell>
          <cell r="C6862" t="str">
            <v>H</v>
          </cell>
          <cell r="D6862">
            <v>1.69</v>
          </cell>
          <cell r="E6862">
            <v>1.69</v>
          </cell>
          <cell r="F6862" t="str">
            <v>SINAPI DEZEMBRO 2025</v>
          </cell>
        </row>
        <row r="6863">
          <cell r="A6863">
            <v>92134</v>
          </cell>
          <cell r="B6863" t="str">
            <v>CAMINHONETE COM MOTOR A DIESEL, POTÊNCIA 180 CV, CABINE DUPLA, 4X4 - JUROS. AF_11/2015</v>
          </cell>
          <cell r="C6863" t="str">
            <v>H</v>
          </cell>
          <cell r="D6863">
            <v>4.17</v>
          </cell>
          <cell r="E6863">
            <v>4.17</v>
          </cell>
          <cell r="F6863" t="str">
            <v>SINAPI DEZEMBRO 2025</v>
          </cell>
        </row>
        <row r="6864">
          <cell r="A6864">
            <v>92136</v>
          </cell>
          <cell r="B6864" t="str">
            <v>CAMINHONETE COM MOTOR A DIESEL, POTÊNCIA 180 CV, CABINE DUPLA, 4X4 - MANUTENÇÃO. AF_11/2015</v>
          </cell>
          <cell r="C6864" t="str">
            <v>H</v>
          </cell>
          <cell r="D6864">
            <v>16.920000000000002</v>
          </cell>
          <cell r="E6864">
            <v>16.920000000000002</v>
          </cell>
          <cell r="F6864" t="str">
            <v>SINAPI DEZEMBRO 2025</v>
          </cell>
        </row>
        <row r="6865">
          <cell r="A6865">
            <v>92137</v>
          </cell>
          <cell r="B6865" t="str">
            <v>CAMINHONETE COM MOTOR A DIESEL, POTÊNCIA 180 CV, CABINE DUPLA, 4X4 - MATERIAIS NA OPERAÇÃO. AF_11/2015</v>
          </cell>
          <cell r="C6865" t="str">
            <v>H</v>
          </cell>
          <cell r="D6865">
            <v>35.630000000000003</v>
          </cell>
          <cell r="E6865">
            <v>35.630000000000003</v>
          </cell>
          <cell r="F6865" t="str">
            <v>SINAPI DEZEMBRO 2025</v>
          </cell>
        </row>
        <row r="6866">
          <cell r="A6866">
            <v>91380</v>
          </cell>
          <cell r="B6866" t="str">
            <v>CAMINHÃO BASCULANTE 10 M3, TRUCADO CABINE SIMPLES, PESO BRUTO TOTAL 23.000 KG, CARGA ÚTIL MÁXIMA 15.935 KG, DISTÂNCIA ENTRE EIXOS 4,80 M, POTÊNCIA 230 CV INCLUSIVE CAÇAMBA METÁLICA - DEPRECIAÇÃO. AF_06/2014</v>
          </cell>
          <cell r="C6866" t="str">
            <v>H</v>
          </cell>
          <cell r="D6866">
            <v>29.85</v>
          </cell>
          <cell r="E6866">
            <v>29.85</v>
          </cell>
          <cell r="F6866" t="str">
            <v>SINAPI DEZEMBRO 2025</v>
          </cell>
        </row>
        <row r="6867">
          <cell r="A6867">
            <v>91382</v>
          </cell>
          <cell r="B6867" t="str">
            <v>CAMINHÃO BASCULANTE 10 M3, TRUCADO CABINE SIMPLES, PESO BRUTO TOTAL 23.000 KG, CARGA ÚTIL MÁXIMA 15.935 KG, DISTÂNCIA ENTRE EIXOS 4,80 M, POTÊNCIA 230 CV INCLUSIVE CAÇAMBA METÁLICA - IMPOSTOS E SEGUROS. AF_06/2014</v>
          </cell>
          <cell r="C6867" t="str">
            <v>H</v>
          </cell>
          <cell r="D6867">
            <v>4.62</v>
          </cell>
          <cell r="E6867">
            <v>4.62</v>
          </cell>
          <cell r="F6867" t="str">
            <v>SINAPI DEZEMBRO 2025</v>
          </cell>
        </row>
        <row r="6868">
          <cell r="A6868">
            <v>91381</v>
          </cell>
          <cell r="B6868" t="str">
            <v>CAMINHÃO BASCULANTE 10 M3, TRUCADO CABINE SIMPLES, PESO BRUTO TOTAL 23.000 KG, CARGA ÚTIL MÁXIMA 15.935 KG, DISTÂNCIA ENTRE EIXOS 4,80 M, POTÊNCIA 230 CV INCLUSIVE CAÇAMBA METÁLICA - JUROS. AF_06/2014</v>
          </cell>
          <cell r="C6868" t="str">
            <v>H</v>
          </cell>
          <cell r="D6868">
            <v>11.46</v>
          </cell>
          <cell r="E6868">
            <v>11.46</v>
          </cell>
          <cell r="F6868" t="str">
            <v>SINAPI DEZEMBRO 2025</v>
          </cell>
        </row>
        <row r="6869">
          <cell r="A6869">
            <v>91383</v>
          </cell>
          <cell r="B6869" t="str">
            <v>CAMINHÃO BASCULANTE 10 M3, TRUCADO CABINE SIMPLES, PESO BRUTO TOTAL 23.000 KG, CARGA ÚTIL MÁXIMA 15.935 KG, DISTÂNCIA ENTRE EIXOS 4,80 M, POTÊNCIA 230 CV INCLUSIVE CAÇAMBA METÁLICA - MANUTENÇÃO. AF_06/2014</v>
          </cell>
          <cell r="C6869" t="str">
            <v>H</v>
          </cell>
          <cell r="D6869">
            <v>53.74</v>
          </cell>
          <cell r="E6869">
            <v>53.74</v>
          </cell>
          <cell r="F6869" t="str">
            <v>SINAPI DEZEMBRO 2025</v>
          </cell>
        </row>
        <row r="6870">
          <cell r="A6870">
            <v>91384</v>
          </cell>
          <cell r="B6870" t="str">
            <v>CAMINHÃO BASCULANTE 10 M3, TRUCADO CABINE SIMPLES, PESO BRUTO TOTAL 23.000 KG, CARGA ÚTIL MÁXIMA 15.935 KG, DISTÂNCIA ENTRE EIXOS 4,80 M, POTÊNCIA 230 CV INCLUSIVE CAÇAMBA METÁLICA - MATERIAIS NA OPERAÇÃO. AF_06/2014</v>
          </cell>
          <cell r="C6870" t="str">
            <v>H</v>
          </cell>
          <cell r="D6870">
            <v>143.38</v>
          </cell>
          <cell r="E6870">
            <v>143.38</v>
          </cell>
          <cell r="F6870" t="str">
            <v>SINAPI DEZEMBRO 2025</v>
          </cell>
        </row>
        <row r="6871">
          <cell r="A6871">
            <v>96030</v>
          </cell>
          <cell r="B6871" t="str">
            <v>CAMINHÃO BASCULANTE 10 M3, TRUCADO, POTÊNCIA 230 CV, INCLUSIVE CAÇAMBA METÁLICA, COM DISTRIBUIDOR DE AGREGADOS ACOPLADO - DEPRECIAÇÃO. AF_02/2017</v>
          </cell>
          <cell r="C6871" t="str">
            <v>H</v>
          </cell>
          <cell r="D6871">
            <v>37.69</v>
          </cell>
          <cell r="E6871">
            <v>37.69</v>
          </cell>
          <cell r="F6871" t="str">
            <v>SINAPI DEZEMBRO 2025</v>
          </cell>
        </row>
        <row r="6872">
          <cell r="A6872">
            <v>96032</v>
          </cell>
          <cell r="B6872" t="str">
            <v>CAMINHÃO BASCULANTE 10 M3, TRUCADO, POTÊNCIA 230 CV, INCLUSIVE CAÇAMBA METÁLICA, COM DISTRIBUIDOR DE AGREGADOS ACOPLADO - IMPOSTOS E SEGUROS. AF_02/2017</v>
          </cell>
          <cell r="C6872" t="str">
            <v>H</v>
          </cell>
          <cell r="D6872">
            <v>5.24</v>
          </cell>
          <cell r="E6872">
            <v>5.24</v>
          </cell>
          <cell r="F6872" t="str">
            <v>SINAPI DEZEMBRO 2025</v>
          </cell>
        </row>
        <row r="6873">
          <cell r="A6873">
            <v>96031</v>
          </cell>
          <cell r="B6873" t="str">
            <v>CAMINHÃO BASCULANTE 10 M3, TRUCADO, POTÊNCIA 230 CV, INCLUSIVE CAÇAMBA METÁLICA, COM DISTRIBUIDOR DE AGREGADOS ACOPLADO - JUROS. AF_02/2017</v>
          </cell>
          <cell r="C6873" t="str">
            <v>H</v>
          </cell>
          <cell r="D6873">
            <v>13.07</v>
          </cell>
          <cell r="E6873">
            <v>13.07</v>
          </cell>
          <cell r="F6873" t="str">
            <v>SINAPI DEZEMBRO 2025</v>
          </cell>
        </row>
        <row r="6874">
          <cell r="A6874">
            <v>96033</v>
          </cell>
          <cell r="B6874" t="str">
            <v>CAMINHÃO BASCULANTE 10 M3, TRUCADO, POTÊNCIA 230 CV, INCLUSIVE CAÇAMBA METÁLICA, COM DISTRIBUIDOR DE AGREGADOS ACOPLADO - MANUTENÇÃO. AF_02/2017</v>
          </cell>
          <cell r="C6874" t="str">
            <v>H</v>
          </cell>
          <cell r="D6874">
            <v>60.27</v>
          </cell>
          <cell r="E6874">
            <v>60.27</v>
          </cell>
          <cell r="F6874" t="str">
            <v>SINAPI DEZEMBRO 2025</v>
          </cell>
        </row>
        <row r="6875">
          <cell r="A6875">
            <v>96034</v>
          </cell>
          <cell r="B6875" t="str">
            <v>CAMINHÃO BASCULANTE 10 M3, TRUCADO, POTÊNCIA 230 CV, INCLUSIVE CAÇAMBA METÁLICA, COM DISTRIBUIDOR DE AGREGADOS ACOPLADO - MATERIAIS NA OPERAÇÃO. AF_02/2017</v>
          </cell>
          <cell r="C6875" t="str">
            <v>H</v>
          </cell>
          <cell r="D6875">
            <v>143.38</v>
          </cell>
          <cell r="E6875">
            <v>143.38</v>
          </cell>
          <cell r="F6875" t="str">
            <v>SINAPI DEZEMBRO 2025</v>
          </cell>
        </row>
        <row r="6876">
          <cell r="A6876">
            <v>89870</v>
          </cell>
          <cell r="B6876" t="str">
            <v>CAMINHÃO BASCULANTE 14 M3, COM CAVALO MECÂNICO DE CAPACIDADE MÁXIMA DE TRAÇÃO COMBINADO DE 36000 KG, POTÊNCIA 286 CV, INCLUSIVE SEMIREBOQUE COM CAÇAMBA METÁLICA - DEPRECIAÇÃO. AF_12/2014</v>
          </cell>
          <cell r="C6876" t="str">
            <v>H</v>
          </cell>
          <cell r="D6876">
            <v>39.299999999999997</v>
          </cell>
          <cell r="E6876">
            <v>39.299999999999997</v>
          </cell>
          <cell r="F6876" t="str">
            <v>SINAPI DEZEMBRO 2025</v>
          </cell>
        </row>
        <row r="6877">
          <cell r="A6877">
            <v>89872</v>
          </cell>
          <cell r="B6877" t="str">
            <v>CAMINHÃO BASCULANTE 14 M3, COM CAVALO MECÂNICO DE CAPACIDADE MÁXIMA DE TRAÇÃO COMBINADO DE 36000 KG, POTÊNCIA 286 CV, INCLUSIVE SEMIREBOQUE COM CAÇAMBA METÁLICA - IMPOSTOS E SEGUROS. AF_12/2014</v>
          </cell>
          <cell r="C6877" t="str">
            <v>H</v>
          </cell>
          <cell r="D6877">
            <v>5.56</v>
          </cell>
          <cell r="E6877">
            <v>5.56</v>
          </cell>
          <cell r="F6877" t="str">
            <v>SINAPI DEZEMBRO 2025</v>
          </cell>
        </row>
        <row r="6878">
          <cell r="A6878">
            <v>89871</v>
          </cell>
          <cell r="B6878" t="str">
            <v>CAMINHÃO BASCULANTE 14 M3, COM CAVALO MECÂNICO DE CAPACIDADE MÁXIMA DE TRAÇÃO COMBINADO DE 36000 KG, POTÊNCIA 286 CV, INCLUSIVE SEMIREBOQUE COM CAÇAMBA METÁLICA - JUROS. AF_12/2014</v>
          </cell>
          <cell r="C6878" t="str">
            <v>H</v>
          </cell>
          <cell r="D6878">
            <v>13.77</v>
          </cell>
          <cell r="E6878">
            <v>13.77</v>
          </cell>
          <cell r="F6878" t="str">
            <v>SINAPI DEZEMBRO 2025</v>
          </cell>
        </row>
        <row r="6879">
          <cell r="A6879">
            <v>89873</v>
          </cell>
          <cell r="B6879" t="str">
            <v>CAMINHÃO BASCULANTE 14 M3, COM CAVALO MECÂNICO DE CAPACIDADE MÁXIMA DE TRAÇÃO COMBINADO DE 36000 KG, POTÊNCIA 286 CV, INCLUSIVE SEMIREBOQUE COM CAÇAMBA METÁLICA - MANUTENÇÃO. AF_12/2014</v>
          </cell>
          <cell r="C6879" t="str">
            <v>H</v>
          </cell>
          <cell r="D6879">
            <v>67.099999999999994</v>
          </cell>
          <cell r="E6879">
            <v>67.099999999999994</v>
          </cell>
          <cell r="F6879" t="str">
            <v>SINAPI DEZEMBRO 2025</v>
          </cell>
        </row>
        <row r="6880">
          <cell r="A6880">
            <v>89874</v>
          </cell>
          <cell r="B6880" t="str">
            <v>CAMINHÃO BASCULANTE 14 M3, COM CAVALO MECÂNICO DE CAPACIDADE MÁXIMA DE TRAÇÃO COMBINADO DE 36000 KG, POTÊNCIA 286 CV, INCLUSIVE SEMIREBOQUE COM CAÇAMBA METÁLICA - MATERIAIS NA OPERAÇÃO. AF_12/2014</v>
          </cell>
          <cell r="C6880" t="str">
            <v>H</v>
          </cell>
          <cell r="D6880">
            <v>178.29</v>
          </cell>
          <cell r="E6880">
            <v>178.29</v>
          </cell>
          <cell r="F6880" t="str">
            <v>SINAPI DEZEMBRO 2025</v>
          </cell>
        </row>
        <row r="6881">
          <cell r="A6881">
            <v>89878</v>
          </cell>
          <cell r="B6881" t="str">
            <v>CAMINHÃO BASCULANTE 18 M3, COM CAVALO MECÂNICO DE CAPACIDADE MÁXIMA DE TRAÇÃO COMBINADO DE 45000 KG, POTÊNCIA 330 CV, INCLUSIVE SEMIREBOQUE COM CAÇAMBA METÁLICA - DEPRECIAÇÃO. AF_12/2014</v>
          </cell>
          <cell r="C6881" t="str">
            <v>H</v>
          </cell>
          <cell r="D6881">
            <v>42.12</v>
          </cell>
          <cell r="E6881">
            <v>42.12</v>
          </cell>
          <cell r="F6881" t="str">
            <v>SINAPI DEZEMBRO 2025</v>
          </cell>
        </row>
        <row r="6882">
          <cell r="A6882">
            <v>89880</v>
          </cell>
          <cell r="B6882" t="str">
            <v>CAMINHÃO BASCULANTE 18 M3, COM CAVALO MECÂNICO DE CAPACIDADE MÁXIMA DE TRAÇÃO COMBINADO DE 45000 KG, POTÊNCIA 330 CV, INCLUSIVE SEMIREBOQUE COM CAÇAMBA METÁLICA - IMPOSTOS E SEGUROS. AF_12/2014</v>
          </cell>
          <cell r="C6882" t="str">
            <v>H</v>
          </cell>
          <cell r="D6882">
            <v>5.86</v>
          </cell>
          <cell r="E6882">
            <v>5.86</v>
          </cell>
          <cell r="F6882" t="str">
            <v>SINAPI DEZEMBRO 2025</v>
          </cell>
        </row>
        <row r="6883">
          <cell r="A6883">
            <v>89879</v>
          </cell>
          <cell r="B6883" t="str">
            <v>CAMINHÃO BASCULANTE 18 M3, COM CAVALO MECÂNICO DE CAPACIDADE MÁXIMA DE TRAÇÃO COMBINADO DE 45000 KG, POTÊNCIA 330 CV, INCLUSIVE SEMIREBOQUE COM CAÇAMBA METÁLICA - JUROS. AF_12/2014</v>
          </cell>
          <cell r="C6883" t="str">
            <v>H</v>
          </cell>
          <cell r="D6883">
            <v>14.5</v>
          </cell>
          <cell r="E6883">
            <v>14.5</v>
          </cell>
          <cell r="F6883" t="str">
            <v>SINAPI DEZEMBRO 2025</v>
          </cell>
        </row>
        <row r="6884">
          <cell r="A6884">
            <v>89881</v>
          </cell>
          <cell r="B6884" t="str">
            <v>CAMINHÃO BASCULANTE 18 M3, COM CAVALO MECÂNICO DE CAPACIDADE MÁXIMA DE TRAÇÃO COMBINADO DE 45000 KG, POTÊNCIA 330 CV, INCLUSIVE SEMIREBOQUE COM CAÇAMBA METÁLICA - MANUTENÇÃO. AF_12/2014</v>
          </cell>
          <cell r="C6884" t="str">
            <v>H</v>
          </cell>
          <cell r="D6884">
            <v>71.2</v>
          </cell>
          <cell r="E6884">
            <v>71.2</v>
          </cell>
          <cell r="F6884" t="str">
            <v>SINAPI DEZEMBRO 2025</v>
          </cell>
        </row>
        <row r="6885">
          <cell r="A6885">
            <v>89882</v>
          </cell>
          <cell r="B6885" t="str">
            <v>CAMINHÃO BASCULANTE 18 M3, COM CAVALO MECÂNICO DE CAPACIDADE MÁXIMA DE TRAÇÃO COMBINADO DE 45000 KG, POTÊNCIA 330 CV, INCLUSIVE SEMIREBOQUE COM CAÇAMBA METÁLICA - MATERIAIS NA OPERAÇÃO. AF_12/2014</v>
          </cell>
          <cell r="C6885" t="str">
            <v>H</v>
          </cell>
          <cell r="D6885">
            <v>205.7</v>
          </cell>
          <cell r="E6885">
            <v>205.7</v>
          </cell>
          <cell r="F6885" t="str">
            <v>SINAPI DEZEMBRO 2025</v>
          </cell>
        </row>
        <row r="6886">
          <cell r="A6886">
            <v>7058</v>
          </cell>
          <cell r="B6886" t="str">
            <v>CAMINHÃO BASCULANTE 6 M3 TOCO, PESO BRUTO TOTAL 16.000 KG, CARGA ÚTIL MÁXIMA 11.130 KG, DISTÂNCIA ENTRE EIXOS 5,36 M, POTÊNCIA 185 CV, INCLUSIVE CAÇAMBA METÁLICA - DEPRECIAÇÃO. AF_06/2014</v>
          </cell>
          <cell r="C6886" t="str">
            <v>H</v>
          </cell>
          <cell r="D6886">
            <v>23.46</v>
          </cell>
          <cell r="E6886">
            <v>23.46</v>
          </cell>
          <cell r="F6886" t="str">
            <v>SINAPI DEZEMBRO 2025</v>
          </cell>
        </row>
        <row r="6887">
          <cell r="A6887">
            <v>91402</v>
          </cell>
          <cell r="B6887" t="str">
            <v>CAMINHÃO BASCULANTE 6 M3 TOCO, PESO BRUTO TOTAL 16.000 KG, CARGA ÚTIL MÁXIMA 11.130 KG, DISTÂNCIA ENTRE EIXOS 5,36 M, POTÊNCIA 185 CV, INCLUSIVE CAÇAMBA METÁLICA - IMPOSTOS E SEGUROS. AF_06/2014</v>
          </cell>
          <cell r="C6887" t="str">
            <v>H</v>
          </cell>
          <cell r="D6887">
            <v>3.64</v>
          </cell>
          <cell r="E6887">
            <v>3.64</v>
          </cell>
          <cell r="F6887" t="str">
            <v>SINAPI DEZEMBRO 2025</v>
          </cell>
        </row>
        <row r="6888">
          <cell r="A6888">
            <v>7059</v>
          </cell>
          <cell r="B6888" t="str">
            <v>CAMINHÃO BASCULANTE 6 M3 TOCO, PESO BRUTO TOTAL 16.000 KG, CARGA ÚTIL MÁXIMA 11.130 KG, DISTÂNCIA ENTRE EIXOS 5,36 M, POTÊNCIA 185 CV, INCLUSIVE CAÇAMBA METÁLICA - JUROS. AF_06/2014</v>
          </cell>
          <cell r="C6888" t="str">
            <v>H</v>
          </cell>
          <cell r="D6888">
            <v>9.0500000000000007</v>
          </cell>
          <cell r="E6888">
            <v>9.0500000000000007</v>
          </cell>
          <cell r="F6888" t="str">
            <v>SINAPI DEZEMBRO 2025</v>
          </cell>
        </row>
        <row r="6889">
          <cell r="A6889">
            <v>7060</v>
          </cell>
          <cell r="B6889" t="str">
            <v>CAMINHÃO BASCULANTE 6 M3 TOCO, PESO BRUTO TOTAL 16.000 KG, CARGA ÚTIL MÁXIMA 11.130 KG, DISTÂNCIA ENTRE EIXOS 5,36 M, POTÊNCIA 185 CV, INCLUSIVE CAÇAMBA METÁLICA - MANUTENÇÃO. AF_06/2014</v>
          </cell>
          <cell r="C6889" t="str">
            <v>H</v>
          </cell>
          <cell r="D6889">
            <v>42.33</v>
          </cell>
          <cell r="E6889">
            <v>42.33</v>
          </cell>
          <cell r="F6889" t="str">
            <v>SINAPI DEZEMBRO 2025</v>
          </cell>
        </row>
        <row r="6890">
          <cell r="A6890">
            <v>7061</v>
          </cell>
          <cell r="B6890" t="str">
            <v>CAMINHÃO BASCULANTE 6 M3 TOCO, PESO BRUTO TOTAL 16.000 KG, CARGA ÚTIL MÁXIMA 11.130 KG, DISTÂNCIA ENTRE EIXOS 5,36 M, POTÊNCIA 185 CV, INCLUSIVE CAÇAMBA METÁLICA - MATERIAIS NA OPERAÇÃO. AF_06/2014</v>
          </cell>
          <cell r="C6890" t="str">
            <v>H</v>
          </cell>
          <cell r="D6890">
            <v>82.4</v>
          </cell>
          <cell r="E6890">
            <v>82.4</v>
          </cell>
          <cell r="F6890" t="str">
            <v>SINAPI DEZEMBRO 2025</v>
          </cell>
        </row>
        <row r="6891">
          <cell r="A6891">
            <v>91367</v>
          </cell>
          <cell r="B6891" t="str">
            <v>CAMINHÃO BASCULANTE 6 M3, PESO BRUTO TOTAL 16.000 KG, CARGA ÚTIL MÁXIMA 13.071 KG, DISTÂNCIA ENTRE EIXOS 4,80 M, POTÊNCIA 230 CV INCLUSIVE CAÇAMBA METÁLICA - DEPRECIAÇÃO. AF_06/2014</v>
          </cell>
          <cell r="C6891" t="str">
            <v>H</v>
          </cell>
          <cell r="D6891">
            <v>22.68</v>
          </cell>
          <cell r="E6891">
            <v>22.68</v>
          </cell>
          <cell r="F6891" t="str">
            <v>SINAPI DEZEMBRO 2025</v>
          </cell>
        </row>
        <row r="6892">
          <cell r="A6892">
            <v>91369</v>
          </cell>
          <cell r="B6892" t="str">
            <v>CAMINHÃO BASCULANTE 6 M3, PESO BRUTO TOTAL 16.000 KG, CARGA ÚTIL MÁXIMA 13.071 KG, DISTÂNCIA ENTRE EIXOS 4,80 M, POTÊNCIA 230 CV INCLUSIVE CAÇAMBA METÁLICA - IMPOSTOS E SEGUROS. AF_06/2014</v>
          </cell>
          <cell r="C6892" t="str">
            <v>H</v>
          </cell>
          <cell r="D6892">
            <v>3.51</v>
          </cell>
          <cell r="E6892">
            <v>3.51</v>
          </cell>
          <cell r="F6892" t="str">
            <v>SINAPI DEZEMBRO 2025</v>
          </cell>
        </row>
        <row r="6893">
          <cell r="A6893">
            <v>91368</v>
          </cell>
          <cell r="B6893" t="str">
            <v>CAMINHÃO BASCULANTE 6 M3, PESO BRUTO TOTAL 16.000 KG, CARGA ÚTIL MÁXIMA 13.071 KG, DISTÂNCIA ENTRE EIXOS 4,80 M, POTÊNCIA 230 CV INCLUSIVE CAÇAMBA METÁLICA - JUROS. AF_06/2014</v>
          </cell>
          <cell r="C6893" t="str">
            <v>H</v>
          </cell>
          <cell r="D6893">
            <v>8.7200000000000006</v>
          </cell>
          <cell r="E6893">
            <v>8.7200000000000006</v>
          </cell>
          <cell r="F6893" t="str">
            <v>SINAPI DEZEMBRO 2025</v>
          </cell>
        </row>
        <row r="6894">
          <cell r="A6894">
            <v>5695</v>
          </cell>
          <cell r="B6894" t="str">
            <v>CAMINHÃO BASCULANTE 6 M3, PESO BRUTO TOTAL 16.000 KG, CARGA ÚTIL MÁXIMA 13.071 KG, DISTÂNCIA ENTRE EIXOS 4,80 M, POTÊNCIA 230 CV INCLUSIVE CAÇAMBA METÁLICA - MANUTENÇÃO. AF_06/2014</v>
          </cell>
          <cell r="C6894" t="str">
            <v>H</v>
          </cell>
          <cell r="D6894">
            <v>40.909999999999997</v>
          </cell>
          <cell r="E6894">
            <v>40.909999999999997</v>
          </cell>
          <cell r="F6894" t="str">
            <v>SINAPI DEZEMBRO 2025</v>
          </cell>
        </row>
        <row r="6895">
          <cell r="A6895">
            <v>53792</v>
          </cell>
          <cell r="B6895" t="str">
            <v>CAMINHÃO BASCULANTE 6 M3, PESO BRUTO TOTAL 16.000 KG, CARGA ÚTIL MÁXIMA 13.071 KG, DISTÂNCIA ENTRE EIXOS 4,80 M, POTÊNCIA 230 CV INCLUSIVE CAÇAMBA METÁLICA - MATERIAIS NA OPERAÇÃO. AF_06/2014</v>
          </cell>
          <cell r="C6895" t="str">
            <v>H</v>
          </cell>
          <cell r="D6895">
            <v>102.42</v>
          </cell>
          <cell r="E6895">
            <v>102.42</v>
          </cell>
          <cell r="F6895" t="str">
            <v>SINAPI DEZEMBRO 2025</v>
          </cell>
        </row>
        <row r="6896">
          <cell r="A6896">
            <v>106347</v>
          </cell>
          <cell r="B6896" t="str">
            <v>CAMINHÃO BITRUCK TRAÇÃO 8X2, PBT 29.000 KG, PESO BRUTO TOTAL COMBINADO (PBTC) *36.000* KG, POTÊNCIA 321 CV, INCLUSIVE PLATAFORMA GUINCHO-SOCORRO, COMPRIMENTO ÚTIL 10 M, LARGURA 2,60 M COM GUINCHO DE ARRASTE BASCULANTE - DEPRECIAÇÃO. AF_11/2025</v>
          </cell>
          <cell r="C6896" t="str">
            <v>H</v>
          </cell>
          <cell r="D6896">
            <v>0</v>
          </cell>
          <cell r="E6896">
            <v>0</v>
          </cell>
          <cell r="F6896" t="str">
            <v>SINAPI DEZEMBRO 2025</v>
          </cell>
        </row>
        <row r="6897">
          <cell r="A6897">
            <v>106350</v>
          </cell>
          <cell r="B6897" t="str">
            <v>CAMINHÃO BITRUCK TRAÇÃO 8X2, PBT 29.000 KG, PESO BRUTO TOTAL COMBINADO (PBTC) *36.000* KG, POTÊNCIA 321 CV, INCLUSIVE PLATAFORMA GUINCHO-SOCORRO, COMPRIMENTO ÚTIL 10 M, LARGURA 2,60 M COM GUINCHO DE ARRASTE BASCULANTE - IMPOSTOS E SEGUROS. AF_11/2025</v>
          </cell>
          <cell r="C6897" t="str">
            <v>H</v>
          </cell>
          <cell r="D6897">
            <v>0</v>
          </cell>
          <cell r="E6897">
            <v>0</v>
          </cell>
          <cell r="F6897" t="str">
            <v>SINAPI DEZEMBRO 2025</v>
          </cell>
        </row>
        <row r="6898">
          <cell r="A6898">
            <v>106348</v>
          </cell>
          <cell r="B6898" t="str">
            <v>CAMINHÃO BITRUCK TRAÇÃO 8X2, PBT 29.000 KG, PESO BRUTO TOTAL COMBINADO (PBTC) *36.000* KG, POTÊNCIA 321 CV, INCLUSIVE PLATAFORMA GUINCHO-SOCORRO, COMPRIMENTO ÚTIL 10 M, LARGURA 2,60 M COM GUINCHO DE ARRASTE BASCULANTE - JUROS. AF_11/2025</v>
          </cell>
          <cell r="C6898" t="str">
            <v>H</v>
          </cell>
          <cell r="D6898">
            <v>0</v>
          </cell>
          <cell r="E6898">
            <v>0</v>
          </cell>
          <cell r="F6898" t="str">
            <v>SINAPI DEZEMBRO 2025</v>
          </cell>
        </row>
        <row r="6899">
          <cell r="A6899">
            <v>106349</v>
          </cell>
          <cell r="B6899" t="str">
            <v>CAMINHÃO BITRUCK TRAÇÃO 8X2, PBT 29.000 KG, PESO BRUTO TOTAL COMBINADO (PBTC) *36.000* KG, POTÊNCIA 321 CV, INCLUSIVE PLATAFORMA GUINCHO-SOCORRO, COMPRIMENTO ÚTIL 10 M, LARGURA 2,60 M COM GUINCHO DE ARRASTE BASCULANTE - MANUTENÇÃO. AF_11/2025</v>
          </cell>
          <cell r="C6899" t="str">
            <v>H</v>
          </cell>
          <cell r="D6899">
            <v>0</v>
          </cell>
          <cell r="E6899">
            <v>0</v>
          </cell>
          <cell r="F6899" t="str">
            <v>SINAPI DEZEMBRO 2025</v>
          </cell>
        </row>
        <row r="6900">
          <cell r="A6900">
            <v>106351</v>
          </cell>
          <cell r="B6900" t="str">
            <v>CAMINHÃO BITRUCK TRAÇÃO 8X2, PBT 29.000 KG, PESO BRUTO TOTAL COMBINADO (PBTC) *36.000* KG, POTÊNCIA 321 CV, INCLUSIVE PLATAFORMA GUINCHO-SOCORRO, COMPRIMENTO ÚTIL 10 M, LARGURA 2,60 M COM GUINCHO DE ARRASTE BASCULANTE - MATERIAIS NA OPERAÇÃO. AF_11/2025</v>
          </cell>
          <cell r="C6900" t="str">
            <v>H</v>
          </cell>
          <cell r="D6900">
            <v>200.13</v>
          </cell>
          <cell r="E6900">
            <v>200.13</v>
          </cell>
          <cell r="F6900" t="str">
            <v>SINAPI DEZEMBRO 2025</v>
          </cell>
        </row>
        <row r="6901">
          <cell r="A6901">
            <v>106337</v>
          </cell>
          <cell r="B6901" t="str">
            <v>CAMINHÃO BITRUCK TRAÇÃO 8X2, PBT 29.000 KG, PESO BRUTO TOTAL COMBINADO (PBTC) *36.000* KG, POTÊNCIA 321 CV, INCLUSIVE PLATAFORMA SOBRE CHASSI, COMPRIMENTO ÚTIL 10 M, LARGURA 2,60 M COM GUINCHO DE ARRASTE E RAMPA COM ACIONAMENTO ELETRO-HIDRÁULICO - DEPRECIAÇÃO. AF_11/2025</v>
          </cell>
          <cell r="C6901" t="str">
            <v>H</v>
          </cell>
          <cell r="D6901">
            <v>0</v>
          </cell>
          <cell r="E6901">
            <v>0</v>
          </cell>
          <cell r="F6901" t="str">
            <v>SINAPI DEZEMBRO 2025</v>
          </cell>
        </row>
        <row r="6902">
          <cell r="A6902">
            <v>106340</v>
          </cell>
          <cell r="B6902" t="str">
            <v>CAMINHÃO BITRUCK TRAÇÃO 8X2, PBT 29.000 KG, PESO BRUTO TOTAL COMBINADO (PBTC) *36.000* KG, POTÊNCIA 321 CV, INCLUSIVE PLATAFORMA SOBRE CHASSI, COMPRIMENTO ÚTIL 10 M, LARGURA 2,60 M COM GUINCHO DE ARRASTE E RAMPA COM ACIONAMENTO ELETRO-HIDRÁULICO - IMPOSTOS E SEGUROS. AF_11/2025</v>
          </cell>
          <cell r="C6902" t="str">
            <v>H</v>
          </cell>
          <cell r="D6902">
            <v>0</v>
          </cell>
          <cell r="E6902">
            <v>0</v>
          </cell>
          <cell r="F6902" t="str">
            <v>SINAPI DEZEMBRO 2025</v>
          </cell>
        </row>
        <row r="6903">
          <cell r="A6903">
            <v>106338</v>
          </cell>
          <cell r="B6903" t="str">
            <v>CAMINHÃO BITRUCK TRAÇÃO 8X2, PBT 29.000 KG, PESO BRUTO TOTAL COMBINADO (PBTC) *36.000* KG, POTÊNCIA 321 CV, INCLUSIVE PLATAFORMA SOBRE CHASSI, COMPRIMENTO ÚTIL 10 M, LARGURA 2,60 M COM GUINCHO DE ARRASTE E RAMPA COM ACIONAMENTO ELETRO-HIDRÁULICO - JUROS. AF_11/2025</v>
          </cell>
          <cell r="C6903" t="str">
            <v>H</v>
          </cell>
          <cell r="D6903">
            <v>0</v>
          </cell>
          <cell r="E6903">
            <v>0</v>
          </cell>
          <cell r="F6903" t="str">
            <v>SINAPI DEZEMBRO 2025</v>
          </cell>
        </row>
        <row r="6904">
          <cell r="A6904">
            <v>106339</v>
          </cell>
          <cell r="B6904" t="str">
            <v>CAMINHÃO BITRUCK TRAÇÃO 8X2, PBT 29.000 KG, PESO BRUTO TOTAL COMBINADO (PBTC) *36.000* KG, POTÊNCIA 321 CV, INCLUSIVE PLATAFORMA SOBRE CHASSI, COMPRIMENTO ÚTIL 10 M, LARGURA 2,60 M COM GUINCHO DE ARRASTE E RAMPA COM ACIONAMENTO ELETRO-HIDRÁULICO - MANUTENÇÃO. AF_11/2025</v>
          </cell>
          <cell r="C6904" t="str">
            <v>H</v>
          </cell>
          <cell r="D6904">
            <v>0</v>
          </cell>
          <cell r="E6904">
            <v>0</v>
          </cell>
          <cell r="F6904" t="str">
            <v>SINAPI DEZEMBRO 2025</v>
          </cell>
        </row>
        <row r="6905">
          <cell r="A6905">
            <v>106341</v>
          </cell>
          <cell r="B6905" t="str">
            <v>CAMINHÃO BITRUCK TRAÇÃO 8X2, PBT 29.000 KG, PESO BRUTO TOTAL COMBINADO (PBTC) *36.000* KG, POTÊNCIA 321 CV, INCLUSIVE PLATAFORMA SOBRE CHASSI, COMPRIMENTO ÚTIL 10 M, LARGURA 2,60 M COM GUINCHO DE ARRASTE E RAMPA COM ACIONAMENTO ELETRO-HIDRÁULICO - MATERIAIS NA OPERAÇÃO. AF_11/2025</v>
          </cell>
          <cell r="C6905" t="str">
            <v>H</v>
          </cell>
          <cell r="D6905">
            <v>271.58</v>
          </cell>
          <cell r="E6905">
            <v>271.58</v>
          </cell>
          <cell r="F6905" t="str">
            <v>SINAPI DEZEMBRO 2025</v>
          </cell>
        </row>
        <row r="6906">
          <cell r="A6906">
            <v>92237</v>
          </cell>
          <cell r="B6906" t="str">
            <v>CAMINHÃO DE TRANSPORTE DE MATERIAL ASFÁLTICO 20.000 L, COM CAVALO MECÂNICO DE CAPACIDADE MÁXIMA DE TRAÇÃO COMBINADO DE 45.000 KG, POTÊNCIA 330 CV, INCLUSIVE TANQUE DE ASFALTO COM MAÇARICO - DEPRECIAÇÃO. AF_12/2015</v>
          </cell>
          <cell r="C6906" t="str">
            <v>H</v>
          </cell>
          <cell r="D6906">
            <v>29.38</v>
          </cell>
          <cell r="E6906">
            <v>29.38</v>
          </cell>
          <cell r="F6906" t="str">
            <v>SINAPI DEZEMBRO 2025</v>
          </cell>
        </row>
        <row r="6907">
          <cell r="A6907">
            <v>92239</v>
          </cell>
          <cell r="B6907" t="str">
            <v>CAMINHÃO DE TRANSPORTE DE MATERIAL ASFÁLTICO 20.000 L, COM CAVALO MECÂNICO DE CAPACIDADE MÁXIMA DE TRAÇÃO COMBINADO DE 45.000 KG, POTÊNCIA 330 CV, INCLUSIVE TANQUE DE ASFALTO COM MAÇARICO - IMPOSTOS E SEGUROS. AF_12/2015</v>
          </cell>
          <cell r="C6907" t="str">
            <v>H</v>
          </cell>
          <cell r="D6907">
            <v>4.7699999999999996</v>
          </cell>
          <cell r="E6907">
            <v>4.7699999999999996</v>
          </cell>
          <cell r="F6907" t="str">
            <v>SINAPI DEZEMBRO 2025</v>
          </cell>
        </row>
        <row r="6908">
          <cell r="A6908">
            <v>92238</v>
          </cell>
          <cell r="B6908" t="str">
            <v>CAMINHÃO DE TRANSPORTE DE MATERIAL ASFÁLTICO 20.000 L, COM CAVALO MECÂNICO DE CAPACIDADE MÁXIMA DE TRAÇÃO COMBINADO DE 45.000 KG, POTÊNCIA 330 CV, INCLUSIVE TANQUE DE ASFALTO COM MAÇARICO - JUROS. AF_12/2015</v>
          </cell>
          <cell r="C6908" t="str">
            <v>H</v>
          </cell>
          <cell r="D6908">
            <v>11.81</v>
          </cell>
          <cell r="E6908">
            <v>11.81</v>
          </cell>
          <cell r="F6908" t="str">
            <v>SINAPI DEZEMBRO 2025</v>
          </cell>
        </row>
        <row r="6909">
          <cell r="A6909">
            <v>92240</v>
          </cell>
          <cell r="B6909" t="str">
            <v>CAMINHÃO DE TRANSPORTE DE MATERIAL ASFÁLTICO 20.000 L, COM CAVALO MECÂNICO DE CAPACIDADE MÁXIMA DE TRAÇÃO COMBINADO DE 45.000 KG, POTÊNCIA 330 CV, INCLUSIVE TANQUE DE ASFALTO COM MAÇARICO - MANUTENÇÃO. AF_12/2015</v>
          </cell>
          <cell r="C6909" t="str">
            <v>H</v>
          </cell>
          <cell r="D6909">
            <v>52.6</v>
          </cell>
          <cell r="E6909">
            <v>52.6</v>
          </cell>
          <cell r="F6909" t="str">
            <v>SINAPI DEZEMBRO 2025</v>
          </cell>
        </row>
        <row r="6910">
          <cell r="A6910">
            <v>92241</v>
          </cell>
          <cell r="B6910" t="str">
            <v>CAMINHÃO DE TRANSPORTE DE MATERIAL ASFÁLTICO 20.000 L, COM CAVALO MECÂNICO DE CAPACIDADE MÁXIMA DE TRAÇÃO COMBINADO DE 45.000 KG, POTÊNCIA 330 CV, INCLUSIVE TANQUE DE ASFALTO COM MAÇARICO - MATERIAIS NA OPERAÇÃO. AF_12/2015</v>
          </cell>
          <cell r="C6910" t="str">
            <v>H</v>
          </cell>
          <cell r="D6910">
            <v>279.2</v>
          </cell>
          <cell r="E6910">
            <v>279.2</v>
          </cell>
          <cell r="F6910" t="str">
            <v>SINAPI DEZEMBRO 2025</v>
          </cell>
        </row>
        <row r="6911">
          <cell r="A6911">
            <v>91640</v>
          </cell>
          <cell r="B6911" t="str">
            <v>CAMINHÃO DE TRANSPORTE DE MATERIAL ASFÁLTICO 30.000 L, COM CAVALO MECÂNICO DE CAPACIDADE MÁXIMA DE TRAÇÃO COMBINADO DE 66.000 KG, POTÊNCIA 360 CV, INCLUSIVE TANQUE DE ASFALTO COM SERPENTINA - DEPRECIAÇÃO. AF_08/2015</v>
          </cell>
          <cell r="C6911" t="str">
            <v>H</v>
          </cell>
          <cell r="D6911">
            <v>40.31</v>
          </cell>
          <cell r="E6911">
            <v>40.31</v>
          </cell>
          <cell r="F6911" t="str">
            <v>SINAPI DEZEMBRO 2025</v>
          </cell>
        </row>
        <row r="6912">
          <cell r="A6912">
            <v>91642</v>
          </cell>
          <cell r="B6912" t="str">
            <v>CAMINHÃO DE TRANSPORTE DE MATERIAL ASFÁLTICO 30.000 L, COM CAVALO MECÂNICO DE CAPACIDADE MÁXIMA DE TRAÇÃO COMBINADO DE 66.000 KG, POTÊNCIA 360 CV, INCLUSIVE TANQUE DE ASFALTO COM SERPENTINA - IMPOSTOS E SEGUROS. AF_08/2015</v>
          </cell>
          <cell r="C6912" t="str">
            <v>H</v>
          </cell>
          <cell r="D6912">
            <v>6.56</v>
          </cell>
          <cell r="E6912">
            <v>6.56</v>
          </cell>
          <cell r="F6912" t="str">
            <v>SINAPI DEZEMBRO 2025</v>
          </cell>
        </row>
        <row r="6913">
          <cell r="A6913">
            <v>91641</v>
          </cell>
          <cell r="B6913" t="str">
            <v>CAMINHÃO DE TRANSPORTE DE MATERIAL ASFÁLTICO 30.000 L, COM CAVALO MECÂNICO DE CAPACIDADE MÁXIMA DE TRAÇÃO COMBINADO DE 66.000 KG, POTÊNCIA 360 CV, INCLUSIVE TANQUE DE ASFALTO COM SERPENTINA - JUROS. AF_08/2015</v>
          </cell>
          <cell r="C6913" t="str">
            <v>H</v>
          </cell>
          <cell r="D6913">
            <v>16.25</v>
          </cell>
          <cell r="E6913">
            <v>16.25</v>
          </cell>
          <cell r="F6913" t="str">
            <v>SINAPI DEZEMBRO 2025</v>
          </cell>
        </row>
        <row r="6914">
          <cell r="A6914">
            <v>91643</v>
          </cell>
          <cell r="B6914" t="str">
            <v>CAMINHÃO DE TRANSPORTE DE MATERIAL ASFÁLTICO 30.000 L, COM CAVALO MECÂNICO DE CAPACIDADE MÁXIMA DE TRAÇÃO COMBINADO DE 66.000 KG, POTÊNCIA 360 CV, INCLUSIVE TANQUE DE ASFALTO COM SERPENTINA - MANUTENÇÃO. AF_08/2015</v>
          </cell>
          <cell r="C6914" t="str">
            <v>H</v>
          </cell>
          <cell r="D6914">
            <v>72.52</v>
          </cell>
          <cell r="E6914">
            <v>72.52</v>
          </cell>
          <cell r="F6914" t="str">
            <v>SINAPI DEZEMBRO 2025</v>
          </cell>
        </row>
        <row r="6915">
          <cell r="A6915">
            <v>91644</v>
          </cell>
          <cell r="B6915" t="str">
            <v>CAMINHÃO DE TRANSPORTE DE MATERIAL ASFÁLTICO 30.000 L, COM CAVALO MECÂNICO DE CAPACIDADE MÁXIMA DE TRAÇÃO COMBINADO DE 66.000 KG, POTÊNCIA 360 CV, INCLUSIVE TANQUE DE ASFALTO COM SERPENTINA - MATERIAIS NA OPERAÇÃO. AF_08/2015</v>
          </cell>
          <cell r="C6915" t="str">
            <v>H</v>
          </cell>
          <cell r="D6915">
            <v>304.55</v>
          </cell>
          <cell r="E6915">
            <v>304.55</v>
          </cell>
          <cell r="F6915" t="str">
            <v>SINAPI DEZEMBRO 2025</v>
          </cell>
        </row>
        <row r="6916">
          <cell r="A6916">
            <v>92105</v>
          </cell>
          <cell r="B6916" t="str">
            <v>CAMINHÃO PARA EQUIPAMENTO DE LIMPEZA A SUCÇÃO COM CAMINHÃO TRUCADO DE PESO BRUTO TOTAL 23000 KG, CARGA ÚTIL MÁX. 15935 KG, DISTÂNCIA ENTRE EIXOS 4,80 M, POTÊNCIA 230 CV, INCLUSIVE LIMPADORA A SUCÇÃO, TANQUE 12000 L - MATERIAIS NA OPERAÇÃO. AF_05/2023</v>
          </cell>
          <cell r="C6916" t="str">
            <v>H</v>
          </cell>
          <cell r="D6916">
            <v>194.56</v>
          </cell>
          <cell r="E6916">
            <v>194.56</v>
          </cell>
          <cell r="F6916" t="str">
            <v>SINAPI DEZEMBRO 2025</v>
          </cell>
        </row>
        <row r="6917">
          <cell r="A6917">
            <v>92101</v>
          </cell>
          <cell r="B6917" t="str">
            <v>CAMINHÃO PARA EQUIPAMENTO DE LIMPEZA A SUCÇÃO COM CAMINHÃO TRUCADO DE PESO BRUTO TOTAL 23000 KG, CARGA ÚTIL MÁXIMA 15935 KG, DISTÂNCIA ENTRE EIXOS 4,80 M, POTÊNCIA 230 CV, INCLUSIVE LIMPADORA A SUCÇÃO, TANQUE 12000 L - DEPRECIAÇÃO. AF_05/2023</v>
          </cell>
          <cell r="C6917" t="str">
            <v>H</v>
          </cell>
          <cell r="D6917">
            <v>46.92</v>
          </cell>
          <cell r="E6917">
            <v>46.92</v>
          </cell>
          <cell r="F6917" t="str">
            <v>SINAPI DEZEMBRO 2025</v>
          </cell>
        </row>
        <row r="6918">
          <cell r="A6918">
            <v>92103</v>
          </cell>
          <cell r="B6918" t="str">
            <v>CAMINHÃO PARA EQUIPAMENTO DE LIMPEZA A SUCÇÃO COM CAMINHÃO TRUCADO DE PESO BRUTO TOTAL 23000 KG, CARGA ÚTIL MÁXIMA 15935 KG, DISTÂNCIA ENTRE EIXOS 4,80 M, POTÊNCIA 230 CV, INCLUSIVE LIMPADORA A SUCÇÃO, TANQUE 12000 L - IMPOSTOS E SEGUROS. AF_05/2023</v>
          </cell>
          <cell r="C6918" t="str">
            <v>H</v>
          </cell>
          <cell r="D6918">
            <v>5.91</v>
          </cell>
          <cell r="E6918">
            <v>5.91</v>
          </cell>
          <cell r="F6918" t="str">
            <v>SINAPI DEZEMBRO 2025</v>
          </cell>
        </row>
        <row r="6919">
          <cell r="A6919">
            <v>92102</v>
          </cell>
          <cell r="B6919" t="str">
            <v>CAMINHÃO PARA EQUIPAMENTO DE LIMPEZA A SUCÇÃO COM CAMINHÃO TRUCADO DE PESO BRUTO TOTAL 23000 KG, CARGA ÚTIL MÁXIMA 15935 KG, DISTÂNCIA ENTRE EIXOS 4,80 M, POTÊNCIA 230 CV, INCLUSIVE LIMPADORA A SUCÇÃO, TANQUE 12000 L - JUROS. AF_05/2023</v>
          </cell>
          <cell r="C6919" t="str">
            <v>H</v>
          </cell>
          <cell r="D6919">
            <v>14.62</v>
          </cell>
          <cell r="E6919">
            <v>14.62</v>
          </cell>
          <cell r="F6919" t="str">
            <v>SINAPI DEZEMBRO 2025</v>
          </cell>
        </row>
        <row r="6920">
          <cell r="A6920">
            <v>92104</v>
          </cell>
          <cell r="B6920" t="str">
            <v>CAMINHÃO PARA EQUIPAMENTO DE LIMPEZA A SUCÇÃO COM CAMINHÃO TRUCADO DE PESO BRUTO TOTAL 23000 KG, CARGA ÚTIL MÁXIMA 15935 KG, DISTÂNCIA ENTRE EIXOS 4,80 M, POTÊNCIA 230 CV, INCLUSIVE LIMPADORA A SUCÇÃO, TANQUE 12000 L - MANUTENÇÃO. AF_05/2023</v>
          </cell>
          <cell r="C6920" t="str">
            <v>H</v>
          </cell>
          <cell r="D6920">
            <v>73.77</v>
          </cell>
          <cell r="E6920">
            <v>73.77</v>
          </cell>
          <cell r="F6920" t="str">
            <v>SINAPI DEZEMBRO 2025</v>
          </cell>
        </row>
        <row r="6921">
          <cell r="A6921">
            <v>91396</v>
          </cell>
          <cell r="B6921" t="str">
            <v>CAMINHÃO PIPA 10.000 L TRUCADO, PESO BRUTO TOTAL 23.000 KG, CARGA ÚTIL MÁXIMA 15.935 KG, DISTÂNCIA ENTRE EIXOS 4,8 M, POTÊNCIA 230 CV, INCLUSIVE TANQUE DE AÇO PARA TRANSPORTE DE ÁGUA - DEPRECIAÇÃO. AF_06/2014</v>
          </cell>
          <cell r="C6921" t="str">
            <v>H</v>
          </cell>
          <cell r="D6921">
            <v>29.93</v>
          </cell>
          <cell r="E6921">
            <v>29.93</v>
          </cell>
          <cell r="F6921" t="str">
            <v>SINAPI DEZEMBRO 2025</v>
          </cell>
        </row>
        <row r="6922">
          <cell r="A6922">
            <v>91398</v>
          </cell>
          <cell r="B6922" t="str">
            <v>CAMINHÃO PIPA 10.000 L TRUCADO, PESO BRUTO TOTAL 23.000 KG, CARGA ÚTIL MÁXIMA 15.935 KG, DISTÂNCIA ENTRE EIXOS 4,8 M, POTÊNCIA 230 CV, INCLUSIVE TANQUE DE AÇO PARA TRANSPORTE DE ÁGUA - IMPOSTOS E SEGUROS. AF_06/2014</v>
          </cell>
          <cell r="C6922" t="str">
            <v>H</v>
          </cell>
          <cell r="D6922">
            <v>4.66</v>
          </cell>
          <cell r="E6922">
            <v>4.66</v>
          </cell>
          <cell r="F6922" t="str">
            <v>SINAPI DEZEMBRO 2025</v>
          </cell>
        </row>
        <row r="6923">
          <cell r="A6923">
            <v>91397</v>
          </cell>
          <cell r="B6923" t="str">
            <v>CAMINHÃO PIPA 10.000 L TRUCADO, PESO BRUTO TOTAL 23.000 KG, CARGA ÚTIL MÁXIMA 15.935 KG, DISTÂNCIA ENTRE EIXOS 4,8 M, POTÊNCIA 230 CV, INCLUSIVE TANQUE DE AÇO PARA TRANSPORTE DE ÁGUA - JUROS. AF_06/2014</v>
          </cell>
          <cell r="C6923" t="str">
            <v>H</v>
          </cell>
          <cell r="D6923">
            <v>11.56</v>
          </cell>
          <cell r="E6923">
            <v>11.56</v>
          </cell>
          <cell r="F6923" t="str">
            <v>SINAPI DEZEMBRO 2025</v>
          </cell>
        </row>
        <row r="6924">
          <cell r="A6924">
            <v>5763</v>
          </cell>
          <cell r="B6924" t="str">
            <v>CAMINHÃO PIPA 10.000 L TRUCADO, PESO BRUTO TOTAL 23.000 KG, CARGA ÚTIL MÁXIMA 15.935 KG, DISTÂNCIA ENTRE EIXOS 4,8 M, POTÊNCIA 230 CV, INCLUSIVE TANQUE DE AÇO PARA TRANSPORTE DE ÁGUA - MANUTENÇÃO. AF_06/2014</v>
          </cell>
          <cell r="C6924" t="str">
            <v>H</v>
          </cell>
          <cell r="D6924">
            <v>53.05</v>
          </cell>
          <cell r="E6924">
            <v>53.05</v>
          </cell>
          <cell r="F6924" t="str">
            <v>SINAPI DEZEMBRO 2025</v>
          </cell>
        </row>
        <row r="6925">
          <cell r="A6925">
            <v>53831</v>
          </cell>
          <cell r="B6925" t="str">
            <v>CAMINHÃO PIPA 10.000 L TRUCADO, PESO BRUTO TOTAL 23.000 KG, CARGA ÚTIL MÁXIMA 15.935 KG, DISTÂNCIA ENTRE EIXOS 4,8 M, POTÊNCIA 230 CV, INCLUSIVE TANQUE DE AÇO PARA TRANSPORTE DE ÁGUA - MATERIAIS NA OPERAÇÃO. AF_06/2014</v>
          </cell>
          <cell r="C6925" t="str">
            <v>H</v>
          </cell>
          <cell r="D6925">
            <v>194.56</v>
          </cell>
          <cell r="E6925">
            <v>194.56</v>
          </cell>
          <cell r="F6925" t="str">
            <v>SINAPI DEZEMBRO 2025</v>
          </cell>
        </row>
        <row r="6926">
          <cell r="A6926">
            <v>106222</v>
          </cell>
          <cell r="B6926" t="str">
            <v>CAMINHÃO PIPA 14.000 L TRUCADO, PESO BRUTO TOTAL 23.000 KG, CARGA ÚTIL MÁXIMA 16.540 KG, DISTÂNCIA ENTRE EIXOS 4,8 M, POTÊNCIA 256 CV, INCLUSIVE TANQUE DE AÇO PARA TRANSPORTE DE ÁGUA - DEPRECIAÇÃO. AF_10/2025</v>
          </cell>
          <cell r="C6926" t="str">
            <v>H</v>
          </cell>
          <cell r="D6926">
            <v>29.79</v>
          </cell>
          <cell r="E6926">
            <v>29.79</v>
          </cell>
          <cell r="F6926" t="str">
            <v>SINAPI DEZEMBRO 2025</v>
          </cell>
        </row>
        <row r="6927">
          <cell r="A6927">
            <v>106225</v>
          </cell>
          <cell r="B6927" t="str">
            <v>CAMINHÃO PIPA 14.000 L TRUCADO, PESO BRUTO TOTAL 23.000 KG, CARGA ÚTIL MÁXIMA 16.540 KG, DISTÂNCIA ENTRE EIXOS 4,8 M, POTÊNCIA 256 CV, INCLUSIVE TANQUE DE AÇO PARA TRANSPORTE DE ÁGUA - IMPOSTOS E SEGUROS. AF_10/2025</v>
          </cell>
          <cell r="C6927" t="str">
            <v>H</v>
          </cell>
          <cell r="D6927">
            <v>4.58</v>
          </cell>
          <cell r="E6927">
            <v>4.58</v>
          </cell>
          <cell r="F6927" t="str">
            <v>SINAPI DEZEMBRO 2025</v>
          </cell>
        </row>
        <row r="6928">
          <cell r="A6928">
            <v>106223</v>
          </cell>
          <cell r="B6928" t="str">
            <v>CAMINHÃO PIPA 14.000 L TRUCADO, PESO BRUTO TOTAL 23.000 KG, CARGA ÚTIL MÁXIMA 16.540 KG, DISTÂNCIA ENTRE EIXOS 4,8 M, POTÊNCIA 256 CV, INCLUSIVE TANQUE DE AÇO PARA TRANSPORTE DE ÁGUA - JUROS. AF_10/2025</v>
          </cell>
          <cell r="C6928" t="str">
            <v>H</v>
          </cell>
          <cell r="D6928">
            <v>11.34</v>
          </cell>
          <cell r="E6928">
            <v>11.34</v>
          </cell>
          <cell r="F6928" t="str">
            <v>SINAPI DEZEMBRO 2025</v>
          </cell>
        </row>
        <row r="6929">
          <cell r="A6929">
            <v>106224</v>
          </cell>
          <cell r="B6929" t="str">
            <v>CAMINHÃO PIPA 14.000 L TRUCADO, PESO BRUTO TOTAL 23.000 KG, CARGA ÚTIL MÁXIMA 16.540 KG, DISTÂNCIA ENTRE EIXOS 4,8 M, POTÊNCIA 256 CV, INCLUSIVE TANQUE DE AÇO PARA TRANSPORTE DE ÁGUA - MANUTENÇÃO. AF_10/2025</v>
          </cell>
          <cell r="C6929" t="str">
            <v>H</v>
          </cell>
          <cell r="D6929">
            <v>52.06</v>
          </cell>
          <cell r="E6929">
            <v>52.06</v>
          </cell>
          <cell r="F6929" t="str">
            <v>SINAPI DEZEMBRO 2025</v>
          </cell>
        </row>
        <row r="6930">
          <cell r="A6930">
            <v>106226</v>
          </cell>
          <cell r="B6930" t="str">
            <v>CAMINHÃO PIPA 14.000 L TRUCADO, PESO BRUTO TOTAL 23.000 KG, CARGA ÚTIL MÁXIMA 16.540 KG, DISTÂNCIA ENTRE EIXOS 4,8 M, POTÊNCIA 256 CV, INCLUSIVE TANQUE DE AÇO PARA TRANSPORTE DE ÁGUA - MATERIAIS NA OPERAÇÃO. AF_10/2025</v>
          </cell>
          <cell r="C6930" t="str">
            <v>H</v>
          </cell>
          <cell r="D6930">
            <v>159.59</v>
          </cell>
          <cell r="E6930">
            <v>159.59</v>
          </cell>
          <cell r="F6930" t="str">
            <v>SINAPI DEZEMBRO 2025</v>
          </cell>
        </row>
        <row r="6931">
          <cell r="A6931">
            <v>91359</v>
          </cell>
          <cell r="B6931" t="str">
            <v>CAMINHÃO PIPA 6.000 L, PESO BRUTO TOTAL 13.000 KG, DISTÂNCIA ENTRE EIXOS 4,80 M, POTÊNCIA 189 CV INCLUSIVE TANQUE DE AÇO PARA TRANSPORTE DE ÁGUA, CAPACIDADE 6 M3 - DEPRECIAÇÃO. AF_06/2014</v>
          </cell>
          <cell r="C6931" t="str">
            <v>H</v>
          </cell>
          <cell r="D6931">
            <v>21.59</v>
          </cell>
          <cell r="E6931">
            <v>21.59</v>
          </cell>
          <cell r="F6931" t="str">
            <v>SINAPI DEZEMBRO 2025</v>
          </cell>
        </row>
        <row r="6932">
          <cell r="A6932">
            <v>91361</v>
          </cell>
          <cell r="B6932" t="str">
            <v>CAMINHÃO PIPA 6.000 L, PESO BRUTO TOTAL 13.000 KG, DISTÂNCIA ENTRE EIXOS 4,80 M, POTÊNCIA 189 CV INCLUSIVE TANQUE DE AÇO PARA TRANSPORTE DE ÁGUA, CAPACIDADE 6 M3 - IMPOSTOS E SEGUROS. AF_06/2014</v>
          </cell>
          <cell r="C6932" t="str">
            <v>H</v>
          </cell>
          <cell r="D6932">
            <v>3.33</v>
          </cell>
          <cell r="E6932">
            <v>3.33</v>
          </cell>
          <cell r="F6932" t="str">
            <v>SINAPI DEZEMBRO 2025</v>
          </cell>
        </row>
        <row r="6933">
          <cell r="A6933">
            <v>91360</v>
          </cell>
          <cell r="B6933" t="str">
            <v>CAMINHÃO PIPA 6.000 L, PESO BRUTO TOTAL 13.000 KG, DISTÂNCIA ENTRE EIXOS 4,80 M, POTÊNCIA 189 CV INCLUSIVE TANQUE DE AÇO PARA TRANSPORTE DE ÁGUA, CAPACIDADE 6 M3 - JUROS. AF_06/2014</v>
          </cell>
          <cell r="C6933" t="str">
            <v>H</v>
          </cell>
          <cell r="D6933">
            <v>8.26</v>
          </cell>
          <cell r="E6933">
            <v>8.26</v>
          </cell>
          <cell r="F6933" t="str">
            <v>SINAPI DEZEMBRO 2025</v>
          </cell>
        </row>
        <row r="6934">
          <cell r="A6934">
            <v>53882</v>
          </cell>
          <cell r="B6934" t="str">
            <v>CAMINHÃO PIPA 6.000 L, PESO BRUTO TOTAL 13.000 KG, DISTÂNCIA ENTRE EIXOS 4,80 M, POTÊNCIA 189 CV INCLUSIVE TANQUE DE AÇO PARA TRANSPORTE DE ÁGUA, CAPACIDADE 6 M3 - MANUTENÇÃO. AF_06/2014</v>
          </cell>
          <cell r="C6934" t="str">
            <v>H</v>
          </cell>
          <cell r="D6934">
            <v>37.92</v>
          </cell>
          <cell r="E6934">
            <v>37.92</v>
          </cell>
          <cell r="F6934" t="str">
            <v>SINAPI DEZEMBRO 2025</v>
          </cell>
        </row>
        <row r="6935">
          <cell r="A6935">
            <v>5747</v>
          </cell>
          <cell r="B6935" t="str">
            <v>CAMINHÃO PIPA 6.000 L, PESO BRUTO TOTAL 13.000 KG, DISTÂNCIA ENTRE EIXOS 4,80 M, POTÊNCIA 189 CV INCLUSIVE TANQUE DE AÇO PARA TRANSPORTE DE ÁGUA, CAPACIDADE 6 M3 - MATERIAIS NA OPERAÇÃO. AF_06/2014</v>
          </cell>
          <cell r="C6935" t="str">
            <v>H</v>
          </cell>
          <cell r="D6935">
            <v>159.9</v>
          </cell>
          <cell r="E6935">
            <v>159.9</v>
          </cell>
          <cell r="F6935" t="str">
            <v>SINAPI DEZEMBRO 2025</v>
          </cell>
        </row>
        <row r="6936">
          <cell r="A6936">
            <v>104699</v>
          </cell>
          <cell r="B6936" t="str">
            <v>CAMINHÃO TANQUE PARA HIDROSSEMEADURA, COM CAPACIDADE DE 8.000 LITROS, INCLUINDO BOMBA PARA LANÇAMENTO COM MOTOR DIESEL COM POTÊNCIA DE 105 CV - DEPRECIAÇÃO. AF_06/2023</v>
          </cell>
          <cell r="C6936" t="str">
            <v>H</v>
          </cell>
          <cell r="D6936">
            <v>0</v>
          </cell>
          <cell r="E6936">
            <v>0</v>
          </cell>
          <cell r="F6936" t="str">
            <v>SINAPI DEZEMBRO 2025</v>
          </cell>
        </row>
        <row r="6937">
          <cell r="A6937">
            <v>104702</v>
          </cell>
          <cell r="B6937" t="str">
            <v>CAMINHÃO TANQUE PARA HIDROSSEMEADURA, COM CAPACIDADE DE 8.000 LITROS, INCLUINDO BOMBA PARA LANÇAMENTO COM MOTOR DIESEL COM POTÊNCIA DE 105 CV - IMPOSTOS E SEGUROS. AF_06/2023</v>
          </cell>
          <cell r="C6937" t="str">
            <v>H</v>
          </cell>
          <cell r="D6937">
            <v>0</v>
          </cell>
          <cell r="E6937">
            <v>0</v>
          </cell>
          <cell r="F6937" t="str">
            <v>SINAPI DEZEMBRO 2025</v>
          </cell>
        </row>
        <row r="6938">
          <cell r="A6938">
            <v>104700</v>
          </cell>
          <cell r="B6938" t="str">
            <v>CAMINHÃO TANQUE PARA HIDROSSEMEADURA, COM CAPACIDADE DE 8.000 LITROS, INCLUINDO BOMBA PARA LANÇAMENTO COM MOTOR DIESEL COM POTÊNCIA DE 105 CV - JUROS. AF_06/2023</v>
          </cell>
          <cell r="C6938" t="str">
            <v>H</v>
          </cell>
          <cell r="D6938">
            <v>0</v>
          </cell>
          <cell r="E6938">
            <v>0</v>
          </cell>
          <cell r="F6938" t="str">
            <v>SINAPI DEZEMBRO 2025</v>
          </cell>
        </row>
        <row r="6939">
          <cell r="A6939">
            <v>104701</v>
          </cell>
          <cell r="B6939" t="str">
            <v>CAMINHÃO TANQUE PARA HIDROSSEMEADURA, COM CAPACIDADE DE 8.000 LITROS, INCLUINDO BOMBA PARA LANÇAMENTO COM MOTOR DIESEL COM POTÊNCIA DE 105 CV - MANUTENÇÃO. AF_06/2023</v>
          </cell>
          <cell r="C6939" t="str">
            <v>H</v>
          </cell>
          <cell r="D6939">
            <v>0</v>
          </cell>
          <cell r="E6939">
            <v>0</v>
          </cell>
          <cell r="F6939" t="str">
            <v>SINAPI DEZEMBRO 2025</v>
          </cell>
        </row>
        <row r="6940">
          <cell r="A6940">
            <v>104703</v>
          </cell>
          <cell r="B6940" t="str">
            <v>CAMINHÃO TANQUE PARA HIDROSSEMEADURA, COM CAPACIDADE DE 8.000 LITROS, INCLUINDO BOMBA PARA LANÇAMENTO COM MOTOR DIESEL COM POTÊNCIA DE 105 CV - MATERIAIS NA OPERAÇÃO. AF_06/2023</v>
          </cell>
          <cell r="C6940" t="str">
            <v>H</v>
          </cell>
          <cell r="D6940">
            <v>93.53</v>
          </cell>
          <cell r="E6940">
            <v>93.53</v>
          </cell>
          <cell r="F6940" t="str">
            <v>SINAPI DEZEMBRO 2025</v>
          </cell>
        </row>
        <row r="6941">
          <cell r="A6941">
            <v>91390</v>
          </cell>
          <cell r="B6941" t="str">
            <v>CAMINHÃO TOCO, PBT 14.300 KG, CARGA ÚTIL MÁX. 9.710 KG, DIST. ENTRE EIXOS 3,56 M, POTÊNCIA 185 CV, INCLUSIVE CARROCERIA FIXA ABERTA DE MADEIRA P/ TRANSPORTE GERAL DE CARGA SECA, DIMEN. APROX. 2,50 X 6,50 X 0,50 M - DEPRECIAÇÃO. AF_06/2014</v>
          </cell>
          <cell r="C6941" t="str">
            <v>H</v>
          </cell>
          <cell r="D6941">
            <v>19.73</v>
          </cell>
          <cell r="E6941">
            <v>19.73</v>
          </cell>
          <cell r="F6941" t="str">
            <v>SINAPI DEZEMBRO 2025</v>
          </cell>
        </row>
        <row r="6942">
          <cell r="A6942">
            <v>91392</v>
          </cell>
          <cell r="B6942" t="str">
            <v>CAMINHÃO TOCO, PBT 14.300 KG, CARGA ÚTIL MÁX. 9.710 KG, DIST. ENTRE EIXOS 3,56 M, POTÊNCIA 185 CV, INCLUSIVE CARROCERIA FIXA ABERTA DE MADEIRA P/ TRANSPORTE GERAL DE CARGA SECA, DIMEN. APROX. 2,50 X 6,50 X 0,50 M - IMPOSTOS E SEGUROS. AF_06/2014</v>
          </cell>
          <cell r="C6942" t="str">
            <v>H</v>
          </cell>
          <cell r="D6942">
            <v>3.17</v>
          </cell>
          <cell r="E6942">
            <v>3.17</v>
          </cell>
          <cell r="F6942" t="str">
            <v>SINAPI DEZEMBRO 2025</v>
          </cell>
        </row>
        <row r="6943">
          <cell r="A6943">
            <v>91391</v>
          </cell>
          <cell r="B6943" t="str">
            <v>CAMINHÃO TOCO, PBT 14.300 KG, CARGA ÚTIL MÁX. 9.710 KG, DIST. ENTRE EIXOS 3,56 M, POTÊNCIA 185 CV, INCLUSIVE CARROCERIA FIXA ABERTA DE MADEIRA P/ TRANSPORTE GERAL DE CARGA SECA, DIMEN. APROX. 2,50 X 6,50 X 0,50 M - JUROS. AF_06/2014</v>
          </cell>
          <cell r="C6943" t="str">
            <v>H</v>
          </cell>
          <cell r="D6943">
            <v>7.86</v>
          </cell>
          <cell r="E6943">
            <v>7.86</v>
          </cell>
          <cell r="F6943" t="str">
            <v>SINAPI DEZEMBRO 2025</v>
          </cell>
        </row>
        <row r="6944">
          <cell r="A6944">
            <v>73335</v>
          </cell>
          <cell r="B6944" t="str">
            <v>CAMINHÃO TOCO, PBT 14.300 KG, CARGA ÚTIL MÁX. 9.710 KG, DIST. ENTRE EIXOS 3,56 M, POTÊNCIA 185 CV, INCLUSIVE CARROCERIA FIXA ABERTA DE MADEIRA P/ TRANSPORTE GERAL DE CARGA SECA, DIMEN. APROX. 2,50 X 6,50 X 0,50 M - MANUTENÇÃO. AF_06/2014</v>
          </cell>
          <cell r="C6944" t="str">
            <v>H</v>
          </cell>
          <cell r="D6944">
            <v>35.96</v>
          </cell>
          <cell r="E6944">
            <v>35.96</v>
          </cell>
          <cell r="F6944" t="str">
            <v>SINAPI DEZEMBRO 2025</v>
          </cell>
        </row>
        <row r="6945">
          <cell r="A6945">
            <v>73340</v>
          </cell>
          <cell r="B6945" t="str">
            <v>CAMINHÃO TOCO, PBT 14.300 KG, CARGA ÚTIL MÁX. 9.710 KG, DIST. ENTRE EIXOS 3,56 M, POTÊNCIA 185 CV, INCLUSIVE CARROCERIA FIXA ABERTA DE MADEIRA P/ TRANSPORTE GERAL DE CARGA SECA, DIMEN. APROX. 2,50 X 6,50 X 0,50 M - MATERIAIS NA OPERAÇÃO. AF_06/2014</v>
          </cell>
          <cell r="C6945" t="str">
            <v>H</v>
          </cell>
          <cell r="D6945">
            <v>156.51</v>
          </cell>
          <cell r="E6945">
            <v>156.51</v>
          </cell>
          <cell r="F6945" t="str">
            <v>SINAPI DEZEMBRO 2025</v>
          </cell>
        </row>
        <row r="6946">
          <cell r="A6946">
            <v>89264</v>
          </cell>
          <cell r="B6946" t="str">
            <v>CAMINHÃO TOCO, PBT 16.000 KG, CARGA ÚTIL MÁX. 10.685 KG, DIST. ENTRE EIXOS 4,8 M, POTÊNCIA 189 CV, INCLUSIVE CARROCERIA FIXA ABERTA DE MADEIRA P/ TRANSPORTE GERAL DE CARGA SECA, DIMEN. APROX. 2,5 X 7,00 X 0,50 M - DEPRECIAÇÃO. AF_06/2014</v>
          </cell>
          <cell r="C6946" t="str">
            <v>H</v>
          </cell>
          <cell r="D6946">
            <v>21.61</v>
          </cell>
          <cell r="E6946">
            <v>21.61</v>
          </cell>
          <cell r="F6946" t="str">
            <v>SINAPI DEZEMBRO 2025</v>
          </cell>
        </row>
        <row r="6947">
          <cell r="A6947">
            <v>89266</v>
          </cell>
          <cell r="B6947" t="str">
            <v>CAMINHÃO TOCO, PBT 16.000 KG, CARGA ÚTIL MÁX. 10.685 KG, DIST. ENTRE EIXOS 4,8 M, POTÊNCIA 189 CV, INCLUSIVE CARROCERIA FIXA ABERTA DE MADEIRA P/ TRANSPORTE GERAL DE CARGA SECA, DIMEN. APROX. 2,5 X 7,00 X 0,50 M - IMPOSTOS E SEGUROS. AF_06/2014</v>
          </cell>
          <cell r="C6947" t="str">
            <v>H</v>
          </cell>
          <cell r="D6947">
            <v>3.47</v>
          </cell>
          <cell r="E6947">
            <v>3.47</v>
          </cell>
          <cell r="F6947" t="str">
            <v>SINAPI DEZEMBRO 2025</v>
          </cell>
        </row>
        <row r="6948">
          <cell r="A6948">
            <v>89265</v>
          </cell>
          <cell r="B6948" t="str">
            <v>CAMINHÃO TOCO, PBT 16.000 KG, CARGA ÚTIL MÁX. 10.685 KG, DIST. ENTRE EIXOS 4,8 M, POTÊNCIA 189 CV, INCLUSIVE CARROCERIA FIXA ABERTA DE MADEIRA P/ TRANSPORTE GERAL DE CARGA SECA, DIMEN. APROX. 2,5 X 7,00 X 0,50 M - JUROS. AF_06/2014</v>
          </cell>
          <cell r="C6948" t="str">
            <v>H</v>
          </cell>
          <cell r="D6948">
            <v>8.6199999999999992</v>
          </cell>
          <cell r="E6948">
            <v>8.6199999999999992</v>
          </cell>
          <cell r="F6948" t="str">
            <v>SINAPI DEZEMBRO 2025</v>
          </cell>
        </row>
        <row r="6949">
          <cell r="A6949">
            <v>5705</v>
          </cell>
          <cell r="B6949" t="str">
            <v>CAMINHÃO TOCO, PBT 16.000 KG, CARGA ÚTIL MÁX. 10.685 KG, DIST. ENTRE EIXOS 4,8 M, POTÊNCIA 189 CV, INCLUSIVE CARROCERIA FIXA ABERTA DE MADEIRA P/ TRANSPORTE GERAL DE CARGA SECA, DIMEN. APROX. 2,5 X 7,00 X 0,50 M - MANUTENÇÃO. AF_06/2014</v>
          </cell>
          <cell r="C6949" t="str">
            <v>H</v>
          </cell>
          <cell r="D6949">
            <v>39.43</v>
          </cell>
          <cell r="E6949">
            <v>39.43</v>
          </cell>
          <cell r="F6949" t="str">
            <v>SINAPI DEZEMBRO 2025</v>
          </cell>
        </row>
        <row r="6950">
          <cell r="A6950">
            <v>53797</v>
          </cell>
          <cell r="B6950" t="str">
            <v>CAMINHÃO TOCO, PBT 16.000 KG, CARGA ÚTIL MÁX. 10.685 KG, DIST. ENTRE EIXOS 4,8 M, POTÊNCIA 189 CV, INCLUSIVE CARROCERIA FIXA ABERTA DE MADEIRA P/ TRANSPORTE GERAL DE CARGA SECA, DIMEN. APROX. 2,5 X 7,00 X 0,50 M - MATERIAIS NA OPERAÇÃO. AF_06/2014</v>
          </cell>
          <cell r="C6950" t="str">
            <v>H</v>
          </cell>
          <cell r="D6950">
            <v>117.79</v>
          </cell>
          <cell r="E6950">
            <v>117.79</v>
          </cell>
          <cell r="F6950" t="str">
            <v>SINAPI DEZEMBRO 2025</v>
          </cell>
        </row>
        <row r="6951">
          <cell r="A6951">
            <v>106327</v>
          </cell>
          <cell r="B6951" t="str">
            <v>CAMINHÃO TOCO, PBT 16.000 KG, CARGA ÚTIL MÁX. 10.830 KG, DIST. ENTRE EIXOS 3,56 M, POTÊNCIA 226 CV, INCLUSIVE PLATAFORMA SOBRE CHASSI, COMPRIMENTO ÚTIL 10 M, LARGURA 2,60 M COM GUINCHO DE ARRASTE E RAMPA COM ACIONAMENTO ELETRO-HIDRÁULICO - DEPRECIAÇÃO. AF_11/2025</v>
          </cell>
          <cell r="C6951" t="str">
            <v>H</v>
          </cell>
          <cell r="D6951">
            <v>0</v>
          </cell>
          <cell r="E6951">
            <v>0</v>
          </cell>
          <cell r="F6951" t="str">
            <v>SINAPI DEZEMBRO 2025</v>
          </cell>
        </row>
        <row r="6952">
          <cell r="A6952">
            <v>106330</v>
          </cell>
          <cell r="B6952" t="str">
            <v>CAMINHÃO TOCO, PBT 16.000 KG, CARGA ÚTIL MÁX. 10.830 KG, DIST. ENTRE EIXOS 3,56 M, POTÊNCIA 226 CV, INCLUSIVE PLATAFORMA SOBRE CHASSI, COMPRIMENTO ÚTIL 10 M, LARGURA 2,60 M COM GUINCHO DE ARRASTE E RAMPA COM ACIONAMENTO ELETRO-HIDRÁULICO - IMPOSTOS E SEGUROS. AF_11/2025</v>
          </cell>
          <cell r="C6952" t="str">
            <v>H</v>
          </cell>
          <cell r="D6952">
            <v>0</v>
          </cell>
          <cell r="E6952">
            <v>0</v>
          </cell>
          <cell r="F6952" t="str">
            <v>SINAPI DEZEMBRO 2025</v>
          </cell>
        </row>
        <row r="6953">
          <cell r="A6953">
            <v>106328</v>
          </cell>
          <cell r="B6953" t="str">
            <v>CAMINHÃO TOCO, PBT 16.000 KG, CARGA ÚTIL MÁX. 10.830 KG, DIST. ENTRE EIXOS 3,56 M, POTÊNCIA 226 CV, INCLUSIVE PLATAFORMA SOBRE CHASSI, COMPRIMENTO ÚTIL 10 M, LARGURA 2,60 M COM GUINCHO DE ARRASTE E RAMPA COM ACIONAMENTO ELETRO-HIDRÁULICO - JUROS. AF_11/2025</v>
          </cell>
          <cell r="C6953" t="str">
            <v>H</v>
          </cell>
          <cell r="D6953">
            <v>0</v>
          </cell>
          <cell r="E6953">
            <v>0</v>
          </cell>
          <cell r="F6953" t="str">
            <v>SINAPI DEZEMBRO 2025</v>
          </cell>
        </row>
        <row r="6954">
          <cell r="A6954">
            <v>106329</v>
          </cell>
          <cell r="B6954" t="str">
            <v>CAMINHÃO TOCO, PBT 16.000 KG, CARGA ÚTIL MÁX. 10.830 KG, DIST. ENTRE EIXOS 3,56 M, POTÊNCIA 226 CV, INCLUSIVE PLATAFORMA SOBRE CHASSI, COMPRIMENTO ÚTIL 10 M, LARGURA 2,60 M COM GUINCHO DE ARRASTE E RAMPA COM ACIONAMENTO ELETRO-HIDRÁULICO - MANUTENÇÃO. AF_11/2025</v>
          </cell>
          <cell r="C6954" t="str">
            <v>H</v>
          </cell>
          <cell r="D6954">
            <v>0</v>
          </cell>
          <cell r="E6954">
            <v>0</v>
          </cell>
          <cell r="F6954" t="str">
            <v>SINAPI DEZEMBRO 2025</v>
          </cell>
        </row>
        <row r="6955">
          <cell r="A6955">
            <v>106331</v>
          </cell>
          <cell r="B6955" t="str">
            <v>CAMINHÃO TOCO, PBT 16.000 KG, CARGA ÚTIL MÁX. 10.830 KG, DIST. ENTRE EIXOS 3,56 M, POTÊNCIA 226 CV, INCLUSIVE PLATAFORMA SOBRE CHASSI, COMPRIMENTO ÚTIL 10 M, LARGURA 2,60 M COM GUINCHO DE ARRASTE E RAMPA COM ACIONAMENTO ELETRO-HIDRÁULICO - MATERIAIS NA OPERAÇÃO. AF_11/2025</v>
          </cell>
          <cell r="C6955" t="str">
            <v>H</v>
          </cell>
          <cell r="D6955">
            <v>100.61</v>
          </cell>
          <cell r="E6955">
            <v>100.61</v>
          </cell>
          <cell r="F6955" t="str">
            <v>SINAPI DEZEMBRO 2025</v>
          </cell>
        </row>
        <row r="6956">
          <cell r="A6956">
            <v>106227</v>
          </cell>
          <cell r="B6956" t="str">
            <v>CAMINHÃO TOCO, PBT 23.000 KG, CARGA ÚTIL MÁX. 16.540 KG, DIST. ENTRE EIXOS 4,8 M, POTÊNCIA 256 CV, INCLUSIVE CARROCERIA FIXA ABERTA DE MADEIRA P/ TRANSPORTE GERAL DE CARGA SECA, DIMEN. APROX. 2,6 X 12,50 X 0,50 M - DEPRECIAÇÃO. AF_10/2025</v>
          </cell>
          <cell r="C6956" t="str">
            <v>H</v>
          </cell>
          <cell r="D6956">
            <v>31.11</v>
          </cell>
          <cell r="E6956">
            <v>31.11</v>
          </cell>
          <cell r="F6956" t="str">
            <v>SINAPI DEZEMBRO 2025</v>
          </cell>
        </row>
        <row r="6957">
          <cell r="A6957">
            <v>106230</v>
          </cell>
          <cell r="B6957" t="str">
            <v>CAMINHÃO TOCO, PBT 23.000 KG, CARGA ÚTIL MÁX. 16.540 KG, DIST. ENTRE EIXOS 4,8 M, POTÊNCIA 256 CV, INCLUSIVE CARROCERIA FIXA ABERTA DE MADEIRA P/ TRANSPORTE GERAL DE CARGA SECA, DIMEN. APROX. 2,6 X 12,50 X 0,50 M - IMPOSTOS E SEGUROS. AF_10/2025</v>
          </cell>
          <cell r="C6957" t="str">
            <v>H</v>
          </cell>
          <cell r="D6957">
            <v>5.16</v>
          </cell>
          <cell r="E6957">
            <v>5.16</v>
          </cell>
          <cell r="F6957" t="str">
            <v>SINAPI DEZEMBRO 2025</v>
          </cell>
        </row>
        <row r="6958">
          <cell r="A6958">
            <v>106228</v>
          </cell>
          <cell r="B6958" t="str">
            <v>CAMINHÃO TOCO, PBT 23.000 KG, CARGA ÚTIL MÁX. 16.540 KG, DIST. ENTRE EIXOS 4,8 M, POTÊNCIA 256 CV, INCLUSIVE CARROCERIA FIXA ABERTA DE MADEIRA P/ TRANSPORTE GERAL DE CARGA SECA, DIMEN. APROX. 2,6 X 12,50 X 0,50 M - JUROS. AF_10/2025</v>
          </cell>
          <cell r="C6958" t="str">
            <v>H</v>
          </cell>
          <cell r="D6958">
            <v>12.78</v>
          </cell>
          <cell r="E6958">
            <v>12.78</v>
          </cell>
          <cell r="F6958" t="str">
            <v>SINAPI DEZEMBRO 2025</v>
          </cell>
        </row>
        <row r="6959">
          <cell r="A6959">
            <v>106229</v>
          </cell>
          <cell r="B6959" t="str">
            <v>CAMINHÃO TOCO, PBT 23.000 KG, CARGA ÚTIL MÁX. 16.540 KG, DIST. ENTRE EIXOS 4,8 M, POTÊNCIA 256 CV, INCLUSIVE CARROCERIA FIXA ABERTA DE MADEIRA P/ TRANSPORTE GERAL DE CARGA SECA, DIMEN. APROX. 2,6 X 12,50 X 0,50 M - MANUTENÇÃO. AF_10/2025</v>
          </cell>
          <cell r="C6959" t="str">
            <v>H</v>
          </cell>
          <cell r="D6959">
            <v>58.33</v>
          </cell>
          <cell r="E6959">
            <v>58.33</v>
          </cell>
          <cell r="F6959" t="str">
            <v>SINAPI DEZEMBRO 2025</v>
          </cell>
        </row>
        <row r="6960">
          <cell r="A6960">
            <v>106231</v>
          </cell>
          <cell r="B6960" t="str">
            <v>CAMINHÃO TOCO, PBT 23.000 KG, CARGA ÚTIL MÁX. 16.540 KG, DIST. ENTRE EIXOS 4,8 M, POTÊNCIA 256 CV, INCLUSIVE CARROCERIA FIXA ABERTA DE MADEIRA P/ TRANSPORTE GERAL DE CARGA SECA, DIMEN. APROX. 2,6 X 12,50 X 0,50 M - MATERIAIS NA OPERAÇÃO. AF_10/2025</v>
          </cell>
          <cell r="C6960" t="str">
            <v>H</v>
          </cell>
          <cell r="D6960">
            <v>159.59</v>
          </cell>
          <cell r="E6960">
            <v>159.59</v>
          </cell>
          <cell r="F6960" t="str">
            <v>SINAPI DEZEMBRO 2025</v>
          </cell>
        </row>
        <row r="6961">
          <cell r="A6961">
            <v>106342</v>
          </cell>
          <cell r="B6961" t="str">
            <v>CAMINHÃO TOCO, PBT 23.000 KG, CARGA ÚTIL MÁX. 16.540 KG, DIST. ENTRE EIXOS 4,80 M, POTÊNCIA 256 CV, INCLUSIVE PLATAFORMA GUINCHO-SOCORRO, COMPRIMENTO ÚTIL 10 M, LARGURA 2,60 M COM GUINCHO DE ARRASTE BASCULANTE - DEPRECIAÇÃO. AF_11/2025</v>
          </cell>
          <cell r="C6961" t="str">
            <v>H</v>
          </cell>
          <cell r="D6961">
            <v>0</v>
          </cell>
          <cell r="E6961">
            <v>0</v>
          </cell>
          <cell r="F6961" t="str">
            <v>SINAPI DEZEMBRO 2025</v>
          </cell>
        </row>
        <row r="6962">
          <cell r="A6962">
            <v>106345</v>
          </cell>
          <cell r="B6962" t="str">
            <v>CAMINHÃO TOCO, PBT 23.000 KG, CARGA ÚTIL MÁX. 16.540 KG, DIST. ENTRE EIXOS 4,80 M, POTÊNCIA 256 CV, INCLUSIVE PLATAFORMA GUINCHO-SOCORRO, COMPRIMENTO ÚTIL 10 M, LARGURA 2,60 M COM GUINCHO DE ARRASTE BASCULANTE - IMPOSTOS E SEGUROS. AF_11/2025</v>
          </cell>
          <cell r="C6962" t="str">
            <v>H</v>
          </cell>
          <cell r="D6962">
            <v>0</v>
          </cell>
          <cell r="E6962">
            <v>0</v>
          </cell>
          <cell r="F6962" t="str">
            <v>SINAPI DEZEMBRO 2025</v>
          </cell>
        </row>
        <row r="6963">
          <cell r="A6963">
            <v>106343</v>
          </cell>
          <cell r="B6963" t="str">
            <v>CAMINHÃO TOCO, PBT 23.000 KG, CARGA ÚTIL MÁX. 16.540 KG, DIST. ENTRE EIXOS 4,80 M, POTÊNCIA 256 CV, INCLUSIVE PLATAFORMA GUINCHO-SOCORRO, COMPRIMENTO ÚTIL 10 M, LARGURA 2,60 M COM GUINCHO DE ARRASTE BASCULANTE - JUROS. AF_11/2025</v>
          </cell>
          <cell r="C6963" t="str">
            <v>H</v>
          </cell>
          <cell r="D6963">
            <v>0</v>
          </cell>
          <cell r="E6963">
            <v>0</v>
          </cell>
          <cell r="F6963" t="str">
            <v>SINAPI DEZEMBRO 2025</v>
          </cell>
        </row>
        <row r="6964">
          <cell r="A6964">
            <v>106344</v>
          </cell>
          <cell r="B6964" t="str">
            <v>CAMINHÃO TOCO, PBT 23.000 KG, CARGA ÚTIL MÁX. 16.540 KG, DIST. ENTRE EIXOS 4,80 M, POTÊNCIA 256 CV, INCLUSIVE PLATAFORMA GUINCHO-SOCORRO, COMPRIMENTO ÚTIL 10 M, LARGURA 2,60 M COM GUINCHO DE ARRASTE BASCULANTE - MANUTENÇÃO. AF_11/2025</v>
          </cell>
          <cell r="C6964" t="str">
            <v>H</v>
          </cell>
          <cell r="D6964">
            <v>0</v>
          </cell>
          <cell r="E6964">
            <v>0</v>
          </cell>
          <cell r="F6964" t="str">
            <v>SINAPI DEZEMBRO 2025</v>
          </cell>
        </row>
        <row r="6965">
          <cell r="A6965">
            <v>106346</v>
          </cell>
          <cell r="B6965" t="str">
            <v>CAMINHÃO TOCO, PBT 23.000 KG, CARGA ÚTIL MÁX. 16.540 KG, DIST. ENTRE EIXOS 4,80 M, POTÊNCIA 256 CV, INCLUSIVE PLATAFORMA GUINCHO-SOCORRO, COMPRIMENTO ÚTIL 10 M, LARGURA 2,60 M COM GUINCHO DE ARRASTE BASCULANTE - MATERIAIS NA OPERAÇÃO. AF_11/2025</v>
          </cell>
          <cell r="C6965" t="str">
            <v>H</v>
          </cell>
          <cell r="D6965">
            <v>159.59</v>
          </cell>
          <cell r="E6965">
            <v>159.59</v>
          </cell>
          <cell r="F6965" t="str">
            <v>SINAPI DEZEMBRO 2025</v>
          </cell>
        </row>
        <row r="6966">
          <cell r="A6966">
            <v>106332</v>
          </cell>
          <cell r="B6966" t="str">
            <v>CAMINHÃO TOCO, PBT 23.000 KG, CARGA ÚTIL MÁX. 16.540 KG, DIST. ENTRE EIXOS 4,80 M, POTÊNCIA 256 CV, INCLUSIVE PLATAFORMA SOBRE CHASSI, COMPRIMENTO ÚTIL 10 M, LARGURA 2,60 M COM GUINCHO DE ARRASTE E RAMPA COM ACIONAMENTO ELETRO-HIDRÁULICO - DEPRECIAÇÃO. AF_11/2025</v>
          </cell>
          <cell r="C6966" t="str">
            <v>H</v>
          </cell>
          <cell r="D6966">
            <v>0</v>
          </cell>
          <cell r="E6966">
            <v>0</v>
          </cell>
          <cell r="F6966" t="str">
            <v>SINAPI DEZEMBRO 2025</v>
          </cell>
        </row>
        <row r="6967">
          <cell r="A6967">
            <v>106335</v>
          </cell>
          <cell r="B6967" t="str">
            <v>CAMINHÃO TOCO, PBT 23.000 KG, CARGA ÚTIL MÁX. 16.540 KG, DIST. ENTRE EIXOS 4,80 M, POTÊNCIA 256 CV, INCLUSIVE PLATAFORMA SOBRE CHASSI, COMPRIMENTO ÚTIL 10 M, LARGURA 2,60 M COM GUINCHO DE ARRASTE E RAMPA COM ACIONAMENTO ELETRO-HIDRÁULICO - IMPOSTOS E SEGUROS. AF_11/2025</v>
          </cell>
          <cell r="C6967" t="str">
            <v>H</v>
          </cell>
          <cell r="D6967">
            <v>0</v>
          </cell>
          <cell r="E6967">
            <v>0</v>
          </cell>
          <cell r="F6967" t="str">
            <v>SINAPI DEZEMBRO 2025</v>
          </cell>
        </row>
        <row r="6968">
          <cell r="A6968">
            <v>106333</v>
          </cell>
          <cell r="B6968" t="str">
            <v>CAMINHÃO TOCO, PBT 23.000 KG, CARGA ÚTIL MÁX. 16.540 KG, DIST. ENTRE EIXOS 4,80 M, POTÊNCIA 256 CV, INCLUSIVE PLATAFORMA SOBRE CHASSI, COMPRIMENTO ÚTIL 10 M, LARGURA 2,60 M COM GUINCHO DE ARRASTE E RAMPA COM ACIONAMENTO ELETRO-HIDRÁULICO - JUROS. AF_11/2025</v>
          </cell>
          <cell r="C6968" t="str">
            <v>H</v>
          </cell>
          <cell r="D6968">
            <v>0</v>
          </cell>
          <cell r="E6968">
            <v>0</v>
          </cell>
          <cell r="F6968" t="str">
            <v>SINAPI DEZEMBRO 2025</v>
          </cell>
        </row>
        <row r="6969">
          <cell r="A6969">
            <v>106334</v>
          </cell>
          <cell r="B6969" t="str">
            <v>CAMINHÃO TOCO, PBT 23.000 KG, CARGA ÚTIL MÁX. 16.540 KG, DIST. ENTRE EIXOS 4,80 M, POTÊNCIA 256 CV, INCLUSIVE PLATAFORMA SOBRE CHASSI, COMPRIMENTO ÚTIL 10 M, LARGURA 2,60 M COM GUINCHO DE ARRASTE E RAMPA COM ACIONAMENTO ELETRO-HIDRÁULICO - MANUTENÇÃO. AF_11/2025</v>
          </cell>
          <cell r="C6969" t="str">
            <v>H</v>
          </cell>
          <cell r="D6969">
            <v>0</v>
          </cell>
          <cell r="E6969">
            <v>0</v>
          </cell>
          <cell r="F6969" t="str">
            <v>SINAPI DEZEMBRO 2025</v>
          </cell>
        </row>
        <row r="6970">
          <cell r="A6970">
            <v>106336</v>
          </cell>
          <cell r="B6970" t="str">
            <v>CAMINHÃO TOCO, PBT 23.000 KG, CARGA ÚTIL MÁX. 16.540 KG, DIST. ENTRE EIXOS 4,80 M, POTÊNCIA 256 CV, INCLUSIVE PLATAFORMA SOBRE CHASSI, COMPRIMENTO ÚTIL 10 M, LARGURA 2,60 M COM GUINCHO DE ARRASTE E RAMPA COM ACIONAMENTO ELETRO-HIDRÁULICO - MATERIAIS NA OPERAÇÃO. AF_11/2025</v>
          </cell>
          <cell r="C6970" t="str">
            <v>H</v>
          </cell>
          <cell r="D6970">
            <v>159.59</v>
          </cell>
          <cell r="E6970">
            <v>159.59</v>
          </cell>
          <cell r="F6970" t="str">
            <v>SINAPI DEZEMBRO 2025</v>
          </cell>
        </row>
        <row r="6971">
          <cell r="A6971">
            <v>91354</v>
          </cell>
          <cell r="B6971" t="str">
            <v>CAMINHÃO TOCO, PESO BRUTO TOTAL 14.300 KG, CARGA ÚTIL MÁXIMA 9590 KG, DISTÂNCIA ENTRE EIXOS 4,76 M, POTÊNCIA 185 CV (NÃO INCLUI CARROCERIA) - DEPRECIAÇÃO. AF_06/2014</v>
          </cell>
          <cell r="C6971" t="str">
            <v>H</v>
          </cell>
          <cell r="D6971">
            <v>18.079999999999998</v>
          </cell>
          <cell r="E6971">
            <v>18.079999999999998</v>
          </cell>
          <cell r="F6971" t="str">
            <v>SINAPI DEZEMBRO 2025</v>
          </cell>
        </row>
        <row r="6972">
          <cell r="A6972">
            <v>91356</v>
          </cell>
          <cell r="B6972" t="str">
            <v>CAMINHÃO TOCO, PESO BRUTO TOTAL 14.300 KG, CARGA ÚTIL MÁXIMA 9590 KG, DISTÂNCIA ENTRE EIXOS 4,76 M, POTÊNCIA 185 CV (NÃO INCLUI CARROCERIA) - IMPOSTOS E SEGUROS. AF_06/2014</v>
          </cell>
          <cell r="C6972" t="str">
            <v>H</v>
          </cell>
          <cell r="D6972">
            <v>3</v>
          </cell>
          <cell r="E6972">
            <v>3</v>
          </cell>
          <cell r="F6972" t="str">
            <v>SINAPI DEZEMBRO 2025</v>
          </cell>
        </row>
        <row r="6973">
          <cell r="A6973">
            <v>91355</v>
          </cell>
          <cell r="B6973" t="str">
            <v>CAMINHÃO TOCO, PESO BRUTO TOTAL 14.300 KG, CARGA ÚTIL MÁXIMA 9590 KG, DISTÂNCIA ENTRE EIXOS 4,76 M, POTÊNCIA 185 CV (NÃO INCLUI CARROCERIA) - JUROS. AF_06/2014</v>
          </cell>
          <cell r="C6973" t="str">
            <v>H</v>
          </cell>
          <cell r="D6973">
            <v>7.43</v>
          </cell>
          <cell r="E6973">
            <v>7.43</v>
          </cell>
          <cell r="F6973" t="str">
            <v>SINAPI DEZEMBRO 2025</v>
          </cell>
        </row>
        <row r="6974">
          <cell r="A6974">
            <v>5751</v>
          </cell>
          <cell r="B6974" t="str">
            <v>CAMINHÃO TOCO, PESO BRUTO TOTAL 14.300 KG, CARGA ÚTIL MÁXIMA 9590 KG, DISTÂNCIA ENTRE EIXOS 4,76 M, POTÊNCIA 185 CV (NÃO INCLUI CARROCERIA) - MANUTENÇÃO. AF_06/2014</v>
          </cell>
          <cell r="C6974" t="str">
            <v>H</v>
          </cell>
          <cell r="D6974">
            <v>33.9</v>
          </cell>
          <cell r="E6974">
            <v>33.9</v>
          </cell>
          <cell r="F6974" t="str">
            <v>SINAPI DEZEMBRO 2025</v>
          </cell>
        </row>
        <row r="6975">
          <cell r="A6975">
            <v>53827</v>
          </cell>
          <cell r="B6975" t="str">
            <v>CAMINHÃO TOCO, PESO BRUTO TOTAL 14.300 KG, CARGA ÚTIL MÁXIMA 9590 KG, DISTÂNCIA ENTRE EIXOS 4,76 M, POTÊNCIA 185 CV (NÃO INCLUI CARROCERIA) - MATERIAIS NA OPERAÇÃO. AF_06/2014</v>
          </cell>
          <cell r="C6975" t="str">
            <v>H</v>
          </cell>
          <cell r="D6975">
            <v>115.31</v>
          </cell>
          <cell r="E6975">
            <v>115.31</v>
          </cell>
          <cell r="F6975" t="str">
            <v>SINAPI DEZEMBRO 2025</v>
          </cell>
        </row>
        <row r="6976">
          <cell r="A6976">
            <v>91375</v>
          </cell>
          <cell r="B6976" t="str">
            <v>CAMINHÃO TOCO, PESO BRUTO TOTAL 16.000 KG, CARGA ÚTIL MÁXIMA DE 10.685 KG, DISTÂNCIA ENTRE EIXOS 4,80 M, POTÊNCIA 189 CV EXCLUSIVE CARROCERIA - DEPRECIAÇÃO. AF_06/2014</v>
          </cell>
          <cell r="C6976" t="str">
            <v>H</v>
          </cell>
          <cell r="D6976">
            <v>19.850000000000001</v>
          </cell>
          <cell r="E6976">
            <v>19.850000000000001</v>
          </cell>
          <cell r="F6976" t="str">
            <v>SINAPI DEZEMBRO 2025</v>
          </cell>
        </row>
        <row r="6977">
          <cell r="A6977">
            <v>91377</v>
          </cell>
          <cell r="B6977" t="str">
            <v>CAMINHÃO TOCO, PESO BRUTO TOTAL 16.000 KG, CARGA ÚTIL MÁXIMA DE 10.685 KG, DISTÂNCIA ENTRE EIXOS 4,80 M, POTÊNCIA 189 CV EXCLUSIVE CARROCERIA - IMPOSTOS E SEGUROS. AF_06/2014</v>
          </cell>
          <cell r="C6977" t="str">
            <v>H</v>
          </cell>
          <cell r="D6977">
            <v>3.29</v>
          </cell>
          <cell r="E6977">
            <v>3.29</v>
          </cell>
          <cell r="F6977" t="str">
            <v>SINAPI DEZEMBRO 2025</v>
          </cell>
        </row>
        <row r="6978">
          <cell r="A6978">
            <v>91376</v>
          </cell>
          <cell r="B6978" t="str">
            <v>CAMINHÃO TOCO, PESO BRUTO TOTAL 16.000 KG, CARGA ÚTIL MÁXIMA DE 10.685 KG, DISTÂNCIA ENTRE EIXOS 4,80 M, POTÊNCIA 189 CV EXCLUSIVE CARROCERIA - JUROS. AF_06/2014</v>
          </cell>
          <cell r="C6978" t="str">
            <v>H</v>
          </cell>
          <cell r="D6978">
            <v>8.16</v>
          </cell>
          <cell r="E6978">
            <v>8.16</v>
          </cell>
          <cell r="F6978" t="str">
            <v>SINAPI DEZEMBRO 2025</v>
          </cell>
        </row>
        <row r="6979">
          <cell r="A6979">
            <v>5754</v>
          </cell>
          <cell r="B6979" t="str">
            <v>CAMINHÃO TOCO, PESO BRUTO TOTAL 16.000 KG, CARGA ÚTIL MÁXIMA DE 10.685 KG, DISTÂNCIA ENTRE EIXOS 4,80 M, POTÊNCIA 189 CV EXCLUSIVE CARROCERIA - MANUTENÇÃO. AF_06/2014</v>
          </cell>
          <cell r="C6979" t="str">
            <v>H</v>
          </cell>
          <cell r="D6979">
            <v>37.22</v>
          </cell>
          <cell r="E6979">
            <v>37.22</v>
          </cell>
          <cell r="F6979" t="str">
            <v>SINAPI DEZEMBRO 2025</v>
          </cell>
        </row>
        <row r="6980">
          <cell r="A6980">
            <v>53829</v>
          </cell>
          <cell r="B6980" t="str">
            <v>CAMINHÃO TOCO, PESO BRUTO TOTAL 16.000 KG, CARGA ÚTIL MÁXIMA DE 10.685 KG, DISTÂNCIA ENTRE EIXOS 4,80 M, POTÊNCIA 189 CV EXCLUSIVE CARROCERIA - MATERIAIS NA OPERAÇÃO. AF_06/2014</v>
          </cell>
          <cell r="C6980" t="str">
            <v>H</v>
          </cell>
          <cell r="D6980">
            <v>117.79</v>
          </cell>
          <cell r="E6980">
            <v>117.79</v>
          </cell>
          <cell r="F6980" t="str">
            <v>SINAPI DEZEMBRO 2025</v>
          </cell>
        </row>
        <row r="6981">
          <cell r="A6981">
            <v>91026</v>
          </cell>
          <cell r="B6981" t="str">
            <v>CAMINHÃO TRUCADO (C/ TERCEIRO EIXO) ELETRÔNICO - POTÊNCIA 231CV - PBT = 22000KG - DIST. ENTRE EIXOS 5170 MM - INCLUI CARROCERIA FIXA ABERTA DE MADEIRA - DEPRECIAÇÃO. AF_06/2015</v>
          </cell>
          <cell r="C6981" t="str">
            <v>H</v>
          </cell>
          <cell r="D6981">
            <v>25.38</v>
          </cell>
          <cell r="E6981">
            <v>25.38</v>
          </cell>
          <cell r="F6981" t="str">
            <v>SINAPI DEZEMBRO 2025</v>
          </cell>
        </row>
        <row r="6982">
          <cell r="A6982">
            <v>91028</v>
          </cell>
          <cell r="B6982" t="str">
            <v>CAMINHÃO TRUCADO (C/ TERCEIRO EIXO) ELETRÔNICO - POTÊNCIA 231CV - PBT = 22000KG - DIST. ENTRE EIXOS 5170 MM - INCLUI CARROCERIA FIXA ABERTA DE MADEIRA - IMPOSTOS E SEGUROS. AF_06/2015</v>
          </cell>
          <cell r="C6982" t="str">
            <v>H</v>
          </cell>
          <cell r="D6982">
            <v>4.1100000000000003</v>
          </cell>
          <cell r="E6982">
            <v>4.1100000000000003</v>
          </cell>
          <cell r="F6982" t="str">
            <v>SINAPI DEZEMBRO 2025</v>
          </cell>
        </row>
        <row r="6983">
          <cell r="A6983">
            <v>91027</v>
          </cell>
          <cell r="B6983" t="str">
            <v>CAMINHÃO TRUCADO (C/ TERCEIRO EIXO) ELETRÔNICO - POTÊNCIA 231CV - PBT = 22000KG - DIST. ENTRE EIXOS 5170 MM - INCLUI CARROCERIA FIXA ABERTA DE MADEIRA - JUROS. AF_06/2015</v>
          </cell>
          <cell r="C6983" t="str">
            <v>H</v>
          </cell>
          <cell r="D6983">
            <v>10.18</v>
          </cell>
          <cell r="E6983">
            <v>10.18</v>
          </cell>
          <cell r="F6983" t="str">
            <v>SINAPI DEZEMBRO 2025</v>
          </cell>
        </row>
        <row r="6984">
          <cell r="A6984">
            <v>91029</v>
          </cell>
          <cell r="B6984" t="str">
            <v>CAMINHÃO TRUCADO (C/ TERCEIRO EIXO) ELETRÔNICO - POTÊNCIA 231CV - PBT = 22000KG - DIST. ENTRE EIXOS 5170 MM - INCLUI CARROCERIA FIXA ABERTA DE MADEIRA - MANUTENÇÃO. AF_06/2015</v>
          </cell>
          <cell r="C6984" t="str">
            <v>H</v>
          </cell>
          <cell r="D6984">
            <v>46.55</v>
          </cell>
          <cell r="E6984">
            <v>46.55</v>
          </cell>
          <cell r="F6984" t="str">
            <v>SINAPI DEZEMBRO 2025</v>
          </cell>
        </row>
        <row r="6985">
          <cell r="A6985">
            <v>91030</v>
          </cell>
          <cell r="B6985" t="str">
            <v>CAMINHÃO TRUCADO (C/ TERCEIRO EIXO) ELETRÔNICO - POTÊNCIA 231CV - PBT = 22000KG - DIST. ENTRE EIXOS 5170 MM - INCLUI CARROCERIA FIXA ABERTA DE MADEIRA - MATERIAIS NA OPERAÇÃO. AF_06/2015</v>
          </cell>
          <cell r="C6985" t="str">
            <v>H</v>
          </cell>
          <cell r="D6985">
            <v>148.34</v>
          </cell>
          <cell r="E6985">
            <v>148.34</v>
          </cell>
          <cell r="F6985" t="str">
            <v>SINAPI DEZEMBRO 2025</v>
          </cell>
        </row>
        <row r="6986">
          <cell r="A6986">
            <v>106237</v>
          </cell>
          <cell r="B6986" t="str">
            <v>CAVALO MECÂNICO TRAÇÃO 6X2, PBT COMBINADO 56.000 KG, CAPACIDADE MÁX. TRAÇÃO 66.000 KG, POTÊNCIA 360 CV, INCLUSIVE CARROCERIA FIXA ABERTA DE MADEIRA P/ TRANSPORTE GERAL DE CARGA SECA, DIMEN. APROX. 2,6 X 14,50 X 0,50 M - DEPRECIAÇÃO. AF_10/2025</v>
          </cell>
          <cell r="C6986" t="str">
            <v>H</v>
          </cell>
          <cell r="D6986">
            <v>0</v>
          </cell>
          <cell r="E6986">
            <v>0</v>
          </cell>
          <cell r="F6986" t="str">
            <v>SINAPI DEZEMBRO 2025</v>
          </cell>
        </row>
        <row r="6987">
          <cell r="A6987">
            <v>106240</v>
          </cell>
          <cell r="B6987" t="str">
            <v>CAVALO MECÂNICO TRAÇÃO 6X2, PBT COMBINADO 56.000 KG, CAPACIDADE MÁX. TRAÇÃO 66.000 KG, POTÊNCIA 360 CV, INCLUSIVE CARROCERIA FIXA ABERTA DE MADEIRA P/ TRANSPORTE GERAL DE CARGA SECA, DIMEN. APROX. 2,6 X 14,50 X 0,50 M - IMPOSTOS E SEGUROS. AF_10/2025</v>
          </cell>
          <cell r="C6987" t="str">
            <v>H</v>
          </cell>
          <cell r="D6987">
            <v>0</v>
          </cell>
          <cell r="E6987">
            <v>0</v>
          </cell>
          <cell r="F6987" t="str">
            <v>SINAPI DEZEMBRO 2025</v>
          </cell>
        </row>
        <row r="6988">
          <cell r="A6988">
            <v>106238</v>
          </cell>
          <cell r="B6988" t="str">
            <v>CAVALO MECÂNICO TRAÇÃO 6X2, PBT COMBINADO 56.000 KG, CAPACIDADE MÁX. TRAÇÃO 66.000 KG, POTÊNCIA 360 CV, INCLUSIVE CARROCERIA FIXA ABERTA DE MADEIRA P/ TRANSPORTE GERAL DE CARGA SECA, DIMEN. APROX. 2,6 X 14,50 X 0,50 M - JUROS. AF_10/2025</v>
          </cell>
          <cell r="C6988" t="str">
            <v>H</v>
          </cell>
          <cell r="D6988">
            <v>0</v>
          </cell>
          <cell r="E6988">
            <v>0</v>
          </cell>
          <cell r="F6988" t="str">
            <v>SINAPI DEZEMBRO 2025</v>
          </cell>
        </row>
        <row r="6989">
          <cell r="A6989">
            <v>106239</v>
          </cell>
          <cell r="B6989" t="str">
            <v>CAVALO MECÂNICO TRAÇÃO 6X2, PBT COMBINADO 56.000 KG, CAPACIDADE MÁX. TRAÇÃO 66.000 KG, POTÊNCIA 360 CV, INCLUSIVE CARROCERIA FIXA ABERTA DE MADEIRA P/ TRANSPORTE GERAL DE CARGA SECA, DIMEN. APROX. 2,6 X 14,50 X 0,50 M - MANUTENÇÃO. AF_10/2025</v>
          </cell>
          <cell r="C6989" t="str">
            <v>H</v>
          </cell>
          <cell r="D6989">
            <v>0</v>
          </cell>
          <cell r="E6989">
            <v>0</v>
          </cell>
          <cell r="F6989" t="str">
            <v>SINAPI DEZEMBRO 2025</v>
          </cell>
        </row>
        <row r="6990">
          <cell r="A6990">
            <v>106241</v>
          </cell>
          <cell r="B6990" t="str">
            <v>CAVALO MECÂNICO TRAÇÃO 6X2, PBT COMBINADO 56.000 KG, CAPACIDADE MÁX. TRAÇÃO 66.000 KG, POTÊNCIA 360 CV, INCLUSIVE CARROCERIA FIXA ABERTA DE MADEIRA P/ TRANSPORTE GERAL DE CARGA SECA, DIMEN. APROX. 2,6 X 14,50 X 0,50 M - MATERIAIS NA OPERAÇÃO. AF_10/2025</v>
          </cell>
          <cell r="C6990" t="str">
            <v>H</v>
          </cell>
          <cell r="D6990">
            <v>224.39</v>
          </cell>
          <cell r="E6990">
            <v>224.39</v>
          </cell>
          <cell r="F6990" t="str">
            <v>SINAPI DEZEMBRO 2025</v>
          </cell>
        </row>
        <row r="6991">
          <cell r="A6991">
            <v>106352</v>
          </cell>
          <cell r="B6991" t="str">
            <v>CAVALO MECÂNICO TRAÇÃO 6X2, PBT COMBINADO 56.000 KG, CAPACIDADE MÁX. TRAÇÃO 66.000 KG, POTÊNCIA 360 CV, INCLUSIVE PRANCHA REBAIXADA 3 EIXOS, DIMENSÕES *17,33 X 3,00* M, COM RAMPA DE ACIONAMENTO HIDRÁULICO - DEPRECIAÇÃO. AF_11/2025</v>
          </cell>
          <cell r="C6991" t="str">
            <v>H</v>
          </cell>
          <cell r="D6991">
            <v>0</v>
          </cell>
          <cell r="E6991">
            <v>0</v>
          </cell>
          <cell r="F6991" t="str">
            <v>SINAPI DEZEMBRO 2025</v>
          </cell>
        </row>
        <row r="6992">
          <cell r="A6992">
            <v>106355</v>
          </cell>
          <cell r="B6992" t="str">
            <v>CAVALO MECÂNICO TRAÇÃO 6X2, PBT COMBINADO 56.000 KG, CAPACIDADE MÁX. TRAÇÃO 66.000 KG, POTÊNCIA 360 CV, INCLUSIVE PRANCHA REBAIXADA 3 EIXOS, DIMENSÕES *17,33 X 3,00* M, COM RAMPA DE ACIONAMENTO HIDRÁULICO - IMPOSTOS E SEGUROS. AF_11/2025</v>
          </cell>
          <cell r="C6992" t="str">
            <v>H</v>
          </cell>
          <cell r="D6992">
            <v>0</v>
          </cell>
          <cell r="E6992">
            <v>0</v>
          </cell>
          <cell r="F6992" t="str">
            <v>SINAPI DEZEMBRO 2025</v>
          </cell>
        </row>
        <row r="6993">
          <cell r="A6993">
            <v>106353</v>
          </cell>
          <cell r="B6993" t="str">
            <v>CAVALO MECÂNICO TRAÇÃO 6X2, PBT COMBINADO 56.000 KG, CAPACIDADE MÁX. TRAÇÃO 66.000 KG, POTÊNCIA 360 CV, INCLUSIVE PRANCHA REBAIXADA 3 EIXOS, DIMENSÕES *17,33 X 3,00* M, COM RAMPA DE ACIONAMENTO HIDRÁULICO - JUROS. AF_11/2025</v>
          </cell>
          <cell r="C6993" t="str">
            <v>H</v>
          </cell>
          <cell r="D6993">
            <v>0</v>
          </cell>
          <cell r="E6993">
            <v>0</v>
          </cell>
          <cell r="F6993" t="str">
            <v>SINAPI DEZEMBRO 2025</v>
          </cell>
        </row>
        <row r="6994">
          <cell r="A6994">
            <v>106354</v>
          </cell>
          <cell r="B6994" t="str">
            <v>CAVALO MECÂNICO TRAÇÃO 6X2, PBT COMBINADO 56.000 KG, CAPACIDADE MÁX. TRAÇÃO 66.000 KG, POTÊNCIA 360 CV, INCLUSIVE PRANCHA REBAIXADA 3 EIXOS, DIMENSÕES *17,33 X 3,00* M, COM RAMPA DE ACIONAMENTO HIDRÁULICO - MANUTENÇÃO. AF_11/2025</v>
          </cell>
          <cell r="C6994" t="str">
            <v>H</v>
          </cell>
          <cell r="D6994">
            <v>0</v>
          </cell>
          <cell r="E6994">
            <v>0</v>
          </cell>
          <cell r="F6994" t="str">
            <v>SINAPI DEZEMBRO 2025</v>
          </cell>
        </row>
        <row r="6995">
          <cell r="A6995">
            <v>106356</v>
          </cell>
          <cell r="B6995" t="str">
            <v>CAVALO MECÂNICO TRAÇÃO 6X2, PBT COMBINADO 56.000 KG, CAPACIDADE MÁX. TRAÇÃO 66.000 KG, POTÊNCIA 360 CV, INCLUSIVE PRANCHA REBAIXADA 3 EIXOS, DIMENSÕES *17,33 X 3,00* M, COM RAMPA DE ACIONAMENTO HIDRÁULICO - MATERIAIS NA OPERAÇÃO. AF_11/2025</v>
          </cell>
          <cell r="C6995" t="str">
            <v>H</v>
          </cell>
          <cell r="D6995">
            <v>224.39</v>
          </cell>
          <cell r="E6995">
            <v>224.39</v>
          </cell>
          <cell r="F6995" t="str">
            <v>SINAPI DEZEMBRO 2025</v>
          </cell>
        </row>
        <row r="6996">
          <cell r="A6996">
            <v>106357</v>
          </cell>
          <cell r="B6996" t="str">
            <v>CAVALO MECÂNICO TRAÇÃO 6X2, PBT COMBINADO 56.000 KG, CAPACIDADE MÁX. TRAÇÃO 66.000 KG, POTÊNCIA 360 CV, INCLUSIVE PRANCHA RETA 3 EIXOS, COMPRIMENTO ÚTIL 11,3 M, PESCOÇO DE 3,5 M, LARGURA 3,00 M, COM RAMPA DE ACIONAMENTO HIDRÁULICO - DEPRECIAÇÃO. AF_11/2025</v>
          </cell>
          <cell r="C6996" t="str">
            <v>H</v>
          </cell>
          <cell r="D6996">
            <v>0</v>
          </cell>
          <cell r="E6996">
            <v>0</v>
          </cell>
          <cell r="F6996" t="str">
            <v>SINAPI DEZEMBRO 2025</v>
          </cell>
        </row>
        <row r="6997">
          <cell r="A6997">
            <v>106360</v>
          </cell>
          <cell r="B6997" t="str">
            <v>CAVALO MECÂNICO TRAÇÃO 6X2, PBT COMBINADO 56.000 KG, CAPACIDADE MÁX. TRAÇÃO 66.000 KG, POTÊNCIA 360 CV, INCLUSIVE PRANCHA RETA 3 EIXOS, COMPRIMENTO ÚTIL 11,3 M, PESCOÇO DE 3,5 M, LARGURA 3,00 M, COM RAMPA DE ACIONAMENTO HIDRÁULICO - IMPOSTOS E SEGUROS. AF_11/2025</v>
          </cell>
          <cell r="C6997" t="str">
            <v>H</v>
          </cell>
          <cell r="D6997">
            <v>0</v>
          </cell>
          <cell r="E6997">
            <v>0</v>
          </cell>
          <cell r="F6997" t="str">
            <v>SINAPI DEZEMBRO 2025</v>
          </cell>
        </row>
        <row r="6998">
          <cell r="A6998">
            <v>106358</v>
          </cell>
          <cell r="B6998" t="str">
            <v>CAVALO MECÂNICO TRAÇÃO 6X2, PBT COMBINADO 56.000 KG, CAPACIDADE MÁX. TRAÇÃO 66.000 KG, POTÊNCIA 360 CV, INCLUSIVE PRANCHA RETA 3 EIXOS, COMPRIMENTO ÚTIL 11,3 M, PESCOÇO DE 3,5 M, LARGURA 3,00 M, COM RAMPA DE ACIONAMENTO HIDRÁULICO - JUROS. AF_11/2025</v>
          </cell>
          <cell r="C6998" t="str">
            <v>H</v>
          </cell>
          <cell r="D6998">
            <v>0</v>
          </cell>
          <cell r="E6998">
            <v>0</v>
          </cell>
          <cell r="F6998" t="str">
            <v>SINAPI DEZEMBRO 2025</v>
          </cell>
        </row>
        <row r="6999">
          <cell r="A6999">
            <v>106359</v>
          </cell>
          <cell r="B6999" t="str">
            <v>CAVALO MECÂNICO TRAÇÃO 6X2, PBT COMBINADO 56.000 KG, CAPACIDADE MÁX. TRAÇÃO 66.000 KG, POTÊNCIA 360 CV, INCLUSIVE PRANCHA RETA 3 EIXOS, COMPRIMENTO ÚTIL 11,3 M, PESCOÇO DE 3,5 M, LARGURA 3,00 M, COM RAMPA DE ACIONAMENTO HIDRÁULICO - MANUTENÇÃO. AF_11/2025</v>
          </cell>
          <cell r="C6999" t="str">
            <v>H</v>
          </cell>
          <cell r="D6999">
            <v>0</v>
          </cell>
          <cell r="E6999">
            <v>0</v>
          </cell>
          <cell r="F6999" t="str">
            <v>SINAPI DEZEMBRO 2025</v>
          </cell>
        </row>
        <row r="7000">
          <cell r="A7000">
            <v>106361</v>
          </cell>
          <cell r="B7000" t="str">
            <v>CAVALO MECÂNICO TRAÇÃO 6X2, PBT COMBINADO 56.000 KG, CAPACIDADE MÁX. TRAÇÃO 66.000 KG, POTÊNCIA 360 CV, INCLUSIVE PRANCHA RETA 3 EIXOS, COMPRIMENTO ÚTIL 11,3 M, PESCOÇO DE 3,5 M, LARGURA 3,00 M, COM RAMPA DE ACIONAMENTO HIDRÁULICO - MATERIAIS NA OPERAÇÃO. AF_11/2025</v>
          </cell>
          <cell r="C7000" t="str">
            <v>H</v>
          </cell>
          <cell r="D7000">
            <v>304.55</v>
          </cell>
          <cell r="E7000">
            <v>304.55</v>
          </cell>
          <cell r="F7000" t="str">
            <v>SINAPI DEZEMBRO 2025</v>
          </cell>
        </row>
        <row r="7001">
          <cell r="A7001">
            <v>102812</v>
          </cell>
          <cell r="B7001" t="str">
            <v>CENTRAL DE LAMA BENTONÍTICA (DEPÓSITO DE BENTONITA, MISTURADOR DE ALTA TURBULÊNCIA, SILOS DE ARMAZENAMENTO DE LAMA E ÁGUA, LABORATÓRIO DE CONTROLE DE QUALIDADE DA LAMA) - DEPRECIAÇÃO. AF_04/2019</v>
          </cell>
          <cell r="C7001" t="str">
            <v>H</v>
          </cell>
          <cell r="D7001">
            <v>0</v>
          </cell>
          <cell r="E7001">
            <v>0</v>
          </cell>
          <cell r="F7001" t="str">
            <v>SINAPI DEZEMBRO 2025</v>
          </cell>
        </row>
        <row r="7002">
          <cell r="A7002">
            <v>102813</v>
          </cell>
          <cell r="B7002" t="str">
            <v>CENTRAL DE LAMA BENTONÍTICA (DEPÓSITO DE BENTONITA, MISTURADOR DE ALTA TURBULÊNCIA, SILOS DE ARMAZENAMENTO DE LAMA E ÁGUA, LABORATÓRIO DE CONTROLE DE QUALIDADE DA LAMA) - JUROS. AF_04/2019</v>
          </cell>
          <cell r="C7002" t="str">
            <v>H</v>
          </cell>
          <cell r="D7002">
            <v>0</v>
          </cell>
          <cell r="E7002">
            <v>0</v>
          </cell>
          <cell r="F7002" t="str">
            <v>SINAPI DEZEMBRO 2025</v>
          </cell>
        </row>
        <row r="7003">
          <cell r="A7003">
            <v>102814</v>
          </cell>
          <cell r="B7003" t="str">
            <v>CENTRAL DE LAMA BENTONÍTICA (DEPÓSITO DE BENTONITA, MISTURADOR DE ALTA TURBULÊNCIA, SILOS DE ARMAZENAMENTO DE LAMA E ÁGUA, LABORATÓRIO DE CONTROLE DE QUALIDADE DA LAMA) - MANUTENÇÃO. AF_04/2019</v>
          </cell>
          <cell r="C7003" t="str">
            <v>H</v>
          </cell>
          <cell r="D7003">
            <v>0</v>
          </cell>
          <cell r="E7003">
            <v>0</v>
          </cell>
          <cell r="F7003" t="str">
            <v>SINAPI DEZEMBRO 2025</v>
          </cell>
        </row>
        <row r="7004">
          <cell r="A7004">
            <v>102815</v>
          </cell>
          <cell r="B7004" t="str">
            <v>CENTRAL DE LAMA BENTONÍTICA (DEPÓSITO DE BENTONITA, MISTURADOR DE ALTA TURBULÊNCIA, SILOS DE ARMAZENAMENTO DE LAMA E ÁGUA, LABORATÓRIO DE CONTROLE DE QUALIDADE DA LAMA) - MATERIAIS NA OPERAÇÃO. AF_04/2019</v>
          </cell>
          <cell r="C7004" t="str">
            <v>H</v>
          </cell>
          <cell r="D7004">
            <v>3.46</v>
          </cell>
          <cell r="E7004">
            <v>3.46</v>
          </cell>
          <cell r="F7004" t="str">
            <v>SINAPI DEZEMBRO 2025</v>
          </cell>
        </row>
        <row r="7005">
          <cell r="A7005">
            <v>91529</v>
          </cell>
          <cell r="B7005" t="str">
            <v>COMPACTADOR DE SOLOS DE PERCUSSÃO (SOQUETE) COM MOTOR A GASOLINA 4 TEMPOS, POTÊNCIA 4 CV - DEPRECIAÇÃO. AF_08/2015</v>
          </cell>
          <cell r="C7005" t="str">
            <v>H</v>
          </cell>
          <cell r="D7005">
            <v>0.92</v>
          </cell>
          <cell r="E7005">
            <v>0.92</v>
          </cell>
          <cell r="F7005" t="str">
            <v>SINAPI DEZEMBRO 2025</v>
          </cell>
        </row>
        <row r="7006">
          <cell r="A7006">
            <v>91530</v>
          </cell>
          <cell r="B7006" t="str">
            <v>COMPACTADOR DE SOLOS DE PERCUSSÃO (SOQUETE) COM MOTOR A GASOLINA 4 TEMPOS, POTÊNCIA 4 CV - JUROS. AF_08/2015</v>
          </cell>
          <cell r="C7006" t="str">
            <v>H</v>
          </cell>
          <cell r="D7006">
            <v>0.24</v>
          </cell>
          <cell r="E7006">
            <v>0.24</v>
          </cell>
          <cell r="F7006" t="str">
            <v>SINAPI DEZEMBRO 2025</v>
          </cell>
        </row>
        <row r="7007">
          <cell r="A7007">
            <v>91531</v>
          </cell>
          <cell r="B7007" t="str">
            <v>COMPACTADOR DE SOLOS DE PERCUSSÃO (SOQUETE) COM MOTOR A GASOLINA 4 TEMPOS, POTÊNCIA 4 CV - MANUTENÇÃO. AF_08/2015</v>
          </cell>
          <cell r="C7007" t="str">
            <v>H</v>
          </cell>
          <cell r="D7007">
            <v>1.1499999999999999</v>
          </cell>
          <cell r="E7007">
            <v>1.1499999999999999</v>
          </cell>
          <cell r="F7007" t="str">
            <v>SINAPI DEZEMBRO 2025</v>
          </cell>
        </row>
        <row r="7008">
          <cell r="A7008">
            <v>91532</v>
          </cell>
          <cell r="B7008" t="str">
            <v>COMPACTADOR DE SOLOS DE PERCUSSÃO (SOQUETE) COM MOTOR A GASOLINA 4 TEMPOS, POTÊNCIA 4 CV - MATERIAIS NA OPERAÇÃO. AF_08/2015</v>
          </cell>
          <cell r="C7008" t="str">
            <v>H</v>
          </cell>
          <cell r="D7008">
            <v>6.48</v>
          </cell>
          <cell r="E7008">
            <v>6.48</v>
          </cell>
          <cell r="F7008" t="str">
            <v>SINAPI DEZEMBRO 2025</v>
          </cell>
        </row>
        <row r="7009">
          <cell r="A7009">
            <v>95260</v>
          </cell>
          <cell r="B7009" t="str">
            <v>COMPACTADOR DE SOLOS DE PERCUSÃO (SOQUETE) COM MOTOR A GASOLINA, POTÊNCIA 3 CV - DEPRECIAÇÃO. AF_09/2016</v>
          </cell>
          <cell r="C7009" t="str">
            <v>H</v>
          </cell>
          <cell r="D7009">
            <v>0.74</v>
          </cell>
          <cell r="E7009">
            <v>0.74</v>
          </cell>
          <cell r="F7009" t="str">
            <v>SINAPI DEZEMBRO 2025</v>
          </cell>
        </row>
        <row r="7010">
          <cell r="A7010">
            <v>95261</v>
          </cell>
          <cell r="B7010" t="str">
            <v>COMPACTADOR DE SOLOS DE PERCUSÃO (SOQUETE) COM MOTOR A GASOLINA, POTÊNCIA 3 CV - JUROS. AF_09/2016</v>
          </cell>
          <cell r="C7010" t="str">
            <v>H</v>
          </cell>
          <cell r="D7010">
            <v>0.2</v>
          </cell>
          <cell r="E7010">
            <v>0.2</v>
          </cell>
          <cell r="F7010" t="str">
            <v>SINAPI DEZEMBRO 2025</v>
          </cell>
        </row>
        <row r="7011">
          <cell r="A7011">
            <v>95262</v>
          </cell>
          <cell r="B7011" t="str">
            <v>COMPACTADOR DE SOLOS DE PERCUSÃO (SOQUETE) COM MOTOR A GASOLINA, POTÊNCIA 3 CV - MANUTENÇÃO. AF_09/2016</v>
          </cell>
          <cell r="C7011" t="str">
            <v>H</v>
          </cell>
          <cell r="D7011">
            <v>0.93</v>
          </cell>
          <cell r="E7011">
            <v>0.93</v>
          </cell>
          <cell r="F7011" t="str">
            <v>SINAPI DEZEMBRO 2025</v>
          </cell>
        </row>
        <row r="7012">
          <cell r="A7012">
            <v>95263</v>
          </cell>
          <cell r="B7012" t="str">
            <v>COMPACTADOR DE SOLOS DE PERCUSÃO (SOQUETE) COM MOTOR A GASOLINA, POTÊNCIA 3 CV - MATERIAIS NA OPERAÇÃO. AF_09/2016</v>
          </cell>
          <cell r="C7012" t="str">
            <v>H</v>
          </cell>
          <cell r="D7012">
            <v>4.91</v>
          </cell>
          <cell r="E7012">
            <v>4.91</v>
          </cell>
          <cell r="F7012" t="str">
            <v>SINAPI DEZEMBRO 2025</v>
          </cell>
        </row>
        <row r="7013">
          <cell r="A7013">
            <v>90968</v>
          </cell>
          <cell r="B7013" t="str">
            <v>COMPRESSOR DE AR REBOCAVEL, VAZÃO 250 PCM, PRESSAO DE TRABALHO 102 PSI, MOTOR A DIESEL POTÊNCIA 81 CV - DEPRECIAÇÃO. AF_06/2015</v>
          </cell>
          <cell r="C7013" t="str">
            <v>H</v>
          </cell>
          <cell r="D7013">
            <v>7.04</v>
          </cell>
          <cell r="E7013">
            <v>7.04</v>
          </cell>
          <cell r="F7013" t="str">
            <v>SINAPI DEZEMBRO 2025</v>
          </cell>
        </row>
        <row r="7014">
          <cell r="A7014">
            <v>90969</v>
          </cell>
          <cell r="B7014" t="str">
            <v>COMPRESSOR DE AR REBOCAVEL, VAZÃO 250 PCM, PRESSAO DE TRABALHO 102 PSI, MOTOR A DIESEL POTÊNCIA 81 CV - JUROS. AF_06/2015</v>
          </cell>
          <cell r="C7014" t="str">
            <v>H</v>
          </cell>
          <cell r="D7014">
            <v>1.89</v>
          </cell>
          <cell r="E7014">
            <v>1.89</v>
          </cell>
          <cell r="F7014" t="str">
            <v>SINAPI DEZEMBRO 2025</v>
          </cell>
        </row>
        <row r="7015">
          <cell r="A7015">
            <v>90970</v>
          </cell>
          <cell r="B7015" t="str">
            <v>COMPRESSOR DE AR REBOCAVEL, VAZÃO 250 PCM, PRESSAO DE TRABALHO 102 PSI, MOTOR A DIESEL POTÊNCIA 81 CV - MANUTENÇÃO. AF_06/2015</v>
          </cell>
          <cell r="C7015" t="str">
            <v>H</v>
          </cell>
          <cell r="D7015">
            <v>8.81</v>
          </cell>
          <cell r="E7015">
            <v>8.81</v>
          </cell>
          <cell r="F7015" t="str">
            <v>SINAPI DEZEMBRO 2025</v>
          </cell>
        </row>
        <row r="7016">
          <cell r="A7016">
            <v>90971</v>
          </cell>
          <cell r="B7016" t="str">
            <v>COMPRESSOR DE AR REBOCAVEL, VAZÃO 250 PCM, PRESSAO DE TRABALHO 102 PSI, MOTOR A DIESEL POTÊNCIA 81 CV - MATERIAIS NA OPERAÇÃO. AF_06/2015</v>
          </cell>
          <cell r="C7016" t="str">
            <v>H</v>
          </cell>
          <cell r="D7016">
            <v>61.28</v>
          </cell>
          <cell r="E7016">
            <v>61.28</v>
          </cell>
          <cell r="F7016" t="str">
            <v>SINAPI DEZEMBRO 2025</v>
          </cell>
        </row>
        <row r="7017">
          <cell r="A7017">
            <v>90992</v>
          </cell>
          <cell r="B7017" t="str">
            <v>COMPRESSOR DE AR REBOCAVEL, VAZÃO 400 PCM, PRESSAO DE TRABALHO 102 PSI, MOTOR A DIESEL POTÊNCIA 110 CV - DEPRECIAÇÃO. AF_06/2015</v>
          </cell>
          <cell r="C7017" t="str">
            <v>H</v>
          </cell>
          <cell r="D7017">
            <v>8.35</v>
          </cell>
          <cell r="E7017">
            <v>8.35</v>
          </cell>
          <cell r="F7017" t="str">
            <v>SINAPI DEZEMBRO 2025</v>
          </cell>
        </row>
        <row r="7018">
          <cell r="A7018">
            <v>90993</v>
          </cell>
          <cell r="B7018" t="str">
            <v>COMPRESSOR DE AR REBOCAVEL, VAZÃO 400 PCM, PRESSAO DE TRABALHO 102 PSI, MOTOR A DIESEL POTÊNCIA 110 CV - JUROS. AF_06/2015</v>
          </cell>
          <cell r="C7018" t="str">
            <v>H</v>
          </cell>
          <cell r="D7018">
            <v>2.2400000000000002</v>
          </cell>
          <cell r="E7018">
            <v>2.2400000000000002</v>
          </cell>
          <cell r="F7018" t="str">
            <v>SINAPI DEZEMBRO 2025</v>
          </cell>
        </row>
        <row r="7019">
          <cell r="A7019">
            <v>90994</v>
          </cell>
          <cell r="B7019" t="str">
            <v>COMPRESSOR DE AR REBOCAVEL, VAZÃO 400 PCM, PRESSAO DE TRABALHO 102 PSI, MOTOR A DIESEL POTÊNCIA 110 CV - MANUTENÇÃO. AF_06/2015</v>
          </cell>
          <cell r="C7019" t="str">
            <v>H</v>
          </cell>
          <cell r="D7019">
            <v>10.45</v>
          </cell>
          <cell r="E7019">
            <v>10.45</v>
          </cell>
          <cell r="F7019" t="str">
            <v>SINAPI DEZEMBRO 2025</v>
          </cell>
        </row>
        <row r="7020">
          <cell r="A7020">
            <v>90995</v>
          </cell>
          <cell r="B7020" t="str">
            <v>COMPRESSOR DE AR REBOCAVEL, VAZÃO 400 PCM, PRESSAO DE TRABALHO 102 PSI, MOTOR A DIESEL POTÊNCIA 110 CV - MATERIAIS NA OPERAÇÃO. AF_06/2015</v>
          </cell>
          <cell r="C7020" t="str">
            <v>H</v>
          </cell>
          <cell r="D7020">
            <v>83.24</v>
          </cell>
          <cell r="E7020">
            <v>83.24</v>
          </cell>
          <cell r="F7020" t="str">
            <v>SINAPI DEZEMBRO 2025</v>
          </cell>
        </row>
        <row r="7021">
          <cell r="A7021">
            <v>90957</v>
          </cell>
          <cell r="B7021" t="str">
            <v>COMPRESSOR DE AR REBOCÁVEL, VAZÃO 189 PCM, PRESSÃO EFETIVA DE TRABALHO 102 PSI, MOTOR DIESEL, POTÊNCIA 63 CV - DEPRECIAÇÃO. AF_06/2015</v>
          </cell>
          <cell r="C7021" t="str">
            <v>H</v>
          </cell>
          <cell r="D7021">
            <v>5.26</v>
          </cell>
          <cell r="E7021">
            <v>5.26</v>
          </cell>
          <cell r="F7021" t="str">
            <v>SINAPI DEZEMBRO 2025</v>
          </cell>
        </row>
        <row r="7022">
          <cell r="A7022">
            <v>90958</v>
          </cell>
          <cell r="B7022" t="str">
            <v>COMPRESSOR DE AR REBOCÁVEL, VAZÃO 189 PCM, PRESSÃO EFETIVA DE TRABALHO 102 PSI, MOTOR DIESEL, POTÊNCIA 63 CV - JUROS. AF_06/2015</v>
          </cell>
          <cell r="C7022" t="str">
            <v>H</v>
          </cell>
          <cell r="D7022">
            <v>1.41</v>
          </cell>
          <cell r="E7022">
            <v>1.41</v>
          </cell>
          <cell r="F7022" t="str">
            <v>SINAPI DEZEMBRO 2025</v>
          </cell>
        </row>
        <row r="7023">
          <cell r="A7023">
            <v>5797</v>
          </cell>
          <cell r="B7023" t="str">
            <v>COMPRESSOR DE AR REBOCÁVEL, VAZÃO 189 PCM, PRESSÃO EFETIVA DE TRABALHO 102 PSI, MOTOR DIESEL, POTÊNCIA 63 CV - MANUTENÇÃO. AF_06/2015</v>
          </cell>
          <cell r="C7023" t="str">
            <v>H</v>
          </cell>
          <cell r="D7023">
            <v>6.58</v>
          </cell>
          <cell r="E7023">
            <v>6.58</v>
          </cell>
          <cell r="F7023" t="str">
            <v>SINAPI DEZEMBRO 2025</v>
          </cell>
        </row>
        <row r="7024">
          <cell r="A7024">
            <v>53865</v>
          </cell>
          <cell r="B7024" t="str">
            <v>COMPRESSOR DE AR REBOCÁVEL, VAZÃO 189 PCM, PRESSÃO EFETIVA DE TRABALHO 102 PSI, MOTOR DIESEL, POTÊNCIA 63 CV - MATERIAIS NA OPERAÇÃO. AF_06/2015</v>
          </cell>
          <cell r="C7024" t="str">
            <v>H</v>
          </cell>
          <cell r="D7024">
            <v>47.67</v>
          </cell>
          <cell r="E7024">
            <v>47.67</v>
          </cell>
          <cell r="F7024" t="str">
            <v>SINAPI DEZEMBRO 2025</v>
          </cell>
        </row>
        <row r="7025">
          <cell r="A7025">
            <v>90975</v>
          </cell>
          <cell r="B7025" t="str">
            <v>COMPRESSOR DE AR REBOCÁVEL, VAZÃO 748 PCM, PRESSÃO EFETIVA DE TRABALHO 102 PSI, MOTOR DIESEL, POTÊNCIA 210 CV - DEPRECIAÇÃO. AF_06/2015</v>
          </cell>
          <cell r="C7025" t="str">
            <v>H</v>
          </cell>
          <cell r="D7025">
            <v>17.89</v>
          </cell>
          <cell r="E7025">
            <v>17.89</v>
          </cell>
          <cell r="F7025" t="str">
            <v>SINAPI DEZEMBRO 2025</v>
          </cell>
        </row>
        <row r="7026">
          <cell r="A7026">
            <v>90976</v>
          </cell>
          <cell r="B7026" t="str">
            <v>COMPRESSOR DE AR REBOCÁVEL, VAZÃO 748 PCM, PRESSÃO EFETIVA DE TRABALHO 102 PSI, MOTOR DIESEL, POTÊNCIA 210 CV - JUROS. AF_06/2015</v>
          </cell>
          <cell r="C7026" t="str">
            <v>H</v>
          </cell>
          <cell r="D7026">
            <v>4.8</v>
          </cell>
          <cell r="E7026">
            <v>4.8</v>
          </cell>
          <cell r="F7026" t="str">
            <v>SINAPI DEZEMBRO 2025</v>
          </cell>
        </row>
        <row r="7027">
          <cell r="A7027">
            <v>90977</v>
          </cell>
          <cell r="B7027" t="str">
            <v>COMPRESSOR DE AR REBOCÁVEL, VAZÃO 748 PCM, PRESSÃO EFETIVA DE TRABALHO 102 PSI, MOTOR DIESEL, POTÊNCIA 210 CV - MANUTENÇÃO. AF_06/2015</v>
          </cell>
          <cell r="C7027" t="str">
            <v>H</v>
          </cell>
          <cell r="D7027">
            <v>22.39</v>
          </cell>
          <cell r="E7027">
            <v>22.39</v>
          </cell>
          <cell r="F7027" t="str">
            <v>SINAPI DEZEMBRO 2025</v>
          </cell>
        </row>
        <row r="7028">
          <cell r="A7028">
            <v>90978</v>
          </cell>
          <cell r="B7028" t="str">
            <v>COMPRESSOR DE AR REBOCÁVEL, VAZÃO 748 PCM, PRESSÃO EFETIVA DE TRABALHO 102 PSI, MOTOR DIESEL, POTÊNCIA 210 CV - MATERIAIS NA OPERAÇÃO. AF_06/2015</v>
          </cell>
          <cell r="C7028" t="str">
            <v>H</v>
          </cell>
          <cell r="D7028">
            <v>158.99</v>
          </cell>
          <cell r="E7028">
            <v>158.99</v>
          </cell>
          <cell r="F7028" t="str">
            <v>SINAPI DEZEMBRO 2025</v>
          </cell>
        </row>
        <row r="7029">
          <cell r="A7029">
            <v>90960</v>
          </cell>
          <cell r="B7029" t="str">
            <v>COMPRESSOR DE AR REBOCÁVEL, VAZÃO 89 PCM, PRESSÃO EFETIVA DE TRABALHO 102 PSI, MOTOR DIESEL, POTÊNCIA 20 CV - DEPRECIAÇÃO. AF_06/2015</v>
          </cell>
          <cell r="C7029" t="str">
            <v>H</v>
          </cell>
          <cell r="D7029">
            <v>7.02</v>
          </cell>
          <cell r="E7029">
            <v>7.02</v>
          </cell>
          <cell r="F7029" t="str">
            <v>SINAPI DEZEMBRO 2025</v>
          </cell>
        </row>
        <row r="7030">
          <cell r="A7030">
            <v>90961</v>
          </cell>
          <cell r="B7030" t="str">
            <v>COMPRESSOR DE AR REBOCÁVEL, VAZÃO 89 PCM, PRESSÃO EFETIVA DE TRABALHO 102 PSI, MOTOR DIESEL, POTÊNCIA 20 CV - JUROS. AF_06/2015</v>
          </cell>
          <cell r="C7030" t="str">
            <v>H</v>
          </cell>
          <cell r="D7030">
            <v>1.88</v>
          </cell>
          <cell r="E7030">
            <v>1.88</v>
          </cell>
          <cell r="F7030" t="str">
            <v>SINAPI DEZEMBRO 2025</v>
          </cell>
        </row>
        <row r="7031">
          <cell r="A7031">
            <v>90962</v>
          </cell>
          <cell r="B7031" t="str">
            <v>COMPRESSOR DE AR REBOCÁVEL, VAZÃO 89 PCM, PRESSÃO EFETIVA DE TRABALHO 102 PSI, MOTOR DIESEL, POTÊNCIA 20 CV - MANUTENÇÃO. AF_06/2015</v>
          </cell>
          <cell r="C7031" t="str">
            <v>H</v>
          </cell>
          <cell r="D7031">
            <v>8.7899999999999991</v>
          </cell>
          <cell r="E7031">
            <v>8.7899999999999991</v>
          </cell>
          <cell r="F7031" t="str">
            <v>SINAPI DEZEMBRO 2025</v>
          </cell>
        </row>
        <row r="7032">
          <cell r="A7032">
            <v>90963</v>
          </cell>
          <cell r="B7032" t="str">
            <v>COMPRESSOR DE AR REBOCÁVEL, VAZÃO 89 PCM, PRESSÃO EFETIVA DE TRABALHO 102 PSI, MOTOR DIESEL, POTÊNCIA 20 CV - MATERIAIS NA OPERAÇÃO. AF_06/2015</v>
          </cell>
          <cell r="C7032" t="str">
            <v>H</v>
          </cell>
          <cell r="D7032">
            <v>15.12</v>
          </cell>
          <cell r="E7032">
            <v>15.12</v>
          </cell>
          <cell r="F7032" t="str">
            <v>SINAPI DEZEMBRO 2025</v>
          </cell>
        </row>
        <row r="7033">
          <cell r="A7033">
            <v>102966</v>
          </cell>
          <cell r="B7033" t="str">
            <v>COMPRESSOR DE AR, VAZAO DE 10 PCM, RESERVATORIO 100 L, PRESSAO DE TRABALHO ENTRE 6,9 E 9,7 BAR, POTENCIA 2 HP, TENSAO 110/220 V - DEPRECIAÇÃO. AF_05/2023</v>
          </cell>
          <cell r="C7033" t="str">
            <v>H</v>
          </cell>
          <cell r="D7033">
            <v>0.17</v>
          </cell>
          <cell r="E7033">
            <v>0.17</v>
          </cell>
          <cell r="F7033" t="str">
            <v>SINAPI DEZEMBRO 2025</v>
          </cell>
        </row>
        <row r="7034">
          <cell r="A7034">
            <v>102967</v>
          </cell>
          <cell r="B7034" t="str">
            <v>COMPRESSOR DE AR, VAZAO DE 10 PCM, RESERVATORIO 100 L, PRESSAO DE TRABALHO ENTRE 6,9 E 9,7 BAR, POTENCIA 2 HP, TENSAO 110/220 V - JUROS. AF_05/2023</v>
          </cell>
          <cell r="C7034" t="str">
            <v>H</v>
          </cell>
          <cell r="D7034">
            <v>0.03</v>
          </cell>
          <cell r="E7034">
            <v>0.03</v>
          </cell>
          <cell r="F7034" t="str">
            <v>SINAPI DEZEMBRO 2025</v>
          </cell>
        </row>
        <row r="7035">
          <cell r="A7035">
            <v>102968</v>
          </cell>
          <cell r="B7035" t="str">
            <v>COMPRESSOR DE AR, VAZAO DE 10 PCM, RESERVATORIO 100 L, PRESSAO DE TRABALHO ENTRE 6,9 E 9,7 BAR, POTENCIA 2 HP, TENSAO 110/220 V - MANUTENÇÃO. AF_05/2023</v>
          </cell>
          <cell r="C7035" t="str">
            <v>H</v>
          </cell>
          <cell r="D7035">
            <v>0.16</v>
          </cell>
          <cell r="E7035">
            <v>0.16</v>
          </cell>
          <cell r="F7035" t="str">
            <v>SINAPI DEZEMBRO 2025</v>
          </cell>
        </row>
        <row r="7036">
          <cell r="A7036">
            <v>102969</v>
          </cell>
          <cell r="B7036" t="str">
            <v>COMPRESSOR DE AR, VAZAO DE 10 PCM, RESERVATORIO 100 L, PRESSAO DE TRABALHO ENTRE 6,9 E 9,7 BAR, POTENCIA 2 HP, TENSAO 110/220 V - MATERIAIS NA OPERAÇÃO. AF_05/2023</v>
          </cell>
          <cell r="C7036" t="str">
            <v>H</v>
          </cell>
          <cell r="D7036">
            <v>0.15</v>
          </cell>
          <cell r="E7036">
            <v>0.15</v>
          </cell>
          <cell r="F7036" t="str">
            <v>SINAPI DEZEMBRO 2025</v>
          </cell>
        </row>
        <row r="7037">
          <cell r="A7037">
            <v>102818</v>
          </cell>
          <cell r="B7037" t="str">
            <v>CONJUNTO CILINDRO E BOMBA HIDRÁULICA PARA PROTENSÃO DE MONOBARRAS PARA TIRANTES, ESFORÇO MÁXIMO DE 30 TONELADAS - DEPRECIAÇÃO. AF_05/2023</v>
          </cell>
          <cell r="C7037" t="str">
            <v>H</v>
          </cell>
          <cell r="D7037">
            <v>0</v>
          </cell>
          <cell r="E7037">
            <v>0</v>
          </cell>
          <cell r="F7037" t="str">
            <v>SINAPI DEZEMBRO 2025</v>
          </cell>
        </row>
        <row r="7038">
          <cell r="A7038">
            <v>102819</v>
          </cell>
          <cell r="B7038" t="str">
            <v>CONJUNTO CILINDRO E BOMBA HIDRÁULICA PARA PROTENSÃO DE MONOBARRAS PARA TIRANTES, ESFORÇO MÁXIMO DE 30 TONELADAS - JUROS. AF_05/2023</v>
          </cell>
          <cell r="C7038" t="str">
            <v>H</v>
          </cell>
          <cell r="D7038">
            <v>0</v>
          </cell>
          <cell r="E7038">
            <v>0</v>
          </cell>
          <cell r="F7038" t="str">
            <v>SINAPI DEZEMBRO 2025</v>
          </cell>
        </row>
        <row r="7039">
          <cell r="A7039">
            <v>102820</v>
          </cell>
          <cell r="B7039" t="str">
            <v>CONJUNTO CILINDRO E BOMBA HIDRÁULICA PARA PROTENSÃO DE MONOBARRAS PARA TIRANTES, ESFORÇO MÁXIMO DE 30 TONELADAS - MANUTENÇÃO. AF_05/2023</v>
          </cell>
          <cell r="C7039" t="str">
            <v>H</v>
          </cell>
          <cell r="D7039">
            <v>0</v>
          </cell>
          <cell r="E7039">
            <v>0</v>
          </cell>
          <cell r="F7039" t="str">
            <v>SINAPI DEZEMBRO 2025</v>
          </cell>
        </row>
        <row r="7040">
          <cell r="A7040">
            <v>102832</v>
          </cell>
          <cell r="B7040" t="str">
            <v>CONJUNTO CILINDRO E BOMBA HIDRÁULICA PARA PROTENSÃO DE MONOBARRAS PARA TIRANTES, ESFORÇO MÁXIMO DE 30 TONELADAS - MATERIAIS NA OPERAÇÃO. AF_05/2023</v>
          </cell>
          <cell r="C7040" t="str">
            <v>H</v>
          </cell>
          <cell r="D7040">
            <v>8.67</v>
          </cell>
          <cell r="E7040">
            <v>8.67</v>
          </cell>
          <cell r="F7040" t="str">
            <v>SINAPI DEZEMBRO 2025</v>
          </cell>
        </row>
        <row r="7041">
          <cell r="A7041">
            <v>102823</v>
          </cell>
          <cell r="B7041" t="str">
            <v>CONJUNTO MACACO E BOMBA HIDRÁULICA PARA PROTENSAO DE CORDOALHAS, ESFORÇO MAXIMO DE 115 TONELADAS - DEPRECIAÇÃO. AF_05/2023</v>
          </cell>
          <cell r="C7041" t="str">
            <v>H</v>
          </cell>
          <cell r="D7041">
            <v>0</v>
          </cell>
          <cell r="E7041">
            <v>0</v>
          </cell>
          <cell r="F7041" t="str">
            <v>SINAPI DEZEMBRO 2025</v>
          </cell>
        </row>
        <row r="7042">
          <cell r="A7042">
            <v>102824</v>
          </cell>
          <cell r="B7042" t="str">
            <v>CONJUNTO MACACO E BOMBA HIDRÁULICA PARA PROTENSAO DE CORDOALHAS, ESFORÇO MAXIMO DE 115 TONELADAS - JUROS. AF_05/2023</v>
          </cell>
          <cell r="C7042" t="str">
            <v>H</v>
          </cell>
          <cell r="D7042">
            <v>0</v>
          </cell>
          <cell r="E7042">
            <v>0</v>
          </cell>
          <cell r="F7042" t="str">
            <v>SINAPI DEZEMBRO 2025</v>
          </cell>
        </row>
        <row r="7043">
          <cell r="A7043">
            <v>102825</v>
          </cell>
          <cell r="B7043" t="str">
            <v>CONJUNTO MACACO E BOMBA HIDRÁULICA PARA PROTENSAO DE CORDOALHAS, ESFORÇO MAXIMO DE 115 TONELADAS - MANUTENÇÃO. AF_05/2023</v>
          </cell>
          <cell r="C7043" t="str">
            <v>H</v>
          </cell>
          <cell r="D7043">
            <v>0</v>
          </cell>
          <cell r="E7043">
            <v>0</v>
          </cell>
          <cell r="F7043" t="str">
            <v>SINAPI DEZEMBRO 2025</v>
          </cell>
        </row>
        <row r="7044">
          <cell r="A7044">
            <v>102826</v>
          </cell>
          <cell r="B7044" t="str">
            <v>CONJUNTO MACACO E BOMBA HIDRÁULICA PARA PROTENSAO DE CORDOALHAS, ESFORÇO MAXIMO DE 115 TONELADAS - MATERIAIS NA OPERAÇÃO. AF_05/2023</v>
          </cell>
          <cell r="C7044" t="str">
            <v>H</v>
          </cell>
          <cell r="D7044">
            <v>6.5</v>
          </cell>
          <cell r="E7044">
            <v>6.5</v>
          </cell>
          <cell r="F7044" t="str">
            <v>SINAPI DEZEMBRO 2025</v>
          </cell>
        </row>
        <row r="7045">
          <cell r="A7045">
            <v>103934</v>
          </cell>
          <cell r="B7045" t="str">
            <v>CONJUNTO MACACO HIDRÁULICO E CENTRAL DE BOMBEAMENTO MOTORIZADO 1,8 KW PARA PROTENSÃO DE MONOCABOS PARA CONCRETO PROTENDIDO, ESFORÇO MÁXIMO DE 20 TONELADAS - DEPRECIAÇÃO. AF_05/2022</v>
          </cell>
          <cell r="C7045" t="str">
            <v>H</v>
          </cell>
          <cell r="D7045">
            <v>0</v>
          </cell>
          <cell r="E7045">
            <v>0</v>
          </cell>
          <cell r="F7045" t="str">
            <v>SINAPI DEZEMBRO 2025</v>
          </cell>
        </row>
        <row r="7046">
          <cell r="A7046">
            <v>103935</v>
          </cell>
          <cell r="B7046" t="str">
            <v>CONJUNTO MACACO HIDRÁULICO E CENTRAL DE BOMBEAMENTO MOTORIZADO 1,8 KW PARA PROTENSÃO DE MONOCABOS PARA CONCRETO PROTENDIDO, ESFORÇO MÁXIMO DE 20 TONELADAS - JUROS. AF_05/2022</v>
          </cell>
          <cell r="C7046" t="str">
            <v>H</v>
          </cell>
          <cell r="D7046">
            <v>0</v>
          </cell>
          <cell r="E7046">
            <v>0</v>
          </cell>
          <cell r="F7046" t="str">
            <v>SINAPI DEZEMBRO 2025</v>
          </cell>
        </row>
        <row r="7047">
          <cell r="A7047">
            <v>103936</v>
          </cell>
          <cell r="B7047" t="str">
            <v>CONJUNTO MACACO HIDRÁULICO E CENTRAL DE BOMBEAMENTO MOTORIZADO 1,8 KW PARA PROTENSÃO DE MONOCABOS PARA CONCRETO PROTENDIDO, ESFORÇO MÁXIMO DE 20 TONELADAS - MANUTENÇÃO. AF_05/2022</v>
          </cell>
          <cell r="C7047" t="str">
            <v>H</v>
          </cell>
          <cell r="D7047">
            <v>0</v>
          </cell>
          <cell r="E7047">
            <v>0</v>
          </cell>
          <cell r="F7047" t="str">
            <v>SINAPI DEZEMBRO 2025</v>
          </cell>
        </row>
        <row r="7048">
          <cell r="A7048">
            <v>103937</v>
          </cell>
          <cell r="B7048" t="str">
            <v>CONJUNTO MACACO HIDRÁULICO E CENTRAL DE BOMBEAMENTO MOTORIZADO 1,8 KW PARA PROTENSÃO DE MONOCABOS PARA CONCRETO PROTENDIDO, ESFORÇO MÁXIMO DE 20 TONELADAS - MATERIAIS NA OPERAÇÃO. AF_05/2022</v>
          </cell>
          <cell r="C7048" t="str">
            <v>H</v>
          </cell>
          <cell r="D7048">
            <v>1.56</v>
          </cell>
          <cell r="E7048">
            <v>1.56</v>
          </cell>
          <cell r="F7048" t="str">
            <v>SINAPI DEZEMBRO 2025</v>
          </cell>
        </row>
        <row r="7049">
          <cell r="A7049">
            <v>103940</v>
          </cell>
          <cell r="B7049" t="str">
            <v>CONJUNTO MACACO HIDRÁULICO E CENTRAL DE BOMBEAMENTO MOTORIZADO 1,8 KW PARA PROTENSÃO DE MONOCABOS PARA CONCRETO PROTENDIDO, ESFORÇO MÁXIMO DE 30 TONELADAS - DEPRECIAÇÃO. AF_05/2022</v>
          </cell>
          <cell r="C7049" t="str">
            <v>H</v>
          </cell>
          <cell r="D7049">
            <v>0</v>
          </cell>
          <cell r="E7049">
            <v>0</v>
          </cell>
          <cell r="F7049" t="str">
            <v>SINAPI DEZEMBRO 2025</v>
          </cell>
        </row>
        <row r="7050">
          <cell r="A7050">
            <v>103941</v>
          </cell>
          <cell r="B7050" t="str">
            <v>CONJUNTO MACACO HIDRÁULICO E CENTRAL DE BOMBEAMENTO MOTORIZADO 1,8 KW PARA PROTENSÃO DE MONOCABOS PARA CONCRETO PROTENDIDO, ESFORÇO MÁXIMO DE 30 TONELADAS - JUROS. AF_05/2022</v>
          </cell>
          <cell r="C7050" t="str">
            <v>H</v>
          </cell>
          <cell r="D7050">
            <v>0</v>
          </cell>
          <cell r="E7050">
            <v>0</v>
          </cell>
          <cell r="F7050" t="str">
            <v>SINAPI DEZEMBRO 2025</v>
          </cell>
        </row>
        <row r="7051">
          <cell r="A7051">
            <v>103942</v>
          </cell>
          <cell r="B7051" t="str">
            <v>CONJUNTO MACACO HIDRÁULICO E CENTRAL DE BOMBEAMENTO MOTORIZADO 1,8 KW PARA PROTENSÃO DE MONOCABOS PARA CONCRETO PROTENDIDO, ESFORÇO MÁXIMO DE 30 TONELADAS - MANUTENÇÃO. AF_05/2022</v>
          </cell>
          <cell r="C7051" t="str">
            <v>H</v>
          </cell>
          <cell r="D7051">
            <v>0</v>
          </cell>
          <cell r="E7051">
            <v>0</v>
          </cell>
          <cell r="F7051" t="str">
            <v>SINAPI DEZEMBRO 2025</v>
          </cell>
        </row>
        <row r="7052">
          <cell r="A7052">
            <v>103943</v>
          </cell>
          <cell r="B7052" t="str">
            <v>CONJUNTO MACACO HIDRÁULICO E CENTRAL DE BOMBEAMENTO MOTORIZADO 1,8 KW PARA PROTENSÃO DE MONOCABOS PARA CONCRETO PROTENDIDO, ESFORÇO MÁXIMO DE 30 TONELADAS - MATERIAIS NA OPERAÇÃO. AF_05/2022</v>
          </cell>
          <cell r="C7052" t="str">
            <v>H</v>
          </cell>
          <cell r="D7052">
            <v>1.56</v>
          </cell>
          <cell r="E7052">
            <v>1.56</v>
          </cell>
          <cell r="F7052" t="str">
            <v>SINAPI DEZEMBRO 2025</v>
          </cell>
        </row>
        <row r="7053">
          <cell r="A7053">
            <v>106406</v>
          </cell>
          <cell r="B7053" t="str">
            <v>CORTADEIRA HIDRÁULICA DE VERGALHÃO, PARA AÇO DE DIÂMETRO ATÉ 50 MM, MOTOR ELÉTRICO TRIFÁSICO, POTÊNCIA DE 5,5 HP A 7,5 HP - DEPRECIAÇÃO. AF_12/2025</v>
          </cell>
          <cell r="C7053" t="str">
            <v>H</v>
          </cell>
          <cell r="D7053">
            <v>9.8800000000000008</v>
          </cell>
          <cell r="E7053">
            <v>9.8800000000000008</v>
          </cell>
          <cell r="F7053" t="str">
            <v>SINAPI DEZEMBRO 2025</v>
          </cell>
        </row>
        <row r="7054">
          <cell r="A7054">
            <v>106407</v>
          </cell>
          <cell r="B7054" t="str">
            <v>CORTADEIRA HIDRÁULICA DE VERGALHÃO, PARA AÇO DE DIÂMETRO ATÉ 50 MM, MOTOR ELÉTRICO TRIFÁSICO, POTÊNCIA DE 5,5 HP A 7,5 HP - JUROS. AF_12/2025</v>
          </cell>
          <cell r="C7054" t="str">
            <v>H</v>
          </cell>
          <cell r="D7054">
            <v>2.0299999999999998</v>
          </cell>
          <cell r="E7054">
            <v>2.0299999999999998</v>
          </cell>
          <cell r="F7054" t="str">
            <v>SINAPI DEZEMBRO 2025</v>
          </cell>
        </row>
        <row r="7055">
          <cell r="A7055">
            <v>106408</v>
          </cell>
          <cell r="B7055" t="str">
            <v>CORTADEIRA HIDRÁULICA DE VERGALHÃO, PARA AÇO DE DIÂMETRO ATÉ 50 MM, MOTOR ELÉTRICO TRIFÁSICO, POTÊNCIA DE 5,5 HP A 7,5 HP - MANUTENÇÃO. AF_12/2025</v>
          </cell>
          <cell r="C7055" t="str">
            <v>H</v>
          </cell>
          <cell r="D7055">
            <v>6.86</v>
          </cell>
          <cell r="E7055">
            <v>6.86</v>
          </cell>
          <cell r="F7055" t="str">
            <v>SINAPI DEZEMBRO 2025</v>
          </cell>
        </row>
        <row r="7056">
          <cell r="A7056">
            <v>106409</v>
          </cell>
          <cell r="B7056" t="str">
            <v>CORTADEIRA HIDRÁULICA DE VERGALHÃO, PARA AÇO DE DIÂMETRO ATÉ 50 MM, MOTOR ELÉTRICO TRIFÁSICO, POTÊNCIA DE 5,5 HP A 7,5 HP - MATERIAIS NA OPERAÇÃO. AF_12/2025</v>
          </cell>
          <cell r="C7056" t="str">
            <v>H</v>
          </cell>
          <cell r="D7056">
            <v>4.2</v>
          </cell>
          <cell r="E7056">
            <v>4.2</v>
          </cell>
          <cell r="F7056" t="str">
            <v>SINAPI DEZEMBRO 2025</v>
          </cell>
        </row>
        <row r="7057">
          <cell r="A7057">
            <v>91279</v>
          </cell>
          <cell r="B7057" t="str">
            <v>CORTADORA DE PISO COM MOTOR 4 TEMPOS A GASOLINA, POTÊNCIA DE 13 HP, COM DISCO DE CORTE DIAMANTADO SEGMENTADO PARA CONCRETO, DIÂMETRO DE 350 MM, FURO DE 1" (14 X 1") - DEPRECIAÇÃO. AF_08/2015</v>
          </cell>
          <cell r="C7057" t="str">
            <v>H</v>
          </cell>
          <cell r="D7057">
            <v>0.39</v>
          </cell>
          <cell r="E7057">
            <v>0.39</v>
          </cell>
          <cell r="F7057" t="str">
            <v>SINAPI DEZEMBRO 2025</v>
          </cell>
        </row>
        <row r="7058">
          <cell r="A7058">
            <v>91280</v>
          </cell>
          <cell r="B7058" t="str">
            <v>CORTADORA DE PISO COM MOTOR 4 TEMPOS A GASOLINA, POTÊNCIA DE 13 HP, COM DISCO DE CORTE DIAMANTADO SEGMENTADO PARA CONCRETO, DIÂMETRO DE 350 MM, FURO DE 1" (14 X 1") - JUROS. AF_08/2015</v>
          </cell>
          <cell r="C7058" t="str">
            <v>H</v>
          </cell>
          <cell r="D7058">
            <v>0.08</v>
          </cell>
          <cell r="E7058">
            <v>0.08</v>
          </cell>
          <cell r="F7058" t="str">
            <v>SINAPI DEZEMBRO 2025</v>
          </cell>
        </row>
        <row r="7059">
          <cell r="A7059">
            <v>91281</v>
          </cell>
          <cell r="B7059" t="str">
            <v>CORTADORA DE PISO COM MOTOR 4 TEMPOS A GASOLINA, POTÊNCIA DE 13 HP, COM DISCO DE CORTE DIAMANTADO SEGMENTADO PARA CONCRETO, DIÂMETRO DE 350 MM, FURO DE 1" (14 X 1") - MANUTENÇÃO. AF_08/2015</v>
          </cell>
          <cell r="C7059" t="str">
            <v>H</v>
          </cell>
          <cell r="D7059">
            <v>0.5</v>
          </cell>
          <cell r="E7059">
            <v>0.5</v>
          </cell>
          <cell r="F7059" t="str">
            <v>SINAPI DEZEMBRO 2025</v>
          </cell>
        </row>
        <row r="7060">
          <cell r="A7060">
            <v>91282</v>
          </cell>
          <cell r="B7060" t="str">
            <v>CORTADORA DE PISO COM MOTOR 4 TEMPOS A GASOLINA, POTÊNCIA DE 13 HP, COM DISCO DE CORTE DIAMANTADO SEGMENTADO PARA CONCRETO, DIÂMETRO DE 350 MM, FURO DE 1" (14 X 1") - MATERIAIS NA OPERAÇÃO. AF_08/2015</v>
          </cell>
          <cell r="C7060" t="str">
            <v>H</v>
          </cell>
          <cell r="D7060">
            <v>9.1300000000000008</v>
          </cell>
          <cell r="E7060">
            <v>9.1300000000000008</v>
          </cell>
          <cell r="F7060" t="str">
            <v>SINAPI DEZEMBRO 2025</v>
          </cell>
        </row>
        <row r="7061">
          <cell r="A7061">
            <v>95278</v>
          </cell>
          <cell r="B7061" t="str">
            <v>DESEMPENADEIRA DE CONCRETO, PESO DE 78 KG, 4 PÁS, MOTOR A GASOLINA, POTÊNCIA 5,5 HP - DEPRECIAÇÃO. AF_05/2023</v>
          </cell>
          <cell r="C7061" t="str">
            <v>H</v>
          </cell>
          <cell r="D7061">
            <v>0.73</v>
          </cell>
          <cell r="E7061">
            <v>0.73</v>
          </cell>
          <cell r="F7061" t="str">
            <v>SINAPI DEZEMBRO 2025</v>
          </cell>
        </row>
        <row r="7062">
          <cell r="A7062">
            <v>95279</v>
          </cell>
          <cell r="B7062" t="str">
            <v>DESEMPENADEIRA DE CONCRETO, PESO DE 78 KG, 4 PÁS, MOTOR A GASOLINA, POTÊNCIA 5,5 HP - JUROS. AF_05/2023</v>
          </cell>
          <cell r="C7062" t="str">
            <v>H</v>
          </cell>
          <cell r="D7062">
            <v>0.15</v>
          </cell>
          <cell r="E7062">
            <v>0.15</v>
          </cell>
          <cell r="F7062" t="str">
            <v>SINAPI DEZEMBRO 2025</v>
          </cell>
        </row>
        <row r="7063">
          <cell r="A7063">
            <v>95280</v>
          </cell>
          <cell r="B7063" t="str">
            <v>DESEMPENADEIRA DE CONCRETO, PESO DE 78 KG, 4 PÁS, MOTOR A GASOLINA, POTÊNCIA 5,5 HP - MANUTENÇÃO. AF_05/2023</v>
          </cell>
          <cell r="C7063" t="str">
            <v>H</v>
          </cell>
          <cell r="D7063">
            <v>0.71</v>
          </cell>
          <cell r="E7063">
            <v>0.71</v>
          </cell>
          <cell r="F7063" t="str">
            <v>SINAPI DEZEMBRO 2025</v>
          </cell>
        </row>
        <row r="7064">
          <cell r="A7064">
            <v>95281</v>
          </cell>
          <cell r="B7064" t="str">
            <v>DESEMPENADEIRA DE CONCRETO, PESO DE 78 KG, 4 PÁS, MOTOR A GASOLINA, POTÊNCIA 5,5 HP MATERIAIS NA OPERAÇÃO. AF_05/2023</v>
          </cell>
          <cell r="C7064" t="str">
            <v>H</v>
          </cell>
          <cell r="D7064">
            <v>9.07</v>
          </cell>
          <cell r="E7064">
            <v>9.07</v>
          </cell>
          <cell r="F7064" t="str">
            <v>SINAPI DEZEMBRO 2025</v>
          </cell>
        </row>
        <row r="7065">
          <cell r="A7065">
            <v>95124</v>
          </cell>
          <cell r="B7065" t="str">
            <v>DISTRIBUIDOR DE AGREGADOS AUTOPROPELIDO, C/AP 3 M3, A DIESEL, POTÊNCIA 176CV - JUROS. AF_07/2016</v>
          </cell>
          <cell r="C7065" t="str">
            <v>H</v>
          </cell>
          <cell r="D7065">
            <v>6.67</v>
          </cell>
          <cell r="E7065">
            <v>6.67</v>
          </cell>
          <cell r="F7065" t="str">
            <v>SINAPI DEZEMBRO 2025</v>
          </cell>
        </row>
        <row r="7066">
          <cell r="A7066">
            <v>95123</v>
          </cell>
          <cell r="B7066" t="str">
            <v>DISTRIBUIDOR DE AGREGADOS AUTOPROPELIDO, CAP 3 M3, A DIESEL, POTÊNCIA 176CV - DEPRECIAÇÃO. AF_07/2016</v>
          </cell>
          <cell r="C7066" t="str">
            <v>H</v>
          </cell>
          <cell r="D7066">
            <v>21.64</v>
          </cell>
          <cell r="E7066">
            <v>21.64</v>
          </cell>
          <cell r="F7066" t="str">
            <v>SINAPI DEZEMBRO 2025</v>
          </cell>
        </row>
        <row r="7067">
          <cell r="A7067">
            <v>95125</v>
          </cell>
          <cell r="B7067" t="str">
            <v>DISTRIBUIDOR DE AGREGADOS AUTOPROPELIDO, CAP 3 M3, A DIESEL, POTÊNCIA 176CV - MANUTENÇÃO. AF_07/2016</v>
          </cell>
          <cell r="C7067" t="str">
            <v>H</v>
          </cell>
          <cell r="D7067">
            <v>23.67</v>
          </cell>
          <cell r="E7067">
            <v>23.67</v>
          </cell>
          <cell r="F7067" t="str">
            <v>SINAPI DEZEMBRO 2025</v>
          </cell>
        </row>
        <row r="7068">
          <cell r="A7068">
            <v>95126</v>
          </cell>
          <cell r="B7068" t="str">
            <v>DISTRIBUIDOR DE AGREGADOS AUTOPROPELIDO, CAP 3 M3, A DIESEL, POTÊNCIA 176CV - MATERIAIS NA OPERAÇÃO. AF_07/2016</v>
          </cell>
          <cell r="C7068" t="str">
            <v>H</v>
          </cell>
          <cell r="D7068">
            <v>148.88999999999999</v>
          </cell>
          <cell r="E7068">
            <v>148.88999999999999</v>
          </cell>
          <cell r="F7068" t="str">
            <v>SINAPI DEZEMBRO 2025</v>
          </cell>
        </row>
        <row r="7069">
          <cell r="A7069">
            <v>92040</v>
          </cell>
          <cell r="B7069" t="str">
            <v>DISTRIBUIDOR DE AGREGADOS REBOCAVEL, CAPACIDADE 1,9 M³, LARGURA DE TRABALHO 3,66 M - DEPRECIAÇÃO. AF_11/2015</v>
          </cell>
          <cell r="C7069" t="str">
            <v>H</v>
          </cell>
          <cell r="D7069">
            <v>7.84</v>
          </cell>
          <cell r="E7069">
            <v>7.84</v>
          </cell>
          <cell r="F7069" t="str">
            <v>SINAPI DEZEMBRO 2025</v>
          </cell>
        </row>
        <row r="7070">
          <cell r="A7070">
            <v>92041</v>
          </cell>
          <cell r="B7070" t="str">
            <v>DISTRIBUIDOR DE AGREGADOS REBOCAVEL, CAPACIDADE 1,9 M³, LARGURA DE TRABALHO 3,66 M - JUROS. AF_11/2015</v>
          </cell>
          <cell r="C7070" t="str">
            <v>H</v>
          </cell>
          <cell r="D7070">
            <v>1.61</v>
          </cell>
          <cell r="E7070">
            <v>1.61</v>
          </cell>
          <cell r="F7070" t="str">
            <v>SINAPI DEZEMBRO 2025</v>
          </cell>
        </row>
        <row r="7071">
          <cell r="A7071">
            <v>92042</v>
          </cell>
          <cell r="B7071" t="str">
            <v>DISTRIBUIDOR DE AGREGADOS REBOCAVEL, CAPACIDADE 1,9 M³, LARGURA DE TRABALHO 3,66 M - MANUTENÇÃO. AF_11/2015</v>
          </cell>
          <cell r="C7071" t="str">
            <v>H</v>
          </cell>
          <cell r="D7071">
            <v>6.53</v>
          </cell>
          <cell r="E7071">
            <v>6.53</v>
          </cell>
          <cell r="F7071" t="str">
            <v>SINAPI DEZEMBRO 2025</v>
          </cell>
        </row>
        <row r="7072">
          <cell r="A7072">
            <v>106410</v>
          </cell>
          <cell r="B7072" t="str">
            <v>DOBRADEIRA ELETROMECÂNICA DE VERGALHÃO, PARA AÇO DE DIÂMETRO ATÉ 1 1/2", MOTOR ELÉTRICO TRIFÁSICO, POTÊNCIA DE 3 HP ATÉ 5 HP - DEPRECIAÇÃO. AF_12/2025</v>
          </cell>
          <cell r="C7072" t="str">
            <v>H</v>
          </cell>
          <cell r="D7072">
            <v>4.76</v>
          </cell>
          <cell r="E7072">
            <v>4.76</v>
          </cell>
          <cell r="F7072" t="str">
            <v>SINAPI DEZEMBRO 2025</v>
          </cell>
        </row>
        <row r="7073">
          <cell r="A7073">
            <v>106411</v>
          </cell>
          <cell r="B7073" t="str">
            <v>DOBRADEIRA ELETROMECÂNICA DE VERGALHÃO, PARA AÇO DE DIÂMETRO ATÉ 1 1/2", MOTOR ELÉTRICO TRIFÁSICO, POTÊNCIA DE 3 HP ATÉ 5 HP - JUROS. AF_12/2025</v>
          </cell>
          <cell r="C7073" t="str">
            <v>H</v>
          </cell>
          <cell r="D7073">
            <v>2.02</v>
          </cell>
          <cell r="E7073">
            <v>2.02</v>
          </cell>
          <cell r="F7073" t="str">
            <v>SINAPI DEZEMBRO 2025</v>
          </cell>
        </row>
        <row r="7074">
          <cell r="A7074">
            <v>106412</v>
          </cell>
          <cell r="B7074" t="str">
            <v>DOBRADEIRA ELETROMECÂNICA DE VERGALHÃO, PARA AÇO DE DIÂMETRO ATÉ 1 1/2", MOTOR ELÉTRICO TRIFÁSICO, POTÊNCIA DE 3 HP ATÉ 5 HP - MANUTENÇÃO. AF_12/2025</v>
          </cell>
          <cell r="C7074" t="str">
            <v>H</v>
          </cell>
          <cell r="D7074">
            <v>5.21</v>
          </cell>
          <cell r="E7074">
            <v>5.21</v>
          </cell>
          <cell r="F7074" t="str">
            <v>SINAPI DEZEMBRO 2025</v>
          </cell>
        </row>
        <row r="7075">
          <cell r="A7075">
            <v>106413</v>
          </cell>
          <cell r="B7075" t="str">
            <v>DOBRADEIRA ELETROMECÂNICA DE VERGALHÃO, PARA AÇO DE DIÂMETRO ATÉ 1 1/2", MOTOR ELÉTRICO TRIFÁSICO, POTÊNCIA DE 3 HP ATÉ 5 HP - MATERIAIS NA OPERAÇÃO. AF_12/2025</v>
          </cell>
          <cell r="C7075" t="str">
            <v>H</v>
          </cell>
          <cell r="D7075">
            <v>2.59</v>
          </cell>
          <cell r="E7075">
            <v>2.59</v>
          </cell>
          <cell r="F7075" t="str">
            <v>SINAPI DEZEMBRO 2025</v>
          </cell>
        </row>
        <row r="7076">
          <cell r="A7076">
            <v>102829</v>
          </cell>
          <cell r="B7076" t="str">
            <v>DOBRADEIRA TDC, ESPESSURA 1,5MM - DEPRECIAÇÃO. AF_05/2023</v>
          </cell>
          <cell r="C7076" t="str">
            <v>H</v>
          </cell>
          <cell r="D7076">
            <v>0</v>
          </cell>
          <cell r="E7076">
            <v>0</v>
          </cell>
          <cell r="F7076" t="str">
            <v>SINAPI DEZEMBRO 2025</v>
          </cell>
        </row>
        <row r="7077">
          <cell r="A7077">
            <v>102830</v>
          </cell>
          <cell r="B7077" t="str">
            <v>DOBRADEIRA TDC, ESPESSURA 1,5MM - JUROS. AF_05/2023</v>
          </cell>
          <cell r="C7077" t="str">
            <v>H</v>
          </cell>
          <cell r="D7077">
            <v>0</v>
          </cell>
          <cell r="E7077">
            <v>0</v>
          </cell>
          <cell r="F7077" t="str">
            <v>SINAPI DEZEMBRO 2025</v>
          </cell>
        </row>
        <row r="7078">
          <cell r="A7078">
            <v>102831</v>
          </cell>
          <cell r="B7078" t="str">
            <v>DOBRADEIRA TDC, ESPESSURA 1,5MM - MANUTENÇÃO. AF_05/2023</v>
          </cell>
          <cell r="C7078" t="str">
            <v>H</v>
          </cell>
          <cell r="D7078">
            <v>0</v>
          </cell>
          <cell r="E7078">
            <v>0</v>
          </cell>
          <cell r="F7078" t="str">
            <v>SINAPI DEZEMBRO 2025</v>
          </cell>
        </row>
        <row r="7079">
          <cell r="A7079">
            <v>92114</v>
          </cell>
          <cell r="B7079" t="str">
            <v>DOSADOR DE AREIA, CAPACIDADE DE 26 LITROS - DEPRECIAÇÃO. AF_05/2023</v>
          </cell>
          <cell r="C7079" t="str">
            <v>H</v>
          </cell>
          <cell r="D7079">
            <v>0.25</v>
          </cell>
          <cell r="E7079">
            <v>0.25</v>
          </cell>
          <cell r="F7079" t="str">
            <v>SINAPI DEZEMBRO 2025</v>
          </cell>
        </row>
        <row r="7080">
          <cell r="A7080">
            <v>92115</v>
          </cell>
          <cell r="B7080" t="str">
            <v>DOSADOR DE AREIA, CAPACIDADE DE 26 LITROS - JUROS. AF_05/2023</v>
          </cell>
          <cell r="C7080" t="str">
            <v>H</v>
          </cell>
          <cell r="D7080">
            <v>0.05</v>
          </cell>
          <cell r="E7080">
            <v>0.05</v>
          </cell>
          <cell r="F7080" t="str">
            <v>SINAPI DEZEMBRO 2025</v>
          </cell>
        </row>
        <row r="7081">
          <cell r="A7081">
            <v>92116</v>
          </cell>
          <cell r="B7081" t="str">
            <v>DOSADOR DE AREIA, CAPACIDADE DE 26 LITROS - MANUTENÇÃO. AF_05/2023</v>
          </cell>
          <cell r="C7081" t="str">
            <v>H</v>
          </cell>
          <cell r="D7081">
            <v>0.17</v>
          </cell>
          <cell r="E7081">
            <v>0.17</v>
          </cell>
          <cell r="F7081" t="str">
            <v>SINAPI DEZEMBRO 2025</v>
          </cell>
        </row>
        <row r="7082">
          <cell r="A7082">
            <v>102912</v>
          </cell>
          <cell r="B7082" t="str">
            <v>ENCERADEIRA INDUSTRIAL, 400 MM, 220V, 1 HP - DEPRECIAÇÃO. AF_05/2023</v>
          </cell>
          <cell r="C7082" t="str">
            <v>H</v>
          </cell>
          <cell r="D7082">
            <v>0</v>
          </cell>
          <cell r="E7082">
            <v>0</v>
          </cell>
          <cell r="F7082" t="str">
            <v>SINAPI DEZEMBRO 2025</v>
          </cell>
        </row>
        <row r="7083">
          <cell r="A7083">
            <v>102913</v>
          </cell>
          <cell r="B7083" t="str">
            <v>ENCERADEIRA INDUSTRIAL, 400 MM, 220V, 1 HP - JUROS. AF_05/2023</v>
          </cell>
          <cell r="C7083" t="str">
            <v>H</v>
          </cell>
          <cell r="D7083">
            <v>0</v>
          </cell>
          <cell r="E7083">
            <v>0</v>
          </cell>
          <cell r="F7083" t="str">
            <v>SINAPI DEZEMBRO 2025</v>
          </cell>
        </row>
        <row r="7084">
          <cell r="A7084">
            <v>102914</v>
          </cell>
          <cell r="B7084" t="str">
            <v>ENCERADEIRA INDUSTRIAL, 400 MM, 220V, 1 HP - MANUTENÇÃO. AF_05/2023</v>
          </cell>
          <cell r="C7084" t="str">
            <v>H</v>
          </cell>
          <cell r="D7084">
            <v>0</v>
          </cell>
          <cell r="E7084">
            <v>0</v>
          </cell>
          <cell r="F7084" t="str">
            <v>SINAPI DEZEMBRO 2025</v>
          </cell>
        </row>
        <row r="7085">
          <cell r="A7085">
            <v>102915</v>
          </cell>
          <cell r="B7085" t="str">
            <v>ENCERADEIRA INDUSTRIAL, 400 MM, 220V, 1 HP - MATERIAIS NA OPERAÇÃO. AF_05/2023</v>
          </cell>
          <cell r="C7085" t="str">
            <v>H</v>
          </cell>
          <cell r="D7085">
            <v>0.64</v>
          </cell>
          <cell r="E7085">
            <v>0.64</v>
          </cell>
          <cell r="F7085" t="str">
            <v>SINAPI DEZEMBRO 2025</v>
          </cell>
        </row>
        <row r="7086">
          <cell r="A7086">
            <v>95716</v>
          </cell>
          <cell r="B7086" t="str">
            <v>ESCAVADEIRA HIDRAULICA SOBRE ESTEIRA, EQUIPADA COM CLAMSHELL, COM CAPACIDADE DA CAÇAMBA ENTRE 1,20 E 1,50 M3, PESO OPERACIONAL ENTRE 20,00 E 22,00 TON, POTENCIA LIQUIDA ENTRE 150 E 160 HP - DEPRECIAÇÃO. AF_11/2016</v>
          </cell>
          <cell r="C7086" t="str">
            <v>H</v>
          </cell>
          <cell r="D7086">
            <v>65.260000000000005</v>
          </cell>
          <cell r="E7086">
            <v>65.260000000000005</v>
          </cell>
          <cell r="F7086" t="str">
            <v>SINAPI DEZEMBRO 2025</v>
          </cell>
        </row>
        <row r="7087">
          <cell r="A7087">
            <v>95717</v>
          </cell>
          <cell r="B7087" t="str">
            <v>ESCAVADEIRA HIDRAULICA SOBRE ESTEIRA, EQUIPADA COM CLAMSHELL, COM CAPACIDADE DA CAÇAMBA ENTRE 1,20 E 1,50 M3, PESO OPERACIONAL ENTRE 20,00 E 22,00 TON, POTENCIA LIQUIDA ENTRE 150 E 160 HP - JUROS. AF_11/2016</v>
          </cell>
          <cell r="C7087" t="str">
            <v>H</v>
          </cell>
          <cell r="D7087">
            <v>17.239999999999998</v>
          </cell>
          <cell r="E7087">
            <v>17.239999999999998</v>
          </cell>
          <cell r="F7087" t="str">
            <v>SINAPI DEZEMBRO 2025</v>
          </cell>
        </row>
        <row r="7088">
          <cell r="A7088">
            <v>95718</v>
          </cell>
          <cell r="B7088" t="str">
            <v>ESCAVADEIRA HIDRAULICA SOBRE ESTEIRA, EQUIPADA COM CLAMSHELL, COM CAPACIDADE DA CAÇAMBA ENTRE 1,20 E 1,50 M3, PESO OPERACIONAL ENTRE 20,00 E 22,00 TON, POTENCIA LIQUIDA ENTRE 150 E 160 HP - MANUTENÇÃO. AF_11/2016</v>
          </cell>
          <cell r="C7088" t="str">
            <v>H</v>
          </cell>
          <cell r="D7088">
            <v>81.58</v>
          </cell>
          <cell r="E7088">
            <v>81.58</v>
          </cell>
          <cell r="F7088" t="str">
            <v>SINAPI DEZEMBRO 2025</v>
          </cell>
        </row>
        <row r="7089">
          <cell r="A7089">
            <v>95719</v>
          </cell>
          <cell r="B7089" t="str">
            <v>ESCAVADEIRA HIDRAULICA SOBRE ESTEIRA, EQUIPADA COM CLAMSHELL, COM CAPACIDADE DA CAÇAMBA ENTRE 1,20 E 1,50 M3, PESO OPERACIONAL ENTRE 20,00 E 22,00 TON, POTENCIA LIQUIDA ENTRE 150 E 160 HP - MATERIAIS NA OPERAÇÃO. AF_11/2016</v>
          </cell>
          <cell r="C7089" t="str">
            <v>H</v>
          </cell>
          <cell r="D7089">
            <v>90.93</v>
          </cell>
          <cell r="E7089">
            <v>90.93</v>
          </cell>
          <cell r="F7089" t="str">
            <v>SINAPI DEZEMBRO 2025</v>
          </cell>
        </row>
        <row r="7090">
          <cell r="A7090">
            <v>104712</v>
          </cell>
          <cell r="B7090" t="str">
            <v>ESCAVADEIRA HIDRÁULICA DE BRAÇO LONGO (LONGO ALCANCE) SOBRE ESTEIRAS, CAÇAMBA 0,52 M3, PESO OPERACIONAL 24 T, POTÊNCIA LÍQUIDA 155 HP - DEPRECIAÇÃO. AF_06/2023</v>
          </cell>
          <cell r="C7090" t="str">
            <v>H</v>
          </cell>
          <cell r="D7090">
            <v>61.34</v>
          </cell>
          <cell r="E7090">
            <v>61.34</v>
          </cell>
          <cell r="F7090" t="str">
            <v>SINAPI DEZEMBRO 2025</v>
          </cell>
        </row>
        <row r="7091">
          <cell r="A7091">
            <v>104713</v>
          </cell>
          <cell r="B7091" t="str">
            <v>ESCAVADEIRA HIDRÁULICA DE BRAÇO LONGO (LONGO ALCANCE) SOBRE ESTEIRAS, CAÇAMBA 0,52 M3, PESO OPERACIONAL 24 T, POTÊNCIA LÍQUIDA 155 HP - JUROS. AF_06/2023</v>
          </cell>
          <cell r="C7091" t="str">
            <v>H</v>
          </cell>
          <cell r="D7091">
            <v>16.21</v>
          </cell>
          <cell r="E7091">
            <v>16.21</v>
          </cell>
          <cell r="F7091" t="str">
            <v>SINAPI DEZEMBRO 2025</v>
          </cell>
        </row>
        <row r="7092">
          <cell r="A7092">
            <v>104714</v>
          </cell>
          <cell r="B7092" t="str">
            <v>ESCAVADEIRA HIDRÁULICA DE BRAÇO LONGO (LONGO ALCANCE) SOBRE ESTEIRAS, CAÇAMBA 0,52 M3, PESO OPERACIONAL 24 T, POTÊNCIA LÍQUIDA 155 HP - MANUTENÇÃO. AF_06/2023</v>
          </cell>
          <cell r="C7092" t="str">
            <v>H</v>
          </cell>
          <cell r="D7092">
            <v>76.680000000000007</v>
          </cell>
          <cell r="E7092">
            <v>76.680000000000007</v>
          </cell>
          <cell r="F7092" t="str">
            <v>SINAPI DEZEMBRO 2025</v>
          </cell>
        </row>
        <row r="7093">
          <cell r="A7093">
            <v>104715</v>
          </cell>
          <cell r="B7093" t="str">
            <v>ESCAVADEIRA HIDRÁULICA DE BRAÇO LONGO (LONGO ALCANCE) SOBRE ESTEIRAS, CAÇAMBA 0,52 M3, PESO OPERACIONAL 24 T, POTÊNCIA LÍQUIDA 155 HP - MATERIAIS NA OPERAÇÃO. AF_06/2023</v>
          </cell>
          <cell r="C7093" t="str">
            <v>H</v>
          </cell>
          <cell r="D7093">
            <v>90.93</v>
          </cell>
          <cell r="E7093">
            <v>90.93</v>
          </cell>
          <cell r="F7093" t="str">
            <v>SINAPI DEZEMBRO 2025</v>
          </cell>
        </row>
        <row r="7094">
          <cell r="A7094">
            <v>106394</v>
          </cell>
          <cell r="B7094" t="str">
            <v>ESCAVADEIRA HIDRÁULICA SOBRE ESTEIRA, PESO OPERACIONAL 21,00 T, POTÊNCIA NOMINAL 155 HP, COM MARTELO VIBRATÓRIO HIDRÁULICO *1200 A 2200* KG - DEPRECIAÇÃO. AF_11/2025</v>
          </cell>
          <cell r="C7094" t="str">
            <v>H</v>
          </cell>
          <cell r="D7094">
            <v>0</v>
          </cell>
          <cell r="E7094">
            <v>0</v>
          </cell>
          <cell r="F7094" t="str">
            <v>SINAPI DEZEMBRO 2025</v>
          </cell>
        </row>
        <row r="7095">
          <cell r="A7095">
            <v>106395</v>
          </cell>
          <cell r="B7095" t="str">
            <v>ESCAVADEIRA HIDRÁULICA SOBRE ESTEIRA, PESO OPERACIONAL 21,00 T, POTÊNCIA NOMINAL 155 HP, COM MARTELO VIBRATÓRIO HIDRÁULICO *1200 A 2200* KG - JUROS. AF_11/2025</v>
          </cell>
          <cell r="C7095" t="str">
            <v>H</v>
          </cell>
          <cell r="D7095">
            <v>0</v>
          </cell>
          <cell r="E7095">
            <v>0</v>
          </cell>
          <cell r="F7095" t="str">
            <v>SINAPI DEZEMBRO 2025</v>
          </cell>
        </row>
        <row r="7096">
          <cell r="A7096">
            <v>106396</v>
          </cell>
          <cell r="B7096" t="str">
            <v>ESCAVADEIRA HIDRÁULICA SOBRE ESTEIRA, PESO OPERACIONAL 21,00 T, POTÊNCIA NOMINAL 155 HP, COM MARTELO VIBRATÓRIO HIDRÁULICO *1200 A 2200* KG - MANUTENÇÃO. AF_11/2025</v>
          </cell>
          <cell r="C7096" t="str">
            <v>H</v>
          </cell>
          <cell r="D7096">
            <v>0</v>
          </cell>
          <cell r="E7096">
            <v>0</v>
          </cell>
          <cell r="F7096" t="str">
            <v>SINAPI DEZEMBRO 2025</v>
          </cell>
        </row>
        <row r="7097">
          <cell r="A7097">
            <v>106397</v>
          </cell>
          <cell r="B7097" t="str">
            <v>ESCAVADEIRA HIDRÁULICA SOBRE ESTEIRA, PESO OPERACIONAL 21,00 T, POTÊNCIA NOMINAL 155 HP, COM MARTELO VIBRATÓRIO HIDRÁULICO *1200 A 2200* KG - MATERIAIS NA OPERAÇÃO. AF_11/2025</v>
          </cell>
          <cell r="C7097" t="str">
            <v>H</v>
          </cell>
          <cell r="D7097">
            <v>90.93</v>
          </cell>
          <cell r="E7097">
            <v>90.93</v>
          </cell>
          <cell r="F7097" t="str">
            <v>SINAPI DEZEMBRO 2025</v>
          </cell>
        </row>
        <row r="7098">
          <cell r="A7098">
            <v>106400</v>
          </cell>
          <cell r="B7098" t="str">
            <v>ESCAVADEIRA HIDRÁULICA SOBRE ESTEIRA, PESO OPERACIONAL 21,00 T, POTÊNCIA NOMINAL 155 HP, COM TORRE DE CRAVAÇÃO PARA EXECUÇÃO DE GEODRENO VERTICAL, LANÇA DE 32 M, PARA DRENO FIBROQUÍMICO DE LARGURA PADRÃO (100 MM) - DEPRECIAÇÃO. AF_12/2025</v>
          </cell>
          <cell r="C7098" t="str">
            <v>H</v>
          </cell>
          <cell r="D7098">
            <v>0</v>
          </cell>
          <cell r="E7098">
            <v>0</v>
          </cell>
          <cell r="F7098" t="str">
            <v>SINAPI DEZEMBRO 2025</v>
          </cell>
        </row>
        <row r="7099">
          <cell r="A7099">
            <v>106401</v>
          </cell>
          <cell r="B7099" t="str">
            <v>ESCAVADEIRA HIDRÁULICA SOBRE ESTEIRA, PESO OPERACIONAL 21,00 T, POTÊNCIA NOMINAL 155 HP, COM TORRE DE CRAVAÇÃO PARA EXECUÇÃO DE GEODRENO VERTICAL, LANÇA DE 32 M, PARA DRENO FIBROQUÍMICO DE LARGURA PADRÃO (100 MM) - JUROS. AF_12/2025</v>
          </cell>
          <cell r="C7099" t="str">
            <v>H</v>
          </cell>
          <cell r="D7099">
            <v>0</v>
          </cell>
          <cell r="E7099">
            <v>0</v>
          </cell>
          <cell r="F7099" t="str">
            <v>SINAPI DEZEMBRO 2025</v>
          </cell>
        </row>
        <row r="7100">
          <cell r="A7100">
            <v>106402</v>
          </cell>
          <cell r="B7100" t="str">
            <v>ESCAVADEIRA HIDRÁULICA SOBRE ESTEIRA, PESO OPERACIONAL 21,00 T, POTÊNCIA NOMINAL 155 HP, COM TORRE DE CRAVAÇÃO PARA EXECUÇÃO DE GEODRENO VERTICAL, LANÇA DE 32 M, PARA DRENO FIBROQUÍMICO DE LARGURA PADRÃO (100 MM) - MANUTENÇÃO. AF_12/2025</v>
          </cell>
          <cell r="C7100" t="str">
            <v>H</v>
          </cell>
          <cell r="D7100">
            <v>0</v>
          </cell>
          <cell r="E7100">
            <v>0</v>
          </cell>
          <cell r="F7100" t="str">
            <v>SINAPI DEZEMBRO 2025</v>
          </cell>
        </row>
        <row r="7101">
          <cell r="A7101">
            <v>106403</v>
          </cell>
          <cell r="B7101" t="str">
            <v>ESCAVADEIRA HIDRÁULICA SOBRE ESTEIRA, PESO OPERACIONAL 21,00 T, POTÊNCIA NOMINAL 155 HP, COM TORRE DE CRAVAÇÃO PARA EXECUÇÃO DE GEODRENO VERTICAL, LANÇA DE 32 M, PARA DRENO FIBROQUÍMICO DE LARGURA PADRÃO (100 MM) - MATERIAIS NA OPERAÇÃO. AF_12/2025</v>
          </cell>
          <cell r="C7101" t="str">
            <v>H</v>
          </cell>
          <cell r="D7101">
            <v>90.93</v>
          </cell>
          <cell r="E7101">
            <v>90.93</v>
          </cell>
          <cell r="F7101" t="str">
            <v>SINAPI DEZEMBRO 2025</v>
          </cell>
        </row>
        <row r="7102">
          <cell r="A7102">
            <v>102894</v>
          </cell>
          <cell r="B7102" t="str">
            <v>ESCAVADEIRA HIDRÁULICA SOBRE ESTEIRA, PESO OPERACIONAL ENTRE 22,00 E 23,50 T, POTÊNCIA NOMINAL 139 HP, COM MARTELO ROMPEDOR HIDRÁULICO 1700 KG - DEPRECIAÇÃO. AF_04/2019</v>
          </cell>
          <cell r="C7102" t="str">
            <v>H</v>
          </cell>
          <cell r="D7102">
            <v>0</v>
          </cell>
          <cell r="E7102">
            <v>0</v>
          </cell>
          <cell r="F7102" t="str">
            <v>SINAPI DEZEMBRO 2025</v>
          </cell>
        </row>
        <row r="7103">
          <cell r="A7103">
            <v>104161</v>
          </cell>
          <cell r="B7103" t="str">
            <v>ESCAVADEIRA HIDRÁULICA SOBRE ESTEIRA, PESO OPERACIONAL ENTRE 22,00 E 23,50 T, POTÊNCIA NOMINAL 139 HP, COM MARTELO ROMPEDOR HIDRÁULICO 1700 KG - JUROS. AF_04/2019</v>
          </cell>
          <cell r="C7103" t="str">
            <v>H</v>
          </cell>
          <cell r="D7103">
            <v>0</v>
          </cell>
          <cell r="E7103">
            <v>0</v>
          </cell>
          <cell r="F7103" t="str">
            <v>SINAPI DEZEMBRO 2025</v>
          </cell>
        </row>
        <row r="7104">
          <cell r="A7104">
            <v>102896</v>
          </cell>
          <cell r="B7104" t="str">
            <v>ESCAVADEIRA HIDRÁULICA SOBRE ESTEIRA, PESO OPERACIONAL ENTRE 22,00 E 23,50 T, POTÊNCIA NOMINAL 139 HP, COM MARTELO ROMPEDOR HIDRÁULICO 1700 KG - MANUTENÇÃO. AF_04/2019</v>
          </cell>
          <cell r="C7104" t="str">
            <v>H</v>
          </cell>
          <cell r="D7104">
            <v>0</v>
          </cell>
          <cell r="E7104">
            <v>0</v>
          </cell>
          <cell r="F7104" t="str">
            <v>SINAPI DEZEMBRO 2025</v>
          </cell>
        </row>
        <row r="7105">
          <cell r="A7105">
            <v>102897</v>
          </cell>
          <cell r="B7105" t="str">
            <v>ESCAVADEIRA HIDRÁULICA SOBRE ESTEIRA, PESO OPERACIONAL ENTRE 22,00 E 23,50 T, POTÊNCIA NOMINAL 139 HP, COM MARTELO ROMPEDOR HIDRÁULICO 1700 KG - MATERIAIS NA OPERAÇÃO. AF_04/2019</v>
          </cell>
          <cell r="C7105" t="str">
            <v>H</v>
          </cell>
          <cell r="D7105">
            <v>90.93</v>
          </cell>
          <cell r="E7105">
            <v>90.93</v>
          </cell>
          <cell r="F7105" t="str">
            <v>SINAPI DEZEMBRO 2025</v>
          </cell>
        </row>
        <row r="7106">
          <cell r="A7106">
            <v>5627</v>
          </cell>
          <cell r="B7106" t="str">
            <v>ESCAVADEIRA HIDRÁULICA SOBRE ESTEIRAS, CAÇAMBA 0,80 M3, PESO OPERACIONAL 17 T, POTENCIA BRUTA 111 HP - DEPRECIAÇÃO. AF_06/2014</v>
          </cell>
          <cell r="C7106" t="str">
            <v>H</v>
          </cell>
          <cell r="D7106">
            <v>47.13</v>
          </cell>
          <cell r="E7106">
            <v>47.13</v>
          </cell>
          <cell r="F7106" t="str">
            <v>SINAPI DEZEMBRO 2025</v>
          </cell>
        </row>
        <row r="7107">
          <cell r="A7107">
            <v>5628</v>
          </cell>
          <cell r="B7107" t="str">
            <v>ESCAVADEIRA HIDRÁULICA SOBRE ESTEIRAS, CAÇAMBA 0,80 M3, PESO OPERACIONAL 17 T, POTENCIA BRUTA 111 HP - JUROS. AF_06/2014</v>
          </cell>
          <cell r="C7107" t="str">
            <v>H</v>
          </cell>
          <cell r="D7107">
            <v>12.45</v>
          </cell>
          <cell r="E7107">
            <v>12.45</v>
          </cell>
          <cell r="F7107" t="str">
            <v>SINAPI DEZEMBRO 2025</v>
          </cell>
        </row>
        <row r="7108">
          <cell r="A7108">
            <v>5629</v>
          </cell>
          <cell r="B7108" t="str">
            <v>ESCAVADEIRA HIDRÁULICA SOBRE ESTEIRAS, CAÇAMBA 0,80 M3, PESO OPERACIONAL 17 T, POTENCIA BRUTA 111 HP - MANUTENÇÃO. AF_06/2014</v>
          </cell>
          <cell r="C7108" t="str">
            <v>H</v>
          </cell>
          <cell r="D7108">
            <v>58.91</v>
          </cell>
          <cell r="E7108">
            <v>58.91</v>
          </cell>
          <cell r="F7108" t="str">
            <v>SINAPI DEZEMBRO 2025</v>
          </cell>
        </row>
        <row r="7109">
          <cell r="A7109">
            <v>5630</v>
          </cell>
          <cell r="B7109" t="str">
            <v>ESCAVADEIRA HIDRÁULICA SOBRE ESTEIRAS, CAÇAMBA 0,80 M3, PESO OPERACIONAL 17 T, POTENCIA BRUTA 111 HP - MATERIAIS NA OPERAÇÃO. AF_06/2014</v>
          </cell>
          <cell r="C7109" t="str">
            <v>H</v>
          </cell>
          <cell r="D7109">
            <v>65.150000000000006</v>
          </cell>
          <cell r="E7109">
            <v>65.150000000000006</v>
          </cell>
          <cell r="F7109" t="str">
            <v>SINAPI DEZEMBRO 2025</v>
          </cell>
        </row>
        <row r="7110">
          <cell r="A7110">
            <v>88900</v>
          </cell>
          <cell r="B7110" t="str">
            <v>ESCAVADEIRA HIDRÁULICA SOBRE ESTEIRAS, CAÇAMBA 1,20 M3, PESO OPERACIONAL 21 T, POTÊNCIA BRUTA 155 HP - DEPRECIAÇÃO. AF_06/2014</v>
          </cell>
          <cell r="C7110" t="str">
            <v>H</v>
          </cell>
          <cell r="D7110">
            <v>53.33</v>
          </cell>
          <cell r="E7110">
            <v>53.33</v>
          </cell>
          <cell r="F7110" t="str">
            <v>SINAPI DEZEMBRO 2025</v>
          </cell>
        </row>
        <row r="7111">
          <cell r="A7111">
            <v>88902</v>
          </cell>
          <cell r="B7111" t="str">
            <v>ESCAVADEIRA HIDRÁULICA SOBRE ESTEIRAS, CAÇAMBA 1,20 M3, PESO OPERACIONAL 21 T, POTÊNCIA BRUTA 155 HP - JUROS. AF_06/2014</v>
          </cell>
          <cell r="C7111" t="str">
            <v>H</v>
          </cell>
          <cell r="D7111">
            <v>14.09</v>
          </cell>
          <cell r="E7111">
            <v>14.09</v>
          </cell>
          <cell r="F7111" t="str">
            <v>SINAPI DEZEMBRO 2025</v>
          </cell>
        </row>
        <row r="7112">
          <cell r="A7112">
            <v>88903</v>
          </cell>
          <cell r="B7112" t="str">
            <v>ESCAVADEIRA HIDRÁULICA SOBRE ESTEIRAS, CAÇAMBA 1,20 M3, PESO OPERACIONAL 21 T, POTÊNCIA BRUTA 155 HP - MANUTENÇÃO. AF_06/2014</v>
          </cell>
          <cell r="C7112" t="str">
            <v>H</v>
          </cell>
          <cell r="D7112">
            <v>66.66</v>
          </cell>
          <cell r="E7112">
            <v>66.66</v>
          </cell>
          <cell r="F7112" t="str">
            <v>SINAPI DEZEMBRO 2025</v>
          </cell>
        </row>
        <row r="7113">
          <cell r="A7113">
            <v>88904</v>
          </cell>
          <cell r="B7113" t="str">
            <v>ESCAVADEIRA HIDRÁULICA SOBRE ESTEIRAS, CAÇAMBA 1,20 M3, PESO OPERACIONAL 21 T, POTÊNCIA BRUTA 155 HP - MATERIAIS NA OPERAÇÃO. AF_06/2014</v>
          </cell>
          <cell r="C7113" t="str">
            <v>H</v>
          </cell>
          <cell r="D7113">
            <v>90.93</v>
          </cell>
          <cell r="E7113">
            <v>90.93</v>
          </cell>
          <cell r="F7113" t="str">
            <v>SINAPI DEZEMBRO 2025</v>
          </cell>
        </row>
        <row r="7114">
          <cell r="A7114">
            <v>88569</v>
          </cell>
          <cell r="B7114" t="str">
            <v>ESPARGIDOR DE ASFALTO PRESSURIZADO COM TANQUE DE 2500 L, REBOCÁVEL COM MOTOR A GASOLINA POTÊNCIA 3,4 HP - DEPRECIAÇÃO. AF_07/2014</v>
          </cell>
          <cell r="C7114" t="str">
            <v>H</v>
          </cell>
          <cell r="D7114">
            <v>4.49</v>
          </cell>
          <cell r="E7114">
            <v>4.49</v>
          </cell>
          <cell r="F7114" t="str">
            <v>SINAPI DEZEMBRO 2025</v>
          </cell>
        </row>
        <row r="7115">
          <cell r="A7115">
            <v>88570</v>
          </cell>
          <cell r="B7115" t="str">
            <v>ESPARGIDOR DE ASFALTO PRESSURIZADO COM TANQUE DE 2500 L, REBOCÁVEL COM MOTOR A GASOLINA POTÊNCIA 3,4 HP - JUROS. AF_07/2014</v>
          </cell>
          <cell r="C7115" t="str">
            <v>H</v>
          </cell>
          <cell r="D7115">
            <v>1.55</v>
          </cell>
          <cell r="E7115">
            <v>1.55</v>
          </cell>
          <cell r="F7115" t="str">
            <v>SINAPI DEZEMBRO 2025</v>
          </cell>
        </row>
        <row r="7116">
          <cell r="A7116">
            <v>5765</v>
          </cell>
          <cell r="B7116" t="str">
            <v>ESPARGIDOR DE ASFALTO PRESSURIZADO COM TANQUE DE 2500 L, REBOCÁVEL COM MOTOR A GASOLINA POTÊNCIA 3,4 HP - MANUTENÇÃO. AF_07/2014</v>
          </cell>
          <cell r="C7116" t="str">
            <v>H</v>
          </cell>
          <cell r="D7116">
            <v>5.61</v>
          </cell>
          <cell r="E7116">
            <v>5.61</v>
          </cell>
          <cell r="F7116" t="str">
            <v>SINAPI DEZEMBRO 2025</v>
          </cell>
        </row>
        <row r="7117">
          <cell r="A7117">
            <v>5766</v>
          </cell>
          <cell r="B7117" t="str">
            <v>ESPARGIDOR DE ASFALTO PRESSURIZADO COM TANQUE DE 2500 L, REBOCÁVEL COM MOTOR A GASOLINA POTÊNCIA 3,4 HP - MATERIAIS NA OPERAÇÃO. AF_07/2014</v>
          </cell>
          <cell r="C7117" t="str">
            <v>H</v>
          </cell>
          <cell r="D7117">
            <v>3.02</v>
          </cell>
          <cell r="E7117">
            <v>3.02</v>
          </cell>
          <cell r="F7117" t="str">
            <v>SINAPI DEZEMBRO 2025</v>
          </cell>
        </row>
        <row r="7118">
          <cell r="A7118">
            <v>91468</v>
          </cell>
          <cell r="B7118" t="str">
            <v>ESPARGIDOR DE ASFALTO PRESSURIZADO, TANQUE 6 M3 COM ISOLAÇÃO TÉRMICA, AQUECIDO COM 2 MAÇARICOS, COM BARRA ESPARGIDORA 3,60 M, MONTADO SOBRE CAMINHÃO TOCO, PBT 14.300 KG, POTÊNCIA 185 CV - DEPRECIAÇÃO. AF_05/2023</v>
          </cell>
          <cell r="C7118" t="str">
            <v>H</v>
          </cell>
          <cell r="D7118">
            <v>27.61</v>
          </cell>
          <cell r="E7118">
            <v>27.61</v>
          </cell>
          <cell r="F7118" t="str">
            <v>SINAPI DEZEMBRO 2025</v>
          </cell>
        </row>
        <row r="7119">
          <cell r="A7119">
            <v>91484</v>
          </cell>
          <cell r="B7119" t="str">
            <v>ESPARGIDOR DE ASFALTO PRESSURIZADO, TANQUE 6 M3 COM ISOLAÇÃO TÉRMICA, AQUECIDO COM 2 MAÇARICOS, COM BARRA ESPARGIDORA 3,60 M, MONTADO SOBRE CAMINHÃO TOCO, PBT 14.300 KG, POTÊNCIA 185 CV - IMPOSTOS E SEGUROS. AF_05/2023</v>
          </cell>
          <cell r="C7119" t="str">
            <v>H</v>
          </cell>
          <cell r="D7119">
            <v>4.34</v>
          </cell>
          <cell r="E7119">
            <v>4.34</v>
          </cell>
          <cell r="F7119" t="str">
            <v>SINAPI DEZEMBRO 2025</v>
          </cell>
        </row>
        <row r="7120">
          <cell r="A7120">
            <v>91469</v>
          </cell>
          <cell r="B7120" t="str">
            <v>ESPARGIDOR DE ASFALTO PRESSURIZADO, TANQUE 6 M3 COM ISOLAÇÃO TÉRMICA, AQUECIDO COM 2 MAÇARICOS, COM BARRA ESPARGIDORA 3,60 M, MONTADO SOBRE CAMINHÃO TOCO, PBT 14.300 KG, POTÊNCIA 185 CV - JUROS. AF_05/2023</v>
          </cell>
          <cell r="C7120" t="str">
            <v>H</v>
          </cell>
          <cell r="D7120">
            <v>10.73</v>
          </cell>
          <cell r="E7120">
            <v>10.73</v>
          </cell>
          <cell r="F7120" t="str">
            <v>SINAPI DEZEMBRO 2025</v>
          </cell>
        </row>
        <row r="7121">
          <cell r="A7121">
            <v>83361</v>
          </cell>
          <cell r="B7121" t="str">
            <v>ESPARGIDOR DE ASFALTO PRESSURIZADO, TANQUE 6 M3 COM ISOLAÇÃO TÉRMICA, AQUECIDO COM 2 MAÇARICOS, COM BARRA ESPARGIDORA 3,60 M, MONTADO SOBRE CAMINHÃO TOCO, PBT 14.300 KG, POTÊNCIA 185 CV - MANUTENÇÃO. AF_08/2015</v>
          </cell>
          <cell r="C7121" t="str">
            <v>H</v>
          </cell>
          <cell r="D7121">
            <v>45.77</v>
          </cell>
          <cell r="E7121">
            <v>45.77</v>
          </cell>
          <cell r="F7121" t="str">
            <v>SINAPI DEZEMBRO 2025</v>
          </cell>
        </row>
        <row r="7122">
          <cell r="A7122">
            <v>91485</v>
          </cell>
          <cell r="B7122" t="str">
            <v>ESPARGIDOR DE ASFALTO PRESSURIZADO, TANQUE 6 M3 COM ISOLAÇÃO TÉRMICA, AQUECIDO COM 2 MAÇARICOS, COM BARRA ESPARGIDORA 3,60 M, MONTADO SOBRE CAMINHÃO TOCO, PBT 14.300 KG, POTÊNCIA 185 CV - MATERIAIS NA OPERAÇÃO. AF_05/2023</v>
          </cell>
          <cell r="C7122" t="str">
            <v>H</v>
          </cell>
          <cell r="D7122">
            <v>156.51</v>
          </cell>
          <cell r="E7122">
            <v>156.51</v>
          </cell>
          <cell r="F7122" t="str">
            <v>SINAPI DEZEMBRO 2025</v>
          </cell>
        </row>
        <row r="7123">
          <cell r="A7123">
            <v>102835</v>
          </cell>
          <cell r="B7123" t="str">
            <v>ESTABILIZADOR DE LINHA E PRESSÃO, CAPACIDADE DE 120 BAR, COM MANÔMETRO DE LEITURA, REGISTRO DE 1 COM RETORNO E LINHA - DEPRECIAÇÃO. AF_05/2023</v>
          </cell>
          <cell r="C7123" t="str">
            <v>H</v>
          </cell>
          <cell r="D7123">
            <v>0</v>
          </cell>
          <cell r="E7123">
            <v>0</v>
          </cell>
          <cell r="F7123" t="str">
            <v>SINAPI DEZEMBRO 2025</v>
          </cell>
        </row>
        <row r="7124">
          <cell r="A7124">
            <v>102836</v>
          </cell>
          <cell r="B7124" t="str">
            <v>ESTABILIZADOR DE LINHA E PRESSÃO, CAPACIDADE DE 120 BAR, COM MANÔMETRO DE LEITURA, REGISTRO DE 1 COM RETORNO E LINHA - JUROS. AF_05/2023</v>
          </cell>
          <cell r="C7124" t="str">
            <v>H</v>
          </cell>
          <cell r="D7124">
            <v>0</v>
          </cell>
          <cell r="E7124">
            <v>0</v>
          </cell>
          <cell r="F7124" t="str">
            <v>SINAPI DEZEMBRO 2025</v>
          </cell>
        </row>
        <row r="7125">
          <cell r="A7125">
            <v>102837</v>
          </cell>
          <cell r="B7125" t="str">
            <v>ESTABILIZADOR DE LINHA E PRESSÃO, CAPACIDADE DE 120 BAR, COM MANÔMETRO DE LEITURA, REGISTRO DE 1 COM RETORNO E LINHA - MANUTENÇÃO. AF_05/2023</v>
          </cell>
          <cell r="C7125" t="str">
            <v>H</v>
          </cell>
          <cell r="D7125">
            <v>0</v>
          </cell>
          <cell r="E7125">
            <v>0</v>
          </cell>
          <cell r="F7125" t="str">
            <v>SINAPI DEZEMBRO 2025</v>
          </cell>
        </row>
        <row r="7126">
          <cell r="A7126">
            <v>89230</v>
          </cell>
          <cell r="B7126" t="str">
            <v>FRESADORA DE ASFALTO A FRIO SOBRE RODAS, LARGURA FRESAGEM DE 1,0 M, POTÊNCIA 208 HP - DEPRECIAÇÃO. AF_11/2014</v>
          </cell>
          <cell r="C7126" t="str">
            <v>H</v>
          </cell>
          <cell r="D7126">
            <v>106.63</v>
          </cell>
          <cell r="E7126">
            <v>106.63</v>
          </cell>
          <cell r="F7126" t="str">
            <v>SINAPI DEZEMBRO 2025</v>
          </cell>
        </row>
        <row r="7127">
          <cell r="A7127">
            <v>89231</v>
          </cell>
          <cell r="B7127" t="str">
            <v>FRESADORA DE ASFALTO A FRIO SOBRE RODAS, LARGURA FRESAGEM DE 1,0 M, POTÊNCIA 208 HP - JUROS. AF_11/2014</v>
          </cell>
          <cell r="C7127" t="str">
            <v>H</v>
          </cell>
          <cell r="D7127">
            <v>32.65</v>
          </cell>
          <cell r="E7127">
            <v>32.65</v>
          </cell>
          <cell r="F7127" t="str">
            <v>SINAPI DEZEMBRO 2025</v>
          </cell>
        </row>
        <row r="7128">
          <cell r="A7128">
            <v>89232</v>
          </cell>
          <cell r="B7128" t="str">
            <v>FRESADORA DE ASFALTO A FRIO SOBRE RODAS, LARGURA FRESAGEM DE 1,0 M, POTÊNCIA 208 HP - MANUTENÇÃO. AF_11/2014</v>
          </cell>
          <cell r="C7128" t="str">
            <v>H</v>
          </cell>
          <cell r="D7128">
            <v>190.2</v>
          </cell>
          <cell r="E7128">
            <v>190.2</v>
          </cell>
          <cell r="F7128" t="str">
            <v>SINAPI DEZEMBRO 2025</v>
          </cell>
        </row>
        <row r="7129">
          <cell r="A7129">
            <v>89233</v>
          </cell>
          <cell r="B7129" t="str">
            <v>FRESADORA DE ASFALTO A FRIO SOBRE RODAS, LARGURA FRESAGEM DE 1,0 M, POTÊNCIA 208 HP - MATERIAIS NA OPERAÇÃO. AF_11/2014</v>
          </cell>
          <cell r="C7129" t="str">
            <v>H</v>
          </cell>
          <cell r="D7129">
            <v>168.97</v>
          </cell>
          <cell r="E7129">
            <v>168.97</v>
          </cell>
          <cell r="F7129" t="str">
            <v>SINAPI DEZEMBRO 2025</v>
          </cell>
        </row>
        <row r="7130">
          <cell r="A7130">
            <v>89236</v>
          </cell>
          <cell r="B7130" t="str">
            <v>FRESADORA DE ASFALTO A FRIO SOBRE RODAS, LARGURA FRESAGEM DE 2,0 M, POTÊNCIA 550 HP - DEPRECIAÇÃO. AF_11/2014</v>
          </cell>
          <cell r="C7130" t="str">
            <v>H</v>
          </cell>
          <cell r="D7130">
            <v>249.09</v>
          </cell>
          <cell r="E7130">
            <v>249.09</v>
          </cell>
          <cell r="F7130" t="str">
            <v>SINAPI DEZEMBRO 2025</v>
          </cell>
        </row>
        <row r="7131">
          <cell r="A7131">
            <v>89237</v>
          </cell>
          <cell r="B7131" t="str">
            <v>FRESADORA DE ASFALTO A FRIO SOBRE RODAS, LARGURA FRESAGEM DE 2,0 M, POTÊNCIA 550 HP - JUROS. AF_11/2014</v>
          </cell>
          <cell r="C7131" t="str">
            <v>H</v>
          </cell>
          <cell r="D7131">
            <v>76.27</v>
          </cell>
          <cell r="E7131">
            <v>76.27</v>
          </cell>
          <cell r="F7131" t="str">
            <v>SINAPI DEZEMBRO 2025</v>
          </cell>
        </row>
        <row r="7132">
          <cell r="A7132">
            <v>89238</v>
          </cell>
          <cell r="B7132" t="str">
            <v>FRESADORA DE ASFALTO A FRIO SOBRE RODAS, LARGURA FRESAGEM DE 2,0 M, POTÊNCIA 550 HP - MANUTENÇÃO. AF_11/2014</v>
          </cell>
          <cell r="C7132" t="str">
            <v>H</v>
          </cell>
          <cell r="D7132">
            <v>444.31</v>
          </cell>
          <cell r="E7132">
            <v>444.31</v>
          </cell>
          <cell r="F7132" t="str">
            <v>SINAPI DEZEMBRO 2025</v>
          </cell>
        </row>
        <row r="7133">
          <cell r="A7133">
            <v>89239</v>
          </cell>
          <cell r="B7133" t="str">
            <v>FRESADORA DE ASFALTO A FRIO SOBRE RODAS, LARGURA FRESAGEM DE 2,0 M, POTÊNCIA 550 HP - MATERIAIS NA OPERAÇÃO. AF_11/2014</v>
          </cell>
          <cell r="C7133" t="str">
            <v>H</v>
          </cell>
          <cell r="D7133">
            <v>446.85</v>
          </cell>
          <cell r="E7133">
            <v>446.85</v>
          </cell>
          <cell r="F7133" t="str">
            <v>SINAPI DEZEMBRO 2025</v>
          </cell>
        </row>
        <row r="7134">
          <cell r="A7134">
            <v>102930</v>
          </cell>
          <cell r="B7134" t="str">
            <v>FURADEIRA ELETROMAGNÉTICA, VELOCIDADE (SEM CARGA/ COM CARGA) 450/ 270 RPM, ESPESSURA MÁXIMA DA CHAPA A SER FURADA 50 MM, PORÇA DE ADESÃO MAGNÉTICA 17000 N, POTÊNCIA 1100 W, ALIMENTÇÃO 220 - 60 HZ, MONOFÁSICA - DEPRECIAÇÃO. AF_08/2019</v>
          </cell>
          <cell r="C7134" t="str">
            <v>H</v>
          </cell>
          <cell r="D7134">
            <v>0</v>
          </cell>
          <cell r="E7134">
            <v>0</v>
          </cell>
          <cell r="F7134" t="str">
            <v>SINAPI DEZEMBRO 2025</v>
          </cell>
        </row>
        <row r="7135">
          <cell r="A7135">
            <v>102931</v>
          </cell>
          <cell r="B7135" t="str">
            <v>FURADEIRA ELETROMAGNÉTICA, VELOCIDADE (SEM CARGA/ COM CARGA) 450/ 270 RPM, ESPESSURA MÁXIMA DA CHAPA A SER FURADA 50 MM, PORÇA DE ADESÃO MAGNÉTICA 17000 N, POTÊNCIA 1100 W, ALIMENTÇÃO 220 - 60 HZ, MONOFÁSICA - JUROS. AF_08/2019</v>
          </cell>
          <cell r="C7135" t="str">
            <v>H</v>
          </cell>
          <cell r="D7135">
            <v>0</v>
          </cell>
          <cell r="E7135">
            <v>0</v>
          </cell>
          <cell r="F7135" t="str">
            <v>SINAPI DEZEMBRO 2025</v>
          </cell>
        </row>
        <row r="7136">
          <cell r="A7136">
            <v>102932</v>
          </cell>
          <cell r="B7136" t="str">
            <v>FURADEIRA ELETROMAGNÉTICA, VELOCIDADE (SEM CARGA/ COM CARGA) 450/ 270 RPM, ESPESSURA MÁXIMA DA CHAPA A SER FURADA 50 MM, PORÇA DE ADESÃO MAGNÉTICA 17000 N, POTÊNCIA 1100 W, ALIMENTÇÃO 220 - 60 HZ, MONOFÁSICA - MANUTENÇÃO. AF_08/2019</v>
          </cell>
          <cell r="C7136" t="str">
            <v>H</v>
          </cell>
          <cell r="D7136">
            <v>0</v>
          </cell>
          <cell r="E7136">
            <v>0</v>
          </cell>
          <cell r="F7136" t="str">
            <v>SINAPI DEZEMBRO 2025</v>
          </cell>
        </row>
        <row r="7137">
          <cell r="A7137">
            <v>102933</v>
          </cell>
          <cell r="B7137" t="str">
            <v>FURADEIRA ELETROMAGNÉTICA, VELOCIDADE (SEM CARGA/ COM CARGA) 450/ 270 RPM, ESPESSURA MÁXIMA DA CHAPA A SER FURADA 50 MM, PORÇA DE ADESÃO MAGNÉTICA 17000 N, POTÊNCIA 1100 W, ALIMENTÇÃO 220 - 60 HZ, MONOFÁSICA - MATERIAIS NA OPERAÇÃO. AF_08/2019</v>
          </cell>
          <cell r="C7137" t="str">
            <v>H</v>
          </cell>
          <cell r="D7137">
            <v>0.95</v>
          </cell>
          <cell r="E7137">
            <v>0.95</v>
          </cell>
          <cell r="F7137" t="str">
            <v>SINAPI DEZEMBRO 2025</v>
          </cell>
        </row>
        <row r="7138">
          <cell r="A7138">
            <v>93411</v>
          </cell>
          <cell r="B7138" t="str">
            <v>GERADOR PORTÁTIL MONOFÁSICO, POTÊNCIA 5500 VA, MOTOR A GASOLINA, POTÊNCIA DO MOTOR 13 CV - DEPRECIAÇÃO. AF_03/2016</v>
          </cell>
          <cell r="C7138" t="str">
            <v>H</v>
          </cell>
          <cell r="D7138">
            <v>0.31</v>
          </cell>
          <cell r="E7138">
            <v>0.31</v>
          </cell>
          <cell r="F7138" t="str">
            <v>SINAPI DEZEMBRO 2025</v>
          </cell>
        </row>
        <row r="7139">
          <cell r="A7139">
            <v>93412</v>
          </cell>
          <cell r="B7139" t="str">
            <v>GERADOR PORTÁTIL MONOFÁSICO, POTÊNCIA 5500 VA, MOTOR A GASOLINA, POTÊNCIA DO MOTOR 13 CV - JUROS. AF_03/2016</v>
          </cell>
          <cell r="C7139" t="str">
            <v>H</v>
          </cell>
          <cell r="D7139">
            <v>0.11</v>
          </cell>
          <cell r="E7139">
            <v>0.11</v>
          </cell>
          <cell r="F7139" t="str">
            <v>SINAPI DEZEMBRO 2025</v>
          </cell>
        </row>
        <row r="7140">
          <cell r="A7140">
            <v>93413</v>
          </cell>
          <cell r="B7140" t="str">
            <v>GERADOR PORTÁTIL MONOFÁSICO, POTÊNCIA 5500 VA, MOTOR A GASOLINA, POTÊNCIA DO MOTOR 13 CV - MANUTENÇÃO. AF_03/2016</v>
          </cell>
          <cell r="C7140" t="str">
            <v>H</v>
          </cell>
          <cell r="D7140">
            <v>0.27</v>
          </cell>
          <cell r="E7140">
            <v>0.27</v>
          </cell>
          <cell r="F7140" t="str">
            <v>SINAPI DEZEMBRO 2025</v>
          </cell>
        </row>
        <row r="7141">
          <cell r="A7141">
            <v>93414</v>
          </cell>
          <cell r="B7141" t="str">
            <v>GERADOR PORTÁTIL MONOFÁSICO, POTÊNCIA 5500 VA, MOTOR A GASOLINA, POTÊNCIA DO MOTOR 13 CV - MATERIAIS NA OPERAÇÃO. AF_03/2016</v>
          </cell>
          <cell r="C7141" t="str">
            <v>H</v>
          </cell>
          <cell r="D7141">
            <v>11.46</v>
          </cell>
          <cell r="E7141">
            <v>11.46</v>
          </cell>
          <cell r="F7141" t="str">
            <v>SINAPI DEZEMBRO 2025</v>
          </cell>
        </row>
        <row r="7142">
          <cell r="A7142">
            <v>88855</v>
          </cell>
          <cell r="B7142" t="str">
            <v>GRADE DE DISCO CONTROLE REMOTO REBOCÁVEL, COM 24 DISCOS 24" X 6 MM COM PNEUS PARA TRANSPORTE - DEPRECIAÇÃO. AF_06/2014</v>
          </cell>
          <cell r="C7142" t="str">
            <v>H</v>
          </cell>
          <cell r="D7142">
            <v>3.21</v>
          </cell>
          <cell r="E7142">
            <v>3.21</v>
          </cell>
          <cell r="F7142" t="str">
            <v>SINAPI DEZEMBRO 2025</v>
          </cell>
        </row>
        <row r="7143">
          <cell r="A7143">
            <v>88856</v>
          </cell>
          <cell r="B7143" t="str">
            <v>GRADE DE DISCO CONTROLE REMOTO REBOCÁVEL, COM 24 DISCOS 24" X 6 MM COM PNEUS PARA TRANSPORTE - JUROS. AF_06/2014</v>
          </cell>
          <cell r="C7143" t="str">
            <v>H</v>
          </cell>
          <cell r="D7143">
            <v>0.88</v>
          </cell>
          <cell r="E7143">
            <v>0.88</v>
          </cell>
          <cell r="F7143" t="str">
            <v>SINAPI DEZEMBRO 2025</v>
          </cell>
        </row>
        <row r="7144">
          <cell r="A7144">
            <v>5658</v>
          </cell>
          <cell r="B7144" t="str">
            <v>GRADE DE DISCO CONTROLE REMOTO REBOCÁVEL, COM 24 DISCOS 24" X 6 MM COM PNEUS PARA TRANSPORTE - MANUTENÇÃO. AF_06/2014</v>
          </cell>
          <cell r="C7144" t="str">
            <v>H</v>
          </cell>
          <cell r="D7144">
            <v>2.23</v>
          </cell>
          <cell r="E7144">
            <v>2.23</v>
          </cell>
          <cell r="F7144" t="str">
            <v>SINAPI DEZEMBRO 2025</v>
          </cell>
        </row>
        <row r="7145">
          <cell r="A7145">
            <v>53840</v>
          </cell>
          <cell r="B7145" t="str">
            <v>GRADE DE DISCO REBOCÁVEL COM 20 DISCOS 24" X 6 MM COM PNEUS PARA TRANSPORTE - DEPRECIAÇÃO. AF_06/2014</v>
          </cell>
          <cell r="C7145" t="str">
            <v>H</v>
          </cell>
          <cell r="D7145">
            <v>2.5099999999999998</v>
          </cell>
          <cell r="E7145">
            <v>2.5099999999999998</v>
          </cell>
          <cell r="F7145" t="str">
            <v>SINAPI DEZEMBRO 2025</v>
          </cell>
        </row>
        <row r="7146">
          <cell r="A7146">
            <v>87026</v>
          </cell>
          <cell r="B7146" t="str">
            <v>GRADE DE DISCO REBOCÁVEL COM 20 DISCOS 24" X 6 MM COM PNEUS PARA TRANSPORTE - JUROS. AF_06/2014</v>
          </cell>
          <cell r="C7146" t="str">
            <v>H</v>
          </cell>
          <cell r="D7146">
            <v>0.69</v>
          </cell>
          <cell r="E7146">
            <v>0.69</v>
          </cell>
          <cell r="F7146" t="str">
            <v>SINAPI DEZEMBRO 2025</v>
          </cell>
        </row>
        <row r="7147">
          <cell r="A7147">
            <v>53841</v>
          </cell>
          <cell r="B7147" t="str">
            <v>GRADE DE DISCO REBOCÁVEL COM 20 DISCOS 24" X 6 MM COM PNEUS PARA TRANSPORTE - MANUTENÇÃO. AF_06/2014</v>
          </cell>
          <cell r="C7147" t="str">
            <v>H</v>
          </cell>
          <cell r="D7147">
            <v>1.74</v>
          </cell>
          <cell r="E7147">
            <v>1.74</v>
          </cell>
          <cell r="F7147" t="str">
            <v>SINAPI DEZEMBRO 2025</v>
          </cell>
        </row>
        <row r="7148">
          <cell r="A7148">
            <v>95209</v>
          </cell>
          <cell r="B7148" t="str">
            <v>GRUA ASCENCIONAL, LANCA DE 42 M, CAPACIDADE DE 1,5 T A 30 M, ALTURA ATE 39 M JUROS. AF_05/2023</v>
          </cell>
          <cell r="C7148" t="str">
            <v>H</v>
          </cell>
          <cell r="D7148">
            <v>12.42</v>
          </cell>
          <cell r="E7148">
            <v>12.42</v>
          </cell>
          <cell r="F7148" t="str">
            <v>SINAPI DEZEMBRO 2025</v>
          </cell>
        </row>
        <row r="7149">
          <cell r="A7149">
            <v>95210</v>
          </cell>
          <cell r="B7149" t="str">
            <v>GRUA ASCENCIONAL, LANCA DE 42 M, CAPACIDADE DE 1,5 T A 30 M, ALTURA ATE 39 M MANUTENÇÃO. AF_05/2023</v>
          </cell>
          <cell r="C7149" t="str">
            <v>H</v>
          </cell>
          <cell r="D7149">
            <v>58.74</v>
          </cell>
          <cell r="E7149">
            <v>58.74</v>
          </cell>
          <cell r="F7149" t="str">
            <v>SINAPI DEZEMBRO 2025</v>
          </cell>
        </row>
        <row r="7150">
          <cell r="A7150">
            <v>95211</v>
          </cell>
          <cell r="B7150" t="str">
            <v>GRUA ASCENCIONAL, LANCA DE 42 M, CAPACIDADE DE 1,5 T A 30 M, ALTURA ATE 39 M MATERIAIS NA OPERAÇÃO. AF_05/2023</v>
          </cell>
          <cell r="C7150" t="str">
            <v>H</v>
          </cell>
          <cell r="D7150">
            <v>9.5299999999999994</v>
          </cell>
          <cell r="E7150">
            <v>9.5299999999999994</v>
          </cell>
          <cell r="F7150" t="str">
            <v>SINAPI DEZEMBRO 2025</v>
          </cell>
        </row>
        <row r="7151">
          <cell r="A7151">
            <v>93267</v>
          </cell>
          <cell r="B7151" t="str">
            <v>GRUA ASCENCIONAL, LANÇA DE 30 M, CAPACIDADE DE 1,0 T A 30 M, ALTURA ATÉ 39 M DEPRECIAÇÃO. AF_05/2023</v>
          </cell>
          <cell r="C7151" t="str">
            <v>H</v>
          </cell>
          <cell r="D7151">
            <v>26.66</v>
          </cell>
          <cell r="E7151">
            <v>26.66</v>
          </cell>
          <cell r="F7151" t="str">
            <v>SINAPI DEZEMBRO 2025</v>
          </cell>
        </row>
        <row r="7152">
          <cell r="A7152">
            <v>93269</v>
          </cell>
          <cell r="B7152" t="str">
            <v>GRUA ASCENCIONAL, LANÇA DE 30 M, CAPACIDADE DE 1,0 T A 30 M, ALTURA ATÉ 39 M JUROS. AF_05/2023</v>
          </cell>
          <cell r="C7152" t="str">
            <v>H</v>
          </cell>
          <cell r="D7152">
            <v>10</v>
          </cell>
          <cell r="E7152">
            <v>10</v>
          </cell>
          <cell r="F7152" t="str">
            <v>SINAPI DEZEMBRO 2025</v>
          </cell>
        </row>
        <row r="7153">
          <cell r="A7153">
            <v>93270</v>
          </cell>
          <cell r="B7153" t="str">
            <v>GRUA ASCENCIONAL, LANÇA DE 30 M, CAPACIDADE DE 1,0 T A 30 M, ALTURA ATÉ 39 M MANUTENÇÃO. AF_05/2023</v>
          </cell>
          <cell r="C7153" t="str">
            <v>H</v>
          </cell>
          <cell r="D7153">
            <v>25.92</v>
          </cell>
          <cell r="E7153">
            <v>25.92</v>
          </cell>
          <cell r="F7153" t="str">
            <v>SINAPI DEZEMBRO 2025</v>
          </cell>
        </row>
        <row r="7154">
          <cell r="A7154">
            <v>93271</v>
          </cell>
          <cell r="B7154" t="str">
            <v>GRUA ASCENCIONAL, LANÇA DE 30 M, CAPACIDADE DE 1,0 T A 30 M, ALTURA ATÉ 39 M MATERIAIS NA OPERAÇÃO. AF_05/2023</v>
          </cell>
          <cell r="C7154" t="str">
            <v>H</v>
          </cell>
          <cell r="D7154">
            <v>9.5299999999999994</v>
          </cell>
          <cell r="E7154">
            <v>9.5299999999999994</v>
          </cell>
          <cell r="F7154" t="str">
            <v>SINAPI DEZEMBRO 2025</v>
          </cell>
        </row>
        <row r="7155">
          <cell r="A7155">
            <v>95208</v>
          </cell>
          <cell r="B7155" t="str">
            <v>GRUA ASCENCIONAL, LANÇA DE 42 M, CAPACIDADE DE 1,5 T A 30 M, ALTURA ATÉ 39 M DEPRECIAÇÃO. AF_05/2023</v>
          </cell>
          <cell r="C7155" t="str">
            <v>H</v>
          </cell>
          <cell r="D7155">
            <v>53.71</v>
          </cell>
          <cell r="E7155">
            <v>53.71</v>
          </cell>
          <cell r="F7155" t="str">
            <v>SINAPI DEZEMBRO 2025</v>
          </cell>
        </row>
        <row r="7156">
          <cell r="A7156">
            <v>83761</v>
          </cell>
          <cell r="B7156" t="str">
            <v>GRUPO DE SOLDAGEM COM GERADOR A DIESEL 60 CV PARA SOLDA ELÉTRICA, SOBRE 04 RODAS, COM MOTOR 4 CILINDROS 600 A - DEPRECIAÇÃO. AF_02/2016</v>
          </cell>
          <cell r="C7156" t="str">
            <v>H</v>
          </cell>
          <cell r="D7156">
            <v>8.64</v>
          </cell>
          <cell r="E7156">
            <v>8.64</v>
          </cell>
          <cell r="F7156" t="str">
            <v>SINAPI DEZEMBRO 2025</v>
          </cell>
        </row>
        <row r="7157">
          <cell r="A7157">
            <v>83764</v>
          </cell>
          <cell r="B7157" t="str">
            <v>GRUPO DE SOLDAGEM COM GERADOR A DIESEL 60 CV PARA SOLDA ELÉTRICA, SOBRE 04 RODAS, COM MOTOR 4 CILINDROS 600 A - JUROS. AF_02/2016</v>
          </cell>
          <cell r="C7157" t="str">
            <v>H</v>
          </cell>
          <cell r="D7157">
            <v>3.04</v>
          </cell>
          <cell r="E7157">
            <v>3.04</v>
          </cell>
          <cell r="F7157" t="str">
            <v>SINAPI DEZEMBRO 2025</v>
          </cell>
        </row>
        <row r="7158">
          <cell r="A7158">
            <v>83762</v>
          </cell>
          <cell r="B7158" t="str">
            <v>GRUPO DE SOLDAGEM COM GERADOR A DIESEL 60 CV PARA SOLDA ELÉTRICA, SOBRE 04 RODAS, COM MOTOR 4 CILINDROS 600 A - MANUTENÇÃO. AF_02/2016</v>
          </cell>
          <cell r="C7158" t="str">
            <v>H</v>
          </cell>
          <cell r="D7158">
            <v>7.71</v>
          </cell>
          <cell r="E7158">
            <v>7.71</v>
          </cell>
          <cell r="F7158" t="str">
            <v>SINAPI DEZEMBRO 2025</v>
          </cell>
        </row>
        <row r="7159">
          <cell r="A7159">
            <v>83763</v>
          </cell>
          <cell r="B7159" t="str">
            <v>GRUPO DE SOLDAGEM COM GERADOR A DIESEL 60 CV PARA SOLDA ELÉTRICA, SOBRE 04 RODAS, COM MOTOR 4 CILINDROS 600 A - MATERIAIS NA OPERAÇÃO. AF_02/2016</v>
          </cell>
          <cell r="C7159" t="str">
            <v>H</v>
          </cell>
          <cell r="D7159">
            <v>50.75</v>
          </cell>
          <cell r="E7159">
            <v>50.75</v>
          </cell>
          <cell r="F7159" t="str">
            <v>SINAPI DEZEMBRO 2025</v>
          </cell>
        </row>
        <row r="7160">
          <cell r="A7160">
            <v>95874</v>
          </cell>
          <cell r="B7160" t="str">
            <v>GRUPO GERADOR COM CARENAGEM, MOTOR DIESEL POTÊNCIA STANDART ENTRE 250 E 260 KVA - DEPRECIAÇÃO. AF_12/2016</v>
          </cell>
          <cell r="C7160" t="str">
            <v>H</v>
          </cell>
          <cell r="D7160">
            <v>9.23</v>
          </cell>
          <cell r="E7160">
            <v>9.23</v>
          </cell>
          <cell r="F7160" t="str">
            <v>SINAPI DEZEMBRO 2025</v>
          </cell>
        </row>
        <row r="7161">
          <cell r="A7161">
            <v>95869</v>
          </cell>
          <cell r="B7161" t="str">
            <v>GRUPO GERADOR COM CARENAGEM, MOTOR DIESEL POTÊNCIA STANDART ENTRE 250 E 260 KVA - JUROS. AF_12/2016</v>
          </cell>
          <cell r="C7161" t="str">
            <v>H</v>
          </cell>
          <cell r="D7161">
            <v>3.25</v>
          </cell>
          <cell r="E7161">
            <v>3.25</v>
          </cell>
          <cell r="F7161" t="str">
            <v>SINAPI DEZEMBRO 2025</v>
          </cell>
        </row>
        <row r="7162">
          <cell r="A7162">
            <v>95870</v>
          </cell>
          <cell r="B7162" t="str">
            <v>GRUPO GERADOR COM CARENAGEM, MOTOR DIESEL POTÊNCIA STANDART ENTRE 250 E 260 KVA - MANUTENÇÃO. AF_12/2016</v>
          </cell>
          <cell r="C7162" t="str">
            <v>H</v>
          </cell>
          <cell r="D7162">
            <v>8.24</v>
          </cell>
          <cell r="E7162">
            <v>8.24</v>
          </cell>
          <cell r="F7162" t="str">
            <v>SINAPI DEZEMBRO 2025</v>
          </cell>
        </row>
        <row r="7163">
          <cell r="A7163">
            <v>95871</v>
          </cell>
          <cell r="B7163" t="str">
            <v>GRUPO GERADOR COM CARENAGEM, MOTOR DIESEL POTÊNCIA STANDART ENTRE 250 E 260 KVA - MATERIAIS NA OPERAÇÃO. AF_12/2016</v>
          </cell>
          <cell r="C7163" t="str">
            <v>H</v>
          </cell>
          <cell r="D7163">
            <v>276.12</v>
          </cell>
          <cell r="E7163">
            <v>276.12</v>
          </cell>
          <cell r="F7163" t="str">
            <v>SINAPI DEZEMBRO 2025</v>
          </cell>
        </row>
        <row r="7164">
          <cell r="A7164">
            <v>104684</v>
          </cell>
          <cell r="B7164" t="str">
            <v>GRUPO GERADOR DIESEL, COM CARENAGEM, POTÊNCIA STANDART ENTRE 400 E 460 KVA, VELOCIDADE DE 1800 RPM, FREQUÊNCIA DE 60 HZ - DEPRECIAÇÃO. AF_05/2023</v>
          </cell>
          <cell r="C7164" t="str">
            <v>H</v>
          </cell>
          <cell r="D7164">
            <v>0</v>
          </cell>
          <cell r="E7164">
            <v>0</v>
          </cell>
          <cell r="F7164" t="str">
            <v>SINAPI DEZEMBRO 2025</v>
          </cell>
        </row>
        <row r="7165">
          <cell r="A7165">
            <v>104685</v>
          </cell>
          <cell r="B7165" t="str">
            <v>GRUPO GERADOR DIESEL, COM CARENAGEM, POTÊNCIA STANDART ENTRE 400 E 460 KVA, VELOCIDADE DE 1800 RPM, FREQUÊNCIA DE 60 HZ - JUROS. AF_05/2023</v>
          </cell>
          <cell r="C7165" t="str">
            <v>H</v>
          </cell>
          <cell r="D7165">
            <v>0</v>
          </cell>
          <cell r="E7165">
            <v>0</v>
          </cell>
          <cell r="F7165" t="str">
            <v>SINAPI DEZEMBRO 2025</v>
          </cell>
        </row>
        <row r="7166">
          <cell r="A7166">
            <v>104686</v>
          </cell>
          <cell r="B7166" t="str">
            <v>GRUPO GERADOR DIESEL, COM CARENAGEM, POTÊNCIA STANDART ENTRE 400 E 460 KVA, VELOCIDADE DE 1800 RPM, FREQUÊNCIA DE 60 HZ - MANUTENÇÃO. AF_05/2023</v>
          </cell>
          <cell r="C7166" t="str">
            <v>H</v>
          </cell>
          <cell r="D7166">
            <v>0</v>
          </cell>
          <cell r="E7166">
            <v>0</v>
          </cell>
          <cell r="F7166" t="str">
            <v>SINAPI DEZEMBRO 2025</v>
          </cell>
        </row>
        <row r="7167">
          <cell r="A7167">
            <v>104687</v>
          </cell>
          <cell r="B7167" t="str">
            <v>GRUPO GERADOR DIESEL, COM CARENAGEM, POTÊNCIA STANDART ENTRE 400 E 460 KVA, VELOCIDADE DE 1800 RPM, FREQUÊNCIA DE 60 HZ - MATERIAIS NA OPERAÇÃO. AF_05/2023</v>
          </cell>
          <cell r="C7167" t="str">
            <v>H</v>
          </cell>
          <cell r="D7167">
            <v>454.47</v>
          </cell>
          <cell r="E7167">
            <v>454.47</v>
          </cell>
          <cell r="F7167" t="str">
            <v>SINAPI DEZEMBRO 2025</v>
          </cell>
        </row>
        <row r="7168">
          <cell r="A7168">
            <v>73303</v>
          </cell>
          <cell r="B7168" t="str">
            <v>GRUPO GERADOR ESTACIONÁRIO, MOTOR DIESEL POTÊNCIA 170 KVA - DEPRECIAÇÃO. AF_02/2016</v>
          </cell>
          <cell r="C7168" t="str">
            <v>H</v>
          </cell>
          <cell r="D7168">
            <v>6.49</v>
          </cell>
          <cell r="E7168">
            <v>6.49</v>
          </cell>
          <cell r="F7168" t="str">
            <v>SINAPI DEZEMBRO 2025</v>
          </cell>
        </row>
        <row r="7169">
          <cell r="A7169">
            <v>93235</v>
          </cell>
          <cell r="B7169" t="str">
            <v>GRUPO GERADOR ESTACIONÁRIO, MOTOR DIESEL POTÊNCIA 170 KVA - JUROS. AF_02/2016</v>
          </cell>
          <cell r="C7169" t="str">
            <v>H</v>
          </cell>
          <cell r="D7169">
            <v>2.2799999999999998</v>
          </cell>
          <cell r="E7169">
            <v>2.2799999999999998</v>
          </cell>
          <cell r="F7169" t="str">
            <v>SINAPI DEZEMBRO 2025</v>
          </cell>
        </row>
        <row r="7170">
          <cell r="A7170">
            <v>73307</v>
          </cell>
          <cell r="B7170" t="str">
            <v>GRUPO GERADOR ESTACIONÁRIO, MOTOR DIESEL POTÊNCIA 170 KVA - MANUTENÇÃO. AF_02/2016</v>
          </cell>
          <cell r="C7170" t="str">
            <v>H</v>
          </cell>
          <cell r="D7170">
            <v>5.79</v>
          </cell>
          <cell r="E7170">
            <v>5.79</v>
          </cell>
          <cell r="F7170" t="str">
            <v>SINAPI DEZEMBRO 2025</v>
          </cell>
        </row>
        <row r="7171">
          <cell r="A7171">
            <v>73311</v>
          </cell>
          <cell r="B7171" t="str">
            <v>GRUPO GERADOR ESTACIONÁRIO, MOTOR DIESEL POTÊNCIA 170 KVA - MATERIAIS NA OPERAÇÃO. AF_02/2016</v>
          </cell>
          <cell r="C7171" t="str">
            <v>H</v>
          </cell>
          <cell r="D7171">
            <v>180.1</v>
          </cell>
          <cell r="E7171">
            <v>180.1</v>
          </cell>
          <cell r="F7171" t="str">
            <v>SINAPI DEZEMBRO 2025</v>
          </cell>
        </row>
        <row r="7172">
          <cell r="A7172">
            <v>93423</v>
          </cell>
          <cell r="B7172" t="str">
            <v>GRUPO GERADOR ESTACIONÁRIO, POTÊNCIA 150 KVA, MOTOR A DIESEL- DEPRECIAÇÃO. AF_03/2016</v>
          </cell>
          <cell r="C7172" t="str">
            <v>H</v>
          </cell>
          <cell r="D7172">
            <v>5.77</v>
          </cell>
          <cell r="E7172">
            <v>5.77</v>
          </cell>
          <cell r="F7172" t="str">
            <v>SINAPI DEZEMBRO 2025</v>
          </cell>
        </row>
        <row r="7173">
          <cell r="A7173">
            <v>93424</v>
          </cell>
          <cell r="B7173" t="str">
            <v>GRUPO GERADOR ESTACIONÁRIO, POTÊNCIA 150 KVA, MOTOR A DIESEL- JUROS. AF_03/2016</v>
          </cell>
          <cell r="C7173" t="str">
            <v>H</v>
          </cell>
          <cell r="D7173">
            <v>2.0299999999999998</v>
          </cell>
          <cell r="E7173">
            <v>2.0299999999999998</v>
          </cell>
          <cell r="F7173" t="str">
            <v>SINAPI DEZEMBRO 2025</v>
          </cell>
        </row>
        <row r="7174">
          <cell r="A7174">
            <v>93425</v>
          </cell>
          <cell r="B7174" t="str">
            <v>GRUPO GERADOR ESTACIONÁRIO, POTÊNCIA 150 KVA, MOTOR A DIESEL- MANUTENÇÃO. AF_03/2016</v>
          </cell>
          <cell r="C7174" t="str">
            <v>H</v>
          </cell>
          <cell r="D7174">
            <v>5.15</v>
          </cell>
          <cell r="E7174">
            <v>5.15</v>
          </cell>
          <cell r="F7174" t="str">
            <v>SINAPI DEZEMBRO 2025</v>
          </cell>
        </row>
        <row r="7175">
          <cell r="A7175">
            <v>93426</v>
          </cell>
          <cell r="B7175" t="str">
            <v>GRUPO GERADOR ESTACIONÁRIO, POTÊNCIA 150 KVA, MOTOR A DIESEL- MATERIAIS NA OPERAÇÃO. AF_03/2016</v>
          </cell>
          <cell r="C7175" t="str">
            <v>H</v>
          </cell>
          <cell r="D7175">
            <v>162.07</v>
          </cell>
          <cell r="E7175">
            <v>162.07</v>
          </cell>
          <cell r="F7175" t="str">
            <v>SINAPI DEZEMBRO 2025</v>
          </cell>
        </row>
        <row r="7176">
          <cell r="A7176">
            <v>93417</v>
          </cell>
          <cell r="B7176" t="str">
            <v>GRUPO GERADOR REBOCÁVEL, POTÊNCIA 66 KVA, MOTOR A DIESEL - DEPRECIAÇÃO. AF_03/2016</v>
          </cell>
          <cell r="C7176" t="str">
            <v>H</v>
          </cell>
          <cell r="D7176">
            <v>4.08</v>
          </cell>
          <cell r="E7176">
            <v>4.08</v>
          </cell>
          <cell r="F7176" t="str">
            <v>SINAPI DEZEMBRO 2025</v>
          </cell>
        </row>
        <row r="7177">
          <cell r="A7177">
            <v>93418</v>
          </cell>
          <cell r="B7177" t="str">
            <v>GRUPO GERADOR REBOCÁVEL, POTÊNCIA 66 KVA, MOTOR A DIESEL - JUROS. AF_03/2016</v>
          </cell>
          <cell r="C7177" t="str">
            <v>H</v>
          </cell>
          <cell r="D7177">
            <v>1.43</v>
          </cell>
          <cell r="E7177">
            <v>1.43</v>
          </cell>
          <cell r="F7177" t="str">
            <v>SINAPI DEZEMBRO 2025</v>
          </cell>
        </row>
        <row r="7178">
          <cell r="A7178">
            <v>93419</v>
          </cell>
          <cell r="B7178" t="str">
            <v>GRUPO GERADOR REBOCÁVEL, POTÊNCIA 66 KVA, MOTOR A DIESEL - MANUTENÇÃO. AF_03/2016</v>
          </cell>
          <cell r="C7178" t="str">
            <v>H</v>
          </cell>
          <cell r="D7178">
            <v>3.64</v>
          </cell>
          <cell r="E7178">
            <v>3.64</v>
          </cell>
          <cell r="F7178" t="str">
            <v>SINAPI DEZEMBRO 2025</v>
          </cell>
        </row>
        <row r="7179">
          <cell r="A7179">
            <v>93420</v>
          </cell>
          <cell r="B7179" t="str">
            <v>GRUPO GERADOR REBOCÁVEL, POTÊNCIA 66 KVA, MOTOR A DIESEL - MATERIAIS NA OPERAÇÃO. AF_03/2016</v>
          </cell>
          <cell r="C7179" t="str">
            <v>H</v>
          </cell>
          <cell r="D7179">
            <v>67.819999999999993</v>
          </cell>
          <cell r="E7179">
            <v>67.819999999999993</v>
          </cell>
          <cell r="F7179" t="str">
            <v>SINAPI DEZEMBRO 2025</v>
          </cell>
        </row>
        <row r="7180">
          <cell r="A7180">
            <v>93277</v>
          </cell>
          <cell r="B7180" t="str">
            <v>GUINCHO ELÉTRICO DE COLUNA, CAPACIDADE 400 KG, COM MOTO FREIO, MOTOR TRIFÁSICO DE 1,25 CV - DEPRECIAÇÃO. AF_03/2016</v>
          </cell>
          <cell r="C7180" t="str">
            <v>H</v>
          </cell>
          <cell r="D7180">
            <v>0.38</v>
          </cell>
          <cell r="E7180">
            <v>0.38</v>
          </cell>
          <cell r="F7180" t="str">
            <v>SINAPI DEZEMBRO 2025</v>
          </cell>
        </row>
        <row r="7181">
          <cell r="A7181">
            <v>93278</v>
          </cell>
          <cell r="B7181" t="str">
            <v>GUINCHO ELÉTRICO DE COLUNA, CAPACIDADE 400 KG, COM MOTO FREIO, MOTOR TRIFÁSICO DE 1,25 CV - JUROS. AF_03/2016</v>
          </cell>
          <cell r="C7181" t="str">
            <v>H</v>
          </cell>
          <cell r="D7181">
            <v>0.08</v>
          </cell>
          <cell r="E7181">
            <v>0.08</v>
          </cell>
          <cell r="F7181" t="str">
            <v>SINAPI DEZEMBRO 2025</v>
          </cell>
        </row>
        <row r="7182">
          <cell r="A7182">
            <v>93279</v>
          </cell>
          <cell r="B7182" t="str">
            <v>GUINCHO ELÉTRICO DE COLUNA, CAPACIDADE 400 KG, COM MOTO FREIO, MOTOR TRIFÁSICO DE 1,25 CV - MANUTENÇÃO. AF_03/2016</v>
          </cell>
          <cell r="C7182" t="str">
            <v>H</v>
          </cell>
          <cell r="D7182">
            <v>0.36</v>
          </cell>
          <cell r="E7182">
            <v>0.36</v>
          </cell>
          <cell r="F7182" t="str">
            <v>SINAPI DEZEMBRO 2025</v>
          </cell>
        </row>
        <row r="7183">
          <cell r="A7183">
            <v>93280</v>
          </cell>
          <cell r="B7183" t="str">
            <v>GUINCHO ELÉTRICO DE COLUNA, CAPACIDADE 400 KG, COM MOTO FREIO, MOTOR TRIFÁSICO DE 1,25 CV - MATERIAIS NA OPERAÇÃO. AF_03/2016</v>
          </cell>
          <cell r="C7183" t="str">
            <v>H</v>
          </cell>
          <cell r="D7183">
            <v>0.79</v>
          </cell>
          <cell r="E7183">
            <v>0.79</v>
          </cell>
          <cell r="F7183" t="str">
            <v>SINAPI DEZEMBRO 2025</v>
          </cell>
        </row>
        <row r="7184">
          <cell r="A7184">
            <v>104909</v>
          </cell>
          <cell r="B7184" t="str">
            <v>GUINDASTE DERRICK, LANÇA DE *20* M, CARGA MÁXIMA 10T, POTÊNCIA 45 KW - DEPRECIAÇÃO. AF_01/2024</v>
          </cell>
          <cell r="C7184" t="str">
            <v>H</v>
          </cell>
          <cell r="D7184">
            <v>0</v>
          </cell>
          <cell r="E7184">
            <v>0</v>
          </cell>
          <cell r="F7184" t="str">
            <v>SINAPI DEZEMBRO 2025</v>
          </cell>
        </row>
        <row r="7185">
          <cell r="A7185">
            <v>104910</v>
          </cell>
          <cell r="B7185" t="str">
            <v>GUINDASTE DERRICK, LANÇA DE *20* M, CARGA MÁXIMA 10T, POTÊNCIA 45 KW - JUROS. AF_01/2024</v>
          </cell>
          <cell r="C7185" t="str">
            <v>H</v>
          </cell>
          <cell r="D7185">
            <v>0</v>
          </cell>
          <cell r="E7185">
            <v>0</v>
          </cell>
          <cell r="F7185" t="str">
            <v>SINAPI DEZEMBRO 2025</v>
          </cell>
        </row>
        <row r="7186">
          <cell r="A7186">
            <v>104911</v>
          </cell>
          <cell r="B7186" t="str">
            <v>GUINDASTE DERRICK, LANÇA DE *20* M, CARGA MÁXIMA 10T, POTÊNCIA 45 KW - MANUTENÇÃO. AF_01/2024</v>
          </cell>
          <cell r="C7186" t="str">
            <v>H</v>
          </cell>
          <cell r="D7186">
            <v>0</v>
          </cell>
          <cell r="E7186">
            <v>0</v>
          </cell>
          <cell r="F7186" t="str">
            <v>SINAPI DEZEMBRO 2025</v>
          </cell>
        </row>
        <row r="7187">
          <cell r="A7187">
            <v>104912</v>
          </cell>
          <cell r="B7187" t="str">
            <v>GUINDASTE DERRICK, LANÇA DE *20* M, CARGA MÁXIMA 10T, POTÊNCIA 45 KW - MATERIAIS NA OPERAÇÃO. AF_01/2024</v>
          </cell>
          <cell r="C7187" t="str">
            <v>H</v>
          </cell>
          <cell r="D7187">
            <v>39.01</v>
          </cell>
          <cell r="E7187">
            <v>39.01</v>
          </cell>
          <cell r="F7187" t="str">
            <v>SINAPI DEZEMBRO 2025</v>
          </cell>
        </row>
        <row r="7188">
          <cell r="A7188">
            <v>102840</v>
          </cell>
          <cell r="B7188" t="str">
            <v>GUINDASTE HIDRAULICO AUTOPROPELIDO, COM LANÇA TRELIÇADA 40 M, CAPACIDADE MÁXIMA 75 T, EQUIPADO COM CLAMSHELL - DEPRECIAÇÃO. AF_04/2019</v>
          </cell>
          <cell r="C7188" t="str">
            <v>H</v>
          </cell>
          <cell r="D7188">
            <v>0</v>
          </cell>
          <cell r="E7188">
            <v>0</v>
          </cell>
          <cell r="F7188" t="str">
            <v>SINAPI DEZEMBRO 2025</v>
          </cell>
        </row>
        <row r="7189">
          <cell r="A7189">
            <v>102841</v>
          </cell>
          <cell r="B7189" t="str">
            <v>GUINDASTE HIDRAULICO AUTOPROPELIDO, COM LANÇA TRELIÇADA 40 M, CAPACIDADE MÁXIMA 75 T, EQUIPADO COM CLAMSHELL - JUROS. AF_04/2019</v>
          </cell>
          <cell r="C7189" t="str">
            <v>H</v>
          </cell>
          <cell r="D7189">
            <v>0</v>
          </cell>
          <cell r="E7189">
            <v>0</v>
          </cell>
          <cell r="F7189" t="str">
            <v>SINAPI DEZEMBRO 2025</v>
          </cell>
        </row>
        <row r="7190">
          <cell r="A7190">
            <v>102842</v>
          </cell>
          <cell r="B7190" t="str">
            <v>GUINDASTE HIDRAULICO AUTOPROPELIDO, COM LANÇA TRELIÇADA 40 M, CAPACIDADE MÁXIMA 75 T, EQUIPADO COM CLAMSHELL - MANUTENÇÃO. AF_04/2019</v>
          </cell>
          <cell r="C7190" t="str">
            <v>H</v>
          </cell>
          <cell r="D7190">
            <v>0</v>
          </cell>
          <cell r="E7190">
            <v>0</v>
          </cell>
          <cell r="F7190" t="str">
            <v>SINAPI DEZEMBRO 2025</v>
          </cell>
        </row>
        <row r="7191">
          <cell r="A7191">
            <v>102843</v>
          </cell>
          <cell r="B7191" t="str">
            <v>GUINDASTE HIDRAULICO AUTOPROPELIDO, COM LANÇA TRELIÇADA 40 M, CAPACIDADE MÁXIMA 75 T, EQUIPADO COM CLAMSHELL - MATERIAIS NA OPERAÇÃO. AF_04/2019</v>
          </cell>
          <cell r="C7191" t="str">
            <v>H</v>
          </cell>
          <cell r="D7191">
            <v>136.12</v>
          </cell>
          <cell r="E7191">
            <v>136.12</v>
          </cell>
          <cell r="F7191" t="str">
            <v>SINAPI DEZEMBRO 2025</v>
          </cell>
        </row>
        <row r="7192">
          <cell r="A7192">
            <v>89267</v>
          </cell>
          <cell r="B7192" t="str">
            <v>GUINDASTE HIDRÁULICO AUTOPROPELIDO, COM LANÇA TELESCÓPICA 28,80 M, CAPACIDADE MÁXIMA 30 T, POTÊNCIA 97 KW, TRAÇÃO 4 X 4 - DEPRECIAÇÃO. AF_11/2014</v>
          </cell>
          <cell r="C7192" t="str">
            <v>H</v>
          </cell>
          <cell r="D7192">
            <v>51.81</v>
          </cell>
          <cell r="E7192">
            <v>51.81</v>
          </cell>
          <cell r="F7192" t="str">
            <v>SINAPI DEZEMBRO 2025</v>
          </cell>
        </row>
        <row r="7193">
          <cell r="A7193">
            <v>89269</v>
          </cell>
          <cell r="B7193" t="str">
            <v>GUINDASTE HIDRÁULICO AUTOPROPELIDO, COM LANÇA TELESCÓPICA 28,80 M, CAPACIDADE MÁXIMA 30 T, POTÊNCIA 97 KW, TRAÇÃO 4 X 4 - IMPOSTOS E SEGUROS. AF_11/2014</v>
          </cell>
          <cell r="C7193" t="str">
            <v>H</v>
          </cell>
          <cell r="D7193">
            <v>7.38</v>
          </cell>
          <cell r="E7193">
            <v>7.38</v>
          </cell>
          <cell r="F7193" t="str">
            <v>SINAPI DEZEMBRO 2025</v>
          </cell>
        </row>
        <row r="7194">
          <cell r="A7194">
            <v>89268</v>
          </cell>
          <cell r="B7194" t="str">
            <v>GUINDASTE HIDRÁULICO AUTOPROPELIDO, COM LANÇA TELESCÓPICA 28,80 M, CAPACIDADE MÁXIMA 30 T, POTÊNCIA 97 KW, TRAÇÃO 4 X 4 - JUROS. AF_11/2014</v>
          </cell>
          <cell r="C7194" t="str">
            <v>H</v>
          </cell>
          <cell r="D7194">
            <v>18.260000000000002</v>
          </cell>
          <cell r="E7194">
            <v>18.260000000000002</v>
          </cell>
          <cell r="F7194" t="str">
            <v>SINAPI DEZEMBRO 2025</v>
          </cell>
        </row>
        <row r="7195">
          <cell r="A7195">
            <v>89270</v>
          </cell>
          <cell r="B7195" t="str">
            <v>GUINDASTE HIDRÁULICO AUTOPROPELIDO, COM LANÇA TELESCÓPICA 28,80 M, CAPACIDADE MÁXIMA 30 T, POTÊNCIA 97 KW, TRAÇÃO 4 X 4 - MANUTENÇÃO. AF_11/2014</v>
          </cell>
          <cell r="C7195" t="str">
            <v>H</v>
          </cell>
          <cell r="D7195">
            <v>83.29</v>
          </cell>
          <cell r="E7195">
            <v>83.29</v>
          </cell>
          <cell r="F7195" t="str">
            <v>SINAPI DEZEMBRO 2025</v>
          </cell>
        </row>
        <row r="7196">
          <cell r="A7196">
            <v>89271</v>
          </cell>
          <cell r="B7196" t="str">
            <v>GUINDASTE HIDRÁULICO AUTOPROPELIDO, COM LANÇA TELESCÓPICA 28,80 M, CAPACIDADE MÁXIMA 30 T, POTÊNCIA 97 KW, TRAÇÃO 4 X 4 - MATERIAIS NA OPERAÇÃO. AF_11/2014</v>
          </cell>
          <cell r="C7196" t="str">
            <v>H</v>
          </cell>
          <cell r="D7196">
            <v>29.34</v>
          </cell>
          <cell r="E7196">
            <v>29.34</v>
          </cell>
          <cell r="F7196" t="str">
            <v>SINAPI DEZEMBRO 2025</v>
          </cell>
        </row>
        <row r="7197">
          <cell r="A7197">
            <v>93283</v>
          </cell>
          <cell r="B7197" t="str">
            <v>GUINDASTE HIDRÁULICO AUTOPROPELIDO, COM LANÇA TELESCÓPICA 40 M, CAPACIDADE MÁXIMA 60 T, POTÊNCIA 260 KW - DEPRECIAÇÃO. AF_03/2016</v>
          </cell>
          <cell r="C7197" t="str">
            <v>H</v>
          </cell>
          <cell r="D7197">
            <v>99.64</v>
          </cell>
          <cell r="E7197">
            <v>99.64</v>
          </cell>
          <cell r="F7197" t="str">
            <v>SINAPI DEZEMBRO 2025</v>
          </cell>
        </row>
        <row r="7198">
          <cell r="A7198">
            <v>93296</v>
          </cell>
          <cell r="B7198" t="str">
            <v>GUINDASTE HIDRÁULICO AUTOPROPELIDO, COM LANÇA TELESCÓPICA 40 M, CAPACIDADE MÁXIMA 60 T, POTÊNCIA 260 KW - IMPOSTOS E SEGUROS. AF_03/2016</v>
          </cell>
          <cell r="C7198" t="str">
            <v>H</v>
          </cell>
          <cell r="D7198">
            <v>14.19</v>
          </cell>
          <cell r="E7198">
            <v>14.19</v>
          </cell>
          <cell r="F7198" t="str">
            <v>SINAPI DEZEMBRO 2025</v>
          </cell>
        </row>
        <row r="7199">
          <cell r="A7199">
            <v>93284</v>
          </cell>
          <cell r="B7199" t="str">
            <v>GUINDASTE HIDRÁULICO AUTOPROPELIDO, COM LANÇA TELESCÓPICA 40 M, CAPACIDADE MÁXIMA 60 T, POTÊNCIA 260 KW - JUROS. AF_03/2016</v>
          </cell>
          <cell r="C7199" t="str">
            <v>H</v>
          </cell>
          <cell r="D7199">
            <v>35.119999999999997</v>
          </cell>
          <cell r="E7199">
            <v>35.119999999999997</v>
          </cell>
          <cell r="F7199" t="str">
            <v>SINAPI DEZEMBRO 2025</v>
          </cell>
        </row>
        <row r="7200">
          <cell r="A7200">
            <v>93285</v>
          </cell>
          <cell r="B7200" t="str">
            <v>GUINDASTE HIDRÁULICO AUTOPROPELIDO, COM LANÇA TELESCÓPICA 40 M, CAPACIDADE MÁXIMA 60 T, POTÊNCIA 260 KW - MANUTENÇÃO. AF_03/2016</v>
          </cell>
          <cell r="C7200" t="str">
            <v>H</v>
          </cell>
          <cell r="D7200">
            <v>160.16999999999999</v>
          </cell>
          <cell r="E7200">
            <v>160.16999999999999</v>
          </cell>
          <cell r="F7200" t="str">
            <v>SINAPI DEZEMBRO 2025</v>
          </cell>
        </row>
        <row r="7201">
          <cell r="A7201">
            <v>93286</v>
          </cell>
          <cell r="B7201" t="str">
            <v>GUINDASTE HIDRÁULICO AUTOPROPELIDO, COM LANÇA TELESCÓPICA 40 M, CAPACIDADE MÁXIMA 60 T, POTÊNCIA 260 KW - MATERIAIS NA OPERAÇÃO. AF_03/2016</v>
          </cell>
          <cell r="C7201" t="str">
            <v>H</v>
          </cell>
          <cell r="D7201">
            <v>13.26</v>
          </cell>
          <cell r="E7201">
            <v>13.26</v>
          </cell>
          <cell r="F7201" t="str">
            <v>SINAPI DEZEMBRO 2025</v>
          </cell>
        </row>
        <row r="7202">
          <cell r="A7202">
            <v>104706</v>
          </cell>
          <cell r="B7202" t="str">
            <v>GUINDASTE HIDRÁULICO AUTOPROPELIDO, COM LANÇA TRELICADA 41 M, CAPACIDADE MÁXIMA DE ELEVAÇÃO 43 T, POTÊNCIA 230 KW, EQUIPADO COM CAÇAMBA DE ARRASTO (DRAGLINE) DE 0,76 M3 - DEPRECIAÇÃO. AF_06/2023</v>
          </cell>
          <cell r="C7202" t="str">
            <v>H</v>
          </cell>
          <cell r="D7202">
            <v>0</v>
          </cell>
          <cell r="E7202">
            <v>0</v>
          </cell>
          <cell r="F7202" t="str">
            <v>SINAPI DEZEMBRO 2025</v>
          </cell>
        </row>
        <row r="7203">
          <cell r="A7203">
            <v>104707</v>
          </cell>
          <cell r="B7203" t="str">
            <v>GUINDASTE HIDRÁULICO AUTOPROPELIDO, COM LANÇA TRELICADA 41 M, CAPACIDADE MÁXIMA DE ELEVAÇÃO 43 T, POTÊNCIA 230 KW, EQUIPADO COM CAÇAMBA DE ARRASTO (DRAGLINE) DE 0,76 M3 - JUROS. AF_06/2023</v>
          </cell>
          <cell r="C7203" t="str">
            <v>H</v>
          </cell>
          <cell r="D7203">
            <v>0</v>
          </cell>
          <cell r="E7203">
            <v>0</v>
          </cell>
          <cell r="F7203" t="str">
            <v>SINAPI DEZEMBRO 2025</v>
          </cell>
        </row>
        <row r="7204">
          <cell r="A7204">
            <v>104708</v>
          </cell>
          <cell r="B7204" t="str">
            <v>GUINDASTE HIDRÁULICO AUTOPROPELIDO, COM LANÇA TRELICADA 41 M, CAPACIDADE MÁXIMA DE ELEVAÇÃO 43 T, POTÊNCIA 230 KW, EQUIPADO COM CAÇAMBA DE ARRASTO (DRAGLINE) DE 0,76 M3 - MANUTENÇÃO. AF_06/2023</v>
          </cell>
          <cell r="C7204" t="str">
            <v>H</v>
          </cell>
          <cell r="D7204">
            <v>0</v>
          </cell>
          <cell r="E7204">
            <v>0</v>
          </cell>
          <cell r="F7204" t="str">
            <v>SINAPI DEZEMBRO 2025</v>
          </cell>
        </row>
        <row r="7205">
          <cell r="A7205">
            <v>104709</v>
          </cell>
          <cell r="B7205" t="str">
            <v>GUINDASTE HIDRÁULICO AUTOPROPELIDO, COM LANÇA TRELICADA 41 M, CAPACIDADE MÁXIMA DE ELEVAÇÃO 43 T, POTÊNCIA 230 KW, EQUIPADO COM CAÇAMBA DE ARRASTO (DRAGLINE) DE 0,76 M3 - MATERIAIS NA OPERAÇÃO. AF_06/2023</v>
          </cell>
          <cell r="C7205" t="str">
            <v>H</v>
          </cell>
          <cell r="D7205">
            <v>1182.77</v>
          </cell>
          <cell r="E7205">
            <v>1182.77</v>
          </cell>
          <cell r="F7205" t="str">
            <v>SINAPI DEZEMBRO 2025</v>
          </cell>
        </row>
        <row r="7206">
          <cell r="A7206">
            <v>104903</v>
          </cell>
          <cell r="B7206" t="str">
            <v>GUINDASTE HIDRÁULICO RODOVIÁRIO, LANCA TELESCÓPICA DE *50+20* M, CAPACIDADE MÁXIMA DE 90T, 4 EIXOS, POTÊNCIA 330 KW, MOTOR DIESEL - DEPRECIAÇÃO. AF_01/2024</v>
          </cell>
          <cell r="C7206" t="str">
            <v>H</v>
          </cell>
          <cell r="D7206">
            <v>0</v>
          </cell>
          <cell r="E7206">
            <v>0</v>
          </cell>
          <cell r="F7206" t="str">
            <v>SINAPI DEZEMBRO 2025</v>
          </cell>
        </row>
        <row r="7207">
          <cell r="A7207">
            <v>104904</v>
          </cell>
          <cell r="B7207" t="str">
            <v>GUINDASTE HIDRÁULICO RODOVIÁRIO, LANCA TELESCÓPICA DE *50+20* M, CAPACIDADE MÁXIMA DE 90T, 4 EIXOS, POTÊNCIA 330 KW, MOTOR DIESEL - JUROS. AF_01/2024</v>
          </cell>
          <cell r="C7207" t="str">
            <v>H</v>
          </cell>
          <cell r="D7207">
            <v>0</v>
          </cell>
          <cell r="E7207">
            <v>0</v>
          </cell>
          <cell r="F7207" t="str">
            <v>SINAPI DEZEMBRO 2025</v>
          </cell>
        </row>
        <row r="7208">
          <cell r="A7208">
            <v>104905</v>
          </cell>
          <cell r="B7208" t="str">
            <v>GUINDASTE HIDRÁULICO RODOVIÁRIO, LANCA TELESCÓPICA DE *50+20* M, CAPACIDADE MÁXIMA DE 90T, 4 EIXOS, POTÊNCIA 330 KW, MOTOR DIESEL - MANUTENÇÃO. AF_01/2024</v>
          </cell>
          <cell r="C7208" t="str">
            <v>H</v>
          </cell>
          <cell r="D7208">
            <v>0</v>
          </cell>
          <cell r="E7208">
            <v>0</v>
          </cell>
          <cell r="F7208" t="str">
            <v>SINAPI DEZEMBRO 2025</v>
          </cell>
        </row>
        <row r="7209">
          <cell r="A7209">
            <v>104906</v>
          </cell>
          <cell r="B7209" t="str">
            <v>GUINDASTE HIDRÁULICO RODOVIÁRIO, LANCA TELESCÓPICA DE *50+20* M, CAPACIDADE MÁXIMA DE 90T, 4 EIXOS, POTÊNCIA 330 KW, MOTOR DIESEL - MATERIAIS NA OPERAÇÃO. AF_01/2024</v>
          </cell>
          <cell r="C7209" t="str">
            <v>H</v>
          </cell>
          <cell r="D7209">
            <v>99.82</v>
          </cell>
          <cell r="E7209">
            <v>99.82</v>
          </cell>
          <cell r="F7209" t="str">
            <v>SINAPI DEZEMBRO 2025</v>
          </cell>
        </row>
        <row r="7210">
          <cell r="A7210">
            <v>102846</v>
          </cell>
          <cell r="B7210" t="str">
            <v>GUINDASTE SOBRE ESTEIRAS, COM LANÇA TRELIÇADA 40 M, CAPACIDADE MÁXIMA 75 T - DEPRECIAÇÃO. AF_04/2019</v>
          </cell>
          <cell r="C7210" t="str">
            <v>H</v>
          </cell>
          <cell r="D7210">
            <v>0</v>
          </cell>
          <cell r="E7210">
            <v>0</v>
          </cell>
          <cell r="F7210" t="str">
            <v>SINAPI DEZEMBRO 2025</v>
          </cell>
        </row>
        <row r="7211">
          <cell r="A7211">
            <v>102847</v>
          </cell>
          <cell r="B7211" t="str">
            <v>GUINDASTE SOBRE ESTEIRAS, COM LANÇA TRELIÇADA 40 M, CAPACIDADE MÁXIMA 75 T - JUROS. AF_04/2019</v>
          </cell>
          <cell r="C7211" t="str">
            <v>H</v>
          </cell>
          <cell r="D7211">
            <v>0</v>
          </cell>
          <cell r="E7211">
            <v>0</v>
          </cell>
          <cell r="F7211" t="str">
            <v>SINAPI DEZEMBRO 2025</v>
          </cell>
        </row>
        <row r="7212">
          <cell r="A7212">
            <v>102848</v>
          </cell>
          <cell r="B7212" t="str">
            <v>GUINDASTE SOBRE ESTEIRAS, COM LANÇA TRELIÇADA 40 M, CAPACIDADE MÁXIMA 75 T - MANUTENÇÃO. AF_04/2019</v>
          </cell>
          <cell r="C7212" t="str">
            <v>H</v>
          </cell>
          <cell r="D7212">
            <v>0</v>
          </cell>
          <cell r="E7212">
            <v>0</v>
          </cell>
          <cell r="F7212" t="str">
            <v>SINAPI DEZEMBRO 2025</v>
          </cell>
        </row>
        <row r="7213">
          <cell r="A7213">
            <v>102849</v>
          </cell>
          <cell r="B7213" t="str">
            <v>GUINDASTE SOBRE ESTEIRAS, COM LANÇA TRELIÇADA 40 M, CAPACIDADE MÁXIMA 75 T - MATERIAIS NA OPERAÇÃO. AF_04/2019</v>
          </cell>
          <cell r="C7213" t="str">
            <v>H</v>
          </cell>
          <cell r="D7213">
            <v>66.55</v>
          </cell>
          <cell r="E7213">
            <v>66.55</v>
          </cell>
          <cell r="F7213" t="str">
            <v>SINAPI DEZEMBRO 2025</v>
          </cell>
        </row>
        <row r="7214">
          <cell r="A7214">
            <v>102852</v>
          </cell>
          <cell r="B7214" t="str">
            <v>GUINDASTE SOBRE ESTEIRAS, COM LANÇA TRELIÇADA 40 M, CAPACIDADE MÁXIMA 75 T, EQUIPADO COM CLAMSHELL - DEPRECIAÇÃO. AF_04/2019</v>
          </cell>
          <cell r="C7214" t="str">
            <v>H</v>
          </cell>
          <cell r="D7214">
            <v>0</v>
          </cell>
          <cell r="E7214">
            <v>0</v>
          </cell>
          <cell r="F7214" t="str">
            <v>SINAPI DEZEMBRO 2025</v>
          </cell>
        </row>
        <row r="7215">
          <cell r="A7215">
            <v>102853</v>
          </cell>
          <cell r="B7215" t="str">
            <v>GUINDASTE SOBRE ESTEIRAS, COM LANÇA TRELIÇADA 40 M, CAPACIDADE MÁXIMA 75 T, EQUIPADO COM CLAMSHELL - JUROS. AF_04/2019</v>
          </cell>
          <cell r="C7215" t="str">
            <v>H</v>
          </cell>
          <cell r="D7215">
            <v>0</v>
          </cell>
          <cell r="E7215">
            <v>0</v>
          </cell>
          <cell r="F7215" t="str">
            <v>SINAPI DEZEMBRO 2025</v>
          </cell>
        </row>
        <row r="7216">
          <cell r="A7216">
            <v>102854</v>
          </cell>
          <cell r="B7216" t="str">
            <v>GUINDASTE SOBRE ESTEIRAS, COM LANÇA TRELIÇADA 40 M, CAPACIDADE MÁXIMA 75 T, EQUIPADO COM CLAMSHELL - MANUTENÇÃO. AF_04/2019</v>
          </cell>
          <cell r="C7216" t="str">
            <v>H</v>
          </cell>
          <cell r="D7216">
            <v>0</v>
          </cell>
          <cell r="E7216">
            <v>0</v>
          </cell>
          <cell r="F7216" t="str">
            <v>SINAPI DEZEMBRO 2025</v>
          </cell>
        </row>
        <row r="7217">
          <cell r="A7217">
            <v>102855</v>
          </cell>
          <cell r="B7217" t="str">
            <v>GUINDASTE SOBRE ESTEIRAS, COM LANÇA TRELIÇADA 40 M, CAPACIDADE MÁXIMA 75 T, EQUIPADO COM CLAMSHELL - MATERIAIS NA OPERAÇÃO. AF_04/2019</v>
          </cell>
          <cell r="C7217" t="str">
            <v>H</v>
          </cell>
          <cell r="D7217">
            <v>66.55</v>
          </cell>
          <cell r="E7217">
            <v>66.55</v>
          </cell>
          <cell r="F7217" t="str">
            <v>SINAPI DEZEMBRO 2025</v>
          </cell>
        </row>
        <row r="7218">
          <cell r="A7218">
            <v>106242</v>
          </cell>
          <cell r="B7218" t="str">
            <v>GUINDAUTO HIDRÁULICO, CAPACIDADE MÁXIMA DE CARGA 14340 KG, MOMENTO MÁXIMO DE CARGA 42,3 TM, ALCANCE MÁXIMO HORIZONTAL16,80 M, INCLUSIVE CAMINHÃO TOCO PBT 23.000 KG, POTÊNCIA DE 256 CV - DEPRECIAÇÃO. AF_10/2025</v>
          </cell>
          <cell r="C7218" t="str">
            <v>H</v>
          </cell>
          <cell r="D7218">
            <v>46.29</v>
          </cell>
          <cell r="E7218">
            <v>46.29</v>
          </cell>
          <cell r="F7218" t="str">
            <v>SINAPI DEZEMBRO 2025</v>
          </cell>
        </row>
        <row r="7219">
          <cell r="A7219">
            <v>106245</v>
          </cell>
          <cell r="B7219" t="str">
            <v>GUINDAUTO HIDRÁULICO, CAPACIDADE MÁXIMA DE CARGA 14340 KG, MOMENTO MÁXIMO DE CARGA 42,3 TM, ALCANCE MÁXIMO HORIZONTAL16,80 M, INCLUSIVE CAMINHÃO TOCO PBT 23.000 KG, POTÊNCIA DE 256 CV - IMPOSTOS E SEGUROS. AF_10/2025</v>
          </cell>
          <cell r="C7219" t="str">
            <v>H</v>
          </cell>
          <cell r="D7219">
            <v>6.35</v>
          </cell>
          <cell r="E7219">
            <v>6.35</v>
          </cell>
          <cell r="F7219" t="str">
            <v>SINAPI DEZEMBRO 2025</v>
          </cell>
        </row>
        <row r="7220">
          <cell r="A7220">
            <v>106243</v>
          </cell>
          <cell r="B7220" t="str">
            <v>GUINDAUTO HIDRÁULICO, CAPACIDADE MÁXIMA DE CARGA 14340 KG, MOMENTO MÁXIMO DE CARGA 42,3 TM, ALCANCE MÁXIMO HORIZONTAL16,80 M, INCLUSIVE CAMINHÃO TOCO PBT 23.000 KG, POTÊNCIA DE 256 CV - JUROS. AF_10/2025</v>
          </cell>
          <cell r="C7220" t="str">
            <v>H</v>
          </cell>
          <cell r="D7220">
            <v>15.67</v>
          </cell>
          <cell r="E7220">
            <v>15.67</v>
          </cell>
          <cell r="F7220" t="str">
            <v>SINAPI DEZEMBRO 2025</v>
          </cell>
        </row>
        <row r="7221">
          <cell r="A7221">
            <v>106244</v>
          </cell>
          <cell r="B7221" t="str">
            <v>GUINDAUTO HIDRÁULICO, CAPACIDADE MÁXIMA DE CARGA 14340 KG, MOMENTO MÁXIMO DE CARGA 42,3 TM, ALCANCE MÁXIMO HORIZONTAL16,80 M, INCLUSIVE CAMINHÃO TOCO PBT 23.000 KG, POTÊNCIA DE 256 CV - MANUTENÇÃO. AF_10/2025</v>
          </cell>
          <cell r="C7221" t="str">
            <v>H</v>
          </cell>
          <cell r="D7221">
            <v>72.69</v>
          </cell>
          <cell r="E7221">
            <v>72.69</v>
          </cell>
          <cell r="F7221" t="str">
            <v>SINAPI DEZEMBRO 2025</v>
          </cell>
        </row>
        <row r="7222">
          <cell r="A7222">
            <v>106246</v>
          </cell>
          <cell r="B7222" t="str">
            <v>GUINDAUTO HIDRÁULICO, CAPACIDADE MÁXIMA DE CARGA 14340 KG, MOMENTO MÁXIMO DE CARGA 42,3 TM, ALCANCE MÁXIMO HORIZONTAL16,80 M, INCLUSIVE CAMINHÃO TOCO PBT 23.000 KG, POTÊNCIA DE 256 CV - MATERIAIS NA OPERAÇÃO. AF_10/2025</v>
          </cell>
          <cell r="C7222" t="str">
            <v>H</v>
          </cell>
          <cell r="D7222">
            <v>159.59</v>
          </cell>
          <cell r="E7222">
            <v>159.59</v>
          </cell>
          <cell r="F7222" t="str">
            <v>SINAPI DEZEMBRO 2025</v>
          </cell>
        </row>
        <row r="7223">
          <cell r="A7223">
            <v>93397</v>
          </cell>
          <cell r="B7223" t="str">
            <v>GUINDAUTO HIDRÁULICO, CAPACIDADE MÁXIMA DE CARGA 3300 KG, MOMENTO MÁXIMO DE CARGA 5,8 TM, ALCANCE MÁXIMO HORIZONTAL 7,60 M, INCLUSIVE CAMINHÃO TOCO PBT 16.000 KG, POTÊNCIA DE 189 CV - DEPRECIAÇÃO. AF_03/2016</v>
          </cell>
          <cell r="C7223" t="str">
            <v>H</v>
          </cell>
          <cell r="D7223">
            <v>25.48</v>
          </cell>
          <cell r="E7223">
            <v>25.48</v>
          </cell>
          <cell r="F7223" t="str">
            <v>SINAPI DEZEMBRO 2025</v>
          </cell>
        </row>
        <row r="7224">
          <cell r="A7224">
            <v>93399</v>
          </cell>
          <cell r="B7224" t="str">
            <v>GUINDAUTO HIDRÁULICO, CAPACIDADE MÁXIMA DE CARGA 3300 KG, MOMENTO MÁXIMO DE CARGA 5,8 TM, ALCANCE MÁXIMO HORIZONTAL 7,60 M, INCLUSIVE CAMINHÃO TOCO PBT 16.000 KG, POTÊNCIA DE 189 CV - IMPOSTOS E SEGUROS. AF_03/2016</v>
          </cell>
          <cell r="C7224" t="str">
            <v>H</v>
          </cell>
          <cell r="D7224">
            <v>3.88</v>
          </cell>
          <cell r="E7224">
            <v>3.88</v>
          </cell>
          <cell r="F7224" t="str">
            <v>SINAPI DEZEMBRO 2025</v>
          </cell>
        </row>
        <row r="7225">
          <cell r="A7225">
            <v>93398</v>
          </cell>
          <cell r="B7225" t="str">
            <v>GUINDAUTO HIDRÁULICO, CAPACIDADE MÁXIMA DE CARGA 3300 KG, MOMENTO MÁXIMO DE CARGA 5,8 TM, ALCANCE MÁXIMO HORIZONTAL 7,60 M, INCLUSIVE CAMINHÃO TOCO PBT 16.000 KG, POTÊNCIA DE 189 CV - JUROS. AF_03/2016</v>
          </cell>
          <cell r="C7225" t="str">
            <v>H</v>
          </cell>
          <cell r="D7225">
            <v>9.6300000000000008</v>
          </cell>
          <cell r="E7225">
            <v>9.6300000000000008</v>
          </cell>
          <cell r="F7225" t="str">
            <v>SINAPI DEZEMBRO 2025</v>
          </cell>
        </row>
        <row r="7226">
          <cell r="A7226">
            <v>93400</v>
          </cell>
          <cell r="B7226" t="str">
            <v>GUINDAUTO HIDRÁULICO, CAPACIDADE MÁXIMA DE CARGA 3300 KG, MOMENTO MÁXIMO DE CARGA 5,8 TM, ALCANCE MÁXIMO HORIZONTAL 7,60 M, INCLUSIVE CAMINHÃO TOCO PBT 16.000 KG, POTÊNCIA DE 189 CV - MANUTENÇÃO. AF_03/2016</v>
          </cell>
          <cell r="C7226" t="str">
            <v>H</v>
          </cell>
          <cell r="D7226">
            <v>44.26</v>
          </cell>
          <cell r="E7226">
            <v>44.26</v>
          </cell>
          <cell r="F7226" t="str">
            <v>SINAPI DEZEMBRO 2025</v>
          </cell>
        </row>
        <row r="7227">
          <cell r="A7227">
            <v>93401</v>
          </cell>
          <cell r="B7227" t="str">
            <v>GUINDAUTO HIDRÁULICO, CAPACIDADE MÁXIMA DE CARGA 3300 KG, MOMENTO MÁXIMO DE CARGA 5,8 TM, ALCANCE MÁXIMO HORIZONTAL 7,60 M, INCLUSIVE CAMINHÃO TOCO PBT 16.000 KG, POTÊNCIA DE 189 CV - MATERIAIS NA OPERAÇÃO. AF_03/2016</v>
          </cell>
          <cell r="C7227" t="str">
            <v>H</v>
          </cell>
          <cell r="D7227">
            <v>159.9</v>
          </cell>
          <cell r="E7227">
            <v>159.9</v>
          </cell>
          <cell r="F7227" t="str">
            <v>SINAPI DEZEMBRO 2025</v>
          </cell>
        </row>
        <row r="7228">
          <cell r="A7228">
            <v>89259</v>
          </cell>
          <cell r="B7228" t="str">
            <v>GUINDAUTO HIDRÁULICO, CAPACIDADE MÁXIMA DE CARGA 6200 KG, MOMENTO MÁXIMO DE CARGA 11,7 TM, ALCANCE MÁXIMO HORIZONTAL 9,70 M, INCLUSIVE CAMINHÃO TOCO PBT 16.000 KG, POTÊNCIA DE 189 CV - DEPRECIAÇÃO. AF_06/2014</v>
          </cell>
          <cell r="C7228" t="str">
            <v>H</v>
          </cell>
          <cell r="D7228">
            <v>27.77</v>
          </cell>
          <cell r="E7228">
            <v>27.77</v>
          </cell>
          <cell r="F7228" t="str">
            <v>SINAPI DEZEMBRO 2025</v>
          </cell>
        </row>
        <row r="7229">
          <cell r="A7229">
            <v>91466</v>
          </cell>
          <cell r="B7229" t="str">
            <v>GUINDAUTO HIDRÁULICO, CAPACIDADE MÁXIMA DE CARGA 6200 KG, MOMENTO MÁXIMO DE CARGA 11,7 TM, ALCANCE MÁXIMO HORIZONTAL 9,70 M, INCLUSIVE CAMINHÃO TOCO PBT 16.000 KG, POTÊNCIA DE 189 CV - IMPOSTOS E SEGUROS. AF_08/2015</v>
          </cell>
          <cell r="C7229" t="str">
            <v>H</v>
          </cell>
          <cell r="D7229">
            <v>4.12</v>
          </cell>
          <cell r="E7229">
            <v>4.12</v>
          </cell>
          <cell r="F7229" t="str">
            <v>SINAPI DEZEMBRO 2025</v>
          </cell>
        </row>
        <row r="7230">
          <cell r="A7230">
            <v>89260</v>
          </cell>
          <cell r="B7230" t="str">
            <v>GUINDAUTO HIDRÁULICO, CAPACIDADE MÁXIMA DE CARGA 6200 KG, MOMENTO MÁXIMO DE CARGA 11,7 TM, ALCANCE MÁXIMO HORIZONTAL 9,70 M, INCLUSIVE CAMINHÃO TOCO PBT 16.000 KG, POTÊNCIA DE 189 CV - JUROS. AF_06/2014</v>
          </cell>
          <cell r="C7230" t="str">
            <v>H</v>
          </cell>
          <cell r="D7230">
            <v>10.23</v>
          </cell>
          <cell r="E7230">
            <v>10.23</v>
          </cell>
          <cell r="F7230" t="str">
            <v>SINAPI DEZEMBRO 2025</v>
          </cell>
        </row>
        <row r="7231">
          <cell r="A7231">
            <v>89262</v>
          </cell>
          <cell r="B7231" t="str">
            <v>GUINDAUTO HIDRÁULICO, CAPACIDADE MÁXIMA DE CARGA 6200 KG, MOMENTO MÁXIMO DE CARGA 11,7 TM, ALCANCE MÁXIMO HORIZONTAL 9,70 M, INCLUSIVE CAMINHÃO TOCO PBT 16.000 KG, POTÊNCIA DE 189 CV - MANUTENÇÃO. AF_06/2014</v>
          </cell>
          <cell r="C7231" t="str">
            <v>H</v>
          </cell>
          <cell r="D7231">
            <v>47.12</v>
          </cell>
          <cell r="E7231">
            <v>47.12</v>
          </cell>
          <cell r="F7231" t="str">
            <v>SINAPI DEZEMBRO 2025</v>
          </cell>
        </row>
        <row r="7232">
          <cell r="A7232">
            <v>91467</v>
          </cell>
          <cell r="B7232" t="str">
            <v>GUINDAUTO HIDRÁULICO, CAPACIDADE MÁXIMA DE CARGA 6200 KG, MOMENTO MÁXIMO DE CARGA 11,7 TM, ALCANCE MÁXIMO HORIZONTAL 9,70 M, INCLUSIVE CAMINHÃO TOCO PBT 16.000 KG, POTÊNCIA DE 189 CV - MATERIAIS NA OPERAÇÃO. AF_08/2015</v>
          </cell>
          <cell r="C7232" t="str">
            <v>H</v>
          </cell>
          <cell r="D7232">
            <v>159.9</v>
          </cell>
          <cell r="E7232">
            <v>159.9</v>
          </cell>
          <cell r="F7232" t="str">
            <v>SINAPI DEZEMBRO 2025</v>
          </cell>
        </row>
        <row r="7233">
          <cell r="A7233">
            <v>105839</v>
          </cell>
          <cell r="B7233" t="str">
            <v>GUINDAUTO HIDRÁULICO, CAPACIDADE MÁXIMA DE CARGA 6200 KG, MOMENTO MÁXIMO DE CARGA 11,7 TM, ALCANCE MÁXIMO HORIZONTAL 9,70 M, INCLUSIVE CAMINHÃO TOCO PBT 16.000 KG, POTÊNCIA DE 189 CV E CESTA AÉREA COM ISOLAMENTO CLASSE C - DEPRECIAÇÃO. AF_01/2025</v>
          </cell>
          <cell r="C7233" t="str">
            <v>H</v>
          </cell>
          <cell r="D7233">
            <v>0</v>
          </cell>
          <cell r="E7233">
            <v>0</v>
          </cell>
          <cell r="F7233" t="str">
            <v>SINAPI DEZEMBRO 2025</v>
          </cell>
        </row>
        <row r="7234">
          <cell r="A7234">
            <v>105842</v>
          </cell>
          <cell r="B7234" t="str">
            <v>GUINDAUTO HIDRÁULICO, CAPACIDADE MÁXIMA DE CARGA 6200 KG, MOMENTO MÁXIMO DE CARGA 11,7 TM, ALCANCE MÁXIMO HORIZONTAL 9,70 M, INCLUSIVE CAMINHÃO TOCO PBT 16.000 KG, POTÊNCIA DE 189 CV E CESTA AÉREA COM ISOLAMENTO CLASSE C - IMPOSTOS E SEGUROS. AF_01/2025</v>
          </cell>
          <cell r="C7234" t="str">
            <v>H</v>
          </cell>
          <cell r="D7234">
            <v>0</v>
          </cell>
          <cell r="E7234">
            <v>0</v>
          </cell>
          <cell r="F7234" t="str">
            <v>SINAPI DEZEMBRO 2025</v>
          </cell>
        </row>
        <row r="7235">
          <cell r="A7235">
            <v>105840</v>
          </cell>
          <cell r="B7235" t="str">
            <v>GUINDAUTO HIDRÁULICO, CAPACIDADE MÁXIMA DE CARGA 6200 KG, MOMENTO MÁXIMO DE CARGA 11,7 TM, ALCANCE MÁXIMO HORIZONTAL 9,70 M, INCLUSIVE CAMINHÃO TOCO PBT 16.000 KG, POTÊNCIA DE 189 CV E CESTA AÉREA COM ISOLAMENTO CLASSE C - JUROS. AF_01/2025</v>
          </cell>
          <cell r="C7235" t="str">
            <v>H</v>
          </cell>
          <cell r="D7235">
            <v>0</v>
          </cell>
          <cell r="E7235">
            <v>0</v>
          </cell>
          <cell r="F7235" t="str">
            <v>SINAPI DEZEMBRO 2025</v>
          </cell>
        </row>
        <row r="7236">
          <cell r="A7236">
            <v>105841</v>
          </cell>
          <cell r="B7236" t="str">
            <v>GUINDAUTO HIDRÁULICO, CAPACIDADE MÁXIMA DE CARGA 6200 KG, MOMENTO MÁXIMO DE CARGA 11,7 TM, ALCANCE MÁXIMO HORIZONTAL 9,70 M, INCLUSIVE CAMINHÃO TOCO PBT 16.000 KG, POTÊNCIA DE 189 CV E CESTA AÉREA COM ISOLAMENTO CLASSE C - MANUTENÇÃO. AF_01/2025</v>
          </cell>
          <cell r="C7236" t="str">
            <v>H</v>
          </cell>
          <cell r="D7236">
            <v>0</v>
          </cell>
          <cell r="E7236">
            <v>0</v>
          </cell>
          <cell r="F7236" t="str">
            <v>SINAPI DEZEMBRO 2025</v>
          </cell>
        </row>
        <row r="7237">
          <cell r="A7237">
            <v>105843</v>
          </cell>
          <cell r="B7237" t="str">
            <v>GUINDAUTO HIDRÁULICO, CAPACIDADE MÁXIMA DE CARGA 6200 KG, MOMENTO MÁXIMO DE CARGA 11,7 TM, ALCANCE MÁXIMO HORIZONTAL 9,70 M, INCLUSIVE CAMINHÃO TOCO PBT 16.000 KG, POTÊNCIA DE 189 CV E CESTA AÉREA COM ISOLAMENTO CLASSE C - MATERIAIS NA OPERAÇÃO. AF_01/2025</v>
          </cell>
          <cell r="C7237" t="str">
            <v>H</v>
          </cell>
          <cell r="D7237">
            <v>84.15</v>
          </cell>
          <cell r="E7237">
            <v>84.15</v>
          </cell>
          <cell r="F7237" t="str">
            <v>SINAPI DEZEMBRO 2025</v>
          </cell>
        </row>
        <row r="7238">
          <cell r="A7238">
            <v>91629</v>
          </cell>
          <cell r="B7238" t="str">
            <v>GUINDAUTO HIDRÁULICO, CAPACIDADE MÁXIMA DE CARGA 6500 KG, MOMENTO MÁXIMO DE CARGA 5,8 TM, ALCANCE MÁXIMO HORIZONTAL 7,60 M, INCLUSIVE CAMINHÃO TOCO PBT 9.700 KG, POTÊNCIA DE 160 CV - DEPRECIAÇÃO. AF_08/2015</v>
          </cell>
          <cell r="C7238" t="str">
            <v>H</v>
          </cell>
          <cell r="D7238">
            <v>22.01</v>
          </cell>
          <cell r="E7238">
            <v>22.01</v>
          </cell>
          <cell r="F7238" t="str">
            <v>SINAPI DEZEMBRO 2025</v>
          </cell>
        </row>
        <row r="7239">
          <cell r="A7239">
            <v>91631</v>
          </cell>
          <cell r="B7239" t="str">
            <v>GUINDAUTO HIDRÁULICO, CAPACIDADE MÁXIMA DE CARGA 6500 KG, MOMENTO MÁXIMO DE CARGA 5,8 TM, ALCANCE MÁXIMO HORIZONTAL 7,60 M, INCLUSIVE CAMINHÃO TOCO PBT 9.700 KG, POTÊNCIA DE 160 CV - IMPOSTOS E SEGUROS. AF_08/2015</v>
          </cell>
          <cell r="C7239" t="str">
            <v>H</v>
          </cell>
          <cell r="D7239">
            <v>3.31</v>
          </cell>
          <cell r="E7239">
            <v>3.31</v>
          </cell>
          <cell r="F7239" t="str">
            <v>SINAPI DEZEMBRO 2025</v>
          </cell>
        </row>
        <row r="7240">
          <cell r="A7240">
            <v>91630</v>
          </cell>
          <cell r="B7240" t="str">
            <v>GUINDAUTO HIDRÁULICO, CAPACIDADE MÁXIMA DE CARGA 6500 KG, MOMENTO MÁXIMO DE CARGA 5,8 TM, ALCANCE MÁXIMO HORIZONTAL 7,60 M, INCLUSIVE CAMINHÃO TOCO PBT 9.700 KG, POTÊNCIA DE 160 CV - JUROS. AF_08/2015</v>
          </cell>
          <cell r="C7240" t="str">
            <v>H</v>
          </cell>
          <cell r="D7240">
            <v>8.1999999999999993</v>
          </cell>
          <cell r="E7240">
            <v>8.1999999999999993</v>
          </cell>
          <cell r="F7240" t="str">
            <v>SINAPI DEZEMBRO 2025</v>
          </cell>
        </row>
        <row r="7241">
          <cell r="A7241">
            <v>91632</v>
          </cell>
          <cell r="B7241" t="str">
            <v>GUINDAUTO HIDRÁULICO, CAPACIDADE MÁXIMA DE CARGA 6500 KG, MOMENTO MÁXIMO DE CARGA 5,8 TM, ALCANCE MÁXIMO HORIZONTAL 7,60 M, INCLUSIVE CAMINHÃO TOCO PBT 9.700 KG, POTÊNCIA DE 160 CV - MANUTENÇÃO. AF_08/2015</v>
          </cell>
          <cell r="C7241" t="str">
            <v>H</v>
          </cell>
          <cell r="D7241">
            <v>37.76</v>
          </cell>
          <cell r="E7241">
            <v>37.76</v>
          </cell>
          <cell r="F7241" t="str">
            <v>SINAPI DEZEMBRO 2025</v>
          </cell>
        </row>
        <row r="7242">
          <cell r="A7242">
            <v>91633</v>
          </cell>
          <cell r="B7242" t="str">
            <v>GUINDAUTO HIDRÁULICO, CAPACIDADE MÁXIMA DE CARGA 6500 KG, MOMENTO MÁXIMO DE CARGA 5,8 TM, ALCANCE MÁXIMO HORIZONTAL 7,60 M, INCLUSIVE CAMINHÃO TOCO PBT 9.700 KG, POTÊNCIA DE 160 CV - MATERIAIS NA OPERAÇÃO. AF_08/2015</v>
          </cell>
          <cell r="C7242" t="str">
            <v>H</v>
          </cell>
          <cell r="D7242">
            <v>135.33000000000001</v>
          </cell>
          <cell r="E7242">
            <v>135.33000000000001</v>
          </cell>
          <cell r="F7242" t="str">
            <v>SINAPI DEZEMBRO 2025</v>
          </cell>
        </row>
        <row r="7243">
          <cell r="A7243">
            <v>105979</v>
          </cell>
          <cell r="B7243" t="str">
            <v>GUINDAUTO HIDRÁULICO, CAPACIDADE MÁXIMA DE CARGA 8500 KG, MOMENTO MÁXIMO DE CARGA 30,4 TM, ALCANCE MÁXIMO HORIZONTAL 14,30 M, INCLUSIVE CAMINHÃO TRUCADO PBT 23.000 KG, POTÊNCIA DE 256 CV E CARROCERIA FIXA ABERTA DE MADEIRA - DEPRECIAÇÃO. AF_05/2025</v>
          </cell>
          <cell r="C7243" t="str">
            <v>H</v>
          </cell>
          <cell r="D7243">
            <v>44.28</v>
          </cell>
          <cell r="E7243">
            <v>44.28</v>
          </cell>
          <cell r="F7243" t="str">
            <v>SINAPI DEZEMBRO 2025</v>
          </cell>
        </row>
        <row r="7244">
          <cell r="A7244">
            <v>105982</v>
          </cell>
          <cell r="B7244" t="str">
            <v>GUINDAUTO HIDRÁULICO, CAPACIDADE MÁXIMA DE CARGA 8500 KG, MOMENTO MÁXIMO DE CARGA 30,4 TM, ALCANCE MÁXIMO HORIZONTAL 14,30 M, INCLUSIVE CAMINHÃO TRUCADO PBT 23.000 KG, POTÊNCIA DE 256 CV E CARROCERIA FIXA ABERTA DE MADEIRA - IMPOSTOS E SEGUROS. AF_05/2025</v>
          </cell>
          <cell r="C7244" t="str">
            <v>H</v>
          </cell>
          <cell r="D7244">
            <v>6.13</v>
          </cell>
          <cell r="E7244">
            <v>6.13</v>
          </cell>
          <cell r="F7244" t="str">
            <v>SINAPI DEZEMBRO 2025</v>
          </cell>
        </row>
        <row r="7245">
          <cell r="A7245">
            <v>105980</v>
          </cell>
          <cell r="B7245" t="str">
            <v>GUINDAUTO HIDRÁULICO, CAPACIDADE MÁXIMA DE CARGA 8500 KG, MOMENTO MÁXIMO DE CARGA 30,4 TM, ALCANCE MÁXIMO HORIZONTAL 14,30 M, INCLUSIVE CAMINHÃO TRUCADO PBT 23.000 KG, POTÊNCIA DE 256 CV E CARROCERIA FIXA ABERTA DE MADEIRA - JUROS. AF_05/2025</v>
          </cell>
          <cell r="C7245" t="str">
            <v>H</v>
          </cell>
          <cell r="D7245">
            <v>15.15</v>
          </cell>
          <cell r="E7245">
            <v>15.15</v>
          </cell>
          <cell r="F7245" t="str">
            <v>SINAPI DEZEMBRO 2025</v>
          </cell>
        </row>
        <row r="7246">
          <cell r="A7246">
            <v>105981</v>
          </cell>
          <cell r="B7246" t="str">
            <v>GUINDAUTO HIDRÁULICO, CAPACIDADE MÁXIMA DE CARGA 8500 KG, MOMENTO MÁXIMO DE CARGA 30,4 TM, ALCANCE MÁXIMO HORIZONTAL 14,30 M, INCLUSIVE CAMINHÃO TRUCADO PBT 23.000 KG, POTÊNCIA DE 256 CV E CARROCERIA FIXA ABERTA DE MADEIRA - MANUTENÇÃO. AF_05/2025</v>
          </cell>
          <cell r="C7246" t="str">
            <v>H</v>
          </cell>
          <cell r="D7246">
            <v>70.19</v>
          </cell>
          <cell r="E7246">
            <v>70.19</v>
          </cell>
          <cell r="F7246" t="str">
            <v>SINAPI DEZEMBRO 2025</v>
          </cell>
        </row>
        <row r="7247">
          <cell r="A7247">
            <v>105983</v>
          </cell>
          <cell r="B7247" t="str">
            <v>GUINDAUTO HIDRÁULICO, CAPACIDADE MÁXIMA DE CARGA 8500 KG, MOMENTO MÁXIMO DE CARGA 30,4 TM, ALCANCE MÁXIMO HORIZONTAL 14,30 M, INCLUSIVE CAMINHÃO TRUCADO PBT 23.000 KG, POTÊNCIA DE 256 CV E CARROCERIA FIXA ABERTA DE MADEIRA - MATERIAIS NA OPERAÇÃO. AF_05/2025</v>
          </cell>
          <cell r="C7247" t="str">
            <v>H</v>
          </cell>
          <cell r="D7247">
            <v>159.59</v>
          </cell>
          <cell r="E7247">
            <v>159.59</v>
          </cell>
          <cell r="F7247" t="str">
            <v>SINAPI DEZEMBRO 2025</v>
          </cell>
        </row>
        <row r="7248">
          <cell r="A7248">
            <v>98760</v>
          </cell>
          <cell r="B7248" t="str">
            <v>INVERSOR DE SOLDA MONOFÁSICO DE 160 A, POTÊNCIA DE 7000 W, TENSÃO DE 220 V, TURBO VENTILADO, PROTEÇÃO POR TERMOSTATO, PARA ELETRODOS DE 2,0 A 4,0 MM - DEPRECIAÇÃO. AF_06/2018</v>
          </cell>
          <cell r="C7248" t="str">
            <v>H</v>
          </cell>
          <cell r="D7248">
            <v>0.06</v>
          </cell>
          <cell r="E7248">
            <v>0.06</v>
          </cell>
          <cell r="F7248" t="str">
            <v>SINAPI DEZEMBRO 2025</v>
          </cell>
        </row>
        <row r="7249">
          <cell r="A7249">
            <v>98761</v>
          </cell>
          <cell r="B7249" t="str">
            <v>INVERSOR DE SOLDA MONOFÁSICO DE 160 A, POTÊNCIA DE 7000 W, TENSÃO DE 220 V, TURBO VENTILADO, PROTEÇÃO POR TERMOSTATO, PARA ELETRODOS DE 2,0 A 4,0 MM - JUROS. AF_06/2018</v>
          </cell>
          <cell r="C7249" t="str">
            <v>H</v>
          </cell>
          <cell r="D7249">
            <v>0.01</v>
          </cell>
          <cell r="E7249">
            <v>0.01</v>
          </cell>
          <cell r="F7249" t="str">
            <v>SINAPI DEZEMBRO 2025</v>
          </cell>
        </row>
        <row r="7250">
          <cell r="A7250">
            <v>98762</v>
          </cell>
          <cell r="B7250" t="str">
            <v>INVERSOR DE SOLDA MONOFÁSICO DE 160 A, POTÊNCIA DE 7000 W, TENSÃO DE 220 V, TURBO VENTILADO, PROTEÇÃO POR TERMOSTATO, PARA ELETRODOS DE 2,0 A 4,0 MM - MANUTENÇÃO. AF_06/2018</v>
          </cell>
          <cell r="C7250" t="str">
            <v>H</v>
          </cell>
          <cell r="D7250">
            <v>7.0000000000000007E-2</v>
          </cell>
          <cell r="E7250">
            <v>7.0000000000000007E-2</v>
          </cell>
          <cell r="F7250" t="str">
            <v>SINAPI DEZEMBRO 2025</v>
          </cell>
        </row>
        <row r="7251">
          <cell r="A7251">
            <v>98763</v>
          </cell>
          <cell r="B7251" t="str">
            <v>INVERSOR DE SOLDA MONOFÁSICO DE 160 A, POTÊNCIA DE 7000 W, TENSÃO DE 220 V, TURBO VENTILADO, PROTEÇÃO POR TERMOSTATO, PARA ELETRODOS DE 2,0 A 4,0 MM - MATERIAIS NA OPERAÇÃO. AF_06/2018</v>
          </cell>
          <cell r="C7251" t="str">
            <v>H</v>
          </cell>
          <cell r="D7251">
            <v>6.06</v>
          </cell>
          <cell r="E7251">
            <v>6.06</v>
          </cell>
          <cell r="F7251" t="str">
            <v>SINAPI DEZEMBRO 2025</v>
          </cell>
        </row>
        <row r="7252">
          <cell r="A7252">
            <v>99829</v>
          </cell>
          <cell r="B7252" t="str">
            <v>LAVADORA DE ALTA PRESSAO (LAVA-JATO) PARA AGUA FRIA, PRESSAO DE OPERACAO ENTRE 1400 E 1900 LIB/POL2, VAZAO MAXIMA ENTRE 400 E 700 L/H - DEPRECIAÇÃO. AF_05/2023</v>
          </cell>
          <cell r="C7252" t="str">
            <v>H</v>
          </cell>
          <cell r="D7252">
            <v>0.14000000000000001</v>
          </cell>
          <cell r="E7252">
            <v>0.14000000000000001</v>
          </cell>
          <cell r="F7252" t="str">
            <v>SINAPI DEZEMBRO 2025</v>
          </cell>
        </row>
        <row r="7253">
          <cell r="A7253">
            <v>99830</v>
          </cell>
          <cell r="B7253" t="str">
            <v>LAVADORA DE ALTA PRESSAO (LAVA-JATO) PARA AGUA FRIA, PRESSAO DE OPERACAO ENTRE 1400 E 1900 LIB/POL2, VAZAO MAXIMA ENTRE 400 E 700 L/H - JUROS. AF_05/2023</v>
          </cell>
          <cell r="C7253" t="str">
            <v>H</v>
          </cell>
          <cell r="D7253">
            <v>0.02</v>
          </cell>
          <cell r="E7253">
            <v>0.02</v>
          </cell>
          <cell r="F7253" t="str">
            <v>SINAPI DEZEMBRO 2025</v>
          </cell>
        </row>
        <row r="7254">
          <cell r="A7254">
            <v>99831</v>
          </cell>
          <cell r="B7254" t="str">
            <v>LAVADORA DE ALTA PRESSAO (LAVA-JATO) PARA AGUA FRIA, PRESSAO DE OPERACAO ENTRE 1400 E 1900 LIB/POL2, VAZAO MAXIMA ENTRE 400 E 700 L/H - MANUTENÇÃO. AF_05/2023</v>
          </cell>
          <cell r="C7254" t="str">
            <v>H</v>
          </cell>
          <cell r="D7254">
            <v>0.09</v>
          </cell>
          <cell r="E7254">
            <v>0.09</v>
          </cell>
          <cell r="F7254" t="str">
            <v>SINAPI DEZEMBRO 2025</v>
          </cell>
        </row>
        <row r="7255">
          <cell r="A7255">
            <v>99832</v>
          </cell>
          <cell r="B7255" t="str">
            <v>LAVADORA DE ALTA PRESSAO (LAVA-JATO) PARA AGUA FRIA, PRESSAO DE OPERACAO ENTRE 1400 E 1900 LIB/POL2, VAZAO MAXIMA ENTRE 400 E 700 L/H - MATERIAIS NA OPERAÇÃO. AF_05/2023</v>
          </cell>
          <cell r="C7255" t="str">
            <v>H</v>
          </cell>
          <cell r="D7255">
            <v>4.5</v>
          </cell>
          <cell r="E7255">
            <v>4.5</v>
          </cell>
          <cell r="F7255" t="str">
            <v>SINAPI DEZEMBRO 2025</v>
          </cell>
        </row>
        <row r="7256">
          <cell r="A7256">
            <v>104516</v>
          </cell>
          <cell r="B7256" t="str">
            <v>LIXADEIRA DE PAREDE, COM LED, POTÊNCIA 750 W, FREQUÊNCIA 60 HZ, VELOCIDADE 1000 A 2100 RPM, DIÂMETRO DA LIXA 225 MM - DEPRECIAÇÃO. AF_12/2022</v>
          </cell>
          <cell r="C7256" t="str">
            <v>H</v>
          </cell>
          <cell r="D7256">
            <v>0</v>
          </cell>
          <cell r="E7256">
            <v>0</v>
          </cell>
          <cell r="F7256" t="str">
            <v>SINAPI DEZEMBRO 2025</v>
          </cell>
        </row>
        <row r="7257">
          <cell r="A7257">
            <v>104517</v>
          </cell>
          <cell r="B7257" t="str">
            <v>LIXADEIRA DE PAREDE, COM LED, POTÊNCIA 750 W, FREQUÊNCIA 60 HZ, VELOCIDADE 1000 A 2100 RPM, DIÂMETRO DA LIXA 225 MM - JUROS. AF_12/2022</v>
          </cell>
          <cell r="C7257" t="str">
            <v>H</v>
          </cell>
          <cell r="D7257">
            <v>0</v>
          </cell>
          <cell r="E7257">
            <v>0</v>
          </cell>
          <cell r="F7257" t="str">
            <v>SINAPI DEZEMBRO 2025</v>
          </cell>
        </row>
        <row r="7258">
          <cell r="A7258">
            <v>104518</v>
          </cell>
          <cell r="B7258" t="str">
            <v>LIXADEIRA DE PAREDE, COM LED, POTÊNCIA 750 W, FREQUÊNCIA 60 HZ, VELOCIDADE 1000 A 2100 RPM, DIÂMETRO DA LIXA 225 MM - MANUTENÇÃO. AF_12/2022</v>
          </cell>
          <cell r="C7258" t="str">
            <v>H</v>
          </cell>
          <cell r="D7258">
            <v>0</v>
          </cell>
          <cell r="E7258">
            <v>0</v>
          </cell>
          <cell r="F7258" t="str">
            <v>SINAPI DEZEMBRO 2025</v>
          </cell>
        </row>
        <row r="7259">
          <cell r="A7259">
            <v>104519</v>
          </cell>
          <cell r="B7259" t="str">
            <v>LIXADEIRA DE PAREDE, COM LED, POTÊNCIA 750 W, FREQUÊNCIA 60 HZ, VELOCIDADE 1000 A 2100 RPM, DIÂMETRO DA LIXA 225 MM - MATERIAIS NA OPERAÇÃO. AF_12/2022</v>
          </cell>
          <cell r="C7259" t="str">
            <v>H</v>
          </cell>
          <cell r="D7259">
            <v>0.65</v>
          </cell>
          <cell r="E7259">
            <v>0.65</v>
          </cell>
          <cell r="F7259" t="str">
            <v>SINAPI DEZEMBRO 2025</v>
          </cell>
        </row>
        <row r="7260">
          <cell r="A7260">
            <v>90682</v>
          </cell>
          <cell r="B7260" t="str">
            <v>MANIPULADOR TELESCÓPICO, POTÊNCIA DE 85 HP, CAPACIDADE DE CARGA DE 3.500 KG, ALTURA MÁXIMA DE ELEVAÇÃO DE 12,3 M - DEPRECIAÇÃO. AF_05/2023</v>
          </cell>
          <cell r="C7260" t="str">
            <v>H</v>
          </cell>
          <cell r="D7260">
            <v>38.729999999999997</v>
          </cell>
          <cell r="E7260">
            <v>38.729999999999997</v>
          </cell>
          <cell r="F7260" t="str">
            <v>SINAPI DEZEMBRO 2025</v>
          </cell>
        </row>
        <row r="7261">
          <cell r="A7261">
            <v>90683</v>
          </cell>
          <cell r="B7261" t="str">
            <v>MANIPULADOR TELESCÓPICO, POTÊNCIA DE 85 HP, CAPACIDADE DE CARGA DE 3.500 KG, ALTURA MÁXIMA DE ELEVAÇÃO DE 12,3 M - JUROS. AF_05/2023</v>
          </cell>
          <cell r="C7261" t="str">
            <v>H</v>
          </cell>
          <cell r="D7261">
            <v>8.9499999999999993</v>
          </cell>
          <cell r="E7261">
            <v>8.9499999999999993</v>
          </cell>
          <cell r="F7261" t="str">
            <v>SINAPI DEZEMBRO 2025</v>
          </cell>
        </row>
        <row r="7262">
          <cell r="A7262">
            <v>90684</v>
          </cell>
          <cell r="B7262" t="str">
            <v>MANIPULADOR TELESCÓPICO, POTÊNCIA DE 85 HP, CAPACIDADE DE CARGA DE 3.500 KG, ALTURA MÁXIMA DE ELEVAÇÃO DE 12,3 M - MANUTENÇÃO. AF_05/2023</v>
          </cell>
          <cell r="C7262" t="str">
            <v>H</v>
          </cell>
          <cell r="D7262">
            <v>42.36</v>
          </cell>
          <cell r="E7262">
            <v>42.36</v>
          </cell>
          <cell r="F7262" t="str">
            <v>SINAPI DEZEMBRO 2025</v>
          </cell>
        </row>
        <row r="7263">
          <cell r="A7263">
            <v>90685</v>
          </cell>
          <cell r="B7263" t="str">
            <v>MANIPULADOR TELESCÓPICO, POTÊNCIA DE 85 HP, CAPACIDADE DE CARGA DE 3.500 KG, ALTURA MÁXIMA DE ELEVAÇÃO DE 12,3 M - MATERIAIS NA OPERAÇÃO. AF_05/2023</v>
          </cell>
          <cell r="C7263" t="str">
            <v>H</v>
          </cell>
          <cell r="D7263">
            <v>57.53</v>
          </cell>
          <cell r="E7263">
            <v>57.53</v>
          </cell>
          <cell r="F7263" t="str">
            <v>SINAPI DEZEMBRO 2025</v>
          </cell>
        </row>
        <row r="7264">
          <cell r="A7264">
            <v>95114</v>
          </cell>
          <cell r="B7264" t="str">
            <v>MARTELETE OU ROMPEDOR PNEUMÁTICO MANUAL, 28 KG, COM SILENCIADOR - DEPRECIAÇÃO. AF_07/2016</v>
          </cell>
          <cell r="C7264" t="str">
            <v>H</v>
          </cell>
          <cell r="D7264">
            <v>0.39</v>
          </cell>
          <cell r="E7264">
            <v>0.39</v>
          </cell>
          <cell r="F7264" t="str">
            <v>SINAPI DEZEMBRO 2025</v>
          </cell>
        </row>
        <row r="7265">
          <cell r="A7265">
            <v>95115</v>
          </cell>
          <cell r="B7265" t="str">
            <v>MARTELETE OU ROMPEDOR PNEUMÁTICO MANUAL, 28 KG, COM SILENCIADOR - JUROS. AF_07/2016</v>
          </cell>
          <cell r="C7265" t="str">
            <v>H</v>
          </cell>
          <cell r="D7265">
            <v>0.09</v>
          </cell>
          <cell r="E7265">
            <v>0.09</v>
          </cell>
          <cell r="F7265" t="str">
            <v>SINAPI DEZEMBRO 2025</v>
          </cell>
        </row>
        <row r="7266">
          <cell r="A7266">
            <v>53863</v>
          </cell>
          <cell r="B7266" t="str">
            <v>MARTELETE OU ROMPEDOR PNEUMÁTICO MANUAL, 28 KG, COM SILENCIADOR - MANUTENÇÃO. AF_07/2016</v>
          </cell>
          <cell r="C7266" t="str">
            <v>H</v>
          </cell>
          <cell r="D7266">
            <v>0.49</v>
          </cell>
          <cell r="E7266">
            <v>0.49</v>
          </cell>
          <cell r="F7266" t="str">
            <v>SINAPI DEZEMBRO 2025</v>
          </cell>
        </row>
        <row r="7267">
          <cell r="A7267">
            <v>104652</v>
          </cell>
          <cell r="B7267" t="str">
            <v>MARTELETE PERFURADOR/ ROMPEDOR ELÉTRICO, POTÊNCIA 800 W, 220 V - DEPRECIAÇÃO. AF_05/2023</v>
          </cell>
          <cell r="C7267" t="str">
            <v>H</v>
          </cell>
          <cell r="D7267">
            <v>0</v>
          </cell>
          <cell r="E7267">
            <v>0</v>
          </cell>
          <cell r="F7267" t="str">
            <v>SINAPI DEZEMBRO 2025</v>
          </cell>
        </row>
        <row r="7268">
          <cell r="A7268">
            <v>104653</v>
          </cell>
          <cell r="B7268" t="str">
            <v>MARTELETE PERFURADOR/ ROMPEDOR ELÉTRICO, POTÊNCIA 800 W, 220 V - JUROS. AF_05/2023</v>
          </cell>
          <cell r="C7268" t="str">
            <v>H</v>
          </cell>
          <cell r="D7268">
            <v>0</v>
          </cell>
          <cell r="E7268">
            <v>0</v>
          </cell>
          <cell r="F7268" t="str">
            <v>SINAPI DEZEMBRO 2025</v>
          </cell>
        </row>
        <row r="7269">
          <cell r="A7269">
            <v>104654</v>
          </cell>
          <cell r="B7269" t="str">
            <v>MARTELETE PERFURADOR/ ROMPEDOR ELÉTRICO, POTÊNCIA 800 W, 220 V - MANUTENÇÃO. AF_05/2023</v>
          </cell>
          <cell r="C7269" t="str">
            <v>H</v>
          </cell>
          <cell r="D7269">
            <v>0</v>
          </cell>
          <cell r="E7269">
            <v>0</v>
          </cell>
          <cell r="F7269" t="str">
            <v>SINAPI DEZEMBRO 2025</v>
          </cell>
        </row>
        <row r="7270">
          <cell r="A7270">
            <v>104655</v>
          </cell>
          <cell r="B7270" t="str">
            <v>MARTELETE PERFURADOR/ ROMPEDOR ELÉTRICO, POTÊNCIA 800 W, 220 V - MATERIAIS NA OPERAÇÃO. AF_05/2023</v>
          </cell>
          <cell r="C7270" t="str">
            <v>H</v>
          </cell>
          <cell r="D7270">
            <v>0.69</v>
          </cell>
          <cell r="E7270">
            <v>0.69</v>
          </cell>
          <cell r="F7270" t="str">
            <v>SINAPI DEZEMBRO 2025</v>
          </cell>
        </row>
        <row r="7271">
          <cell r="A7271">
            <v>102270</v>
          </cell>
          <cell r="B7271" t="str">
            <v>MARTELO DEMOLIDOR ELÉTRICO, COM POTÊNCIA DE 2.000 W, 1.000 IMPACTOS POR MINUTO, PESO DE 30 KG - DEPRECIAÇÃO. AF_01/2021</v>
          </cell>
          <cell r="C7271" t="str">
            <v>H</v>
          </cell>
          <cell r="D7271">
            <v>0.66</v>
          </cell>
          <cell r="E7271">
            <v>0.66</v>
          </cell>
          <cell r="F7271" t="str">
            <v>SINAPI DEZEMBRO 2025</v>
          </cell>
        </row>
        <row r="7272">
          <cell r="A7272">
            <v>102271</v>
          </cell>
          <cell r="B7272" t="str">
            <v>MARTELO DEMOLIDOR ELÉTRICO, COM POTÊNCIA DE 2.000 W, 1.000 IMPACTOS POR MINUTO, PESO DE 30 KG - JUROS. AF_01/2021</v>
          </cell>
          <cell r="C7272" t="str">
            <v>H</v>
          </cell>
          <cell r="D7272">
            <v>0.15</v>
          </cell>
          <cell r="E7272">
            <v>0.15</v>
          </cell>
          <cell r="F7272" t="str">
            <v>SINAPI DEZEMBRO 2025</v>
          </cell>
        </row>
        <row r="7273">
          <cell r="A7273">
            <v>102272</v>
          </cell>
          <cell r="B7273" t="str">
            <v>MARTELO DEMOLIDOR ELÉTRICO, COM POTÊNCIA DE 2.000 W, 1.000 IMPACTOS POR MINUTO, PESO DE 30 KG - MANUTENÇÃO. AF_01/2021</v>
          </cell>
          <cell r="C7273" t="str">
            <v>H</v>
          </cell>
          <cell r="D7273">
            <v>0.83</v>
          </cell>
          <cell r="E7273">
            <v>0.83</v>
          </cell>
          <cell r="F7273" t="str">
            <v>SINAPI DEZEMBRO 2025</v>
          </cell>
        </row>
        <row r="7274">
          <cell r="A7274">
            <v>102273</v>
          </cell>
          <cell r="B7274" t="str">
            <v>MARTELO DEMOLIDOR ELÉTRICO, COM POTÊNCIA DE 2.000 W, 1.000 IMPACTOS POR MINUTO, PESO DE 30 KG - MATERIAIS NA OPERAÇÃO. AF_01/2021</v>
          </cell>
          <cell r="C7274" t="str">
            <v>H</v>
          </cell>
          <cell r="D7274">
            <v>1.73</v>
          </cell>
          <cell r="E7274">
            <v>1.73</v>
          </cell>
          <cell r="F7274" t="str">
            <v>SINAPI DEZEMBRO 2025</v>
          </cell>
        </row>
        <row r="7275">
          <cell r="A7275">
            <v>95255</v>
          </cell>
          <cell r="B7275" t="str">
            <v>MARTELO DEMOLIDOR PNEUMÁTICO MANUAL, 32 KG - DEPRECIAÇÃO. AF_09/2016</v>
          </cell>
          <cell r="C7275" t="str">
            <v>H</v>
          </cell>
          <cell r="D7275">
            <v>0.79</v>
          </cell>
          <cell r="E7275">
            <v>0.79</v>
          </cell>
          <cell r="F7275" t="str">
            <v>SINAPI DEZEMBRO 2025</v>
          </cell>
        </row>
        <row r="7276">
          <cell r="A7276">
            <v>95256</v>
          </cell>
          <cell r="B7276" t="str">
            <v>MARTELO DEMOLIDOR PNEUMÁTICO MANUAL, 32 KG - JUROS. AF_09/2016</v>
          </cell>
          <cell r="C7276" t="str">
            <v>H</v>
          </cell>
          <cell r="D7276">
            <v>0.18</v>
          </cell>
          <cell r="E7276">
            <v>0.18</v>
          </cell>
          <cell r="F7276" t="str">
            <v>SINAPI DEZEMBRO 2025</v>
          </cell>
        </row>
        <row r="7277">
          <cell r="A7277">
            <v>95257</v>
          </cell>
          <cell r="B7277" t="str">
            <v>MARTELO DEMOLIDOR PNEUMÁTICO MANUAL, 32 KG - MANUTENÇÃO. AF_09/2016</v>
          </cell>
          <cell r="C7277" t="str">
            <v>H</v>
          </cell>
          <cell r="D7277">
            <v>0.99</v>
          </cell>
          <cell r="E7277">
            <v>0.99</v>
          </cell>
          <cell r="F7277" t="str">
            <v>SINAPI DEZEMBRO 2025</v>
          </cell>
        </row>
        <row r="7278">
          <cell r="A7278">
            <v>105913</v>
          </cell>
          <cell r="B7278" t="str">
            <v>MARTELO PERFURADOR PNEUMÁTICO MANUAL, HASTE 19 X 108 MM, *11* KG - DEPRECIAÇÃO. AF_02/2025</v>
          </cell>
          <cell r="C7278" t="str">
            <v>H</v>
          </cell>
          <cell r="D7278">
            <v>0.67</v>
          </cell>
          <cell r="E7278">
            <v>0.67</v>
          </cell>
          <cell r="F7278" t="str">
            <v>SINAPI DEZEMBRO 2025</v>
          </cell>
        </row>
        <row r="7279">
          <cell r="A7279">
            <v>105914</v>
          </cell>
          <cell r="B7279" t="str">
            <v>MARTELO PERFURADOR PNEUMÁTICO MANUAL, HASTE 19 X 108 MM, *11* KG - JUROS. AF_02/2025</v>
          </cell>
          <cell r="C7279" t="str">
            <v>H</v>
          </cell>
          <cell r="D7279">
            <v>0.15</v>
          </cell>
          <cell r="E7279">
            <v>0.15</v>
          </cell>
          <cell r="F7279" t="str">
            <v>SINAPI DEZEMBRO 2025</v>
          </cell>
        </row>
        <row r="7280">
          <cell r="A7280">
            <v>105915</v>
          </cell>
          <cell r="B7280" t="str">
            <v>MARTELO PERFURADOR PNEUMÁTICO MANUAL, HASTE 19 X 108 MM, *11* KG - MANUTENÇÃO. AF_02/2025</v>
          </cell>
          <cell r="C7280" t="str">
            <v>H</v>
          </cell>
          <cell r="D7280">
            <v>0.84</v>
          </cell>
          <cell r="E7280">
            <v>0.84</v>
          </cell>
          <cell r="F7280" t="str">
            <v>SINAPI DEZEMBRO 2025</v>
          </cell>
        </row>
        <row r="7281">
          <cell r="A7281">
            <v>103792</v>
          </cell>
          <cell r="B7281" t="str">
            <v>MINI GUINDASTE ARANHA SOBRE ESTEIRAS E LANCA TELESCÓPICA, CAPACIDADE MÁXIMA DE CARGA 3,0 TON, RAIO MÁXIMO DE TRABALHO 8,25 M, ALTURA DE LANÇA DO SOLO 9,2 M, 55 M DE CABO DE AÇO 8 MM, MOTOR ELÉTRICO 220/380 VOLTS - MATERIAIS NA OPERAÇÃO. AF_03/2022</v>
          </cell>
          <cell r="C7281" t="str">
            <v>H</v>
          </cell>
          <cell r="D7281">
            <v>4.7699999999999996</v>
          </cell>
          <cell r="E7281">
            <v>4.7699999999999996</v>
          </cell>
          <cell r="F7281" t="str">
            <v>SINAPI DEZEMBRO 2025</v>
          </cell>
        </row>
        <row r="7282">
          <cell r="A7282">
            <v>103789</v>
          </cell>
          <cell r="B7282" t="str">
            <v>MINI GUINDASTE ARANHA SOBRE ESTEIRAS E LANCA TELESCÓPICA, CAPACIDADE MÁXIMA DE CARGA 3,0 TON, RAIO MÁXIMO DE TRABALHO 8,25 M, ALTURA DE LANÇA DO SOLO 9,2 M, 55 M DE CABO DE AÇO 8 MM, MOTOR ELÉTRICO 220/380 VOLTS TRIFÁSICO - DEPRECIAÇÃO. AF_03/2022</v>
          </cell>
          <cell r="C7282" t="str">
            <v>H</v>
          </cell>
          <cell r="D7282">
            <v>0</v>
          </cell>
          <cell r="E7282">
            <v>0</v>
          </cell>
          <cell r="F7282" t="str">
            <v>SINAPI DEZEMBRO 2025</v>
          </cell>
        </row>
        <row r="7283">
          <cell r="A7283">
            <v>103790</v>
          </cell>
          <cell r="B7283" t="str">
            <v>MINI GUINDASTE ARANHA SOBRE ESTEIRAS E LANCA TELESCÓPICA, CAPACIDADE MÁXIMA DE CARGA 3,0 TON, RAIO MÁXIMO DE TRABALHO 8,25 M, ALTURA DE LANÇA DO SOLO 9,2 M, 55 M DE CABO DE AÇO 8 MM, MOTOR ELÉTRICO 220/380 VOLTS TRIFÁSICO - JUROS. AF_03/2022</v>
          </cell>
          <cell r="C7283" t="str">
            <v>H</v>
          </cell>
          <cell r="D7283">
            <v>0</v>
          </cell>
          <cell r="E7283">
            <v>0</v>
          </cell>
          <cell r="F7283" t="str">
            <v>SINAPI DEZEMBRO 2025</v>
          </cell>
        </row>
        <row r="7284">
          <cell r="A7284">
            <v>103791</v>
          </cell>
          <cell r="B7284" t="str">
            <v>MINI GUINDASTE ARANHA SOBRE ESTEIRAS E LANCA TELESCÓPICA, CAPACIDADE MÁXIMA DE CARGA 3,0 TON, RAIO MÁXIMO DE TRABALHO 8,25 M, ALTURA DE LANÇA DO SOLO 9,2 M, 55 M DE CABO DE AÇO 8 MM, MOTOR ELÉTRICO 220/380 VOLTS TRIFÁSICO - MANUTENÇÃO. AF_03/2022</v>
          </cell>
          <cell r="C7284" t="str">
            <v>H</v>
          </cell>
          <cell r="D7284">
            <v>0</v>
          </cell>
          <cell r="E7284">
            <v>0</v>
          </cell>
          <cell r="F7284" t="str">
            <v>SINAPI DEZEMBRO 2025</v>
          </cell>
        </row>
        <row r="7285">
          <cell r="A7285">
            <v>96054</v>
          </cell>
          <cell r="B7285" t="str">
            <v>MINICARREGADEIRA SOBRE RODAS POTENCIA 47HP CAPACIDADE OPERACAO 646 KG, COM VASSOURA MECÂNICA ACOPLADA - DEPRECIAÇÃO. AF_03/2017</v>
          </cell>
          <cell r="C7285" t="str">
            <v>H</v>
          </cell>
          <cell r="D7285">
            <v>32.5</v>
          </cell>
          <cell r="E7285">
            <v>32.5</v>
          </cell>
          <cell r="F7285" t="str">
            <v>SINAPI DEZEMBRO 2025</v>
          </cell>
        </row>
        <row r="7286">
          <cell r="A7286">
            <v>96060</v>
          </cell>
          <cell r="B7286" t="str">
            <v>MINICARREGADEIRA SOBRE RODAS POTENCIA 47HP CAPACIDADE OPERACAO 646 KG, COM VASSOURA MECÂNICA ACOPLADA - JUROS. AF_03/2017</v>
          </cell>
          <cell r="C7286" t="str">
            <v>H</v>
          </cell>
          <cell r="D7286">
            <v>6.66</v>
          </cell>
          <cell r="E7286">
            <v>6.66</v>
          </cell>
          <cell r="F7286" t="str">
            <v>SINAPI DEZEMBRO 2025</v>
          </cell>
        </row>
        <row r="7287">
          <cell r="A7287">
            <v>96061</v>
          </cell>
          <cell r="B7287" t="str">
            <v>MINICARREGADEIRA SOBRE RODAS POTENCIA 47HP CAPACIDADE OPERACAO 646 KG, COM VASSOURA MECÂNICA ACOPLADA - MANUTENÇÃO. AF_03/2017</v>
          </cell>
          <cell r="C7287" t="str">
            <v>H</v>
          </cell>
          <cell r="D7287">
            <v>40.630000000000003</v>
          </cell>
          <cell r="E7287">
            <v>40.630000000000003</v>
          </cell>
          <cell r="F7287" t="str">
            <v>SINAPI DEZEMBRO 2025</v>
          </cell>
        </row>
        <row r="7288">
          <cell r="A7288">
            <v>96062</v>
          </cell>
          <cell r="B7288" t="str">
            <v>MINICARREGADEIRA SOBRE RODAS POTENCIA 47HP CAPACIDADE OPERACAO 646 KG, COM VASSOURA MECÂNICA ACOPLADA - MATERIAIS NA OPERAÇÃO. AF_03/2017</v>
          </cell>
          <cell r="C7288" t="str">
            <v>H</v>
          </cell>
          <cell r="D7288">
            <v>40.29</v>
          </cell>
          <cell r="E7288">
            <v>40.29</v>
          </cell>
          <cell r="F7288" t="str">
            <v>SINAPI DEZEMBRO 2025</v>
          </cell>
        </row>
        <row r="7289">
          <cell r="A7289">
            <v>90688</v>
          </cell>
          <cell r="B7289" t="str">
            <v>MINICARREGADEIRA SOBRE RODAS, POTÊNCIA LÍQUIDA DE 47 HP, CAPACIDADE NOMINAL DE OPERAÇÃO DE 646 KG - DEPRECIAÇÃO. AF_06/2015</v>
          </cell>
          <cell r="C7289" t="str">
            <v>H</v>
          </cell>
          <cell r="D7289">
            <v>28.8</v>
          </cell>
          <cell r="E7289">
            <v>28.8</v>
          </cell>
          <cell r="F7289" t="str">
            <v>SINAPI DEZEMBRO 2025</v>
          </cell>
        </row>
        <row r="7290">
          <cell r="A7290">
            <v>90689</v>
          </cell>
          <cell r="B7290" t="str">
            <v>MINICARREGADEIRA SOBRE RODAS, POTÊNCIA LÍQUIDA DE 47 HP, CAPACIDADE NOMINAL DE OPERAÇÃO DE 646 KG - JUROS. AF_06/2015</v>
          </cell>
          <cell r="C7290" t="str">
            <v>H</v>
          </cell>
          <cell r="D7290">
            <v>5.68</v>
          </cell>
          <cell r="E7290">
            <v>5.68</v>
          </cell>
          <cell r="F7290" t="str">
            <v>SINAPI DEZEMBRO 2025</v>
          </cell>
        </row>
        <row r="7291">
          <cell r="A7291">
            <v>90690</v>
          </cell>
          <cell r="B7291" t="str">
            <v>MINICARREGADEIRA SOBRE RODAS, POTÊNCIA LÍQUIDA DE 47 HP, CAPACIDADE NOMINAL DE OPERAÇÃO DE 646 KG - MANUTENÇÃO. AF_06/2015</v>
          </cell>
          <cell r="C7291" t="str">
            <v>H</v>
          </cell>
          <cell r="D7291">
            <v>36</v>
          </cell>
          <cell r="E7291">
            <v>36</v>
          </cell>
          <cell r="F7291" t="str">
            <v>SINAPI DEZEMBRO 2025</v>
          </cell>
        </row>
        <row r="7292">
          <cell r="A7292">
            <v>90691</v>
          </cell>
          <cell r="B7292" t="str">
            <v>MINICARREGADEIRA SOBRE RODAS, POTÊNCIA LÍQUIDA DE 47 HP, CAPACIDADE NOMINAL DE OPERAÇÃO DE 646 KG - MATERIAIS NA OPERAÇÃO. AF_06/2015</v>
          </cell>
          <cell r="C7292" t="str">
            <v>H</v>
          </cell>
          <cell r="D7292">
            <v>40.29</v>
          </cell>
          <cell r="E7292">
            <v>40.29</v>
          </cell>
          <cell r="F7292" t="str">
            <v>SINAPI DEZEMBRO 2025</v>
          </cell>
        </row>
        <row r="7293">
          <cell r="A7293">
            <v>96241</v>
          </cell>
          <cell r="B7293" t="str">
            <v>MINIESCAVADEIRA SOBRE ESTEIRAS, POTÊNCIA LÍQUIDA DE *30* HP, PESO OPERACIONAL DE *3.500* KG - DEPRECIAÇÃO. AF_04/2017</v>
          </cell>
          <cell r="C7293" t="str">
            <v>H</v>
          </cell>
          <cell r="D7293">
            <v>30.6</v>
          </cell>
          <cell r="E7293">
            <v>30.6</v>
          </cell>
          <cell r="F7293" t="str">
            <v>SINAPI DEZEMBRO 2025</v>
          </cell>
        </row>
        <row r="7294">
          <cell r="A7294">
            <v>96242</v>
          </cell>
          <cell r="B7294" t="str">
            <v>MINIESCAVADEIRA SOBRE ESTEIRAS, POTÊNCIA LÍQUIDA DE *30* HP, PESO OPERACIONAL DE *3.500* KG - JUROS. AF_04/2017</v>
          </cell>
          <cell r="C7294" t="str">
            <v>H</v>
          </cell>
          <cell r="D7294">
            <v>8.08</v>
          </cell>
          <cell r="E7294">
            <v>8.08</v>
          </cell>
          <cell r="F7294" t="str">
            <v>SINAPI DEZEMBRO 2025</v>
          </cell>
        </row>
        <row r="7295">
          <cell r="A7295">
            <v>96243</v>
          </cell>
          <cell r="B7295" t="str">
            <v>MINIESCAVADEIRA SOBRE ESTEIRAS, POTÊNCIA LÍQUIDA DE *30* HP, PESO OPERACIONAL DE *3.500* KG - MANUTENÇÃO. AF_04/2017</v>
          </cell>
          <cell r="C7295" t="str">
            <v>H</v>
          </cell>
          <cell r="D7295">
            <v>38.25</v>
          </cell>
          <cell r="E7295">
            <v>38.25</v>
          </cell>
          <cell r="F7295" t="str">
            <v>SINAPI DEZEMBRO 2025</v>
          </cell>
        </row>
        <row r="7296">
          <cell r="A7296">
            <v>96244</v>
          </cell>
          <cell r="B7296" t="str">
            <v>MINIESCAVADEIRA SOBRE ESTEIRAS, POTÊNCIA LÍQUIDA DE *30* HP, PESO OPERACIONAL DE *3.500* KG - MATERIAIS NA OPERAÇÃO. AF_04/2017</v>
          </cell>
          <cell r="C7296" t="str">
            <v>H</v>
          </cell>
          <cell r="D7296">
            <v>17.600000000000001</v>
          </cell>
          <cell r="E7296">
            <v>17.600000000000001</v>
          </cell>
          <cell r="F7296" t="str">
            <v>SINAPI DEZEMBRO 2025</v>
          </cell>
        </row>
        <row r="7297">
          <cell r="A7297">
            <v>88400</v>
          </cell>
          <cell r="B7297" t="str">
            <v>MISTURADOR DE ARGAMASSA, EIXO HORIZONTAL, CAPACIDADE DE MISTURA 160 KG, MOTOR ELÉTRICO POTÊNCIA 3 CV - DEPRECIAÇÃO. AF_05/2023</v>
          </cell>
          <cell r="C7297" t="str">
            <v>H</v>
          </cell>
          <cell r="D7297">
            <v>0.86</v>
          </cell>
          <cell r="E7297">
            <v>0.86</v>
          </cell>
          <cell r="F7297" t="str">
            <v>SINAPI DEZEMBRO 2025</v>
          </cell>
        </row>
        <row r="7298">
          <cell r="A7298">
            <v>88401</v>
          </cell>
          <cell r="B7298" t="str">
            <v>MISTURADOR DE ARGAMASSA, EIXO HORIZONTAL, CAPACIDADE DE MISTURA 160 KG, MOTOR ELÉTRICO POTÊNCIA 3 CV - JUROS. AF_05/2023</v>
          </cell>
          <cell r="C7298" t="str">
            <v>H</v>
          </cell>
          <cell r="D7298">
            <v>0.2</v>
          </cell>
          <cell r="E7298">
            <v>0.2</v>
          </cell>
          <cell r="F7298" t="str">
            <v>SINAPI DEZEMBRO 2025</v>
          </cell>
        </row>
        <row r="7299">
          <cell r="A7299">
            <v>88402</v>
          </cell>
          <cell r="B7299" t="str">
            <v>MISTURADOR DE ARGAMASSA, EIXO HORIZONTAL, CAPACIDADE DE MISTURA 160 KG, MOTOR ELÉTRICO POTÊNCIA 3 CV - MANUTENÇÃO. AF_05/2023</v>
          </cell>
          <cell r="C7299" t="str">
            <v>H</v>
          </cell>
          <cell r="D7299">
            <v>0.94</v>
          </cell>
          <cell r="E7299">
            <v>0.94</v>
          </cell>
          <cell r="F7299" t="str">
            <v>SINAPI DEZEMBRO 2025</v>
          </cell>
        </row>
        <row r="7300">
          <cell r="A7300">
            <v>88403</v>
          </cell>
          <cell r="B7300" t="str">
            <v>MISTURADOR DE ARGAMASSA, EIXO HORIZONTAL, CAPACIDADE DE MISTURA 160 KG, MOTOR ELÉTRICO POTÊNCIA 3 CV - MATERIAIS NA OPERAÇÃO. AF_05/2023</v>
          </cell>
          <cell r="C7300" t="str">
            <v>H</v>
          </cell>
          <cell r="D7300">
            <v>1.91</v>
          </cell>
          <cell r="E7300">
            <v>1.91</v>
          </cell>
          <cell r="F7300" t="str">
            <v>SINAPI DEZEMBRO 2025</v>
          </cell>
        </row>
        <row r="7301">
          <cell r="A7301">
            <v>88387</v>
          </cell>
          <cell r="B7301" t="str">
            <v>MISTURADOR DE ARGAMASSA, EIXO HORIZONTAL, CAPACIDADE DE MISTURA 300 KG, MOTOR ELÉTRICO POTÊNCIA 5 CV - DEPRECIAÇÃO. AF_05/2023</v>
          </cell>
          <cell r="C7301" t="str">
            <v>H</v>
          </cell>
          <cell r="D7301">
            <v>0.91</v>
          </cell>
          <cell r="E7301">
            <v>0.91</v>
          </cell>
          <cell r="F7301" t="str">
            <v>SINAPI DEZEMBRO 2025</v>
          </cell>
        </row>
        <row r="7302">
          <cell r="A7302">
            <v>88389</v>
          </cell>
          <cell r="B7302" t="str">
            <v>MISTURADOR DE ARGAMASSA, EIXO HORIZONTAL, CAPACIDADE DE MISTURA 300 KG, MOTOR ELÉTRICO POTÊNCIA 5 CV - JUROS. AF_05/2023</v>
          </cell>
          <cell r="C7302" t="str">
            <v>H</v>
          </cell>
          <cell r="D7302">
            <v>0.21</v>
          </cell>
          <cell r="E7302">
            <v>0.21</v>
          </cell>
          <cell r="F7302" t="str">
            <v>SINAPI DEZEMBRO 2025</v>
          </cell>
        </row>
        <row r="7303">
          <cell r="A7303">
            <v>88390</v>
          </cell>
          <cell r="B7303" t="str">
            <v>MISTURADOR DE ARGAMASSA, EIXO HORIZONTAL, CAPACIDADE DE MISTURA 300 KG, MOTOR ELÉTRICO POTÊNCIA 5 CV - MANUTENÇÃO. AF_05/2023</v>
          </cell>
          <cell r="C7303" t="str">
            <v>H</v>
          </cell>
          <cell r="D7303">
            <v>1</v>
          </cell>
          <cell r="E7303">
            <v>1</v>
          </cell>
          <cell r="F7303" t="str">
            <v>SINAPI DEZEMBRO 2025</v>
          </cell>
        </row>
        <row r="7304">
          <cell r="A7304">
            <v>88391</v>
          </cell>
          <cell r="B7304" t="str">
            <v>MISTURADOR DE ARGAMASSA, EIXO HORIZONTAL, CAPACIDADE DE MISTURA 300 KG, MOTOR ELÉTRICO POTÊNCIA 5 CV - MATERIAIS NA OPERAÇÃO. AF_05/2023</v>
          </cell>
          <cell r="C7304" t="str">
            <v>H</v>
          </cell>
          <cell r="D7304">
            <v>3.19</v>
          </cell>
          <cell r="E7304">
            <v>3.19</v>
          </cell>
          <cell r="F7304" t="str">
            <v>SINAPI DEZEMBRO 2025</v>
          </cell>
        </row>
        <row r="7305">
          <cell r="A7305">
            <v>88394</v>
          </cell>
          <cell r="B7305" t="str">
            <v>MISTURADOR DE ARGAMASSA, EIXO HORIZONTAL, CAPACIDADE DE MISTURA 600 KG, MOTOR ELÉTRICO POTÊNCIA 7,5 CV - DEPRECIAÇÃO. AF_05/2023</v>
          </cell>
          <cell r="C7305" t="str">
            <v>H</v>
          </cell>
          <cell r="D7305">
            <v>1.08</v>
          </cell>
          <cell r="E7305">
            <v>1.08</v>
          </cell>
          <cell r="F7305" t="str">
            <v>SINAPI DEZEMBRO 2025</v>
          </cell>
        </row>
        <row r="7306">
          <cell r="A7306">
            <v>88395</v>
          </cell>
          <cell r="B7306" t="str">
            <v>MISTURADOR DE ARGAMASSA, EIXO HORIZONTAL, CAPACIDADE DE MISTURA 600 KG, MOTOR ELÉTRICO POTÊNCIA 7,5 CV - JUROS. AF_05/2023</v>
          </cell>
          <cell r="C7306" t="str">
            <v>H</v>
          </cell>
          <cell r="D7306">
            <v>0.25</v>
          </cell>
          <cell r="E7306">
            <v>0.25</v>
          </cell>
          <cell r="F7306" t="str">
            <v>SINAPI DEZEMBRO 2025</v>
          </cell>
        </row>
        <row r="7307">
          <cell r="A7307">
            <v>88396</v>
          </cell>
          <cell r="B7307" t="str">
            <v>MISTURADOR DE ARGAMASSA, EIXO HORIZONTAL, CAPACIDADE DE MISTURA 600 KG, MOTOR ELÉTRICO POTÊNCIA 7,5 CV - MANUTENÇÃO. AF_05/2023</v>
          </cell>
          <cell r="C7307" t="str">
            <v>H</v>
          </cell>
          <cell r="D7307">
            <v>1.19</v>
          </cell>
          <cell r="E7307">
            <v>1.19</v>
          </cell>
          <cell r="F7307" t="str">
            <v>SINAPI DEZEMBRO 2025</v>
          </cell>
        </row>
        <row r="7308">
          <cell r="A7308">
            <v>88397</v>
          </cell>
          <cell r="B7308" t="str">
            <v>MISTURADOR DE ARGAMASSA, EIXO HORIZONTAL, CAPACIDADE DE MISTURA 600 KG, MOTOR ELÉTRICO POTÊNCIA 7,5 CV - MATERIAIS NA OPERAÇÃO. AF_05/2023</v>
          </cell>
          <cell r="C7308" t="str">
            <v>H</v>
          </cell>
          <cell r="D7308">
            <v>4.78</v>
          </cell>
          <cell r="E7308">
            <v>4.78</v>
          </cell>
          <cell r="F7308" t="str">
            <v>SINAPI DEZEMBRO 2025</v>
          </cell>
        </row>
        <row r="7309">
          <cell r="A7309">
            <v>90633</v>
          </cell>
          <cell r="B7309" t="str">
            <v>MISTURADOR DUPLO HORIZONTAL DE ALTA TURBULÊNCIA, CAPACIDADE / VOLUME 2 X 500 LITROS, MOTORES ELÉTRICOS MÍNIMO 5 CV CADA, PARA NATA CIMENTO, ARGAMASSA E OUTROS - DEPRECIAÇÃO. AF_06/2015</v>
          </cell>
          <cell r="C7309" t="str">
            <v>H</v>
          </cell>
          <cell r="D7309">
            <v>4.33</v>
          </cell>
          <cell r="E7309">
            <v>4.33</v>
          </cell>
          <cell r="F7309" t="str">
            <v>SINAPI DEZEMBRO 2025</v>
          </cell>
        </row>
        <row r="7310">
          <cell r="A7310">
            <v>90634</v>
          </cell>
          <cell r="B7310" t="str">
            <v>MISTURADOR DUPLO HORIZONTAL DE ALTA TURBULÊNCIA, CAPACIDADE / VOLUME 2 X 500 LITROS, MOTORES ELÉTRICOS MÍNIMO 5 CV CADA, PARA NATA CIMENTO, ARGAMASSA E OUTROS - JUROS. AF_06/2015</v>
          </cell>
          <cell r="C7310" t="str">
            <v>H</v>
          </cell>
          <cell r="D7310">
            <v>1</v>
          </cell>
          <cell r="E7310">
            <v>1</v>
          </cell>
          <cell r="F7310" t="str">
            <v>SINAPI DEZEMBRO 2025</v>
          </cell>
        </row>
        <row r="7311">
          <cell r="A7311">
            <v>90635</v>
          </cell>
          <cell r="B7311" t="str">
            <v>MISTURADOR DUPLO HORIZONTAL DE ALTA TURBULÊNCIA, CAPACIDADE / VOLUME 2 X 500 LITROS, MOTORES ELÉTRICOS MÍNIMO 5 CV CADA, PARA NATA CIMENTO, ARGAMASSA E OUTROS - MANUTENÇÃO. AF_06/2015</v>
          </cell>
          <cell r="C7311" t="str">
            <v>H</v>
          </cell>
          <cell r="D7311">
            <v>4.74</v>
          </cell>
          <cell r="E7311">
            <v>4.74</v>
          </cell>
          <cell r="F7311" t="str">
            <v>SINAPI DEZEMBRO 2025</v>
          </cell>
        </row>
        <row r="7312">
          <cell r="A7312">
            <v>90636</v>
          </cell>
          <cell r="B7312" t="str">
            <v>MISTURADOR DUPLO HORIZONTAL DE ALTA TURBULÊNCIA, CAPACIDADE / VOLUME 2 X 500 LITROS, MOTORES ELÉTRICOS MÍNIMO 5 CV CADA, PARA NATA CIMENTO, ARGAMASSA E OUTROS - MATERIAIS NA OPERAÇÃO. AF_06/2015</v>
          </cell>
          <cell r="C7312" t="str">
            <v>H</v>
          </cell>
          <cell r="D7312">
            <v>6.38</v>
          </cell>
          <cell r="E7312">
            <v>6.38</v>
          </cell>
          <cell r="F7312" t="str">
            <v>SINAPI DEZEMBRO 2025</v>
          </cell>
        </row>
        <row r="7313">
          <cell r="A7313">
            <v>103238</v>
          </cell>
          <cell r="B7313" t="str">
            <v>MISTURADOR PARA PREPARO DE LAMA ESTABILIZANTE COM CAPACIDADE DE *4000* L, COM BOMBA CENTRÍFUGA 5,5 HP A 23,07 HP, PARA SISTEMA DE FURO DIRECIONAL - DEPRECIAÇÃO. AF_05/2023</v>
          </cell>
          <cell r="C7313" t="str">
            <v>H</v>
          </cell>
          <cell r="D7313">
            <v>0</v>
          </cell>
          <cell r="E7313">
            <v>0</v>
          </cell>
          <cell r="F7313" t="str">
            <v>SINAPI DEZEMBRO 2025</v>
          </cell>
        </row>
        <row r="7314">
          <cell r="A7314">
            <v>103239</v>
          </cell>
          <cell r="B7314" t="str">
            <v>MISTURADOR PARA PREPARO DE LAMA ESTABILIZANTE COM CAPACIDADE DE *4000* L, COM BOMBA CENTRÍFUGA 5,5 HP A 23,07 HP, PARA SISTEMA DE FURO DIRECIONAL - JUROS. AF_05/2023</v>
          </cell>
          <cell r="C7314" t="str">
            <v>H</v>
          </cell>
          <cell r="D7314">
            <v>0</v>
          </cell>
          <cell r="E7314">
            <v>0</v>
          </cell>
          <cell r="F7314" t="str">
            <v>SINAPI DEZEMBRO 2025</v>
          </cell>
        </row>
        <row r="7315">
          <cell r="A7315">
            <v>103240</v>
          </cell>
          <cell r="B7315" t="str">
            <v>MISTURADOR PARA PREPARO DE LAMA ESTABILIZANTE COM CAPACIDADE DE *4000* L, COM BOMBA CENTRÍFUGA 5,5 HP A 23,07 HP, PARA SISTEMA DE FURO DIRECIONAL - MANUTENÇÃO. AF_05/2023</v>
          </cell>
          <cell r="C7315" t="str">
            <v>H</v>
          </cell>
          <cell r="D7315">
            <v>0</v>
          </cell>
          <cell r="E7315">
            <v>0</v>
          </cell>
          <cell r="F7315" t="str">
            <v>SINAPI DEZEMBRO 2025</v>
          </cell>
        </row>
        <row r="7316">
          <cell r="A7316">
            <v>103241</v>
          </cell>
          <cell r="B7316" t="str">
            <v>MISTURADOR PARA PREPARO DE LAMA ESTABILIZANTE COM CAPACIDADE DE *4000* L, COM BOMBA CENTRÍFUGA 5,5 HP A 23,07 HP, PARA SISTEMA DE FURO DIRECIONAL - MATERIAIS NA OPERAÇÃO. AF_05/2023</v>
          </cell>
          <cell r="C7316" t="str">
            <v>H</v>
          </cell>
          <cell r="D7316">
            <v>11.96</v>
          </cell>
          <cell r="E7316">
            <v>11.96</v>
          </cell>
          <cell r="F7316" t="str">
            <v>SINAPI DEZEMBRO 2025</v>
          </cell>
        </row>
        <row r="7317">
          <cell r="A7317">
            <v>88853</v>
          </cell>
          <cell r="B7317" t="str">
            <v>MOTOBOMBA CENTRÍFUGA, MOTOR A GASOLINA, POTÊNCIA 5,42 HP, BOCAIS 1 1/2" X 1", DIÂMETRO ROTOR 143 MM HM/Q = 6 MCA / 16,8 M3/H A 38 MCA / 6,6 M3/H - DEPRECIAÇÃO. AF_06/2014</v>
          </cell>
          <cell r="C7317" t="str">
            <v>H</v>
          </cell>
          <cell r="D7317">
            <v>0.17</v>
          </cell>
          <cell r="E7317">
            <v>0.17</v>
          </cell>
          <cell r="F7317" t="str">
            <v>SINAPI DEZEMBRO 2025</v>
          </cell>
        </row>
        <row r="7318">
          <cell r="A7318">
            <v>88854</v>
          </cell>
          <cell r="B7318" t="str">
            <v>MOTOBOMBA CENTRÍFUGA, MOTOR A GASOLINA, POTÊNCIA 5,42 HP, BOCAIS 1 1/2" X 1", DIÂMETRO ROTOR 143 MM HM/Q = 6 MCA / 16,8 M3/H A 38 MCA / 6,6 M3/H - JUROS. AF_06/2014</v>
          </cell>
          <cell r="C7318" t="str">
            <v>H</v>
          </cell>
          <cell r="D7318">
            <v>0.04</v>
          </cell>
          <cell r="E7318">
            <v>0.04</v>
          </cell>
          <cell r="F7318" t="str">
            <v>SINAPI DEZEMBRO 2025</v>
          </cell>
        </row>
        <row r="7319">
          <cell r="A7319">
            <v>5692</v>
          </cell>
          <cell r="B7319" t="str">
            <v>MOTOBOMBA CENTRÍFUGA, MOTOR A GASOLINA, POTÊNCIA 5,42 HP, BOCAIS 1 1/2" X 1", DIÂMETRO ROTOR 143 MM HM/Q = 6 MCA / 16,8 M3/H A 38 MCA / 6,6 M3/H - MANUTENÇÃO. AF_06/2014</v>
          </cell>
          <cell r="C7319" t="str">
            <v>H</v>
          </cell>
          <cell r="D7319">
            <v>0.19</v>
          </cell>
          <cell r="E7319">
            <v>0.19</v>
          </cell>
          <cell r="F7319" t="str">
            <v>SINAPI DEZEMBRO 2025</v>
          </cell>
        </row>
        <row r="7320">
          <cell r="A7320">
            <v>5693</v>
          </cell>
          <cell r="B7320" t="str">
            <v>MOTOBOMBA CENTRÍFUGA, MOTOR A GASOLINA, POTÊNCIA 5,42 HP, BOCAIS 1 1/2" X 1", DIÂMETRO ROTOR 143 MM HM/Q = 6 MCA / 16,8 M3/H A 38 MCA / 6,6 M3/H - MATERIAIS NA OPERAÇÃO. AF_06/2014</v>
          </cell>
          <cell r="C7320" t="str">
            <v>H</v>
          </cell>
          <cell r="D7320">
            <v>21.67</v>
          </cell>
          <cell r="E7320">
            <v>21.67</v>
          </cell>
          <cell r="F7320" t="str">
            <v>SINAPI DEZEMBRO 2025</v>
          </cell>
        </row>
        <row r="7321">
          <cell r="A7321">
            <v>7044</v>
          </cell>
          <cell r="B7321" t="str">
            <v>MOTOBOMBA TRASH (PARA ÁGUA SUJA) AUTO ESCORVANTE, MOTOR GASOLINA DE 6,41 HP, DIÂMETROS DE SUCÇÃO X RECALQUE: 3" X 3", HM/Q = 10 MCA / 60 M3/H A 23 MCA / 0 M3/H - DEPRECIAÇÃO. AF_10/2014</v>
          </cell>
          <cell r="C7321" t="str">
            <v>H</v>
          </cell>
          <cell r="D7321">
            <v>0.21</v>
          </cell>
          <cell r="E7321">
            <v>0.21</v>
          </cell>
          <cell r="F7321" t="str">
            <v>SINAPI DEZEMBRO 2025</v>
          </cell>
        </row>
        <row r="7322">
          <cell r="A7322">
            <v>7045</v>
          </cell>
          <cell r="B7322" t="str">
            <v>MOTOBOMBA TRASH (PARA ÁGUA SUJA) AUTO ESCORVANTE, MOTOR GASOLINA DE 6,41 HP, DIÂMETROS DE SUCÇÃO X RECALQUE: 3" X 3", HM/Q = 10 MCA / 60 M3/H A 23 MCA / 0 M3/H - JUROS. AF_10/2014</v>
          </cell>
          <cell r="C7322" t="str">
            <v>H</v>
          </cell>
          <cell r="D7322">
            <v>0.05</v>
          </cell>
          <cell r="E7322">
            <v>0.05</v>
          </cell>
          <cell r="F7322" t="str">
            <v>SINAPI DEZEMBRO 2025</v>
          </cell>
        </row>
        <row r="7323">
          <cell r="A7323">
            <v>7046</v>
          </cell>
          <cell r="B7323" t="str">
            <v>MOTOBOMBA TRASH (PARA ÁGUA SUJA) AUTO ESCORVANTE, MOTOR GASOLINA DE 6,41 HP, DIÂMETROS DE SUCÇÃO X RECALQUE: 3" X 3", HM/Q = 10 MCA / 60 M3/H A 23 MCA / 0 M3/H - MANUTENÇÃO. AF_10/2014</v>
          </cell>
          <cell r="C7323" t="str">
            <v>H</v>
          </cell>
          <cell r="D7323">
            <v>0.23</v>
          </cell>
          <cell r="E7323">
            <v>0.23</v>
          </cell>
          <cell r="F7323" t="str">
            <v>SINAPI DEZEMBRO 2025</v>
          </cell>
        </row>
        <row r="7324">
          <cell r="A7324">
            <v>7047</v>
          </cell>
          <cell r="B7324" t="str">
            <v>MOTOBOMBA TRASH (PARA ÁGUA SUJA) AUTO ESCORVANTE, MOTOR GASOLINA DE 6,41 HP, DIÂMETROS DE SUCÇÃO X RECALQUE: 3" X 3", HM/Q = 10 MCA / 60 M3/H A 23 MCA / 0 M3/H - MATERIAIS NA OPERAÇÃO. AF_10/2014</v>
          </cell>
          <cell r="C7324" t="str">
            <v>H</v>
          </cell>
          <cell r="D7324">
            <v>25.57</v>
          </cell>
          <cell r="E7324">
            <v>25.57</v>
          </cell>
          <cell r="F7324" t="str">
            <v>SINAPI DEZEMBRO 2025</v>
          </cell>
        </row>
        <row r="7325">
          <cell r="A7325">
            <v>89228</v>
          </cell>
          <cell r="B7325" t="str">
            <v>MOTONIVELADORA POTÊNCIA BÁSICA LÍQUIDA (PRIMEIRA MARCHA) 125 HP, PESO BRUTO 13032 KG, LARGURA DA LÂMINA DE 3,7 M - DEPRECIAÇÃO. AF_06/2014</v>
          </cell>
          <cell r="C7325" t="str">
            <v>H</v>
          </cell>
          <cell r="D7325">
            <v>47.8</v>
          </cell>
          <cell r="E7325">
            <v>47.8</v>
          </cell>
          <cell r="F7325" t="str">
            <v>SINAPI DEZEMBRO 2025</v>
          </cell>
        </row>
        <row r="7326">
          <cell r="A7326">
            <v>89229</v>
          </cell>
          <cell r="B7326" t="str">
            <v>MOTONIVELADORA POTÊNCIA BÁSICA LÍQUIDA (PRIMEIRA MARCHA) 125 HP, PESO BRUTO 13032 KG, LARGURA DA LÂMINA DE 3,7 M - JUROS. AF_06/2014</v>
          </cell>
          <cell r="C7326" t="str">
            <v>H</v>
          </cell>
          <cell r="D7326">
            <v>16.84</v>
          </cell>
          <cell r="E7326">
            <v>16.84</v>
          </cell>
          <cell r="F7326" t="str">
            <v>SINAPI DEZEMBRO 2025</v>
          </cell>
        </row>
        <row r="7327">
          <cell r="A7327">
            <v>5779</v>
          </cell>
          <cell r="B7327" t="str">
            <v>MOTONIVELADORA POTÊNCIA BÁSICA LÍQUIDA (PRIMEIRA MARCHA) 125 HP, PESO BRUTO 13032 KG, LARGURA DA LÂMINA DE 3,7 M - MANUTENÇÃO. AF_06/2014</v>
          </cell>
          <cell r="C7327" t="str">
            <v>H</v>
          </cell>
          <cell r="D7327">
            <v>76.83</v>
          </cell>
          <cell r="E7327">
            <v>76.83</v>
          </cell>
          <cell r="F7327" t="str">
            <v>SINAPI DEZEMBRO 2025</v>
          </cell>
        </row>
        <row r="7328">
          <cell r="A7328">
            <v>53849</v>
          </cell>
          <cell r="B7328" t="str">
            <v>MOTONIVELADORA POTÊNCIA BÁSICA LÍQUIDA (PRIMEIRA MARCHA) 125 HP, PESO BRUTO 13032 KG, LARGURA DA LÂMINA DE 3,7 M - MATERIAIS NA OPERAÇÃO. AF_06/2014</v>
          </cell>
          <cell r="C7328" t="str">
            <v>H</v>
          </cell>
          <cell r="D7328">
            <v>84.63</v>
          </cell>
          <cell r="E7328">
            <v>84.63</v>
          </cell>
          <cell r="F7328" t="str">
            <v>SINAPI DEZEMBRO 2025</v>
          </cell>
        </row>
        <row r="7329">
          <cell r="A7329">
            <v>95129</v>
          </cell>
          <cell r="B7329" t="str">
            <v>MÁQUINA DEMARCADORA DE FAIXA DE TRÁFEGO À FRIO, AUTOPROPELIDA, POTÊNCIA 38 HP - DEPRECIAÇÃO. AF_07/2016</v>
          </cell>
          <cell r="C7329" t="str">
            <v>H</v>
          </cell>
          <cell r="D7329">
            <v>57.97</v>
          </cell>
          <cell r="E7329">
            <v>57.97</v>
          </cell>
          <cell r="F7329" t="str">
            <v>SINAPI DEZEMBRO 2025</v>
          </cell>
        </row>
        <row r="7330">
          <cell r="A7330">
            <v>95130</v>
          </cell>
          <cell r="B7330" t="str">
            <v>MÁQUINA DEMARCADORA DE FAIXA DE TRÁFEGO À FRIO, AUTOPROPELIDA, POTÊNCIA 38 HP - JUROS. AF_07/2016</v>
          </cell>
          <cell r="C7330" t="str">
            <v>H</v>
          </cell>
          <cell r="D7330">
            <v>21.02</v>
          </cell>
          <cell r="E7330">
            <v>21.02</v>
          </cell>
          <cell r="F7330" t="str">
            <v>SINAPI DEZEMBRO 2025</v>
          </cell>
        </row>
        <row r="7331">
          <cell r="A7331">
            <v>95131</v>
          </cell>
          <cell r="B7331" t="str">
            <v>MÁQUINA DEMARCADORA DE FAIXA DE TRÁFEGO À FRIO, AUTOPROPELIDA, POTÊNCIA 38 HP - MANUTENÇÃO. AF_07/2016</v>
          </cell>
          <cell r="C7331" t="str">
            <v>H</v>
          </cell>
          <cell r="D7331">
            <v>68.239999999999995</v>
          </cell>
          <cell r="E7331">
            <v>68.239999999999995</v>
          </cell>
          <cell r="F7331" t="str">
            <v>SINAPI DEZEMBRO 2025</v>
          </cell>
        </row>
        <row r="7332">
          <cell r="A7332">
            <v>95132</v>
          </cell>
          <cell r="B7332" t="str">
            <v>MÁQUINA DEMARCADORA DE FAIXA DE TRÁFEGO À FRIO, AUTOPROPELIDA, POTÊNCIA 38 HP - MATERIAIS NA OPERAÇÃO. AF_07/2016</v>
          </cell>
          <cell r="C7332" t="str">
            <v>H</v>
          </cell>
          <cell r="D7332">
            <v>32.6</v>
          </cell>
          <cell r="E7332">
            <v>32.6</v>
          </cell>
          <cell r="F7332" t="str">
            <v>SINAPI DEZEMBRO 2025</v>
          </cell>
        </row>
        <row r="7333">
          <cell r="A7333">
            <v>102982</v>
          </cell>
          <cell r="B7333" t="str">
            <v>MÁQUINA DEMARCADORA DE FAIXA DE TRÁFEGO À FRIO, TRAÇÃO MANUAL, 4 CV, PRESSÃO MAX 3300 PSI, TANQUE 20 L - DEPRECIAÇÃO. AF_06/2021</v>
          </cell>
          <cell r="C7333" t="str">
            <v>H</v>
          </cell>
          <cell r="D7333">
            <v>0</v>
          </cell>
          <cell r="E7333">
            <v>0</v>
          </cell>
          <cell r="F7333" t="str">
            <v>SINAPI DEZEMBRO 2025</v>
          </cell>
        </row>
        <row r="7334">
          <cell r="A7334">
            <v>102983</v>
          </cell>
          <cell r="B7334" t="str">
            <v>MÁQUINA DEMARCADORA DE FAIXA DE TRÁFEGO À FRIO, TRAÇÃO MANUAL, 4 CV, PRESSÃO MAX 3300 PSI, TANQUE 20 L - JUROS. AF_06/2021</v>
          </cell>
          <cell r="C7334" t="str">
            <v>H</v>
          </cell>
          <cell r="D7334">
            <v>0</v>
          </cell>
          <cell r="E7334">
            <v>0</v>
          </cell>
          <cell r="F7334" t="str">
            <v>SINAPI DEZEMBRO 2025</v>
          </cell>
        </row>
        <row r="7335">
          <cell r="A7335">
            <v>102984</v>
          </cell>
          <cell r="B7335" t="str">
            <v>MÁQUINA DEMARCADORA DE FAIXA DE TRÁFEGO À FRIO, TRAÇÃO MANUAL, 4 CV, PRESSÃO MAX 3300 PSI, TANQUE 20 L - MANUTENÇÃO. AF_06/2021</v>
          </cell>
          <cell r="C7335" t="str">
            <v>H</v>
          </cell>
          <cell r="D7335">
            <v>0</v>
          </cell>
          <cell r="E7335">
            <v>0</v>
          </cell>
          <cell r="F7335" t="str">
            <v>SINAPI DEZEMBRO 2025</v>
          </cell>
        </row>
        <row r="7336">
          <cell r="A7336">
            <v>102985</v>
          </cell>
          <cell r="B7336" t="str">
            <v>MÁQUINA DEMARCADORA DE FAIXA DE TRÁFEGO À FRIO, TRAÇÃO MANUAL, 4 CV, PRESSÃO MAX 3300 PSI, TANQUE 20 L - MATERIAIS NA OPERAÇÃO. AF_06/2021</v>
          </cell>
          <cell r="C7336" t="str">
            <v>H</v>
          </cell>
          <cell r="D7336">
            <v>15.12</v>
          </cell>
          <cell r="E7336">
            <v>15.12</v>
          </cell>
          <cell r="F7336" t="str">
            <v>SINAPI DEZEMBRO 2025</v>
          </cell>
        </row>
        <row r="7337">
          <cell r="A7337">
            <v>92956</v>
          </cell>
          <cell r="B7337" t="str">
            <v>MÁQUINA EXTRUSORA DE CONCRETO PARA GUIAS E SARJETAS, MOTOR A DIESEL, POTÊNCIA 14 CV - DEPRECIAÇÃO. AF_12/2015</v>
          </cell>
          <cell r="C7337" t="str">
            <v>H</v>
          </cell>
          <cell r="D7337">
            <v>4.37</v>
          </cell>
          <cell r="E7337">
            <v>4.37</v>
          </cell>
          <cell r="F7337" t="str">
            <v>SINAPI DEZEMBRO 2025</v>
          </cell>
        </row>
        <row r="7338">
          <cell r="A7338">
            <v>92957</v>
          </cell>
          <cell r="B7338" t="str">
            <v>MÁQUINA EXTRUSORA DE CONCRETO PARA GUIAS E SARJETAS, MOTOR A DIESEL, POTÊNCIA 14 CV - JUROS. AF_12/2015</v>
          </cell>
          <cell r="C7338" t="str">
            <v>H</v>
          </cell>
          <cell r="D7338">
            <v>1.01</v>
          </cell>
          <cell r="E7338">
            <v>1.01</v>
          </cell>
          <cell r="F7338" t="str">
            <v>SINAPI DEZEMBRO 2025</v>
          </cell>
        </row>
        <row r="7339">
          <cell r="A7339">
            <v>92958</v>
          </cell>
          <cell r="B7339" t="str">
            <v>MÁQUINA EXTRUSORA DE CONCRETO PARA GUIAS E SARJETAS, MOTOR A DIESEL, POTÊNCIA 14 CV - MANUTENÇÃO. AF_12/2015</v>
          </cell>
          <cell r="C7339" t="str">
            <v>H</v>
          </cell>
          <cell r="D7339">
            <v>4.79</v>
          </cell>
          <cell r="E7339">
            <v>4.79</v>
          </cell>
          <cell r="F7339" t="str">
            <v>SINAPI DEZEMBRO 2025</v>
          </cell>
        </row>
        <row r="7340">
          <cell r="A7340">
            <v>92959</v>
          </cell>
          <cell r="B7340" t="str">
            <v>MÁQUINA EXTRUSORA DE CONCRETO PARA GUIAS E SARJETAS, MOTOR A DIESEL, POTÊNCIA 14 CV - MATERIAIS NA OPERAÇÃO. AF_12/2015</v>
          </cell>
          <cell r="C7340" t="str">
            <v>H</v>
          </cell>
          <cell r="D7340">
            <v>9.3699999999999992</v>
          </cell>
          <cell r="E7340">
            <v>9.3699999999999992</v>
          </cell>
          <cell r="F7340" t="str">
            <v>SINAPI DEZEMBRO 2025</v>
          </cell>
        </row>
        <row r="7341">
          <cell r="A7341">
            <v>102858</v>
          </cell>
          <cell r="B7341" t="str">
            <v>MÁQUINA FORMER DOBRAS DIVERSAS: 220V/380V TRIFÁSICO OU MONOFÁSICO, CAPACIDADE 0,5-1,27MM, MOTOR 2CV - DEPRECIAÇÃO. AF_05/2023</v>
          </cell>
          <cell r="C7341" t="str">
            <v>H</v>
          </cell>
          <cell r="D7341">
            <v>0</v>
          </cell>
          <cell r="E7341">
            <v>0</v>
          </cell>
          <cell r="F7341" t="str">
            <v>SINAPI DEZEMBRO 2025</v>
          </cell>
        </row>
        <row r="7342">
          <cell r="A7342">
            <v>102859</v>
          </cell>
          <cell r="B7342" t="str">
            <v>MÁQUINA FORMER DOBRAS DIVERSAS: 220V/380V TRIFÁSICO OU MONOFÁSICO, CAPACIDADE 0,5-1,27MM, MOTOR 2CV - JUROS. AF_05/2023</v>
          </cell>
          <cell r="C7342" t="str">
            <v>H</v>
          </cell>
          <cell r="D7342">
            <v>0</v>
          </cell>
          <cell r="E7342">
            <v>0</v>
          </cell>
          <cell r="F7342" t="str">
            <v>SINAPI DEZEMBRO 2025</v>
          </cell>
        </row>
        <row r="7343">
          <cell r="A7343">
            <v>102860</v>
          </cell>
          <cell r="B7343" t="str">
            <v>MÁQUINA FORMER DOBRAS DIVERSAS: 220V/380V TRIFÁSICO OU MONOFÁSICO, CAPACIDADE 0,5-1,27MM, MOTOR 2CV - MANUTENÇÃO. AF_05/2023</v>
          </cell>
          <cell r="C7343" t="str">
            <v>H</v>
          </cell>
          <cell r="D7343">
            <v>0</v>
          </cell>
          <cell r="E7343">
            <v>0</v>
          </cell>
          <cell r="F7343" t="str">
            <v>SINAPI DEZEMBRO 2025</v>
          </cell>
        </row>
        <row r="7344">
          <cell r="A7344">
            <v>102861</v>
          </cell>
          <cell r="B7344" t="str">
            <v>MÁQUINA FORMER DOBRAS DIVERSAS: 220V/380V TRIFÁSICO OU MONOFÁSICO, CAPACIDADE 0,5-1,27MM, MOTOR 2CV - MATERIAIS NA OPERAÇÃO. AF_05/2023</v>
          </cell>
          <cell r="C7344" t="str">
            <v>H</v>
          </cell>
          <cell r="D7344">
            <v>1.27</v>
          </cell>
          <cell r="E7344">
            <v>1.27</v>
          </cell>
          <cell r="F7344" t="str">
            <v>SINAPI DEZEMBRO 2025</v>
          </cell>
        </row>
        <row r="7345">
          <cell r="A7345">
            <v>93404</v>
          </cell>
          <cell r="B7345" t="str">
            <v>MÁQUINA JATO DE PRESSAO PORTÁTIL, CAMARA DE 1 SAIDA, CAPACIDADE 280 L, DIAMETRO 670 MM, BICO DE JATO CURTO VENTURI DE 5/16", MANGUEIRA DE 1" COM COMPRESSOR DE AR REBOCÁVEL 189 PCM E MOTOR DIESEL 63 CV - DEPRECIAÇÃO. AF_05/2023</v>
          </cell>
          <cell r="C7345" t="str">
            <v>H</v>
          </cell>
          <cell r="D7345">
            <v>7.75</v>
          </cell>
          <cell r="E7345">
            <v>7.75</v>
          </cell>
          <cell r="F7345" t="str">
            <v>SINAPI DEZEMBRO 2025</v>
          </cell>
        </row>
        <row r="7346">
          <cell r="A7346">
            <v>93405</v>
          </cell>
          <cell r="B7346" t="str">
            <v>MÁQUINA JATO DE PRESSAO PORTÁTIL, CAMARA DE 1 SAIDA, CAPACIDADE 280 L, DIAMETRO 670 MM, BICO DE JATO CURTO VENTURI DE 5/16", MANGUEIRA DE 1" COM COMPRESSOR DE AR REBOCÁVEL 189 PCM E MOTOR DIESEL 63 CV - JUROS. AF_05/2023</v>
          </cell>
          <cell r="C7346" t="str">
            <v>H</v>
          </cell>
          <cell r="D7346">
            <v>1.98</v>
          </cell>
          <cell r="E7346">
            <v>1.98</v>
          </cell>
          <cell r="F7346" t="str">
            <v>SINAPI DEZEMBRO 2025</v>
          </cell>
        </row>
        <row r="7347">
          <cell r="A7347">
            <v>93406</v>
          </cell>
          <cell r="B7347" t="str">
            <v>MÁQUINA JATO DE PRESSAO PORTÁTIL, CAMARA DE 1 SAIDA, CAPACIDADE 280 L, DIAMETRO 670 MM, BICO DE JATO CURTO VENTURI DE 5/16", MANGUEIRA DE 1" COM COMPRESSOR DE AR REBOCÁVEL 189 PCM E MOTOR DIESEL 63 CV - MANUTENÇÃO. AF_05/2023</v>
          </cell>
          <cell r="C7347" t="str">
            <v>H</v>
          </cell>
          <cell r="D7347">
            <v>9.3000000000000007</v>
          </cell>
          <cell r="E7347">
            <v>9.3000000000000007</v>
          </cell>
          <cell r="F7347" t="str">
            <v>SINAPI DEZEMBRO 2025</v>
          </cell>
        </row>
        <row r="7348">
          <cell r="A7348">
            <v>93407</v>
          </cell>
          <cell r="B7348" t="str">
            <v>MÁQUINA JATO DE PRESSAO PORTÁTIL, CAMARA DE 1 SAIDA, CAPACIDADE 280 L, DIAMETRO 670 MM, BICO DE JATO CURTO VENTURI DE 5/16", MANGUEIRA DE 1" COM COMPRESSOR DE AR REBOCÁVEL 189 PCM E MOTOR DIESEL 63 CV - MATERIAIS NA OPERAÇÃO. AF_05/2023</v>
          </cell>
          <cell r="C7348" t="str">
            <v>H</v>
          </cell>
          <cell r="D7348">
            <v>47.67</v>
          </cell>
          <cell r="E7348">
            <v>47.67</v>
          </cell>
          <cell r="F7348" t="str">
            <v>SINAPI DEZEMBRO 2025</v>
          </cell>
        </row>
        <row r="7349">
          <cell r="A7349">
            <v>102936</v>
          </cell>
          <cell r="B7349" t="str">
            <v>MÁQUINA METALEIRA UNIVERSAL MODELO IW 110/180 BTD - DEPRECIAÇÃO. AF_05/2023</v>
          </cell>
          <cell r="C7349" t="str">
            <v>H</v>
          </cell>
          <cell r="D7349">
            <v>0</v>
          </cell>
          <cell r="E7349">
            <v>0</v>
          </cell>
          <cell r="F7349" t="str">
            <v>SINAPI DEZEMBRO 2025</v>
          </cell>
        </row>
        <row r="7350">
          <cell r="A7350">
            <v>102937</v>
          </cell>
          <cell r="B7350" t="str">
            <v>MÁQUINA METALEIRA UNIVERSAL MODELO IW 110/180 BTD - JUROS. AF_05/2023</v>
          </cell>
          <cell r="C7350" t="str">
            <v>H</v>
          </cell>
          <cell r="D7350">
            <v>0</v>
          </cell>
          <cell r="E7350">
            <v>0</v>
          </cell>
          <cell r="F7350" t="str">
            <v>SINAPI DEZEMBRO 2025</v>
          </cell>
        </row>
        <row r="7351">
          <cell r="A7351">
            <v>102938</v>
          </cell>
          <cell r="B7351" t="str">
            <v>MÁQUINA METALEIRA UNIVERSAL MODELO IW 110/180 BTD - MANUTENÇÃO. AF_05/2023</v>
          </cell>
          <cell r="C7351" t="str">
            <v>H</v>
          </cell>
          <cell r="D7351">
            <v>0</v>
          </cell>
          <cell r="E7351">
            <v>0</v>
          </cell>
          <cell r="F7351" t="str">
            <v>SINAPI DEZEMBRO 2025</v>
          </cell>
        </row>
        <row r="7352">
          <cell r="A7352">
            <v>102939</v>
          </cell>
          <cell r="B7352" t="str">
            <v>MÁQUINA METALEIRA UNIVERSAL MODELO IW 110/180 BTD - MATERIAIS NA OPERAÇÃO. AF_05/2023</v>
          </cell>
          <cell r="C7352" t="str">
            <v>H</v>
          </cell>
          <cell r="D7352">
            <v>9.5299999999999994</v>
          </cell>
          <cell r="E7352">
            <v>9.5299999999999994</v>
          </cell>
          <cell r="F7352" t="str">
            <v>SINAPI DEZEMBRO 2025</v>
          </cell>
        </row>
        <row r="7353">
          <cell r="A7353">
            <v>103159</v>
          </cell>
          <cell r="B7353" t="str">
            <v>MÁQUINA PARA SOLDA POR ELETROFUSÃO PARA TUBOS DE POLIETILENO DE ALTA DENSIDADE (PEAD) COM DIÂMETRO EXTERNO DE 20 A 1600 MM, POTÊNCIA DE 3500 W - DEPRECIAÇÃO. AF_05/2023</v>
          </cell>
          <cell r="C7353" t="str">
            <v>H</v>
          </cell>
          <cell r="D7353">
            <v>0</v>
          </cell>
          <cell r="E7353">
            <v>0</v>
          </cell>
          <cell r="F7353" t="str">
            <v>SINAPI DEZEMBRO 2025</v>
          </cell>
        </row>
        <row r="7354">
          <cell r="A7354">
            <v>103160</v>
          </cell>
          <cell r="B7354" t="str">
            <v>MÁQUINA PARA SOLDA POR ELETROFUSÃO PARA TUBOS DE POLIETILENO DE ALTA DENSIDADE (PEAD) COM DIÂMETRO EXTERNO DE 20 A 1600 MM, POTÊNCIA DE 3500 W - JUROS. AF_05/2023</v>
          </cell>
          <cell r="C7354" t="str">
            <v>H</v>
          </cell>
          <cell r="D7354">
            <v>0</v>
          </cell>
          <cell r="E7354">
            <v>0</v>
          </cell>
          <cell r="F7354" t="str">
            <v>SINAPI DEZEMBRO 2025</v>
          </cell>
        </row>
        <row r="7355">
          <cell r="A7355">
            <v>103161</v>
          </cell>
          <cell r="B7355" t="str">
            <v>MÁQUINA PARA SOLDA POR ELETROFUSÃO PARA TUBOS DE POLIETILENO DE ALTA DENSIDADE (PEAD) COM DIÂMETRO EXTERNO DE 20 A 1600 MM, POTÊNCIA DE 3500 W - MANUTENÇÃO. AF_05/2023</v>
          </cell>
          <cell r="C7355" t="str">
            <v>H</v>
          </cell>
          <cell r="D7355">
            <v>0</v>
          </cell>
          <cell r="E7355">
            <v>0</v>
          </cell>
          <cell r="F7355" t="str">
            <v>SINAPI DEZEMBRO 2025</v>
          </cell>
        </row>
        <row r="7356">
          <cell r="A7356">
            <v>103162</v>
          </cell>
          <cell r="B7356" t="str">
            <v>MÁQUINA PARA SOLDA POR ELETROFUSÃO PARA TUBOS DE POLIETILENO DE ALTA DENSIDADE (PEAD) COM DIÂMETRO EXTERNO DE 20 A 1600 MM, POTÊNCIA DE 3500 W - MATERIAIS NA OPERAÇÃO. AF_05/2023</v>
          </cell>
          <cell r="C7356" t="str">
            <v>H</v>
          </cell>
          <cell r="D7356">
            <v>0.68</v>
          </cell>
          <cell r="E7356">
            <v>0.68</v>
          </cell>
          <cell r="F7356" t="str">
            <v>SINAPI DEZEMBRO 2025</v>
          </cell>
        </row>
        <row r="7357">
          <cell r="A7357">
            <v>103153</v>
          </cell>
          <cell r="B7357" t="str">
            <v>MÁQUINA PARA SOLDA POR ELETROFUSÃO PARA TUBOS DE POLIETILENO DE ALTA DENSIDADE (PEAD) COM DIÂMETRO EXTERNO DE 20 A 800 MM, POTÊNCIA ENTRE 2750 E 3000 W - DEPRECIAÇÃO. AF_05/2023</v>
          </cell>
          <cell r="C7357" t="str">
            <v>H</v>
          </cell>
          <cell r="D7357">
            <v>0</v>
          </cell>
          <cell r="E7357">
            <v>0</v>
          </cell>
          <cell r="F7357" t="str">
            <v>SINAPI DEZEMBRO 2025</v>
          </cell>
        </row>
        <row r="7358">
          <cell r="A7358">
            <v>103154</v>
          </cell>
          <cell r="B7358" t="str">
            <v>MÁQUINA PARA SOLDA POR ELETROFUSÃO PARA TUBOS DE POLIETILENO DE ALTA DENSIDADE (PEAD) COM DIÂMETRO EXTERNO DE 20 A 800 MM, POTÊNCIA ENTRE 2750 E 3000 W - JUROS. AF_05/2023</v>
          </cell>
          <cell r="C7358" t="str">
            <v>H</v>
          </cell>
          <cell r="D7358">
            <v>0</v>
          </cell>
          <cell r="E7358">
            <v>0</v>
          </cell>
          <cell r="F7358" t="str">
            <v>SINAPI DEZEMBRO 2025</v>
          </cell>
        </row>
        <row r="7359">
          <cell r="A7359">
            <v>103155</v>
          </cell>
          <cell r="B7359" t="str">
            <v>MÁQUINA PARA SOLDA POR ELETROFUSÃO PARA TUBOS DE POLIETILENO DE ALTA DENSIDADE (PEAD) COM DIÂMETRO EXTERNO DE 20 A 800 MM, POTÊNCIA ENTRE 2750 E 3000 W - MANUTENÇÃO. AF_05/2023</v>
          </cell>
          <cell r="C7359" t="str">
            <v>H</v>
          </cell>
          <cell r="D7359">
            <v>0</v>
          </cell>
          <cell r="E7359">
            <v>0</v>
          </cell>
          <cell r="F7359" t="str">
            <v>SINAPI DEZEMBRO 2025</v>
          </cell>
        </row>
        <row r="7360">
          <cell r="A7360">
            <v>103156</v>
          </cell>
          <cell r="B7360" t="str">
            <v>MÁQUINA PARA SOLDA POR ELETROFUSÃO PARA TUBOS DE POLIETILENO DE ALTA DENSIDADE (PEAD) COM DIÂMETRO EXTERNO DE 20 A 800 MM, POTÊNCIA ENTRE 2750 E 3000 W - MATERIAIS NA OPERAÇÃO. AF_05/2023</v>
          </cell>
          <cell r="C7360" t="str">
            <v>H</v>
          </cell>
          <cell r="D7360">
            <v>2.42</v>
          </cell>
          <cell r="E7360">
            <v>2.42</v>
          </cell>
          <cell r="F7360" t="str">
            <v>SINAPI DEZEMBRO 2025</v>
          </cell>
        </row>
        <row r="7361">
          <cell r="A7361">
            <v>103171</v>
          </cell>
          <cell r="B7361" t="str">
            <v>MÁQUINA PARA SOLDA POR TERMOFUSÃO PARA TUBOS DE POLIETILENO DE ALTA DENSIDADE (PEAD) COM DIÂMETRO EXTERNO DE 315 A 630 MM, POTÊNCIA ENTRE 8000 E 12350 W - DEPRECIAÇÃO. AF_05/2023</v>
          </cell>
          <cell r="C7361" t="str">
            <v>H</v>
          </cell>
          <cell r="D7361">
            <v>0</v>
          </cell>
          <cell r="E7361">
            <v>0</v>
          </cell>
          <cell r="F7361" t="str">
            <v>SINAPI DEZEMBRO 2025</v>
          </cell>
        </row>
        <row r="7362">
          <cell r="A7362">
            <v>103172</v>
          </cell>
          <cell r="B7362" t="str">
            <v>MÁQUINA PARA SOLDA POR TERMOFUSÃO PARA TUBOS DE POLIETILENO DE ALTA DENSIDADE (PEAD) COM DIÂMETRO EXTERNO DE 315 A 630 MM, POTÊNCIA ENTRE 8000 E 12350 W - JUROS. AF_05/2023</v>
          </cell>
          <cell r="C7362" t="str">
            <v>H</v>
          </cell>
          <cell r="D7362">
            <v>0</v>
          </cell>
          <cell r="E7362">
            <v>0</v>
          </cell>
          <cell r="F7362" t="str">
            <v>SINAPI DEZEMBRO 2025</v>
          </cell>
        </row>
        <row r="7363">
          <cell r="A7363">
            <v>103173</v>
          </cell>
          <cell r="B7363" t="str">
            <v>MÁQUINA PARA SOLDA POR TERMOFUSÃO PARA TUBOS DE POLIETILENO DE ALTA DENSIDADE (PEAD) COM DIÂMETRO EXTERNO DE 315 A 630 MM, POTÊNCIA ENTRE 8000 E 12350 W - MANUTENÇÃO. AF_05/2023</v>
          </cell>
          <cell r="C7363" t="str">
            <v>H</v>
          </cell>
          <cell r="D7363">
            <v>0</v>
          </cell>
          <cell r="E7363">
            <v>0</v>
          </cell>
          <cell r="F7363" t="str">
            <v>SINAPI DEZEMBRO 2025</v>
          </cell>
        </row>
        <row r="7364">
          <cell r="A7364">
            <v>103174</v>
          </cell>
          <cell r="B7364" t="str">
            <v>MÁQUINA PARA SOLDA POR TERMOFUSÃO PARA TUBOS DE POLIETILENO DE ALTA DENSIDADE (PEAD) COM DIÂMETRO EXTERNO DE 315 A 630 MM, POTÊNCIA ENTRE 8000 E 12350 W - MATERIAIS NA OPERAÇÃO. AF_05/2023</v>
          </cell>
          <cell r="C7364" t="str">
            <v>H</v>
          </cell>
          <cell r="D7364">
            <v>1.93</v>
          </cell>
          <cell r="E7364">
            <v>1.93</v>
          </cell>
          <cell r="F7364" t="str">
            <v>SINAPI DEZEMBRO 2025</v>
          </cell>
        </row>
        <row r="7365">
          <cell r="A7365">
            <v>103177</v>
          </cell>
          <cell r="B7365" t="str">
            <v>MÁQUINA PARA SOLDA POR TERMOFUSÃO PARA TUBOS DE POLIETILENO DE ALTA DENSIDADE (PEAD) COM DIÂMETRO EXTERNO DE 710 A 1200 MM, POTÊNCIA ENTRE 16000 E 29500 W - DEPRECIAÇÃO. AF_05/2023</v>
          </cell>
          <cell r="C7365" t="str">
            <v>H</v>
          </cell>
          <cell r="D7365">
            <v>0</v>
          </cell>
          <cell r="E7365">
            <v>0</v>
          </cell>
          <cell r="F7365" t="str">
            <v>SINAPI DEZEMBRO 2025</v>
          </cell>
        </row>
        <row r="7366">
          <cell r="A7366">
            <v>103178</v>
          </cell>
          <cell r="B7366" t="str">
            <v>MÁQUINA PARA SOLDA POR TERMOFUSÃO PARA TUBOS DE POLIETILENO DE ALTA DENSIDADE (PEAD) COM DIÂMETRO EXTERNO DE 710 A 1200 MM, POTÊNCIA ENTRE 16000 E 29500 W - JUROS. AF_05/2023</v>
          </cell>
          <cell r="C7366" t="str">
            <v>H</v>
          </cell>
          <cell r="D7366">
            <v>0</v>
          </cell>
          <cell r="E7366">
            <v>0</v>
          </cell>
          <cell r="F7366" t="str">
            <v>SINAPI DEZEMBRO 2025</v>
          </cell>
        </row>
        <row r="7367">
          <cell r="A7367">
            <v>103179</v>
          </cell>
          <cell r="B7367" t="str">
            <v>MÁQUINA PARA SOLDA POR TERMOFUSÃO PARA TUBOS DE POLIETILENO DE ALTA DENSIDADE (PEAD) COM DIÂMETRO EXTERNO DE 710 A 1200 MM, POTÊNCIA ENTRE 16000 E 29500 W - MANUTENÇÃO. AF_05/2023</v>
          </cell>
          <cell r="C7367" t="str">
            <v>H</v>
          </cell>
          <cell r="D7367">
            <v>0</v>
          </cell>
          <cell r="E7367">
            <v>0</v>
          </cell>
          <cell r="F7367" t="str">
            <v>SINAPI DEZEMBRO 2025</v>
          </cell>
        </row>
        <row r="7368">
          <cell r="A7368">
            <v>103180</v>
          </cell>
          <cell r="B7368" t="str">
            <v>MÁQUINA PARA SOLDA POR TERMOFUSÃO PARA TUBOS DE POLIETILENO DE ALTA DENSIDADE (PEAD) COM DIÂMETRO EXTERNO DE 710 A 1200 MM, POTÊNCIA ENTRE 16000 E 29500 W - MATERIAIS NA OPERAÇÃO. AF_05/2023</v>
          </cell>
          <cell r="C7368" t="str">
            <v>H</v>
          </cell>
          <cell r="D7368">
            <v>4.45</v>
          </cell>
          <cell r="E7368">
            <v>4.45</v>
          </cell>
          <cell r="F7368" t="str">
            <v>SINAPI DEZEMBRO 2025</v>
          </cell>
        </row>
        <row r="7369">
          <cell r="A7369">
            <v>103165</v>
          </cell>
          <cell r="B7369" t="str">
            <v>MÁQUINA PARA SOLDA POR TERMOFUSÃO PARA TUBOS DE POLIETILENO DE ALTA DENSIDADE (PEAD) COM DIÂMETRO EXTERNO DE 90 A 315 MM, POTÊNCIA ENTRE 2500 E 5350 W - DEPRECIAÇÃO. AF_05/2023</v>
          </cell>
          <cell r="C7369" t="str">
            <v>H</v>
          </cell>
          <cell r="D7369">
            <v>0</v>
          </cell>
          <cell r="E7369">
            <v>0</v>
          </cell>
          <cell r="F7369" t="str">
            <v>SINAPI DEZEMBRO 2025</v>
          </cell>
        </row>
        <row r="7370">
          <cell r="A7370">
            <v>103166</v>
          </cell>
          <cell r="B7370" t="str">
            <v>MÁQUINA PARA SOLDA POR TERMOFUSÃO PARA TUBOS DE POLIETILENO DE ALTA DENSIDADE (PEAD) COM DIÂMETRO EXTERNO DE 90 A 315 MM, POTÊNCIA ENTRE 2500 E 5350 W - JUROS. AF_05/2023</v>
          </cell>
          <cell r="C7370" t="str">
            <v>H</v>
          </cell>
          <cell r="D7370">
            <v>0</v>
          </cell>
          <cell r="E7370">
            <v>0</v>
          </cell>
          <cell r="F7370" t="str">
            <v>SINAPI DEZEMBRO 2025</v>
          </cell>
        </row>
        <row r="7371">
          <cell r="A7371">
            <v>103167</v>
          </cell>
          <cell r="B7371" t="str">
            <v>MÁQUINA PARA SOLDA POR TERMOFUSÃO PARA TUBOS DE POLIETILENO DE ALTA DENSIDADE (PEAD) COM DIÂMETRO EXTERNO DE 90 A 315 MM, POTÊNCIA ENTRE 2500 E 5350 W - MANUTENÇÃO. AF_05/2023</v>
          </cell>
          <cell r="C7371" t="str">
            <v>H</v>
          </cell>
          <cell r="D7371">
            <v>0</v>
          </cell>
          <cell r="E7371">
            <v>0</v>
          </cell>
          <cell r="F7371" t="str">
            <v>SINAPI DEZEMBRO 2025</v>
          </cell>
        </row>
        <row r="7372">
          <cell r="A7372">
            <v>103168</v>
          </cell>
          <cell r="B7372" t="str">
            <v>MÁQUINA PARA SOLDA POR TERMOFUSÃO PARA TUBOS DE POLIETILENO DE ALTA DENSIDADE (PEAD) COM DIÂMETRO EXTERNO DE 90 A 315 MM, POTÊNCIA ENTRE 2500 E 5350 W - MATERIAIS NA OPERAÇÃO. AF_05/2023</v>
          </cell>
          <cell r="C7372" t="str">
            <v>H</v>
          </cell>
          <cell r="D7372">
            <v>0.77</v>
          </cell>
          <cell r="E7372">
            <v>0.77</v>
          </cell>
          <cell r="F7372" t="str">
            <v>SINAPI DEZEMBRO 2025</v>
          </cell>
        </row>
        <row r="7373">
          <cell r="A7373">
            <v>102864</v>
          </cell>
          <cell r="B7373" t="str">
            <v>MÁQUINA SOLDA ARCO COM PISTOLA DE SOLDAGEM PARA STUD BOLT DE 5 MM A 22 MM - DEPRECIAÇÃO. AF_05/2023</v>
          </cell>
          <cell r="C7373" t="str">
            <v>H</v>
          </cell>
          <cell r="D7373">
            <v>0</v>
          </cell>
          <cell r="E7373">
            <v>0</v>
          </cell>
          <cell r="F7373" t="str">
            <v>SINAPI DEZEMBRO 2025</v>
          </cell>
        </row>
        <row r="7374">
          <cell r="A7374">
            <v>102865</v>
          </cell>
          <cell r="B7374" t="str">
            <v>MÁQUINA SOLDA ARCO COM PISTOLA DE SOLDAGEM PARA STUD BOLT DE 5 MM A 22 MM - JUROS. AF_05/2023</v>
          </cell>
          <cell r="C7374" t="str">
            <v>H</v>
          </cell>
          <cell r="D7374">
            <v>0</v>
          </cell>
          <cell r="E7374">
            <v>0</v>
          </cell>
          <cell r="F7374" t="str">
            <v>SINAPI DEZEMBRO 2025</v>
          </cell>
        </row>
        <row r="7375">
          <cell r="A7375">
            <v>102866</v>
          </cell>
          <cell r="B7375" t="str">
            <v>MÁQUINA SOLDA ARCO COM PISTOLA DE SOLDAGEM PARA STUD BOLT DE 5 MM A 22 MM - MANUTENÇÃO. AF_05/2023</v>
          </cell>
          <cell r="C7375" t="str">
            <v>H</v>
          </cell>
          <cell r="D7375">
            <v>0</v>
          </cell>
          <cell r="E7375">
            <v>0</v>
          </cell>
          <cell r="F7375" t="str">
            <v>SINAPI DEZEMBRO 2025</v>
          </cell>
        </row>
        <row r="7376">
          <cell r="A7376">
            <v>102867</v>
          </cell>
          <cell r="B7376" t="str">
            <v>MÁQUINA SOLDA ARCO COM PISTOLA DE SOLDAGEM PARA STUD BOLT DE 5 MM A 22 MM - MATERIAIS NA OPERAÇÃO. AF_05/2023</v>
          </cell>
          <cell r="C7376" t="str">
            <v>H</v>
          </cell>
          <cell r="D7376">
            <v>0.69</v>
          </cell>
          <cell r="E7376">
            <v>0.69</v>
          </cell>
          <cell r="F7376" t="str">
            <v>SINAPI DEZEMBRO 2025</v>
          </cell>
        </row>
        <row r="7377">
          <cell r="A7377">
            <v>106321</v>
          </cell>
          <cell r="B7377" t="str">
            <v>PENEIRA ROTATIVA COM MOTOR ELÉTRICO MONOFÁSICO DE *0,5 A 1,0* CV, CILINDRO COM DIÂMETRO DE *0,48 A 0,85* M E COMPRIMENTO DE *1,0 A 1,65* M - DEPRECIAÇÃO. AF_11/2025</v>
          </cell>
          <cell r="C7377" t="str">
            <v>H</v>
          </cell>
          <cell r="D7377">
            <v>0</v>
          </cell>
          <cell r="E7377">
            <v>0</v>
          </cell>
          <cell r="F7377" t="str">
            <v>SINAPI DEZEMBRO 2025</v>
          </cell>
        </row>
        <row r="7378">
          <cell r="A7378">
            <v>106322</v>
          </cell>
          <cell r="B7378" t="str">
            <v>PENEIRA ROTATIVA COM MOTOR ELÉTRICO MONOFÁSICO DE *0,5 A 1,0* CV, CILINDRO COM DIÂMETRO DE *0,48 A 0,85* M E COMPRIMENTO DE *1,0 A 1,65* M - JUROS. AF_11/2025</v>
          </cell>
          <cell r="C7378" t="str">
            <v>H</v>
          </cell>
          <cell r="D7378">
            <v>0</v>
          </cell>
          <cell r="E7378">
            <v>0</v>
          </cell>
          <cell r="F7378" t="str">
            <v>SINAPI DEZEMBRO 2025</v>
          </cell>
        </row>
        <row r="7379">
          <cell r="A7379">
            <v>106323</v>
          </cell>
          <cell r="B7379" t="str">
            <v>PENEIRA ROTATIVA COM MOTOR ELÉTRICO MONOFÁSICO DE *0,5 A 1,0* CV, CILINDRO COM DIÂMETRO DE *0,48 A 0,85* M E COMPRIMENTO DE *1,0 A 1,65* M - MANUTENÇÃO. AF_11/2025</v>
          </cell>
          <cell r="C7379" t="str">
            <v>H</v>
          </cell>
          <cell r="D7379">
            <v>0</v>
          </cell>
          <cell r="E7379">
            <v>0</v>
          </cell>
          <cell r="F7379" t="str">
            <v>SINAPI DEZEMBRO 2025</v>
          </cell>
        </row>
        <row r="7380">
          <cell r="A7380">
            <v>106324</v>
          </cell>
          <cell r="B7380" t="str">
            <v>PENEIRA ROTATIVA COM MOTOR ELÉTRICO MONOFÁSICO DE *0,5 A 1,0* CV, CILINDRO COM DIÂMETRO DE *0,48 A 0,85* M E COMPRIMENTO DE *1,0 A 1,65* M - MATERIAIS NA OPERAÇÃO. AF_11/2025</v>
          </cell>
          <cell r="C7380" t="str">
            <v>H</v>
          </cell>
          <cell r="D7380">
            <v>0.64</v>
          </cell>
          <cell r="E7380">
            <v>0.64</v>
          </cell>
          <cell r="F7380" t="str">
            <v>SINAPI DEZEMBRO 2025</v>
          </cell>
        </row>
        <row r="7381">
          <cell r="A7381">
            <v>92108</v>
          </cell>
          <cell r="B7381" t="str">
            <v>PENEIRA ROTATIVA COM MOTOR ELÉTRICO TRIFÁSICO DE 2 CV, CILINDRO DE 1 M X 0,60 M, COM FUROS DE 3,17 MM - DEPRECIAÇÃO. AF_05/2023</v>
          </cell>
          <cell r="C7381" t="str">
            <v>H</v>
          </cell>
          <cell r="D7381">
            <v>1.01</v>
          </cell>
          <cell r="E7381">
            <v>1.01</v>
          </cell>
          <cell r="F7381" t="str">
            <v>SINAPI DEZEMBRO 2025</v>
          </cell>
        </row>
        <row r="7382">
          <cell r="A7382">
            <v>92109</v>
          </cell>
          <cell r="B7382" t="str">
            <v>PENEIRA ROTATIVA COM MOTOR ELÉTRICO TRIFÁSICO DE 2 CV, CILINDRO DE 1 M X 0,60 M, COM FUROS DE 3,17 MM - JUROS. AF_05/2023</v>
          </cell>
          <cell r="C7382" t="str">
            <v>H</v>
          </cell>
          <cell r="D7382">
            <v>0.23</v>
          </cell>
          <cell r="E7382">
            <v>0.23</v>
          </cell>
          <cell r="F7382" t="str">
            <v>SINAPI DEZEMBRO 2025</v>
          </cell>
        </row>
        <row r="7383">
          <cell r="A7383">
            <v>92110</v>
          </cell>
          <cell r="B7383" t="str">
            <v>PENEIRA ROTATIVA COM MOTOR ELÉTRICO TRIFÁSICO DE 2 CV, CILINDRO DE 1 M X 0,60 M, COM FUROS DE 3,17 MM - MANUTENÇÃO. AF_05/2023</v>
          </cell>
          <cell r="C7383" t="str">
            <v>H</v>
          </cell>
          <cell r="D7383">
            <v>1.26</v>
          </cell>
          <cell r="E7383">
            <v>1.26</v>
          </cell>
          <cell r="F7383" t="str">
            <v>SINAPI DEZEMBRO 2025</v>
          </cell>
        </row>
        <row r="7384">
          <cell r="A7384">
            <v>92111</v>
          </cell>
          <cell r="B7384" t="str">
            <v>PENEIRA ROTATIVA COM MOTOR ELÉTRICO TRIFÁSICO DE 2 CV, CILINDRO DE 1 M X 0,60 M, COM FUROS DE 3,17 MM - MATERIAIS NA OPERAÇÃO. AF_05/2023</v>
          </cell>
          <cell r="C7384" t="str">
            <v>H</v>
          </cell>
          <cell r="D7384">
            <v>1.27</v>
          </cell>
          <cell r="E7384">
            <v>1.27</v>
          </cell>
          <cell r="F7384" t="str">
            <v>SINAPI DEZEMBRO 2025</v>
          </cell>
        </row>
        <row r="7385">
          <cell r="A7385">
            <v>90670</v>
          </cell>
          <cell r="B7385" t="str">
            <v>PERFURATRIZ COM TORRE METÁLICA PARA EXECUÇÃO DE ESTACA HÉLICE CONTÍNUA, PROFUNDIDADE MÁXIMA DE 30 M, DIÂMETRO MÁXIMO DE 800 MM, POTÊNCIA INSTALADA DE 268 HP, MESA ROTATIVA COM TORQUE MÁXIMO DE 170 KNM - DEPRECIAÇÃO. AF_06/2015</v>
          </cell>
          <cell r="C7385" t="str">
            <v>H</v>
          </cell>
          <cell r="D7385">
            <v>242.49</v>
          </cell>
          <cell r="E7385">
            <v>242.49</v>
          </cell>
          <cell r="F7385" t="str">
            <v>SINAPI DEZEMBRO 2025</v>
          </cell>
        </row>
        <row r="7386">
          <cell r="A7386">
            <v>90671</v>
          </cell>
          <cell r="B7386" t="str">
            <v>PERFURATRIZ COM TORRE METÁLICA PARA EXECUÇÃO DE ESTACA HÉLICE CONTÍNUA, PROFUNDIDADE MÁXIMA DE 30 M, DIÂMETRO MÁXIMO DE 800 MM, POTÊNCIA INSTALADA DE 268 HP, MESA ROTATIVA COM TORQUE MÁXIMO DE 170 KNM - JUROS. AF_06/2015</v>
          </cell>
          <cell r="C7386" t="str">
            <v>H</v>
          </cell>
          <cell r="D7386">
            <v>65.05</v>
          </cell>
          <cell r="E7386">
            <v>65.05</v>
          </cell>
          <cell r="F7386" t="str">
            <v>SINAPI DEZEMBRO 2025</v>
          </cell>
        </row>
        <row r="7387">
          <cell r="A7387">
            <v>90672</v>
          </cell>
          <cell r="B7387" t="str">
            <v>PERFURATRIZ COM TORRE METÁLICA PARA EXECUÇÃO DE ESTACA HÉLICE CONTÍNUA, PROFUNDIDADE MÁXIMA DE 30 M, DIÂMETRO MÁXIMO DE 800 MM, POTÊNCIA INSTALADA DE 268 HP, MESA ROTATIVA COM TORQUE MÁXIMO DE 170 KNM - MANUTENÇÃO. AF_06/2015</v>
          </cell>
          <cell r="C7387" t="str">
            <v>H</v>
          </cell>
          <cell r="D7387">
            <v>303.45</v>
          </cell>
          <cell r="E7387">
            <v>303.45</v>
          </cell>
          <cell r="F7387" t="str">
            <v>SINAPI DEZEMBRO 2025</v>
          </cell>
        </row>
        <row r="7388">
          <cell r="A7388">
            <v>90673</v>
          </cell>
          <cell r="B7388" t="str">
            <v>PERFURATRIZ COM TORRE METÁLICA PARA EXECUÇÃO DE ESTACA HÉLICE CONTÍNUA, PROFUNDIDADE MÁXIMA DE 30 M, DIÂMETRO MÁXIMO DE 800 MM, POTÊNCIA INSTALADA DE 268 HP, MESA ROTATIVA COM TORQUE MÁXIMO DE 170 KNM - MATERIAIS NA OPERAÇÃO. AF_06/2015</v>
          </cell>
          <cell r="C7388" t="str">
            <v>H</v>
          </cell>
          <cell r="D7388">
            <v>120.93</v>
          </cell>
          <cell r="E7388">
            <v>120.93</v>
          </cell>
          <cell r="F7388" t="str">
            <v>SINAPI DEZEMBRO 2025</v>
          </cell>
        </row>
        <row r="7389">
          <cell r="A7389">
            <v>93220</v>
          </cell>
          <cell r="B7389" t="str">
            <v>PERFURATRIZ COM TORRE METÁLICA PARA EXECUÇÃO DE ESTACA HÉLICE CONTÍNUA, PROFUNDIDADE MÁXIMA DE 32 M, DIÂMETRO MÁXIMO DE 1000 MM, POTÊNCIA INSTALADA DE 350 HP, MESA ROTATIVA COM TORQUE MÁXIMO DE 263 KNM - DEPRECIAÇÃO. AF_01/2016</v>
          </cell>
          <cell r="C7389" t="str">
            <v>H</v>
          </cell>
          <cell r="D7389">
            <v>371.82</v>
          </cell>
          <cell r="E7389">
            <v>371.82</v>
          </cell>
          <cell r="F7389" t="str">
            <v>SINAPI DEZEMBRO 2025</v>
          </cell>
        </row>
        <row r="7390">
          <cell r="A7390">
            <v>93221</v>
          </cell>
          <cell r="B7390" t="str">
            <v>PERFURATRIZ COM TORRE METÁLICA PARA EXECUÇÃO DE ESTACA HÉLICE CONTÍNUA, PROFUNDIDADE MÁXIMA DE 32 M, DIÂMETRO MÁXIMO DE 1000 MM, POTÊNCIA INSTALADA DE 350 HP, MESA ROTATIVA COM TORQUE MÁXIMO DE 263 KNM - JUROS. AF_01/2016</v>
          </cell>
          <cell r="C7390" t="str">
            <v>H</v>
          </cell>
          <cell r="D7390">
            <v>99.75</v>
          </cell>
          <cell r="E7390">
            <v>99.75</v>
          </cell>
          <cell r="F7390" t="str">
            <v>SINAPI DEZEMBRO 2025</v>
          </cell>
        </row>
        <row r="7391">
          <cell r="A7391">
            <v>93222</v>
          </cell>
          <cell r="B7391" t="str">
            <v>PERFURATRIZ COM TORRE METÁLICA PARA EXECUÇÃO DE ESTACA HÉLICE CONTÍNUA, PROFUNDIDADE MÁXIMA DE 32 M, DIÂMETRO MÁXIMO DE 1000 MM, POTÊNCIA INSTALADA DE 350 HP, MESA ROTATIVA COM TORQUE MÁXIMO DE 263 KNM - MANUTENÇÃO. AF_01/2016</v>
          </cell>
          <cell r="C7391" t="str">
            <v>H</v>
          </cell>
          <cell r="D7391">
            <v>465.3</v>
          </cell>
          <cell r="E7391">
            <v>465.3</v>
          </cell>
          <cell r="F7391" t="str">
            <v>SINAPI DEZEMBRO 2025</v>
          </cell>
        </row>
        <row r="7392">
          <cell r="A7392">
            <v>93223</v>
          </cell>
          <cell r="B7392" t="str">
            <v>PERFURATRIZ COM TORRE METÁLICA PARA EXECUÇÃO DE ESTACA HÉLICE CONTÍNUA, PROFUNDIDADE MÁXIMA DE 32 M, DIÂMETRO MÁXIMO DE 1000 MM, POTÊNCIA INSTALADA DE 350 HP, MESA ROTATIVA COM TORQUE MÁXIMO DE 263 KNM - MATERIAIS NA OPERAÇÃO. AF_01/2016</v>
          </cell>
          <cell r="C7392" t="str">
            <v>H</v>
          </cell>
          <cell r="D7392">
            <v>157.96</v>
          </cell>
          <cell r="E7392">
            <v>157.96</v>
          </cell>
          <cell r="F7392" t="str">
            <v>SINAPI DEZEMBRO 2025</v>
          </cell>
        </row>
        <row r="7393">
          <cell r="A7393">
            <v>104691</v>
          </cell>
          <cell r="B7393" t="str">
            <v>PERFURATRIZ DE COROA DIAMANTADA PARA CONCRETO, DIÂMETRO ATÉ 250 MM, MOTOR ELÉTRICO 220 V, POTÊNCIA 2.500 W - DEPRECIAÇÃO. AF_05/2023</v>
          </cell>
          <cell r="C7393" t="str">
            <v>H</v>
          </cell>
          <cell r="D7393">
            <v>0.96</v>
          </cell>
          <cell r="E7393">
            <v>0.96</v>
          </cell>
          <cell r="F7393" t="str">
            <v>SINAPI DEZEMBRO 2025</v>
          </cell>
        </row>
        <row r="7394">
          <cell r="A7394">
            <v>104692</v>
          </cell>
          <cell r="B7394" t="str">
            <v>PERFURATRIZ DE COROA DIAMANTADA PARA CONCRETO, DIÂMETRO ATÉ 250 MM, MOTOR ELÉTRICO 220 V, POTÊNCIA 2.500 W - JUROS. AF_05/2023</v>
          </cell>
          <cell r="C7394" t="str">
            <v>H</v>
          </cell>
          <cell r="D7394">
            <v>0.22</v>
          </cell>
          <cell r="E7394">
            <v>0.22</v>
          </cell>
          <cell r="F7394" t="str">
            <v>SINAPI DEZEMBRO 2025</v>
          </cell>
        </row>
        <row r="7395">
          <cell r="A7395">
            <v>104693</v>
          </cell>
          <cell r="B7395" t="str">
            <v>PERFURATRIZ DE COROA DIAMANTADA PARA CONCRETO, DIÂMETRO ATÉ 250 MM, MOTOR ELÉTRICO 220 V, POTÊNCIA 2.500 W - MANUTENÇÃO. AF_05/2023</v>
          </cell>
          <cell r="C7395" t="str">
            <v>H</v>
          </cell>
          <cell r="D7395">
            <v>1.2</v>
          </cell>
          <cell r="E7395">
            <v>1.2</v>
          </cell>
          <cell r="F7395" t="str">
            <v>SINAPI DEZEMBRO 2025</v>
          </cell>
        </row>
        <row r="7396">
          <cell r="A7396">
            <v>104694</v>
          </cell>
          <cell r="B7396" t="str">
            <v>PERFURATRIZ DE COROA DIAMANTADA PARA CONCRETO, DIÂMETRO ATÉ 250 MM, MOTOR ELÉTRICO 220 V, POTÊNCIA 2.500 W - MATERIAIS NA OPERAÇÃO. AF_05/2023</v>
          </cell>
          <cell r="C7396" t="str">
            <v>H</v>
          </cell>
          <cell r="D7396">
            <v>2.17</v>
          </cell>
          <cell r="E7396">
            <v>2.17</v>
          </cell>
          <cell r="F7396" t="str">
            <v>SINAPI DEZEMBRO 2025</v>
          </cell>
        </row>
        <row r="7397">
          <cell r="A7397">
            <v>90676</v>
          </cell>
          <cell r="B7397" t="str">
            <v>PERFURATRIZ HIDRÁULICA SOBRE CAMINHÃO COM TRADO CURTO ACOPLADO, PROFUNDIDADE MÁXIMA DE 20 M, DIÂMETRO MÁXIMO DE 1500 MM, POTÊNCIA INSTALADA DE 137 HP, MESA ROTATIVA COM TORQUE MÁXIMO DE 30 KNM - DEPRECIAÇÃO. AF_06/2015</v>
          </cell>
          <cell r="C7397" t="str">
            <v>H</v>
          </cell>
          <cell r="D7397">
            <v>99.37</v>
          </cell>
          <cell r="E7397">
            <v>99.37</v>
          </cell>
          <cell r="F7397" t="str">
            <v>SINAPI DEZEMBRO 2025</v>
          </cell>
        </row>
        <row r="7398">
          <cell r="A7398">
            <v>91021</v>
          </cell>
          <cell r="B7398" t="str">
            <v>PERFURATRIZ HIDRÁULICA SOBRE CAMINHÃO COM TRADO CURTO ACOPLADO, PROFUNDIDADE MÁXIMA DE 20 M, DIÂMETRO MÁXIMO DE 1500 MM, POTÊNCIA INSTALADA DE 137 HP, MESA ROTATIVA COM TORQUE MÁXIMO DE 30 KNM - IMPOSTOS E SEGUROS. AF_06/2015</v>
          </cell>
          <cell r="C7398" t="str">
            <v>H</v>
          </cell>
          <cell r="D7398">
            <v>12.17</v>
          </cell>
          <cell r="E7398">
            <v>12.17</v>
          </cell>
          <cell r="F7398" t="str">
            <v>SINAPI DEZEMBRO 2025</v>
          </cell>
        </row>
        <row r="7399">
          <cell r="A7399">
            <v>90677</v>
          </cell>
          <cell r="B7399" t="str">
            <v>PERFURATRIZ HIDRÁULICA SOBRE CAMINHÃO COM TRADO CURTO ACOPLADO, PROFUNDIDADE MÁXIMA DE 20 M, DIÂMETRO MÁXIMO DE 1500 MM, POTÊNCIA INSTALADA DE 137 HP, MESA ROTATIVA COM TORQUE MÁXIMO DE 30 KNM - JUROS. AF_06/2015</v>
          </cell>
          <cell r="C7399" t="str">
            <v>H</v>
          </cell>
          <cell r="D7399">
            <v>30.06</v>
          </cell>
          <cell r="E7399">
            <v>30.06</v>
          </cell>
          <cell r="F7399" t="str">
            <v>SINAPI DEZEMBRO 2025</v>
          </cell>
        </row>
        <row r="7400">
          <cell r="A7400">
            <v>90678</v>
          </cell>
          <cell r="B7400" t="str">
            <v>PERFURATRIZ HIDRÁULICA SOBRE CAMINHÃO COM TRADO CURTO ACOPLADO, PROFUNDIDADE MÁXIMA DE 20 M, DIÂMETRO MÁXIMO DE 1500 MM, POTÊNCIA INSTALADA DE 137 HP, MESA ROTATIVA COM TORQUE MÁXIMO DE 30 KNM - MANUTENÇÃO. AF_06/2015</v>
          </cell>
          <cell r="C7400" t="str">
            <v>H</v>
          </cell>
          <cell r="D7400">
            <v>139.16</v>
          </cell>
          <cell r="E7400">
            <v>139.16</v>
          </cell>
          <cell r="F7400" t="str">
            <v>SINAPI DEZEMBRO 2025</v>
          </cell>
        </row>
        <row r="7401">
          <cell r="A7401">
            <v>90679</v>
          </cell>
          <cell r="B7401" t="str">
            <v>PERFURATRIZ HIDRÁULICA SOBRE CAMINHÃO COM TRADO CURTO ACOPLADO, PROFUNDIDADE MÁXIMA DE 20 M, DIÂMETRO MÁXIMO DE 1500 MM, POTÊNCIA INSTALADA DE 137 HP, MESA ROTATIVA COM TORQUE MÁXIMO DE 30 KNM - MATERIAIS NA OPERAÇÃO. AF_06/2015</v>
          </cell>
          <cell r="C7401" t="str">
            <v>H</v>
          </cell>
          <cell r="D7401">
            <v>92.74</v>
          </cell>
          <cell r="E7401">
            <v>92.74</v>
          </cell>
          <cell r="F7401" t="str">
            <v>SINAPI DEZEMBRO 2025</v>
          </cell>
        </row>
        <row r="7402">
          <cell r="A7402">
            <v>102870</v>
          </cell>
          <cell r="B7402" t="str">
            <v>PERFURATRIZ HIDRÁULICA SOBRE ESTEIRA, TORQUE MÁXIMO 161 KNM, PROFUNDIDADE MÁXIMA 54 M, DIÂMETRO MÁXIMO 1500 MM, POTÊNCIA MOTOR 268 HP - DEPRECIAÇÃO. AF_04/2019</v>
          </cell>
          <cell r="C7402" t="str">
            <v>H</v>
          </cell>
          <cell r="D7402">
            <v>353.64</v>
          </cell>
          <cell r="E7402">
            <v>353.64</v>
          </cell>
          <cell r="F7402" t="str">
            <v>SINAPI DEZEMBRO 2025</v>
          </cell>
        </row>
        <row r="7403">
          <cell r="A7403">
            <v>102871</v>
          </cell>
          <cell r="B7403" t="str">
            <v>PERFURATRIZ HIDRÁULICA SOBRE ESTEIRA, TORQUE MÁXIMO 161 KNM, PROFUNDIDADE MÁXIMA 54 M, DIÂMETRO MÁXIMO 1500 MM, POTÊNCIA MOTOR 268 HP - JUROS. AF_04/2019</v>
          </cell>
          <cell r="C7403" t="str">
            <v>H</v>
          </cell>
          <cell r="D7403">
            <v>95.54</v>
          </cell>
          <cell r="E7403">
            <v>95.54</v>
          </cell>
          <cell r="F7403" t="str">
            <v>SINAPI DEZEMBRO 2025</v>
          </cell>
        </row>
        <row r="7404">
          <cell r="A7404">
            <v>102872</v>
          </cell>
          <cell r="B7404" t="str">
            <v>PERFURATRIZ HIDRÁULICA SOBRE ESTEIRA, TORQUE MÁXIMO 161 KNM, PROFUNDIDADE MÁXIMA 54 M, DIÂMETRO MÁXIMO 1500 MM, POTÊNCIA MOTOR 268 HP - MANUTENÇÃO. AF_04/2019</v>
          </cell>
          <cell r="C7404" t="str">
            <v>H</v>
          </cell>
          <cell r="D7404">
            <v>442.55</v>
          </cell>
          <cell r="E7404">
            <v>442.55</v>
          </cell>
          <cell r="F7404" t="str">
            <v>SINAPI DEZEMBRO 2025</v>
          </cell>
        </row>
        <row r="7405">
          <cell r="A7405">
            <v>102873</v>
          </cell>
          <cell r="B7405" t="str">
            <v>PERFURATRIZ HIDRÁULICA SOBRE ESTEIRA, TORQUE MÁXIMO 161 KNM, PROFUNDIDADE MÁXIMA 54 M, DIÂMETRO MÁXIMO 1500 MM, POTÊNCIA MOTOR 268 HP - MATERIAIS NA OPERAÇÃO. AF_04/2019</v>
          </cell>
          <cell r="C7405" t="str">
            <v>H</v>
          </cell>
          <cell r="D7405">
            <v>120.93</v>
          </cell>
          <cell r="E7405">
            <v>120.93</v>
          </cell>
          <cell r="F7405" t="str">
            <v>SINAPI DEZEMBRO 2025</v>
          </cell>
        </row>
        <row r="7406">
          <cell r="A7406">
            <v>102960</v>
          </cell>
          <cell r="B7406" t="str">
            <v>PERFURATRIZ HIDRÁULICA SOBRE ESTEIRA, TORQUE MÁXIMO 98 KNM, PROFUNDIDADE MÁXIMA 25 M, DIÂMETRO MÁXIMO 115 MM, POTÊNCIA MOTOR 190 HP - DEPRECIAÇÃO. AF_02/2021</v>
          </cell>
          <cell r="C7406" t="str">
            <v>H</v>
          </cell>
          <cell r="D7406">
            <v>171.63</v>
          </cell>
          <cell r="E7406">
            <v>171.63</v>
          </cell>
          <cell r="F7406" t="str">
            <v>SINAPI DEZEMBRO 2025</v>
          </cell>
        </row>
        <row r="7407">
          <cell r="A7407">
            <v>102961</v>
          </cell>
          <cell r="B7407" t="str">
            <v>PERFURATRIZ HIDRÁULICA SOBRE ESTEIRA, TORQUE MÁXIMO 98 KNM, PROFUNDIDADE MÁXIMA 25 M, DIÂMETRO MÁXIMO 115 MM, POTÊNCIA MOTOR 190 HP - JUROS. AF_02/2021</v>
          </cell>
          <cell r="C7407" t="str">
            <v>H</v>
          </cell>
          <cell r="D7407">
            <v>46.36</v>
          </cell>
          <cell r="E7407">
            <v>46.36</v>
          </cell>
          <cell r="F7407" t="str">
            <v>SINAPI DEZEMBRO 2025</v>
          </cell>
        </row>
        <row r="7408">
          <cell r="A7408">
            <v>102962</v>
          </cell>
          <cell r="B7408" t="str">
            <v>PERFURATRIZ HIDRÁULICA SOBRE ESTEIRA, TORQUE MÁXIMO 98 KNM, PROFUNDIDADE MÁXIMA 25 M, DIÂMETRO MÁXIMO 115 MM, POTÊNCIA MOTOR 190 HP - MANUTENÇÃO. AF_02/2021</v>
          </cell>
          <cell r="C7408" t="str">
            <v>H</v>
          </cell>
          <cell r="D7408">
            <v>161</v>
          </cell>
          <cell r="E7408">
            <v>161</v>
          </cell>
          <cell r="F7408" t="str">
            <v>SINAPI DEZEMBRO 2025</v>
          </cell>
        </row>
        <row r="7409">
          <cell r="A7409">
            <v>102963</v>
          </cell>
          <cell r="B7409" t="str">
            <v>PERFURATRIZ HIDRÁULICA SOBRE ESTEIRA, TORQUE MÁXIMO 98 KNM, PROFUNDIDADE MÁXIMA 25 M, DIÂMETRO MÁXIMO 115 MM, POTÊNCIA MOTOR 190 HP - MATERIAIS NA OPERAÇÃO. AF_02/2021</v>
          </cell>
          <cell r="C7409" t="str">
            <v>H</v>
          </cell>
          <cell r="D7409">
            <v>85.72</v>
          </cell>
          <cell r="E7409">
            <v>85.72</v>
          </cell>
          <cell r="F7409" t="str">
            <v>SINAPI DEZEMBRO 2025</v>
          </cell>
        </row>
        <row r="7410">
          <cell r="A7410">
            <v>90621</v>
          </cell>
          <cell r="B7410" t="str">
            <v>PERFURATRIZ MANUAL, TORQUE MÁXIMO 83 N.M, POTÊNCIA 5 CV, COM DIÂMETRO MÁXIMO 4" - DEPRECIAÇÃO. AF_06/2015</v>
          </cell>
          <cell r="C7410" t="str">
            <v>H</v>
          </cell>
          <cell r="D7410">
            <v>2.48</v>
          </cell>
          <cell r="E7410">
            <v>2.48</v>
          </cell>
          <cell r="F7410" t="str">
            <v>SINAPI DEZEMBRO 2025</v>
          </cell>
        </row>
        <row r="7411">
          <cell r="A7411">
            <v>90622</v>
          </cell>
          <cell r="B7411" t="str">
            <v>PERFURATRIZ MANUAL, TORQUE MÁXIMO 83 N.M, POTÊNCIA 5 CV, COM DIÂMETRO MÁXIMO 4" - JUROS. AF_06/2015</v>
          </cell>
          <cell r="C7411" t="str">
            <v>H</v>
          </cell>
          <cell r="D7411">
            <v>0.56999999999999995</v>
          </cell>
          <cell r="E7411">
            <v>0.56999999999999995</v>
          </cell>
          <cell r="F7411" t="str">
            <v>SINAPI DEZEMBRO 2025</v>
          </cell>
        </row>
        <row r="7412">
          <cell r="A7412">
            <v>90623</v>
          </cell>
          <cell r="B7412" t="str">
            <v>PERFURATRIZ MANUAL, TORQUE MÁXIMO 83 N.M, POTÊNCIA 5 CV, COM DIÂMETRO MÁXIMO 4" - MANUTENÇÃO. AF_06/2015</v>
          </cell>
          <cell r="C7412" t="str">
            <v>H</v>
          </cell>
          <cell r="D7412">
            <v>3.11</v>
          </cell>
          <cell r="E7412">
            <v>3.11</v>
          </cell>
          <cell r="F7412" t="str">
            <v>SINAPI DEZEMBRO 2025</v>
          </cell>
        </row>
        <row r="7413">
          <cell r="A7413">
            <v>90624</v>
          </cell>
          <cell r="B7413" t="str">
            <v>PERFURATRIZ MANUAL, TORQUE MÁXIMO 83 N.M, POTÊNCIA 5 CV, COM DIÂMETRO MÁXIMO 4" - MATERIAIS NA OPERAÇÃO. AF_06/2015</v>
          </cell>
          <cell r="C7413" t="str">
            <v>H</v>
          </cell>
          <cell r="D7413">
            <v>3.19</v>
          </cell>
          <cell r="E7413">
            <v>3.19</v>
          </cell>
          <cell r="F7413" t="str">
            <v>SINAPI DEZEMBRO 2025</v>
          </cell>
        </row>
        <row r="7414">
          <cell r="A7414">
            <v>102876</v>
          </cell>
          <cell r="B7414" t="str">
            <v>PERFURATRIZ PARA EXECUÇÃO DE ESTACAS SECANTES, TIPO HÉLICE CONTÍNUA COM CABEÇOTE DUPLO E TUBO METÁLICO - DEPRECIAÇÃO. AF_04/2019</v>
          </cell>
          <cell r="C7414" t="str">
            <v>H</v>
          </cell>
          <cell r="D7414">
            <v>491.45</v>
          </cell>
          <cell r="E7414">
            <v>491.45</v>
          </cell>
          <cell r="F7414" t="str">
            <v>SINAPI DEZEMBRO 2025</v>
          </cell>
        </row>
        <row r="7415">
          <cell r="A7415">
            <v>102877</v>
          </cell>
          <cell r="B7415" t="str">
            <v>PERFURATRIZ PARA EXECUÇÃO DE ESTACAS SECANTES, TIPO HÉLICE CONTÍNUA COM CABEÇOTE DUPLO E TUBO METÁLICO - JUROS. AF_04/2019</v>
          </cell>
          <cell r="C7415" t="str">
            <v>H</v>
          </cell>
          <cell r="D7415">
            <v>132.77000000000001</v>
          </cell>
          <cell r="E7415">
            <v>132.77000000000001</v>
          </cell>
          <cell r="F7415" t="str">
            <v>SINAPI DEZEMBRO 2025</v>
          </cell>
        </row>
        <row r="7416">
          <cell r="A7416">
            <v>102878</v>
          </cell>
          <cell r="B7416" t="str">
            <v>PERFURATRIZ PARA EXECUÇÃO DE ESTACAS SECANTES, TIPO HÉLICE CONTÍNUA COM CABEÇOTE DUPLO E TUBO METÁLICO - MANUTENÇÃO. AF_04/2019</v>
          </cell>
          <cell r="C7416" t="str">
            <v>H</v>
          </cell>
          <cell r="D7416">
            <v>615.01</v>
          </cell>
          <cell r="E7416">
            <v>615.01</v>
          </cell>
          <cell r="F7416" t="str">
            <v>SINAPI DEZEMBRO 2025</v>
          </cell>
        </row>
        <row r="7417">
          <cell r="A7417">
            <v>102879</v>
          </cell>
          <cell r="B7417" t="str">
            <v>PERFURATRIZ PARA EXECUÇÃO DE ESTACAS SECANTES, TIPO HÉLICE CONTÍNUA COM CABEÇOTE DUPLO E TUBO METÁLICO - MATERIAIS NA OPERAÇÃO. AF_04/2019</v>
          </cell>
          <cell r="C7417" t="str">
            <v>H</v>
          </cell>
          <cell r="D7417">
            <v>181.5</v>
          </cell>
          <cell r="E7417">
            <v>181.5</v>
          </cell>
          <cell r="F7417" t="str">
            <v>SINAPI DEZEMBRO 2025</v>
          </cell>
        </row>
        <row r="7418">
          <cell r="A7418">
            <v>103220</v>
          </cell>
          <cell r="B7418" t="str">
            <v>PERFURATRIZ PARA FURO DIRECIONAL HORIZONTAL (HDD) COM CAPACIDADE ATÉ 89 KN, POTÊNCIA 24,8 HP A 80 HP (INCLUSO FERRAMENTAS E LOCALIZADOR) - DEPRECIAÇÃO. AF_05/2023</v>
          </cell>
          <cell r="C7418" t="str">
            <v>H</v>
          </cell>
          <cell r="D7418">
            <v>150.29</v>
          </cell>
          <cell r="E7418">
            <v>150.29</v>
          </cell>
          <cell r="F7418" t="str">
            <v>SINAPI DEZEMBRO 2025</v>
          </cell>
        </row>
        <row r="7419">
          <cell r="A7419">
            <v>103221</v>
          </cell>
          <cell r="B7419" t="str">
            <v>PERFURATRIZ PARA FURO DIRECIONAL HORIZONTAL (HDD) COM CAPACIDADE ATÉ 89 KN, POTÊNCIA 24,8 HP A 80 HP (INCLUSO FERRAMENTAS E LOCALIZADOR) - JUROS. AF_05/2023</v>
          </cell>
          <cell r="C7419" t="str">
            <v>H</v>
          </cell>
          <cell r="D7419">
            <v>40.6</v>
          </cell>
          <cell r="E7419">
            <v>40.6</v>
          </cell>
          <cell r="F7419" t="str">
            <v>SINAPI DEZEMBRO 2025</v>
          </cell>
        </row>
        <row r="7420">
          <cell r="A7420">
            <v>103222</v>
          </cell>
          <cell r="B7420" t="str">
            <v>PERFURATRIZ PARA FURO DIRECIONAL HORIZONTAL (HDD) COM CAPACIDADE ATÉ 89 KN, POTÊNCIA 24,8 HP A 80 HP (INCLUSO FERRAMENTAS E LOCALIZADOR) - MANUTENÇÃO. AF_05/2023</v>
          </cell>
          <cell r="C7420" t="str">
            <v>H</v>
          </cell>
          <cell r="D7420">
            <v>188.08</v>
          </cell>
          <cell r="E7420">
            <v>188.08</v>
          </cell>
          <cell r="F7420" t="str">
            <v>SINAPI DEZEMBRO 2025</v>
          </cell>
        </row>
        <row r="7421">
          <cell r="A7421">
            <v>103223</v>
          </cell>
          <cell r="B7421" t="str">
            <v>PERFURATRIZ PARA FURO DIRECIONAL HORIZONTAL (HDD) COM CAPACIDADE ATÉ 89 KN, POTÊNCIA 24,8 HP A 80 HP (INCLUSO FERRAMENTAS E LOCALIZADOR) - MATERIAIS NA OPERAÇÃO. AF_05/2023</v>
          </cell>
          <cell r="C7421" t="str">
            <v>H</v>
          </cell>
          <cell r="D7421">
            <v>35.450000000000003</v>
          </cell>
          <cell r="E7421">
            <v>35.450000000000003</v>
          </cell>
          <cell r="F7421" t="str">
            <v>SINAPI DEZEMBRO 2025</v>
          </cell>
        </row>
        <row r="7422">
          <cell r="A7422">
            <v>103232</v>
          </cell>
          <cell r="B7422" t="str">
            <v>PERFURATRIZ PARA FURO DIRECIONAL HORIZONTAL (HDD) COM CAPACIDADE DE 201 KN A 560 KN, POTÊNCIA 200 HP A 260 HP (INCLUSO FERRAMENTAS E LOCALIZADOR) - DEPRECIAÇÃO. AF_05/2023</v>
          </cell>
          <cell r="C7422" t="str">
            <v>H</v>
          </cell>
          <cell r="D7422">
            <v>471.53</v>
          </cell>
          <cell r="E7422">
            <v>471.53</v>
          </cell>
          <cell r="F7422" t="str">
            <v>SINAPI DEZEMBRO 2025</v>
          </cell>
        </row>
        <row r="7423">
          <cell r="A7423">
            <v>103233</v>
          </cell>
          <cell r="B7423" t="str">
            <v>PERFURATRIZ PARA FURO DIRECIONAL HORIZONTAL (HDD) COM CAPACIDADE DE 201 KN A 560 KN, POTÊNCIA 200 HP A 260 HP (INCLUSO FERRAMENTAS E LOCALIZADOR) - JUROS. AF_05/2023</v>
          </cell>
          <cell r="C7423" t="str">
            <v>H</v>
          </cell>
          <cell r="D7423">
            <v>127.39</v>
          </cell>
          <cell r="E7423">
            <v>127.39</v>
          </cell>
          <cell r="F7423" t="str">
            <v>SINAPI DEZEMBRO 2025</v>
          </cell>
        </row>
        <row r="7424">
          <cell r="A7424">
            <v>103234</v>
          </cell>
          <cell r="B7424" t="str">
            <v>PERFURATRIZ PARA FURO DIRECIONAL HORIZONTAL (HDD) COM CAPACIDADE DE 201 KN A 560 KN, POTÊNCIA 200 HP A 260 HP (INCLUSO FERRAMENTAS E LOCALIZADOR) - MANUTENÇÃO. AF_05/2023</v>
          </cell>
          <cell r="C7424" t="str">
            <v>H</v>
          </cell>
          <cell r="D7424">
            <v>619.28</v>
          </cell>
          <cell r="E7424">
            <v>619.28</v>
          </cell>
          <cell r="F7424" t="str">
            <v>SINAPI DEZEMBRO 2025</v>
          </cell>
        </row>
        <row r="7425">
          <cell r="A7425">
            <v>103235</v>
          </cell>
          <cell r="B7425" t="str">
            <v>PERFURATRIZ PARA FURO DIRECIONAL HORIZONTAL (HDD) COM CAPACIDADE DE 201 KN A 560 KN, POTÊNCIA 200 HP A 260 HP (INCLUSO FERRAMENTAS E LOCALIZADOR) - MATERIAIS NA OPERAÇÃO. AF_05/2023</v>
          </cell>
          <cell r="C7425" t="str">
            <v>H</v>
          </cell>
          <cell r="D7425">
            <v>103.8</v>
          </cell>
          <cell r="E7425">
            <v>103.8</v>
          </cell>
          <cell r="F7425" t="str">
            <v>SINAPI DEZEMBRO 2025</v>
          </cell>
        </row>
        <row r="7426">
          <cell r="A7426">
            <v>103228</v>
          </cell>
          <cell r="B7426" t="str">
            <v>PERFURATRIZ PARA FURO DIRECIONAL HORIZONTAL (HDD) COM CAPACIDADE DE 90 KN A 200 KN, POTÊNCIA 100 HP A 160 HP (INCLUSO FERRAMENTAS E LOCALIZADOR - MANUTENÇÃO. AF_05/2023</v>
          </cell>
          <cell r="C7426" t="str">
            <v>H</v>
          </cell>
          <cell r="D7426">
            <v>431.5</v>
          </cell>
          <cell r="E7426">
            <v>431.5</v>
          </cell>
          <cell r="F7426" t="str">
            <v>SINAPI DEZEMBRO 2025</v>
          </cell>
        </row>
        <row r="7427">
          <cell r="A7427">
            <v>103226</v>
          </cell>
          <cell r="B7427" t="str">
            <v>PERFURATRIZ PARA FURO DIRECIONAL HORIZONTAL (HDD) COM CAPACIDADE DE 90 KN A 200 KN, POTÊNCIA 100 HP A 160 HP (INCLUSO FERRAMENTAS E LOCALIZADOR) - DEPRECIAÇÃO. AF_05/2023</v>
          </cell>
          <cell r="C7427" t="str">
            <v>H</v>
          </cell>
          <cell r="D7427">
            <v>344.81</v>
          </cell>
          <cell r="E7427">
            <v>344.81</v>
          </cell>
          <cell r="F7427" t="str">
            <v>SINAPI DEZEMBRO 2025</v>
          </cell>
        </row>
        <row r="7428">
          <cell r="A7428">
            <v>103227</v>
          </cell>
          <cell r="B7428" t="str">
            <v>PERFURATRIZ PARA FURO DIRECIONAL HORIZONTAL (HDD) COM CAPACIDADE DE 90 KN A 200 KN, POTÊNCIA 100 HP A 160 HP (INCLUSO FERRAMENTAS E LOCALIZADOR) - JUROS. AF_05/2023</v>
          </cell>
          <cell r="C7428" t="str">
            <v>H</v>
          </cell>
          <cell r="D7428">
            <v>93.15</v>
          </cell>
          <cell r="E7428">
            <v>93.15</v>
          </cell>
          <cell r="F7428" t="str">
            <v>SINAPI DEZEMBRO 2025</v>
          </cell>
        </row>
        <row r="7429">
          <cell r="A7429">
            <v>103229</v>
          </cell>
          <cell r="B7429" t="str">
            <v>PERFURATRIZ PARA FURO DIRECIONAL HORIZONTAL (HDD) COM CAPACIDADE DE 90 KN A 200 KN, POTÊNCIA 100 HP A 160 HP (INCLUSO FERRAMENTAS E LOCALIZADOR) - MATERIAIS NA OPERAÇÃO. AF_05/2023</v>
          </cell>
          <cell r="C7429" t="str">
            <v>H</v>
          </cell>
          <cell r="D7429">
            <v>88.02</v>
          </cell>
          <cell r="E7429">
            <v>88.02</v>
          </cell>
          <cell r="F7429" t="str">
            <v>SINAPI DEZEMBRO 2025</v>
          </cell>
        </row>
        <row r="7430">
          <cell r="A7430">
            <v>102972</v>
          </cell>
          <cell r="B7430" t="str">
            <v>PERFURATRIZ ROTATIVA SOBRE ESTEIRA, TORQUE MAXIMO 2500 KGM, POTENCIA 110 HP, MOTOR DIESEL - DEPRECIAÇÃO. AF_05/2017</v>
          </cell>
          <cell r="C7430" t="str">
            <v>H</v>
          </cell>
          <cell r="D7430">
            <v>91.6</v>
          </cell>
          <cell r="E7430">
            <v>91.6</v>
          </cell>
          <cell r="F7430" t="str">
            <v>SINAPI DEZEMBRO 2025</v>
          </cell>
        </row>
        <row r="7431">
          <cell r="A7431">
            <v>102973</v>
          </cell>
          <cell r="B7431" t="str">
            <v>PERFURATRIZ ROTATIVA SOBRE ESTEIRA, TORQUE MAXIMO 2500 KGM, POTENCIA 110 HP, MOTOR DIESEL - JUROS. AF_05/2017</v>
          </cell>
          <cell r="C7431" t="str">
            <v>H</v>
          </cell>
          <cell r="D7431">
            <v>25.43</v>
          </cell>
          <cell r="E7431">
            <v>25.43</v>
          </cell>
          <cell r="F7431" t="str">
            <v>SINAPI DEZEMBRO 2025</v>
          </cell>
        </row>
        <row r="7432">
          <cell r="A7432">
            <v>102974</v>
          </cell>
          <cell r="B7432" t="str">
            <v>PERFURATRIZ ROTATIVA SOBRE ESTEIRA, TORQUE MAXIMO 2500 KGM, POTENCIA 110 HP, MOTOR DIESEL - MANUTENÇÃO. AF_05/2017</v>
          </cell>
          <cell r="C7432" t="str">
            <v>H</v>
          </cell>
          <cell r="D7432">
            <v>85.93</v>
          </cell>
          <cell r="E7432">
            <v>85.93</v>
          </cell>
          <cell r="F7432" t="str">
            <v>SINAPI DEZEMBRO 2025</v>
          </cell>
        </row>
        <row r="7433">
          <cell r="A7433">
            <v>96301</v>
          </cell>
          <cell r="B7433" t="str">
            <v>PERFURATRIZ ROTATIVA SOBRE ESTEIRA, TORQUE MAXIMO 2500 KGM, POTENCIA 110 HP, MOTOR DIESEL - MATERIAIS NA OPERAÇÃO. AF_05/2017</v>
          </cell>
          <cell r="C7433" t="str">
            <v>H</v>
          </cell>
          <cell r="D7433">
            <v>49.67</v>
          </cell>
          <cell r="E7433">
            <v>49.67</v>
          </cell>
          <cell r="F7433" t="str">
            <v>SINAPI DEZEMBRO 2025</v>
          </cell>
        </row>
        <row r="7434">
          <cell r="A7434">
            <v>90627</v>
          </cell>
          <cell r="B7434" t="str">
            <v>PERFURATRIZ SOBRE ESTEIRA, TORQUE MÁXIMO 600 KGF, PESO MÉDIO 1000 KG, POTÊNCIA 20 HP, DIÂMETRO MÁXIMO 10" - DEPRECIAÇÃO. AF_06/2015</v>
          </cell>
          <cell r="C7434" t="str">
            <v>H</v>
          </cell>
          <cell r="D7434">
            <v>53.75</v>
          </cell>
          <cell r="E7434">
            <v>53.75</v>
          </cell>
          <cell r="F7434" t="str">
            <v>SINAPI DEZEMBRO 2025</v>
          </cell>
        </row>
        <row r="7435">
          <cell r="A7435">
            <v>90628</v>
          </cell>
          <cell r="B7435" t="str">
            <v>PERFURATRIZ SOBRE ESTEIRA, TORQUE MÁXIMO 600 KGF, PESO MÉDIO 1000 KG, POTÊNCIA 20 HP, DIÂMETRO MÁXIMO 10" - JUROS. AF_06/2015</v>
          </cell>
          <cell r="C7435" t="str">
            <v>H</v>
          </cell>
          <cell r="D7435">
            <v>14.42</v>
          </cell>
          <cell r="E7435">
            <v>14.42</v>
          </cell>
          <cell r="F7435" t="str">
            <v>SINAPI DEZEMBRO 2025</v>
          </cell>
        </row>
        <row r="7436">
          <cell r="A7436">
            <v>90629</v>
          </cell>
          <cell r="B7436" t="str">
            <v>PERFURATRIZ SOBRE ESTEIRA, TORQUE MÁXIMO 600 KGF, PESO MÉDIO 1000 KG, POTÊNCIA 20 HP, DIÂMETRO MÁXIMO 10" - MANUTENÇÃO. AF_06/2015</v>
          </cell>
          <cell r="C7436" t="str">
            <v>H</v>
          </cell>
          <cell r="D7436">
            <v>67.260000000000005</v>
          </cell>
          <cell r="E7436">
            <v>67.260000000000005</v>
          </cell>
          <cell r="F7436" t="str">
            <v>SINAPI DEZEMBRO 2025</v>
          </cell>
        </row>
        <row r="7437">
          <cell r="A7437">
            <v>90630</v>
          </cell>
          <cell r="B7437" t="str">
            <v>PERFURATRIZ SOBRE ESTEIRA, TORQUE MÁXIMO 600 KGF, PESO MÉDIO 1000 KG, POTÊNCIA 20 HP, DIÂMETRO MÁXIMO 10" - MATERIAIS NA OPERAÇÃO. AF_06/2015</v>
          </cell>
          <cell r="C7437" t="str">
            <v>H</v>
          </cell>
          <cell r="D7437">
            <v>1.51</v>
          </cell>
          <cell r="E7437">
            <v>1.51</v>
          </cell>
          <cell r="F7437" t="str">
            <v>SINAPI DEZEMBRO 2025</v>
          </cell>
        </row>
        <row r="7438">
          <cell r="A7438">
            <v>95704</v>
          </cell>
          <cell r="B7438" t="str">
            <v>PERFURATRIZ SOBRE ESTEIRA, TORQUE MÁXIMO 600 KGF, POTÊNCIA ENTRE 50 E 60 HP, DIÂMETRO MÁXIMO 10" - DEPRECIAÇÃO. AF_11/2016</v>
          </cell>
          <cell r="C7438" t="str">
            <v>H</v>
          </cell>
          <cell r="D7438">
            <v>54.27</v>
          </cell>
          <cell r="E7438">
            <v>54.27</v>
          </cell>
          <cell r="F7438" t="str">
            <v>SINAPI DEZEMBRO 2025</v>
          </cell>
        </row>
        <row r="7439">
          <cell r="A7439">
            <v>95705</v>
          </cell>
          <cell r="B7439" t="str">
            <v>PERFURATRIZ SOBRE ESTEIRA, TORQUE MÁXIMO 600 KGF, POTÊNCIA ENTRE 50 E 60 HP, DIÂMETRO MÁXIMO 10" - JUROS. AF_11/2016</v>
          </cell>
          <cell r="C7439" t="str">
            <v>H</v>
          </cell>
          <cell r="D7439">
            <v>14.56</v>
          </cell>
          <cell r="E7439">
            <v>14.56</v>
          </cell>
          <cell r="F7439" t="str">
            <v>SINAPI DEZEMBRO 2025</v>
          </cell>
        </row>
        <row r="7440">
          <cell r="A7440">
            <v>95706</v>
          </cell>
          <cell r="B7440" t="str">
            <v>PERFURATRIZ SOBRE ESTEIRA, TORQUE MÁXIMO 600 KGF, POTÊNCIA ENTRE 50 E 60 HP, DIÂMETRO MÁXIMO 10" - MANUTENÇÃO. AF_11/2016</v>
          </cell>
          <cell r="C7440" t="str">
            <v>H</v>
          </cell>
          <cell r="D7440">
            <v>67.92</v>
          </cell>
          <cell r="E7440">
            <v>67.92</v>
          </cell>
          <cell r="F7440" t="str">
            <v>SINAPI DEZEMBRO 2025</v>
          </cell>
        </row>
        <row r="7441">
          <cell r="A7441">
            <v>95707</v>
          </cell>
          <cell r="B7441" t="str">
            <v>PERFURATRIZ SOBRE ESTEIRA, TORQUE MÁXIMO 600 KGF, POTÊNCIA ENTRE 50 E 60 HP, DIÂMETRO MÁXIMO 10" - MATERIAIS NA OPERAÇÃO. AF_11/2016</v>
          </cell>
          <cell r="C7441" t="str">
            <v>H</v>
          </cell>
          <cell r="D7441">
            <v>4.18</v>
          </cell>
          <cell r="E7441">
            <v>4.18</v>
          </cell>
          <cell r="F7441" t="str">
            <v>SINAPI DEZEMBRO 2025</v>
          </cell>
        </row>
        <row r="7442">
          <cell r="A7442">
            <v>91273</v>
          </cell>
          <cell r="B7442" t="str">
            <v>PLACA VIBRATÓRIA REVERSÍVEL COM MOTOR 4 TEMPOS A GASOLINA, FORÇA CENTRÍFUGA DE 25 KN (2500 KGF), POTÊNCIA 5,5 CV - DEPRECIAÇÃO. AF_08/2015</v>
          </cell>
          <cell r="C7442" t="str">
            <v>H</v>
          </cell>
          <cell r="D7442">
            <v>0.62</v>
          </cell>
          <cell r="E7442">
            <v>0.62</v>
          </cell>
          <cell r="F7442" t="str">
            <v>SINAPI DEZEMBRO 2025</v>
          </cell>
        </row>
        <row r="7443">
          <cell r="A7443">
            <v>91274</v>
          </cell>
          <cell r="B7443" t="str">
            <v>PLACA VIBRATÓRIA REVERSÍVEL COM MOTOR 4 TEMPOS A GASOLINA, FORÇA CENTRÍFUGA DE 25 KN (2500 KGF), POTÊNCIA 5,5 CV - JUROS. AF_08/2015</v>
          </cell>
          <cell r="C7443" t="str">
            <v>H</v>
          </cell>
          <cell r="D7443">
            <v>0.16</v>
          </cell>
          <cell r="E7443">
            <v>0.16</v>
          </cell>
          <cell r="F7443" t="str">
            <v>SINAPI DEZEMBRO 2025</v>
          </cell>
        </row>
        <row r="7444">
          <cell r="A7444">
            <v>91275</v>
          </cell>
          <cell r="B7444" t="str">
            <v>PLACA VIBRATÓRIA REVERSÍVEL COM MOTOR 4 TEMPOS A GASOLINA, FORÇA CENTRÍFUGA DE 25 KN (2500 KGF), POTÊNCIA 5,5 CV - MANUTENÇÃO. AF_08/2015</v>
          </cell>
          <cell r="C7444" t="str">
            <v>H</v>
          </cell>
          <cell r="D7444">
            <v>0.78</v>
          </cell>
          <cell r="E7444">
            <v>0.78</v>
          </cell>
          <cell r="F7444" t="str">
            <v>SINAPI DEZEMBRO 2025</v>
          </cell>
        </row>
        <row r="7445">
          <cell r="A7445">
            <v>91276</v>
          </cell>
          <cell r="B7445" t="str">
            <v>PLACA VIBRATÓRIA REVERSÍVEL COM MOTOR 4 TEMPOS A GASOLINA, FORÇA CENTRÍFUGA DE 25 KN (2500 KGF), POTÊNCIA 5,5 CV - MATERIAIS NA OPERAÇÃO. AF_08/2015</v>
          </cell>
          <cell r="C7445" t="str">
            <v>H</v>
          </cell>
          <cell r="D7445">
            <v>9.07</v>
          </cell>
          <cell r="E7445">
            <v>9.07</v>
          </cell>
          <cell r="F7445" t="str">
            <v>SINAPI DEZEMBRO 2025</v>
          </cell>
        </row>
        <row r="7446">
          <cell r="A7446">
            <v>102882</v>
          </cell>
          <cell r="B7446" t="str">
            <v>PLATAFORMA ELEVATÓRIA - DEPRECIAÇÃO. AF_04/2019</v>
          </cell>
          <cell r="C7446" t="str">
            <v>H</v>
          </cell>
          <cell r="D7446">
            <v>0</v>
          </cell>
          <cell r="E7446">
            <v>0</v>
          </cell>
          <cell r="F7446" t="str">
            <v>SINAPI DEZEMBRO 2025</v>
          </cell>
        </row>
        <row r="7447">
          <cell r="A7447">
            <v>102883</v>
          </cell>
          <cell r="B7447" t="str">
            <v>PLATAFORMA ELEVATÓRIA - JUROS. AF_04/2019</v>
          </cell>
          <cell r="C7447" t="str">
            <v>H</v>
          </cell>
          <cell r="D7447">
            <v>0</v>
          </cell>
          <cell r="E7447">
            <v>0</v>
          </cell>
          <cell r="F7447" t="str">
            <v>SINAPI DEZEMBRO 2025</v>
          </cell>
        </row>
        <row r="7448">
          <cell r="A7448">
            <v>102884</v>
          </cell>
          <cell r="B7448" t="str">
            <v>PLATAFORMA ELEVATÓRIA - MANUTENÇÃO. AF_04/2019</v>
          </cell>
          <cell r="C7448" t="str">
            <v>H</v>
          </cell>
          <cell r="D7448">
            <v>0</v>
          </cell>
          <cell r="E7448">
            <v>0</v>
          </cell>
          <cell r="F7448" t="str">
            <v>SINAPI DEZEMBRO 2025</v>
          </cell>
        </row>
        <row r="7449">
          <cell r="A7449">
            <v>102885</v>
          </cell>
          <cell r="B7449" t="str">
            <v>PLATAFORMA ELEVATÓRIA - MATERIAIS NA OPERAÇÃO. AF_04/2019</v>
          </cell>
          <cell r="C7449" t="str">
            <v>H</v>
          </cell>
          <cell r="D7449">
            <v>1.3</v>
          </cell>
          <cell r="E7449">
            <v>1.3</v>
          </cell>
          <cell r="F7449" t="str">
            <v>SINAPI DEZEMBRO 2025</v>
          </cell>
        </row>
        <row r="7450">
          <cell r="A7450">
            <v>95272</v>
          </cell>
          <cell r="B7450" t="str">
            <v>POLIDORA DE PISO (POLITRIZ), PESO DE 100KG, DIÂMETRO 450 MM, MOTOR ELÉTRICO, POTÊNCIA 4 HP - DEPRECIAÇÃO. AF_05/2023</v>
          </cell>
          <cell r="C7450" t="str">
            <v>H</v>
          </cell>
          <cell r="D7450">
            <v>0.6</v>
          </cell>
          <cell r="E7450">
            <v>0.6</v>
          </cell>
          <cell r="F7450" t="str">
            <v>SINAPI DEZEMBRO 2025</v>
          </cell>
        </row>
        <row r="7451">
          <cell r="A7451">
            <v>95273</v>
          </cell>
          <cell r="B7451" t="str">
            <v>POLIDORA DE PISO (POLITRIZ), PESO DE 100KG, DIÂMETRO 450 MM, MOTOR ELÉTRICO, POTÊNCIA 4 HP - JUROS. AF_05/2023</v>
          </cell>
          <cell r="C7451" t="str">
            <v>H</v>
          </cell>
          <cell r="D7451">
            <v>0.13</v>
          </cell>
          <cell r="E7451">
            <v>0.13</v>
          </cell>
          <cell r="F7451" t="str">
            <v>SINAPI DEZEMBRO 2025</v>
          </cell>
        </row>
        <row r="7452">
          <cell r="A7452">
            <v>95274</v>
          </cell>
          <cell r="B7452" t="str">
            <v>POLIDORA DE PISO (POLITRIZ), PESO DE 100KG, DIÂMETRO 450 MM, MOTOR ELÉTRICO, POTÊNCIA 4 HP - MANUTENÇÃO. AF_05/2023</v>
          </cell>
          <cell r="C7452" t="str">
            <v>H</v>
          </cell>
          <cell r="D7452">
            <v>0.46</v>
          </cell>
          <cell r="E7452">
            <v>0.46</v>
          </cell>
          <cell r="F7452" t="str">
            <v>SINAPI DEZEMBRO 2025</v>
          </cell>
        </row>
        <row r="7453">
          <cell r="A7453">
            <v>95275</v>
          </cell>
          <cell r="B7453" t="str">
            <v>POLIDORA DE PISO (POLITRIZ), PESO DE 100KG, DIÂMETRO 450 MM, MOTOR ELÉTRICO, POTÊNCIA 4 HP - MATERIAIS NA OPERAÇÃO. AF_05/2023</v>
          </cell>
          <cell r="C7453" t="str">
            <v>H</v>
          </cell>
          <cell r="D7453">
            <v>2.59</v>
          </cell>
          <cell r="E7453">
            <v>2.59</v>
          </cell>
          <cell r="F7453" t="str">
            <v>SINAPI DEZEMBRO 2025</v>
          </cell>
        </row>
        <row r="7454">
          <cell r="A7454">
            <v>106232</v>
          </cell>
          <cell r="B7454" t="str">
            <v>POLIGUINDASTE, CAPACIDADE MÁXIMA DE CARGA 8000 KG, PARA TRANSPORTE DE CAÇAMBAS ESTACIONÁRIAS, INCLUSIVE CAMINHÃO TOCO PBT 14.300 KG, POTÊNCIA DE 185 CV - DEPRECIAÇÃO. AF_10/2025</v>
          </cell>
          <cell r="C7454" t="str">
            <v>H</v>
          </cell>
          <cell r="D7454">
            <v>0</v>
          </cell>
          <cell r="E7454">
            <v>0</v>
          </cell>
          <cell r="F7454" t="str">
            <v>SINAPI DEZEMBRO 2025</v>
          </cell>
        </row>
        <row r="7455">
          <cell r="A7455">
            <v>106235</v>
          </cell>
          <cell r="B7455" t="str">
            <v>POLIGUINDASTE, CAPACIDADE MÁXIMA DE CARGA 8000 KG, PARA TRANSPORTE DE CAÇAMBAS ESTACIONÁRIAS, INCLUSIVE CAMINHÃO TOCO PBT 14.300 KG, POTÊNCIA DE 185 CV - IMPOSTOS E SEGUROS. AF_10/2025</v>
          </cell>
          <cell r="C7455" t="str">
            <v>H</v>
          </cell>
          <cell r="D7455">
            <v>0</v>
          </cell>
          <cell r="E7455">
            <v>0</v>
          </cell>
          <cell r="F7455" t="str">
            <v>SINAPI DEZEMBRO 2025</v>
          </cell>
        </row>
        <row r="7456">
          <cell r="A7456">
            <v>106233</v>
          </cell>
          <cell r="B7456" t="str">
            <v>POLIGUINDASTE, CAPACIDADE MÁXIMA DE CARGA 8000 KG, PARA TRANSPORTE DE CAÇAMBAS ESTACIONÁRIAS, INCLUSIVE CAMINHÃO TOCO PBT 14.300 KG, POTÊNCIA DE 185 CV - JUROS. AF_10/2025</v>
          </cell>
          <cell r="C7456" t="str">
            <v>H</v>
          </cell>
          <cell r="D7456">
            <v>0</v>
          </cell>
          <cell r="E7456">
            <v>0</v>
          </cell>
          <cell r="F7456" t="str">
            <v>SINAPI DEZEMBRO 2025</v>
          </cell>
        </row>
        <row r="7457">
          <cell r="A7457">
            <v>106234</v>
          </cell>
          <cell r="B7457" t="str">
            <v>POLIGUINDASTE, CAPACIDADE MÁXIMA DE CARGA 8000 KG, PARA TRANSPORTE DE CAÇAMBAS ESTACIONÁRIAS, INCLUSIVE CAMINHÃO TOCO PBT 14.300 KG, POTÊNCIA DE 185 CV - MANUTENÇÃO. AF_10/2025</v>
          </cell>
          <cell r="C7457" t="str">
            <v>H</v>
          </cell>
          <cell r="D7457">
            <v>0</v>
          </cell>
          <cell r="E7457">
            <v>0</v>
          </cell>
          <cell r="F7457" t="str">
            <v>SINAPI DEZEMBRO 2025</v>
          </cell>
        </row>
        <row r="7458">
          <cell r="A7458">
            <v>106236</v>
          </cell>
          <cell r="B7458" t="str">
            <v>POLIGUINDASTE, CAPACIDADE MÁXIMA DE CARGA 8000 KG, PARA TRANSPORTE DE CAÇAMBAS ESTACIONÁRIAS, INCLUSIVE CAMINHÃO TOCO PBT 14.300 KG, POTÊNCIA DE 185 CV - MATERIAIS NA OPERAÇÃO. AF_10/2025</v>
          </cell>
          <cell r="C7458" t="str">
            <v>H</v>
          </cell>
          <cell r="D7458">
            <v>156.51</v>
          </cell>
          <cell r="E7458">
            <v>156.51</v>
          </cell>
          <cell r="F7458" t="str">
            <v>SINAPI DEZEMBRO 2025</v>
          </cell>
        </row>
        <row r="7459">
          <cell r="A7459">
            <v>88419</v>
          </cell>
          <cell r="B7459" t="str">
            <v>PROJETOR DE ARGAMASSA, CAPACIDADE DE PROJEÇÃO 1,5 M3/H, ALCANCE DE 30 ATÉ 60 M, MOTOR ELÉTRICO POTÊNCIA 7,5 HP - DEPRECIAÇÃO. AF_06/2014</v>
          </cell>
          <cell r="C7459" t="str">
            <v>H</v>
          </cell>
          <cell r="D7459">
            <v>5.63</v>
          </cell>
          <cell r="E7459">
            <v>5.63</v>
          </cell>
          <cell r="F7459" t="str">
            <v>SINAPI DEZEMBRO 2025</v>
          </cell>
        </row>
        <row r="7460">
          <cell r="A7460">
            <v>88422</v>
          </cell>
          <cell r="B7460" t="str">
            <v>PROJETOR DE ARGAMASSA, CAPACIDADE DE PROJEÇÃO 1,5 M3/H, ALCANCE DE 30 ATÉ 60 M, MOTOR ELÉTRICO POTÊNCIA 7,5 HP - JUROS. AF_06/2014</v>
          </cell>
          <cell r="C7460" t="str">
            <v>H</v>
          </cell>
          <cell r="D7460">
            <v>1.3</v>
          </cell>
          <cell r="E7460">
            <v>1.3</v>
          </cell>
          <cell r="F7460" t="str">
            <v>SINAPI DEZEMBRO 2025</v>
          </cell>
        </row>
        <row r="7461">
          <cell r="A7461">
            <v>88425</v>
          </cell>
          <cell r="B7461" t="str">
            <v>PROJETOR DE ARGAMASSA, CAPACIDADE DE PROJEÇÃO 1,5 M3/H, ALCANCE DE 30 ATÉ 60 M, MOTOR ELÉTRICO POTÊNCIA 7,5 HP - MANUTENÇÃO. AF_06/2014</v>
          </cell>
          <cell r="C7461" t="str">
            <v>H</v>
          </cell>
          <cell r="D7461">
            <v>7.04</v>
          </cell>
          <cell r="E7461">
            <v>7.04</v>
          </cell>
          <cell r="F7461" t="str">
            <v>SINAPI DEZEMBRO 2025</v>
          </cell>
        </row>
        <row r="7462">
          <cell r="A7462">
            <v>88427</v>
          </cell>
          <cell r="B7462" t="str">
            <v>PROJETOR DE ARGAMASSA, CAPACIDADE DE PROJEÇÃO 1,5 M3/H, ALCANCE DE 30 ATÉ 60 M, MOTOR ELÉTRICO POTÊNCIA 7,5 HP - MATERIAIS NA OPERAÇÃO. AF_06/2014</v>
          </cell>
          <cell r="C7462" t="str">
            <v>H</v>
          </cell>
          <cell r="D7462">
            <v>1.08</v>
          </cell>
          <cell r="E7462">
            <v>1.08</v>
          </cell>
          <cell r="F7462" t="str">
            <v>SINAPI DEZEMBRO 2025</v>
          </cell>
        </row>
        <row r="7463">
          <cell r="A7463">
            <v>88434</v>
          </cell>
          <cell r="B7463" t="str">
            <v>PROJETOR DE ARGAMASSA, CAPACIDADE DE PROJEÇÃO 2 M3/H, ALCANCE ATÉ 50 M, MOTOR ELÉTRICO POTÊNCIA 7,5 HP - DEPRECIAÇÃO. AF_06/2014</v>
          </cell>
          <cell r="C7463" t="str">
            <v>H</v>
          </cell>
          <cell r="D7463">
            <v>7.46</v>
          </cell>
          <cell r="E7463">
            <v>7.46</v>
          </cell>
          <cell r="F7463" t="str">
            <v>SINAPI DEZEMBRO 2025</v>
          </cell>
        </row>
        <row r="7464">
          <cell r="A7464">
            <v>88435</v>
          </cell>
          <cell r="B7464" t="str">
            <v>PROJETOR DE ARGAMASSA, CAPACIDADE DE PROJEÇÃO 2 M3/H, ALCANCE ATÉ 50 M, MOTOR ELÉTRICO POTÊNCIA 7,5 HP - JUROS. AF_06/2014</v>
          </cell>
          <cell r="C7464" t="str">
            <v>H</v>
          </cell>
          <cell r="D7464">
            <v>1.72</v>
          </cell>
          <cell r="E7464">
            <v>1.72</v>
          </cell>
          <cell r="F7464" t="str">
            <v>SINAPI DEZEMBRO 2025</v>
          </cell>
        </row>
        <row r="7465">
          <cell r="A7465">
            <v>88436</v>
          </cell>
          <cell r="B7465" t="str">
            <v>PROJETOR DE ARGAMASSA, CAPACIDADE DE PROJEÇÃO 2 M3/H, ALCANCE ATÉ 50 M, MOTOR ELÉTRICO POTÊNCIA 7,5 HP - MANUTENÇÃO. AF_06/2014</v>
          </cell>
          <cell r="C7465" t="str">
            <v>H</v>
          </cell>
          <cell r="D7465">
            <v>9.33</v>
          </cell>
          <cell r="E7465">
            <v>9.33</v>
          </cell>
          <cell r="F7465" t="str">
            <v>SINAPI DEZEMBRO 2025</v>
          </cell>
        </row>
        <row r="7466">
          <cell r="A7466">
            <v>88437</v>
          </cell>
          <cell r="B7466" t="str">
            <v>PROJETOR DE ARGAMASSA, CAPACIDADE DE PROJEÇÃO 2 M3/H, ALCANCE ATÉ 50 M, MOTOR ELÉTRICO POTÊNCIA 7,5 HP - MATERIAIS NA OPERAÇÃO. AF_06/2014</v>
          </cell>
          <cell r="C7466" t="str">
            <v>H</v>
          </cell>
          <cell r="D7466">
            <v>1.08</v>
          </cell>
          <cell r="E7466">
            <v>1.08</v>
          </cell>
          <cell r="F7466" t="str">
            <v>SINAPI DEZEMBRO 2025</v>
          </cell>
        </row>
        <row r="7467">
          <cell r="A7467">
            <v>90664</v>
          </cell>
          <cell r="B7467" t="str">
            <v>PROJETOR PNEUMÁTICO DE ARGAMASSA PARA CHAPISCO E REBOCO COM RECIPIENTE ACOPLADO, TIPO CANEQUINHA, COM COMPRESSOR DE AR REBOCÁVEL VAZÃO 89 PCM E MOTOR DIESEL DE 20 CV - DEPRECIAÇÃO. AF_05/2023</v>
          </cell>
          <cell r="C7467" t="str">
            <v>H</v>
          </cell>
          <cell r="D7467">
            <v>7.06</v>
          </cell>
          <cell r="E7467">
            <v>7.06</v>
          </cell>
          <cell r="F7467" t="str">
            <v>SINAPI DEZEMBRO 2025</v>
          </cell>
        </row>
        <row r="7468">
          <cell r="A7468">
            <v>90665</v>
          </cell>
          <cell r="B7468" t="str">
            <v>PROJETOR PNEUMÁTICO DE ARGAMASSA PARA CHAPISCO E REBOCO COM RECIPIENTE ACOPLADO, TIPO CANEQUINHA, COM COMPRESSOR DE AR REBOCÁVEL VAZÃO 89 PCM E MOTOR DIESEL DE 20 CV - JUROS. AF_05/2023</v>
          </cell>
          <cell r="C7468" t="str">
            <v>H</v>
          </cell>
          <cell r="D7468">
            <v>1.88</v>
          </cell>
          <cell r="E7468">
            <v>1.88</v>
          </cell>
          <cell r="F7468" t="str">
            <v>SINAPI DEZEMBRO 2025</v>
          </cell>
        </row>
        <row r="7469">
          <cell r="A7469">
            <v>90666</v>
          </cell>
          <cell r="B7469" t="str">
            <v>PROJETOR PNEUMÁTICO DE ARGAMASSA PARA CHAPISCO E REBOCO COM RECIPIENTE ACOPLADO, TIPO CANEQUINHA, COM COMPRESSOR DE AR REBOCÁVEL VAZÃO 89 PCM E MOTOR DIESEL DE 20 CV - MANUTENÇÃO. AF_05/2023</v>
          </cell>
          <cell r="C7469" t="str">
            <v>H</v>
          </cell>
          <cell r="D7469">
            <v>8.84</v>
          </cell>
          <cell r="E7469">
            <v>8.84</v>
          </cell>
          <cell r="F7469" t="str">
            <v>SINAPI DEZEMBRO 2025</v>
          </cell>
        </row>
        <row r="7470">
          <cell r="A7470">
            <v>90667</v>
          </cell>
          <cell r="B7470" t="str">
            <v>PROJETOR PNEUMÁTICO DE ARGAMASSA PARA CHAPISCO E REBOCO COM RECIPIENTE ACOPLADO, TIPO CANEQUINHA, COM COMPRESSOR DE AR REBOCÁVEL VAZÃO 89 PCM E MOTOR DIESEL DE 20 CV - MATERIAIS NA OPERAÇÃO. AF_05/2023</v>
          </cell>
          <cell r="C7470" t="str">
            <v>H</v>
          </cell>
          <cell r="D7470">
            <v>15.12</v>
          </cell>
          <cell r="E7470">
            <v>15.12</v>
          </cell>
          <cell r="F7470" t="str">
            <v>SINAPI DEZEMBRO 2025</v>
          </cell>
        </row>
        <row r="7471">
          <cell r="A7471">
            <v>102977</v>
          </cell>
          <cell r="B7471" t="str">
            <v>PULVERIZADOR DE TINTA ELÉTRICO/MÁQUINA DE PINTURA AIRLESS, VAZÃO 2 L/MIN - DEPRECIAÇÃO. AF_05/2023</v>
          </cell>
          <cell r="C7471" t="str">
            <v>H</v>
          </cell>
          <cell r="D7471">
            <v>0</v>
          </cell>
          <cell r="E7471">
            <v>0</v>
          </cell>
          <cell r="F7471" t="str">
            <v>SINAPI DEZEMBRO 2025</v>
          </cell>
        </row>
        <row r="7472">
          <cell r="A7472">
            <v>102978</v>
          </cell>
          <cell r="B7472" t="str">
            <v>PULVERIZADOR DE TINTA ELÉTRICO/MÁQUINA DE PINTURA AIRLESS, VAZÃO 2 L/MIN - JUROS. AF_05/2023</v>
          </cell>
          <cell r="C7472" t="str">
            <v>H</v>
          </cell>
          <cell r="D7472">
            <v>0</v>
          </cell>
          <cell r="E7472">
            <v>0</v>
          </cell>
          <cell r="F7472" t="str">
            <v>SINAPI DEZEMBRO 2025</v>
          </cell>
        </row>
        <row r="7473">
          <cell r="A7473">
            <v>102979</v>
          </cell>
          <cell r="B7473" t="str">
            <v>PULVERIZADOR DE TINTA ELÉTRICO/MÁQUINA DE PINTURA AIRLESS, VAZÃO 2 L/MIN - MANUTENÇÃO. AF_05/2023</v>
          </cell>
          <cell r="C7473" t="str">
            <v>H</v>
          </cell>
          <cell r="D7473">
            <v>0</v>
          </cell>
          <cell r="E7473">
            <v>0</v>
          </cell>
          <cell r="F7473" t="str">
            <v>SINAPI DEZEMBRO 2025</v>
          </cell>
        </row>
        <row r="7474">
          <cell r="A7474">
            <v>95217</v>
          </cell>
          <cell r="B7474" t="str">
            <v>PULVERIZADOR DE TINTA ELÉTRICO/MÁQUINA DE PINTURA AIRLESS, VAZÃO 2 L/MIN - MATERIAIS NA OPERAÇÃO. AF_05/2023</v>
          </cell>
          <cell r="C7474" t="str">
            <v>H</v>
          </cell>
          <cell r="D7474">
            <v>0.64</v>
          </cell>
          <cell r="E7474">
            <v>0.64</v>
          </cell>
          <cell r="F7474" t="str">
            <v>SINAPI DEZEMBRO 2025</v>
          </cell>
        </row>
        <row r="7475">
          <cell r="A7475">
            <v>89130</v>
          </cell>
          <cell r="B7475" t="str">
            <v>PÁ CARREGADEIRA SOBRE RODAS, POTÊNCIA 197 HP, CAPACIDADE DA CAÇAMBA 2,5 A 3,5 M3, PESO OPERACIONAL 18338 KG - DEPRECIAÇÃO. AF_06/2014</v>
          </cell>
          <cell r="C7475" t="str">
            <v>H</v>
          </cell>
          <cell r="D7475">
            <v>51.63</v>
          </cell>
          <cell r="E7475">
            <v>51.63</v>
          </cell>
          <cell r="F7475" t="str">
            <v>SINAPI DEZEMBRO 2025</v>
          </cell>
        </row>
        <row r="7476">
          <cell r="A7476">
            <v>89131</v>
          </cell>
          <cell r="B7476" t="str">
            <v>PÁ CARREGADEIRA SOBRE RODAS, POTÊNCIA 197 HP, CAPACIDADE DA CAÇAMBA 2,5 A 3,5 M3, PESO OPERACIONAL 18338 KG - JUROS. AF_06/2014</v>
          </cell>
          <cell r="C7476" t="str">
            <v>H</v>
          </cell>
          <cell r="D7476">
            <v>13.64</v>
          </cell>
          <cell r="E7476">
            <v>13.64</v>
          </cell>
          <cell r="F7476" t="str">
            <v>SINAPI DEZEMBRO 2025</v>
          </cell>
        </row>
        <row r="7477">
          <cell r="A7477">
            <v>53861</v>
          </cell>
          <cell r="B7477" t="str">
            <v>PÁ CARREGADEIRA SOBRE RODAS, POTÊNCIA 197 HP, CAPACIDADE DA CAÇAMBA 2,5 A 3,5 M3, PESO OPERACIONAL 18338 KG - MANUTENÇÃO. AF_06/2014</v>
          </cell>
          <cell r="C7477" t="str">
            <v>H</v>
          </cell>
          <cell r="D7477">
            <v>64.540000000000006</v>
          </cell>
          <cell r="E7477">
            <v>64.540000000000006</v>
          </cell>
          <cell r="F7477" t="str">
            <v>SINAPI DEZEMBRO 2025</v>
          </cell>
        </row>
        <row r="7478">
          <cell r="A7478">
            <v>5787</v>
          </cell>
          <cell r="B7478" t="str">
            <v>PÁ CARREGADEIRA SOBRE RODAS, POTÊNCIA 197 HP, CAPACIDADE DA CAÇAMBA 2,5 A 3,5 M3, PESO OPERACIONAL 18338 KG - MATERIAIS NA OPERAÇÃO. AF_06/2014</v>
          </cell>
          <cell r="C7478" t="str">
            <v>H</v>
          </cell>
          <cell r="D7478">
            <v>71.14</v>
          </cell>
          <cell r="E7478">
            <v>71.14</v>
          </cell>
          <cell r="F7478" t="str">
            <v>SINAPI DEZEMBRO 2025</v>
          </cell>
        </row>
        <row r="7479">
          <cell r="A7479">
            <v>89128</v>
          </cell>
          <cell r="B7479" t="str">
            <v>PÁ CARREGADEIRA SOBRE RODAS, POTÊNCIA LÍQUIDA 128 HP, CAPACIDADE DA CAÇAMBA 1,7 A 2,8 M3, PESO OPERACIONAL 11632 KG - DEPRECIAÇÃO. AF_06/2014</v>
          </cell>
          <cell r="C7479" t="str">
            <v>H</v>
          </cell>
          <cell r="D7479">
            <v>37.24</v>
          </cell>
          <cell r="E7479">
            <v>37.24</v>
          </cell>
          <cell r="F7479" t="str">
            <v>SINAPI DEZEMBRO 2025</v>
          </cell>
        </row>
        <row r="7480">
          <cell r="A7480">
            <v>89129</v>
          </cell>
          <cell r="B7480" t="str">
            <v>PÁ CARREGADEIRA SOBRE RODAS, POTÊNCIA LÍQUIDA 128 HP, CAPACIDADE DA CAÇAMBA 1,7 A 2,8 M3, PESO OPERACIONAL 11632 KG - JUROS. AF_06/2014</v>
          </cell>
          <cell r="C7480" t="str">
            <v>H</v>
          </cell>
          <cell r="D7480">
            <v>9.84</v>
          </cell>
          <cell r="E7480">
            <v>9.84</v>
          </cell>
          <cell r="F7480" t="str">
            <v>SINAPI DEZEMBRO 2025</v>
          </cell>
        </row>
        <row r="7481">
          <cell r="A7481">
            <v>53857</v>
          </cell>
          <cell r="B7481" t="str">
            <v>PÁ CARREGADEIRA SOBRE RODAS, POTÊNCIA LÍQUIDA 128 HP, CAPACIDADE DA CAÇAMBA 1,7 A 2,8 M3, PESO OPERACIONAL 11632 KG - MANUTENÇÃO. AF_06/2014</v>
          </cell>
          <cell r="C7481" t="str">
            <v>H</v>
          </cell>
          <cell r="D7481">
            <v>46.55</v>
          </cell>
          <cell r="E7481">
            <v>46.55</v>
          </cell>
          <cell r="F7481" t="str">
            <v>SINAPI DEZEMBRO 2025</v>
          </cell>
        </row>
        <row r="7482">
          <cell r="A7482">
            <v>53858</v>
          </cell>
          <cell r="B7482" t="str">
            <v>PÁ CARREGADEIRA SOBRE RODAS, POTÊNCIA LÍQUIDA 128 HP, CAPACIDADE DA CAÇAMBA 1,7 A 2,8 M3, PESO OPERACIONAL 11632 KG - MATERIAIS NA OPERAÇÃO. AF_06/2014</v>
          </cell>
          <cell r="C7482" t="str">
            <v>H</v>
          </cell>
          <cell r="D7482">
            <v>46.22</v>
          </cell>
          <cell r="E7482">
            <v>46.22</v>
          </cell>
          <cell r="F7482" t="str">
            <v>SINAPI DEZEMBRO 2025</v>
          </cell>
        </row>
        <row r="7483">
          <cell r="A7483">
            <v>102888</v>
          </cell>
          <cell r="B7483" t="str">
            <v>PÓRTICO ROLANTE MONOVIGA, PERFIL I, 4 PERNAS, CAPACIDADE 5 T - DEPRECIAÇÃO. AF_04/2019</v>
          </cell>
          <cell r="C7483" t="str">
            <v>H</v>
          </cell>
          <cell r="D7483">
            <v>0</v>
          </cell>
          <cell r="E7483">
            <v>0</v>
          </cell>
          <cell r="F7483" t="str">
            <v>SINAPI DEZEMBRO 2025</v>
          </cell>
        </row>
        <row r="7484">
          <cell r="A7484">
            <v>102889</v>
          </cell>
          <cell r="B7484" t="str">
            <v>PÓRTICO ROLANTE MONOVIGA, PERFIL I, 4 PERNAS, CAPACIDADE 5 T - JUROS. AF_04/2019</v>
          </cell>
          <cell r="C7484" t="str">
            <v>H</v>
          </cell>
          <cell r="D7484">
            <v>0</v>
          </cell>
          <cell r="E7484">
            <v>0</v>
          </cell>
          <cell r="F7484" t="str">
            <v>SINAPI DEZEMBRO 2025</v>
          </cell>
        </row>
        <row r="7485">
          <cell r="A7485">
            <v>102890</v>
          </cell>
          <cell r="B7485" t="str">
            <v>PÓRTICO ROLANTE MONOVIGA, PERFIL I, 4 PERNAS, CAPACIDADE 5 T - MANUTENÇÃO. AF_04/2019</v>
          </cell>
          <cell r="C7485" t="str">
            <v>H</v>
          </cell>
          <cell r="D7485">
            <v>0</v>
          </cell>
          <cell r="E7485">
            <v>0</v>
          </cell>
          <cell r="F7485" t="str">
            <v>SINAPI DEZEMBRO 2025</v>
          </cell>
        </row>
        <row r="7486">
          <cell r="A7486">
            <v>102891</v>
          </cell>
          <cell r="B7486" t="str">
            <v>PÓRTICO ROLANTE MONOVIGA, PERFIL I, 4 PERNAS, CAPACIDADE 5 T - MATERIAIS NA OPERAÇÃO. AF_04/2019</v>
          </cell>
          <cell r="C7486" t="str">
            <v>H</v>
          </cell>
          <cell r="D7486">
            <v>1.3</v>
          </cell>
          <cell r="E7486">
            <v>1.3</v>
          </cell>
          <cell r="F7486" t="str">
            <v>SINAPI DEZEMBRO 2025</v>
          </cell>
        </row>
        <row r="7487">
          <cell r="A7487">
            <v>89246</v>
          </cell>
          <cell r="B7487" t="str">
            <v>RECICLADORA DE ASFALTO A FRIO SOBRE RODAS, LARGURA FRESAGEM DE 2,0 M, POTÊNCIA 422 HP - DEPRECIAÇÃO. AF_11/2014</v>
          </cell>
          <cell r="C7487" t="str">
            <v>H</v>
          </cell>
          <cell r="D7487">
            <v>216.44</v>
          </cell>
          <cell r="E7487">
            <v>216.44</v>
          </cell>
          <cell r="F7487" t="str">
            <v>SINAPI DEZEMBRO 2025</v>
          </cell>
        </row>
        <row r="7488">
          <cell r="A7488">
            <v>89247</v>
          </cell>
          <cell r="B7488" t="str">
            <v>RECICLADORA DE ASFALTO A FRIO SOBRE RODAS, LARGURA FRESAGEM DE 2,0 M, POTÊNCIA 422 HP - JUROS. AF_11/2014</v>
          </cell>
          <cell r="C7488" t="str">
            <v>H</v>
          </cell>
          <cell r="D7488">
            <v>66.27</v>
          </cell>
          <cell r="E7488">
            <v>66.27</v>
          </cell>
          <cell r="F7488" t="str">
            <v>SINAPI DEZEMBRO 2025</v>
          </cell>
        </row>
        <row r="7489">
          <cell r="A7489">
            <v>89248</v>
          </cell>
          <cell r="B7489" t="str">
            <v>RECICLADORA DE ASFALTO A FRIO SOBRE RODAS, LARGURA FRESAGEM DE 2,0 M, POTÊNCIA 422 HP - MANUTENÇÃO. AF_11/2014</v>
          </cell>
          <cell r="C7489" t="str">
            <v>H</v>
          </cell>
          <cell r="D7489">
            <v>386.07</v>
          </cell>
          <cell r="E7489">
            <v>386.07</v>
          </cell>
          <cell r="F7489" t="str">
            <v>SINAPI DEZEMBRO 2025</v>
          </cell>
        </row>
        <row r="7490">
          <cell r="A7490">
            <v>89249</v>
          </cell>
          <cell r="B7490" t="str">
            <v>RECICLADORA DE ASFALTO A FRIO SOBRE RODAS, LARGURA FRESAGEM DE 2,0 M, POTÊNCIA 422 HP - MATERIAIS NA OPERAÇÃO. AF_11/2014</v>
          </cell>
          <cell r="C7490" t="str">
            <v>H</v>
          </cell>
          <cell r="D7490">
            <v>380.9</v>
          </cell>
          <cell r="E7490">
            <v>380.9</v>
          </cell>
          <cell r="F7490" t="str">
            <v>SINAPI DEZEMBRO 2025</v>
          </cell>
        </row>
        <row r="7491">
          <cell r="A7491">
            <v>102954</v>
          </cell>
          <cell r="B7491" t="str">
            <v>RETROESCAVADEIRA SOBRE RODAS COM CARREGADEIRA, PESO OPERACIONAL MÍN. 6,674, POTÊNCIA LÍQ 88 HP, COM MARTELO ROMPEDOR HIDRÁULICO ENTRE 275 A 362 KG - DEPRECIAÇÃO. AF_02/2021</v>
          </cell>
          <cell r="C7491" t="str">
            <v>H</v>
          </cell>
          <cell r="D7491">
            <v>0</v>
          </cell>
          <cell r="E7491">
            <v>0</v>
          </cell>
          <cell r="F7491" t="str">
            <v>SINAPI DEZEMBRO 2025</v>
          </cell>
        </row>
        <row r="7492">
          <cell r="A7492">
            <v>104727</v>
          </cell>
          <cell r="B7492" t="str">
            <v>RETROESCAVADEIRA SOBRE RODAS COM CARREGADEIRA, PESO OPERACIONAL MÍN. 6,674, POTÊNCIA LÍQ 88 HP, COM MARTELO ROMPEDOR HIDRÁULICO ENTRE 275 A 362 KG - JUROS. AF_02/2021</v>
          </cell>
          <cell r="C7492" t="str">
            <v>H</v>
          </cell>
          <cell r="D7492">
            <v>0</v>
          </cell>
          <cell r="E7492">
            <v>0</v>
          </cell>
          <cell r="F7492" t="str">
            <v>SINAPI DEZEMBRO 2025</v>
          </cell>
        </row>
        <row r="7493">
          <cell r="A7493">
            <v>102956</v>
          </cell>
          <cell r="B7493" t="str">
            <v>RETROESCAVADEIRA SOBRE RODAS COM CARREGADEIRA, PESO OPERACIONAL MÍN. 6,674, POTÊNCIA LÍQ 88 HP, COM MARTELO ROMPEDOR HIDRÁULICO ENTRE 275 A 362 KG - MANUTENÇÃO. AF_02/2021</v>
          </cell>
          <cell r="C7493" t="str">
            <v>H</v>
          </cell>
          <cell r="D7493">
            <v>0</v>
          </cell>
          <cell r="E7493">
            <v>0</v>
          </cell>
          <cell r="F7493" t="str">
            <v>SINAPI DEZEMBRO 2025</v>
          </cell>
        </row>
        <row r="7494">
          <cell r="A7494">
            <v>102957</v>
          </cell>
          <cell r="B7494" t="str">
            <v>RETROESCAVADEIRA SOBRE RODAS COM CARREGADEIRA, PESO OPERACIONAL MÍN. 6,674, POTÊNCIA LÍQ 88 HP, COM MARTELO ROMPEDOR HIDRÁULICO ENTRE 275 A 362 KG - MATERIAIS NA OPERAÇÃO. AF_02/2021</v>
          </cell>
          <cell r="C7494" t="str">
            <v>H</v>
          </cell>
          <cell r="D7494">
            <v>39.74</v>
          </cell>
          <cell r="E7494">
            <v>39.74</v>
          </cell>
          <cell r="F7494" t="str">
            <v>SINAPI DEZEMBRO 2025</v>
          </cell>
        </row>
        <row r="7495">
          <cell r="A7495">
            <v>88859</v>
          </cell>
          <cell r="B7495" t="str">
            <v>RETROESCAVADEIRA SOBRE RODAS COM CARREGADEIRA, TRAÇÃO 4X2, POTÊNCIA LÍQ. 79 HP, CAÇAMBA CARREG. CAP. MÍN. 1 M3, CAÇAMBA RETRO CAP. 0,20 M3, PESO OPERACIONAL MÍN. 6.570 KG, PROFUNDIDADE ESCAVAÇÃO MÁX. 4,37 M - DEPRECIAÇÃO. AF_06/2014</v>
          </cell>
          <cell r="C7495" t="str">
            <v>H</v>
          </cell>
          <cell r="D7495">
            <v>23.23</v>
          </cell>
          <cell r="E7495">
            <v>23.23</v>
          </cell>
          <cell r="F7495" t="str">
            <v>SINAPI DEZEMBRO 2025</v>
          </cell>
        </row>
        <row r="7496">
          <cell r="A7496">
            <v>88860</v>
          </cell>
          <cell r="B7496" t="str">
            <v>RETROESCAVADEIRA SOBRE RODAS COM CARREGADEIRA, TRAÇÃO 4X2, POTÊNCIA LÍQ. 79 HP, CAÇAMBA CARREG. CAP. MÍN. 1 M3, CAÇAMBA RETRO CAP. 0,20 M3, PESO OPERACIONAL MÍN. 6.570 KG, PROFUNDIDADE ESCAVAÇÃO MÁX. 4,37 M - JUROS. AF_06/2014</v>
          </cell>
          <cell r="C7496" t="str">
            <v>H</v>
          </cell>
          <cell r="D7496">
            <v>6.14</v>
          </cell>
          <cell r="E7496">
            <v>6.14</v>
          </cell>
          <cell r="F7496" t="str">
            <v>SINAPI DEZEMBRO 2025</v>
          </cell>
        </row>
        <row r="7497">
          <cell r="A7497">
            <v>5667</v>
          </cell>
          <cell r="B7497" t="str">
            <v>RETROESCAVADEIRA SOBRE RODAS COM CARREGADEIRA, TRAÇÃO 4X2, POTÊNCIA LÍQ. 79 HP, CAÇAMBA CARREG. CAP. MÍN. 1 M3, CAÇAMBA RETRO CAP. 0,20 M3, PESO OPERACIONAL MÍN. 6.570 KG, PROFUNDIDADE ESCAVAÇÃO MÁX. 4,37 M - MANUTENÇÃO. AF_06/2014</v>
          </cell>
          <cell r="C7497" t="str">
            <v>H</v>
          </cell>
          <cell r="D7497">
            <v>29.04</v>
          </cell>
          <cell r="E7497">
            <v>29.04</v>
          </cell>
          <cell r="F7497" t="str">
            <v>SINAPI DEZEMBRO 2025</v>
          </cell>
        </row>
        <row r="7498">
          <cell r="A7498">
            <v>5668</v>
          </cell>
          <cell r="B7498" t="str">
            <v>RETROESCAVADEIRA SOBRE RODAS COM CARREGADEIRA, TRAÇÃO 4X2, POTÊNCIA LÍQ. 79 HP, CAÇAMBA CARREG. CAP. MÍN. 1 M3, CAÇAMBA RETRO CAP. 0,20 M3, PESO OPERACIONAL MÍN. 6.570 KG, PROFUNDIDADE ESCAVAÇÃO MÁX. 4,37 M - MATERIAIS NA OPERAÇÃO. AF_06/2014</v>
          </cell>
          <cell r="C7498" t="str">
            <v>H</v>
          </cell>
          <cell r="D7498">
            <v>46.34</v>
          </cell>
          <cell r="E7498">
            <v>46.34</v>
          </cell>
          <cell r="F7498" t="str">
            <v>SINAPI DEZEMBRO 2025</v>
          </cell>
        </row>
        <row r="7499">
          <cell r="A7499">
            <v>89011</v>
          </cell>
          <cell r="B7499" t="str">
            <v>RETROESCAVADEIRA SOBRE RODAS COM CARREGADEIRA, TRAÇÃO 4X4, POTÊNCIA LÍQ. 72 HP, CAÇAMBA CARREG. CAP. MÍN. 0,79 M3, CAÇAMBA RETRO CAP. 0,18 M3, PESO OPERACIONAL MÍN. 7.140 KG, PROFUNDIDADE ESCAVAÇÃO MÁX. 4,50 M - DEPRECIAÇÃO. AF_06/2014</v>
          </cell>
          <cell r="C7499" t="str">
            <v>H</v>
          </cell>
          <cell r="D7499">
            <v>25.2</v>
          </cell>
          <cell r="E7499">
            <v>25.2</v>
          </cell>
          <cell r="F7499" t="str">
            <v>SINAPI DEZEMBRO 2025</v>
          </cell>
        </row>
        <row r="7500">
          <cell r="A7500">
            <v>89012</v>
          </cell>
          <cell r="B7500" t="str">
            <v>RETROESCAVADEIRA SOBRE RODAS COM CARREGADEIRA, TRAÇÃO 4X4, POTÊNCIA LÍQ. 72 HP, CAÇAMBA CARREG. CAP. MÍN. 0,79 M3, CAÇAMBA RETRO CAP. 0,18 M3, PESO OPERACIONAL MÍN. 7.140 KG, PROFUNDIDADE ESCAVAÇÃO MÁX. 4,50 M - JUROS. AF_06/2014</v>
          </cell>
          <cell r="C7500" t="str">
            <v>H</v>
          </cell>
          <cell r="D7500">
            <v>6.66</v>
          </cell>
          <cell r="E7500">
            <v>6.66</v>
          </cell>
          <cell r="F7500" t="str">
            <v>SINAPI DEZEMBRO 2025</v>
          </cell>
        </row>
        <row r="7501">
          <cell r="A7501">
            <v>5735</v>
          </cell>
          <cell r="B7501" t="str">
            <v>RETROESCAVADEIRA SOBRE RODAS COM CARREGADEIRA, TRAÇÃO 4X4, POTÊNCIA LÍQ. 72 HP, CAÇAMBA CARREG. CAP. MÍN. 0,79 M3, CAÇAMBA RETRO CAP. 0,18 M3, PESO OPERACIONAL MÍN. 7.140 KG, PROFUNDIDADE ESCAVAÇÃO MÁX. 4,50 M - MANUTENÇÃO. AF_06/2014</v>
          </cell>
          <cell r="C7501" t="str">
            <v>H</v>
          </cell>
          <cell r="D7501">
            <v>31.5</v>
          </cell>
          <cell r="E7501">
            <v>31.5</v>
          </cell>
          <cell r="F7501" t="str">
            <v>SINAPI DEZEMBRO 2025</v>
          </cell>
        </row>
        <row r="7502">
          <cell r="A7502">
            <v>5736</v>
          </cell>
          <cell r="B7502" t="str">
            <v>RETROESCAVADEIRA SOBRE RODAS COM CARREGADEIRA, TRAÇÃO 4X4, POTÊNCIA LÍQ. 72 HP, CAÇAMBA CARREG. CAP. MÍN. 0,79 M3, CAÇAMBA RETRO CAP. 0,18 M3, PESO OPERACIONAL MÍN. 7.140 KG, PROFUNDIDADE ESCAVAÇÃO MÁX. 4,50 M - MATERIAIS NA OPERAÇÃO. AF_06/2014</v>
          </cell>
          <cell r="C7502" t="str">
            <v>H</v>
          </cell>
          <cell r="D7502">
            <v>42.22</v>
          </cell>
          <cell r="E7502">
            <v>42.22</v>
          </cell>
          <cell r="F7502" t="str">
            <v>SINAPI DEZEMBRO 2025</v>
          </cell>
        </row>
        <row r="7503">
          <cell r="A7503">
            <v>88857</v>
          </cell>
          <cell r="B7503" t="str">
            <v>RETROESCAVADEIRA SOBRE RODAS COM CARREGADEIRA, TRAÇÃO 4X4, POTÊNCIA LÍQ. 88 HP, CAÇAMBA CARREG. CAP. MÍN. 1 M3, CAÇAMBA RETRO CAP. 0,26 M3, PESO OPERACIONAL MÍN. 6.674 KG, PROFUNDIDADE ESCAVAÇÃO MÁX. 4,37 M - DEPRECIAÇÃO. AF_06/2014</v>
          </cell>
          <cell r="C7503" t="str">
            <v>H</v>
          </cell>
          <cell r="D7503">
            <v>26.12</v>
          </cell>
          <cell r="E7503">
            <v>26.12</v>
          </cell>
          <cell r="F7503" t="str">
            <v>SINAPI DEZEMBRO 2025</v>
          </cell>
        </row>
        <row r="7504">
          <cell r="A7504">
            <v>88858</v>
          </cell>
          <cell r="B7504" t="str">
            <v>RETROESCAVADEIRA SOBRE RODAS COM CARREGADEIRA, TRAÇÃO 4X4, POTÊNCIA LÍQ. 88 HP, CAÇAMBA CARREG. CAP. MÍN. 1 M3, CAÇAMBA RETRO CAP. 0,26 M3, PESO OPERACIONAL MÍN. 6.674 KG, PROFUNDIDADE ESCAVAÇÃO MÁX. 4,37 M - JUROS. AF_06/2014</v>
          </cell>
          <cell r="C7504" t="str">
            <v>H</v>
          </cell>
          <cell r="D7504">
            <v>6.9</v>
          </cell>
          <cell r="E7504">
            <v>6.9</v>
          </cell>
          <cell r="F7504" t="str">
            <v>SINAPI DEZEMBRO 2025</v>
          </cell>
        </row>
        <row r="7505">
          <cell r="A7505">
            <v>5664</v>
          </cell>
          <cell r="B7505" t="str">
            <v>RETROESCAVADEIRA SOBRE RODAS COM CARREGADEIRA, TRAÇÃO 4X4, POTÊNCIA LÍQ. 88 HP, CAÇAMBA CARREG. CAP. MÍN. 1 M3, CAÇAMBA RETRO CAP. 0,26 M3, PESO OPERACIONAL MÍN. 6.674 KG, PROFUNDIDADE ESCAVAÇÃO MÁX. 4,37 M - MANUTENÇÃO. AF_06/2014</v>
          </cell>
          <cell r="C7505" t="str">
            <v>H</v>
          </cell>
          <cell r="D7505">
            <v>32.65</v>
          </cell>
          <cell r="E7505">
            <v>32.65</v>
          </cell>
          <cell r="F7505" t="str">
            <v>SINAPI DEZEMBRO 2025</v>
          </cell>
        </row>
        <row r="7506">
          <cell r="A7506">
            <v>53786</v>
          </cell>
          <cell r="B7506" t="str">
            <v>RETROESCAVADEIRA SOBRE RODAS COM CARREGADEIRA, TRAÇÃO 4X4, POTÊNCIA LÍQ. 88 HP, CAÇAMBA CARREG. CAP. MÍN. 1 M3, CAÇAMBA RETRO CAP. 0,26 M3, PESO OPERACIONAL MÍN. 6.674 KG, PROFUNDIDADE ESCAVAÇÃO MÁX. 4,37 M - MATERIAIS NA OPERAÇÃO. AF_06/2014</v>
          </cell>
          <cell r="C7506" t="str">
            <v>H</v>
          </cell>
          <cell r="D7506">
            <v>51.6</v>
          </cell>
          <cell r="E7506">
            <v>51.6</v>
          </cell>
          <cell r="F7506" t="str">
            <v>SINAPI DEZEMBRO 2025</v>
          </cell>
        </row>
        <row r="7507">
          <cell r="A7507">
            <v>7038</v>
          </cell>
          <cell r="B7507" t="str">
            <v>ROLO COMPACTADOR DE PNEUS ESTÁTICO, PRESSÃO VARIÁVEL, POTÊNCIA 111 HP, PESO SEM/COM LASTRO 9,5 / 26 T, LARGURA DE TRABALHO 1,90 M - DEPRECIAÇÃO. AF_07/2014</v>
          </cell>
          <cell r="C7507" t="str">
            <v>H</v>
          </cell>
          <cell r="D7507">
            <v>47.43</v>
          </cell>
          <cell r="E7507">
            <v>47.43</v>
          </cell>
          <cell r="F7507" t="str">
            <v>SINAPI DEZEMBRO 2025</v>
          </cell>
        </row>
        <row r="7508">
          <cell r="A7508">
            <v>7039</v>
          </cell>
          <cell r="B7508" t="str">
            <v>ROLO COMPACTADOR DE PNEUS ESTÁTICO, PRESSÃO VARIÁVEL, POTÊNCIA 111 HP, PESO SEM/COM LASTRO 9,5 / 26 T, LARGURA DE TRABALHO 1,90 M - JUROS. AF_07/2014</v>
          </cell>
          <cell r="C7508" t="str">
            <v>H</v>
          </cell>
          <cell r="D7508">
            <v>12.72</v>
          </cell>
          <cell r="E7508">
            <v>12.72</v>
          </cell>
          <cell r="F7508" t="str">
            <v>SINAPI DEZEMBRO 2025</v>
          </cell>
        </row>
        <row r="7509">
          <cell r="A7509">
            <v>7040</v>
          </cell>
          <cell r="B7509" t="str">
            <v>ROLO COMPACTADOR DE PNEUS ESTÁTICO, PRESSÃO VARIÁVEL, POTÊNCIA 111 HP, PESO SEM/COM LASTRO 9,5 / 26 T, LARGURA DE TRABALHO 1,90 M - MANUTENÇÃO. AF_07/2014</v>
          </cell>
          <cell r="C7509" t="str">
            <v>H</v>
          </cell>
          <cell r="D7509">
            <v>59.36</v>
          </cell>
          <cell r="E7509">
            <v>59.36</v>
          </cell>
          <cell r="F7509" t="str">
            <v>SINAPI DEZEMBRO 2025</v>
          </cell>
        </row>
        <row r="7510">
          <cell r="A7510">
            <v>55263</v>
          </cell>
          <cell r="B7510" t="str">
            <v>ROLO COMPACTADOR DE PNEUS ESTÁTICO, PRESSÃO VARIÁVEL, POTÊNCIA 111 HP, PESO SEM/COM LASTRO 9,5 / 26 T, LARGURA DE TRABALHO 1,90 M - MATERIAIS NA OPERAÇÃO. AF_07/2014</v>
          </cell>
          <cell r="C7510" t="str">
            <v>H</v>
          </cell>
          <cell r="D7510">
            <v>65.150000000000006</v>
          </cell>
          <cell r="E7510">
            <v>65.150000000000006</v>
          </cell>
          <cell r="F7510" t="str">
            <v>SINAPI DEZEMBRO 2025</v>
          </cell>
        </row>
        <row r="7511">
          <cell r="A7511">
            <v>96460</v>
          </cell>
          <cell r="B7511" t="str">
            <v>ROLO COMPACTADOR DE PNEUS, ESTÁTICO, PRESSÃO VARIÁVEL, POTÊNCIA 110 HP, PESO SEM/COM LASTRO 10,8/27 T, LARGURA DE ROLAGEM 2,30 M - DEPRECIAÇÃO. AF_06/2017</v>
          </cell>
          <cell r="C7511" t="str">
            <v>H</v>
          </cell>
          <cell r="D7511">
            <v>50.35</v>
          </cell>
          <cell r="E7511">
            <v>50.35</v>
          </cell>
          <cell r="F7511" t="str">
            <v>SINAPI DEZEMBRO 2025</v>
          </cell>
        </row>
        <row r="7512">
          <cell r="A7512">
            <v>96459</v>
          </cell>
          <cell r="B7512" t="str">
            <v>ROLO COMPACTADOR DE PNEUS, ESTÁTICO, PRESSÃO VARIÁVEL, POTÊNCIA 110 HP, PESO SEM/COM LASTRO 10,8/27 T, LARGURA DE ROLAGEM 2,30 M - JUROS. AF_06/2017</v>
          </cell>
          <cell r="C7512" t="str">
            <v>H</v>
          </cell>
          <cell r="D7512">
            <v>13.5</v>
          </cell>
          <cell r="E7512">
            <v>13.5</v>
          </cell>
          <cell r="F7512" t="str">
            <v>SINAPI DEZEMBRO 2025</v>
          </cell>
        </row>
        <row r="7513">
          <cell r="A7513">
            <v>96458</v>
          </cell>
          <cell r="B7513" t="str">
            <v>ROLO COMPACTADOR DE PNEUS, ESTÁTICO, PRESSÃO VARIÁVEL, POTÊNCIA 110 HP, PESO SEM/COM LASTRO 10,8/27 T, LARGURA DE ROLAGEM 2,30 M - MANUTENÇÃO. AF_06/2017</v>
          </cell>
          <cell r="C7513" t="str">
            <v>H</v>
          </cell>
          <cell r="D7513">
            <v>63.01</v>
          </cell>
          <cell r="E7513">
            <v>63.01</v>
          </cell>
          <cell r="F7513" t="str">
            <v>SINAPI DEZEMBRO 2025</v>
          </cell>
        </row>
        <row r="7514">
          <cell r="A7514">
            <v>96457</v>
          </cell>
          <cell r="B7514" t="str">
            <v>ROLO COMPACTADOR DE PNEUS, ESTÁTICO, PRESSÃO VARIÁVEL, POTÊNCIA 110 HP, PESO SEM/COM LASTRO 10,8/27 T, LARGURA DE ROLAGEM 2,30 M - MATERIAIS NA OPERAÇÃO. AF_06/2017</v>
          </cell>
          <cell r="C7514" t="str">
            <v>H</v>
          </cell>
          <cell r="D7514">
            <v>64.55</v>
          </cell>
          <cell r="E7514">
            <v>64.55</v>
          </cell>
          <cell r="F7514" t="str">
            <v>SINAPI DEZEMBRO 2025</v>
          </cell>
        </row>
        <row r="7515">
          <cell r="A7515">
            <v>7051</v>
          </cell>
          <cell r="B7515" t="str">
            <v>ROLO COMPACTADOR PE DE CARNEIRO VIBRATORIO, POTENCIA 125 HP, PESO OPERACIONAL SEM/COM LASTRO 11,95 / 13,30 T, IMPACTO DINAMICO 38,5 / 22,5 T, LARGURA DE TRABALHO 2,15 M - DEPRECIAÇÃO. AF_06/2014</v>
          </cell>
          <cell r="C7515" t="str">
            <v>H</v>
          </cell>
          <cell r="D7515">
            <v>42.07</v>
          </cell>
          <cell r="E7515">
            <v>42.07</v>
          </cell>
          <cell r="F7515" t="str">
            <v>SINAPI DEZEMBRO 2025</v>
          </cell>
        </row>
        <row r="7516">
          <cell r="A7516">
            <v>7052</v>
          </cell>
          <cell r="B7516" t="str">
            <v>ROLO COMPACTADOR PE DE CARNEIRO VIBRATORIO, POTENCIA 125 HP, PESO OPERACIONAL SEM/COM LASTRO 11,95 / 13,30 T, IMPACTO DINAMICO 38,5 / 22,5 T, LARGURA DE TRABALHO 2,15 M - JUROS. AF_06/2014</v>
          </cell>
          <cell r="C7516" t="str">
            <v>H</v>
          </cell>
          <cell r="D7516">
            <v>11.36</v>
          </cell>
          <cell r="E7516">
            <v>11.36</v>
          </cell>
          <cell r="F7516" t="str">
            <v>SINAPI DEZEMBRO 2025</v>
          </cell>
        </row>
        <row r="7517">
          <cell r="A7517">
            <v>7053</v>
          </cell>
          <cell r="B7517" t="str">
            <v>ROLO COMPACTADOR PE DE CARNEIRO VIBRATORIO, POTENCIA 125 HP, PESO OPERACIONAL SEM/COM LASTRO 11,95 / 13,30 T, IMPACTO DINAMICO 38,5 / 22,5 T, LARGURA DE TRABALHO 2,15 M - MANUTENÇÃO. AF_06/2014</v>
          </cell>
          <cell r="C7517" t="str">
            <v>H</v>
          </cell>
          <cell r="D7517">
            <v>52.65</v>
          </cell>
          <cell r="E7517">
            <v>52.65</v>
          </cell>
          <cell r="F7517" t="str">
            <v>SINAPI DEZEMBRO 2025</v>
          </cell>
        </row>
        <row r="7518">
          <cell r="A7518">
            <v>7054</v>
          </cell>
          <cell r="B7518" t="str">
            <v>ROLO COMPACTADOR PE DE CARNEIRO VIBRATORIO, POTENCIA 125 HP, PESO OPERACIONAL SEM/COM LASTRO 11,95 / 13,30 T, IMPACTO DINAMICO 38,5 / 22,5 T, LARGURA DE TRABALHO 2,15 M - MATERIAIS NA OPERAÇÃO. AF_06/2014</v>
          </cell>
          <cell r="C7518" t="str">
            <v>H</v>
          </cell>
          <cell r="D7518">
            <v>90.26</v>
          </cell>
          <cell r="E7518">
            <v>90.26</v>
          </cell>
          <cell r="F7518" t="str">
            <v>SINAPI DEZEMBRO 2025</v>
          </cell>
        </row>
        <row r="7519">
          <cell r="A7519">
            <v>95627</v>
          </cell>
          <cell r="B7519" t="str">
            <v>ROLO COMPACTADOR VIBRATORIO TANDEM, ACO LISO, POTENCIA 125 HP, PESO SEM/COM LASTRO 10,20/11,65 T, LARGURA DE TRABALHO 1,73 M - DEPRECIAÇÃO. AF_11/2016</v>
          </cell>
          <cell r="C7519" t="str">
            <v>H</v>
          </cell>
          <cell r="D7519">
            <v>45.4</v>
          </cell>
          <cell r="E7519">
            <v>45.4</v>
          </cell>
          <cell r="F7519" t="str">
            <v>SINAPI DEZEMBRO 2025</v>
          </cell>
        </row>
        <row r="7520">
          <cell r="A7520">
            <v>95628</v>
          </cell>
          <cell r="B7520" t="str">
            <v>ROLO COMPACTADOR VIBRATORIO TANDEM, ACO LISO, POTENCIA 125 HP, PESO SEM/COM LASTRO 10,20/11,65 T, LARGURA DE TRABALHO 1,73 M - JUROS. AF_11/2016</v>
          </cell>
          <cell r="C7520" t="str">
            <v>H</v>
          </cell>
          <cell r="D7520">
            <v>12.18</v>
          </cell>
          <cell r="E7520">
            <v>12.18</v>
          </cell>
          <cell r="F7520" t="str">
            <v>SINAPI DEZEMBRO 2025</v>
          </cell>
        </row>
        <row r="7521">
          <cell r="A7521">
            <v>95629</v>
          </cell>
          <cell r="B7521" t="str">
            <v>ROLO COMPACTADOR VIBRATORIO TANDEM, ACO LISO, POTENCIA 125 HP, PESO SEM/COM LASTRO 10,20/11,65 T, LARGURA DE TRABALHO 1,73 M - MANUTENÇÃO. AF_11/2016</v>
          </cell>
          <cell r="C7521" t="str">
            <v>H</v>
          </cell>
          <cell r="D7521">
            <v>56.81</v>
          </cell>
          <cell r="E7521">
            <v>56.81</v>
          </cell>
          <cell r="F7521" t="str">
            <v>SINAPI DEZEMBRO 2025</v>
          </cell>
        </row>
        <row r="7522">
          <cell r="A7522">
            <v>95630</v>
          </cell>
          <cell r="B7522" t="str">
            <v>ROLO COMPACTADOR VIBRATORIO TANDEM, ACO LISO, POTENCIA 125 HP, PESO SEM/COM LASTRO 10,20/11,65 T, LARGURA DE TRABALHO 1,73 M - MATERIAIS NA OPERAÇÃO. AF_11/2016</v>
          </cell>
          <cell r="C7522" t="str">
            <v>H</v>
          </cell>
          <cell r="D7522">
            <v>90.26</v>
          </cell>
          <cell r="E7522">
            <v>90.26</v>
          </cell>
          <cell r="F7522" t="str">
            <v>SINAPI DEZEMBRO 2025</v>
          </cell>
        </row>
        <row r="7523">
          <cell r="A7523">
            <v>89210</v>
          </cell>
          <cell r="B7523" t="str">
            <v>ROLO COMPACTADOR VIBRATÓRIO DE UM CILINDRO AÇO LISO, POTÊNCIA 80 HP, PESO OPERACIONAL MÁXIMO 8,1 T, IMPACTO DINÂMICO 16,15 / 9,5 T, LARGURA DE TRABALHO 1,68 M - DEPRECIAÇÃO. AF_06/2014</v>
          </cell>
          <cell r="C7523" t="str">
            <v>H</v>
          </cell>
          <cell r="D7523">
            <v>30.35</v>
          </cell>
          <cell r="E7523">
            <v>30.35</v>
          </cell>
          <cell r="F7523" t="str">
            <v>SINAPI DEZEMBRO 2025</v>
          </cell>
        </row>
        <row r="7524">
          <cell r="A7524">
            <v>89211</v>
          </cell>
          <cell r="B7524" t="str">
            <v>ROLO COMPACTADOR VIBRATÓRIO DE UM CILINDRO AÇO LISO, POTÊNCIA 80 HP, PESO OPERACIONAL MÁXIMO 8,1 T, IMPACTO DINÂMICO 16,15 / 9,5 T, LARGURA DE TRABALHO 1,68 M - JUROS. AF_06/2014</v>
          </cell>
          <cell r="C7524" t="str">
            <v>H</v>
          </cell>
          <cell r="D7524">
            <v>8.14</v>
          </cell>
          <cell r="E7524">
            <v>8.14</v>
          </cell>
          <cell r="F7524" t="str">
            <v>SINAPI DEZEMBRO 2025</v>
          </cell>
        </row>
        <row r="7525">
          <cell r="A7525">
            <v>5674</v>
          </cell>
          <cell r="B7525" t="str">
            <v>ROLO COMPACTADOR VIBRATÓRIO DE UM CILINDRO AÇO LISO, POTÊNCIA 80 HP, PESO OPERACIONAL MÁXIMO 8,1 T, IMPACTO DINÂMICO 16,15 / 9,5 T, LARGURA DE TRABALHO 1,68 M - MANUTENÇÃO. AF_06/2014</v>
          </cell>
          <cell r="C7525" t="str">
            <v>H</v>
          </cell>
          <cell r="D7525">
            <v>37.979999999999997</v>
          </cell>
          <cell r="E7525">
            <v>37.979999999999997</v>
          </cell>
          <cell r="F7525" t="str">
            <v>SINAPI DEZEMBRO 2025</v>
          </cell>
        </row>
        <row r="7526">
          <cell r="A7526">
            <v>53788</v>
          </cell>
          <cell r="B7526" t="str">
            <v>ROLO COMPACTADOR VIBRATÓRIO DE UM CILINDRO AÇO LISO, POTÊNCIA 80 HP, PESO OPERACIONAL MÁXIMO 8,1 T, IMPACTO DINÂMICO 16,15 / 9,5 T, LARGURA DE TRABALHO 1,68 M - MATERIAIS NA OPERAÇÃO. AF_06/2014</v>
          </cell>
          <cell r="C7526" t="str">
            <v>H</v>
          </cell>
          <cell r="D7526">
            <v>57.77</v>
          </cell>
          <cell r="E7526">
            <v>57.77</v>
          </cell>
          <cell r="F7526" t="str">
            <v>SINAPI DEZEMBRO 2025</v>
          </cell>
        </row>
        <row r="7527">
          <cell r="A7527">
            <v>73309</v>
          </cell>
          <cell r="B7527" t="str">
            <v>ROLO COMPACTADOR VIBRATÓRIO PÉ DE CARNEIRO PARA SOLOS, POTÊNCIA 80 HP, PESO OPERACIONAL SEM/COM LASTRO 7,4 / 8,8 T, LARGURA DE TRABALHO 1,68 M - DEPRECIAÇÃO. AF_02/2016</v>
          </cell>
          <cell r="C7527" t="str">
            <v>H</v>
          </cell>
          <cell r="D7527">
            <v>31.55</v>
          </cell>
          <cell r="E7527">
            <v>31.55</v>
          </cell>
          <cell r="F7527" t="str">
            <v>SINAPI DEZEMBRO 2025</v>
          </cell>
        </row>
        <row r="7528">
          <cell r="A7528">
            <v>73313</v>
          </cell>
          <cell r="B7528" t="str">
            <v>ROLO COMPACTADOR VIBRATÓRIO PÉ DE CARNEIRO PARA SOLOS, POTÊNCIA 80 HP, PESO OPERACIONAL SEM/COM LASTRO 7,4 / 8,8 T, LARGURA DE TRABALHO 1,68 M - JUROS. AF_02/2016</v>
          </cell>
          <cell r="C7528" t="str">
            <v>H</v>
          </cell>
          <cell r="D7528">
            <v>8.52</v>
          </cell>
          <cell r="E7528">
            <v>8.52</v>
          </cell>
          <cell r="F7528" t="str">
            <v>SINAPI DEZEMBRO 2025</v>
          </cell>
        </row>
        <row r="7529">
          <cell r="A7529">
            <v>5089</v>
          </cell>
          <cell r="B7529" t="str">
            <v>ROLO COMPACTADOR VIBRATÓRIO PÉ DE CARNEIRO PARA SOLOS, POTÊNCIA 80 HP, PESO OPERACIONAL SEM/COM LASTRO 7,4 / 8,8 T, LARGURA DE TRABALHO 1,68 M - MANUTENÇÃO. AF_02/2016</v>
          </cell>
          <cell r="C7529" t="str">
            <v>H</v>
          </cell>
          <cell r="D7529">
            <v>39.49</v>
          </cell>
          <cell r="E7529">
            <v>39.49</v>
          </cell>
          <cell r="F7529" t="str">
            <v>SINAPI DEZEMBRO 2025</v>
          </cell>
        </row>
        <row r="7530">
          <cell r="A7530">
            <v>73315</v>
          </cell>
          <cell r="B7530" t="str">
            <v>ROLO COMPACTADOR VIBRATÓRIO PÉ DE CARNEIRO PARA SOLOS, POTÊNCIA 80 HP, PESO OPERACIONAL SEM/COM LASTRO 7,4 / 8,8 T, LARGURA DE TRABALHO 1,68 M - MATERIAIS NA OPERAÇÃO. AF_02/2016</v>
          </cell>
          <cell r="C7530" t="str">
            <v>H</v>
          </cell>
          <cell r="D7530">
            <v>57.77</v>
          </cell>
          <cell r="E7530">
            <v>57.77</v>
          </cell>
          <cell r="F7530" t="str">
            <v>SINAPI DEZEMBRO 2025</v>
          </cell>
        </row>
        <row r="7531">
          <cell r="A7531">
            <v>5738</v>
          </cell>
          <cell r="B7531" t="str">
            <v>ROLO COMPACTADOR VIBRATÓRIO PÉ DE CARNEIRO, OPERADO POR CONTROLE REMOTO, POTÊNCIA 12,5 KW, PESO OPERACIONAL 1,675 T, LARGURA DE TRABALHO 0,85 M - DEPRECIAÇÃO. AF_02/2016</v>
          </cell>
          <cell r="C7531" t="str">
            <v>H</v>
          </cell>
          <cell r="D7531">
            <v>41.47</v>
          </cell>
          <cell r="E7531">
            <v>41.47</v>
          </cell>
          <cell r="F7531" t="str">
            <v>SINAPI DEZEMBRO 2025</v>
          </cell>
        </row>
        <row r="7532">
          <cell r="A7532">
            <v>93239</v>
          </cell>
          <cell r="B7532" t="str">
            <v>ROLO COMPACTADOR VIBRATÓRIO PÉ DE CARNEIRO, OPERADO POR CONTROLE REMOTO, POTÊNCIA 12,5 KW, PESO OPERACIONAL 1,675 T, LARGURA DE TRABALHO 0,85 M - JUROS. AF_02/2016</v>
          </cell>
          <cell r="C7532" t="str">
            <v>H</v>
          </cell>
          <cell r="D7532">
            <v>11.12</v>
          </cell>
          <cell r="E7532">
            <v>11.12</v>
          </cell>
          <cell r="F7532" t="str">
            <v>SINAPI DEZEMBRO 2025</v>
          </cell>
        </row>
        <row r="7533">
          <cell r="A7533">
            <v>5739</v>
          </cell>
          <cell r="B7533" t="str">
            <v>ROLO COMPACTADOR VIBRATÓRIO PÉ DE CARNEIRO, OPERADO POR CONTROLE REMOTO, POTÊNCIA 12,5 KW, PESO OPERACIONAL 1,675 T, LARGURA DE TRABALHO 0,85 M - MANUTENÇÃO. AF_02/2016</v>
          </cell>
          <cell r="C7533" t="str">
            <v>H</v>
          </cell>
          <cell r="D7533">
            <v>51.9</v>
          </cell>
          <cell r="E7533">
            <v>51.9</v>
          </cell>
          <cell r="F7533" t="str">
            <v>SINAPI DEZEMBRO 2025</v>
          </cell>
        </row>
        <row r="7534">
          <cell r="A7534">
            <v>93240</v>
          </cell>
          <cell r="B7534" t="str">
            <v>ROLO COMPACTADOR VIBRATÓRIO PÉ DE CARNEIRO, OPERADO POR CONTROLE REMOTO, POTÊNCIA 12,5 KW, PESO OPERACIONAL 1,675 T, LARGURA DE TRABALHO 0,85 M - MATERIAIS NA OPERAÇÃO. AF_02/2016</v>
          </cell>
          <cell r="C7534" t="str">
            <v>H</v>
          </cell>
          <cell r="D7534">
            <v>12.1</v>
          </cell>
          <cell r="E7534">
            <v>12.1</v>
          </cell>
          <cell r="F7534" t="str">
            <v>SINAPI DEZEMBRO 2025</v>
          </cell>
        </row>
        <row r="7535">
          <cell r="A7535">
            <v>53818</v>
          </cell>
          <cell r="B7535" t="str">
            <v>ROLO COMPACTADOR VIBRATÓRIO REBOCÁVEL, CILINDRO DE AÇO LISO, POTÊNCIA DE TRAÇÃO DE 65 CV, PESO 4,7 T, IMPACTO DINÂMICO 18,3 T, LARGURA DE TRABALHO 1,67 M - DEPRECIAÇÃO. AF_02/2016</v>
          </cell>
          <cell r="C7535" t="str">
            <v>H</v>
          </cell>
          <cell r="D7535">
            <v>9.16</v>
          </cell>
          <cell r="E7535">
            <v>9.16</v>
          </cell>
          <cell r="F7535" t="str">
            <v>SINAPI DEZEMBRO 2025</v>
          </cell>
        </row>
        <row r="7536">
          <cell r="A7536">
            <v>93238</v>
          </cell>
          <cell r="B7536" t="str">
            <v>ROLO COMPACTADOR VIBRATÓRIO REBOCÁVEL, CILINDRO DE AÇO LISO, POTÊNCIA DE TRAÇÃO DE 65 CV, PESO 4,7 T, IMPACTO DINÂMICO 18,3 T, LARGURA DE TRABALHO 1,67 M - JUROS. AF_02/2016</v>
          </cell>
          <cell r="C7536" t="str">
            <v>H</v>
          </cell>
          <cell r="D7536">
            <v>2.4500000000000002</v>
          </cell>
          <cell r="E7536">
            <v>2.4500000000000002</v>
          </cell>
          <cell r="F7536" t="str">
            <v>SINAPI DEZEMBRO 2025</v>
          </cell>
        </row>
        <row r="7537">
          <cell r="A7537">
            <v>5727</v>
          </cell>
          <cell r="B7537" t="str">
            <v>ROLO COMPACTADOR VIBRATÓRIO REBOCÁVEL, CILINDRO DE AÇO LISO, POTÊNCIA DE TRAÇÃO DE 65 CV, PESO 4,7 T, IMPACTO DINÂMICO 18,3 T, LARGURA DE TRABALHO 1,67 M - MANUTENÇÃO. AF_02/2016</v>
          </cell>
          <cell r="C7537" t="str">
            <v>H</v>
          </cell>
          <cell r="D7537">
            <v>11.46</v>
          </cell>
          <cell r="E7537">
            <v>11.46</v>
          </cell>
          <cell r="F7537" t="str">
            <v>SINAPI DEZEMBRO 2025</v>
          </cell>
        </row>
        <row r="7538">
          <cell r="A7538">
            <v>89280</v>
          </cell>
          <cell r="B7538" t="str">
            <v>ROLO COMPACTADOR VIBRATÓRIO TANDEM AÇO LISO, POTÊNCIA 58 HP, PESO SEM/COM LASTRO 6,5 / 9,4 T, LARGURA DE TRABALHO 1,2 M - DEPRECIAÇÃO. AF_06/2014</v>
          </cell>
          <cell r="C7538" t="str">
            <v>H</v>
          </cell>
          <cell r="D7538">
            <v>37.270000000000003</v>
          </cell>
          <cell r="E7538">
            <v>37.270000000000003</v>
          </cell>
          <cell r="F7538" t="str">
            <v>SINAPI DEZEMBRO 2025</v>
          </cell>
        </row>
        <row r="7539">
          <cell r="A7539">
            <v>89281</v>
          </cell>
          <cell r="B7539" t="str">
            <v>ROLO COMPACTADOR VIBRATÓRIO TANDEM AÇO LISO, POTÊNCIA 58 HP, PESO SEM/COM LASTRO 6,5 / 9,4 T, LARGURA DE TRABALHO 1,2 M - JUROS. AF_06/2014</v>
          </cell>
          <cell r="C7539" t="str">
            <v>H</v>
          </cell>
          <cell r="D7539">
            <v>9.99</v>
          </cell>
          <cell r="E7539">
            <v>9.99</v>
          </cell>
          <cell r="F7539" t="str">
            <v>SINAPI DEZEMBRO 2025</v>
          </cell>
        </row>
        <row r="7540">
          <cell r="A7540">
            <v>5729</v>
          </cell>
          <cell r="B7540" t="str">
            <v>ROLO COMPACTADOR VIBRATÓRIO TANDEM AÇO LISO, POTÊNCIA 58 HP, PESO SEM/COM LASTRO 6,5 / 9,4 T, LARGURA DE TRABALHO 1,2 M - MANUTENÇÃO. AF_06/2014</v>
          </cell>
          <cell r="C7540" t="str">
            <v>H</v>
          </cell>
          <cell r="D7540">
            <v>46.64</v>
          </cell>
          <cell r="E7540">
            <v>46.64</v>
          </cell>
          <cell r="F7540" t="str">
            <v>SINAPI DEZEMBRO 2025</v>
          </cell>
        </row>
        <row r="7541">
          <cell r="A7541">
            <v>5730</v>
          </cell>
          <cell r="B7541" t="str">
            <v>ROLO COMPACTADOR VIBRATÓRIO TANDEM AÇO LISO, POTÊNCIA 58 HP, PESO SEM/COM LASTRO 6,5 / 9,4 T, LARGURA DE TRABALHO 1,2 M - MATERIAIS NA OPERAÇÃO. AF_06/2014</v>
          </cell>
          <cell r="C7541" t="str">
            <v>H</v>
          </cell>
          <cell r="D7541">
            <v>41.32</v>
          </cell>
          <cell r="E7541">
            <v>41.32</v>
          </cell>
          <cell r="F7541" t="str">
            <v>SINAPI DEZEMBRO 2025</v>
          </cell>
        </row>
        <row r="7542">
          <cell r="A7542">
            <v>95266</v>
          </cell>
          <cell r="B7542" t="str">
            <v>RÉGUA VIBRATÓRIA DUPLA PARA CONCRETO, PESO DE 60KG, COMPRIMENTO 4 M, COM MOTOR A GASOLINA, POTÊNCIA 5,5 HP - DEPRECIAÇÃO. AF_09/2016</v>
          </cell>
          <cell r="C7542" t="str">
            <v>H</v>
          </cell>
          <cell r="D7542">
            <v>0.61</v>
          </cell>
          <cell r="E7542">
            <v>0.61</v>
          </cell>
          <cell r="F7542" t="str">
            <v>SINAPI DEZEMBRO 2025</v>
          </cell>
        </row>
        <row r="7543">
          <cell r="A7543">
            <v>95267</v>
          </cell>
          <cell r="B7543" t="str">
            <v>RÉGUA VIBRATÓRIA DUPLA PARA CONCRETO, PESO DE 60KG, COMPRIMENTO 4 M, COM MOTOR A GASOLINA, POTÊNCIA 5,5 HP - JUROS. AF_09/2016</v>
          </cell>
          <cell r="C7543" t="str">
            <v>H</v>
          </cell>
          <cell r="D7543">
            <v>0.12</v>
          </cell>
          <cell r="E7543">
            <v>0.12</v>
          </cell>
          <cell r="F7543" t="str">
            <v>SINAPI DEZEMBRO 2025</v>
          </cell>
        </row>
        <row r="7544">
          <cell r="A7544">
            <v>95268</v>
          </cell>
          <cell r="B7544" t="str">
            <v>RÉGUA VIBRATÓRIA DUPLA PARA CONCRETO, PESO DE 60KG, COMPRIMENTO 4 M, COM MOTOR A GASOLINA, POTÊNCIA 5,5 HP - MANUTENÇÃO. AF_09/2016</v>
          </cell>
          <cell r="C7544" t="str">
            <v>H</v>
          </cell>
          <cell r="D7544">
            <v>0.59</v>
          </cell>
          <cell r="E7544">
            <v>0.59</v>
          </cell>
          <cell r="F7544" t="str">
            <v>SINAPI DEZEMBRO 2025</v>
          </cell>
        </row>
        <row r="7545">
          <cell r="A7545">
            <v>95269</v>
          </cell>
          <cell r="B7545" t="str">
            <v>RÉGUA VIBRATÓRIA DUPLA PARA CONCRETO, PESO DE 60KG, COMPRIMENTO 4 M, COM MOTOR A GASOLINA, POTÊNCIA 5,5 HP - MATERIAIS NA OPERAÇÃO. AF_09/2016</v>
          </cell>
          <cell r="C7545" t="str">
            <v>H</v>
          </cell>
          <cell r="D7545">
            <v>9.07</v>
          </cell>
          <cell r="E7545">
            <v>9.07</v>
          </cell>
          <cell r="F7545" t="str">
            <v>SINAPI DEZEMBRO 2025</v>
          </cell>
        </row>
        <row r="7546">
          <cell r="A7546">
            <v>91688</v>
          </cell>
          <cell r="B7546" t="str">
            <v>SERRA CIRCULAR DE BANCADA COM MOTOR ELÉTRICO POTÊNCIA DE 5HP, COM COIFA PARA DISCO 10" - DEPRECIAÇÃO. AF_08/2015</v>
          </cell>
          <cell r="C7546" t="str">
            <v>H</v>
          </cell>
          <cell r="D7546">
            <v>0.09</v>
          </cell>
          <cell r="E7546">
            <v>0.09</v>
          </cell>
          <cell r="F7546" t="str">
            <v>SINAPI DEZEMBRO 2025</v>
          </cell>
        </row>
        <row r="7547">
          <cell r="A7547">
            <v>91689</v>
          </cell>
          <cell r="B7547" t="str">
            <v>SERRA CIRCULAR DE BANCADA COM MOTOR ELÉTRICO POTÊNCIA DE 5HP, COM COIFA PARA DISCO 10" - JUROS. AF_08/2015</v>
          </cell>
          <cell r="C7547" t="str">
            <v>H</v>
          </cell>
          <cell r="D7547">
            <v>0.01</v>
          </cell>
          <cell r="E7547">
            <v>0.01</v>
          </cell>
          <cell r="F7547" t="str">
            <v>SINAPI DEZEMBRO 2025</v>
          </cell>
        </row>
        <row r="7548">
          <cell r="A7548">
            <v>91690</v>
          </cell>
          <cell r="B7548" t="str">
            <v>SERRA CIRCULAR DE BANCADA COM MOTOR ELÉTRICO POTÊNCIA DE 5HP, COM COIFA PARA DISCO 10" - MANUTENÇÃO. AF_08/2015</v>
          </cell>
          <cell r="C7548" t="str">
            <v>H</v>
          </cell>
          <cell r="D7548">
            <v>0.06</v>
          </cell>
          <cell r="E7548">
            <v>0.06</v>
          </cell>
          <cell r="F7548" t="str">
            <v>SINAPI DEZEMBRO 2025</v>
          </cell>
        </row>
        <row r="7549">
          <cell r="A7549">
            <v>91691</v>
          </cell>
          <cell r="B7549" t="str">
            <v>SERRA CIRCULAR DE BANCADA COM MOTOR ELÉTRICO POTÊNCIA DE 5HP, COM COIFA PARA DISCO 10" - MATERIAIS NA OPERAÇÃO. AF_08/2015</v>
          </cell>
          <cell r="C7549" t="str">
            <v>H</v>
          </cell>
          <cell r="D7549">
            <v>1.38</v>
          </cell>
          <cell r="E7549">
            <v>1.38</v>
          </cell>
          <cell r="F7549" t="str">
            <v>SINAPI DEZEMBRO 2025</v>
          </cell>
        </row>
        <row r="7550">
          <cell r="A7550">
            <v>102924</v>
          </cell>
          <cell r="B7550" t="str">
            <v>SERRA FITA HORIZONTAL, ELÉTRICA, COM CONTROLE HIDRÁULICO, PAINEL DE COMANDO EM 24 V, MOTOR ELÉTRICO 1,5 CV, DIMENSÕES DA FITA 3880 X 27 X 0,9 MM, TRIFÁSICA - DEPRECIAÇÃO. AF_05/2023</v>
          </cell>
          <cell r="C7550" t="str">
            <v>H</v>
          </cell>
          <cell r="D7550">
            <v>0</v>
          </cell>
          <cell r="E7550">
            <v>0</v>
          </cell>
          <cell r="F7550" t="str">
            <v>SINAPI DEZEMBRO 2025</v>
          </cell>
        </row>
        <row r="7551">
          <cell r="A7551">
            <v>102925</v>
          </cell>
          <cell r="B7551" t="str">
            <v>SERRA FITA HORIZONTAL, ELÉTRICA, COM CONTROLE HIDRÁULICO, PAINEL DE COMANDO EM 24 V, MOTOR ELÉTRICO 1,5 CV, DIMENSÕES DA FITA 3880 X 27 X 0,9 MM, TRIFÁSICA - JUROS. AF_05/2023</v>
          </cell>
          <cell r="C7551" t="str">
            <v>H</v>
          </cell>
          <cell r="D7551">
            <v>0</v>
          </cell>
          <cell r="E7551">
            <v>0</v>
          </cell>
          <cell r="F7551" t="str">
            <v>SINAPI DEZEMBRO 2025</v>
          </cell>
        </row>
        <row r="7552">
          <cell r="A7552">
            <v>102926</v>
          </cell>
          <cell r="B7552" t="str">
            <v>SERRA FITA HORIZONTAL, ELÉTRICA, COM CONTROLE HIDRÁULICO, PAINEL DE COMANDO EM 24 V, MOTOR ELÉTRICO 1,5 CV, DIMENSÕES DA FITA 3880 X 27 X 0,9 MM, TRIFÁSICA - MANUTENÇÃO. AF_05/2023</v>
          </cell>
          <cell r="C7552" t="str">
            <v>H</v>
          </cell>
          <cell r="D7552">
            <v>0</v>
          </cell>
          <cell r="E7552">
            <v>0</v>
          </cell>
          <cell r="F7552" t="str">
            <v>SINAPI DEZEMBRO 2025</v>
          </cell>
        </row>
        <row r="7553">
          <cell r="A7553">
            <v>102927</v>
          </cell>
          <cell r="B7553" t="str">
            <v>SERRA FITA HORIZONTAL, ELÉTRICA, COM CONTROLE HIDRÁULICO, PAINEL DE COMANDO EM 24 V, MOTOR ELÉTRICO 1,5 CV, DIMENSÕES DA FITA 3880 X 27 X 0,9 MM, TRIFÁSICA - MATERIAIS NA OPERAÇÃO. AF_05/2023</v>
          </cell>
          <cell r="C7553" t="str">
            <v>H</v>
          </cell>
          <cell r="D7553">
            <v>0.95</v>
          </cell>
          <cell r="E7553">
            <v>0.95</v>
          </cell>
          <cell r="F7553" t="str">
            <v>SINAPI DEZEMBRO 2025</v>
          </cell>
        </row>
        <row r="7554">
          <cell r="A7554">
            <v>95136</v>
          </cell>
          <cell r="B7554" t="str">
            <v>TALHA MANUAL DE CORRENTE, CAPACIDADE DE 2 TON. COM ELEVAÇÃO DE 3 M - DEPRECIAÇÃO. AF_07/2016</v>
          </cell>
          <cell r="C7554" t="str">
            <v>H</v>
          </cell>
          <cell r="D7554">
            <v>0.04</v>
          </cell>
          <cell r="E7554">
            <v>0.04</v>
          </cell>
          <cell r="F7554" t="str">
            <v>SINAPI DEZEMBRO 2025</v>
          </cell>
        </row>
        <row r="7555">
          <cell r="A7555">
            <v>95137</v>
          </cell>
          <cell r="B7555" t="str">
            <v>TALHA MANUAL DE CORRENTE, CAPACIDADE DE 2 TON. COM ELEVAÇÃO DE 3 M - JUROS. AF_07/2016</v>
          </cell>
          <cell r="C7555" t="str">
            <v>H</v>
          </cell>
          <cell r="D7555">
            <v>0.01</v>
          </cell>
          <cell r="E7555">
            <v>0.01</v>
          </cell>
          <cell r="F7555" t="str">
            <v>SINAPI DEZEMBRO 2025</v>
          </cell>
        </row>
        <row r="7556">
          <cell r="A7556">
            <v>95138</v>
          </cell>
          <cell r="B7556" t="str">
            <v>TALHA MANUAL DE CORRENTE, CAPACIDADE DE 2 TON. COM ELEVAÇÃO DE 3 M - MANUTENÇÃO. AF_07/2016</v>
          </cell>
          <cell r="C7556" t="str">
            <v>H</v>
          </cell>
          <cell r="D7556">
            <v>0.03</v>
          </cell>
          <cell r="E7556">
            <v>0.03</v>
          </cell>
          <cell r="F7556" t="str">
            <v>SINAPI DEZEMBRO 2025</v>
          </cell>
        </row>
        <row r="7557">
          <cell r="A7557">
            <v>89023</v>
          </cell>
          <cell r="B7557" t="str">
            <v>TANQUE DE ASFALTO ESTACIONÁRIO COM MAÇARICO, CAPACIDADE 20.000 L - DEPRECIAÇÃO. AF_05/2023</v>
          </cell>
          <cell r="C7557" t="str">
            <v>H</v>
          </cell>
          <cell r="D7557">
            <v>3.97</v>
          </cell>
          <cell r="E7557">
            <v>3.97</v>
          </cell>
          <cell r="F7557" t="str">
            <v>SINAPI DEZEMBRO 2025</v>
          </cell>
        </row>
        <row r="7558">
          <cell r="A7558">
            <v>89024</v>
          </cell>
          <cell r="B7558" t="str">
            <v>TANQUE DE ASFALTO ESTACIONÁRIO COM MAÇARICO, CAPACIDADE 20.000 L - JUROS. AF_05/2023</v>
          </cell>
          <cell r="C7558" t="str">
            <v>H</v>
          </cell>
          <cell r="D7558">
            <v>1.37</v>
          </cell>
          <cell r="E7558">
            <v>1.37</v>
          </cell>
          <cell r="F7558" t="str">
            <v>SINAPI DEZEMBRO 2025</v>
          </cell>
        </row>
        <row r="7559">
          <cell r="A7559">
            <v>89025</v>
          </cell>
          <cell r="B7559" t="str">
            <v>TANQUE DE ASFALTO ESTACIONÁRIO COM MAÇARICO, CAPACIDADE 20.000 L - MANUTENÇÃO. AF_05/2023</v>
          </cell>
          <cell r="C7559" t="str">
            <v>H</v>
          </cell>
          <cell r="D7559">
            <v>4.96</v>
          </cell>
          <cell r="E7559">
            <v>4.96</v>
          </cell>
          <cell r="F7559" t="str">
            <v>SINAPI DEZEMBRO 2025</v>
          </cell>
        </row>
        <row r="7560">
          <cell r="A7560">
            <v>89026</v>
          </cell>
          <cell r="B7560" t="str">
            <v>TANQUE DE ASFALTO ESTACIONÁRIO COM MAÇARICO, CAPACIDADE 20.000 L - MATERIAIS NA OPERAÇÃO. AF_05/2023</v>
          </cell>
          <cell r="C7560" t="str">
            <v>H</v>
          </cell>
          <cell r="D7560">
            <v>172.87</v>
          </cell>
          <cell r="E7560">
            <v>172.87</v>
          </cell>
          <cell r="F7560" t="str">
            <v>SINAPI DEZEMBRO 2025</v>
          </cell>
        </row>
        <row r="7561">
          <cell r="A7561">
            <v>7032</v>
          </cell>
          <cell r="B7561" t="str">
            <v>TANQUE DE ASFALTO ESTACIONÁRIO COM SERPENTINA, CAPACIDADE 30.000 L - DEPRECIAÇÃO. AF_05/2023</v>
          </cell>
          <cell r="C7561" t="str">
            <v>H</v>
          </cell>
          <cell r="D7561">
            <v>4.88</v>
          </cell>
          <cell r="E7561">
            <v>4.88</v>
          </cell>
          <cell r="F7561" t="str">
            <v>SINAPI DEZEMBRO 2025</v>
          </cell>
        </row>
        <row r="7562">
          <cell r="A7562">
            <v>7033</v>
          </cell>
          <cell r="B7562" t="str">
            <v>TANQUE DE ASFALTO ESTACIONÁRIO COM SERPENTINA, CAPACIDADE 30.000 L - JUROS. AF_05/2023</v>
          </cell>
          <cell r="C7562" t="str">
            <v>H</v>
          </cell>
          <cell r="D7562">
            <v>1.69</v>
          </cell>
          <cell r="E7562">
            <v>1.69</v>
          </cell>
          <cell r="F7562" t="str">
            <v>SINAPI DEZEMBRO 2025</v>
          </cell>
        </row>
        <row r="7563">
          <cell r="A7563">
            <v>7034</v>
          </cell>
          <cell r="B7563" t="str">
            <v>TANQUE DE ASFALTO ESTACIONÁRIO COM SERPENTINA, CAPACIDADE 30.000 L - MANUTENÇÃO. AF_05/2023</v>
          </cell>
          <cell r="C7563" t="str">
            <v>H</v>
          </cell>
          <cell r="D7563">
            <v>6.1</v>
          </cell>
          <cell r="E7563">
            <v>6.1</v>
          </cell>
          <cell r="F7563" t="str">
            <v>SINAPI DEZEMBRO 2025</v>
          </cell>
        </row>
        <row r="7564">
          <cell r="A7564">
            <v>7035</v>
          </cell>
          <cell r="B7564" t="str">
            <v>TANQUE DE ASFALTO ESTACIONÁRIO COM SERPENTINA, CAPACIDADE 30.000 L - MATERIAIS NA OPERAÇÃO. AF_05/2023</v>
          </cell>
          <cell r="C7564" t="str">
            <v>H</v>
          </cell>
          <cell r="D7564">
            <v>259.31</v>
          </cell>
          <cell r="E7564">
            <v>259.31</v>
          </cell>
          <cell r="F7564" t="str">
            <v>SINAPI DEZEMBRO 2025</v>
          </cell>
        </row>
        <row r="7565">
          <cell r="A7565">
            <v>102942</v>
          </cell>
          <cell r="B7565" t="str">
            <v>TARTARUGA DE OXICORTE CG1, MONOFÁSICA, 220 V, FREQUÊNCIA 50 HZ, VELOCIDADE DE CORTE (MM/MIN) 50 A 750, DIÂMETRO MÍNIMO DO COMPASSO MM 200 - DEPRECIAÇÃO. AF_05/2023</v>
          </cell>
          <cell r="C7565" t="str">
            <v>H</v>
          </cell>
          <cell r="D7565">
            <v>0</v>
          </cell>
          <cell r="E7565">
            <v>0</v>
          </cell>
          <cell r="F7565" t="str">
            <v>SINAPI DEZEMBRO 2025</v>
          </cell>
        </row>
        <row r="7566">
          <cell r="A7566">
            <v>102943</v>
          </cell>
          <cell r="B7566" t="str">
            <v>TARTARUGA DE OXICORTE CG1, MONOFÁSICA, 220 V, FREQUÊNCIA 50 HZ, VELOCIDADE DE CORTE (MM/MIN) 50 A 750, DIÂMETRO MÍNIMO DO COMPASSO MM 200 - JUROS. AF_05/2023</v>
          </cell>
          <cell r="C7566" t="str">
            <v>H</v>
          </cell>
          <cell r="D7566">
            <v>0</v>
          </cell>
          <cell r="E7566">
            <v>0</v>
          </cell>
          <cell r="F7566" t="str">
            <v>SINAPI DEZEMBRO 2025</v>
          </cell>
        </row>
        <row r="7567">
          <cell r="A7567">
            <v>102944</v>
          </cell>
          <cell r="B7567" t="str">
            <v>TARTARUGA DE OXICORTE CG1, MONOFÁSICA, 220 V, FREQUÊNCIA 50 HZ, VELOCIDADE DE CORTE (MM/MIN) 50 A 750, DIÂMETRO MÍNIMO DO COMPASSO MM 200 - MANUTENÇÃO. AF_05/2023</v>
          </cell>
          <cell r="C7567" t="str">
            <v>H</v>
          </cell>
          <cell r="D7567">
            <v>0</v>
          </cell>
          <cell r="E7567">
            <v>0</v>
          </cell>
          <cell r="F7567" t="str">
            <v>SINAPI DEZEMBRO 2025</v>
          </cell>
        </row>
        <row r="7568">
          <cell r="A7568">
            <v>102945</v>
          </cell>
          <cell r="B7568" t="str">
            <v>TARTARUGA DE OXICORTE CG1, MONOFÁSICA, 220 V, FREQUÊNCIA 50 HZ, VELOCIDADE DE CORTE (MM/MIN) 50 A 750, DIÂMETRO MÍNIMO DO COMPASSO MM 200 - MATERIAIS NA OPERAÇÃO. AF_05/2023</v>
          </cell>
          <cell r="C7568" t="str">
            <v>H</v>
          </cell>
          <cell r="D7568">
            <v>0.02</v>
          </cell>
          <cell r="E7568">
            <v>0.02</v>
          </cell>
          <cell r="F7568" t="str">
            <v>SINAPI DEZEMBRO 2025</v>
          </cell>
        </row>
        <row r="7569">
          <cell r="A7569">
            <v>104087</v>
          </cell>
          <cell r="B7569" t="str">
            <v>TERMOFUSORA PARA TUBOS E CONEXÕES EM PPR COM DIÂMETROS DE 20 A 63 MM, POTÊNCIA DE 800 W, TENSAO 220 V - DEPRECIAÇÃO. AF_05/2022</v>
          </cell>
          <cell r="C7569" t="str">
            <v>H</v>
          </cell>
          <cell r="D7569">
            <v>0.03</v>
          </cell>
          <cell r="E7569">
            <v>0.03</v>
          </cell>
          <cell r="F7569" t="str">
            <v>SINAPI DEZEMBRO 2025</v>
          </cell>
        </row>
        <row r="7570">
          <cell r="A7570">
            <v>104088</v>
          </cell>
          <cell r="B7570" t="str">
            <v>TERMOFUSORA PARA TUBOS E CONEXÕES EM PPR COM DIÂMETROS DE 20 A 63 MM, POTÊNCIA DE 800 W, TENSAO 220 V - JUROS. AF_05/2022</v>
          </cell>
          <cell r="C7570" t="str">
            <v>H</v>
          </cell>
          <cell r="D7570">
            <v>0</v>
          </cell>
          <cell r="E7570">
            <v>0</v>
          </cell>
          <cell r="F7570" t="str">
            <v>SINAPI DEZEMBRO 2025</v>
          </cell>
        </row>
        <row r="7571">
          <cell r="A7571">
            <v>104089</v>
          </cell>
          <cell r="B7571" t="str">
            <v>TERMOFUSORA PARA TUBOS E CONEXÕES EM PPR COM DIÂMETROS DE 20 A 63 MM, POTÊNCIA DE 800 W, TENSAO 220 V - MANUTENÇÃO. AF_05/2022</v>
          </cell>
          <cell r="C7571" t="str">
            <v>H</v>
          </cell>
          <cell r="D7571">
            <v>0.04</v>
          </cell>
          <cell r="E7571">
            <v>0.04</v>
          </cell>
          <cell r="F7571" t="str">
            <v>SINAPI DEZEMBRO 2025</v>
          </cell>
        </row>
        <row r="7572">
          <cell r="A7572">
            <v>104090</v>
          </cell>
          <cell r="B7572" t="str">
            <v>TERMOFUSORA PARA TUBOS E CONEXÕES EM PPR COM DIÂMETROS DE 20 A 63 MM, POTÊNCIA DE 800 W, TENSAO 220 V - MATERIAIS NA OPERAÇÃO. AF_05/2022</v>
          </cell>
          <cell r="C7572" t="str">
            <v>H</v>
          </cell>
          <cell r="D7572">
            <v>0.69</v>
          </cell>
          <cell r="E7572">
            <v>0.69</v>
          </cell>
          <cell r="F7572" t="str">
            <v>SINAPI DEZEMBRO 2025</v>
          </cell>
        </row>
        <row r="7573">
          <cell r="A7573">
            <v>104093</v>
          </cell>
          <cell r="B7573" t="str">
            <v>TERMOFUSORA PARA TUBOS E CONEXÕES EM PPR COM DIÂMETROS DE 75 A 110 MM, POTÊNCIA DE *1100* W, TENSÃO 220 V - DEPRECIAÇÃO. AF_05/2022</v>
          </cell>
          <cell r="C7573" t="str">
            <v>H</v>
          </cell>
          <cell r="D7573">
            <v>0.04</v>
          </cell>
          <cell r="E7573">
            <v>0.04</v>
          </cell>
          <cell r="F7573" t="str">
            <v>SINAPI DEZEMBRO 2025</v>
          </cell>
        </row>
        <row r="7574">
          <cell r="A7574">
            <v>104094</v>
          </cell>
          <cell r="B7574" t="str">
            <v>TERMOFUSORA PARA TUBOS E CONEXÕES EM PPR COM DIÂMETROS DE 75 A 110 MM, POTÊNCIA DE *1100* W, TENSÃO 220 V - JUROS. AF_05/2022</v>
          </cell>
          <cell r="C7574" t="str">
            <v>H</v>
          </cell>
          <cell r="D7574">
            <v>0.01</v>
          </cell>
          <cell r="E7574">
            <v>0.01</v>
          </cell>
          <cell r="F7574" t="str">
            <v>SINAPI DEZEMBRO 2025</v>
          </cell>
        </row>
        <row r="7575">
          <cell r="A7575">
            <v>104095</v>
          </cell>
          <cell r="B7575" t="str">
            <v>TERMOFUSORA PARA TUBOS E CONEXÕES EM PPR COM DIÂMETROS DE 75 A 110 MM, POTÊNCIA DE *1100* W, TENSÃO 220 V - MANUTENÇÃO. AF_05/2022</v>
          </cell>
          <cell r="C7575" t="str">
            <v>H</v>
          </cell>
          <cell r="D7575">
            <v>0.05</v>
          </cell>
          <cell r="E7575">
            <v>0.05</v>
          </cell>
          <cell r="F7575" t="str">
            <v>SINAPI DEZEMBRO 2025</v>
          </cell>
        </row>
        <row r="7576">
          <cell r="A7576">
            <v>104096</v>
          </cell>
          <cell r="B7576" t="str">
            <v>TERMOFUSORA PARA TUBOS E CONEXÕES EM PPR COM DIÂMETROS DE 75 A 110 MM, POTÊNCIA DE *1100* W, TENSÃO 220 V - MATERIAIS NA OPERAÇÃO. AF_05/2022</v>
          </cell>
          <cell r="C7576" t="str">
            <v>H</v>
          </cell>
          <cell r="D7576">
            <v>0.95</v>
          </cell>
          <cell r="E7576">
            <v>0.95</v>
          </cell>
          <cell r="F7576" t="str">
            <v>SINAPI DEZEMBRO 2025</v>
          </cell>
        </row>
        <row r="7577">
          <cell r="A7577">
            <v>102900</v>
          </cell>
          <cell r="B7577" t="str">
            <v>TORRE, COMPOSTA POR GUINCHO MECÂNICO, GUINCHO MANUAL, CABOS DE AÇO, PITEIRA E SOQUETE - DEPRECIAÇÃO. AF_05/2023</v>
          </cell>
          <cell r="C7577" t="str">
            <v>H</v>
          </cell>
          <cell r="D7577">
            <v>0</v>
          </cell>
          <cell r="E7577">
            <v>0</v>
          </cell>
          <cell r="F7577" t="str">
            <v>SINAPI DEZEMBRO 2025</v>
          </cell>
        </row>
        <row r="7578">
          <cell r="A7578">
            <v>102901</v>
          </cell>
          <cell r="B7578" t="str">
            <v>TORRE, COMPOSTA POR GUINCHO MECÂNICO, GUINCHO MANUAL, CABOS DE AÇO, PITEIRA E SOQUETE - JUROS. AF_05/2023</v>
          </cell>
          <cell r="C7578" t="str">
            <v>H</v>
          </cell>
          <cell r="D7578">
            <v>0</v>
          </cell>
          <cell r="E7578">
            <v>0</v>
          </cell>
          <cell r="F7578" t="str">
            <v>SINAPI DEZEMBRO 2025</v>
          </cell>
        </row>
        <row r="7579">
          <cell r="A7579">
            <v>102902</v>
          </cell>
          <cell r="B7579" t="str">
            <v>TORRE, COMPOSTA POR GUINCHO MECÂNICO, GUINCHO MANUAL, CABOS DE AÇO, PITEIRA E SOQUETE - MANUTENÇÃO. AF_05/2023</v>
          </cell>
          <cell r="C7579" t="str">
            <v>H</v>
          </cell>
          <cell r="D7579">
            <v>0</v>
          </cell>
          <cell r="E7579">
            <v>0</v>
          </cell>
          <cell r="F7579" t="str">
            <v>SINAPI DEZEMBRO 2025</v>
          </cell>
        </row>
        <row r="7580">
          <cell r="A7580">
            <v>102903</v>
          </cell>
          <cell r="B7580" t="str">
            <v>TORRE, COMPOSTA POR GUINCHO MECÂNICO, GUINCHO MANUAL, CABOS DE AÇO, PITEIRA E SOQUETE - MATERIAIS NA OPERAÇÃO. AF_05/2023</v>
          </cell>
          <cell r="C7580" t="str">
            <v>H</v>
          </cell>
          <cell r="D7580">
            <v>11.79</v>
          </cell>
          <cell r="E7580">
            <v>11.79</v>
          </cell>
          <cell r="F7580" t="str">
            <v>SINAPI DEZEMBRO 2025</v>
          </cell>
        </row>
        <row r="7581">
          <cell r="A7581">
            <v>89029</v>
          </cell>
          <cell r="B7581" t="str">
            <v>TRATOR DE ESTEIRAS, POTÊNCIA 100 HP, PESO OPERACIONAL 9,4 T, COM LÂMINA 2,19 M3 - DEPRECIAÇÃO. AF_06/2014</v>
          </cell>
          <cell r="C7581" t="str">
            <v>H</v>
          </cell>
          <cell r="D7581">
            <v>35.380000000000003</v>
          </cell>
          <cell r="E7581">
            <v>35.380000000000003</v>
          </cell>
          <cell r="F7581" t="str">
            <v>SINAPI DEZEMBRO 2025</v>
          </cell>
        </row>
        <row r="7582">
          <cell r="A7582">
            <v>89030</v>
          </cell>
          <cell r="B7582" t="str">
            <v>TRATOR DE ESTEIRAS, POTÊNCIA 100 HP, PESO OPERACIONAL 9,4 T, COM LÂMINA 2,19 M3 - JUROS. AF_06/2014</v>
          </cell>
          <cell r="C7582" t="str">
            <v>H</v>
          </cell>
          <cell r="D7582">
            <v>15.58</v>
          </cell>
          <cell r="E7582">
            <v>15.58</v>
          </cell>
          <cell r="F7582" t="str">
            <v>SINAPI DEZEMBRO 2025</v>
          </cell>
        </row>
        <row r="7583">
          <cell r="A7583">
            <v>5724</v>
          </cell>
          <cell r="B7583" t="str">
            <v>TRATOR DE ESTEIRAS, POTÊNCIA 100 HP, PESO OPERACIONAL 9,4 T, COM LÂMINA 2,19 M3 - MANUTENÇÃO. AF_06/2014</v>
          </cell>
          <cell r="C7583" t="str">
            <v>H</v>
          </cell>
          <cell r="D7583">
            <v>63.26</v>
          </cell>
          <cell r="E7583">
            <v>63.26</v>
          </cell>
          <cell r="F7583" t="str">
            <v>SINAPI DEZEMBRO 2025</v>
          </cell>
        </row>
        <row r="7584">
          <cell r="A7584">
            <v>53817</v>
          </cell>
          <cell r="B7584" t="str">
            <v>TRATOR DE ESTEIRAS, POTÊNCIA 100 HP, PESO OPERACIONAL 9,4 T, COM LÂMINA 2,19 M3 - MATERIAIS NA OPERAÇÃO. AF_06/2014</v>
          </cell>
          <cell r="C7584" t="str">
            <v>H</v>
          </cell>
          <cell r="D7584">
            <v>63.16</v>
          </cell>
          <cell r="E7584">
            <v>63.16</v>
          </cell>
          <cell r="F7584" t="str">
            <v>SINAPI DEZEMBRO 2025</v>
          </cell>
        </row>
        <row r="7585">
          <cell r="A7585">
            <v>88839</v>
          </cell>
          <cell r="B7585" t="str">
            <v>TRATOR DE ESTEIRAS, POTÊNCIA 125 HP, PESO OPERACIONAL 12,9 T, COM LÂMINA 2,7 M3 - DEPRECIAÇÃO. AF_10/2014</v>
          </cell>
          <cell r="C7585" t="str">
            <v>H</v>
          </cell>
          <cell r="D7585">
            <v>37.03</v>
          </cell>
          <cell r="E7585">
            <v>37.03</v>
          </cell>
          <cell r="F7585" t="str">
            <v>SINAPI DEZEMBRO 2025</v>
          </cell>
        </row>
        <row r="7586">
          <cell r="A7586">
            <v>88840</v>
          </cell>
          <cell r="B7586" t="str">
            <v>TRATOR DE ESTEIRAS, POTÊNCIA 125 HP, PESO OPERACIONAL 12,9 T, COM LÂMINA 2,7 M3 - JUROS. AF_10/2014</v>
          </cell>
          <cell r="C7586" t="str">
            <v>H</v>
          </cell>
          <cell r="D7586">
            <v>16.309999999999999</v>
          </cell>
          <cell r="E7586">
            <v>16.309999999999999</v>
          </cell>
          <cell r="F7586" t="str">
            <v>SINAPI DEZEMBRO 2025</v>
          </cell>
        </row>
        <row r="7587">
          <cell r="A7587">
            <v>88841</v>
          </cell>
          <cell r="B7587" t="str">
            <v>TRATOR DE ESTEIRAS, POTÊNCIA 125 HP, PESO OPERACIONAL 12,9 T, COM LÂMINA 2,7 M3 - MANUTENÇÃO. AF_10/2014</v>
          </cell>
          <cell r="C7587" t="str">
            <v>H</v>
          </cell>
          <cell r="D7587">
            <v>66.2</v>
          </cell>
          <cell r="E7587">
            <v>66.2</v>
          </cell>
          <cell r="F7587" t="str">
            <v>SINAPI DEZEMBRO 2025</v>
          </cell>
        </row>
        <row r="7588">
          <cell r="A7588">
            <v>88842</v>
          </cell>
          <cell r="B7588" t="str">
            <v>TRATOR DE ESTEIRAS, POTÊNCIA 125 HP, PESO OPERACIONAL 12,9 T, COM LÂMINA 2,7 M3 - MATERIAIS NA OPERAÇÃO. AF_10/2014</v>
          </cell>
          <cell r="C7588" t="str">
            <v>H</v>
          </cell>
          <cell r="D7588">
            <v>79.010000000000005</v>
          </cell>
          <cell r="E7588">
            <v>79.010000000000005</v>
          </cell>
          <cell r="F7588" t="str">
            <v>SINAPI DEZEMBRO 2025</v>
          </cell>
        </row>
        <row r="7589">
          <cell r="A7589">
            <v>89009</v>
          </cell>
          <cell r="B7589" t="str">
            <v>TRATOR DE ESTEIRAS, POTÊNCIA 150 HP, PESO OPERACIONAL 16,7 T, COM RODA MOTRIZ ELEVADA E LÂMINA 3,18 M3 - DEPRECIAÇÃO. AF_06/2014</v>
          </cell>
          <cell r="C7589" t="str">
            <v>H</v>
          </cell>
          <cell r="D7589">
            <v>45.87</v>
          </cell>
          <cell r="E7589">
            <v>45.87</v>
          </cell>
          <cell r="F7589" t="str">
            <v>SINAPI DEZEMBRO 2025</v>
          </cell>
        </row>
        <row r="7590">
          <cell r="A7590">
            <v>89010</v>
          </cell>
          <cell r="B7590" t="str">
            <v>TRATOR DE ESTEIRAS, POTÊNCIA 150 HP, PESO OPERACIONAL 16,7 T, COM RODA MOTRIZ ELEVADA E LÂMINA 3,18 M3 - JUROS. AF_06/2014</v>
          </cell>
          <cell r="C7590" t="str">
            <v>H</v>
          </cell>
          <cell r="D7590">
            <v>20.2</v>
          </cell>
          <cell r="E7590">
            <v>20.2</v>
          </cell>
          <cell r="F7590" t="str">
            <v>SINAPI DEZEMBRO 2025</v>
          </cell>
        </row>
        <row r="7591">
          <cell r="A7591">
            <v>53810</v>
          </cell>
          <cell r="B7591" t="str">
            <v>TRATOR DE ESTEIRAS, POTÊNCIA 150 HP, PESO OPERACIONAL 16,7 T, COM RODA MOTRIZ ELEVADA E LÂMINA 3,18 M3 - MANUTENÇÃO. AF_06/2014</v>
          </cell>
          <cell r="C7591" t="str">
            <v>H</v>
          </cell>
          <cell r="D7591">
            <v>82.01</v>
          </cell>
          <cell r="E7591">
            <v>82.01</v>
          </cell>
          <cell r="F7591" t="str">
            <v>SINAPI DEZEMBRO 2025</v>
          </cell>
        </row>
        <row r="7592">
          <cell r="A7592">
            <v>5721</v>
          </cell>
          <cell r="B7592" t="str">
            <v>TRATOR DE ESTEIRAS, POTÊNCIA 150 HP, PESO OPERACIONAL 16,7 T, COM RODA MOTRIZ ELEVADA E LÂMINA 3,18 M3 - MATERIAIS NA OPERAÇÃO. AF_06/2014</v>
          </cell>
          <cell r="C7592" t="str">
            <v>H</v>
          </cell>
          <cell r="D7592">
            <v>94.8</v>
          </cell>
          <cell r="E7592">
            <v>94.8</v>
          </cell>
          <cell r="F7592" t="str">
            <v>SINAPI DEZEMBRO 2025</v>
          </cell>
        </row>
        <row r="7593">
          <cell r="A7593">
            <v>89017</v>
          </cell>
          <cell r="B7593" t="str">
            <v>TRATOR DE ESTEIRAS, POTÊNCIA 170 HP, PESO OPERACIONAL 19 T, CAÇAMBA 5,2 M3 - DEPRECIAÇÃO. AF_06/2014</v>
          </cell>
          <cell r="C7593" t="str">
            <v>H</v>
          </cell>
          <cell r="D7593">
            <v>45.59</v>
          </cell>
          <cell r="E7593">
            <v>45.59</v>
          </cell>
          <cell r="F7593" t="str">
            <v>SINAPI DEZEMBRO 2025</v>
          </cell>
        </row>
        <row r="7594">
          <cell r="A7594">
            <v>89018</v>
          </cell>
          <cell r="B7594" t="str">
            <v>TRATOR DE ESTEIRAS, POTÊNCIA 170 HP, PESO OPERACIONAL 19 T, CAÇAMBA 5,2 M3 - JUROS. AF_06/2014</v>
          </cell>
          <cell r="C7594" t="str">
            <v>H</v>
          </cell>
          <cell r="D7594">
            <v>20.079999999999998</v>
          </cell>
          <cell r="E7594">
            <v>20.079999999999998</v>
          </cell>
          <cell r="F7594" t="str">
            <v>SINAPI DEZEMBRO 2025</v>
          </cell>
        </row>
        <row r="7595">
          <cell r="A7595">
            <v>53806</v>
          </cell>
          <cell r="B7595" t="str">
            <v>TRATOR DE ESTEIRAS, POTÊNCIA 170 HP, PESO OPERACIONAL 19 T, CAÇAMBA 5,2 M3 - MANUTENÇÃO. AF_06/2014</v>
          </cell>
          <cell r="C7595" t="str">
            <v>H</v>
          </cell>
          <cell r="D7595">
            <v>81.5</v>
          </cell>
          <cell r="E7595">
            <v>81.5</v>
          </cell>
          <cell r="F7595" t="str">
            <v>SINAPI DEZEMBRO 2025</v>
          </cell>
        </row>
        <row r="7596">
          <cell r="A7596">
            <v>5718</v>
          </cell>
          <cell r="B7596" t="str">
            <v>TRATOR DE ESTEIRAS, POTÊNCIA 170 HP, PESO OPERACIONAL 19 T, CAÇAMBA 5,2 M3 - MATERIAIS NA OPERAÇÃO. AF_06/2014</v>
          </cell>
          <cell r="C7596" t="str">
            <v>H</v>
          </cell>
          <cell r="D7596">
            <v>107.44</v>
          </cell>
          <cell r="E7596">
            <v>107.44</v>
          </cell>
          <cell r="F7596" t="str">
            <v>SINAPI DEZEMBRO 2025</v>
          </cell>
        </row>
        <row r="7597">
          <cell r="A7597">
            <v>89013</v>
          </cell>
          <cell r="B7597" t="str">
            <v>TRATOR DE ESTEIRAS, POTÊNCIA 347 HP, PESO OPERACIONAL 38,5 T, COM LÂMINA 8,70 M3 - DEPRECIAÇÃO. AF_06/2014</v>
          </cell>
          <cell r="C7597" t="str">
            <v>H</v>
          </cell>
          <cell r="D7597">
            <v>150.25</v>
          </cell>
          <cell r="E7597">
            <v>150.25</v>
          </cell>
          <cell r="F7597" t="str">
            <v>SINAPI DEZEMBRO 2025</v>
          </cell>
        </row>
        <row r="7598">
          <cell r="A7598">
            <v>89014</v>
          </cell>
          <cell r="B7598" t="str">
            <v>TRATOR DE ESTEIRAS, POTÊNCIA 347 HP, PESO OPERACIONAL 38,5 T, COM LÂMINA 8,70 M3 - JUROS. AF_06/2014</v>
          </cell>
          <cell r="C7598" t="str">
            <v>H</v>
          </cell>
          <cell r="D7598">
            <v>66.19</v>
          </cell>
          <cell r="E7598">
            <v>66.19</v>
          </cell>
          <cell r="F7598" t="str">
            <v>SINAPI DEZEMBRO 2025</v>
          </cell>
        </row>
        <row r="7599">
          <cell r="A7599">
            <v>53814</v>
          </cell>
          <cell r="B7599" t="str">
            <v>TRATOR DE ESTEIRAS, POTÊNCIA 347 HP, PESO OPERACIONAL 38,5 T, COM LÂMINA 8,70 M3 - MANUTENÇÃO. AF_06/2014</v>
          </cell>
          <cell r="C7599" t="str">
            <v>H</v>
          </cell>
          <cell r="D7599">
            <v>268.62</v>
          </cell>
          <cell r="E7599">
            <v>268.62</v>
          </cell>
          <cell r="F7599" t="str">
            <v>SINAPI DEZEMBRO 2025</v>
          </cell>
        </row>
        <row r="7600">
          <cell r="A7600">
            <v>5722</v>
          </cell>
          <cell r="B7600" t="str">
            <v>TRATOR DE ESTEIRAS, POTÊNCIA 347 HP, PESO OPERACIONAL 38,5 T, COM LÂMINA 8,70 M3 - MATERIAIS NA OPERAÇÃO. AF_06/2014</v>
          </cell>
          <cell r="C7600" t="str">
            <v>H</v>
          </cell>
          <cell r="D7600">
            <v>219.25</v>
          </cell>
          <cell r="E7600">
            <v>219.25</v>
          </cell>
          <cell r="F7600" t="str">
            <v>SINAPI DEZEMBRO 2025</v>
          </cell>
        </row>
        <row r="7601">
          <cell r="A7601">
            <v>96015</v>
          </cell>
          <cell r="B7601" t="str">
            <v>TRATOR DE PNEUS COM POTÊNCIA DE 122 CV, TRAÇÃO 4X4, COM GRADE DE DISCOS ACOPLADA - DEPRECIAÇÃO. AF_02/2017</v>
          </cell>
          <cell r="C7601" t="str">
            <v>H</v>
          </cell>
          <cell r="D7601">
            <v>20.93</v>
          </cell>
          <cell r="E7601">
            <v>20.93</v>
          </cell>
          <cell r="F7601" t="str">
            <v>SINAPI DEZEMBRO 2025</v>
          </cell>
        </row>
        <row r="7602">
          <cell r="A7602">
            <v>96016</v>
          </cell>
          <cell r="B7602" t="str">
            <v>TRATOR DE PNEUS COM POTÊNCIA DE 122 CV, TRAÇÃO 4X4, COM GRADE DE DISCOS ACOPLADA - JUROS. AF_02/2017</v>
          </cell>
          <cell r="C7602" t="str">
            <v>H</v>
          </cell>
          <cell r="D7602">
            <v>5.61</v>
          </cell>
          <cell r="E7602">
            <v>5.61</v>
          </cell>
          <cell r="F7602" t="str">
            <v>SINAPI DEZEMBRO 2025</v>
          </cell>
        </row>
        <row r="7603">
          <cell r="A7603">
            <v>96018</v>
          </cell>
          <cell r="B7603" t="str">
            <v>TRATOR DE PNEUS COM POTÊNCIA DE 122 CV, TRAÇÃO 4X4, COM GRADE DE DISCOS ACOPLADA - MANUTENÇÃO. AF_02/2017</v>
          </cell>
          <cell r="C7603" t="str">
            <v>H</v>
          </cell>
          <cell r="D7603">
            <v>22.89</v>
          </cell>
          <cell r="E7603">
            <v>22.89</v>
          </cell>
          <cell r="F7603" t="str">
            <v>SINAPI DEZEMBRO 2025</v>
          </cell>
        </row>
        <row r="7604">
          <cell r="A7604">
            <v>96019</v>
          </cell>
          <cell r="B7604" t="str">
            <v>TRATOR DE PNEUS COM POTÊNCIA DE 122 CV, TRAÇÃO 4X4, COM GRADE DE DISCOS ACOPLADA - MATERIAIS NA OPERAÇÃO. AF_02/2017</v>
          </cell>
          <cell r="C7604" t="str">
            <v>H</v>
          </cell>
          <cell r="D7604">
            <v>97.76</v>
          </cell>
          <cell r="E7604">
            <v>97.76</v>
          </cell>
          <cell r="F7604" t="str">
            <v>SINAPI DEZEMBRO 2025</v>
          </cell>
        </row>
        <row r="7605">
          <cell r="A7605">
            <v>96008</v>
          </cell>
          <cell r="B7605" t="str">
            <v>TRATOR DE PNEUS COM POTÊNCIA DE 122 CV, TRAÇÃO 4X4, COM VASSOURA MECÂNICA ACOPLADA - DEPRECIAÇÃO. AF_02/2017</v>
          </cell>
          <cell r="C7605" t="str">
            <v>H</v>
          </cell>
          <cell r="D7605">
            <v>21.13</v>
          </cell>
          <cell r="E7605">
            <v>21.13</v>
          </cell>
          <cell r="F7605" t="str">
            <v>SINAPI DEZEMBRO 2025</v>
          </cell>
        </row>
        <row r="7606">
          <cell r="A7606">
            <v>96009</v>
          </cell>
          <cell r="B7606" t="str">
            <v>TRATOR DE PNEUS COM POTÊNCIA DE 122 CV, TRAÇÃO 4X4, COM VASSOURA MECÂNICA ACOPLADA - JUROS. AF_02/2017</v>
          </cell>
          <cell r="C7606" t="str">
            <v>H</v>
          </cell>
          <cell r="D7606">
            <v>5.66</v>
          </cell>
          <cell r="E7606">
            <v>5.66</v>
          </cell>
          <cell r="F7606" t="str">
            <v>SINAPI DEZEMBRO 2025</v>
          </cell>
        </row>
        <row r="7607">
          <cell r="A7607">
            <v>96011</v>
          </cell>
          <cell r="B7607" t="str">
            <v>TRATOR DE PNEUS COM POTÊNCIA DE 122 CV, TRAÇÃO 4X4, COM VASSOURA MECÂNICA ACOPLADA - MANUTENÇÃO. AF_02/2017</v>
          </cell>
          <cell r="C7607" t="str">
            <v>H</v>
          </cell>
          <cell r="D7607">
            <v>23.11</v>
          </cell>
          <cell r="E7607">
            <v>23.11</v>
          </cell>
          <cell r="F7607" t="str">
            <v>SINAPI DEZEMBRO 2025</v>
          </cell>
        </row>
        <row r="7608">
          <cell r="A7608">
            <v>96012</v>
          </cell>
          <cell r="B7608" t="str">
            <v>TRATOR DE PNEUS COM POTÊNCIA DE 122 CV, TRAÇÃO 4X4, COM VASSOURA MECÂNICA ACOPLADA - MATERIAIS NA OPERAÇÃO. AF_02/2017</v>
          </cell>
          <cell r="C7608" t="str">
            <v>H</v>
          </cell>
          <cell r="D7608">
            <v>97.76</v>
          </cell>
          <cell r="E7608">
            <v>97.76</v>
          </cell>
          <cell r="F7608" t="str">
            <v>SINAPI DEZEMBRO 2025</v>
          </cell>
        </row>
        <row r="7609">
          <cell r="A7609">
            <v>96023</v>
          </cell>
          <cell r="B7609" t="str">
            <v>TRATOR DE PNEUS COM POTÊNCIA DE 85 CV, TRAÇÃO 4X4, COM GRADE DE DISCOS ACOPLADA - DEPRECIAÇÃO. AF_02/2017</v>
          </cell>
          <cell r="C7609" t="str">
            <v>H</v>
          </cell>
          <cell r="D7609">
            <v>16.23</v>
          </cell>
          <cell r="E7609">
            <v>16.23</v>
          </cell>
          <cell r="F7609" t="str">
            <v>SINAPI DEZEMBRO 2025</v>
          </cell>
        </row>
        <row r="7610">
          <cell r="A7610">
            <v>96024</v>
          </cell>
          <cell r="B7610" t="str">
            <v>TRATOR DE PNEUS COM POTÊNCIA DE 85 CV, TRAÇÃO 4X4, COM GRADE DE DISCOS ACOPLADA - JUROS. AF_02/2017</v>
          </cell>
          <cell r="C7610" t="str">
            <v>H</v>
          </cell>
          <cell r="D7610">
            <v>4.3499999999999996</v>
          </cell>
          <cell r="E7610">
            <v>4.3499999999999996</v>
          </cell>
          <cell r="F7610" t="str">
            <v>SINAPI DEZEMBRO 2025</v>
          </cell>
        </row>
        <row r="7611">
          <cell r="A7611">
            <v>96026</v>
          </cell>
          <cell r="B7611" t="str">
            <v>TRATOR DE PNEUS COM POTÊNCIA DE 85 CV, TRAÇÃO 4X4, COM GRADE DE DISCOS ACOPLADA - MANUTENÇÃO. AF_02/2017</v>
          </cell>
          <cell r="C7611" t="str">
            <v>H</v>
          </cell>
          <cell r="D7611">
            <v>17.75</v>
          </cell>
          <cell r="E7611">
            <v>17.75</v>
          </cell>
          <cell r="F7611" t="str">
            <v>SINAPI DEZEMBRO 2025</v>
          </cell>
        </row>
        <row r="7612">
          <cell r="A7612">
            <v>96027</v>
          </cell>
          <cell r="B7612" t="str">
            <v>TRATOR DE PNEUS COM POTÊNCIA DE 85 CV, TRAÇÃO 4X4, COM GRADE DE DISCOS ACOPLADA - MATERIAIS NA OPERAÇÃO. AF_02/2017</v>
          </cell>
          <cell r="C7612" t="str">
            <v>H</v>
          </cell>
          <cell r="D7612">
            <v>68.12</v>
          </cell>
          <cell r="E7612">
            <v>68.12</v>
          </cell>
          <cell r="F7612" t="str">
            <v>SINAPI DEZEMBRO 2025</v>
          </cell>
        </row>
        <row r="7613">
          <cell r="A7613">
            <v>96053</v>
          </cell>
          <cell r="B7613" t="str">
            <v>TRATOR DE PNEUS COM POTÊNCIA DE 85 CV, TRAÇÃO 4X4, COM VASSOURA MECÂNICA ACOPLADA - DEPRECIAÇÃO. AF_03/2017</v>
          </cell>
          <cell r="C7613" t="str">
            <v>H</v>
          </cell>
          <cell r="D7613">
            <v>16.43</v>
          </cell>
          <cell r="E7613">
            <v>16.43</v>
          </cell>
          <cell r="F7613" t="str">
            <v>SINAPI DEZEMBRO 2025</v>
          </cell>
        </row>
        <row r="7614">
          <cell r="A7614">
            <v>96055</v>
          </cell>
          <cell r="B7614" t="str">
            <v>TRATOR DE PNEUS COM POTÊNCIA DE 85 CV, TRAÇÃO 4X4, COM VASSOURA MECÂNICA ACOPLADA - JUROS. AF_03/2017</v>
          </cell>
          <cell r="C7614" t="str">
            <v>H</v>
          </cell>
          <cell r="D7614">
            <v>4.4000000000000004</v>
          </cell>
          <cell r="E7614">
            <v>4.4000000000000004</v>
          </cell>
          <cell r="F7614" t="str">
            <v>SINAPI DEZEMBRO 2025</v>
          </cell>
        </row>
        <row r="7615">
          <cell r="A7615">
            <v>96056</v>
          </cell>
          <cell r="B7615" t="str">
            <v>TRATOR DE PNEUS COM POTÊNCIA DE 85 CV, TRAÇÃO 4X4, COM VASSOURA MECÂNICA ACOPLADA - MANUTENÇÃO. AF_03/2017</v>
          </cell>
          <cell r="C7615" t="str">
            <v>H</v>
          </cell>
          <cell r="D7615">
            <v>17.97</v>
          </cell>
          <cell r="E7615">
            <v>17.97</v>
          </cell>
          <cell r="F7615" t="str">
            <v>SINAPI DEZEMBRO 2025</v>
          </cell>
        </row>
        <row r="7616">
          <cell r="A7616">
            <v>96057</v>
          </cell>
          <cell r="B7616" t="str">
            <v>TRATOR DE PNEUS COM POTÊNCIA DE 85 CV, TRAÇÃO 4X4, COM VASSOURA MECÂNICA ACOPLADA - MATERIAIS NA OPERAÇÃO. AF_03/2017</v>
          </cell>
          <cell r="C7616" t="str">
            <v>H</v>
          </cell>
          <cell r="D7616">
            <v>68.12</v>
          </cell>
          <cell r="E7616">
            <v>68.12</v>
          </cell>
          <cell r="F7616" t="str">
            <v>SINAPI DEZEMBRO 2025</v>
          </cell>
        </row>
        <row r="7617">
          <cell r="A7617">
            <v>7063</v>
          </cell>
          <cell r="B7617" t="str">
            <v>TRATOR DE PNEUS, POTÊNCIA 122 CV, TRAÇÃO 4X4, PESO COM LASTRO DE 4.510 KG - DEPRECIAÇÃO. AF_06/2014</v>
          </cell>
          <cell r="C7617" t="str">
            <v>H</v>
          </cell>
          <cell r="D7617">
            <v>17.600000000000001</v>
          </cell>
          <cell r="E7617">
            <v>17.600000000000001</v>
          </cell>
          <cell r="F7617" t="str">
            <v>SINAPI DEZEMBRO 2025</v>
          </cell>
        </row>
        <row r="7618">
          <cell r="A7618">
            <v>7064</v>
          </cell>
          <cell r="B7618" t="str">
            <v>TRATOR DE PNEUS, POTÊNCIA 122 CV, TRAÇÃO 4X4, PESO COM LASTRO DE 4.510 KG - JUROS. AF_06/2014</v>
          </cell>
          <cell r="C7618" t="str">
            <v>H</v>
          </cell>
          <cell r="D7618">
            <v>4.75</v>
          </cell>
          <cell r="E7618">
            <v>4.75</v>
          </cell>
          <cell r="F7618" t="str">
            <v>SINAPI DEZEMBRO 2025</v>
          </cell>
        </row>
        <row r="7619">
          <cell r="A7619">
            <v>7065</v>
          </cell>
          <cell r="B7619" t="str">
            <v>TRATOR DE PNEUS, POTÊNCIA 122 CV, TRAÇÃO 4X4, PESO COM LASTRO DE 4.510 KG - MANUTENÇÃO. AF_06/2014</v>
          </cell>
          <cell r="C7619" t="str">
            <v>H</v>
          </cell>
          <cell r="D7619">
            <v>19.25</v>
          </cell>
          <cell r="E7619">
            <v>19.25</v>
          </cell>
          <cell r="F7619" t="str">
            <v>SINAPI DEZEMBRO 2025</v>
          </cell>
        </row>
        <row r="7620">
          <cell r="A7620">
            <v>7066</v>
          </cell>
          <cell r="B7620" t="str">
            <v>TRATOR DE PNEUS, POTÊNCIA 122 CV, TRAÇÃO 4X4, PESO COM LASTRO DE 4.510 KG - MATERIAIS NA OPERAÇÃO. AF_06/2014</v>
          </cell>
          <cell r="C7620" t="str">
            <v>H</v>
          </cell>
          <cell r="D7620">
            <v>97.76</v>
          </cell>
          <cell r="E7620">
            <v>97.76</v>
          </cell>
          <cell r="F7620" t="str">
            <v>SINAPI DEZEMBRO 2025</v>
          </cell>
        </row>
        <row r="7621">
          <cell r="A7621">
            <v>89033</v>
          </cell>
          <cell r="B7621" t="str">
            <v>TRATOR DE PNEUS, POTÊNCIA 85 CV, TRAÇÃO 4X4, PESO COM LASTRO DE 4.675 KG - DEPRECIAÇÃO. AF_06/2014</v>
          </cell>
          <cell r="C7621" t="str">
            <v>H</v>
          </cell>
          <cell r="D7621">
            <v>12.9</v>
          </cell>
          <cell r="E7621">
            <v>12.9</v>
          </cell>
          <cell r="F7621" t="str">
            <v>SINAPI DEZEMBRO 2025</v>
          </cell>
        </row>
        <row r="7622">
          <cell r="A7622">
            <v>89034</v>
          </cell>
          <cell r="B7622" t="str">
            <v>TRATOR DE PNEUS, POTÊNCIA 85 CV, TRAÇÃO 4X4, PESO COM LASTRO DE 4.675 KG - JUROS. AF_06/2014</v>
          </cell>
          <cell r="C7622" t="str">
            <v>H</v>
          </cell>
          <cell r="D7622">
            <v>3.46</v>
          </cell>
          <cell r="E7622">
            <v>3.46</v>
          </cell>
          <cell r="F7622" t="str">
            <v>SINAPI DEZEMBRO 2025</v>
          </cell>
        </row>
        <row r="7623">
          <cell r="A7623">
            <v>5714</v>
          </cell>
          <cell r="B7623" t="str">
            <v>TRATOR DE PNEUS, POTÊNCIA 85 CV, TRAÇÃO 4X4, PESO COM LASTRO DE 4.675 KG - MANUTENÇÃO. AF_06/2014</v>
          </cell>
          <cell r="C7623" t="str">
            <v>H</v>
          </cell>
          <cell r="D7623">
            <v>14.11</v>
          </cell>
          <cell r="E7623">
            <v>14.11</v>
          </cell>
          <cell r="F7623" t="str">
            <v>SINAPI DEZEMBRO 2025</v>
          </cell>
        </row>
        <row r="7624">
          <cell r="A7624">
            <v>5715</v>
          </cell>
          <cell r="B7624" t="str">
            <v>TRATOR DE PNEUS, POTÊNCIA 85 CV, TRAÇÃO 4X4, PESO COM LASTRO DE 4.675 KG - MATERIAIS NA OPERAÇÃO. AF_06/2014</v>
          </cell>
          <cell r="C7624" t="str">
            <v>H</v>
          </cell>
          <cell r="D7624">
            <v>68.12</v>
          </cell>
          <cell r="E7624">
            <v>68.12</v>
          </cell>
          <cell r="F7624" t="str">
            <v>SINAPI DEZEMBRO 2025</v>
          </cell>
        </row>
        <row r="7625">
          <cell r="A7625">
            <v>102906</v>
          </cell>
          <cell r="B7625" t="str">
            <v>UNIDADE DOSADORA AIRLESS TIPO HOT SPRAY - DEPRECIAÇÃO. AF_05/2023</v>
          </cell>
          <cell r="C7625" t="str">
            <v>H</v>
          </cell>
          <cell r="D7625">
            <v>0</v>
          </cell>
          <cell r="E7625">
            <v>0</v>
          </cell>
          <cell r="F7625" t="str">
            <v>SINAPI DEZEMBRO 2025</v>
          </cell>
        </row>
        <row r="7626">
          <cell r="A7626">
            <v>102907</v>
          </cell>
          <cell r="B7626" t="str">
            <v>UNIDADE DOSADORA AIRLESS TIPO HOT SPRAY - JUROS. AF_05/2023</v>
          </cell>
          <cell r="C7626" t="str">
            <v>H</v>
          </cell>
          <cell r="D7626">
            <v>0</v>
          </cell>
          <cell r="E7626">
            <v>0</v>
          </cell>
          <cell r="F7626" t="str">
            <v>SINAPI DEZEMBRO 2025</v>
          </cell>
        </row>
        <row r="7627">
          <cell r="A7627">
            <v>102908</v>
          </cell>
          <cell r="B7627" t="str">
            <v>UNIDADE DOSADORA AIRLESS TIPO HOT SPRAY - MANUTENÇÃO. AF_05/2023</v>
          </cell>
          <cell r="C7627" t="str">
            <v>H</v>
          </cell>
          <cell r="D7627">
            <v>0</v>
          </cell>
          <cell r="E7627">
            <v>0</v>
          </cell>
          <cell r="F7627" t="str">
            <v>SINAPI DEZEMBRO 2025</v>
          </cell>
        </row>
        <row r="7628">
          <cell r="A7628">
            <v>102909</v>
          </cell>
          <cell r="B7628" t="str">
            <v>UNIDADE DOSADORA AIRLESS TIPO HOT SPRAY - MATERIAIS NA OPERAÇÃO. AF_05/2023</v>
          </cell>
          <cell r="C7628" t="str">
            <v>H</v>
          </cell>
          <cell r="D7628">
            <v>4.16</v>
          </cell>
          <cell r="E7628">
            <v>4.16</v>
          </cell>
          <cell r="F7628" t="str">
            <v>SINAPI DEZEMBRO 2025</v>
          </cell>
        </row>
        <row r="7629">
          <cell r="A7629">
            <v>93435</v>
          </cell>
          <cell r="B7629" t="str">
            <v>USINA DE ASFALTO À FRIO, CAPACIDADE DE 40 A 60 TON/HORA, ELÉTRICA POTÊNCIA 30 CV - DEPRECIAÇÃO. AF_05/2023</v>
          </cell>
          <cell r="C7629" t="str">
            <v>H</v>
          </cell>
          <cell r="D7629">
            <v>9.1999999999999993</v>
          </cell>
          <cell r="E7629">
            <v>9.1999999999999993</v>
          </cell>
          <cell r="F7629" t="str">
            <v>SINAPI DEZEMBRO 2025</v>
          </cell>
        </row>
        <row r="7630">
          <cell r="A7630">
            <v>93436</v>
          </cell>
          <cell r="B7630" t="str">
            <v>USINA DE ASFALTO À FRIO, CAPACIDADE DE 40 A 60 TON/HORA, ELÉTRICA POTÊNCIA 30 CV - JUROS. AF_05/2023</v>
          </cell>
          <cell r="C7630" t="str">
            <v>H</v>
          </cell>
          <cell r="D7630">
            <v>2.83</v>
          </cell>
          <cell r="E7630">
            <v>2.83</v>
          </cell>
          <cell r="F7630" t="str">
            <v>SINAPI DEZEMBRO 2025</v>
          </cell>
        </row>
        <row r="7631">
          <cell r="A7631">
            <v>93437</v>
          </cell>
          <cell r="B7631" t="str">
            <v>USINA DE ASFALTO À FRIO, CAPACIDADE DE 40 A 60 TON/HORA, ELÉTRICA POTÊNCIA 30 CV - MANUTENÇÃO. AF_05/2023</v>
          </cell>
          <cell r="C7631" t="str">
            <v>H</v>
          </cell>
          <cell r="D7631">
            <v>10.06</v>
          </cell>
          <cell r="E7631">
            <v>10.06</v>
          </cell>
          <cell r="F7631" t="str">
            <v>SINAPI DEZEMBRO 2025</v>
          </cell>
        </row>
        <row r="7632">
          <cell r="A7632">
            <v>93438</v>
          </cell>
          <cell r="B7632" t="str">
            <v>USINA DE ASFALTO À FRIO, CAPACIDADE DE 40 A 60 TON/HORA, ELÉTRICA POTÊNCIA 30 CV - MATERIAIS NA OPERAÇÃO. AF_05/2023</v>
          </cell>
          <cell r="C7632" t="str">
            <v>H</v>
          </cell>
          <cell r="D7632">
            <v>113.55</v>
          </cell>
          <cell r="E7632">
            <v>113.55</v>
          </cell>
          <cell r="F7632" t="str">
            <v>SINAPI DEZEMBRO 2025</v>
          </cell>
        </row>
        <row r="7633">
          <cell r="A7633">
            <v>100643</v>
          </cell>
          <cell r="B7633" t="str">
            <v>USINA DE ASFALTO, TIPO GRAVIMÉTRICA, PROD 150 TON/HORA - DEPRECIAÇÃO. AF_12/2019</v>
          </cell>
          <cell r="C7633" t="str">
            <v>H</v>
          </cell>
          <cell r="D7633">
            <v>412.54</v>
          </cell>
          <cell r="E7633">
            <v>412.54</v>
          </cell>
          <cell r="F7633" t="str">
            <v>SINAPI DEZEMBRO 2025</v>
          </cell>
        </row>
        <row r="7634">
          <cell r="A7634">
            <v>100644</v>
          </cell>
          <cell r="B7634" t="str">
            <v>USINA DE ASFALTO, TIPO GRAVIMÉTRICA, PROD 150 TON/HORA - JUROS. AF_12/2019</v>
          </cell>
          <cell r="C7634" t="str">
            <v>H</v>
          </cell>
          <cell r="D7634">
            <v>145.41999999999999</v>
          </cell>
          <cell r="E7634">
            <v>145.41999999999999</v>
          </cell>
          <cell r="F7634" t="str">
            <v>SINAPI DEZEMBRO 2025</v>
          </cell>
        </row>
        <row r="7635">
          <cell r="A7635">
            <v>100645</v>
          </cell>
          <cell r="B7635" t="str">
            <v>USINA DE ASFALTO, TIPO GRAVIMÉTRICA, PROD 150 TON/HORA - MANUTENÇÃO. AF_12/2019</v>
          </cell>
          <cell r="C7635" t="str">
            <v>H</v>
          </cell>
          <cell r="D7635">
            <v>663.17</v>
          </cell>
          <cell r="E7635">
            <v>663.17</v>
          </cell>
          <cell r="F7635" t="str">
            <v>SINAPI DEZEMBRO 2025</v>
          </cell>
        </row>
        <row r="7636">
          <cell r="A7636">
            <v>100646</v>
          </cell>
          <cell r="B7636" t="str">
            <v>USINA DE ASFALTO, TIPO GRAVIMÉTRICA, PROD 150 TON/HORA - MATERIAIS NA OPERAÇÃO. AF_12/2019</v>
          </cell>
          <cell r="C7636" t="str">
            <v>H</v>
          </cell>
          <cell r="D7636">
            <v>5445</v>
          </cell>
          <cell r="E7636">
            <v>5445</v>
          </cell>
          <cell r="F7636" t="str">
            <v>SINAPI DEZEMBRO 2025</v>
          </cell>
        </row>
        <row r="7637">
          <cell r="A7637">
            <v>95116</v>
          </cell>
          <cell r="B7637" t="str">
            <v>USINA DE CONCRETO FIXA, CAPACIDADE NOMINAL DE 90 A 120 M3/H, SEM SILO - DEPRECIAÇÃO. AF_07/2016</v>
          </cell>
          <cell r="C7637" t="str">
            <v>H</v>
          </cell>
          <cell r="D7637">
            <v>32.549999999999997</v>
          </cell>
          <cell r="E7637">
            <v>32.549999999999997</v>
          </cell>
          <cell r="F7637" t="str">
            <v>SINAPI DEZEMBRO 2025</v>
          </cell>
        </row>
        <row r="7638">
          <cell r="A7638">
            <v>95117</v>
          </cell>
          <cell r="B7638" t="str">
            <v>USINA DE CONCRETO FIXA, CAPACIDADE NOMINAL DE 90 A 120 M3/H, SEM SILO - JUROS. AF_07/2016</v>
          </cell>
          <cell r="C7638" t="str">
            <v>H</v>
          </cell>
          <cell r="D7638">
            <v>10.039999999999999</v>
          </cell>
          <cell r="E7638">
            <v>10.039999999999999</v>
          </cell>
          <cell r="F7638" t="str">
            <v>SINAPI DEZEMBRO 2025</v>
          </cell>
        </row>
        <row r="7639">
          <cell r="A7639">
            <v>53794</v>
          </cell>
          <cell r="B7639" t="str">
            <v>USINA DE CONCRETO FIXA, CAPACIDADE NOMINAL DE 90 A 120 M3/H, SEM SILO - MANUTENÇÃO. AF_07/2016</v>
          </cell>
          <cell r="C7639" t="str">
            <v>H</v>
          </cell>
          <cell r="D7639">
            <v>35.619999999999997</v>
          </cell>
          <cell r="E7639">
            <v>35.619999999999997</v>
          </cell>
          <cell r="F7639" t="str">
            <v>SINAPI DEZEMBRO 2025</v>
          </cell>
        </row>
        <row r="7640">
          <cell r="A7640">
            <v>5703</v>
          </cell>
          <cell r="B7640" t="str">
            <v>USINA DE CONCRETO FIXA, CAPACIDADE NOMINAL DE 90 A 120 M3/H, SEM SILO - MATERIAIS NA OPERAÇÃO. AF_07/2016</v>
          </cell>
          <cell r="C7640" t="str">
            <v>H</v>
          </cell>
          <cell r="D7640">
            <v>24.27</v>
          </cell>
          <cell r="E7640">
            <v>24.27</v>
          </cell>
          <cell r="F7640" t="str">
            <v>SINAPI DEZEMBRO 2025</v>
          </cell>
        </row>
        <row r="7641">
          <cell r="A7641">
            <v>106089</v>
          </cell>
          <cell r="B7641"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v>
          </cell>
          <cell r="C7641" t="str">
            <v>H</v>
          </cell>
          <cell r="D7641">
            <v>52.73</v>
          </cell>
          <cell r="E7641">
            <v>52.73</v>
          </cell>
          <cell r="F7641" t="str">
            <v>SINAPI DEZEMBRO 2025</v>
          </cell>
        </row>
        <row r="7642">
          <cell r="A7642">
            <v>106092</v>
          </cell>
          <cell r="B7642"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v>
          </cell>
          <cell r="C7642" t="str">
            <v>H</v>
          </cell>
          <cell r="D7642">
            <v>8.76</v>
          </cell>
          <cell r="E7642">
            <v>8.76</v>
          </cell>
          <cell r="F7642" t="str">
            <v>SINAPI DEZEMBRO 2025</v>
          </cell>
        </row>
        <row r="7643">
          <cell r="A7643">
            <v>106090</v>
          </cell>
          <cell r="B7643"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v>
          </cell>
          <cell r="C7643" t="str">
            <v>H</v>
          </cell>
          <cell r="D7643">
            <v>21.67</v>
          </cell>
          <cell r="E7643">
            <v>21.67</v>
          </cell>
          <cell r="F7643" t="str">
            <v>SINAPI DEZEMBRO 2025</v>
          </cell>
        </row>
        <row r="7644">
          <cell r="A7644">
            <v>106091</v>
          </cell>
          <cell r="B7644"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v>
          </cell>
          <cell r="C7644" t="str">
            <v>H</v>
          </cell>
          <cell r="D7644">
            <v>98.84</v>
          </cell>
          <cell r="E7644">
            <v>98.84</v>
          </cell>
          <cell r="F7644" t="str">
            <v>SINAPI DEZEMBRO 2025</v>
          </cell>
        </row>
        <row r="7645">
          <cell r="A7645">
            <v>106093</v>
          </cell>
          <cell r="B7645"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v>
          </cell>
          <cell r="C7645" t="str">
            <v>H</v>
          </cell>
          <cell r="D7645">
            <v>127.35</v>
          </cell>
          <cell r="E7645">
            <v>127.35</v>
          </cell>
          <cell r="F7645" t="str">
            <v>SINAPI DEZEMBRO 2025</v>
          </cell>
        </row>
        <row r="7646">
          <cell r="A7646">
            <v>100637</v>
          </cell>
          <cell r="B7646" t="str">
            <v>USINA DE MISTURA ASFÁLTICA À QUENTE, TIPO CONTRA FLUXO, PROD 100 A 140 TON/HORA - DEPRECIAÇÃO. AF_12/2019</v>
          </cell>
          <cell r="C7646" t="str">
            <v>H</v>
          </cell>
          <cell r="D7646">
            <v>201.34</v>
          </cell>
          <cell r="E7646">
            <v>201.34</v>
          </cell>
          <cell r="F7646" t="str">
            <v>SINAPI DEZEMBRO 2025</v>
          </cell>
        </row>
        <row r="7647">
          <cell r="A7647">
            <v>100638</v>
          </cell>
          <cell r="B7647" t="str">
            <v>USINA DE MISTURA ASFÁLTICA À QUENTE, TIPO CONTRA FLUXO, PROD 100 A 140 TON/HORA - JUROS. AF_12/2019</v>
          </cell>
          <cell r="C7647" t="str">
            <v>H</v>
          </cell>
          <cell r="D7647">
            <v>61.89</v>
          </cell>
          <cell r="E7647">
            <v>61.89</v>
          </cell>
          <cell r="F7647" t="str">
            <v>SINAPI DEZEMBRO 2025</v>
          </cell>
        </row>
        <row r="7648">
          <cell r="A7648">
            <v>100639</v>
          </cell>
          <cell r="B7648" t="str">
            <v>USINA DE MISTURA ASFÁLTICA À QUENTE, TIPO CONTRA FLUXO, PROD 100 A 140 TON/HORA - MANUTENÇÃO. AF_12/2019</v>
          </cell>
          <cell r="C7648" t="str">
            <v>H</v>
          </cell>
          <cell r="D7648">
            <v>251.87</v>
          </cell>
          <cell r="E7648">
            <v>251.87</v>
          </cell>
          <cell r="F7648" t="str">
            <v>SINAPI DEZEMBRO 2025</v>
          </cell>
        </row>
        <row r="7649">
          <cell r="A7649">
            <v>100640</v>
          </cell>
          <cell r="B7649" t="str">
            <v>USINA DE MISTURA ASFÁLTICA À QUENTE, TIPO CONTRA FLUXO, PROD 100 A 140 TON/HORA - MATERIAIS NA OPERAÇÃO. AF_12/2019</v>
          </cell>
          <cell r="C7649" t="str">
            <v>H</v>
          </cell>
          <cell r="D7649">
            <v>4356</v>
          </cell>
          <cell r="E7649">
            <v>4356</v>
          </cell>
          <cell r="F7649" t="str">
            <v>SINAPI DEZEMBRO 2025</v>
          </cell>
        </row>
        <row r="7650">
          <cell r="A7650">
            <v>93429</v>
          </cell>
          <cell r="B7650" t="str">
            <v>USINA DE MISTURA ASFÁLTICA À QUENTE, TIPO CONTRA FLUXO, PROD 40 A 80 TON/HORA - DEPRECIAÇÃO. AF_05/2023</v>
          </cell>
          <cell r="C7650" t="str">
            <v>H</v>
          </cell>
          <cell r="D7650">
            <v>163.91</v>
          </cell>
          <cell r="E7650">
            <v>163.91</v>
          </cell>
          <cell r="F7650" t="str">
            <v>SINAPI DEZEMBRO 2025</v>
          </cell>
        </row>
        <row r="7651">
          <cell r="A7651">
            <v>93430</v>
          </cell>
          <cell r="B7651" t="str">
            <v>USINA DE MISTURA ASFÁLTICA À QUENTE, TIPO CONTRA FLUXO, PROD 40 A 80 TON/HORA - JUROS. AF_05/2023</v>
          </cell>
          <cell r="C7651" t="str">
            <v>H</v>
          </cell>
          <cell r="D7651">
            <v>50.38</v>
          </cell>
          <cell r="E7651">
            <v>50.38</v>
          </cell>
          <cell r="F7651" t="str">
            <v>SINAPI DEZEMBRO 2025</v>
          </cell>
        </row>
        <row r="7652">
          <cell r="A7652">
            <v>93431</v>
          </cell>
          <cell r="B7652" t="str">
            <v>USINA DE MISTURA ASFÁLTICA À QUENTE, TIPO CONTRA FLUXO, PROD 40 A 80 TON/HORA - MANUTENÇÃO. AF_05/2023</v>
          </cell>
          <cell r="C7652" t="str">
            <v>H</v>
          </cell>
          <cell r="D7652">
            <v>205.05</v>
          </cell>
          <cell r="E7652">
            <v>205.05</v>
          </cell>
          <cell r="F7652" t="str">
            <v>SINAPI DEZEMBRO 2025</v>
          </cell>
        </row>
        <row r="7653">
          <cell r="A7653">
            <v>93432</v>
          </cell>
          <cell r="B7653" t="str">
            <v>USINA DE MISTURA ASFÁLTICA À QUENTE, TIPO CONTRA FLUXO, PROD 40 A 80 TON/HORA - MATERIAIS NA OPERAÇÃO. AF_05/2023</v>
          </cell>
          <cell r="C7653" t="str">
            <v>H</v>
          </cell>
          <cell r="D7653">
            <v>2178</v>
          </cell>
          <cell r="E7653">
            <v>2178</v>
          </cell>
          <cell r="F7653" t="str">
            <v>SINAPI DEZEMBRO 2025</v>
          </cell>
        </row>
        <row r="7654">
          <cell r="A7654">
            <v>95118</v>
          </cell>
          <cell r="B7654" t="str">
            <v>USINA MISTURADORA DE SOLOS, CAPACIDADE DE 200 A 500 TON/H, POTENCIA 75KW - DEPRECIAÇÃO. AF_07/2016</v>
          </cell>
          <cell r="C7654" t="str">
            <v>H</v>
          </cell>
          <cell r="D7654">
            <v>75.17</v>
          </cell>
          <cell r="E7654">
            <v>75.17</v>
          </cell>
          <cell r="F7654" t="str">
            <v>SINAPI DEZEMBRO 2025</v>
          </cell>
        </row>
        <row r="7655">
          <cell r="A7655">
            <v>95119</v>
          </cell>
          <cell r="B7655" t="str">
            <v>USINA MISTURADORA DE SOLOS, CAPACIDADE DE 200 A 500 TON/H, POTENCIA 75KW - JUROS. AF_07/2016</v>
          </cell>
          <cell r="C7655" t="str">
            <v>H</v>
          </cell>
          <cell r="D7655">
            <v>23.19</v>
          </cell>
          <cell r="E7655">
            <v>23.19</v>
          </cell>
          <cell r="F7655" t="str">
            <v>SINAPI DEZEMBRO 2025</v>
          </cell>
        </row>
        <row r="7656">
          <cell r="A7656">
            <v>5707</v>
          </cell>
          <cell r="B7656" t="str">
            <v>USINA MISTURADORA DE SOLOS, CAPACIDADE DE 200 A 500 TON/H, POTENCIA 75KW - MANUTENÇÃO. AF_07/2016</v>
          </cell>
          <cell r="C7656" t="str">
            <v>H</v>
          </cell>
          <cell r="D7656">
            <v>82.25</v>
          </cell>
          <cell r="E7656">
            <v>82.25</v>
          </cell>
          <cell r="F7656" t="str">
            <v>SINAPI DEZEMBRO 2025</v>
          </cell>
        </row>
        <row r="7657">
          <cell r="A7657">
            <v>95120</v>
          </cell>
          <cell r="B7657" t="str">
            <v>USINA MISTURADORA DE SOLOS, CAPACIDADE DE 200 A 500 TON/H, POTENCIA 75KW - MATERIAIS NA OPERAÇÃO. AF_07/2016</v>
          </cell>
          <cell r="C7657" t="str">
            <v>H</v>
          </cell>
          <cell r="D7657">
            <v>65.02</v>
          </cell>
          <cell r="E7657">
            <v>65.02</v>
          </cell>
          <cell r="F7657" t="str">
            <v>SINAPI DEZEMBRO 2025</v>
          </cell>
        </row>
        <row r="7658">
          <cell r="A7658">
            <v>103657</v>
          </cell>
          <cell r="B7658" t="str">
            <v>VARREDEIRA DE GRAMA SINTÉTICA A GASOLINA, 2,4 CV, 4 TEMPOS - DEPRECIAÇÃO. AF_05/2023</v>
          </cell>
          <cell r="C7658" t="str">
            <v>H</v>
          </cell>
          <cell r="D7658">
            <v>0</v>
          </cell>
          <cell r="E7658">
            <v>0</v>
          </cell>
          <cell r="F7658" t="str">
            <v>SINAPI DEZEMBRO 2025</v>
          </cell>
        </row>
        <row r="7659">
          <cell r="A7659">
            <v>103658</v>
          </cell>
          <cell r="B7659" t="str">
            <v>VARREDEIRA DE GRAMA SINTÉTICA A GASOLINA, 2,4 CV, 4 TEMPOS - JUROS. AF_05/2023</v>
          </cell>
          <cell r="C7659" t="str">
            <v>H</v>
          </cell>
          <cell r="D7659">
            <v>0</v>
          </cell>
          <cell r="E7659">
            <v>0</v>
          </cell>
          <cell r="F7659" t="str">
            <v>SINAPI DEZEMBRO 2025</v>
          </cell>
        </row>
        <row r="7660">
          <cell r="A7660">
            <v>103659</v>
          </cell>
          <cell r="B7660" t="str">
            <v>VARREDEIRA DE GRAMA SINTÉTICA A GASOLINA, 2,4 CV, 4 TEMPOS - MANUTENÇÃO. AF_05/2023</v>
          </cell>
          <cell r="C7660" t="str">
            <v>H</v>
          </cell>
          <cell r="D7660">
            <v>0</v>
          </cell>
          <cell r="E7660">
            <v>0</v>
          </cell>
          <cell r="F7660" t="str">
            <v>SINAPI DEZEMBRO 2025</v>
          </cell>
        </row>
        <row r="7661">
          <cell r="A7661">
            <v>103660</v>
          </cell>
          <cell r="B7661" t="str">
            <v>VARREDEIRA DE GRAMA SINTÉTICA A GASOLINA, 2,4 CV, 4 TEMPOS - MATERIAIS NA OPERAÇÃO. AF_05/2023</v>
          </cell>
          <cell r="C7661" t="str">
            <v>H</v>
          </cell>
          <cell r="D7661">
            <v>12.22</v>
          </cell>
          <cell r="E7661">
            <v>12.22</v>
          </cell>
          <cell r="F7661" t="str">
            <v>SINAPI DEZEMBRO 2025</v>
          </cell>
        </row>
        <row r="7662">
          <cell r="A7662">
            <v>89015</v>
          </cell>
          <cell r="B7662" t="str">
            <v>VASSOURA MECÂNICA REBOCÁVEL COM ESCOVA CILÍNDRICA, LARGURA ÚTIL DE VARRIMENTO DE 2,44 M - DEPRECIAÇÃO. AF_06/2014</v>
          </cell>
          <cell r="C7662" t="str">
            <v>H</v>
          </cell>
          <cell r="D7662">
            <v>3.7</v>
          </cell>
          <cell r="E7662">
            <v>3.7</v>
          </cell>
          <cell r="F7662" t="str">
            <v>SINAPI DEZEMBRO 2025</v>
          </cell>
        </row>
        <row r="7663">
          <cell r="A7663">
            <v>89016</v>
          </cell>
          <cell r="B7663" t="str">
            <v>VASSOURA MECÂNICA REBOCÁVEL COM ESCOVA CILÍNDRICA, LARGURA ÚTIL DE VARRIMENTO DE 2,44 M - JUROS. AF_06/2014</v>
          </cell>
          <cell r="C7663" t="str">
            <v>H</v>
          </cell>
          <cell r="D7663">
            <v>0.98</v>
          </cell>
          <cell r="E7663">
            <v>0.98</v>
          </cell>
          <cell r="F7663" t="str">
            <v>SINAPI DEZEMBRO 2025</v>
          </cell>
        </row>
        <row r="7664">
          <cell r="A7664">
            <v>53804</v>
          </cell>
          <cell r="B7664" t="str">
            <v>VASSOURA MECÂNICA REBOCÁVEL COM ESCOVA CILÍNDRICA, LARGURA ÚTIL DE VARRIMENTO DE 2,44 M - MANUTENÇÃO. AF_06/2014</v>
          </cell>
          <cell r="C7664" t="str">
            <v>H</v>
          </cell>
          <cell r="D7664">
            <v>4.63</v>
          </cell>
          <cell r="E7664">
            <v>4.63</v>
          </cell>
          <cell r="F7664" t="str">
            <v>SINAPI DEZEMBRO 2025</v>
          </cell>
        </row>
        <row r="7665">
          <cell r="A7665">
            <v>90582</v>
          </cell>
          <cell r="B7665" t="str">
            <v>VIBRADOR DE IMERSÃO, DIÂMETRO DE PONTEIRA 45MM, MOTOR ELÉTRICO TRIFÁSICO POTÊNCIA DE 2 CV - DEPRECIAÇÃO. AF_06/2015</v>
          </cell>
          <cell r="C7665" t="str">
            <v>H</v>
          </cell>
          <cell r="D7665">
            <v>0.45</v>
          </cell>
          <cell r="E7665">
            <v>0.45</v>
          </cell>
          <cell r="F7665" t="str">
            <v>SINAPI DEZEMBRO 2025</v>
          </cell>
        </row>
        <row r="7666">
          <cell r="A7666">
            <v>90583</v>
          </cell>
          <cell r="B7666" t="str">
            <v>VIBRADOR DE IMERSÃO, DIÂMETRO DE PONTEIRA 45MM, MOTOR ELÉTRICO TRIFÁSICO POTÊNCIA DE 2 CV - JUROS. AF_06/2015</v>
          </cell>
          <cell r="C7666" t="str">
            <v>H</v>
          </cell>
          <cell r="D7666">
            <v>0.1</v>
          </cell>
          <cell r="E7666">
            <v>0.1</v>
          </cell>
          <cell r="F7666" t="str">
            <v>SINAPI DEZEMBRO 2025</v>
          </cell>
        </row>
        <row r="7667">
          <cell r="A7667">
            <v>90584</v>
          </cell>
          <cell r="B7667" t="str">
            <v>VIBRADOR DE IMERSÃO, DIÂMETRO DE PONTEIRA 45MM, MOTOR ELÉTRICO TRIFÁSICO POTÊNCIA DE 2 CV - MANUTENÇÃO. AF_06/2015</v>
          </cell>
          <cell r="C7667" t="str">
            <v>H</v>
          </cell>
          <cell r="D7667">
            <v>0.35</v>
          </cell>
          <cell r="E7667">
            <v>0.35</v>
          </cell>
          <cell r="F7667" t="str">
            <v>SINAPI DEZEMBRO 2025</v>
          </cell>
        </row>
        <row r="7668">
          <cell r="A7668">
            <v>90585</v>
          </cell>
          <cell r="B7668" t="str">
            <v>VIBRADOR DE IMERSÃO, DIÂMETRO DE PONTEIRA 45MM, MOTOR ELÉTRICO TRIFÁSICO POTÊNCIA DE 2 CV - MATERIAIS NA OPERAÇÃO. AF_06/2015</v>
          </cell>
          <cell r="C7668" t="str">
            <v>H</v>
          </cell>
          <cell r="D7668">
            <v>0.53</v>
          </cell>
          <cell r="E7668">
            <v>0.53</v>
          </cell>
          <cell r="F7668" t="str">
            <v>SINAPI DEZEMBRO 2025</v>
          </cell>
        </row>
        <row r="7669">
          <cell r="A7669">
            <v>106380</v>
          </cell>
          <cell r="B7669" t="str">
            <v>VIBROACABADORA DE ASFALTO SOBRE ESTEIRAS, LARG. PAVIM. 2,60 M A 5,75 M, POT. 110 HP, CAP. 450 T/ H - DEPRECIAÇÃO. AF_11/2025</v>
          </cell>
          <cell r="C7669" t="str">
            <v>H</v>
          </cell>
          <cell r="D7669">
            <v>63.09</v>
          </cell>
          <cell r="E7669">
            <v>63.09</v>
          </cell>
          <cell r="F7669" t="str">
            <v>SINAPI DEZEMBRO 2025</v>
          </cell>
        </row>
        <row r="7670">
          <cell r="A7670">
            <v>106381</v>
          </cell>
          <cell r="B7670" t="str">
            <v>VIBROACABADORA DE ASFALTO SOBRE ESTEIRAS, LARG. PAVIM. 2,60 M A 5,75 M, POT. 110 HP, CAP. 450 T/ H - JUROS. AF_11/2025</v>
          </cell>
          <cell r="C7670" t="str">
            <v>H</v>
          </cell>
          <cell r="D7670">
            <v>22.24</v>
          </cell>
          <cell r="E7670">
            <v>22.24</v>
          </cell>
          <cell r="F7670" t="str">
            <v>SINAPI DEZEMBRO 2025</v>
          </cell>
        </row>
        <row r="7671">
          <cell r="A7671">
            <v>106382</v>
          </cell>
          <cell r="B7671" t="str">
            <v>VIBROACABADORA DE ASFALTO SOBRE ESTEIRAS, LARG. PAVIM. 2,60 M A 5,75 M, POT. 110 HP, CAP. 450 T/ H - MANUTENÇÃO. AF_11/2025</v>
          </cell>
          <cell r="C7671" t="str">
            <v>H</v>
          </cell>
          <cell r="D7671">
            <v>101.43</v>
          </cell>
          <cell r="E7671">
            <v>101.43</v>
          </cell>
          <cell r="F7671" t="str">
            <v>SINAPI DEZEMBRO 2025</v>
          </cell>
        </row>
        <row r="7672">
          <cell r="A7672">
            <v>106383</v>
          </cell>
          <cell r="B7672" t="str">
            <v>VIBROACABADORA DE ASFALTO SOBRE ESTEIRAS, LARG. PAVIM. 2,60 M A 5,75 M, POT. 110 HP, CAP. 450 T/ H - MATERIAIS NA OPERAÇÃO. AF_11/2025</v>
          </cell>
          <cell r="C7672" t="str">
            <v>H</v>
          </cell>
          <cell r="D7672">
            <v>94.31</v>
          </cell>
          <cell r="E7672">
            <v>94.31</v>
          </cell>
          <cell r="F7672" t="str">
            <v>SINAPI DEZEMBRO 2025</v>
          </cell>
        </row>
        <row r="7673">
          <cell r="A7673">
            <v>106376</v>
          </cell>
          <cell r="B7673" t="str">
            <v>VIBROACABADORA DE ASFALTO SOBRE ESTEIRAS, LARG. PAVIM. MÁX. 8,00 M, POT. 100 KW/ 134 HP, CAP. 600 T/ H - DEPRECIAÇÃO. AF_11/2025</v>
          </cell>
          <cell r="C7673" t="str">
            <v>H</v>
          </cell>
          <cell r="D7673">
            <v>148.80000000000001</v>
          </cell>
          <cell r="E7673">
            <v>148.80000000000001</v>
          </cell>
          <cell r="F7673" t="str">
            <v>SINAPI DEZEMBRO 2025</v>
          </cell>
        </row>
        <row r="7674">
          <cell r="A7674">
            <v>106377</v>
          </cell>
          <cell r="B7674" t="str">
            <v>VIBROACABADORA DE ASFALTO SOBRE ESTEIRAS, LARG. PAVIM. MÁX. 8,00 M, POT. 100 KW/ 134 HP, CAP. 600 T/ H - JUROS. AF_11/2025</v>
          </cell>
          <cell r="C7674" t="str">
            <v>H</v>
          </cell>
          <cell r="D7674">
            <v>52.45</v>
          </cell>
          <cell r="E7674">
            <v>52.45</v>
          </cell>
          <cell r="F7674" t="str">
            <v>SINAPI DEZEMBRO 2025</v>
          </cell>
        </row>
        <row r="7675">
          <cell r="A7675">
            <v>106378</v>
          </cell>
          <cell r="B7675" t="str">
            <v>VIBROACABADORA DE ASFALTO SOBRE ESTEIRAS, LARG. PAVIM. MÁX. 8,00 M, POT. 100 KW/ 134 HP, CAP. 600 T/ H - MANUTENÇÃO. AF_11/2025</v>
          </cell>
          <cell r="C7675" t="str">
            <v>H</v>
          </cell>
          <cell r="D7675">
            <v>239.2</v>
          </cell>
          <cell r="E7675">
            <v>239.2</v>
          </cell>
          <cell r="F7675" t="str">
            <v>SINAPI DEZEMBRO 2025</v>
          </cell>
        </row>
        <row r="7676">
          <cell r="A7676">
            <v>106379</v>
          </cell>
          <cell r="B7676" t="str">
            <v>VIBROACABADORA DE ASFALTO SOBRE ESTEIRAS, LARG. PAVIM. MÁX. 8,00 M, POT. 100 KW/ 134 HP, CAP. 600 T/ H - MATERIAIS NA OPERAÇÃO. AF_11/2025</v>
          </cell>
          <cell r="C7676" t="str">
            <v>H</v>
          </cell>
          <cell r="D7676">
            <v>114.88</v>
          </cell>
          <cell r="E7676">
            <v>114.88</v>
          </cell>
          <cell r="F7676" t="str">
            <v>SINAPI DEZEMBRO 2025</v>
          </cell>
        </row>
        <row r="7677">
          <cell r="A7677">
            <v>89240</v>
          </cell>
          <cell r="B7677" t="str">
            <v>VIBROACABADORA DE ASFALTO SOBRE ESTEIRAS, LARGURA DE PAVIMENTAÇÃO 1,90 M A 5,30 M, POTÊNCIA 105 HP CAPACIDADE 450 T/H - DEPRECIAÇÃO. AF_11/2014</v>
          </cell>
          <cell r="C7677" t="str">
            <v>H</v>
          </cell>
          <cell r="D7677">
            <v>76.44</v>
          </cell>
          <cell r="E7677">
            <v>76.44</v>
          </cell>
          <cell r="F7677" t="str">
            <v>SINAPI DEZEMBRO 2025</v>
          </cell>
        </row>
        <row r="7678">
          <cell r="A7678">
            <v>89241</v>
          </cell>
          <cell r="B7678" t="str">
            <v>VIBROACABADORA DE ASFALTO SOBRE ESTEIRAS, LARGURA DE PAVIMENTAÇÃO 1,90 M A 5,30 M, POTÊNCIA 105 HP CAPACIDADE 450 T/H - JUROS. AF_11/2014</v>
          </cell>
          <cell r="C7678" t="str">
            <v>H</v>
          </cell>
          <cell r="D7678">
            <v>26.94</v>
          </cell>
          <cell r="E7678">
            <v>26.94</v>
          </cell>
          <cell r="F7678" t="str">
            <v>SINAPI DEZEMBRO 2025</v>
          </cell>
        </row>
        <row r="7679">
          <cell r="A7679">
            <v>5710</v>
          </cell>
          <cell r="B7679" t="str">
            <v>VIBROACABADORA DE ASFALTO SOBRE ESTEIRAS, LARGURA DE PAVIMENTAÇÃO 1,90 M A 5,30 M, POTÊNCIA 105 HP CAPACIDADE 450 T/H - MANUTENÇÃO. AF_11/2014</v>
          </cell>
          <cell r="C7679" t="str">
            <v>H</v>
          </cell>
          <cell r="D7679">
            <v>122.88</v>
          </cell>
          <cell r="E7679">
            <v>122.88</v>
          </cell>
          <cell r="F7679" t="str">
            <v>SINAPI DEZEMBRO 2025</v>
          </cell>
        </row>
        <row r="7680">
          <cell r="A7680">
            <v>5711</v>
          </cell>
          <cell r="B7680" t="str">
            <v>VIBROACABADORA DE ASFALTO SOBRE ESTEIRAS, LARGURA DE PAVIMENTAÇÃO 1,90 M A 5,30 M, POTÊNCIA 105 HP CAPACIDADE 450 T/H - MATERIAIS NA OPERAÇÃO. AF_11/2014</v>
          </cell>
          <cell r="C7680" t="str">
            <v>H</v>
          </cell>
          <cell r="D7680">
            <v>90.02</v>
          </cell>
          <cell r="E7680">
            <v>90.02</v>
          </cell>
          <cell r="F7680" t="str">
            <v>SINAPI DEZEMBRO 2025</v>
          </cell>
        </row>
        <row r="7681">
          <cell r="A7681">
            <v>89253</v>
          </cell>
          <cell r="B7681" t="str">
            <v>VIBROACABADORA DE ASFALTO SOBRE ESTEIRAS, LARGURA DE PAVIMENTAÇÃO 2,13 M A 4,55 M, POTÊNCIA 100 HP, CAPACIDADE 400 T/H - DEPRECIAÇÃO. AF_11/2014</v>
          </cell>
          <cell r="C7681" t="str">
            <v>H</v>
          </cell>
          <cell r="D7681">
            <v>62.64</v>
          </cell>
          <cell r="E7681">
            <v>62.64</v>
          </cell>
          <cell r="F7681" t="str">
            <v>SINAPI DEZEMBRO 2025</v>
          </cell>
        </row>
        <row r="7682">
          <cell r="A7682">
            <v>89254</v>
          </cell>
          <cell r="B7682" t="str">
            <v>VIBROACABADORA DE ASFALTO SOBRE ESTEIRAS, LARGURA DE PAVIMENTAÇÃO 2,13 M A 4,55 M, POTÊNCIA 100 HP, CAPACIDADE 400 T/H - JUROS. AF_11/2014</v>
          </cell>
          <cell r="C7682" t="str">
            <v>H</v>
          </cell>
          <cell r="D7682">
            <v>22.08</v>
          </cell>
          <cell r="E7682">
            <v>22.08</v>
          </cell>
          <cell r="F7682" t="str">
            <v>SINAPI DEZEMBRO 2025</v>
          </cell>
        </row>
        <row r="7683">
          <cell r="A7683">
            <v>89255</v>
          </cell>
          <cell r="B7683" t="str">
            <v>VIBROACABADORA DE ASFALTO SOBRE ESTEIRAS, LARGURA DE PAVIMENTAÇÃO 2,13 M A 4,55 M, POTÊNCIA 100 HP, CAPACIDADE 400 T/H - MANUTENÇÃO. AF_11/2014</v>
          </cell>
          <cell r="C7683" t="str">
            <v>H</v>
          </cell>
          <cell r="D7683">
            <v>100.7</v>
          </cell>
          <cell r="E7683">
            <v>100.7</v>
          </cell>
          <cell r="F7683" t="str">
            <v>SINAPI DEZEMBRO 2025</v>
          </cell>
        </row>
        <row r="7684">
          <cell r="A7684">
            <v>89256</v>
          </cell>
          <cell r="B7684" t="str">
            <v>VIBROACABADORA DE ASFALTO SOBRE ESTEIRAS, LARGURA DE PAVIMENTAÇÃO 2,13 M A 4,55 M, POTÊNCIA 100 HP, CAPACIDADE 400 T/H - MATERIAIS NA OPERAÇÃO. AF_11/2014</v>
          </cell>
          <cell r="C7684" t="str">
            <v>H</v>
          </cell>
          <cell r="D7684">
            <v>85.72</v>
          </cell>
          <cell r="E7684">
            <v>85.72</v>
          </cell>
          <cell r="F7684" t="str">
            <v>SINAPI DEZEMBRO 2025</v>
          </cell>
        </row>
        <row r="7685">
          <cell r="A7685">
            <v>106384</v>
          </cell>
          <cell r="B7685" t="str">
            <v>VIBROACABADORA DE ASFALTO SOBRE RODAS, LARGURA DE PAVIMENTAÇÃO DE 1,70 A 4,20 M, POTÊNCIA 78 KW/105 HP, CAPACIDADE 300 T/H - DEPRECIAÇÃO. AF_11/2025</v>
          </cell>
          <cell r="C7685" t="str">
            <v>H</v>
          </cell>
          <cell r="D7685">
            <v>77.38</v>
          </cell>
          <cell r="E7685">
            <v>77.38</v>
          </cell>
          <cell r="F7685" t="str">
            <v>SINAPI DEZEMBRO 2025</v>
          </cell>
        </row>
        <row r="7686">
          <cell r="A7686">
            <v>106385</v>
          </cell>
          <cell r="B7686" t="str">
            <v>VIBROACABADORA DE ASFALTO SOBRE RODAS, LARGURA DE PAVIMENTAÇÃO DE 1,70 A 4,20 M, POTÊNCIA 78 KW/105 HP, CAPACIDADE 300 T/H - JUROS. AF_11/2025</v>
          </cell>
          <cell r="C7686" t="str">
            <v>H</v>
          </cell>
          <cell r="D7686">
            <v>23.87</v>
          </cell>
          <cell r="E7686">
            <v>23.87</v>
          </cell>
          <cell r="F7686" t="str">
            <v>SINAPI DEZEMBRO 2025</v>
          </cell>
        </row>
        <row r="7687">
          <cell r="A7687">
            <v>106386</v>
          </cell>
          <cell r="B7687" t="str">
            <v>VIBROACABADORA DE ASFALTO SOBRE RODAS, LARGURA DE PAVIMENTAÇÃO DE 1,70 A 4,20 M, POTÊNCIA 78 KW/105 HP, CAPACIDADE 300 T/H - MANUTENÇÃO. AF_11/2025</v>
          </cell>
          <cell r="C7687" t="str">
            <v>H</v>
          </cell>
          <cell r="D7687">
            <v>108.87</v>
          </cell>
          <cell r="E7687">
            <v>108.87</v>
          </cell>
          <cell r="F7687" t="str">
            <v>SINAPI DEZEMBRO 2025</v>
          </cell>
        </row>
        <row r="7688">
          <cell r="A7688">
            <v>106387</v>
          </cell>
          <cell r="B7688" t="str">
            <v>VIBROACABADORA DE ASFALTO SOBRE RODAS, LARGURA DE PAVIMENTAÇÃO DE 1,70 A 4,20 M, POTÊNCIA 78 KW/105 HP, CAPACIDADE 300 T/H - MATERIAIS NA OPERAÇÃO. AF_11/2025</v>
          </cell>
          <cell r="C7688" t="str">
            <v>H</v>
          </cell>
          <cell r="D7688">
            <v>90.02</v>
          </cell>
          <cell r="E7688">
            <v>90.02</v>
          </cell>
          <cell r="F7688" t="str">
            <v>SINAPI DEZEMBRO 2025</v>
          </cell>
        </row>
        <row r="7689">
          <cell r="A7689">
            <v>106489</v>
          </cell>
          <cell r="B7689" t="str">
            <v>ACIONADOR MANUAL, TIPO COM SIRENE, SISTEMA CONVENCIONAL, FORNECIMENTO E INSTALAÇÃO. AF_12/2025</v>
          </cell>
          <cell r="C7689" t="str">
            <v>UN</v>
          </cell>
          <cell r="D7689">
            <v>0</v>
          </cell>
          <cell r="E7689">
            <v>0</v>
          </cell>
          <cell r="F7689" t="str">
            <v>SINAPI DEZEMBRO 2025</v>
          </cell>
        </row>
        <row r="7690">
          <cell r="A7690">
            <v>106491</v>
          </cell>
          <cell r="B7690" t="str">
            <v>ACIONADOR MANUAL, TIPO QUEBRA VIDRO COM MARTELINHO, SISTEMA CONVENCIONAL, FORNECIMENTO E INSTALAÇÃO. AF_12/2025</v>
          </cell>
          <cell r="C7690" t="str">
            <v>UN</v>
          </cell>
          <cell r="D7690">
            <v>0</v>
          </cell>
          <cell r="E7690">
            <v>0</v>
          </cell>
          <cell r="F7690" t="str">
            <v>SINAPI DEZEMBRO 2025</v>
          </cell>
        </row>
        <row r="7691">
          <cell r="A7691">
            <v>106493</v>
          </cell>
          <cell r="B7691" t="str">
            <v>ACIONADOR MANUAL, TIPO QUEBRA VIDRO COM MARTELINHO, SISTEMA ENDEREÇÁVEL, FORNECIMENTO E INSTALAÇÃO. AF_12/2025</v>
          </cell>
          <cell r="C7691" t="str">
            <v>UN</v>
          </cell>
          <cell r="D7691">
            <v>0</v>
          </cell>
          <cell r="E7691">
            <v>0</v>
          </cell>
          <cell r="F7691" t="str">
            <v>SINAPI DEZEMBRO 2025</v>
          </cell>
        </row>
        <row r="7692">
          <cell r="A7692">
            <v>106490</v>
          </cell>
          <cell r="B7692" t="str">
            <v>ACIONADOR MANUAL, TIPO REARMÁVEL, SISTEMA CONVENCIONAL, FORNECIMENTO E INSTALAÇÃO. AF_12/2025</v>
          </cell>
          <cell r="C7692" t="str">
            <v>UN</v>
          </cell>
          <cell r="D7692">
            <v>0</v>
          </cell>
          <cell r="E7692">
            <v>0</v>
          </cell>
          <cell r="F7692" t="str">
            <v>SINAPI DEZEMBRO 2025</v>
          </cell>
        </row>
        <row r="7693">
          <cell r="A7693">
            <v>106492</v>
          </cell>
          <cell r="B7693" t="str">
            <v>ACIONADOR MANUAL, TIPO REARMÁVEL, SISTEMA ENDEREÇÁVEL, FORNECIMENTO E INSTALAÇÃO. AF_12/2025</v>
          </cell>
          <cell r="C7693" t="str">
            <v>UN</v>
          </cell>
          <cell r="D7693">
            <v>0</v>
          </cell>
          <cell r="E7693">
            <v>0</v>
          </cell>
          <cell r="F7693" t="str">
            <v>SINAPI DEZEMBRO 2025</v>
          </cell>
        </row>
        <row r="7694">
          <cell r="A7694">
            <v>106496</v>
          </cell>
          <cell r="B7694" t="str">
            <v>CENTRAL DE ALARME DE 12 LAÇOS, SISTEMA CONVENCIONAL, COM ATÉ 20 DISPOSITIVOS POR LAÇO, FORNECIMENTO E INSTALAÇÃO. AF_12/2025</v>
          </cell>
          <cell r="C7694" t="str">
            <v>UN</v>
          </cell>
          <cell r="D7694">
            <v>0</v>
          </cell>
          <cell r="E7694">
            <v>0</v>
          </cell>
          <cell r="F7694" t="str">
            <v>SINAPI DEZEMBRO 2025</v>
          </cell>
        </row>
        <row r="7695">
          <cell r="A7695">
            <v>106497</v>
          </cell>
          <cell r="B7695" t="str">
            <v>CENTRAL DE ALARME DE 24 LAÇOS, SISTEMA CONVENCIONAL, COM ATÉ 20 DISPOSITIVOS POR LAÇO, FORNECIMENTO E INSTALAÇÃO. AF_12/2025</v>
          </cell>
          <cell r="C7695" t="str">
            <v>UN</v>
          </cell>
          <cell r="D7695">
            <v>0</v>
          </cell>
          <cell r="E7695">
            <v>0</v>
          </cell>
          <cell r="F7695" t="str">
            <v>SINAPI DEZEMBRO 2025</v>
          </cell>
        </row>
        <row r="7696">
          <cell r="A7696">
            <v>106495</v>
          </cell>
          <cell r="B7696" t="str">
            <v>CENTRAL DE ALARME DE 6 LAÇOS, SISTEMA CONVENCIONAL, COM ATÉ 20 DISPOSITIVOS POR LAÇO, FORNECIMENTO E INSTALAÇÃO. AF_12/2025</v>
          </cell>
          <cell r="C7696" t="str">
            <v>UN</v>
          </cell>
          <cell r="D7696">
            <v>0</v>
          </cell>
          <cell r="E7696">
            <v>0</v>
          </cell>
          <cell r="F7696" t="str">
            <v>SINAPI DEZEMBRO 2025</v>
          </cell>
        </row>
        <row r="7697">
          <cell r="A7697">
            <v>106498</v>
          </cell>
          <cell r="B7697" t="str">
            <v>CENTRAL DE ALARME DE INCÊNDIO ENDEREÇÁVEL PARA ATÉ 500 PONTOS, FORNECIMENTO E INSTALAÇÃO. AF_12/2025</v>
          </cell>
          <cell r="C7697" t="str">
            <v>UN</v>
          </cell>
          <cell r="D7697">
            <v>0</v>
          </cell>
          <cell r="E7697">
            <v>0</v>
          </cell>
          <cell r="F7697" t="str">
            <v>SINAPI DEZEMBRO 2025</v>
          </cell>
        </row>
        <row r="7698">
          <cell r="A7698">
            <v>106494</v>
          </cell>
          <cell r="B7698" t="str">
            <v>DETECTOR DE GÁS NATURAL E GLP BIVOLT COM LED INDICADOR E SIRENE EMBUTIDA, FORNECIMENTO E INSTALAÇÃO. AF_12/2025</v>
          </cell>
          <cell r="C7698" t="str">
            <v>UN</v>
          </cell>
          <cell r="D7698">
            <v>0</v>
          </cell>
          <cell r="E7698">
            <v>0</v>
          </cell>
          <cell r="F7698" t="str">
            <v>SINAPI DEZEMBRO 2025</v>
          </cell>
        </row>
        <row r="7699">
          <cell r="A7699">
            <v>106485</v>
          </cell>
          <cell r="B7699" t="str">
            <v>DETECTOR ÓPTICO DE FUMAÇA CONVENCIONAL, FORNECIMENTO E INSTALAÇÃO. AF_12/2025</v>
          </cell>
          <cell r="C7699" t="str">
            <v>UN</v>
          </cell>
          <cell r="D7699">
            <v>0</v>
          </cell>
          <cell r="E7699">
            <v>0</v>
          </cell>
          <cell r="F7699" t="str">
            <v>SINAPI DEZEMBRO 2025</v>
          </cell>
        </row>
        <row r="7700">
          <cell r="A7700">
            <v>106486</v>
          </cell>
          <cell r="B7700" t="str">
            <v>DETECTOR ÓPTICO DE FUMAÇA ENDEREÇÁVEL, FORNECIMENTO E INSTALAÇÃO. AF_12/2025</v>
          </cell>
          <cell r="C7700" t="str">
            <v>UN</v>
          </cell>
          <cell r="D7700">
            <v>0</v>
          </cell>
          <cell r="E7700">
            <v>0</v>
          </cell>
          <cell r="F7700" t="str">
            <v>SINAPI DEZEMBRO 2025</v>
          </cell>
        </row>
        <row r="7701">
          <cell r="A7701">
            <v>106487</v>
          </cell>
          <cell r="B7701" t="str">
            <v>SIRENE AUDIOVISUAL, SISTEMA CONVENCIONAL, FORNECIMENTO E INSTALAÇÃO. AF_12/2025</v>
          </cell>
          <cell r="C7701" t="str">
            <v>UN</v>
          </cell>
          <cell r="D7701">
            <v>0</v>
          </cell>
          <cell r="E7701">
            <v>0</v>
          </cell>
          <cell r="F7701" t="str">
            <v>SINAPI DEZEMBRO 2025</v>
          </cell>
        </row>
        <row r="7702">
          <cell r="A7702">
            <v>106488</v>
          </cell>
          <cell r="B7702" t="str">
            <v>SIRENE AUDIOVISUAL, SISTEMA ENDEREÇÁVEL, FORNECIMENTO E INSTALAÇÃO. AF_12/2025</v>
          </cell>
          <cell r="C7702" t="str">
            <v>UN</v>
          </cell>
          <cell r="D7702">
            <v>0</v>
          </cell>
          <cell r="E7702">
            <v>0</v>
          </cell>
          <cell r="F7702" t="str">
            <v>SINAPI DEZEMBRO 2025</v>
          </cell>
        </row>
        <row r="7703">
          <cell r="A7703">
            <v>103797</v>
          </cell>
          <cell r="B7703" t="str">
            <v>ARMAÇÃO DE DESCIDA D'ÁGUA UTILIZANDO AÇO CA-60 DE 5 MM - MONTAGEM. AF_08/2022</v>
          </cell>
          <cell r="C7703" t="str">
            <v>KG</v>
          </cell>
          <cell r="D7703">
            <v>15.42</v>
          </cell>
          <cell r="E7703">
            <v>16.07</v>
          </cell>
          <cell r="F7703" t="str">
            <v>SINAPI DEZEMBRO 2025</v>
          </cell>
        </row>
        <row r="7704">
          <cell r="A7704">
            <v>103930</v>
          </cell>
          <cell r="B7704" t="str">
            <v>BACIA DE DISSIPAÇÃO, LARGURA ATÉ 1 M, TIPO BACIA EM PEDRA DE MÃO FIXADA COM CONCRETO (DEB 01, 02), COM PREPARO MANUAL, FCK = 20 MPA, LANÇADO MANUALMENTE, INCLUINDO MATERIAIS E FÔRMAS (2 UTILIZAÇÕES). AF_08/2022</v>
          </cell>
          <cell r="C7704" t="str">
            <v>M3</v>
          </cell>
          <cell r="D7704">
            <v>851.43</v>
          </cell>
          <cell r="E7704">
            <v>872.38</v>
          </cell>
          <cell r="F7704" t="str">
            <v>SINAPI DEZEMBRO 2025</v>
          </cell>
        </row>
        <row r="7705">
          <cell r="A7705">
            <v>103931</v>
          </cell>
          <cell r="B7705" t="str">
            <v>BACIA DE DISSIPAÇÃO, LARGURA DE 1 A 4 M, TIPO BACIA EM PEDRA DE MÃO FIXADA COM CONCRETO (DEB 03, 04, 05, 06), COM PREPARO MANUAL, FCK = 20 MPA, LANÇADO MANUALMENTE, INCLUINDO MATERIAIS E FÔRMAS (2 UTILIZAÇÕES). AF_08/2022</v>
          </cell>
          <cell r="C7705" t="str">
            <v>M3</v>
          </cell>
          <cell r="D7705">
            <v>615.51</v>
          </cell>
          <cell r="E7705">
            <v>632.11</v>
          </cell>
          <cell r="F7705" t="str">
            <v>SINAPI DEZEMBRO 2025</v>
          </cell>
        </row>
        <row r="7706">
          <cell r="A7706">
            <v>103932</v>
          </cell>
          <cell r="B7706" t="str">
            <v>BACIA DE DISSIPAÇÃO, LARGURA DE 4 A 9,2 M, TIPO BACIA EM PEDRA DE MÃO FIXADA COM CONCRETO (DEB 07, 08, 09, 10, 11, 12, 13), COM PREPARO MANUAL, FCK = 20 MPA, LANÇADO MANUALMENTE, INCLUINDO MATERIAIS E FÔRMAS (2 UTILIZAÇÕES). AF_08/2022</v>
          </cell>
          <cell r="C7706" t="str">
            <v>M3</v>
          </cell>
          <cell r="D7706">
            <v>580.94000000000005</v>
          </cell>
          <cell r="E7706">
            <v>596.91</v>
          </cell>
          <cell r="F7706" t="str">
            <v>SINAPI DEZEMBRO 2025</v>
          </cell>
        </row>
        <row r="7707">
          <cell r="A7707">
            <v>103929</v>
          </cell>
          <cell r="B7707" t="str">
            <v>BACIA DE DISSIPAÇÃO, TIPO BACIA COM DENTES DE CONCRETO (01), COM PREPARO MANUAL, FCK = 20 MPA, LANÇADO MANUALMENTE, INCLUINDO MATERIAIS E FÔRMAS (2 UTILIZAÇÕES). AF_08/2022</v>
          </cell>
          <cell r="C7707" t="str">
            <v>M3</v>
          </cell>
          <cell r="D7707">
            <v>1399.83</v>
          </cell>
          <cell r="E7707">
            <v>1430.69</v>
          </cell>
          <cell r="F7707" t="str">
            <v>SINAPI DEZEMBRO 2025</v>
          </cell>
        </row>
        <row r="7708">
          <cell r="A7708">
            <v>103928</v>
          </cell>
          <cell r="B7708" t="str">
            <v>BACIA DE DISSIPAÇÃO, TIPO BACIA EM PEDRA DE MÃO ARGAMASSADA (DES 01, 02, 03, 04), LANÇADO MANUALMENTE, INCLUINDO MATERIAIS E FÔRMAS (2 UTILIZAÇÕES). AF_08/2022</v>
          </cell>
          <cell r="C7708" t="str">
            <v>M3</v>
          </cell>
          <cell r="D7708">
            <v>547.30999999999995</v>
          </cell>
          <cell r="E7708">
            <v>565.22</v>
          </cell>
          <cell r="F7708" t="str">
            <v>SINAPI DEZEMBRO 2025</v>
          </cell>
        </row>
        <row r="7709">
          <cell r="A7709">
            <v>103798</v>
          </cell>
          <cell r="B7709" t="str">
            <v>CONCRETAGEM DE DISSIPADOR DE ENERGIA, CONCRETO USINADO, FCK = 20 MPA, COM USO DE BOMBA - LANÇAMENTO, ADENSAMENTO E ACABAMENTO. AF_08/2022</v>
          </cell>
          <cell r="C7709" t="str">
            <v>M3</v>
          </cell>
          <cell r="D7709">
            <v>659.84</v>
          </cell>
          <cell r="E7709">
            <v>665.26</v>
          </cell>
          <cell r="F7709" t="str">
            <v>SINAPI DEZEMBRO 2025</v>
          </cell>
        </row>
        <row r="7710">
          <cell r="A7710">
            <v>103801</v>
          </cell>
          <cell r="B7710" t="str">
            <v>CONCRETAGEM DE DISSIPADOR DE ENERGIA, FCK = 20 MPA, COM USO DE JERICAS E PREPARO EM BETONEIRA DE 600 L - AREIA E BRITA COMERCIAIS - LANÇAMENTO, ADENSAMENTO E ACABAMENTO. AF_08/2022</v>
          </cell>
          <cell r="C7710" t="str">
            <v>M3</v>
          </cell>
          <cell r="D7710">
            <v>706.56</v>
          </cell>
          <cell r="E7710">
            <v>724.32</v>
          </cell>
          <cell r="F7710" t="str">
            <v>SINAPI DEZEMBRO 2025</v>
          </cell>
        </row>
        <row r="7711">
          <cell r="A7711">
            <v>103933</v>
          </cell>
          <cell r="B7711" t="str">
            <v>DESCIDA D'ÁGUA RÁPIDA (DAR 03), EM CONCRETO USINADO, FCK = 20 MPA, LANÇADO COM BOMBA, INCLUINDO ARMAÇÃO, MATERIAIS E FÔRMAS (2 UTILIZAÇÕES). AF_08/2022</v>
          </cell>
          <cell r="C7711" t="str">
            <v>M3</v>
          </cell>
          <cell r="D7711">
            <v>1599.76</v>
          </cell>
          <cell r="E7711">
            <v>1632.01</v>
          </cell>
          <cell r="F7711" t="str">
            <v>SINAPI DEZEMBRO 2025</v>
          </cell>
        </row>
        <row r="7712">
          <cell r="A7712">
            <v>103925</v>
          </cell>
          <cell r="B7712" t="str">
            <v>ESCADA HIDRÁULICA, LARGURA ATÉ 1M, TIPO DESCIDA D'ÁGUA DE CORTE OU ATERRO EM DEGRAUS (DCD 02, 04 E DAD 02), EM CONCRETO USINADO, FCK = 20 MPA, LANÇADO COM BOMBA, INCLUINDO ARMAÇÃO, MATERIAIS E FÔRMAS (3 UTILIZAÇÕES). AF_08/2022</v>
          </cell>
          <cell r="C7712" t="str">
            <v>M3</v>
          </cell>
          <cell r="D7712">
            <v>1676.76</v>
          </cell>
          <cell r="E7712">
            <v>1725.6</v>
          </cell>
          <cell r="F7712" t="str">
            <v>SINAPI DEZEMBRO 2025</v>
          </cell>
        </row>
        <row r="7713">
          <cell r="A7713">
            <v>103926</v>
          </cell>
          <cell r="B7713" t="str">
            <v>ESCADA HIDRÁULICA, LARGURA DE 1 A 4,1 M, TIPO DESCIDA D'ÁGUA DE ATERRO EM DEGRAUS (DAD 04, 06, 08, 10, 12, 14, 16, 18), EM CONCRETO USINADO, FCK = 20 MPA, LANÇADO COM BOMBA, INCLUINDO ARMAÇÃO, MATERIAIS E FÔRMAS (3 UTILIZAÇÕES). AF_08/2022</v>
          </cell>
          <cell r="C7713" t="str">
            <v>M3</v>
          </cell>
          <cell r="D7713">
            <v>1360.69</v>
          </cell>
          <cell r="E7713">
            <v>1395.91</v>
          </cell>
          <cell r="F7713" t="str">
            <v>SINAPI DEZEMBRO 2025</v>
          </cell>
        </row>
        <row r="7714">
          <cell r="A7714">
            <v>103796</v>
          </cell>
          <cell r="B7714" t="str">
            <v>FABRICAÇÃO, MONTAGEM E DESMONTAGEM DE FÔRMA PARA BACIA DE DISSIPAÇÃO, EM MADEIRA SERRADA, E = 25 MM, 2 UTILIZAÇÕES. AF_08/2022</v>
          </cell>
          <cell r="C7714" t="str">
            <v>M2</v>
          </cell>
          <cell r="D7714">
            <v>69.319999999999993</v>
          </cell>
          <cell r="E7714">
            <v>70.63</v>
          </cell>
          <cell r="F7714" t="str">
            <v>SINAPI DEZEMBRO 2025</v>
          </cell>
        </row>
        <row r="7715">
          <cell r="A7715">
            <v>103795</v>
          </cell>
          <cell r="B7715" t="str">
            <v>FABRICAÇÃO, MONTAGEM E DESMONTAGEM DE FÔRMA PARA ESCADA HIDRÁULICA, EM CHAPA DE MADEIRA COMPENSADA RESINADA, E = 17 MM, 3 UTILIZAÇÕES. AF_08/2022</v>
          </cell>
          <cell r="C7715" t="str">
            <v>M2</v>
          </cell>
          <cell r="D7715">
            <v>84.3</v>
          </cell>
          <cell r="E7715">
            <v>87.98</v>
          </cell>
          <cell r="F7715" t="str">
            <v>SINAPI DEZEMBRO 2025</v>
          </cell>
        </row>
        <row r="7716">
          <cell r="A7716">
            <v>103800</v>
          </cell>
          <cell r="B7716" t="str">
            <v>PEDRA ARGAMASSADA COM CIMENTO E AREIA 1:3, 40% DE ARGAMASSA EM VOLUME - AREIA E PEDRA DE MÃO COMERCIAIS - FORNECIMENTO E ASSENTAMENTO. AF_08/2022</v>
          </cell>
          <cell r="C7716" t="str">
            <v>M3</v>
          </cell>
          <cell r="D7716">
            <v>547.30999999999995</v>
          </cell>
          <cell r="E7716">
            <v>565.22</v>
          </cell>
          <cell r="F7716" t="str">
            <v>SINAPI DEZEMBRO 2025</v>
          </cell>
        </row>
        <row r="7717">
          <cell r="A7717">
            <v>103799</v>
          </cell>
          <cell r="B7717" t="str">
            <v>PEDRA DE MÃO FIXADA COM CONCRETO PARA BACIA DE DISSIPAÇÃO, 40% DE CONCRETO EM VOLUME, FCK = 20 MPA, COM USO DE JERICA E PREPARO EM BETONEIRA DE 600 L - AREIA, BRITA E PEDRA DE MÃO COMERCIAIS - LANÇAMENTO, ADENSAMENTO E ACABAMENTO. AF_08/2022</v>
          </cell>
          <cell r="C7717" t="str">
            <v>M3</v>
          </cell>
          <cell r="D7717">
            <v>444.9</v>
          </cell>
          <cell r="E7717">
            <v>458.56</v>
          </cell>
          <cell r="F7717" t="str">
            <v>SINAPI DEZEMBRO 2025</v>
          </cell>
        </row>
        <row r="7718">
          <cell r="A7718">
            <v>104950</v>
          </cell>
          <cell r="B7718" t="str">
            <v>DRAGAGEM DE MATERIAIS DE 1A CATEGORIA E COMPOSTOS ORGÂNICOS E INORGÂNICOS COM DRAGLINE (CAÇAMBA: 0,76 M3/ 43 T). AF_03/2024</v>
          </cell>
          <cell r="C7718" t="str">
            <v>M3</v>
          </cell>
          <cell r="D7718">
            <v>0</v>
          </cell>
          <cell r="E7718">
            <v>0</v>
          </cell>
          <cell r="F7718" t="str">
            <v>SINAPI DEZEMBRO 2025</v>
          </cell>
        </row>
        <row r="7719">
          <cell r="A7719">
            <v>104948</v>
          </cell>
          <cell r="B7719" t="str">
            <v>DRAGAGEM DE MATERIAIS DE 1A CATEGORIA E COMPOSTOS ORGÂNICOS E INORGÂNICOS COM ESCAVADEIRA HIDRÁULICA (CAÇAMBA: 0,80 M3/111 HP). AF_03/2024</v>
          </cell>
          <cell r="C7719" t="str">
            <v>M3</v>
          </cell>
          <cell r="D7719">
            <v>5.0599999999999996</v>
          </cell>
          <cell r="E7719">
            <v>5.19</v>
          </cell>
          <cell r="F7719" t="str">
            <v>SINAPI DEZEMBRO 2025</v>
          </cell>
        </row>
        <row r="7720">
          <cell r="A7720">
            <v>104949</v>
          </cell>
          <cell r="B7720" t="str">
            <v>DRAGAGEM DE MATERIAIS DE 1A CATEGORIA E COMPOSTOS ORGÂNICOS E INORGÂNICOS COM ESCAVADEIRA HIDRÁULICA DE LONGO ALCANCE (CAÇAMBA: 0,52 M3/155 HP). AF_03/2024</v>
          </cell>
          <cell r="C7720" t="str">
            <v>M3</v>
          </cell>
          <cell r="D7720">
            <v>9.5399999999999991</v>
          </cell>
          <cell r="E7720">
            <v>9.75</v>
          </cell>
          <cell r="F7720" t="str">
            <v>SINAPI DEZEMBRO 2025</v>
          </cell>
        </row>
        <row r="7721">
          <cell r="A7721">
            <v>104947</v>
          </cell>
          <cell r="B7721" t="str">
            <v>DRAGAGEM DE MATERIAIS DE 1A CATEGORIA E COMPOSTOS ORGÂNICOS E INORGÂNICOS COM RETROESCAVADEIRA (CAÇAMBA: 0,26 M3/88 HP). AF_03/2024</v>
          </cell>
          <cell r="C7721" t="str">
            <v>M3</v>
          </cell>
          <cell r="D7721">
            <v>11.38</v>
          </cell>
          <cell r="E7721">
            <v>11.8</v>
          </cell>
          <cell r="F7721" t="str">
            <v>SINAPI DEZEMBRO 2025</v>
          </cell>
        </row>
        <row r="7722">
          <cell r="A7722">
            <v>104325</v>
          </cell>
          <cell r="B7722" t="str">
            <v>CAIXA DE PASSAGEM PARA AR CONDICIONADO - FORNECIMENTO E INSTALAÇÃO. AF_08/2022</v>
          </cell>
          <cell r="C7722" t="str">
            <v>UN</v>
          </cell>
          <cell r="D7722">
            <v>0</v>
          </cell>
          <cell r="E7722">
            <v>0</v>
          </cell>
          <cell r="F7722" t="str">
            <v>SINAPI DEZEMBRO 2025</v>
          </cell>
        </row>
        <row r="7723">
          <cell r="A7723">
            <v>104318</v>
          </cell>
          <cell r="B7723" t="str">
            <v>JOELHO 45 GRAUS, PVC, SOLDÁVEL, DN 20 MM, INSTALADO EM DRENO DE AR CONDICIONADO - FORNECIMENTO E INSTALAÇÃO. AF_08/2022</v>
          </cell>
          <cell r="C7723" t="str">
            <v>UN</v>
          </cell>
          <cell r="D7723">
            <v>7.09</v>
          </cell>
          <cell r="E7723">
            <v>7.55</v>
          </cell>
          <cell r="F7723" t="str">
            <v>SINAPI DEZEMBRO 2025</v>
          </cell>
        </row>
        <row r="7724">
          <cell r="A7724">
            <v>89867</v>
          </cell>
          <cell r="B7724" t="str">
            <v>JOELHO 45 GRAUS, PVC, SOLDÁVEL, DN 25MM, INSTALADO EM DRENO DE AR-CONDICIONADO - FORNECIMENTO E INSTALAÇÃO. AF_08/2022</v>
          </cell>
          <cell r="C7724" t="str">
            <v>UN</v>
          </cell>
          <cell r="D7724">
            <v>7.94</v>
          </cell>
          <cell r="E7724">
            <v>8.43</v>
          </cell>
          <cell r="F7724" t="str">
            <v>SINAPI DEZEMBRO 2025</v>
          </cell>
        </row>
        <row r="7725">
          <cell r="A7725">
            <v>104320</v>
          </cell>
          <cell r="B7725" t="str">
            <v>JOELHO 45 GRAUS, PVC, SOLDÁVEL, DN 32 MM, INSTALADO EM DRENO DE AR CONDICIONADO - FORNECIMENTO E INSTALAÇÃO. AF_08/2022</v>
          </cell>
          <cell r="C7725" t="str">
            <v>UN</v>
          </cell>
          <cell r="D7725">
            <v>11.22</v>
          </cell>
          <cell r="E7725">
            <v>11.74</v>
          </cell>
          <cell r="F7725" t="str">
            <v>SINAPI DEZEMBRO 2025</v>
          </cell>
        </row>
        <row r="7726">
          <cell r="A7726">
            <v>104317</v>
          </cell>
          <cell r="B7726" t="str">
            <v>JOELHO 90 GRAUS, PVC, SOLDÁVEL, DN 20 MM, INSTALADO EM DRENO DE AR CONDICIONADO - FORNECIMENTO E INSTALAÇÃO. AF_08/2022</v>
          </cell>
          <cell r="C7726" t="str">
            <v>UN</v>
          </cell>
          <cell r="D7726">
            <v>6.57</v>
          </cell>
          <cell r="E7726">
            <v>7.03</v>
          </cell>
          <cell r="F7726" t="str">
            <v>SINAPI DEZEMBRO 2025</v>
          </cell>
        </row>
        <row r="7727">
          <cell r="A7727">
            <v>89866</v>
          </cell>
          <cell r="B7727" t="str">
            <v>JOELHO 90 GRAUS, PVC, SOLDÁVEL, DN 25MM, INSTALADO EM DRENO DE AR-CONDICIONADO - FORNECIMENTO E INSTALAÇÃO. AF_08/2022</v>
          </cell>
          <cell r="C7727" t="str">
            <v>UN</v>
          </cell>
          <cell r="D7727">
            <v>7.2</v>
          </cell>
          <cell r="E7727">
            <v>7.69</v>
          </cell>
          <cell r="F7727" t="str">
            <v>SINAPI DEZEMBRO 2025</v>
          </cell>
        </row>
        <row r="7728">
          <cell r="A7728">
            <v>104319</v>
          </cell>
          <cell r="B7728" t="str">
            <v>JOELHO 90 GRAUS, PVC, SOLDÁVEL, DN 32 MM, INSTALADO EM DRENO DE AR CONDICIONADO - FORNECIMENTO E INSTALAÇÃO. AF_08/2022</v>
          </cell>
          <cell r="C7728" t="str">
            <v>UN</v>
          </cell>
          <cell r="D7728">
            <v>9.57</v>
          </cell>
          <cell r="E7728">
            <v>10.09</v>
          </cell>
          <cell r="F7728" t="str">
            <v>SINAPI DEZEMBRO 2025</v>
          </cell>
        </row>
        <row r="7729">
          <cell r="A7729">
            <v>104321</v>
          </cell>
          <cell r="B7729" t="str">
            <v>LUVA, PVC, SOLDÁVEL, DN 20 MM, INSTALADO EM DRENO DE AR CONDICIONADO - FORNECIMENTO E INSTALAÇÃO. AF_08/2022</v>
          </cell>
          <cell r="C7729" t="str">
            <v>UN</v>
          </cell>
          <cell r="D7729">
            <v>5.0199999999999996</v>
          </cell>
          <cell r="E7729">
            <v>5.32</v>
          </cell>
          <cell r="F7729" t="str">
            <v>SINAPI DEZEMBRO 2025</v>
          </cell>
        </row>
        <row r="7730">
          <cell r="A7730">
            <v>89868</v>
          </cell>
          <cell r="B7730" t="str">
            <v>LUVA, PVC, SOLDÁVEL, DN 25MM, INSTALADO EM DRENO DE AR-CONDICIONADO - FORNECIMENTO E INSTALAÇÃO. AF_08/2022</v>
          </cell>
          <cell r="C7730" t="str">
            <v>UN</v>
          </cell>
          <cell r="D7730">
            <v>5.47</v>
          </cell>
          <cell r="E7730">
            <v>5.79</v>
          </cell>
          <cell r="F7730" t="str">
            <v>SINAPI DEZEMBRO 2025</v>
          </cell>
        </row>
        <row r="7731">
          <cell r="A7731">
            <v>104322</v>
          </cell>
          <cell r="B7731" t="str">
            <v>LUVA, PVC, SOLDÁVEL, DN 32 MM, INSTALADO EM DRENO DE AR CONDICIONADO - FORNECIMENTO E INSTALAÇÃO. AF_08/2022</v>
          </cell>
          <cell r="C7731" t="str">
            <v>UN</v>
          </cell>
          <cell r="D7731">
            <v>7.22</v>
          </cell>
          <cell r="E7731">
            <v>7.57</v>
          </cell>
          <cell r="F7731" t="str">
            <v>SINAPI DEZEMBRO 2025</v>
          </cell>
        </row>
        <row r="7732">
          <cell r="A7732">
            <v>104323</v>
          </cell>
          <cell r="B7732" t="str">
            <v>TE, PVC, SOLDÁVEL, DN 20 MM, INSTALADO EM DRENO DE AR CONDICIONADO - FORNECIMENTO E INSTALAÇÃO. AF_08/2022</v>
          </cell>
          <cell r="C7732" t="str">
            <v>UN</v>
          </cell>
          <cell r="D7732">
            <v>9.17</v>
          </cell>
          <cell r="E7732">
            <v>9.7799999999999994</v>
          </cell>
          <cell r="F7732" t="str">
            <v>SINAPI DEZEMBRO 2025</v>
          </cell>
        </row>
        <row r="7733">
          <cell r="A7733">
            <v>89869</v>
          </cell>
          <cell r="B7733" t="str">
            <v>TE, PVC, SOLDÁVEL, DN 25MM, INSTALADO EM DRENO DE AR-CONDICIONADO - FORNECIMENTO E INSTALAÇÃO. AF_08/2022</v>
          </cell>
          <cell r="C7733" t="str">
            <v>UN</v>
          </cell>
          <cell r="D7733">
            <v>9.99</v>
          </cell>
          <cell r="E7733">
            <v>10.64</v>
          </cell>
          <cell r="F7733" t="str">
            <v>SINAPI DEZEMBRO 2025</v>
          </cell>
        </row>
        <row r="7734">
          <cell r="A7734">
            <v>104324</v>
          </cell>
          <cell r="B7734" t="str">
            <v>TE, PVC, SOLDÁVEL, DN 32 MM, INSTALADO EM DRENO DE AR CONDICIONADO - FORNECIMENTO E INSTALAÇÃO. AF_08/2022</v>
          </cell>
          <cell r="C7734" t="str">
            <v>UN</v>
          </cell>
          <cell r="D7734">
            <v>13.52</v>
          </cell>
          <cell r="E7734">
            <v>14.22</v>
          </cell>
          <cell r="F7734" t="str">
            <v>SINAPI DEZEMBRO 2025</v>
          </cell>
        </row>
        <row r="7735">
          <cell r="A7735">
            <v>104315</v>
          </cell>
          <cell r="B7735" t="str">
            <v>TUBO, PVC, SOLDÁVEL, DE 20MM, INSTALADO EM DRENO DE AR CONDICIONADO - FORNECIMENTO E INSTALAÇÃO. AF_08/2022</v>
          </cell>
          <cell r="C7735" t="str">
            <v>M</v>
          </cell>
          <cell r="D7735">
            <v>15.68</v>
          </cell>
          <cell r="E7735">
            <v>16.739999999999998</v>
          </cell>
          <cell r="F7735" t="str">
            <v>SINAPI DEZEMBRO 2025</v>
          </cell>
        </row>
        <row r="7736">
          <cell r="A7736">
            <v>89865</v>
          </cell>
          <cell r="B7736" t="str">
            <v>TUBO, PVC, SOLDÁVEL, DE 25MM, INSTALADO EM DRENO DE AR-CONDICIONADO - FORNECIMENTO E INSTALAÇÃO. AF_08/2022</v>
          </cell>
          <cell r="C7736" t="str">
            <v>M</v>
          </cell>
          <cell r="D7736">
            <v>16.79</v>
          </cell>
          <cell r="E7736">
            <v>17.899999999999999</v>
          </cell>
          <cell r="F7736" t="str">
            <v>SINAPI DEZEMBRO 2025</v>
          </cell>
        </row>
        <row r="7737">
          <cell r="A7737">
            <v>104316</v>
          </cell>
          <cell r="B7737" t="str">
            <v>TUBO, PVC, SOLDÁVEL, DE 32MM, INSTALADO EM DRENO DE AR CONDICIONADO - FORNECIMENTO E INSTALAÇÃO. AF_08/2022</v>
          </cell>
          <cell r="C7737" t="str">
            <v>M</v>
          </cell>
          <cell r="D7737">
            <v>22.53</v>
          </cell>
          <cell r="E7737">
            <v>23.72</v>
          </cell>
          <cell r="F7737" t="str">
            <v>SINAPI DEZEMBRO 2025</v>
          </cell>
        </row>
        <row r="7738">
          <cell r="A7738">
            <v>102724</v>
          </cell>
          <cell r="B7738" t="str">
            <v>DRENO BARBACÃ, DN 100 MM, COM MATERIAL DRENANTE. AF_07/2021</v>
          </cell>
          <cell r="C7738" t="str">
            <v>UN</v>
          </cell>
          <cell r="D7738">
            <v>28.36</v>
          </cell>
          <cell r="E7738">
            <v>29.29</v>
          </cell>
          <cell r="F7738" t="str">
            <v>SINAPI DEZEMBRO 2025</v>
          </cell>
        </row>
        <row r="7739">
          <cell r="A7739">
            <v>102726</v>
          </cell>
          <cell r="B7739" t="str">
            <v>DRENO BARBACÃ, DN 50 MM, COM MATERIAL DRENANTE. AF_07/2021</v>
          </cell>
          <cell r="C7739" t="str">
            <v>UN</v>
          </cell>
          <cell r="D7739">
            <v>26.22</v>
          </cell>
          <cell r="E7739">
            <v>27.15</v>
          </cell>
          <cell r="F7739" t="str">
            <v>SINAPI DEZEMBRO 2025</v>
          </cell>
        </row>
        <row r="7740">
          <cell r="A7740">
            <v>102725</v>
          </cell>
          <cell r="B7740" t="str">
            <v>DRENO BARBACÃ, DN 75 MM, COM MATERIAL DRENANTE. AF_07/2021</v>
          </cell>
          <cell r="C7740" t="str">
            <v>UN</v>
          </cell>
          <cell r="D7740">
            <v>27.83</v>
          </cell>
          <cell r="E7740">
            <v>28.76</v>
          </cell>
          <cell r="F7740" t="str">
            <v>SINAPI DEZEMBRO 2025</v>
          </cell>
        </row>
        <row r="7741">
          <cell r="A7741">
            <v>102722</v>
          </cell>
          <cell r="B7741" t="str">
            <v>DRENO EM MURO DE CONTENÇÃO, EXECUTADO NO PÉ DO MURO, COM TUBO DE PEAD CORRUGADO FLEXÍVEL PERFURADO, ENCHIMENTO COM BRITA, ENVOLVIDO COM MANTA GEOTÊXTIL. AF_07/2021</v>
          </cell>
          <cell r="C7741" t="str">
            <v>M</v>
          </cell>
          <cell r="D7741">
            <v>53.02</v>
          </cell>
          <cell r="E7741">
            <v>53.99</v>
          </cell>
          <cell r="F7741" t="str">
            <v>SINAPI DEZEMBRO 2025</v>
          </cell>
        </row>
        <row r="7742">
          <cell r="A7742">
            <v>102721</v>
          </cell>
          <cell r="B7742" t="str">
            <v>DRENO EM MURO DE CONTENÇÃO, EXECUTADO NO PÉ DO MURO, COM TUBO DE PEAD CORRUGADO FLEXÍVEL PERFURADO, ENVOLVIDO COM GEOCOMPOSTO DRENANTE. AF_07/2021</v>
          </cell>
          <cell r="C7742" t="str">
            <v>M</v>
          </cell>
          <cell r="D7742">
            <v>0</v>
          </cell>
          <cell r="E7742">
            <v>0</v>
          </cell>
          <cell r="F7742" t="str">
            <v>SINAPI DEZEMBRO 2025</v>
          </cell>
        </row>
        <row r="7743">
          <cell r="A7743">
            <v>102723</v>
          </cell>
          <cell r="B7743" t="str">
            <v>DRENO EM MURO DE CONTENÇÃO, EXECUTADO NO PÉ DO MURO, COM TUBO DE PVC CORRUGADO RÍGIDO PERFURADO, ENCHIMENTO COM BRITA, ENVOLVIDO COM MANTA GEOTÊXTIL. AF_07/2021</v>
          </cell>
          <cell r="C7743" t="str">
            <v>M</v>
          </cell>
          <cell r="D7743">
            <v>93.48</v>
          </cell>
          <cell r="E7743">
            <v>94.45</v>
          </cell>
          <cell r="F7743" t="str">
            <v>SINAPI DEZEMBRO 2025</v>
          </cell>
        </row>
        <row r="7744">
          <cell r="A7744">
            <v>102690</v>
          </cell>
          <cell r="B7744" t="str">
            <v>DRENO ESPINHA DE PEIXE (SEÇÃO (0,40 X 0,40 M), COM TUBO DE PEAD CORRUGADO PERFURADO, DN 100 MM, ENCHIMENTO COM BRITA, ENVOLVIDO COM MANTA GEOTÊXTIL, INCLUSIVE CONEXÕES. AF_07/2021</v>
          </cell>
          <cell r="C7744" t="str">
            <v>M</v>
          </cell>
          <cell r="D7744">
            <v>63.44</v>
          </cell>
          <cell r="E7744">
            <v>64.33</v>
          </cell>
          <cell r="F7744" t="str">
            <v>SINAPI DEZEMBRO 2025</v>
          </cell>
        </row>
        <row r="7745">
          <cell r="A7745">
            <v>102688</v>
          </cell>
          <cell r="B7745" t="str">
            <v>DRENO ESPINHA DE PEIXE (SEÇÃO 0,40 X 0,40 M), COM TUBO DE PEAD CORRUGADO PERFURADO, DN 100 MM, ENCHIMENTO COM AREIA, INCLUSIVE CONEXÕES. AF_07/2021</v>
          </cell>
          <cell r="C7745" t="str">
            <v>M</v>
          </cell>
          <cell r="D7745">
            <v>48.2</v>
          </cell>
          <cell r="E7745">
            <v>49.05</v>
          </cell>
          <cell r="F7745" t="str">
            <v>SINAPI DEZEMBRO 2025</v>
          </cell>
        </row>
        <row r="7746">
          <cell r="A7746">
            <v>102689</v>
          </cell>
          <cell r="B7746" t="str">
            <v>DRENO ESPINHA DE PEIXE (SEÇÃO 0,40 X 0,40 M), COM TUBO DE PVC CORRUGADO RÍGIDO PERFURADO, DN 100 MM, ENCHIMENTO COM AREIA, INCLUSIVE CONEXÕES. AF_07/2021</v>
          </cell>
          <cell r="C7746" t="str">
            <v>M</v>
          </cell>
          <cell r="D7746">
            <v>89.77</v>
          </cell>
          <cell r="E7746">
            <v>90.69</v>
          </cell>
          <cell r="F7746" t="str">
            <v>SINAPI DEZEMBRO 2025</v>
          </cell>
        </row>
        <row r="7747">
          <cell r="A7747">
            <v>102693</v>
          </cell>
          <cell r="B7747" t="str">
            <v>DRENO ESPINHA DE PEIXE (SEÇÃO 0,40 X 0,40 M), COM TUBO DE PVC CORRUGADO RÍGIDO PERFURADO, DN 100 MM, ENCHIMENTO COM BRITA, ENVOLVIDO COM MANTA GEOTÊXTIL, INCLUSIVE CONEXÕES. AF_07/2021</v>
          </cell>
          <cell r="C7747" t="str">
            <v>M</v>
          </cell>
          <cell r="D7747">
            <v>105.01</v>
          </cell>
          <cell r="E7747">
            <v>105.96</v>
          </cell>
          <cell r="F7747" t="str">
            <v>SINAPI DEZEMBRO 2025</v>
          </cell>
        </row>
        <row r="7748">
          <cell r="A7748">
            <v>102694</v>
          </cell>
          <cell r="B7748" t="str">
            <v>DRENO ESPINHA DE PEIXE (SEÇÃO 0,50 X 0,80 M), COM TUBO DE PEAD CORRUGADO PERFURADO, DN 100 MM, ENCHIMENTO COM AREIA, INCLUSIVE CONEXÕES. AF_07/2021</v>
          </cell>
          <cell r="C7748" t="str">
            <v>M</v>
          </cell>
          <cell r="D7748">
            <v>96.13</v>
          </cell>
          <cell r="E7748">
            <v>97.16</v>
          </cell>
          <cell r="F7748" t="str">
            <v>SINAPI DEZEMBRO 2025</v>
          </cell>
        </row>
        <row r="7749">
          <cell r="A7749">
            <v>102697</v>
          </cell>
          <cell r="B7749" t="str">
            <v>DRENO ESPINHA DE PEIXE (SEÇÃO 0,50 X 0,80 M), COM TUBO DE PEAD CORRUGADO PERFURADO, DN 100 MM, ENCHIMENTO COM BRITA, ENVOLVIDO COM MANTA GEOTÊXTIL, INCLUSIVE CONEXÕES. AF_07/2021</v>
          </cell>
          <cell r="C7749" t="str">
            <v>M</v>
          </cell>
          <cell r="D7749">
            <v>107.77</v>
          </cell>
          <cell r="E7749">
            <v>108.85</v>
          </cell>
          <cell r="F7749" t="str">
            <v>SINAPI DEZEMBRO 2025</v>
          </cell>
        </row>
        <row r="7750">
          <cell r="A7750">
            <v>102696</v>
          </cell>
          <cell r="B7750" t="str">
            <v>DRENO ESPINHA DE PEIXE (SEÇÃO 0,50 X 0,80 M), COM TUBO DE PVC CORRUGADO RÍGIDO PERFURADO, DN 100 MM, ENCHIMENTO COM AREIA, INCLUSIVE CONEXÕES. AF_07/2021</v>
          </cell>
          <cell r="C7750" t="str">
            <v>M</v>
          </cell>
          <cell r="D7750">
            <v>137.79</v>
          </cell>
          <cell r="E7750">
            <v>138.94</v>
          </cell>
          <cell r="F7750" t="str">
            <v>SINAPI DEZEMBRO 2025</v>
          </cell>
        </row>
        <row r="7751">
          <cell r="A7751">
            <v>102703</v>
          </cell>
          <cell r="B7751" t="str">
            <v>DRENO ESPINHA DE PEIXE (SEÇÃO 0,50 X 0,80 M), COM TUBO DE PVC CORRUGADO RÍGIDO PERFURADO, DN 100 MM, ENCHIMENTO COM BRITA, ENVOLVIDO COM MANTA GEOTÊXTIL, INCLUSIVE CONEXÕES. AF_07/2021</v>
          </cell>
          <cell r="C7751" t="str">
            <v>M</v>
          </cell>
          <cell r="D7751">
            <v>149.43</v>
          </cell>
          <cell r="E7751">
            <v>150.63999999999999</v>
          </cell>
          <cell r="F7751" t="str">
            <v>SINAPI DEZEMBRO 2025</v>
          </cell>
        </row>
        <row r="7752">
          <cell r="A7752">
            <v>102678</v>
          </cell>
          <cell r="B7752" t="str">
            <v>DRENO PROFUNDO (SEÇÃO 0,50 X 1,50 M), CEGO, ENCHIMENTO DE BRITA, ENVOLVIDO COM MANTA GEOTÊXTIL, COM SELO DE ARGILA. AF_07/2021</v>
          </cell>
          <cell r="C7752" t="str">
            <v>M</v>
          </cell>
          <cell r="D7752">
            <v>135.93</v>
          </cell>
          <cell r="E7752">
            <v>136.96</v>
          </cell>
          <cell r="F7752" t="str">
            <v>SINAPI DEZEMBRO 2025</v>
          </cell>
        </row>
        <row r="7753">
          <cell r="A7753">
            <v>102679</v>
          </cell>
          <cell r="B7753" t="str">
            <v>DRENO PROFUNDO (SEÇÃO 0,50 X 1,50 M), CEGO, ENCHIMENTO DE BRITA, ENVOLVIDO COM MANTA GEOTÊXTIL. AF_07/2021</v>
          </cell>
          <cell r="C7753" t="str">
            <v>M</v>
          </cell>
          <cell r="D7753">
            <v>148.91999999999999</v>
          </cell>
          <cell r="E7753">
            <v>149.84</v>
          </cell>
          <cell r="F7753" t="str">
            <v>SINAPI DEZEMBRO 2025</v>
          </cell>
        </row>
        <row r="7754">
          <cell r="A7754">
            <v>102673</v>
          </cell>
          <cell r="B7754" t="str">
            <v>DRENO PROFUNDO (SEÇÃO 0,50 X 1,50 M), COM TUBO DE CONCRETO SIMPLES POROSO, DN 200 MM, ENCHIMENTO COM AREIA, COM SELO DE ARGILA. AF_07/2021</v>
          </cell>
          <cell r="C7754" t="str">
            <v>M</v>
          </cell>
          <cell r="D7754">
            <v>195.42</v>
          </cell>
          <cell r="E7754">
            <v>198.02</v>
          </cell>
          <cell r="F7754" t="str">
            <v>SINAPI DEZEMBRO 2025</v>
          </cell>
        </row>
        <row r="7755">
          <cell r="A7755">
            <v>102677</v>
          </cell>
          <cell r="B7755" t="str">
            <v>DRENO PROFUNDO (SEÇÃO 0,50 X 1,50 M), COM TUBO DE CONCRETO SIMPLES POROSO, DN 200 MM, ENCHIMENTO COM AREIA. AF_07/2021</v>
          </cell>
          <cell r="C7755" t="str">
            <v>M</v>
          </cell>
          <cell r="D7755">
            <v>190.47</v>
          </cell>
          <cell r="E7755">
            <v>192.01</v>
          </cell>
          <cell r="F7755" t="str">
            <v>SINAPI DEZEMBRO 2025</v>
          </cell>
        </row>
        <row r="7756">
          <cell r="A7756">
            <v>102683</v>
          </cell>
          <cell r="B7756" t="str">
            <v>DRENO PROFUNDO (SEÇÃO 0,50 X 1,50 M), COM TUBO DE CONCRETO SIMPLES POROSO, DN 200 MM, ENCHIMENTO COM BRITA, ENVOLVIDO COM MANTA GEOTÊXTIL, COM SELO DE ARGILA. AF_07/2021</v>
          </cell>
          <cell r="C7756" t="str">
            <v>M</v>
          </cell>
          <cell r="D7756">
            <v>192.64</v>
          </cell>
          <cell r="E7756">
            <v>194.47</v>
          </cell>
          <cell r="F7756" t="str">
            <v>SINAPI DEZEMBRO 2025</v>
          </cell>
        </row>
        <row r="7757">
          <cell r="A7757">
            <v>102687</v>
          </cell>
          <cell r="B7757" t="str">
            <v>DRENO PROFUNDO (SEÇÃO 0,50 X 1,50 M), COM TUBO DE CONCRETO SIMPLES POROSO, DN 200 MM, ENCHIMENTO COM BRITA, ENVOLVIDO COM MANTA GEOTÊXTIL. AF_07/2021</v>
          </cell>
          <cell r="C7757" t="str">
            <v>M</v>
          </cell>
          <cell r="D7757">
            <v>200.22</v>
          </cell>
          <cell r="E7757">
            <v>201.82</v>
          </cell>
          <cell r="F7757" t="str">
            <v>SINAPI DEZEMBRO 2025</v>
          </cell>
        </row>
        <row r="7758">
          <cell r="A7758">
            <v>102670</v>
          </cell>
          <cell r="B7758" t="str">
            <v>DRENO PROFUNDO (SEÇÃO 0,50 X 1,50 M), COM TUBO DE PEAD CORRUGADO PERFURADO, DN 100 MM, ENCHIMENTO COM AREIA, COM SELO DE ARGILA. AF_07/2021</v>
          </cell>
          <cell r="C7758" t="str">
            <v>M</v>
          </cell>
          <cell r="D7758">
            <v>136.38</v>
          </cell>
          <cell r="E7758">
            <v>137.44</v>
          </cell>
          <cell r="F7758" t="str">
            <v>SINAPI DEZEMBRO 2025</v>
          </cell>
        </row>
        <row r="7759">
          <cell r="A7759">
            <v>102674</v>
          </cell>
          <cell r="B7759" t="str">
            <v>DRENO PROFUNDO (SEÇÃO 0,50 X 1,50 M), COM TUBO DE PEAD CORRUGADO PERFURADO, DN 100 MM, ENCHIMENTO COM AREIA. AF_07/2021</v>
          </cell>
          <cell r="C7759" t="str">
            <v>M</v>
          </cell>
          <cell r="D7759">
            <v>151.81</v>
          </cell>
          <cell r="E7759">
            <v>152.79</v>
          </cell>
          <cell r="F7759" t="str">
            <v>SINAPI DEZEMBRO 2025</v>
          </cell>
        </row>
        <row r="7760">
          <cell r="A7760">
            <v>102680</v>
          </cell>
          <cell r="B7760" t="str">
            <v>DRENO PROFUNDO (SEÇÃO 0,50 X 1,50 M), COM TUBO DE PEAD CORRUGADO PERFURADO, DN 100 MM, ENCHIMENTO COM BRITA, ENVOLVIDO COM MANTA GEOTÊXTIL, COM SELO DE ARGILA. AF_07/2021</v>
          </cell>
          <cell r="C7760" t="str">
            <v>M</v>
          </cell>
          <cell r="D7760">
            <v>147.36000000000001</v>
          </cell>
          <cell r="E7760">
            <v>148.53</v>
          </cell>
          <cell r="F7760" t="str">
            <v>SINAPI DEZEMBRO 2025</v>
          </cell>
        </row>
        <row r="7761">
          <cell r="A7761">
            <v>102684</v>
          </cell>
          <cell r="B7761" t="str">
            <v>DRENO PROFUNDO (SEÇÃO 0,50 X 1,50 M), COM TUBO DE PEAD CORRUGADO PERFURADO, DN 100 MM, ENCHIMENTO COM BRITA, ENVOLVIDO COM MANTA GEOTÊXTIL. AF_07/2021</v>
          </cell>
          <cell r="C7761" t="str">
            <v>M</v>
          </cell>
          <cell r="D7761">
            <v>160.36000000000001</v>
          </cell>
          <cell r="E7761">
            <v>161.38</v>
          </cell>
          <cell r="F7761" t="str">
            <v>SINAPI DEZEMBRO 2025</v>
          </cell>
        </row>
        <row r="7762">
          <cell r="A7762">
            <v>102672</v>
          </cell>
          <cell r="B7762" t="str">
            <v>DRENO PROFUNDO (SEÇÃO 0,50 X 1,50 M), COM TUBO DE PVC CORRUGADO RÍGIDO PERFURADO, DN 100 MM, ENCHIMENTO COM AREIA, COM SELO DE ARGILA. AF_07/2021</v>
          </cell>
          <cell r="C7762" t="str">
            <v>M</v>
          </cell>
          <cell r="D7762">
            <v>193.93</v>
          </cell>
          <cell r="E7762">
            <v>195.9</v>
          </cell>
          <cell r="F7762" t="str">
            <v>SINAPI DEZEMBRO 2025</v>
          </cell>
        </row>
        <row r="7763">
          <cell r="A7763">
            <v>102676</v>
          </cell>
          <cell r="B7763" t="str">
            <v>DRENO PROFUNDO (SEÇÃO 0,50 X 1,50 M), COM TUBO DE PVC CORRUGADO RÍGIDO PERFURADO, DN 100 MM, ENCHIMENTO COM AREIA. AF_07/2021</v>
          </cell>
          <cell r="C7763" t="str">
            <v>M</v>
          </cell>
          <cell r="D7763">
            <v>199.13</v>
          </cell>
          <cell r="E7763">
            <v>200.45</v>
          </cell>
          <cell r="F7763" t="str">
            <v>SINAPI DEZEMBRO 2025</v>
          </cell>
        </row>
        <row r="7764">
          <cell r="A7764">
            <v>102681</v>
          </cell>
          <cell r="B7764" t="str">
            <v>DRENO PROFUNDO (SEÇÃO 0,50 X 1,50 M), COM TUBO DE PVC CORRUGADO RÍGIDO PERFURADO, DN 100 MM, ENCHIMENTO COM BRITA, ENVOLVIDO COM MANTA GEOTÊXTIL, COM SELO DE ARGILA. AF_07/2021</v>
          </cell>
          <cell r="C7764" t="str">
            <v>M</v>
          </cell>
          <cell r="D7764">
            <v>194.68</v>
          </cell>
          <cell r="E7764">
            <v>196.2</v>
          </cell>
          <cell r="F7764" t="str">
            <v>SINAPI DEZEMBRO 2025</v>
          </cell>
        </row>
        <row r="7765">
          <cell r="A7765">
            <v>102685</v>
          </cell>
          <cell r="B7765" t="str">
            <v>DRENO PROFUNDO (SEÇÃO 0,50 X 1,50 M), COM TUBO DE PVC CORRUGADO RÍGIDO PERFURADO, DN 100 MM, ENCHIMENTO COM BRITA, ENVOLVIDO COM MANTA GEOTÊXTIL. AF_07/2021</v>
          </cell>
          <cell r="C7765" t="str">
            <v>M</v>
          </cell>
          <cell r="D7765">
            <v>207.69</v>
          </cell>
          <cell r="E7765">
            <v>209.07</v>
          </cell>
          <cell r="F7765" t="str">
            <v>SINAPI DEZEMBRO 2025</v>
          </cell>
        </row>
        <row r="7766">
          <cell r="A7766">
            <v>102664</v>
          </cell>
          <cell r="B7766" t="str">
            <v>DRENO SUBSUPERFICIAL (SEÇÃO 0,40 X 0,40 M), CEGO, ENCHIMENTO DE BRITA, ENVOLVIDO COM MANTA GEOTÊXTIL. AF_07/2021</v>
          </cell>
          <cell r="C7766" t="str">
            <v>M</v>
          </cell>
          <cell r="D7766">
            <v>47.53</v>
          </cell>
          <cell r="E7766">
            <v>48.07</v>
          </cell>
          <cell r="F7766" t="str">
            <v>SINAPI DEZEMBRO 2025</v>
          </cell>
        </row>
        <row r="7767">
          <cell r="A7767">
            <v>102665</v>
          </cell>
          <cell r="B7767" t="str">
            <v>DRENO SUBSUPERFICIAL (SEÇÃO 0,40 X 0,40 M), CEGO, ENCHIMENTO DE BRITA. AF_07/2021</v>
          </cell>
          <cell r="C7767" t="str">
            <v>M</v>
          </cell>
          <cell r="D7767">
            <v>24.64</v>
          </cell>
          <cell r="E7767">
            <v>25.15</v>
          </cell>
          <cell r="F7767" t="str">
            <v>SINAPI DEZEMBRO 2025</v>
          </cell>
        </row>
        <row r="7768">
          <cell r="A7768">
            <v>102663</v>
          </cell>
          <cell r="B7768" t="str">
            <v>DRENO SUBSUPERFICIAL (SEÇÃO 0,40 X 0,40 M), COM TUBO DE CONCRETO SIMPLES POROSO, DN 200 MM, ENCHIMENTO COM AREIA. AF_07/2021</v>
          </cell>
          <cell r="C7768" t="str">
            <v>M</v>
          </cell>
          <cell r="D7768">
            <v>75.5</v>
          </cell>
          <cell r="E7768">
            <v>76.349999999999994</v>
          </cell>
          <cell r="F7768" t="str">
            <v>SINAPI DEZEMBRO 2025</v>
          </cell>
        </row>
        <row r="7769">
          <cell r="A7769">
            <v>102669</v>
          </cell>
          <cell r="B7769" t="str">
            <v>DRENO SUBSUPERFICIAL (SEÇÃO 0,40 X 0,40 M), COM TUBO DE CONCRETO SIMPLES POROSO, DN 200 MM, ENCHIMENTO COM BRITA, ENVOLVIDO COM MANTA GEOTÊXTIL. AF_07/2021</v>
          </cell>
          <cell r="C7769" t="str">
            <v>M</v>
          </cell>
          <cell r="D7769">
            <v>91.91</v>
          </cell>
          <cell r="E7769">
            <v>92.8</v>
          </cell>
          <cell r="F7769" t="str">
            <v>SINAPI DEZEMBRO 2025</v>
          </cell>
        </row>
        <row r="7770">
          <cell r="A7770">
            <v>102661</v>
          </cell>
          <cell r="B7770" t="str">
            <v>DRENO SUBSUPERFICIAL (SEÇÃO 0,40 X 0,40 M), COM TUBO DE PEAD CORRUGADO PERFURADO, DN 100 MM, ENCHIMENTO COM AREIA. AF_07/2021</v>
          </cell>
          <cell r="C7770" t="str">
            <v>M</v>
          </cell>
          <cell r="D7770">
            <v>42.56</v>
          </cell>
          <cell r="E7770">
            <v>43.12</v>
          </cell>
          <cell r="F7770" t="str">
            <v>SINAPI DEZEMBRO 2025</v>
          </cell>
        </row>
        <row r="7771">
          <cell r="A7771">
            <v>102666</v>
          </cell>
          <cell r="B7771" t="str">
            <v>DRENO SUBSUPERFICIAL (SEÇÃO 0,40 X 0,40 M), COM TUBO DE PEAD CORRUGADO PERFURADO, DN 100 MM, ENCHIMENTO COM BRITA, ENVOLVIDO COM MANTA GEOTÊXTIL. AF_07/2021</v>
          </cell>
          <cell r="C7771" t="str">
            <v>M</v>
          </cell>
          <cell r="D7771">
            <v>57.8</v>
          </cell>
          <cell r="E7771">
            <v>58.39</v>
          </cell>
          <cell r="F7771" t="str">
            <v>SINAPI DEZEMBRO 2025</v>
          </cell>
        </row>
        <row r="7772">
          <cell r="A7772">
            <v>102662</v>
          </cell>
          <cell r="B7772" t="str">
            <v>DRENO SUBSUPERFICIAL (SEÇÃO 0,40 X 0,40 M), COM TUBO DE PVC CORRUGADO RÍGIDO PERFURADO, DN 100 MM, ENCHIMENTO COM AREIA. AF_07/2021</v>
          </cell>
          <cell r="C7772" t="str">
            <v>M</v>
          </cell>
          <cell r="D7772">
            <v>86.57</v>
          </cell>
          <cell r="E7772">
            <v>87.35</v>
          </cell>
          <cell r="F7772" t="str">
            <v>SINAPI DEZEMBRO 2025</v>
          </cell>
        </row>
        <row r="7773">
          <cell r="A7773">
            <v>102668</v>
          </cell>
          <cell r="B7773" t="str">
            <v>DRENO SUBSUPERFICIAL (SEÇÃO 0,40 X 0,40 M), COM TUBO DE PVC CORRUGADO RÍGIDO PERFURADO, DN 100 MM, ENCHIMENTO COM BRITA, ENVOLVIDO COM MANTA GEOTÊXTIL. AF_07/2021</v>
          </cell>
          <cell r="C7773" t="str">
            <v>M</v>
          </cell>
          <cell r="D7773">
            <v>101.81</v>
          </cell>
          <cell r="E7773">
            <v>102.63</v>
          </cell>
          <cell r="F7773" t="str">
            <v>SINAPI DEZEMBRO 2025</v>
          </cell>
        </row>
        <row r="7774">
          <cell r="A7774">
            <v>102718</v>
          </cell>
          <cell r="B7774" t="str">
            <v>ENCHIMENTO DE AREIA PARA DRENO, LANÇAMENTO MANUAL. AF_07/2021</v>
          </cell>
          <cell r="C7774" t="str">
            <v>M3</v>
          </cell>
          <cell r="D7774">
            <v>196.52</v>
          </cell>
          <cell r="E7774">
            <v>199.45</v>
          </cell>
          <cell r="F7774" t="str">
            <v>SINAPI DEZEMBRO 2025</v>
          </cell>
        </row>
        <row r="7775">
          <cell r="A7775">
            <v>102716</v>
          </cell>
          <cell r="B7775" t="str">
            <v>ENCHIMENTO DE AREIA PARA DRENO, LANÇAMENTO MECANIZADO. AF_07/2021</v>
          </cell>
          <cell r="C7775" t="str">
            <v>M3</v>
          </cell>
          <cell r="D7775">
            <v>185.52</v>
          </cell>
          <cell r="E7775">
            <v>186.61</v>
          </cell>
          <cell r="F7775" t="str">
            <v>SINAPI DEZEMBRO 2025</v>
          </cell>
        </row>
        <row r="7776">
          <cell r="A7776">
            <v>102719</v>
          </cell>
          <cell r="B7776" t="str">
            <v>ENCHIMENTO DE BRITA PARA DRENO, LANÇAMENTO MANUAL. AF_07/2021</v>
          </cell>
          <cell r="C7776" t="str">
            <v>M3</v>
          </cell>
          <cell r="D7776">
            <v>146.19999999999999</v>
          </cell>
          <cell r="E7776">
            <v>149.13</v>
          </cell>
          <cell r="F7776" t="str">
            <v>SINAPI DEZEMBRO 2025</v>
          </cell>
        </row>
        <row r="7777">
          <cell r="A7777">
            <v>102717</v>
          </cell>
          <cell r="B7777" t="str">
            <v>ENCHIMENTO DE BRITA PARA DRENO, LANÇAMENTO MECANIZADO. AF_07/2021</v>
          </cell>
          <cell r="C7777" t="str">
            <v>M3</v>
          </cell>
          <cell r="D7777">
            <v>135.19999999999999</v>
          </cell>
          <cell r="E7777">
            <v>136.29</v>
          </cell>
          <cell r="F7777" t="str">
            <v>SINAPI DEZEMBRO 2025</v>
          </cell>
        </row>
        <row r="7778">
          <cell r="A7778">
            <v>102720</v>
          </cell>
          <cell r="B7778" t="str">
            <v>GEOCOMPOSTO DRENANTE, INSTALADO EM MURO DE CONTENÇÃO - EXCLUSIVE DRENO NO PÉ DO MURO. AF_07/2021</v>
          </cell>
          <cell r="C7778" t="str">
            <v>M2</v>
          </cell>
          <cell r="D7778">
            <v>0</v>
          </cell>
          <cell r="E7778">
            <v>0</v>
          </cell>
          <cell r="F7778" t="str">
            <v>SINAPI DEZEMBRO 2025</v>
          </cell>
        </row>
        <row r="7779">
          <cell r="A7779">
            <v>102713</v>
          </cell>
          <cell r="B7779" t="str">
            <v>GEOTÊXTIL NÃO TECIDO 100% POLIÉSTER, RESISTÊNCIA A TRAÇÃO DE 14 KN/M (RT - 14), INSTALADO EM DRENO - FORNECIMENTO E INSTALAÇÃO. AF_07/2021</v>
          </cell>
          <cell r="C7779" t="str">
            <v>M2</v>
          </cell>
          <cell r="D7779">
            <v>12.25</v>
          </cell>
          <cell r="E7779">
            <v>12.29</v>
          </cell>
          <cell r="F7779" t="str">
            <v>SINAPI DEZEMBRO 2025</v>
          </cell>
        </row>
        <row r="7780">
          <cell r="A7780">
            <v>102715</v>
          </cell>
          <cell r="B7780" t="str">
            <v>GEOTÊXTIL NÃO TECIDO 100% POLIÉSTER, RESISTÊNCIA A TRAÇÃO DE 26 KN/M (RT - 26), INSTALADO EM DRENO - FORNECIMENTO E INSTALAÇÃO. AF_07/2021</v>
          </cell>
          <cell r="C7780" t="str">
            <v>M2</v>
          </cell>
          <cell r="D7780">
            <v>24.22</v>
          </cell>
          <cell r="E7780">
            <v>24.26</v>
          </cell>
          <cell r="F7780" t="str">
            <v>SINAPI DEZEMBRO 2025</v>
          </cell>
        </row>
        <row r="7781">
          <cell r="A7781">
            <v>103653</v>
          </cell>
          <cell r="B7781" t="str">
            <v>GEOTÊXTIL NÃO TECIDO 100% POLIÉSTER, RESISTÊNCIA A TRAÇÃO DE 31 KN/M (RT-31), INSTALADO EM DRENO - FORNECIMENTO E INSTALAÇÃO. AF_07/2021</v>
          </cell>
          <cell r="C7781" t="str">
            <v>M2</v>
          </cell>
          <cell r="D7781">
            <v>28.92</v>
          </cell>
          <cell r="E7781">
            <v>28.96</v>
          </cell>
          <cell r="F7781" t="str">
            <v>SINAPI DEZEMBRO 2025</v>
          </cell>
        </row>
        <row r="7782">
          <cell r="A7782">
            <v>102712</v>
          </cell>
          <cell r="B7782" t="str">
            <v>GEOTÊXTIL NÃO TECIDO 100% POLIÉSTER, RESISTÊNCIA A TRAÇÃO DE 9 KN/M (RT - 9), INSTALADO EM DRENO - FORNECIMENTO E INSTALAÇÃO. AF_07/2021</v>
          </cell>
          <cell r="C7782" t="str">
            <v>M2</v>
          </cell>
          <cell r="D7782">
            <v>8.92</v>
          </cell>
          <cell r="E7782">
            <v>8.9600000000000009</v>
          </cell>
          <cell r="F7782" t="str">
            <v>SINAPI DEZEMBRO 2025</v>
          </cell>
        </row>
        <row r="7783">
          <cell r="A7783">
            <v>102711</v>
          </cell>
          <cell r="B7783" t="str">
            <v>JUNÇÃO DUPLA DE PVC, SÉRIE NORMAL, PARA ESGOTO PREDIAL, DN 100 X 100 X 100 MM, INSTALADA EM DRENO - FORNECIMENTO E INSTALAÇÃO. AF_07/2021</v>
          </cell>
          <cell r="C7783" t="str">
            <v>UN</v>
          </cell>
          <cell r="D7783">
            <v>70.89</v>
          </cell>
          <cell r="E7783">
            <v>73.91</v>
          </cell>
          <cell r="F7783" t="str">
            <v>SINAPI DEZEMBRO 2025</v>
          </cell>
        </row>
        <row r="7784">
          <cell r="A7784">
            <v>102710</v>
          </cell>
          <cell r="B7784" t="str">
            <v>JUNÇÃO SIMPLES DE PVC, 45 GRAUS, SÉRIE NORMAL, PARA ESGOTO PREDIAL, DN 100 MM, INSTALADA EM DRENO - FORNECIMENTO E INSTALAÇÃO. AF_07/2021</v>
          </cell>
          <cell r="C7784" t="str">
            <v>UN</v>
          </cell>
          <cell r="D7784">
            <v>56.01</v>
          </cell>
          <cell r="E7784">
            <v>59.03</v>
          </cell>
          <cell r="F7784" t="str">
            <v>SINAPI DEZEMBRO 2025</v>
          </cell>
        </row>
        <row r="7785">
          <cell r="A7785">
            <v>102709</v>
          </cell>
          <cell r="B7785" t="str">
            <v>LUVA DE PEAD, DN 100 MM, INSTALADA EM DRENO - FORNECIMENTO E INSTALAÇÃO. AF_07/2021</v>
          </cell>
          <cell r="C7785" t="str">
            <v>UN</v>
          </cell>
          <cell r="D7785">
            <v>0</v>
          </cell>
          <cell r="E7785">
            <v>0</v>
          </cell>
          <cell r="F7785" t="str">
            <v>SINAPI DEZEMBRO 2025</v>
          </cell>
        </row>
        <row r="7786">
          <cell r="A7786">
            <v>102708</v>
          </cell>
          <cell r="B7786" t="str">
            <v>LUVA DE PVC, SÉRIE NORMAL, PARA ESGOTO PREDIAL, DN 100 MM, INSTALADA EM DRENO - FORNECIMENTO E INSTALAÇÃO. AF_07/2021</v>
          </cell>
          <cell r="C7786" t="str">
            <v>UN</v>
          </cell>
          <cell r="D7786">
            <v>23.45</v>
          </cell>
          <cell r="E7786">
            <v>24.96</v>
          </cell>
          <cell r="F7786" t="str">
            <v>SINAPI DEZEMBRO 2025</v>
          </cell>
        </row>
        <row r="7787">
          <cell r="A7787">
            <v>102707</v>
          </cell>
          <cell r="B7787" t="str">
            <v>TUBO DE CONCRETO SIMPLES POROSO, DN 200 MM, PARA DRENO - FORNECIMENTO E ASSENTAMENTO. AF_07/2021</v>
          </cell>
          <cell r="C7787" t="str">
            <v>M</v>
          </cell>
          <cell r="D7787">
            <v>48.97</v>
          </cell>
          <cell r="E7787">
            <v>49.41</v>
          </cell>
          <cell r="F7787" t="str">
            <v>SINAPI DEZEMBRO 2025</v>
          </cell>
        </row>
        <row r="7788">
          <cell r="A7788">
            <v>102704</v>
          </cell>
          <cell r="B7788" t="str">
            <v>TUBO DE PEAD CORRUGADO PERFURADO, DN 100 MM, PARA DRENO - FORNECIMENTO E ASSENTAMENTO. AF_07/2021</v>
          </cell>
          <cell r="C7788" t="str">
            <v>M</v>
          </cell>
          <cell r="D7788">
            <v>11.04</v>
          </cell>
          <cell r="E7788">
            <v>11.08</v>
          </cell>
          <cell r="F7788" t="str">
            <v>SINAPI DEZEMBRO 2025</v>
          </cell>
        </row>
        <row r="7789">
          <cell r="A7789">
            <v>102705</v>
          </cell>
          <cell r="B7789" t="str">
            <v>TUBO DE PVC CORRUGADO RÍGIDO PERFURADO, DN 100 MM, PARA DRENO - FORNECIMENTO E ASSENTAMENTO. AF_07/2021</v>
          </cell>
          <cell r="C7789" t="str">
            <v>M</v>
          </cell>
          <cell r="D7789">
            <v>51.5</v>
          </cell>
          <cell r="E7789">
            <v>51.54</v>
          </cell>
          <cell r="F7789" t="str">
            <v>SINAPI DEZEMBRO 2025</v>
          </cell>
        </row>
        <row r="7790">
          <cell r="A7790">
            <v>98333</v>
          </cell>
          <cell r="B7790" t="str">
            <v>FABRICAÇÃO DE CURVA, REDUÇÃO OU TÊ PARA DUTO PARA AR CONDICIONADO EM CHAPA GALVANIZADA BITOLA 22. AF_03/2024</v>
          </cell>
          <cell r="C7790" t="str">
            <v>M2</v>
          </cell>
          <cell r="D7790">
            <v>0</v>
          </cell>
          <cell r="E7790">
            <v>0</v>
          </cell>
          <cell r="F7790" t="str">
            <v>SINAPI DEZEMBRO 2025</v>
          </cell>
        </row>
        <row r="7791">
          <cell r="A7791">
            <v>98332</v>
          </cell>
          <cell r="B7791" t="str">
            <v>FABRICAÇÃO DE CURVA, REDUÇÃO OU TÊ PARA DUTO PARA AR CONDICIONADO EM CHAPA GALVANIZADA BITOLA 24. AF_03/2024</v>
          </cell>
          <cell r="C7791" t="str">
            <v>M2</v>
          </cell>
          <cell r="D7791">
            <v>0</v>
          </cell>
          <cell r="E7791">
            <v>0</v>
          </cell>
          <cell r="F7791" t="str">
            <v>SINAPI DEZEMBRO 2025</v>
          </cell>
        </row>
        <row r="7792">
          <cell r="A7792">
            <v>98331</v>
          </cell>
          <cell r="B7792" t="str">
            <v>FABRICAÇÃO DE CURVA, REDUÇÃO OU TÊ PARA DUTO PARA AR CONDICIONADO EM CHAPA GALVANIZADA BITOLA 26. AF_03/2024</v>
          </cell>
          <cell r="C7792" t="str">
            <v>M2</v>
          </cell>
          <cell r="D7792">
            <v>0</v>
          </cell>
          <cell r="E7792">
            <v>0</v>
          </cell>
          <cell r="F7792" t="str">
            <v>SINAPI DEZEMBRO 2025</v>
          </cell>
        </row>
        <row r="7793">
          <cell r="A7793">
            <v>98327</v>
          </cell>
          <cell r="B7793" t="str">
            <v>FABRICAÇÃO DE DUTO RETANGULAR PARA AR CONDICIONADO (TRECHO RETO) EM CHAPA GALVANIZADA BITOLA 22. AF_03/2024</v>
          </cell>
          <cell r="C7793" t="str">
            <v>M2</v>
          </cell>
          <cell r="D7793">
            <v>0</v>
          </cell>
          <cell r="E7793">
            <v>0</v>
          </cell>
          <cell r="F7793" t="str">
            <v>SINAPI DEZEMBRO 2025</v>
          </cell>
        </row>
        <row r="7794">
          <cell r="A7794">
            <v>98326</v>
          </cell>
          <cell r="B7794" t="str">
            <v>FABRICAÇÃO DE DUTO RETANGULAR PARA AR CONDICIONADO (TRECHO RETO) EM CHAPA GALVANIZADA BITOLA 24. AF_03/2024</v>
          </cell>
          <cell r="C7794" t="str">
            <v>M2</v>
          </cell>
          <cell r="D7794">
            <v>0</v>
          </cell>
          <cell r="E7794">
            <v>0</v>
          </cell>
          <cell r="F7794" t="str">
            <v>SINAPI DEZEMBRO 2025</v>
          </cell>
        </row>
        <row r="7795">
          <cell r="A7795">
            <v>98325</v>
          </cell>
          <cell r="B7795" t="str">
            <v>FABRICAÇÃO DE DUTO RETANGULAR PARA AR CONDICIONADO (TRECHO RETO) EM CHAPA GALVANIZADA BITOLA 26. AF_03/2024</v>
          </cell>
          <cell r="C7795" t="str">
            <v>M2</v>
          </cell>
          <cell r="D7795">
            <v>0</v>
          </cell>
          <cell r="E7795">
            <v>0</v>
          </cell>
          <cell r="F7795" t="str">
            <v>SINAPI DEZEMBRO 2025</v>
          </cell>
        </row>
        <row r="7796">
          <cell r="A7796">
            <v>98370</v>
          </cell>
          <cell r="B7796" t="str">
            <v>FABRICAÇÃO DE DUTO RETANGULAR PARA AR CONDICIONADO EM PAINEL PRÉ-ISOLADO. AF_03/2024</v>
          </cell>
          <cell r="C7796" t="str">
            <v>M2</v>
          </cell>
          <cell r="D7796">
            <v>0</v>
          </cell>
          <cell r="E7796">
            <v>0</v>
          </cell>
          <cell r="F7796" t="str">
            <v>SINAPI DEZEMBRO 2025</v>
          </cell>
        </row>
        <row r="7797">
          <cell r="A7797">
            <v>98389</v>
          </cell>
          <cell r="B7797" t="str">
            <v>INSTALAÇÃO DE COLARINHO DE AÇO GALVANIZADO DN 109 MM (4") PARA DUTO FLEXÍVEL CIRCULAR PARA AR CONDICIONADO. AF_03/2024</v>
          </cell>
          <cell r="C7797" t="str">
            <v>UN</v>
          </cell>
          <cell r="D7797">
            <v>0</v>
          </cell>
          <cell r="E7797">
            <v>0</v>
          </cell>
          <cell r="F7797" t="str">
            <v>SINAPI DEZEMBRO 2025</v>
          </cell>
        </row>
        <row r="7798">
          <cell r="A7798">
            <v>98390</v>
          </cell>
          <cell r="B7798" t="str">
            <v>INSTALAÇÃO DE COLARINHO DE AÇO GALVANIZADO DN 131 MM (5") PARA DUTO FLEXÍVEL CIRCULAR PARA AR CONDICIONADO. AF_03/2024</v>
          </cell>
          <cell r="C7798" t="str">
            <v>UN</v>
          </cell>
          <cell r="D7798">
            <v>0</v>
          </cell>
          <cell r="E7798">
            <v>0</v>
          </cell>
          <cell r="F7798" t="str">
            <v>SINAPI DEZEMBRO 2025</v>
          </cell>
        </row>
        <row r="7799">
          <cell r="A7799">
            <v>98391</v>
          </cell>
          <cell r="B7799" t="str">
            <v>INSTALAÇÃO DE COLARINHO DE AÇO GALVANIZADO DN 161 MM (6") PARA DUTO FLEXÍVEL CIRCULAR PARA AR CONDICIONADO. AF_03/2024</v>
          </cell>
          <cell r="C7799" t="str">
            <v>UN</v>
          </cell>
          <cell r="D7799">
            <v>0</v>
          </cell>
          <cell r="E7799">
            <v>0</v>
          </cell>
          <cell r="F7799" t="str">
            <v>SINAPI DEZEMBRO 2025</v>
          </cell>
        </row>
        <row r="7800">
          <cell r="A7800">
            <v>98392</v>
          </cell>
          <cell r="B7800" t="str">
            <v>INSTALAÇÃO DE COLARINHO DE AÇO GALVANIZADO DN 185 MM (7") PARA DUTO FLEXÍVEL CIRCULAR PARA AR CONDICIONADO. AF_03/2024</v>
          </cell>
          <cell r="C7800" t="str">
            <v>UN</v>
          </cell>
          <cell r="D7800">
            <v>0</v>
          </cell>
          <cell r="E7800">
            <v>0</v>
          </cell>
          <cell r="F7800" t="str">
            <v>SINAPI DEZEMBRO 2025</v>
          </cell>
        </row>
        <row r="7801">
          <cell r="A7801">
            <v>98393</v>
          </cell>
          <cell r="B7801" t="str">
            <v>INSTALAÇÃO DE COLARINHO DE AÇO GALVANIZADO DN 209 MM (8") PARA DUTO FLEXÍVEL CIRCULAR PARA AR CONDICIONADO. AF_03/2024</v>
          </cell>
          <cell r="C7801" t="str">
            <v>UN</v>
          </cell>
          <cell r="D7801">
            <v>0</v>
          </cell>
          <cell r="E7801">
            <v>0</v>
          </cell>
          <cell r="F7801" t="str">
            <v>SINAPI DEZEMBRO 2025</v>
          </cell>
        </row>
        <row r="7802">
          <cell r="A7802">
            <v>98394</v>
          </cell>
          <cell r="B7802" t="str">
            <v>INSTALAÇÃO DE COLARINHO DE AÇO GALVANIZADO DN 263 MM (10") PARA DUTO FLEXÍVEL CIRCULAR PARA AR CONDICIONADO. AF_03/2024</v>
          </cell>
          <cell r="C7802" t="str">
            <v>UN</v>
          </cell>
          <cell r="D7802">
            <v>0</v>
          </cell>
          <cell r="E7802">
            <v>0</v>
          </cell>
          <cell r="F7802" t="str">
            <v>SINAPI DEZEMBRO 2025</v>
          </cell>
        </row>
        <row r="7803">
          <cell r="A7803">
            <v>98395</v>
          </cell>
          <cell r="B7803" t="str">
            <v>INSTALAÇÃO DE COLARINHO DE AÇO GALVANIZADO DN 314 MM (12") PARA DUTO FLEXÍVEL CIRCULAR PARA AR CONDICIONADO. AF_03/2024</v>
          </cell>
          <cell r="C7803" t="str">
            <v>UN</v>
          </cell>
          <cell r="D7803">
            <v>0</v>
          </cell>
          <cell r="E7803">
            <v>0</v>
          </cell>
          <cell r="F7803" t="str">
            <v>SINAPI DEZEMBRO 2025</v>
          </cell>
        </row>
        <row r="7804">
          <cell r="A7804">
            <v>98396</v>
          </cell>
          <cell r="B7804" t="str">
            <v>INSTALAÇÃO DE COLARINHO DE AÇO GALVANIZADO DN 364 MM (14") PARA DUTO FLEXÍVEL CIRCULAR PARA AR CONDICIONADO. AF_03/2024</v>
          </cell>
          <cell r="C7804" t="str">
            <v>UN</v>
          </cell>
          <cell r="D7804">
            <v>0</v>
          </cell>
          <cell r="E7804">
            <v>0</v>
          </cell>
          <cell r="F7804" t="str">
            <v>SINAPI DEZEMBRO 2025</v>
          </cell>
        </row>
        <row r="7805">
          <cell r="A7805">
            <v>98369</v>
          </cell>
          <cell r="B7805" t="str">
            <v>INSTALAÇÃO DE CURVA, REDUÇÃO OU TÊ DE DUTO PARA AR CONDICIONADO EM CHAPA GALVANIZADA BITOLA 22 - COM ISOLAMENTO DE MANTA FIXADA NA CHAPA COM CLAVO, INCLUSO FABRICAÇÃO. AF_03/2024</v>
          </cell>
          <cell r="C7805" t="str">
            <v>M2</v>
          </cell>
          <cell r="D7805">
            <v>0</v>
          </cell>
          <cell r="E7805">
            <v>0</v>
          </cell>
          <cell r="F7805" t="str">
            <v>SINAPI DEZEMBRO 2025</v>
          </cell>
        </row>
        <row r="7806">
          <cell r="A7806">
            <v>98360</v>
          </cell>
          <cell r="B7806" t="str">
            <v>INSTALAÇÃO DE CURVA, REDUÇÃO OU TÊ DE DUTO PARA AR CONDICIONADO EM CHAPA GALVANIZADA BITOLA 22 - COM ISOLAMENTO DE MANTA FIXADA NA CHAPA COM FITA PLÁSTICA, INCLUSO FABRICAÇÃO. AF_03/2024</v>
          </cell>
          <cell r="C7806" t="str">
            <v>M2</v>
          </cell>
          <cell r="D7806">
            <v>0</v>
          </cell>
          <cell r="E7806">
            <v>0</v>
          </cell>
          <cell r="F7806" t="str">
            <v>SINAPI DEZEMBRO 2025</v>
          </cell>
        </row>
        <row r="7807">
          <cell r="A7807">
            <v>98368</v>
          </cell>
          <cell r="B7807" t="str">
            <v>INSTALAÇÃO DE CURVA, REDUÇÃO OU TÊ DE DUTO PARA AR CONDICIONADO EM CHAPA GALVANIZADA BITOLA 24 - COM ISOLAMENTO DE MANTA FIXADA NA CHAPA COM CLAVO, INCLUSO FABRICAÇÃO. AF_03/2024</v>
          </cell>
          <cell r="C7807" t="str">
            <v>M2</v>
          </cell>
          <cell r="D7807">
            <v>0</v>
          </cell>
          <cell r="E7807">
            <v>0</v>
          </cell>
          <cell r="F7807" t="str">
            <v>SINAPI DEZEMBRO 2025</v>
          </cell>
        </row>
        <row r="7808">
          <cell r="A7808">
            <v>98359</v>
          </cell>
          <cell r="B7808" t="str">
            <v>INSTALAÇÃO DE CURVA, REDUÇÃO OU TÊ DE DUTO PARA AR CONDICIONADO EM CHAPA GALVANIZADA BITOLA 24 - COM ISOLAMENTO DE MANTA FIXADA NA CHAPA COM FITA PLÁSTICA, INCLUSO FABRICAÇÃO. AF_03/2024</v>
          </cell>
          <cell r="C7808" t="str">
            <v>M2</v>
          </cell>
          <cell r="D7808">
            <v>0</v>
          </cell>
          <cell r="E7808">
            <v>0</v>
          </cell>
          <cell r="F7808" t="str">
            <v>SINAPI DEZEMBRO 2025</v>
          </cell>
        </row>
        <row r="7809">
          <cell r="A7809">
            <v>98367</v>
          </cell>
          <cell r="B7809" t="str">
            <v>INSTALAÇÃO DE CURVA, REDUÇÃO OU TÊ DE DUTO PARA AR CONDICIONADO EM CHAPA GALVANIZADA BITOLA 26 - COM ISOLAMENTO DE MANTA FIXADA NA CHAPA COM CLAVO, INCLUSO FABRICAÇÃO. AF_03/2024</v>
          </cell>
          <cell r="C7809" t="str">
            <v>M2</v>
          </cell>
          <cell r="D7809">
            <v>0</v>
          </cell>
          <cell r="E7809">
            <v>0</v>
          </cell>
          <cell r="F7809" t="str">
            <v>SINAPI DEZEMBRO 2025</v>
          </cell>
        </row>
        <row r="7810">
          <cell r="A7810">
            <v>98358</v>
          </cell>
          <cell r="B7810" t="str">
            <v>INSTALAÇÃO DE CURVA, REDUÇÃO OU TÊ DE DUTO PARA AR CONDICIONADO EM CHAPA GALVANIZADA BITOLA 26 - COM ISOLAMENTO DE MANTA FIXADA NA CHAPA COM FITA PLÁSTICA, INCLUSO FABRICAÇÃO. AF_03/2024</v>
          </cell>
          <cell r="C7810" t="str">
            <v>M2</v>
          </cell>
          <cell r="D7810">
            <v>0</v>
          </cell>
          <cell r="E7810">
            <v>0</v>
          </cell>
          <cell r="F7810" t="str">
            <v>SINAPI DEZEMBRO 2025</v>
          </cell>
        </row>
        <row r="7811">
          <cell r="A7811">
            <v>98352</v>
          </cell>
          <cell r="B7811" t="str">
            <v>INSTALAÇÃO DE CURVA, REDUÇÃO OU TÊ PARA DUTO PARA AR CONDICIONADO EM CHAPA GALVANIZADA BITOLA 22 - COM ISOLAMENTO DE MANTA COLADA NA CHAPA, INCLUSO FABRICAÇÃO. AF_03/2024</v>
          </cell>
          <cell r="C7811" t="str">
            <v>M2</v>
          </cell>
          <cell r="D7811">
            <v>0</v>
          </cell>
          <cell r="E7811">
            <v>0</v>
          </cell>
          <cell r="F7811" t="str">
            <v>SINAPI DEZEMBRO 2025</v>
          </cell>
        </row>
        <row r="7812">
          <cell r="A7812">
            <v>98343</v>
          </cell>
          <cell r="B7812" t="str">
            <v>INSTALAÇÃO DE CURVA, REDUÇÃO OU TÊ PARA DUTO PARA AR CONDICIONADO EM CHAPA GALVANIZADA BITOLA 22 - SEM ISOLAMENTO, INCLUSO FABRICAÇÃO. AF_03/2024</v>
          </cell>
          <cell r="C7812" t="str">
            <v>M2</v>
          </cell>
          <cell r="D7812">
            <v>0</v>
          </cell>
          <cell r="E7812">
            <v>0</v>
          </cell>
          <cell r="F7812" t="str">
            <v>SINAPI DEZEMBRO 2025</v>
          </cell>
        </row>
        <row r="7813">
          <cell r="A7813">
            <v>98351</v>
          </cell>
          <cell r="B7813" t="str">
            <v>INSTALAÇÃO DE CURVA, REDUÇÃO OU TÊ PARA DUTO PARA AR CONDICIONADO EM CHAPA GALVANIZADA BITOLA 24 - COM ISOLAMENTO DE MANTA COLADA NA CHAPA, INCLUSO FABRICAÇÃO. AF_03/2024</v>
          </cell>
          <cell r="C7813" t="str">
            <v>M2</v>
          </cell>
          <cell r="D7813">
            <v>0</v>
          </cell>
          <cell r="E7813">
            <v>0</v>
          </cell>
          <cell r="F7813" t="str">
            <v>SINAPI DEZEMBRO 2025</v>
          </cell>
        </row>
        <row r="7814">
          <cell r="A7814">
            <v>98342</v>
          </cell>
          <cell r="B7814" t="str">
            <v>INSTALAÇÃO DE CURVA, REDUÇÃO OU TÊ PARA DUTO PARA AR CONDICIONADO EM CHAPA GALVANIZADA BITOLA 24 - SEM ISOLAMENTO, INCLUSO FABRICAÇÃO. AF_03/2024</v>
          </cell>
          <cell r="C7814" t="str">
            <v>M2</v>
          </cell>
          <cell r="D7814">
            <v>0</v>
          </cell>
          <cell r="E7814">
            <v>0</v>
          </cell>
          <cell r="F7814" t="str">
            <v>SINAPI DEZEMBRO 2025</v>
          </cell>
        </row>
        <row r="7815">
          <cell r="A7815">
            <v>98350</v>
          </cell>
          <cell r="B7815" t="str">
            <v>INSTALAÇÃO DE CURVA, REDUÇÃO OU TÊ PARA DUTO PARA AR CONDICIONADO EM CHAPA GALVANIZADA BITOLA 26 - COM ISOLAMENTO DE MANTA COLADA NA CHAPA, INCLUSO FABRICAÇÃO. AF_03/2024</v>
          </cell>
          <cell r="C7815" t="str">
            <v>M2</v>
          </cell>
          <cell r="D7815">
            <v>0</v>
          </cell>
          <cell r="E7815">
            <v>0</v>
          </cell>
          <cell r="F7815" t="str">
            <v>SINAPI DEZEMBRO 2025</v>
          </cell>
        </row>
        <row r="7816">
          <cell r="A7816">
            <v>98341</v>
          </cell>
          <cell r="B7816" t="str">
            <v>INSTALAÇÃO DE CURVA, REDUÇÃO OU TÊ PARA DUTO PARA AR CONDICIONADO EM CHAPA GALVANIZADA BITOLA 26 - SEM ISOLAMENTO, INCLUSO FABRICAÇÃO. AF_03/2024</v>
          </cell>
          <cell r="C7816" t="str">
            <v>M2</v>
          </cell>
          <cell r="D7816">
            <v>0</v>
          </cell>
          <cell r="E7816">
            <v>0</v>
          </cell>
          <cell r="F7816" t="str">
            <v>SINAPI DEZEMBRO 2025</v>
          </cell>
        </row>
        <row r="7817">
          <cell r="A7817">
            <v>98381</v>
          </cell>
          <cell r="B7817" t="str">
            <v>INSTALAÇÃO DE DUTO FLEXÍVEL CIRCULAR PARA AR CONDICIONADO EM ALUMÍNIO ISOLADO - DN 109 MM (4"). AF_03/2024</v>
          </cell>
          <cell r="C7817" t="str">
            <v>M</v>
          </cell>
          <cell r="D7817">
            <v>0</v>
          </cell>
          <cell r="E7817">
            <v>0</v>
          </cell>
          <cell r="F7817" t="str">
            <v>SINAPI DEZEMBRO 2025</v>
          </cell>
        </row>
        <row r="7818">
          <cell r="A7818">
            <v>98382</v>
          </cell>
          <cell r="B7818" t="str">
            <v>INSTALAÇÃO DE DUTO FLEXÍVEL CIRCULAR PARA AR CONDICIONADO EM ALUMÍNIO ISOLADO - DN 131 MM (5"). AF_03/2024</v>
          </cell>
          <cell r="C7818" t="str">
            <v>M</v>
          </cell>
          <cell r="D7818">
            <v>0</v>
          </cell>
          <cell r="E7818">
            <v>0</v>
          </cell>
          <cell r="F7818" t="str">
            <v>SINAPI DEZEMBRO 2025</v>
          </cell>
        </row>
        <row r="7819">
          <cell r="A7819">
            <v>98383</v>
          </cell>
          <cell r="B7819" t="str">
            <v>INSTALAÇÃO DE DUTO FLEXÍVEL CIRCULAR PARA AR CONDICIONADO EM ALUMÍNIO ISOLADO - DN 161 MM (6"). AF_03/2024</v>
          </cell>
          <cell r="C7819" t="str">
            <v>M</v>
          </cell>
          <cell r="D7819">
            <v>0</v>
          </cell>
          <cell r="E7819">
            <v>0</v>
          </cell>
          <cell r="F7819" t="str">
            <v>SINAPI DEZEMBRO 2025</v>
          </cell>
        </row>
        <row r="7820">
          <cell r="A7820">
            <v>98384</v>
          </cell>
          <cell r="B7820" t="str">
            <v>INSTALAÇÃO DE DUTO FLEXÍVEL CIRCULAR PARA AR CONDICIONADO EM ALUMÍNIO ISOLADO - DN 185 MM (7"). AF_03/2024</v>
          </cell>
          <cell r="C7820" t="str">
            <v>M</v>
          </cell>
          <cell r="D7820">
            <v>0</v>
          </cell>
          <cell r="E7820">
            <v>0</v>
          </cell>
          <cell r="F7820" t="str">
            <v>SINAPI DEZEMBRO 2025</v>
          </cell>
        </row>
        <row r="7821">
          <cell r="A7821">
            <v>98385</v>
          </cell>
          <cell r="B7821" t="str">
            <v>INSTALAÇÃO DE DUTO FLEXÍVEL CIRCULAR PARA AR CONDICIONADO EM ALUMÍNIO ISOLADO - DN 209 MM (8"). AF_03/2024</v>
          </cell>
          <cell r="C7821" t="str">
            <v>M</v>
          </cell>
          <cell r="D7821">
            <v>0</v>
          </cell>
          <cell r="E7821">
            <v>0</v>
          </cell>
          <cell r="F7821" t="str">
            <v>SINAPI DEZEMBRO 2025</v>
          </cell>
        </row>
        <row r="7822">
          <cell r="A7822">
            <v>98386</v>
          </cell>
          <cell r="B7822" t="str">
            <v>INSTALAÇÃO DE DUTO FLEXÍVEL CIRCULAR PARA AR CONDICIONADO EM ALUMÍNIO ISOLADO - DN 263 MM (10"). AF_03/2024</v>
          </cell>
          <cell r="C7822" t="str">
            <v>M</v>
          </cell>
          <cell r="D7822">
            <v>0</v>
          </cell>
          <cell r="E7822">
            <v>0</v>
          </cell>
          <cell r="F7822" t="str">
            <v>SINAPI DEZEMBRO 2025</v>
          </cell>
        </row>
        <row r="7823">
          <cell r="A7823">
            <v>98387</v>
          </cell>
          <cell r="B7823" t="str">
            <v>INSTALAÇÃO DE DUTO FLEXÍVEL CIRCULAR PARA AR CONDICIONADO EM ALUMÍNIO ISOLADO - DN 314 MM (12"). AF_03/2024</v>
          </cell>
          <cell r="C7823" t="str">
            <v>M</v>
          </cell>
          <cell r="D7823">
            <v>0</v>
          </cell>
          <cell r="E7823">
            <v>0</v>
          </cell>
          <cell r="F7823" t="str">
            <v>SINAPI DEZEMBRO 2025</v>
          </cell>
        </row>
        <row r="7824">
          <cell r="A7824">
            <v>98388</v>
          </cell>
          <cell r="B7824" t="str">
            <v>INSTALAÇÃO DE DUTO FLEXÍVEL CIRCULAR PARA AR CONDICIONADO EM ALUMÍNIO ISOLADO - DN 364 MM (14"). AF_03/2024</v>
          </cell>
          <cell r="C7824" t="str">
            <v>M</v>
          </cell>
          <cell r="D7824">
            <v>0</v>
          </cell>
          <cell r="E7824">
            <v>0</v>
          </cell>
          <cell r="F7824" t="str">
            <v>SINAPI DEZEMBRO 2025</v>
          </cell>
        </row>
        <row r="7825">
          <cell r="A7825">
            <v>98346</v>
          </cell>
          <cell r="B7825" t="str">
            <v>INSTALAÇÃO DE DUTO RETANGULAR PARA AR CONDICIONADO (TRECHO RETO) EM CHAPA GALVANIZADA BITOLA 22 - COM ISOLAMENTO DE MANTA COLADA NA CHAPA, INCLUSO FABRICAÇÃO. AF_03/2024</v>
          </cell>
          <cell r="C7825" t="str">
            <v>M2</v>
          </cell>
          <cell r="D7825">
            <v>0</v>
          </cell>
          <cell r="E7825">
            <v>0</v>
          </cell>
          <cell r="F7825" t="str">
            <v>SINAPI DEZEMBRO 2025</v>
          </cell>
        </row>
        <row r="7826">
          <cell r="A7826">
            <v>98363</v>
          </cell>
          <cell r="B7826" t="str">
            <v>INSTALAÇÃO DE DUTO RETANGULAR PARA AR CONDICIONADO (TRECHO RETO) EM CHAPA GALVANIZADA BITOLA 22 - COM ISOLAMENTO DE MANTA FIXADA NA CHAPA COM CLAVO, INCLUSO FABRICAÇÃO. AF_03/2024</v>
          </cell>
          <cell r="C7826" t="str">
            <v>M2</v>
          </cell>
          <cell r="D7826">
            <v>0</v>
          </cell>
          <cell r="E7826">
            <v>0</v>
          </cell>
          <cell r="F7826" t="str">
            <v>SINAPI DEZEMBRO 2025</v>
          </cell>
        </row>
        <row r="7827">
          <cell r="A7827">
            <v>98354</v>
          </cell>
          <cell r="B7827" t="str">
            <v>INSTALAÇÃO DE DUTO RETANGULAR PARA AR CONDICIONADO (TRECHO RETO) EM CHAPA GALVANIZADA BITOLA 22 - COM ISOLAMENTO DE MANTA FIXADA NA CHAPA COM FITA PLÁSTICA, INCLUSO FABRICAÇÃO. AF_03/2024</v>
          </cell>
          <cell r="C7827" t="str">
            <v>M2</v>
          </cell>
          <cell r="D7827">
            <v>0</v>
          </cell>
          <cell r="E7827">
            <v>0</v>
          </cell>
          <cell r="F7827" t="str">
            <v>SINAPI DEZEMBRO 2025</v>
          </cell>
        </row>
        <row r="7828">
          <cell r="A7828">
            <v>98337</v>
          </cell>
          <cell r="B7828" t="str">
            <v>INSTALAÇÃO DE DUTO RETANGULAR PARA AR CONDICIONADO (TRECHO RETO) EM CHAPA GALVANIZADA BITOLA 22 - SEM ISOLAMENTO, INCLUSO FABRICAÇÃO. AF_03/2024</v>
          </cell>
          <cell r="C7828" t="str">
            <v>M2</v>
          </cell>
          <cell r="D7828">
            <v>0</v>
          </cell>
          <cell r="E7828">
            <v>0</v>
          </cell>
          <cell r="F7828" t="str">
            <v>SINAPI DEZEMBRO 2025</v>
          </cell>
        </row>
        <row r="7829">
          <cell r="A7829">
            <v>98345</v>
          </cell>
          <cell r="B7829" t="str">
            <v>INSTALAÇÃO DE DUTO RETANGULAR PARA AR CONDICIONADO (TRECHO RETO) EM CHAPA GALVANIZADA BITOLA 24 - COM ISOLAMENTO DE MANTA COLADA NA CHAPA, INCLUSO FABRICAÇÃO. AF_03/2024</v>
          </cell>
          <cell r="C7829" t="str">
            <v>M2</v>
          </cell>
          <cell r="D7829">
            <v>0</v>
          </cell>
          <cell r="E7829">
            <v>0</v>
          </cell>
          <cell r="F7829" t="str">
            <v>SINAPI DEZEMBRO 2025</v>
          </cell>
        </row>
        <row r="7830">
          <cell r="A7830">
            <v>98362</v>
          </cell>
          <cell r="B7830" t="str">
            <v>INSTALAÇÃO DE DUTO RETANGULAR PARA AR CONDICIONADO (TRECHO RETO) EM CHAPA GALVANIZADA BITOLA 24 - COM ISOLAMENTO DE MANTA FIXADA NA CHAPA COM CLAVO, INCLUSO FABRICAÇÃO. AF_03/2024</v>
          </cell>
          <cell r="C7830" t="str">
            <v>M2</v>
          </cell>
          <cell r="D7830">
            <v>0</v>
          </cell>
          <cell r="E7830">
            <v>0</v>
          </cell>
          <cell r="F7830" t="str">
            <v>SINAPI DEZEMBRO 2025</v>
          </cell>
        </row>
        <row r="7831">
          <cell r="A7831">
            <v>98403</v>
          </cell>
          <cell r="B7831" t="str">
            <v>INSTALAÇÃO DE DUTO RETANGULAR PARA AR CONDICIONADO (TRECHO RETO) EM CHAPA GALVANIZADA BITOLA 24 - COM ISOLAMENTO DE MANTA FIXADA NA CHAPA COM FITA PLÁSTICA, INCLUSO FABRICAÇÃO. AF_03/2024</v>
          </cell>
          <cell r="C7831" t="str">
            <v>M2</v>
          </cell>
          <cell r="D7831">
            <v>0</v>
          </cell>
          <cell r="E7831">
            <v>0</v>
          </cell>
          <cell r="F7831" t="str">
            <v>SINAPI DEZEMBRO 2025</v>
          </cell>
        </row>
        <row r="7832">
          <cell r="A7832">
            <v>98335</v>
          </cell>
          <cell r="B7832" t="str">
            <v>INSTALAÇÃO DE DUTO RETANGULAR PARA AR CONDICIONADO (TRECHO RETO) EM CHAPA GALVANIZADA BITOLA 24 - SEM ISOLAMENTO, INCLUSO FABRICAÇÃO. AF_03/2024</v>
          </cell>
          <cell r="C7832" t="str">
            <v>M2</v>
          </cell>
          <cell r="D7832">
            <v>0</v>
          </cell>
          <cell r="E7832">
            <v>0</v>
          </cell>
          <cell r="F7832" t="str">
            <v>SINAPI DEZEMBRO 2025</v>
          </cell>
        </row>
        <row r="7833">
          <cell r="A7833">
            <v>98344</v>
          </cell>
          <cell r="B7833" t="str">
            <v>INSTALAÇÃO DE DUTO RETANGULAR PARA AR CONDICIONADO (TRECHO RETO) EM CHAPA GALVANIZADA BITOLA 26 - COM ISOLAMENTO DE MANTA COLADA NA CHAPA, INCLUSO FABRICAÇÃO. AF_03/2024</v>
          </cell>
          <cell r="C7833" t="str">
            <v>M2</v>
          </cell>
          <cell r="D7833">
            <v>0</v>
          </cell>
          <cell r="E7833">
            <v>0</v>
          </cell>
          <cell r="F7833" t="str">
            <v>SINAPI DEZEMBRO 2025</v>
          </cell>
        </row>
        <row r="7834">
          <cell r="A7834">
            <v>98361</v>
          </cell>
          <cell r="B7834" t="str">
            <v>INSTALAÇÃO DE DUTO RETANGULAR PARA AR CONDICIONADO (TRECHO RETO) EM CHAPA GALVANIZADA BITOLA 26 - COM ISOLAMENTO DE MANTA FIXADA NA CHAPA COM CLAVO, INCLUSO FABRICAÇÃO. AF_03/2024</v>
          </cell>
          <cell r="C7834" t="str">
            <v>M2</v>
          </cell>
          <cell r="D7834">
            <v>0</v>
          </cell>
          <cell r="E7834">
            <v>0</v>
          </cell>
          <cell r="F7834" t="str">
            <v>SINAPI DEZEMBRO 2025</v>
          </cell>
        </row>
        <row r="7835">
          <cell r="A7835">
            <v>98353</v>
          </cell>
          <cell r="B7835" t="str">
            <v>INSTALAÇÃO DE DUTO RETANGULAR PARA AR CONDICIONADO (TRECHO RETO) EM CHAPA GALVANIZADA BITOLA 26 - COM ISOLAMENTO DE MANTA FIXADA NA CHAPA COM FITA PLÁSTICA, INCLUSO FABRICAÇÃO. AF_03/2024</v>
          </cell>
          <cell r="C7835" t="str">
            <v>M2</v>
          </cell>
          <cell r="D7835">
            <v>0</v>
          </cell>
          <cell r="E7835">
            <v>0</v>
          </cell>
          <cell r="F7835" t="str">
            <v>SINAPI DEZEMBRO 2025</v>
          </cell>
        </row>
        <row r="7836">
          <cell r="A7836">
            <v>98334</v>
          </cell>
          <cell r="B7836" t="str">
            <v>INSTALAÇÃO DE DUTO RETANGULAR PARA AR CONDICIONADO (TRECHO RETO) EM CHAPA GALVANIZADA BITOLA 26 - SEM ISOLAMENTO, INCLUSO FABRICAÇÃO. AF_03/2024</v>
          </cell>
          <cell r="C7836" t="str">
            <v>M2</v>
          </cell>
          <cell r="D7836">
            <v>0</v>
          </cell>
          <cell r="E7836">
            <v>0</v>
          </cell>
          <cell r="F7836" t="str">
            <v>SINAPI DEZEMBRO 2025</v>
          </cell>
        </row>
        <row r="7837">
          <cell r="A7837">
            <v>98371</v>
          </cell>
          <cell r="B7837" t="str">
            <v>INSTALAÇÃO DE DUTO RETANGULAR PARA AR CONDICIONADO EM PAINEL PRÉ-ISOLADO, INCLUSO FABRICAÇÃO. AF_03/2024</v>
          </cell>
          <cell r="C7837" t="str">
            <v>M2</v>
          </cell>
          <cell r="D7837">
            <v>0</v>
          </cell>
          <cell r="E7837">
            <v>0</v>
          </cell>
          <cell r="F7837" t="str">
            <v>SINAPI DEZEMBRO 2025</v>
          </cell>
        </row>
        <row r="7838">
          <cell r="A7838">
            <v>98397</v>
          </cell>
          <cell r="B7838" t="str">
            <v>PINTURA ANTICORROSIVA DE DUTO METÁLICO. AF_03/2024</v>
          </cell>
          <cell r="C7838" t="str">
            <v>M2</v>
          </cell>
          <cell r="D7838">
            <v>12.06</v>
          </cell>
          <cell r="E7838">
            <v>12.57</v>
          </cell>
          <cell r="F7838" t="str">
            <v>SINAPI DEZEMBRO 2025</v>
          </cell>
        </row>
        <row r="7839">
          <cell r="A7839">
            <v>97280</v>
          </cell>
          <cell r="B7839" t="str">
            <v>COTOVELO HORIZONTAL 90º PARA ELETROCALHA, LISA OU PERFURADA EM AÇO GALVANIZADO, LARGURA DE 100MM E ALTURA DE 50MM - FORNECIMENTO E INSTALAÇÃO. AF_04/2023</v>
          </cell>
          <cell r="C7839" t="str">
            <v>UN</v>
          </cell>
          <cell r="D7839">
            <v>0</v>
          </cell>
          <cell r="E7839">
            <v>0</v>
          </cell>
          <cell r="F7839" t="str">
            <v>SINAPI DEZEMBRO 2025</v>
          </cell>
        </row>
        <row r="7840">
          <cell r="A7840">
            <v>97275</v>
          </cell>
          <cell r="B7840" t="str">
            <v>COTOVELO HORIZONTAL 90º PARA ELETROCALHA, LISA OU PERFURADA EM AÇO GALVANIZADO, LARGURA DE 50MM E ALTURA DE 50MM - FORNECIMENTO E INSTALAÇÃO. AF_04/2023</v>
          </cell>
          <cell r="C7840" t="str">
            <v>UN</v>
          </cell>
          <cell r="D7840">
            <v>0</v>
          </cell>
          <cell r="E7840">
            <v>0</v>
          </cell>
          <cell r="F7840" t="str">
            <v>SINAPI DEZEMBRO 2025</v>
          </cell>
        </row>
        <row r="7841">
          <cell r="A7841">
            <v>97279</v>
          </cell>
          <cell r="B7841" t="str">
            <v>COTOVELO HORIZONTAL 90º PARA ELETROCALHA, LISA OU PERFURADA EM AÇO GALVANIZADO, LARGURA DE 75MM E ALTURA DE 50MM - FORNECIMENTO E INSTALAÇÃO. AF_04/2023</v>
          </cell>
          <cell r="C7841" t="str">
            <v>UN</v>
          </cell>
          <cell r="D7841">
            <v>0</v>
          </cell>
          <cell r="E7841">
            <v>0</v>
          </cell>
          <cell r="F7841" t="str">
            <v>SINAPI DEZEMBRO 2025</v>
          </cell>
        </row>
        <row r="7842">
          <cell r="A7842">
            <v>97285</v>
          </cell>
          <cell r="B7842" t="str">
            <v>COTOVELO HORIZONTAL 90º, PARA ELETROCALHA, LISA OU PERFURADA EM AÇO GALVANIZADO, LARGURA DE 125MM E ALTURA DE 50MM - FORNECIMENTO E INSTALAÇÃO. AF_04/2023</v>
          </cell>
          <cell r="C7842" t="str">
            <v>UN</v>
          </cell>
          <cell r="D7842">
            <v>0</v>
          </cell>
          <cell r="E7842">
            <v>0</v>
          </cell>
          <cell r="F7842" t="str">
            <v>SINAPI DEZEMBRO 2025</v>
          </cell>
        </row>
        <row r="7843">
          <cell r="A7843">
            <v>97286</v>
          </cell>
          <cell r="B7843" t="str">
            <v>COTOVELO HORIZONTAL 90º, PARA ELETROCALHA, LISA OU PERFURADA EM AÇO GALVANIZADO, LARGURA DE 150MM E ALTURA DE 50MM - FORNECIMENTO E INSTALAÇÃO. AF_04/2023</v>
          </cell>
          <cell r="C7843" t="str">
            <v>UN</v>
          </cell>
          <cell r="D7843">
            <v>0</v>
          </cell>
          <cell r="E7843">
            <v>0</v>
          </cell>
          <cell r="F7843" t="str">
            <v>SINAPI DEZEMBRO 2025</v>
          </cell>
        </row>
        <row r="7844">
          <cell r="A7844">
            <v>97291</v>
          </cell>
          <cell r="B7844" t="str">
            <v>COTOVELO HORIZONTAL 90º, PARA ELETROCALHA, LISA OU PERFURADA EM AÇO GALVANIZADO, LARGURA DE 200MM E ALTURA DE 50MM - FORNECIMENTO E INSTALAÇÃO. AF_04/2023</v>
          </cell>
          <cell r="C7844" t="str">
            <v>UN</v>
          </cell>
          <cell r="D7844">
            <v>0</v>
          </cell>
          <cell r="E7844">
            <v>0</v>
          </cell>
          <cell r="F7844" t="str">
            <v>SINAPI DEZEMBRO 2025</v>
          </cell>
        </row>
        <row r="7845">
          <cell r="A7845">
            <v>97292</v>
          </cell>
          <cell r="B7845" t="str">
            <v>COTOVELO HORIZONTAL 90º, PARA ELETROCALHA, LISA OU PERFURADA EM AÇO GALVANIZADO, LARGURA DE 250MM E ALTURA DE 50MM - FORNECIMENTO E INSTALAÇÃO. AF_04/2023</v>
          </cell>
          <cell r="C7845" t="str">
            <v>UN</v>
          </cell>
          <cell r="D7845">
            <v>0</v>
          </cell>
          <cell r="E7845">
            <v>0</v>
          </cell>
          <cell r="F7845" t="str">
            <v>SINAPI DEZEMBRO 2025</v>
          </cell>
        </row>
        <row r="7846">
          <cell r="A7846">
            <v>97297</v>
          </cell>
          <cell r="B7846" t="str">
            <v>COTOVELO HORIZONTAL 90º, PARA ELETROCALHA, LISA OU PERFURADA EM AÇO GALVANIZADO, LARGURA DE 300MM E ALTURA DE 50MM - FORNECIMENTO E INSTALAÇÃO. AF_04/2023</v>
          </cell>
          <cell r="C7846" t="str">
            <v>UN</v>
          </cell>
          <cell r="D7846">
            <v>0</v>
          </cell>
          <cell r="E7846">
            <v>0</v>
          </cell>
          <cell r="F7846" t="str">
            <v>SINAPI DEZEMBRO 2025</v>
          </cell>
        </row>
        <row r="7847">
          <cell r="A7847">
            <v>97298</v>
          </cell>
          <cell r="B7847" t="str">
            <v>COTOVELO HORIZONTAL 90º, PARA ELETROCALHA, LISA OU PERFURADA EM AÇO GALVANIZADO, LARGURA DE 400MM E ALTURA DE 50MM - FORNECIMENTO E INSTALAÇÃO. AF_04/2023</v>
          </cell>
          <cell r="C7847" t="str">
            <v>UN</v>
          </cell>
          <cell r="D7847">
            <v>0</v>
          </cell>
          <cell r="E7847">
            <v>0</v>
          </cell>
          <cell r="F7847" t="str">
            <v>SINAPI DEZEMBRO 2025</v>
          </cell>
        </row>
        <row r="7848">
          <cell r="A7848">
            <v>97303</v>
          </cell>
          <cell r="B7848" t="str">
            <v>COTOVELO HORIZONTAL 90º, PARA ELETROCALHA, LISA OU PERFURADA EM AÇO GALVANIZADO, LARGURA DE 500MM E ALTURA DE 50MM - FORNECIMENTO E INSTALAÇÃO. AF_04/2023</v>
          </cell>
          <cell r="C7848" t="str">
            <v>UN</v>
          </cell>
          <cell r="D7848">
            <v>0</v>
          </cell>
          <cell r="E7848">
            <v>0</v>
          </cell>
          <cell r="F7848" t="str">
            <v>SINAPI DEZEMBRO 2025</v>
          </cell>
        </row>
        <row r="7849">
          <cell r="A7849">
            <v>97304</v>
          </cell>
          <cell r="B7849" t="str">
            <v>COTOVELO HORIZONTAL 90º, PARA ELETROCALHA, LISA OU PERFURADA EM AÇO GALVANIZADO, LARGURA DE 600MM E ALTURA DE 50MM - FORNECIMENTO E INSTALAÇÃO. AF_04/2023</v>
          </cell>
          <cell r="C7849" t="str">
            <v>UN</v>
          </cell>
          <cell r="D7849">
            <v>0</v>
          </cell>
          <cell r="E7849">
            <v>0</v>
          </cell>
          <cell r="F7849" t="str">
            <v>SINAPI DEZEMBRO 2025</v>
          </cell>
        </row>
        <row r="7850">
          <cell r="A7850">
            <v>97309</v>
          </cell>
          <cell r="B7850" t="str">
            <v>COTOVELO HORIZONTAL 90º, PARA ELETROCALHA, LISA OU PERFURADA EM AÇO GALVANIZADO, LARGURA DE 700MM E ALTURA DE 50MM - FORNECIMENTO E INSTALAÇÃO. AF_04/2023</v>
          </cell>
          <cell r="C7850" t="str">
            <v>UN</v>
          </cell>
          <cell r="D7850">
            <v>0</v>
          </cell>
          <cell r="E7850">
            <v>0</v>
          </cell>
          <cell r="F7850" t="str">
            <v>SINAPI DEZEMBRO 2025</v>
          </cell>
        </row>
        <row r="7851">
          <cell r="A7851">
            <v>97310</v>
          </cell>
          <cell r="B7851" t="str">
            <v>COTOVELO HORIZONTAL 90º, PARA ELETROCALHA, LISA OU PERFURADA EM AÇO GALVANIZADO, LARGURA DE 800MM E ALTURA DE 50MM - FORNECIMENTO E INSTALAÇÃO. AF_04/2023</v>
          </cell>
          <cell r="C7851" t="str">
            <v>UN</v>
          </cell>
          <cell r="D7851">
            <v>0</v>
          </cell>
          <cell r="E7851">
            <v>0</v>
          </cell>
          <cell r="F7851" t="str">
            <v>SINAPI DEZEMBRO 2025</v>
          </cell>
        </row>
        <row r="7852">
          <cell r="A7852">
            <v>97282</v>
          </cell>
          <cell r="B7852" t="str">
            <v>COTOVELO RETO 90º PARA ELETROCALHA, LISA OU PERFURADA EM AÇO GALVANIZADO, LARGURA DE 100MM E ALTURA DE 50MM - FORNECIMENTO E INSTALAÇÃO. AF_04/2023</v>
          </cell>
          <cell r="C7852" t="str">
            <v>UN</v>
          </cell>
          <cell r="D7852">
            <v>0</v>
          </cell>
          <cell r="E7852">
            <v>0</v>
          </cell>
          <cell r="F7852" t="str">
            <v>SINAPI DEZEMBRO 2025</v>
          </cell>
        </row>
        <row r="7853">
          <cell r="A7853">
            <v>97276</v>
          </cell>
          <cell r="B7853" t="str">
            <v>COTOVELO RETO 90º PARA ELETROCALHA, LISA OU PERFURADA EM AÇO GALVANIZADO, LARGURA DE 50MM E ALTURA DE 50MM - FORNECIMENTO E INSTALAÇÃO. AF_04/2023</v>
          </cell>
          <cell r="C7853" t="str">
            <v>UN</v>
          </cell>
          <cell r="D7853">
            <v>0</v>
          </cell>
          <cell r="E7853">
            <v>0</v>
          </cell>
          <cell r="F7853" t="str">
            <v>SINAPI DEZEMBRO 2025</v>
          </cell>
        </row>
        <row r="7854">
          <cell r="A7854">
            <v>97281</v>
          </cell>
          <cell r="B7854" t="str">
            <v>COTOVELO RETO 90º PARA ELETROCALHA, LISA OU PERFURADA EM AÇO GALVANIZADO, LARGURA DE 75MM E ALTURA DE 50MM - FORNECIMENTO E INSTALAÇÃO. AF_04/2023</v>
          </cell>
          <cell r="C7854" t="str">
            <v>UN</v>
          </cell>
          <cell r="D7854">
            <v>0</v>
          </cell>
          <cell r="E7854">
            <v>0</v>
          </cell>
          <cell r="F7854" t="str">
            <v>SINAPI DEZEMBRO 2025</v>
          </cell>
        </row>
        <row r="7855">
          <cell r="A7855">
            <v>97287</v>
          </cell>
          <cell r="B7855" t="str">
            <v>COTOVELO RETO 90º, PARA ELETROCALHA, LISA OU PERFURADA EM AÇO GALVANIZADO, LARGURA DE 125MM E ALTURA DE 50MM - FORNECIMENTO E INSTALAÇÃO. AF_04/2023</v>
          </cell>
          <cell r="C7855" t="str">
            <v>UN</v>
          </cell>
          <cell r="D7855">
            <v>0</v>
          </cell>
          <cell r="E7855">
            <v>0</v>
          </cell>
          <cell r="F7855" t="str">
            <v>SINAPI DEZEMBRO 2025</v>
          </cell>
        </row>
        <row r="7856">
          <cell r="A7856">
            <v>97288</v>
          </cell>
          <cell r="B7856" t="str">
            <v>COTOVELO RETO 90º, PARA ELETROCALHA, LISA OU PERFURADA EM AÇO GALVANIZADO, LARGURA DE 150MM E ALTURA DE 50MM - FORNECIMENTO E INSTALAÇÃO. AF_04/2023</v>
          </cell>
          <cell r="C7856" t="str">
            <v>UN</v>
          </cell>
          <cell r="D7856">
            <v>0</v>
          </cell>
          <cell r="E7856">
            <v>0</v>
          </cell>
          <cell r="F7856" t="str">
            <v>SINAPI DEZEMBRO 2025</v>
          </cell>
        </row>
        <row r="7857">
          <cell r="A7857">
            <v>97293</v>
          </cell>
          <cell r="B7857" t="str">
            <v>COTOVELO RETO 90º, PARA ELETROCALHA, LISA OU PERFURADA EM AÇO GALVANIZADO, LARGURA DE 200MM E ALTURA DE 50MM - FORNECIMENTO E INSTALAÇÃO. AF_04/2023</v>
          </cell>
          <cell r="C7857" t="str">
            <v>UN</v>
          </cell>
          <cell r="D7857">
            <v>0</v>
          </cell>
          <cell r="E7857">
            <v>0</v>
          </cell>
          <cell r="F7857" t="str">
            <v>SINAPI DEZEMBRO 2025</v>
          </cell>
        </row>
        <row r="7858">
          <cell r="A7858">
            <v>97294</v>
          </cell>
          <cell r="B7858" t="str">
            <v>COTOVELO RETO 90º, PARA ELETROCALHA, LISA OU PERFURADA EM AÇO GALVANIZADO, LARGURA DE 250MM E ALTURA DE 50MM - FORNECIMENTO E INSTALAÇÃO. AF_04/2023</v>
          </cell>
          <cell r="C7858" t="str">
            <v>UN</v>
          </cell>
          <cell r="D7858">
            <v>0</v>
          </cell>
          <cell r="E7858">
            <v>0</v>
          </cell>
          <cell r="F7858" t="str">
            <v>SINAPI DEZEMBRO 2025</v>
          </cell>
        </row>
        <row r="7859">
          <cell r="A7859">
            <v>97299</v>
          </cell>
          <cell r="B7859" t="str">
            <v>COTOVELO RETO 90º, PARA ELETROCALHA, LISA OU PERFURADA EM AÇO GALVANIZADO, LARGURA DE 300MM E ALTURA DE 50MM - FORNECIMENTO E INSTALAÇÃO. AF_04/2023</v>
          </cell>
          <cell r="C7859" t="str">
            <v>UN</v>
          </cell>
          <cell r="D7859">
            <v>0</v>
          </cell>
          <cell r="E7859">
            <v>0</v>
          </cell>
          <cell r="F7859" t="str">
            <v>SINAPI DEZEMBRO 2025</v>
          </cell>
        </row>
        <row r="7860">
          <cell r="A7860">
            <v>97300</v>
          </cell>
          <cell r="B7860" t="str">
            <v>COTOVELO RETO 90º, PARA ELETROCALHA, LISA OU PERFURADA EM AÇO GALVANIZADO, LARGURA DE 400MM E ALTURA DE 50MM - FORNECIMENTO E INSTALAÇÃO. AF_04/2023</v>
          </cell>
          <cell r="C7860" t="str">
            <v>UN</v>
          </cell>
          <cell r="D7860">
            <v>0</v>
          </cell>
          <cell r="E7860">
            <v>0</v>
          </cell>
          <cell r="F7860" t="str">
            <v>SINAPI DEZEMBRO 2025</v>
          </cell>
        </row>
        <row r="7861">
          <cell r="A7861">
            <v>97305</v>
          </cell>
          <cell r="B7861" t="str">
            <v>COTOVELO RETO 90º, PARA ELETROCALHA, LISA OU PERFURADA EM AÇO GALVANIZADO, LARGURA DE 500MM E ALTURA DE 50MM - FORNECIMENTO E INSTALAÇÃO. AF_04/2023</v>
          </cell>
          <cell r="C7861" t="str">
            <v>UN</v>
          </cell>
          <cell r="D7861">
            <v>0</v>
          </cell>
          <cell r="E7861">
            <v>0</v>
          </cell>
          <cell r="F7861" t="str">
            <v>SINAPI DEZEMBRO 2025</v>
          </cell>
        </row>
        <row r="7862">
          <cell r="A7862">
            <v>97306</v>
          </cell>
          <cell r="B7862" t="str">
            <v>COTOVELO RETO 90º, PARA ELETROCALHA, LISA OU PERFURADA EM AÇO GALVANIZADO, LARGURA DE 600MM E ALTURA DE 50MM - FORNECIMENTO E INSTALAÇÃO. AF_04/2023</v>
          </cell>
          <cell r="C7862" t="str">
            <v>UN</v>
          </cell>
          <cell r="D7862">
            <v>0</v>
          </cell>
          <cell r="E7862">
            <v>0</v>
          </cell>
          <cell r="F7862" t="str">
            <v>SINAPI DEZEMBRO 2025</v>
          </cell>
        </row>
        <row r="7863">
          <cell r="A7863">
            <v>97311</v>
          </cell>
          <cell r="B7863" t="str">
            <v>COTOVELO RETO 90º, PARA ELETROCALHA, LISA OU PERFURADA EM AÇO GALVANIZADO, LARGURA DE 700MM E ALTURA DE 50MM - FORNECIMENTO E INSTALAÇÃO. AF_04/2023</v>
          </cell>
          <cell r="C7863" t="str">
            <v>UN</v>
          </cell>
          <cell r="D7863">
            <v>0</v>
          </cell>
          <cell r="E7863">
            <v>0</v>
          </cell>
          <cell r="F7863" t="str">
            <v>SINAPI DEZEMBRO 2025</v>
          </cell>
        </row>
        <row r="7864">
          <cell r="A7864">
            <v>97312</v>
          </cell>
          <cell r="B7864" t="str">
            <v>COTOVELO RETO 90º, PARA ELETROCALHA, LISA OU PERFURADA EM AÇO GALVANIZADO, LARGURA DE 800MM E ALTURA DE 50MM - FORNECIMENTO E INSTALAÇÃO. AF_04/2023</v>
          </cell>
          <cell r="C7864" t="str">
            <v>UN</v>
          </cell>
          <cell r="D7864">
            <v>0</v>
          </cell>
          <cell r="E7864">
            <v>0</v>
          </cell>
          <cell r="F7864" t="str">
            <v>SINAPI DEZEMBRO 2025</v>
          </cell>
        </row>
        <row r="7865">
          <cell r="A7865">
            <v>97278</v>
          </cell>
          <cell r="B7865" t="str">
            <v>CURVA HORIZONTAL 90º PARA ELETROCALHA, LISA OU PERFURADA EM AÇO GALVANIZADO, LARGURA DE 100MM E ALTURA DE 50MM - FORNECIMENTO E INSTALAÇÃO. AF_04/2023</v>
          </cell>
          <cell r="C7865" t="str">
            <v>UN</v>
          </cell>
          <cell r="D7865">
            <v>0</v>
          </cell>
          <cell r="E7865">
            <v>0</v>
          </cell>
          <cell r="F7865" t="str">
            <v>SINAPI DEZEMBRO 2025</v>
          </cell>
        </row>
        <row r="7866">
          <cell r="A7866">
            <v>97274</v>
          </cell>
          <cell r="B7866" t="str">
            <v>CURVA HORIZONTAL 90º PARA ELETROCALHA, LISA OU PERFURADA EM AÇO GALVANIZADO, LARGURA DE 50MM E ALTURA DE 50MM - FORNECIMENTO E INSTALAÇÃO. AF_04/2023</v>
          </cell>
          <cell r="C7866" t="str">
            <v>UN</v>
          </cell>
          <cell r="D7866">
            <v>0</v>
          </cell>
          <cell r="E7866">
            <v>0</v>
          </cell>
          <cell r="F7866" t="str">
            <v>SINAPI DEZEMBRO 2025</v>
          </cell>
        </row>
        <row r="7867">
          <cell r="A7867">
            <v>97283</v>
          </cell>
          <cell r="B7867" t="str">
            <v>CURVA HORIZONTAL 90º, PARA ELETROCALHA, LISA OU PERFURADA EM AÇO GALVANIZADO, LARGURA DE 125MM E ALTURA DE 50MM - FORNECIMENTO E INSTALAÇÃO. AF_04/2023</v>
          </cell>
          <cell r="C7867" t="str">
            <v>UN</v>
          </cell>
          <cell r="D7867">
            <v>0</v>
          </cell>
          <cell r="E7867">
            <v>0</v>
          </cell>
          <cell r="F7867" t="str">
            <v>SINAPI DEZEMBRO 2025</v>
          </cell>
        </row>
        <row r="7868">
          <cell r="A7868">
            <v>97284</v>
          </cell>
          <cell r="B7868" t="str">
            <v>CURVA HORIZONTAL 90º, PARA ELETROCALHA, LISA OU PERFURADA EM AÇO GALVANIZADO, LARGURA DE 150MM E ALTURA DE 50MM - FORNECIMENTO E INSTALAÇÃO. AF_04/2023</v>
          </cell>
          <cell r="C7868" t="str">
            <v>UN</v>
          </cell>
          <cell r="D7868">
            <v>0</v>
          </cell>
          <cell r="E7868">
            <v>0</v>
          </cell>
          <cell r="F7868" t="str">
            <v>SINAPI DEZEMBRO 2025</v>
          </cell>
        </row>
        <row r="7869">
          <cell r="A7869">
            <v>97289</v>
          </cell>
          <cell r="B7869" t="str">
            <v>CURVA HORIZONTAL 90º, PARA ELETROCALHA, LISA OU PERFURADA EM AÇO GALVANIZADO, LARGURA DE 200MM E ALTURA DE 50MM - FORNECIMENTO E INSTALAÇÃO. AF_04/2023</v>
          </cell>
          <cell r="C7869" t="str">
            <v>UN</v>
          </cell>
          <cell r="D7869">
            <v>0</v>
          </cell>
          <cell r="E7869">
            <v>0</v>
          </cell>
          <cell r="F7869" t="str">
            <v>SINAPI DEZEMBRO 2025</v>
          </cell>
        </row>
        <row r="7870">
          <cell r="A7870">
            <v>97290</v>
          </cell>
          <cell r="B7870" t="str">
            <v>CURVA HORIZONTAL 90º, PARA ELETROCALHA, LISA OU PERFURADA EM AÇO GALVANIZADO, LARGURA DE 250MM E ALTURA DE 50MM - FORNECIMENTO E INSTALAÇÃO. AF_04/2023</v>
          </cell>
          <cell r="C7870" t="str">
            <v>UN</v>
          </cell>
          <cell r="D7870">
            <v>0</v>
          </cell>
          <cell r="E7870">
            <v>0</v>
          </cell>
          <cell r="F7870" t="str">
            <v>SINAPI DEZEMBRO 2025</v>
          </cell>
        </row>
        <row r="7871">
          <cell r="A7871">
            <v>97295</v>
          </cell>
          <cell r="B7871" t="str">
            <v>CURVA HORIZONTAL 90º, PARA ELETROCALHA, LISA OU PERFURADA EM AÇO GALVANIZADO, LARGURA DE 300MM E ALTURA DE 50MM - FORNECIMENTO E INSTALAÇÃO. AF_04/2023</v>
          </cell>
          <cell r="C7871" t="str">
            <v>UN</v>
          </cell>
          <cell r="D7871">
            <v>0</v>
          </cell>
          <cell r="E7871">
            <v>0</v>
          </cell>
          <cell r="F7871" t="str">
            <v>SINAPI DEZEMBRO 2025</v>
          </cell>
        </row>
        <row r="7872">
          <cell r="A7872">
            <v>97296</v>
          </cell>
          <cell r="B7872" t="str">
            <v>CURVA HORIZONTAL 90º, PARA ELETROCALHA, LISA OU PERFURADA EM AÇO GALVANIZADO, LARGURA DE 400MM E ALTURA DE 50MM - FORNECIMENTO E INSTALAÇÃO. AF_04/2023</v>
          </cell>
          <cell r="C7872" t="str">
            <v>UN</v>
          </cell>
          <cell r="D7872">
            <v>0</v>
          </cell>
          <cell r="E7872">
            <v>0</v>
          </cell>
          <cell r="F7872" t="str">
            <v>SINAPI DEZEMBRO 2025</v>
          </cell>
        </row>
        <row r="7873">
          <cell r="A7873">
            <v>97301</v>
          </cell>
          <cell r="B7873" t="str">
            <v>CURVA HORIZONTAL 90º, PARA ELETROCALHA, LISA OU PERFURADA EM AÇO GALVANIZADO, LARGURA DE 500MM E ALTURA DE 50MM - FORNECIMENTO E INSTALAÇÃO. AF_04/2023</v>
          </cell>
          <cell r="C7873" t="str">
            <v>UN</v>
          </cell>
          <cell r="D7873">
            <v>0</v>
          </cell>
          <cell r="E7873">
            <v>0</v>
          </cell>
          <cell r="F7873" t="str">
            <v>SINAPI DEZEMBRO 2025</v>
          </cell>
        </row>
        <row r="7874">
          <cell r="A7874">
            <v>97302</v>
          </cell>
          <cell r="B7874" t="str">
            <v>CURVA HORIZONTAL 90º, PARA ELETROCALHA, LISA OU PERFURADA EM AÇO GALVANIZADO, LARGURA DE 600MM E ALTURA DE 50MM - FORNECIMENTO E INSTALAÇÃO. AF_04/2023</v>
          </cell>
          <cell r="C7874" t="str">
            <v>UN</v>
          </cell>
          <cell r="D7874">
            <v>0</v>
          </cell>
          <cell r="E7874">
            <v>0</v>
          </cell>
          <cell r="F7874" t="str">
            <v>SINAPI DEZEMBRO 2025</v>
          </cell>
        </row>
        <row r="7875">
          <cell r="A7875">
            <v>97307</v>
          </cell>
          <cell r="B7875" t="str">
            <v>CURVA HORIZONTAL 90º, PARA ELETROCALHA, LISA OU PERFURADA EM AÇO GALVANIZADO, LARGURA DE 700MM E ALTURA DE 50MM - FORNECIMENTO E INSTALAÇÃO. AF_04/2023</v>
          </cell>
          <cell r="C7875" t="str">
            <v>UN</v>
          </cell>
          <cell r="D7875">
            <v>0</v>
          </cell>
          <cell r="E7875">
            <v>0</v>
          </cell>
          <cell r="F7875" t="str">
            <v>SINAPI DEZEMBRO 2025</v>
          </cell>
        </row>
        <row r="7876">
          <cell r="A7876">
            <v>97277</v>
          </cell>
          <cell r="B7876" t="str">
            <v>CURVA HORIZONTAL 90º, PARA ELETROCALHA, LISA OU PERFURADA EM AÇO GALVANIZADO, LARGURA DE 75MM E ALTURA DE 50MM - FORNECIMENTO E INSTALAÇÃO. AF_04/2023</v>
          </cell>
          <cell r="C7876" t="str">
            <v>UN</v>
          </cell>
          <cell r="D7876">
            <v>0</v>
          </cell>
          <cell r="E7876">
            <v>0</v>
          </cell>
          <cell r="F7876" t="str">
            <v>SINAPI DEZEMBRO 2025</v>
          </cell>
        </row>
        <row r="7877">
          <cell r="A7877">
            <v>97308</v>
          </cell>
          <cell r="B7877" t="str">
            <v>CURVA HORIZONTAL 90º, PARA ELETROCALHA, LISA OU PERFURADA EM AÇO GALVANIZADO, LARGURA DE 800MM E ALTURA DE 50MM - FORNECIMENTO E INSTALAÇÃO. AF_04/2023</v>
          </cell>
          <cell r="C7877" t="str">
            <v>UN</v>
          </cell>
          <cell r="D7877">
            <v>0</v>
          </cell>
          <cell r="E7877">
            <v>0</v>
          </cell>
          <cell r="F7877" t="str">
            <v>SINAPI DEZEMBRO 2025</v>
          </cell>
        </row>
        <row r="7878">
          <cell r="A7878">
            <v>97238</v>
          </cell>
          <cell r="B7878" t="str">
            <v>ELETROCALHA LISA OU PERFURADA EM AÇO GALVANIZADO, LARGURA 100MM E ALTURA 50MM, INCLUSIVE EMENDA E FIXAÇÃO - FORNECIMENTO E INSTALAÇÃO. AF_04/2023</v>
          </cell>
          <cell r="C7878" t="str">
            <v>M</v>
          </cell>
          <cell r="D7878">
            <v>0</v>
          </cell>
          <cell r="E7878">
            <v>0</v>
          </cell>
          <cell r="F7878" t="str">
            <v>SINAPI DEZEMBRO 2025</v>
          </cell>
        </row>
        <row r="7879">
          <cell r="A7879">
            <v>97239</v>
          </cell>
          <cell r="B7879" t="str">
            <v>ELETROCALHA LISA OU PERFURADA EM AÇO GALVANIZADO, LARGURA 125MM E ALTURA 50MM, INCLUSIVE EMENDA E FIXAÇÃO - FORNECIMENTO E INSTALAÇÃO. AF_04/2023</v>
          </cell>
          <cell r="C7879" t="str">
            <v>M</v>
          </cell>
          <cell r="D7879">
            <v>0</v>
          </cell>
          <cell r="E7879">
            <v>0</v>
          </cell>
          <cell r="F7879" t="str">
            <v>SINAPI DEZEMBRO 2025</v>
          </cell>
        </row>
        <row r="7880">
          <cell r="A7880">
            <v>97240</v>
          </cell>
          <cell r="B7880" t="str">
            <v>ELETROCALHA LISA OU PERFURADA EM AÇO GALVANIZADO, LARGURA 150MM E ALTURA 50MM, INCLUSIVE EMENDA E FIXAÇÃO - FORNECIMENTO E INSTALAÇÃO. AF_04/2023</v>
          </cell>
          <cell r="C7880" t="str">
            <v>M</v>
          </cell>
          <cell r="D7880">
            <v>0</v>
          </cell>
          <cell r="E7880">
            <v>0</v>
          </cell>
          <cell r="F7880" t="str">
            <v>SINAPI DEZEMBRO 2025</v>
          </cell>
        </row>
        <row r="7881">
          <cell r="A7881">
            <v>97241</v>
          </cell>
          <cell r="B7881" t="str">
            <v>ELETROCALHA LISA OU PERFURADA EM AÇO GALVANIZADO, LARGURA 200MM E ALTURA 50MM, INCLUSIVE EMENDA E FIXAÇÃO - FORNECIMENTO E INSTALAÇÃO. AF_04/2023</v>
          </cell>
          <cell r="C7881" t="str">
            <v>M</v>
          </cell>
          <cell r="D7881">
            <v>0</v>
          </cell>
          <cell r="E7881">
            <v>0</v>
          </cell>
          <cell r="F7881" t="str">
            <v>SINAPI DEZEMBRO 2025</v>
          </cell>
        </row>
        <row r="7882">
          <cell r="A7882">
            <v>97242</v>
          </cell>
          <cell r="B7882" t="str">
            <v>ELETROCALHA LISA OU PERFURADA EM AÇO GALVANIZADO, LARGURA 250MM E ALTURA 50MM, INCLUSIVE EMENDA E FIXAÇÃO - FORNECIMENTO E INSTALAÇÃO. AF_04/2023</v>
          </cell>
          <cell r="C7882" t="str">
            <v>M</v>
          </cell>
          <cell r="D7882">
            <v>0</v>
          </cell>
          <cell r="E7882">
            <v>0</v>
          </cell>
          <cell r="F7882" t="str">
            <v>SINAPI DEZEMBRO 2025</v>
          </cell>
        </row>
        <row r="7883">
          <cell r="A7883">
            <v>97243</v>
          </cell>
          <cell r="B7883" t="str">
            <v>ELETROCALHA LISA OU PERFURADA EM AÇO GALVANIZADO, LARGURA 300MM E ALTURA 50MM, INCLUSIVE EMENDA E FIXAÇÃO - FORNECIMENTO E INSTALAÇÃO. AF_04/2023</v>
          </cell>
          <cell r="C7883" t="str">
            <v>M</v>
          </cell>
          <cell r="D7883">
            <v>0</v>
          </cell>
          <cell r="E7883">
            <v>0</v>
          </cell>
          <cell r="F7883" t="str">
            <v>SINAPI DEZEMBRO 2025</v>
          </cell>
        </row>
        <row r="7884">
          <cell r="A7884">
            <v>97244</v>
          </cell>
          <cell r="B7884" t="str">
            <v>ELETROCALHA LISA OU PERFURADA EM AÇO GALVANIZADO, LARGURA 400MM E ALTURA 50MM, INCLUSIVE EMENDA E FIXAÇÃO - FORNECIMENTO E INSTALAÇÃO. AF_04/2023</v>
          </cell>
          <cell r="C7884" t="str">
            <v>M</v>
          </cell>
          <cell r="D7884">
            <v>0</v>
          </cell>
          <cell r="E7884">
            <v>0</v>
          </cell>
          <cell r="F7884" t="str">
            <v>SINAPI DEZEMBRO 2025</v>
          </cell>
        </row>
        <row r="7885">
          <cell r="A7885">
            <v>97245</v>
          </cell>
          <cell r="B7885" t="str">
            <v>ELETROCALHA LISA OU PERFURADA EM AÇO GALVANIZADO, LARGURA 500MM E ALTURA 50MM, INCLUSIVE EMENDA E FIXAÇÃO - FORNECIMENTO E INSTALAÇÃO. AF_04/2023</v>
          </cell>
          <cell r="C7885" t="str">
            <v>M</v>
          </cell>
          <cell r="D7885">
            <v>0</v>
          </cell>
          <cell r="E7885">
            <v>0</v>
          </cell>
          <cell r="F7885" t="str">
            <v>SINAPI DEZEMBRO 2025</v>
          </cell>
        </row>
        <row r="7886">
          <cell r="A7886">
            <v>97236</v>
          </cell>
          <cell r="B7886" t="str">
            <v>ELETROCALHA LISA OU PERFURADA EM AÇO GALVANIZADO, LARGURA 50MM E ALTURA 50MM, INCLUSIVE EMENDA E FIXAÇÃO - FORNECIMENTO E INSTALAÇÃO. AF_04/2023</v>
          </cell>
          <cell r="C7886" t="str">
            <v>M</v>
          </cell>
          <cell r="D7886">
            <v>0</v>
          </cell>
          <cell r="E7886">
            <v>0</v>
          </cell>
          <cell r="F7886" t="str">
            <v>SINAPI DEZEMBRO 2025</v>
          </cell>
        </row>
        <row r="7887">
          <cell r="A7887">
            <v>97246</v>
          </cell>
          <cell r="B7887" t="str">
            <v>ELETROCALHA LISA OU PERFURADA EM AÇO GALVANIZADO, LARGURA 600MM E ALTURA 50MM, INCLUSIVE EMENDA E FIXAÇÃO - FORNECIMENTO E INSTALAÇÃO. AF_04/2023</v>
          </cell>
          <cell r="C7887" t="str">
            <v>M</v>
          </cell>
          <cell r="D7887">
            <v>0</v>
          </cell>
          <cell r="E7887">
            <v>0</v>
          </cell>
          <cell r="F7887" t="str">
            <v>SINAPI DEZEMBRO 2025</v>
          </cell>
        </row>
        <row r="7888">
          <cell r="A7888">
            <v>97247</v>
          </cell>
          <cell r="B7888" t="str">
            <v>ELETROCALHA LISA OU PERFURADA EM AÇO GALVANIZADO, LARGURA 700MM E ALTURA 50MM, INCLUSIVE EMENDA E FIXAÇÃO - FORNECIMENTO E INSTALAÇÃO. AF_04/2023</v>
          </cell>
          <cell r="C7888" t="str">
            <v>M</v>
          </cell>
          <cell r="D7888">
            <v>0</v>
          </cell>
          <cell r="E7888">
            <v>0</v>
          </cell>
          <cell r="F7888" t="str">
            <v>SINAPI DEZEMBRO 2025</v>
          </cell>
        </row>
        <row r="7889">
          <cell r="A7889">
            <v>97237</v>
          </cell>
          <cell r="B7889" t="str">
            <v>ELETROCALHA LISA OU PERFURADA EM AÇO GALVANIZADO, LARGURA 75MM E ALTURA 50MM, INCLUSIVE EMENDA E FIXAÇÃO - FORNECIMENTO E INSTALAÇÃO. AF_04/2023</v>
          </cell>
          <cell r="C7889" t="str">
            <v>M</v>
          </cell>
          <cell r="D7889">
            <v>0</v>
          </cell>
          <cell r="E7889">
            <v>0</v>
          </cell>
          <cell r="F7889" t="str">
            <v>SINAPI DEZEMBRO 2025</v>
          </cell>
        </row>
        <row r="7890">
          <cell r="A7890">
            <v>97248</v>
          </cell>
          <cell r="B7890" t="str">
            <v>ELETROCALHA LISA OU PERFURADA EM AÇO GALVANIZADO, LARGURA 800MM E ALTURA 50MM, INCLUSIVE EMENDA E FIXAÇÃO - FORNECIMENTO E INSTALAÇÃO. AF_04/2023</v>
          </cell>
          <cell r="C7890" t="str">
            <v>M</v>
          </cell>
          <cell r="D7890">
            <v>0</v>
          </cell>
          <cell r="E7890">
            <v>0</v>
          </cell>
          <cell r="F7890" t="str">
            <v>SINAPI DEZEMBRO 2025</v>
          </cell>
        </row>
        <row r="7891">
          <cell r="A7891">
            <v>97251</v>
          </cell>
          <cell r="B7891" t="str">
            <v>EMENDA PARA ELETROCALHA, LISA OU PERFURADA EM AÇO GALVANIZADO, LARGURA 100MM E ALTURA 50MM - FORNECIMENTO E INSTALAÇÃO. AF_04/2023</v>
          </cell>
          <cell r="C7891" t="str">
            <v>UN</v>
          </cell>
          <cell r="D7891">
            <v>0</v>
          </cell>
          <cell r="E7891">
            <v>0</v>
          </cell>
          <cell r="F7891" t="str">
            <v>SINAPI DEZEMBRO 2025</v>
          </cell>
        </row>
        <row r="7892">
          <cell r="A7892">
            <v>97254</v>
          </cell>
          <cell r="B7892" t="str">
            <v>EMENDA PARA ELETROCALHA, LISA OU PERFURADA EM AÇO GALVANIZADO, LARGURA 125MM E ALTURA 50MM - FORNECIMENTO E INSTALAÇÃO. AF_04/2023</v>
          </cell>
          <cell r="C7892" t="str">
            <v>UN</v>
          </cell>
          <cell r="D7892">
            <v>0</v>
          </cell>
          <cell r="E7892">
            <v>0</v>
          </cell>
          <cell r="F7892" t="str">
            <v>SINAPI DEZEMBRO 2025</v>
          </cell>
        </row>
        <row r="7893">
          <cell r="A7893">
            <v>97255</v>
          </cell>
          <cell r="B7893" t="str">
            <v>EMENDA PARA ELETROCALHA, LISA OU PERFURADA EM AÇO GALVANIZADO, LARGURA 150MM E ALTURA 50MM - FORNECIMENTO E INSTALAÇÃO. AF_04/2023</v>
          </cell>
          <cell r="C7893" t="str">
            <v>UN</v>
          </cell>
          <cell r="D7893">
            <v>0</v>
          </cell>
          <cell r="E7893">
            <v>0</v>
          </cell>
          <cell r="F7893" t="str">
            <v>SINAPI DEZEMBRO 2025</v>
          </cell>
        </row>
        <row r="7894">
          <cell r="A7894">
            <v>97249</v>
          </cell>
          <cell r="B7894" t="str">
            <v>EMENDA PARA ELETROCALHA, LISA OU PERFURADA EM AÇO GALVANIZADO, LARGURA 50MM E ALTURA 50MM - FORNECIMENTO E INSTALAÇÃO. AF_04/2023</v>
          </cell>
          <cell r="C7894" t="str">
            <v>UN</v>
          </cell>
          <cell r="D7894">
            <v>0</v>
          </cell>
          <cell r="E7894">
            <v>0</v>
          </cell>
          <cell r="F7894" t="str">
            <v>SINAPI DEZEMBRO 2025</v>
          </cell>
        </row>
        <row r="7895">
          <cell r="A7895">
            <v>97250</v>
          </cell>
          <cell r="B7895" t="str">
            <v>EMENDA PARA ELETROCALHA, LISA OU PERFURADA EM AÇO GALVANIZADO, LARGURA 75MM E ALTURA 50MM - FORNECIMENTO E INSTALAÇÃO. AF_04/2023</v>
          </cell>
          <cell r="C7895" t="str">
            <v>UN</v>
          </cell>
          <cell r="D7895">
            <v>0</v>
          </cell>
          <cell r="E7895">
            <v>0</v>
          </cell>
          <cell r="F7895" t="str">
            <v>SINAPI DEZEMBRO 2025</v>
          </cell>
        </row>
        <row r="7896">
          <cell r="A7896">
            <v>97258</v>
          </cell>
          <cell r="B7896" t="str">
            <v>EMENDA PARA ELETROCALHA, LISA OU PERFURADA EM AÇO GALVANIZADO, LARGURA DE 200MM E ALTURA DE 50MM - FORNECIMENTO E INSTALAÇÃO. AF_04/2023</v>
          </cell>
          <cell r="C7896" t="str">
            <v>UN</v>
          </cell>
          <cell r="D7896">
            <v>0</v>
          </cell>
          <cell r="E7896">
            <v>0</v>
          </cell>
          <cell r="F7896" t="str">
            <v>SINAPI DEZEMBRO 2025</v>
          </cell>
        </row>
        <row r="7897">
          <cell r="A7897">
            <v>97259</v>
          </cell>
          <cell r="B7897" t="str">
            <v>EMENDA PARA ELETROCALHA, LISA OU PERFURADA EM AÇO GALVANIZADO, LARGURA DE 250MM E ALTURA DE 50MM - FORNECIMENTO E INSTALAÇÃO. AF_04/2023</v>
          </cell>
          <cell r="C7897" t="str">
            <v>UN</v>
          </cell>
          <cell r="D7897">
            <v>0</v>
          </cell>
          <cell r="E7897">
            <v>0</v>
          </cell>
          <cell r="F7897" t="str">
            <v>SINAPI DEZEMBRO 2025</v>
          </cell>
        </row>
        <row r="7898">
          <cell r="A7898">
            <v>97262</v>
          </cell>
          <cell r="B7898" t="str">
            <v>EMENDA PARA ELETROCALHA, LISA OU PERFURADA EM AÇO GALVANIZADO, LARGURA DE 300MM E ALTURA DE 50MM - FORNECIMENTO E INSTALAÇÃO. AF_04/2023</v>
          </cell>
          <cell r="C7898" t="str">
            <v>UN</v>
          </cell>
          <cell r="D7898">
            <v>0</v>
          </cell>
          <cell r="E7898">
            <v>0</v>
          </cell>
          <cell r="F7898" t="str">
            <v>SINAPI DEZEMBRO 2025</v>
          </cell>
        </row>
        <row r="7899">
          <cell r="A7899">
            <v>97263</v>
          </cell>
          <cell r="B7899" t="str">
            <v>EMENDA PARA ELETROCALHA, LISA OU PERFURADA EM AÇO GALVANIZADO, LARGURA DE 400MM E ALTURA DE 50MM - FORNECIMENTO E INSTALAÇÃO. AF_04/2023</v>
          </cell>
          <cell r="C7899" t="str">
            <v>UN</v>
          </cell>
          <cell r="D7899">
            <v>0</v>
          </cell>
          <cell r="E7899">
            <v>0</v>
          </cell>
          <cell r="F7899" t="str">
            <v>SINAPI DEZEMBRO 2025</v>
          </cell>
        </row>
        <row r="7900">
          <cell r="A7900">
            <v>97266</v>
          </cell>
          <cell r="B7900" t="str">
            <v>EMENDA PARA ELETROCALHA, LISA OU PERFURADA EM AÇO GALVANIZADO, LARGURA DE 500MM E ALTURA DE 50MM - FORNECIMENTO E INSTALAÇÃO. AF_04/2023</v>
          </cell>
          <cell r="C7900" t="str">
            <v>UN</v>
          </cell>
          <cell r="D7900">
            <v>0</v>
          </cell>
          <cell r="E7900">
            <v>0</v>
          </cell>
          <cell r="F7900" t="str">
            <v>SINAPI DEZEMBRO 2025</v>
          </cell>
        </row>
        <row r="7901">
          <cell r="A7901">
            <v>97267</v>
          </cell>
          <cell r="B7901" t="str">
            <v>EMENDA PARA ELETROCALHA, LISA OU PERFURADA EM AÇO GALVANIZADO, LARGURA DE 600MM E ALTURA DE 50MM - FORNECIMENTO E INSTALAÇÃO. AF_04/2023</v>
          </cell>
          <cell r="C7901" t="str">
            <v>UN</v>
          </cell>
          <cell r="D7901">
            <v>0</v>
          </cell>
          <cell r="E7901">
            <v>0</v>
          </cell>
          <cell r="F7901" t="str">
            <v>SINAPI DEZEMBRO 2025</v>
          </cell>
        </row>
        <row r="7902">
          <cell r="A7902">
            <v>97270</v>
          </cell>
          <cell r="B7902" t="str">
            <v>EMENDA PARA ELETROCALHA, LISA OU PERFURADA EM AÇO GALVANIZADO, LARGURA DE 700MM E ALTURA DE 50MM - FORNECIMENTO E INSTALAÇÃO. AF_04/2023</v>
          </cell>
          <cell r="C7902" t="str">
            <v>UN</v>
          </cell>
          <cell r="D7902">
            <v>0</v>
          </cell>
          <cell r="E7902">
            <v>0</v>
          </cell>
          <cell r="F7902" t="str">
            <v>SINAPI DEZEMBRO 2025</v>
          </cell>
        </row>
        <row r="7903">
          <cell r="A7903">
            <v>97271</v>
          </cell>
          <cell r="B7903" t="str">
            <v>EMENDA PARA ELETROCALHA, LISA OU PERFURADA EM AÇO GALVANIZADO, LARGURA DE 800MM E ALTURA DE 50MM - FORNECIMENTO E INSTALAÇÃO. AF_04/2023</v>
          </cell>
          <cell r="C7903" t="str">
            <v>UN</v>
          </cell>
          <cell r="D7903">
            <v>0</v>
          </cell>
          <cell r="E7903">
            <v>0</v>
          </cell>
          <cell r="F7903" t="str">
            <v>SINAPI DEZEMBRO 2025</v>
          </cell>
        </row>
        <row r="7904">
          <cell r="A7904">
            <v>97252</v>
          </cell>
          <cell r="B7904" t="str">
            <v>REDUÇÃO PARA ELETROCALHA, LISA OU PERFURADA EM AÇO GALVANIZADO, 100X75MM E ALTURA 50MM - FORNECIMENTO E INSTALAÇÃO. AF_04/2023</v>
          </cell>
          <cell r="C7904" t="str">
            <v>UN</v>
          </cell>
          <cell r="D7904">
            <v>0</v>
          </cell>
          <cell r="E7904">
            <v>0</v>
          </cell>
          <cell r="F7904" t="str">
            <v>SINAPI DEZEMBRO 2025</v>
          </cell>
        </row>
        <row r="7905">
          <cell r="A7905">
            <v>97257</v>
          </cell>
          <cell r="B7905" t="str">
            <v>REDUÇÃO PARA ELETROCALHA, LISA OU PERFURADA EM AÇO GALVANIZADO, 125X100MM E ALTURA DE 50MM - FORNECIMENTO E INSTALAÇÃO. AF_04/2023</v>
          </cell>
          <cell r="C7905" t="str">
            <v>UN</v>
          </cell>
          <cell r="D7905">
            <v>0</v>
          </cell>
          <cell r="E7905">
            <v>0</v>
          </cell>
          <cell r="F7905" t="str">
            <v>SINAPI DEZEMBRO 2025</v>
          </cell>
        </row>
        <row r="7906">
          <cell r="A7906">
            <v>97256</v>
          </cell>
          <cell r="B7906" t="str">
            <v>REDUÇÃO PARA ELETROCALHA, LISA OU PERFURADA EM AÇO GALVANIZADO, 150X125MM E ALTURA DE 50MM - FORNECIMENTO E INSTALAÇÃO. AF_04/2023</v>
          </cell>
          <cell r="C7906" t="str">
            <v>UN</v>
          </cell>
          <cell r="D7906">
            <v>0</v>
          </cell>
          <cell r="E7906">
            <v>0</v>
          </cell>
          <cell r="F7906" t="str">
            <v>SINAPI DEZEMBRO 2025</v>
          </cell>
        </row>
        <row r="7907">
          <cell r="A7907">
            <v>97253</v>
          </cell>
          <cell r="B7907" t="str">
            <v>REDUÇÃO PARA ELETROCALHA, LISA OU PERFURADA EM AÇO GALVANIZADO, 75X50MM E ALTURA 50MM - FORNECIMENTO E INSTALAÇÃO. AF_04/2023</v>
          </cell>
          <cell r="C7907" t="str">
            <v>UN</v>
          </cell>
          <cell r="D7907">
            <v>0</v>
          </cell>
          <cell r="E7907">
            <v>0</v>
          </cell>
          <cell r="F7907" t="str">
            <v>SINAPI DEZEMBRO 2025</v>
          </cell>
        </row>
        <row r="7908">
          <cell r="A7908">
            <v>97261</v>
          </cell>
          <cell r="B7908" t="str">
            <v>REDUÇÃO PARA ELETROCALHA, LISA OU PERFURADA EM AÇO GALVANIZADO, LARGURA DE 200X150MM E ALTURA DE 50MM - FORNECIMENTO E INSTALAÇÃO. AF_04/2023</v>
          </cell>
          <cell r="C7908" t="str">
            <v>UN</v>
          </cell>
          <cell r="D7908">
            <v>0</v>
          </cell>
          <cell r="E7908">
            <v>0</v>
          </cell>
          <cell r="F7908" t="str">
            <v>SINAPI DEZEMBRO 2025</v>
          </cell>
        </row>
        <row r="7909">
          <cell r="A7909">
            <v>97260</v>
          </cell>
          <cell r="B7909" t="str">
            <v>REDUÇÃO PARA ELETROCALHA, LISA OU PERFURADA EM AÇO GALVANIZADO, LARGURA DE 250X200MM E ALTURA DE 50MM - FORNECIMENTO E INSTALAÇÃO. AF_04/2023</v>
          </cell>
          <cell r="C7909" t="str">
            <v>UN</v>
          </cell>
          <cell r="D7909">
            <v>0</v>
          </cell>
          <cell r="E7909">
            <v>0</v>
          </cell>
          <cell r="F7909" t="str">
            <v>SINAPI DEZEMBRO 2025</v>
          </cell>
        </row>
        <row r="7910">
          <cell r="A7910">
            <v>97265</v>
          </cell>
          <cell r="B7910" t="str">
            <v>REDUÇÃO PARA ELETROCALHA, LISA OU PERFURADA EM AÇO GALVANIZADO, LARGURA DE 300X250MM E ALTURA DE 50MM - FORNECIMENTO E INSTALAÇÃO. AF_04/2023</v>
          </cell>
          <cell r="C7910" t="str">
            <v>UN</v>
          </cell>
          <cell r="D7910">
            <v>0</v>
          </cell>
          <cell r="E7910">
            <v>0</v>
          </cell>
          <cell r="F7910" t="str">
            <v>SINAPI DEZEMBRO 2025</v>
          </cell>
        </row>
        <row r="7911">
          <cell r="A7911">
            <v>97264</v>
          </cell>
          <cell r="B7911" t="str">
            <v>REDUÇÃO PARA ELETROCALHA, LISA OU PERFURADA EM AÇO GALVANIZADO, LARGURA DE 400X300MM E ALTURA DE 50MM - FORNECIMENTO E INSTALAÇÃO. AF_04/2023</v>
          </cell>
          <cell r="C7911" t="str">
            <v>UN</v>
          </cell>
          <cell r="D7911">
            <v>0</v>
          </cell>
          <cell r="E7911">
            <v>0</v>
          </cell>
          <cell r="F7911" t="str">
            <v>SINAPI DEZEMBRO 2025</v>
          </cell>
        </row>
        <row r="7912">
          <cell r="A7912">
            <v>97269</v>
          </cell>
          <cell r="B7912" t="str">
            <v>REDUÇÃO PARA ELETROCALHA, LISA OU PERFURADA EM AÇO GALVANIZADO, LARGURA DE 500X400MM E ALTURA DE 50MM - FORNECIMENTO E INSTALAÇÃO. AF_04/2023</v>
          </cell>
          <cell r="C7912" t="str">
            <v>UN</v>
          </cell>
          <cell r="D7912">
            <v>0</v>
          </cell>
          <cell r="E7912">
            <v>0</v>
          </cell>
          <cell r="F7912" t="str">
            <v>SINAPI DEZEMBRO 2025</v>
          </cell>
        </row>
        <row r="7913">
          <cell r="A7913">
            <v>97268</v>
          </cell>
          <cell r="B7913" t="str">
            <v>REDUÇÃO PARA ELETROCALHA, LISA OU PERFURADA EM AÇO GALVANIZADO, LARGURA DE 600X500MM E ALTURA DE 50MM - FORNECIMENTO E INSTALAÇÃO. AF_04/2023</v>
          </cell>
          <cell r="C7913" t="str">
            <v>UN</v>
          </cell>
          <cell r="D7913">
            <v>0</v>
          </cell>
          <cell r="E7913">
            <v>0</v>
          </cell>
          <cell r="F7913" t="str">
            <v>SINAPI DEZEMBRO 2025</v>
          </cell>
        </row>
        <row r="7914">
          <cell r="A7914">
            <v>97273</v>
          </cell>
          <cell r="B7914" t="str">
            <v>REDUÇÃO PARA ELETROCALHA, LISA OU PERFURADA EM AÇO GALVANIZADO, LARGURA DE 700X600MM E ALTURA DE 50MM - FORNECIMENTO E INSTALAÇÃO. AF_04/2023</v>
          </cell>
          <cell r="C7914" t="str">
            <v>UN</v>
          </cell>
          <cell r="D7914">
            <v>0</v>
          </cell>
          <cell r="E7914">
            <v>0</v>
          </cell>
          <cell r="F7914" t="str">
            <v>SINAPI DEZEMBRO 2025</v>
          </cell>
        </row>
        <row r="7915">
          <cell r="A7915">
            <v>97272</v>
          </cell>
          <cell r="B7915" t="str">
            <v>REDUÇÃO PARA ELETROCALHA, LISA OU PERFURADA EM AÇO GALVANIZADO, LARGURA DE 800X700MM E ALTURA DE 50MM - FORNECIMENTO E INSTALAÇÃO. AF_04/2023</v>
          </cell>
          <cell r="C7915" t="str">
            <v>UN</v>
          </cell>
          <cell r="D7915">
            <v>0</v>
          </cell>
          <cell r="E7915">
            <v>0</v>
          </cell>
          <cell r="F7915" t="str">
            <v>SINAPI DEZEMBRO 2025</v>
          </cell>
        </row>
        <row r="7916">
          <cell r="A7916">
            <v>97315</v>
          </cell>
          <cell r="B7916" t="str">
            <v>TÊ HORIZONTAL 90º, PARA ELETROCALHA, LISA OU PERFURADA EM AÇO GALVANIZADO, LARGURA DE 100MM E ALTURA DE 50MM - FORNECIMENTO E INSTALAÇÃO. AF_04/2023</v>
          </cell>
          <cell r="C7916" t="str">
            <v>UN</v>
          </cell>
          <cell r="D7916">
            <v>0</v>
          </cell>
          <cell r="E7916">
            <v>0</v>
          </cell>
          <cell r="F7916" t="str">
            <v>SINAPI DEZEMBRO 2025</v>
          </cell>
        </row>
        <row r="7917">
          <cell r="A7917">
            <v>97316</v>
          </cell>
          <cell r="B7917" t="str">
            <v>TÊ HORIZONTAL 90º, PARA ELETROCALHA, LISA OU PERFURADA EM AÇO GALVANIZADO, LARGURA DE 125MM E ALTURA DE 50MM - FORNECIMENTO E INSTALAÇÃO. AF_04/2023</v>
          </cell>
          <cell r="C7917" t="str">
            <v>UN</v>
          </cell>
          <cell r="D7917">
            <v>0</v>
          </cell>
          <cell r="E7917">
            <v>0</v>
          </cell>
          <cell r="F7917" t="str">
            <v>SINAPI DEZEMBRO 2025</v>
          </cell>
        </row>
        <row r="7918">
          <cell r="A7918">
            <v>97317</v>
          </cell>
          <cell r="B7918" t="str">
            <v>TÊ HORIZONTAL 90º, PARA ELETROCALHA, LISA OU PERFURADA EM AÇO GALVANIZADO, LARGURA DE 150MM E ALTURA DE 50MM - FORNECIMENTO E INSTALAÇÃO. AF_04/2023</v>
          </cell>
          <cell r="C7918" t="str">
            <v>UN</v>
          </cell>
          <cell r="D7918">
            <v>0</v>
          </cell>
          <cell r="E7918">
            <v>0</v>
          </cell>
          <cell r="F7918" t="str">
            <v>SINAPI DEZEMBRO 2025</v>
          </cell>
        </row>
        <row r="7919">
          <cell r="A7919">
            <v>97318</v>
          </cell>
          <cell r="B7919" t="str">
            <v>TÊ HORIZONTAL 90º, PARA ELETROCALHA, LISA OU PERFURADA EM AÇO GALVANIZADO, LARGURA DE 200MM E ALTURA DE 50MM - FORNECIMENTO E INSTALAÇÃO. AF_04/2023</v>
          </cell>
          <cell r="C7919" t="str">
            <v>UN</v>
          </cell>
          <cell r="D7919">
            <v>0</v>
          </cell>
          <cell r="E7919">
            <v>0</v>
          </cell>
          <cell r="F7919" t="str">
            <v>SINAPI DEZEMBRO 2025</v>
          </cell>
        </row>
        <row r="7920">
          <cell r="A7920">
            <v>97319</v>
          </cell>
          <cell r="B7920" t="str">
            <v>TÊ HORIZONTAL 90º, PARA ELETROCALHA, LISA OU PERFURADA EM AÇO GALVANIZADO, LARGURA DE 250MM E ALTURA DE 50MM - FORNECIMENTO E INSTALAÇÃO. AF_04/2023</v>
          </cell>
          <cell r="C7920" t="str">
            <v>UN</v>
          </cell>
          <cell r="D7920">
            <v>0</v>
          </cell>
          <cell r="E7920">
            <v>0</v>
          </cell>
          <cell r="F7920" t="str">
            <v>SINAPI DEZEMBRO 2025</v>
          </cell>
        </row>
        <row r="7921">
          <cell r="A7921">
            <v>97320</v>
          </cell>
          <cell r="B7921" t="str">
            <v>TÊ HORIZONTAL 90º, PARA ELETROCALHA, LISA OU PERFURADA EM AÇO GALVANIZADO, LARGURA DE 300MM E ALTURA DE 50MM - FORNECIMENTO E INSTALAÇÃO. AF_04/2023</v>
          </cell>
          <cell r="C7921" t="str">
            <v>UN</v>
          </cell>
          <cell r="D7921">
            <v>0</v>
          </cell>
          <cell r="E7921">
            <v>0</v>
          </cell>
          <cell r="F7921" t="str">
            <v>SINAPI DEZEMBRO 2025</v>
          </cell>
        </row>
        <row r="7922">
          <cell r="A7922">
            <v>97321</v>
          </cell>
          <cell r="B7922" t="str">
            <v>TÊ HORIZONTAL 90º, PARA ELETROCALHA, LISA OU PERFURADA EM AÇO GALVANIZADO, LARGURA DE 400MM E ALTURA DE 50MM - FORNECIMENTO E INSTALAÇÃO. AF_04/2023</v>
          </cell>
          <cell r="C7922" t="str">
            <v>UN</v>
          </cell>
          <cell r="D7922">
            <v>0</v>
          </cell>
          <cell r="E7922">
            <v>0</v>
          </cell>
          <cell r="F7922" t="str">
            <v>SINAPI DEZEMBRO 2025</v>
          </cell>
        </row>
        <row r="7923">
          <cell r="A7923">
            <v>97322</v>
          </cell>
          <cell r="B7923" t="str">
            <v>TÊ HORIZONTAL 90º, PARA ELETROCALHA, LISA OU PERFURADA EM AÇO GALVANIZADO, LARGURA DE 500MM E ALTURA DE 50MM - FORNECIMENTO E INSTALAÇÃO. AF_04/2023</v>
          </cell>
          <cell r="C7923" t="str">
            <v>UN</v>
          </cell>
          <cell r="D7923">
            <v>0</v>
          </cell>
          <cell r="E7923">
            <v>0</v>
          </cell>
          <cell r="F7923" t="str">
            <v>SINAPI DEZEMBRO 2025</v>
          </cell>
        </row>
        <row r="7924">
          <cell r="A7924">
            <v>97313</v>
          </cell>
          <cell r="B7924" t="str">
            <v>TÊ HORIZONTAL 90º, PARA ELETROCALHA, LISA OU PERFURADA EM AÇO GALVANIZADO, LARGURA DE 50MM E ALTURA DE 50MM - FORNECIMENTO E INSTALAÇÃO. AF_04/2023</v>
          </cell>
          <cell r="C7924" t="str">
            <v>UN</v>
          </cell>
          <cell r="D7924">
            <v>0</v>
          </cell>
          <cell r="E7924">
            <v>0</v>
          </cell>
          <cell r="F7924" t="str">
            <v>SINAPI DEZEMBRO 2025</v>
          </cell>
        </row>
        <row r="7925">
          <cell r="A7925">
            <v>97323</v>
          </cell>
          <cell r="B7925" t="str">
            <v>TÊ HORIZONTAL 90º, PARA ELETROCALHA, LISA OU PERFURADA EM AÇO GALVANIZADO, LARGURA DE 600MM E ALTURA DE 50MM - FORNECIMENTO E INSTALAÇÃO. AF_04/2023</v>
          </cell>
          <cell r="C7925" t="str">
            <v>UN</v>
          </cell>
          <cell r="D7925">
            <v>0</v>
          </cell>
          <cell r="E7925">
            <v>0</v>
          </cell>
          <cell r="F7925" t="str">
            <v>SINAPI DEZEMBRO 2025</v>
          </cell>
        </row>
        <row r="7926">
          <cell r="A7926">
            <v>97324</v>
          </cell>
          <cell r="B7926" t="str">
            <v>TÊ HORIZONTAL 90º, PARA ELETROCALHA, LISA OU PERFURADA EM AÇO GALVANIZADO, LARGURA DE 700MM E ALTURA DE 50MM - FORNECIMENTO E INSTALAÇÃO. AF_04/2023</v>
          </cell>
          <cell r="C7926" t="str">
            <v>UN</v>
          </cell>
          <cell r="D7926">
            <v>0</v>
          </cell>
          <cell r="E7926">
            <v>0</v>
          </cell>
          <cell r="F7926" t="str">
            <v>SINAPI DEZEMBRO 2025</v>
          </cell>
        </row>
        <row r="7927">
          <cell r="A7927">
            <v>97314</v>
          </cell>
          <cell r="B7927" t="str">
            <v>TÊ HORIZONTAL 90º, PARA ELETROCALHA, LISA OU PERFURADA EM AÇO GALVANIZADO, LARGURA DE 75MM E ALTURA DE 50MM - FORNECIMENTO E INSTALAÇÃO. AF_04/2023</v>
          </cell>
          <cell r="C7927" t="str">
            <v>UN</v>
          </cell>
          <cell r="D7927">
            <v>0</v>
          </cell>
          <cell r="E7927">
            <v>0</v>
          </cell>
          <cell r="F7927" t="str">
            <v>SINAPI DEZEMBRO 2025</v>
          </cell>
        </row>
        <row r="7928">
          <cell r="A7928">
            <v>97325</v>
          </cell>
          <cell r="B7928" t="str">
            <v>TÊ HORIZONTAL 90º, PARA ELETROCALHA, LISA OU PERFURADA EM AÇO GALVANIZADO, LARGURA DE 800MM E ALTURA DE 50MM - FORNECIMENTO E INSTALAÇÃO. AF_04/2023</v>
          </cell>
          <cell r="C7928" t="str">
            <v>UN</v>
          </cell>
          <cell r="D7928">
            <v>0</v>
          </cell>
          <cell r="E7928">
            <v>0</v>
          </cell>
          <cell r="F7928" t="str">
            <v>SINAPI DEZEMBRO 2025</v>
          </cell>
        </row>
        <row r="7929">
          <cell r="A7929">
            <v>103517</v>
          </cell>
          <cell r="B7929" t="str">
            <v>AQUECEDOR SOLAR COMPACTO, KIT PARA 1 COLETOR SOLAR EM VIDRO TEMPERADO E SERPENTINA EM TUBO DE COBRE COM SUPORTE, RESERVATÓRIO, FIXAÇÕES E TUBOS - FORNECIMENTO E INSTALAÇÃO. AF_12/2021</v>
          </cell>
          <cell r="C7929" t="str">
            <v>UN</v>
          </cell>
          <cell r="D7929">
            <v>3351.27</v>
          </cell>
          <cell r="E7929">
            <v>3361.09</v>
          </cell>
          <cell r="F7929" t="str">
            <v>SINAPI DEZEMBRO 2025</v>
          </cell>
        </row>
        <row r="7930">
          <cell r="A7930">
            <v>103518</v>
          </cell>
          <cell r="B7930" t="str">
            <v>AQUECEDOR SOLAR COMPACTO, KIT PARA 1 COLETOR SOLAR À VÁCUO COM SUPORTE, RESERVATÓRIO, FIXAÇÕES E TUBOS - FORNECIMENTO E INSTALAÇÃO. AF_12/2021</v>
          </cell>
          <cell r="C7930" t="str">
            <v>UN</v>
          </cell>
          <cell r="D7930">
            <v>0</v>
          </cell>
          <cell r="E7930">
            <v>0</v>
          </cell>
          <cell r="F7930" t="str">
            <v>SINAPI DEZEMBRO 2025</v>
          </cell>
        </row>
        <row r="7931">
          <cell r="A7931">
            <v>103519</v>
          </cell>
          <cell r="B7931" t="str">
            <v>BLOCO CONCRETADO NO LOCAL, 20X20X15CM, PARA BASE DE FIXAÇÃO DA ESTRUTURA SOLAR PARA LAJE DE CONCRETO - FORNECIMENTO E INSTALAÇÃO. AF_12/2021</v>
          </cell>
          <cell r="C7931" t="str">
            <v>UN</v>
          </cell>
          <cell r="D7931">
            <v>11.54</v>
          </cell>
          <cell r="E7931">
            <v>11.96</v>
          </cell>
          <cell r="F7931" t="str">
            <v>SINAPI DEZEMBRO 2025</v>
          </cell>
        </row>
        <row r="7932">
          <cell r="A7932">
            <v>103515</v>
          </cell>
          <cell r="B7932" t="str">
            <v>BOMBA DE CIRCULACAO DE ÁGUA QUENTE, 93 ATÉ 150 W - FORNECIMENTO E INSTALAÇÃO. AF_12/2021</v>
          </cell>
          <cell r="C7932" t="str">
            <v>UN</v>
          </cell>
          <cell r="D7932">
            <v>0</v>
          </cell>
          <cell r="E7932">
            <v>0</v>
          </cell>
          <cell r="F7932" t="str">
            <v>SINAPI DEZEMBRO 2025</v>
          </cell>
        </row>
        <row r="7933">
          <cell r="A7933">
            <v>103502</v>
          </cell>
          <cell r="B7933" t="str">
            <v>CABO FOTOVOLTAICO 4 MM² INSTALADO EM ELETRODUTO - FORNECIMENTO E INSTALAÇÃO. AF_12/2021</v>
          </cell>
          <cell r="C7933" t="str">
            <v>M</v>
          </cell>
          <cell r="D7933">
            <v>0</v>
          </cell>
          <cell r="E7933">
            <v>0</v>
          </cell>
          <cell r="F7933" t="str">
            <v>SINAPI DEZEMBRO 2025</v>
          </cell>
        </row>
        <row r="7934">
          <cell r="A7934">
            <v>103504</v>
          </cell>
          <cell r="B7934" t="str">
            <v>CABO FOTOVOLTAICO 4 MM² INSTALADO SOLTO NO TELHADO - FORNECIMENTO E INSTALAÇÃO. AF_12/2021</v>
          </cell>
          <cell r="C7934" t="str">
            <v>M</v>
          </cell>
          <cell r="D7934">
            <v>0</v>
          </cell>
          <cell r="E7934">
            <v>0</v>
          </cell>
          <cell r="F7934" t="str">
            <v>SINAPI DEZEMBRO 2025</v>
          </cell>
        </row>
        <row r="7935">
          <cell r="A7935">
            <v>103503</v>
          </cell>
          <cell r="B7935" t="str">
            <v>CABO FOTOVOLTAICO 6 MM² INSTALADO EM ELETRODUTO - FORNECIMENTO E INSTALAÇÃO. AF_12/2021</v>
          </cell>
          <cell r="C7935" t="str">
            <v>M</v>
          </cell>
          <cell r="D7935">
            <v>0</v>
          </cell>
          <cell r="E7935">
            <v>0</v>
          </cell>
          <cell r="F7935" t="str">
            <v>SINAPI DEZEMBRO 2025</v>
          </cell>
        </row>
        <row r="7936">
          <cell r="A7936">
            <v>103505</v>
          </cell>
          <cell r="B7936" t="str">
            <v>CABO FOTOVOLTAICO 6 MM² INSTALADO SOLTO NO TELHADO - FORNECIMENTO E INSTALAÇÃO. AF_12/2021</v>
          </cell>
          <cell r="C7936" t="str">
            <v>M</v>
          </cell>
          <cell r="D7936">
            <v>0</v>
          </cell>
          <cell r="E7936">
            <v>0</v>
          </cell>
          <cell r="F7936" t="str">
            <v>SINAPI DEZEMBRO 2025</v>
          </cell>
        </row>
        <row r="7937">
          <cell r="A7937">
            <v>103499</v>
          </cell>
          <cell r="B7937" t="str">
            <v>COLETOR PARA AQUECIMENTO SOLAR A VÁCUO, COM SUPORTE PARA LAJE DE CONCRETO - FORNECIMENTO E INSTALAÇÃO. AF_12/2021</v>
          </cell>
          <cell r="C7937" t="str">
            <v>UN</v>
          </cell>
          <cell r="D7937">
            <v>0</v>
          </cell>
          <cell r="E7937">
            <v>0</v>
          </cell>
          <cell r="F7937" t="str">
            <v>SINAPI DEZEMBRO 2025</v>
          </cell>
        </row>
        <row r="7938">
          <cell r="A7938">
            <v>103501</v>
          </cell>
          <cell r="B7938" t="str">
            <v>COLETOR PARA AQUECIMENTO SOLAR A VÁCUO, COM SUPORTE PARA TELHA CERÂMICA - FORNECIMENTO E INSTALAÇÃO. AF_12/2021</v>
          </cell>
          <cell r="C7938" t="str">
            <v>UN</v>
          </cell>
          <cell r="D7938">
            <v>0</v>
          </cell>
          <cell r="E7938">
            <v>0</v>
          </cell>
          <cell r="F7938" t="str">
            <v>SINAPI DEZEMBRO 2025</v>
          </cell>
        </row>
        <row r="7939">
          <cell r="A7939">
            <v>103500</v>
          </cell>
          <cell r="B7939" t="str">
            <v>COLETOR PARA AQUECIMENTO SOLAR A VÁCUO, COM SUPORTE PARA TELHA METÁLICA - FORNECIMENTO E INSTALAÇÃO. AF_12/2021</v>
          </cell>
          <cell r="C7939" t="str">
            <v>UN</v>
          </cell>
          <cell r="D7939">
            <v>0</v>
          </cell>
          <cell r="E7939">
            <v>0</v>
          </cell>
          <cell r="F7939" t="str">
            <v>SINAPI DEZEMBRO 2025</v>
          </cell>
        </row>
        <row r="7940">
          <cell r="A7940">
            <v>103496</v>
          </cell>
          <cell r="B7940" t="str">
            <v>COLETOR PARA AQUECIMENTO SOLAR, EM VIDRO TEMPERADO E SERPENTINA EM TUBO DE COBRE, COM SUPORTE PARA LAJE DE CONCRETO - FORNECIMENTO E INSTALAÇÃO. AF_12/2021</v>
          </cell>
          <cell r="C7940" t="str">
            <v>UN</v>
          </cell>
          <cell r="D7940">
            <v>0</v>
          </cell>
          <cell r="E7940">
            <v>0</v>
          </cell>
          <cell r="F7940" t="str">
            <v>SINAPI DEZEMBRO 2025</v>
          </cell>
        </row>
        <row r="7941">
          <cell r="A7941">
            <v>103498</v>
          </cell>
          <cell r="B7941" t="str">
            <v>COLETOR PARA AQUECIMENTO SOLAR, EM VIDRO TEMPERADO E SERPENTINA EM TUBO DE COBRE, COM SUPORTE PARA TELHA CERÂMICA - FORNECIMENTO E INSTALAÇÃO. AF_12/2021</v>
          </cell>
          <cell r="C7941" t="str">
            <v>UN</v>
          </cell>
          <cell r="D7941">
            <v>0</v>
          </cell>
          <cell r="E7941">
            <v>0</v>
          </cell>
          <cell r="F7941" t="str">
            <v>SINAPI DEZEMBRO 2025</v>
          </cell>
        </row>
        <row r="7942">
          <cell r="A7942">
            <v>103497</v>
          </cell>
          <cell r="B7942" t="str">
            <v>COLETOR PARA AQUECIMENTO SOLAR, EM VIDRO TEMPERADO E SERPENTINA EM TUBO DE COBRE, COM SUPORTE PARA TELHA METÁLICA - FORNECIMENTO E INSTALAÇÃO. AF_12/2021</v>
          </cell>
          <cell r="C7942" t="str">
            <v>UN</v>
          </cell>
          <cell r="D7942">
            <v>0</v>
          </cell>
          <cell r="E7942">
            <v>0</v>
          </cell>
          <cell r="F7942" t="str">
            <v>SINAPI DEZEMBRO 2025</v>
          </cell>
        </row>
        <row r="7943">
          <cell r="A7943">
            <v>103516</v>
          </cell>
          <cell r="B7943" t="str">
            <v>CONTROLADOR POR DIFERENCIAL DE TEMPERATURA COM 2 SENSORES - FORNECIMENTO E INSTALAÇÃO. AF_12/2021</v>
          </cell>
          <cell r="C7943" t="str">
            <v>UN</v>
          </cell>
          <cell r="D7943">
            <v>0</v>
          </cell>
          <cell r="E7943">
            <v>0</v>
          </cell>
          <cell r="F7943" t="str">
            <v>SINAPI DEZEMBRO 2025</v>
          </cell>
        </row>
        <row r="7944">
          <cell r="A7944">
            <v>103506</v>
          </cell>
          <cell r="B7944" t="str">
            <v>INVERSOR SOLAR FOTOVOLTAICO - FORNECIMENTO E INSTALAÇÃO. AF_12/2021</v>
          </cell>
          <cell r="C7944" t="str">
            <v>UN</v>
          </cell>
          <cell r="D7944">
            <v>0</v>
          </cell>
          <cell r="E7944">
            <v>0</v>
          </cell>
          <cell r="F7944" t="str">
            <v>SINAPI DEZEMBRO 2025</v>
          </cell>
        </row>
        <row r="7945">
          <cell r="A7945">
            <v>103507</v>
          </cell>
          <cell r="B7945" t="str">
            <v>MICRO INVERSOR SOLAR FOTOVOLTAICO - FORNECIMENTO E INSTALAÇÃO. AF_12/2021</v>
          </cell>
          <cell r="C7945" t="str">
            <v>UN</v>
          </cell>
          <cell r="D7945">
            <v>0</v>
          </cell>
          <cell r="E7945">
            <v>0</v>
          </cell>
          <cell r="F7945" t="str">
            <v>SINAPI DEZEMBRO 2025</v>
          </cell>
        </row>
        <row r="7946">
          <cell r="A7946">
            <v>103493</v>
          </cell>
          <cell r="B7946" t="str">
            <v>PAINEL SOLAR FOTOVOLTAICO, 2 X 1 M, COM SUPORTE PARA LAJE DE CONCRETO - FORNECIMENTO E INSTALAÇÃO. AF_12/2021</v>
          </cell>
          <cell r="C7946" t="str">
            <v>UN</v>
          </cell>
          <cell r="D7946">
            <v>0</v>
          </cell>
          <cell r="E7946">
            <v>0</v>
          </cell>
          <cell r="F7946" t="str">
            <v>SINAPI DEZEMBRO 2025</v>
          </cell>
        </row>
        <row r="7947">
          <cell r="A7947">
            <v>103495</v>
          </cell>
          <cell r="B7947" t="str">
            <v>PAINEL SOLAR FOTOVOLTAICO, 2 X 1 M, COM SUPORTE PARA TELHA CERÂMICA - FORNECIMENTO E INSTALAÇÃO. AF_12/2021</v>
          </cell>
          <cell r="C7947" t="str">
            <v>UN</v>
          </cell>
          <cell r="D7947">
            <v>0</v>
          </cell>
          <cell r="E7947">
            <v>0</v>
          </cell>
          <cell r="F7947" t="str">
            <v>SINAPI DEZEMBRO 2025</v>
          </cell>
        </row>
        <row r="7948">
          <cell r="A7948">
            <v>103494</v>
          </cell>
          <cell r="B7948" t="str">
            <v>PAINEL SOLAR FOTOVOLTAICO, 2 X 1 M, COM SUPORTE PARA TELHA METÁLICA - FORNECIMENTO E INSTALAÇÃO. AF_12/2021</v>
          </cell>
          <cell r="C7948" t="str">
            <v>UN</v>
          </cell>
          <cell r="D7948">
            <v>0</v>
          </cell>
          <cell r="E7948">
            <v>0</v>
          </cell>
          <cell r="F7948" t="str">
            <v>SINAPI DEZEMBRO 2025</v>
          </cell>
        </row>
        <row r="7949">
          <cell r="A7949">
            <v>103513</v>
          </cell>
          <cell r="B7949" t="str">
            <v>RESERVATÓRIO TÉRMICO/BOILER SOLAR EM AÇO INOX 1000 L - FORNECIMENTO E INSTALAÇÃO. AF_12/2021</v>
          </cell>
          <cell r="C7949" t="str">
            <v>UN</v>
          </cell>
          <cell r="D7949">
            <v>0</v>
          </cell>
          <cell r="E7949">
            <v>0</v>
          </cell>
          <cell r="F7949" t="str">
            <v>SINAPI DEZEMBRO 2025</v>
          </cell>
        </row>
        <row r="7950">
          <cell r="A7950">
            <v>103523</v>
          </cell>
          <cell r="B7950" t="str">
            <v>RESERVATÓRIO TÉRMICO/BOILER SOLAR EM AÇO INOX 1000 L COM 5 PLACAS COLETORAS EM VIDRO TEMPERADO COM SERPENTINA EM TUBO DE COBRE 2 X 1 M - FORNECIMENTO E INSTALAÇÃO. AF_12/2021</v>
          </cell>
          <cell r="C7950" t="str">
            <v>UN</v>
          </cell>
          <cell r="D7950">
            <v>11176.03</v>
          </cell>
          <cell r="E7950">
            <v>11195</v>
          </cell>
          <cell r="F7950" t="str">
            <v>SINAPI DEZEMBRO 2025</v>
          </cell>
        </row>
        <row r="7951">
          <cell r="A7951">
            <v>103509</v>
          </cell>
          <cell r="B7951" t="str">
            <v>RESERVATÓRIO TÉRMICO/BOILER SOLAR EM AÇO INOX 200 L - FORNECIMENTO E INSTALAÇÃO. AF_12/2021</v>
          </cell>
          <cell r="C7951" t="str">
            <v>UN</v>
          </cell>
          <cell r="D7951">
            <v>0</v>
          </cell>
          <cell r="E7951">
            <v>0</v>
          </cell>
          <cell r="F7951" t="str">
            <v>SINAPI DEZEMBRO 2025</v>
          </cell>
        </row>
        <row r="7952">
          <cell r="A7952">
            <v>103514</v>
          </cell>
          <cell r="B7952" t="str">
            <v>RESERVATÓRIO TÉRMICO/BOILER SOLAR EM AÇO INOX 3000 L - FORNECIMENTO E INSTALAÇÃO. AF_12/2021</v>
          </cell>
          <cell r="C7952" t="str">
            <v>UN</v>
          </cell>
          <cell r="D7952">
            <v>0</v>
          </cell>
          <cell r="E7952">
            <v>0</v>
          </cell>
          <cell r="F7952" t="str">
            <v>SINAPI DEZEMBRO 2025</v>
          </cell>
        </row>
        <row r="7953">
          <cell r="A7953">
            <v>103510</v>
          </cell>
          <cell r="B7953" t="str">
            <v>RESERVATÓRIO TÉRMICO/BOILER SOLAR EM AÇO INOX 400 L - FORNECIMENTO E INSTALAÇÃO. AF_12/2021</v>
          </cell>
          <cell r="C7953" t="str">
            <v>UN</v>
          </cell>
          <cell r="D7953">
            <v>0</v>
          </cell>
          <cell r="E7953">
            <v>0</v>
          </cell>
          <cell r="F7953" t="str">
            <v>SINAPI DEZEMBRO 2025</v>
          </cell>
        </row>
        <row r="7954">
          <cell r="A7954">
            <v>103520</v>
          </cell>
          <cell r="B7954" t="str">
            <v>RESERVATÓRIO TÉRMICO/BOILER SOLAR EM AÇO INOX 400 L COM 2 PLACAS COLETORAS EM VIDRO TEMPERADO COM SERPENTINA EM TUBO DE COBRE 2 X 1 M - FORNECIMENTO E INSTALAÇÃO. AF_12/2021</v>
          </cell>
          <cell r="C7954" t="str">
            <v>UN</v>
          </cell>
          <cell r="D7954">
            <v>5522.83</v>
          </cell>
          <cell r="E7954">
            <v>5525.53</v>
          </cell>
          <cell r="F7954" t="str">
            <v>SINAPI DEZEMBRO 2025</v>
          </cell>
        </row>
        <row r="7955">
          <cell r="A7955">
            <v>103511</v>
          </cell>
          <cell r="B7955" t="str">
            <v>RESERVATÓRIO TÉRMICO/BOILER SOLAR EM AÇO INOX 600 L - FORNECIMENTO E INSTALAÇÃO. AF_12/2021</v>
          </cell>
          <cell r="C7955" t="str">
            <v>UN</v>
          </cell>
          <cell r="D7955">
            <v>0</v>
          </cell>
          <cell r="E7955">
            <v>0</v>
          </cell>
          <cell r="F7955" t="str">
            <v>SINAPI DEZEMBRO 2025</v>
          </cell>
        </row>
        <row r="7956">
          <cell r="A7956">
            <v>103521</v>
          </cell>
          <cell r="B7956" t="str">
            <v>RESERVATÓRIO TÉRMICO/BOILER SOLAR EM AÇO INOX 600 L COM 3 PLACAS COLETORAS EM VIDRO TEMPERADO COM SERPENTINA EM TUBO DE COBRE 2 X 1 M - FORNECIMENTO E INSTALAÇÃO. AF_12/2021</v>
          </cell>
          <cell r="C7956" t="str">
            <v>UN</v>
          </cell>
          <cell r="D7956">
            <v>7333.24</v>
          </cell>
          <cell r="E7956">
            <v>7337.13</v>
          </cell>
          <cell r="F7956" t="str">
            <v>SINAPI DEZEMBRO 2025</v>
          </cell>
        </row>
        <row r="7957">
          <cell r="A7957">
            <v>103512</v>
          </cell>
          <cell r="B7957" t="str">
            <v>RESERVATÓRIO TÉRMICO/BOILER SOLAR EM AÇO INOX 800 L - FORNECIMENTO E INSTALAÇÃO. AF_12/2021</v>
          </cell>
          <cell r="C7957" t="str">
            <v>UN</v>
          </cell>
          <cell r="D7957">
            <v>0</v>
          </cell>
          <cell r="E7957">
            <v>0</v>
          </cell>
          <cell r="F7957" t="str">
            <v>SINAPI DEZEMBRO 2025</v>
          </cell>
        </row>
        <row r="7958">
          <cell r="A7958">
            <v>103522</v>
          </cell>
          <cell r="B7958" t="str">
            <v>RESERVATÓRIO TÉRMICO/BOILER SOLAR EM AÇO INOX 800 L COM 4 PLACAS COLETORAS EM VIDRO TEMPERADO COM SERPENTINA EM TUBO DE COBRE 2 X 1 M - FORNECIMENTO E INSTALAÇÃO. AF_12/2021</v>
          </cell>
          <cell r="C7958" t="str">
            <v>UN</v>
          </cell>
          <cell r="D7958">
            <v>7444.54</v>
          </cell>
          <cell r="E7958">
            <v>7462.75</v>
          </cell>
          <cell r="F7958" t="str">
            <v>SINAPI DEZEMBRO 2025</v>
          </cell>
        </row>
        <row r="7959">
          <cell r="A7959">
            <v>103508</v>
          </cell>
          <cell r="B7959" t="str">
            <v>STRING BOX PARA SISTEMA FOTOVOLTAICO - FORNECIMENTO E INSTALAÇÃO. AF_12/2021</v>
          </cell>
          <cell r="C7959" t="str">
            <v>UN</v>
          </cell>
          <cell r="D7959">
            <v>0</v>
          </cell>
          <cell r="E7959">
            <v>0</v>
          </cell>
          <cell r="F7959" t="str">
            <v>SINAPI DEZEMBRO 2025</v>
          </cell>
        </row>
        <row r="7960">
          <cell r="A7960">
            <v>103524</v>
          </cell>
          <cell r="B7960" t="str">
            <v>SUPORTE DE 1 COLETOR SOLAR PARA LAJE DE CONCRETO - FORNECIMENTO E INSTALAÇÃO. AF_12/2021</v>
          </cell>
          <cell r="C7960" t="str">
            <v>UN</v>
          </cell>
          <cell r="D7960">
            <v>0</v>
          </cell>
          <cell r="E7960">
            <v>0</v>
          </cell>
          <cell r="F7960" t="str">
            <v>SINAPI DEZEMBRO 2025</v>
          </cell>
        </row>
        <row r="7961">
          <cell r="A7961">
            <v>103526</v>
          </cell>
          <cell r="B7961" t="str">
            <v>SUPORTE DE 1 COLETOR SOLAR PARA TELHA CERÂMICA - FORNECIMENTO E INSTALAÇÃO. AF_12/2021</v>
          </cell>
          <cell r="C7961" t="str">
            <v>UN</v>
          </cell>
          <cell r="D7961">
            <v>0</v>
          </cell>
          <cell r="E7961">
            <v>0</v>
          </cell>
          <cell r="F7961" t="str">
            <v>SINAPI DEZEMBRO 2025</v>
          </cell>
        </row>
        <row r="7962">
          <cell r="A7962">
            <v>103525</v>
          </cell>
          <cell r="B7962" t="str">
            <v>SUPORTE DE 1 COLETOR SOLAR PARA TELHA METÁLICA - FORNECIMENTO E INSTALAÇÃO. AF_12/2021</v>
          </cell>
          <cell r="C7962" t="str">
            <v>UN</v>
          </cell>
          <cell r="D7962">
            <v>0</v>
          </cell>
          <cell r="E7962">
            <v>0</v>
          </cell>
          <cell r="F7962" t="str">
            <v>SINAPI DEZEMBRO 2025</v>
          </cell>
        </row>
        <row r="7963">
          <cell r="A7963">
            <v>97062</v>
          </cell>
          <cell r="B7963" t="str">
            <v>COLOCAÇÃO DE TELA EM ANDAIME FACHADEIRO. AF_03/2024</v>
          </cell>
          <cell r="C7963" t="str">
            <v>M2</v>
          </cell>
          <cell r="D7963">
            <v>6.87</v>
          </cell>
          <cell r="E7963">
            <v>7.15</v>
          </cell>
          <cell r="F7963" t="str">
            <v>SINAPI DEZEMBRO 2025</v>
          </cell>
        </row>
        <row r="7964">
          <cell r="A7964">
            <v>97061</v>
          </cell>
          <cell r="B7964" t="str">
            <v>COLOCAÇÃO DE TELA FACHADEIRA PERIMETRAL. AF_03/2024</v>
          </cell>
          <cell r="C7964" t="str">
            <v>M2</v>
          </cell>
          <cell r="D7964">
            <v>0</v>
          </cell>
          <cell r="E7964">
            <v>0</v>
          </cell>
          <cell r="F7964" t="str">
            <v>SINAPI DEZEMBRO 2025</v>
          </cell>
        </row>
        <row r="7965">
          <cell r="A7965">
            <v>104988</v>
          </cell>
          <cell r="B7965" t="str">
            <v>FECHAMENTO METÁLICO REMOVÍVEL DE ABERTURA DE CAIXILHO (PROTEÇÃO DE GESSEIRO) - 4 MONTAGENS EM OBRA. AF_03/2024</v>
          </cell>
          <cell r="C7965" t="str">
            <v>M2</v>
          </cell>
          <cell r="D7965">
            <v>0</v>
          </cell>
          <cell r="E7965">
            <v>0</v>
          </cell>
          <cell r="F7965" t="str">
            <v>SINAPI DEZEMBRO 2025</v>
          </cell>
        </row>
        <row r="7966">
          <cell r="A7966">
            <v>104979</v>
          </cell>
          <cell r="B7966" t="str">
            <v>FECHAMENTO METÁLICO REMOVÍVEL DE VÃO DE PORTAS (VÃO DO ELEVADOR) - 1 MONTAGEM EM OBRA. AF_03/2024</v>
          </cell>
          <cell r="C7966" t="str">
            <v>M2</v>
          </cell>
          <cell r="D7966">
            <v>0</v>
          </cell>
          <cell r="E7966">
            <v>0</v>
          </cell>
          <cell r="F7966" t="str">
            <v>SINAPI DEZEMBRO 2025</v>
          </cell>
        </row>
        <row r="7967">
          <cell r="A7967">
            <v>97040</v>
          </cell>
          <cell r="B7967" t="str">
            <v>FECHAMENTO REMOVÍVEL DE ABERTURA DE CAIXILHO EM MADEIRA - 4 MONTAGENS EM OBRA. AF_03/2024</v>
          </cell>
          <cell r="C7967" t="str">
            <v>M2</v>
          </cell>
          <cell r="D7967">
            <v>18.95</v>
          </cell>
          <cell r="E7967">
            <v>19.940000000000001</v>
          </cell>
          <cell r="F7967" t="str">
            <v>SINAPI DEZEMBRO 2025</v>
          </cell>
        </row>
        <row r="7968">
          <cell r="A7968">
            <v>97041</v>
          </cell>
          <cell r="B7968" t="str">
            <v>FECHAMENTO REMOVÍVEL DE ABERTURA NO PISO EM MADEIRA - 1 MONTAGEM EM OBRA. AF_03/2024</v>
          </cell>
          <cell r="C7968" t="str">
            <v>M2</v>
          </cell>
          <cell r="D7968">
            <v>177.4</v>
          </cell>
          <cell r="E7968">
            <v>180.04</v>
          </cell>
          <cell r="F7968" t="str">
            <v>SINAPI DEZEMBRO 2025</v>
          </cell>
        </row>
        <row r="7969">
          <cell r="A7969">
            <v>97039</v>
          </cell>
          <cell r="B7969" t="str">
            <v>FECHAMENTO REMOVÍVEL DE VÃO DE PORTAS EM MADEIRA (VÃO DO ELEVADOR) - 1 MONTAGEM EM OBRA. AF_03/2024</v>
          </cell>
          <cell r="C7969" t="str">
            <v>M2</v>
          </cell>
          <cell r="D7969">
            <v>75.48</v>
          </cell>
          <cell r="E7969">
            <v>77.430000000000007</v>
          </cell>
          <cell r="F7969" t="str">
            <v>SINAPI DEZEMBRO 2025</v>
          </cell>
        </row>
        <row r="7970">
          <cell r="A7970">
            <v>102655</v>
          </cell>
          <cell r="B7970" t="str">
            <v>FITA DE SINALIZAÇÃO FIXADA NA ESTRUTURA. AF_03/2024</v>
          </cell>
          <cell r="C7970" t="str">
            <v>M</v>
          </cell>
          <cell r="D7970">
            <v>0</v>
          </cell>
          <cell r="E7970">
            <v>0</v>
          </cell>
          <cell r="F7970" t="str">
            <v>SINAPI DEZEMBRO 2025</v>
          </cell>
        </row>
        <row r="7971">
          <cell r="A7971">
            <v>104987</v>
          </cell>
          <cell r="B7971" t="str">
            <v>GUARDA-CORPO DE CONCRETAGEM COM MONTANTES METÁLICOS FIXADOS EM BARROTES (VIGAMENTO) DE FORMA DE MADEIRA COM FECHAMENTO EM PAINEL DE TELA METÁLICA. AF_03/2024</v>
          </cell>
          <cell r="C7971" t="str">
            <v>M</v>
          </cell>
          <cell r="D7971">
            <v>0</v>
          </cell>
          <cell r="E7971">
            <v>0</v>
          </cell>
          <cell r="F7971" t="str">
            <v>SINAPI DEZEMBRO 2025</v>
          </cell>
        </row>
        <row r="7972">
          <cell r="A7972">
            <v>104986</v>
          </cell>
          <cell r="B7972" t="str">
            <v>GUARDA-CORPO DE CONCRETAGEM COM MONTANTES METÁLICOS FIXADOS NOS GARFOS DE FORMA DE MADEIRA COM FECHAMENTO EM PAINEL DE TELA METÁLICA. AF_03/2024</v>
          </cell>
          <cell r="C7972" t="str">
            <v>M</v>
          </cell>
          <cell r="D7972">
            <v>0</v>
          </cell>
          <cell r="E7972">
            <v>0</v>
          </cell>
          <cell r="F7972" t="str">
            <v>SINAPI DEZEMBRO 2025</v>
          </cell>
        </row>
        <row r="7973">
          <cell r="A7973">
            <v>104984</v>
          </cell>
          <cell r="B7973" t="str">
            <v>GUARDA-CORPO EM LAJE PÓS DESFÔRMA COM MONTANTE METÁLICO FIXADO EM LAJE COM PARABOLT E FECHAMENTO EM PAINEL DE TELA METÁLICA. AF_03/2024</v>
          </cell>
          <cell r="C7973" t="str">
            <v>M</v>
          </cell>
          <cell r="D7973">
            <v>0</v>
          </cell>
          <cell r="E7973">
            <v>0</v>
          </cell>
          <cell r="F7973" t="str">
            <v>SINAPI DEZEMBRO 2025</v>
          </cell>
        </row>
        <row r="7974">
          <cell r="A7974">
            <v>104985</v>
          </cell>
          <cell r="B7974" t="str">
            <v>GUARDA-CORPO EM LAJE PÓS DESFÔRMA COM MONTANTE METÁLICO FIXADO EM LAJE COM SARGENTO E FECHAMENTO EM PAINEL DE TELA METÁLICA. AF_03/2024</v>
          </cell>
          <cell r="C7974" t="str">
            <v>M</v>
          </cell>
          <cell r="D7974">
            <v>0</v>
          </cell>
          <cell r="E7974">
            <v>0</v>
          </cell>
          <cell r="F7974" t="str">
            <v>SINAPI DEZEMBRO 2025</v>
          </cell>
        </row>
        <row r="7975">
          <cell r="A7975">
            <v>97026</v>
          </cell>
          <cell r="B7975" t="str">
            <v>GUARDA-CORPO EM LAJE PÓS-DESFÔRMA COM CABOS DE AÇO E FECHAMENTO EM TELA DE POLIPROPILENO (SISTEMA DE BARREIRA COM REDE) PARA EDIFÍCIOS ACIMA DE 4 PAVIMENTOS (2 MONTAGENS). AF_03/2024</v>
          </cell>
          <cell r="C7975" t="str">
            <v>M</v>
          </cell>
          <cell r="D7975">
            <v>0</v>
          </cell>
          <cell r="E7975">
            <v>0</v>
          </cell>
          <cell r="F7975" t="str">
            <v>SINAPI DEZEMBRO 2025</v>
          </cell>
        </row>
        <row r="7976">
          <cell r="A7976">
            <v>97025</v>
          </cell>
          <cell r="B7976" t="str">
            <v>GUARDA-CORPO EM LAJE PÓS-DESFÔRMA COM CABOS DE AÇO E FECHAMENTO EM TELA DE POLIPROPILENO (SISTEMA DE BARREIRA COM REDE) PARA EDIFÍCIOS COM ATÉ 4 PAVIMENTOS (1 MONTAGEM). AF_03/2024</v>
          </cell>
          <cell r="C7976" t="str">
            <v>M</v>
          </cell>
          <cell r="D7976">
            <v>0</v>
          </cell>
          <cell r="E7976">
            <v>0</v>
          </cell>
          <cell r="F7976" t="str">
            <v>SINAPI DEZEMBRO 2025</v>
          </cell>
        </row>
        <row r="7977">
          <cell r="A7977">
            <v>97032</v>
          </cell>
          <cell r="B7977" t="str">
            <v>GUARDA-CORPO EM LAJE PÓS-DESFÔRMA COM ESCORAS DE MADEIRA ESTRONCADAS NA ESTRUTURA, TRAVESSÕES DE MADEIRA E FECHAMENTO EM TELA DE POLIPROPILENO PARA EDIFÍCIOS ACIMA DE 4 PAVIMENTOS (2 MONTAGENS). AF_03/2024</v>
          </cell>
          <cell r="C7977" t="str">
            <v>M</v>
          </cell>
          <cell r="D7977">
            <v>62.16</v>
          </cell>
          <cell r="E7977">
            <v>63.64</v>
          </cell>
          <cell r="F7977" t="str">
            <v>SINAPI DEZEMBRO 2025</v>
          </cell>
        </row>
        <row r="7978">
          <cell r="A7978">
            <v>97031</v>
          </cell>
          <cell r="B7978" t="str">
            <v>GUARDA-CORPO EM LAJE PÓS-DESFÔRMA COM ESCORAS DE MADEIRA ESTRONCADAS NA ESTRUTURA, TRAVESSÕES DE MADEIRA E FECHAMENTO EM TELA DE POLIPROPILENO PARA EDIFÍCIOS COM ATÉ 4 PAVIMENTOS (1 MONTAGEM). AF_03/2024</v>
          </cell>
          <cell r="C7978" t="str">
            <v>M</v>
          </cell>
          <cell r="D7978">
            <v>103.73</v>
          </cell>
          <cell r="E7978">
            <v>105.21</v>
          </cell>
          <cell r="F7978" t="str">
            <v>SINAPI DEZEMBRO 2025</v>
          </cell>
        </row>
        <row r="7979">
          <cell r="A7979">
            <v>97036</v>
          </cell>
          <cell r="B7979" t="str">
            <v>GUARDA-CORPO EM LAJE PÓS-DESFÔRMA COM ESCORAS METÁLICAS ESTRONCADAS NA ESTRUTURA E FECHAMENTO EM PAINEL DE TELA METÁLICA PARA EDIFÍCIOS ACIMA DE 4 PAVIMENTOS (2 MONTAGENS). AF_03/2024</v>
          </cell>
          <cell r="C7979" t="str">
            <v>M</v>
          </cell>
          <cell r="D7979">
            <v>0</v>
          </cell>
          <cell r="E7979">
            <v>0</v>
          </cell>
          <cell r="F7979" t="str">
            <v>SINAPI DEZEMBRO 2025</v>
          </cell>
        </row>
        <row r="7980">
          <cell r="A7980">
            <v>97035</v>
          </cell>
          <cell r="B7980" t="str">
            <v>GUARDA-CORPO EM LAJE PÓS-DESFÔRMA COM ESCORAS METÁLICAS ESTRONCADAS NA ESTRUTURA E FECHAMENTO EM PAINEL DE TELA METÁLICA PARA EDIFÍCIOS COM ATÉ 4 PAVIMENTOS (1 MONTAGEM). AF_03/2024</v>
          </cell>
          <cell r="C7980" t="str">
            <v>M</v>
          </cell>
          <cell r="D7980">
            <v>0</v>
          </cell>
          <cell r="E7980">
            <v>0</v>
          </cell>
          <cell r="F7980" t="str">
            <v>SINAPI DEZEMBRO 2025</v>
          </cell>
        </row>
        <row r="7981">
          <cell r="A7981">
            <v>97034</v>
          </cell>
          <cell r="B7981" t="str">
            <v>GUARDA-CORPO EM LAJE PÓS-DESFÔRMA COM ESCORAS METÁLICAS ESTRONCADAS NA ESTRUTURA, TRAVESSÕES DE MADEIRA E FECHAMENTO EM TELA DE POLIPROPILENO PARA EDIFÍCIOS ACIMA DE 4 PAVIMENTOS (2 MONTAGENS). AF_03/2024_PS</v>
          </cell>
          <cell r="C7981" t="str">
            <v>M</v>
          </cell>
          <cell r="D7981">
            <v>58.97</v>
          </cell>
          <cell r="E7981">
            <v>60.99</v>
          </cell>
          <cell r="F7981" t="str">
            <v>SINAPI DEZEMBRO 2025</v>
          </cell>
        </row>
        <row r="7982">
          <cell r="A7982">
            <v>97033</v>
          </cell>
          <cell r="B7982" t="str">
            <v>GUARDA-CORPO EM LAJE PÓS-DESFÔRMA COM ESCORAS METÁLICAS ESTRONCADAS NA ESTRUTURA, TRAVESSÕES DE MADEIRA E FECHAMENTO EM TELA DE POLIPROPILENO PARA EDIFÍCIOS COM ATÉ 4 PAVIMENTOS (1 MONTAGEM). AF_03/2024_PS</v>
          </cell>
          <cell r="C7982" t="str">
            <v>M</v>
          </cell>
          <cell r="D7982">
            <v>92.29</v>
          </cell>
          <cell r="E7982">
            <v>94.31</v>
          </cell>
          <cell r="F7982" t="str">
            <v>SINAPI DEZEMBRO 2025</v>
          </cell>
        </row>
        <row r="7983">
          <cell r="A7983">
            <v>97030</v>
          </cell>
          <cell r="B7983" t="str">
            <v>GUARDA-CORPO EM LAJE PÓS-DESFÔRMA COM MONTANTE METÁLICO FIXADO COM BARRAS DE AÇO ENGASTADAS NA LAJE, CABOS DE AÇO E FECHAMENTO EM TELA DE POLIPROPILENO PARA EDIFÍCIOS ACIMA DE 4 PAVIMENTOS (2 MONTAGENS). AF_03/2024</v>
          </cell>
          <cell r="C7983" t="str">
            <v>M</v>
          </cell>
          <cell r="D7983">
            <v>0</v>
          </cell>
          <cell r="E7983">
            <v>0</v>
          </cell>
          <cell r="F7983" t="str">
            <v>SINAPI DEZEMBRO 2025</v>
          </cell>
        </row>
        <row r="7984">
          <cell r="A7984">
            <v>97029</v>
          </cell>
          <cell r="B7984" t="str">
            <v>GUARDA-CORPO EM LAJE PÓS-DESFÔRMA COM MONTANTE METÁLICO FIXADO COM BARRAS DE AÇO ENGASTADAS NA LAJE, CABOS DE AÇO E FECHAMENTO EM TELA DE POLIPROPILENO PARA EDIFÍCIOS COM ATÉ 4 PAVIMENTOS (1 MONTAGEM). AF_03/2024</v>
          </cell>
          <cell r="C7984" t="str">
            <v>M</v>
          </cell>
          <cell r="D7984">
            <v>0</v>
          </cell>
          <cell r="E7984">
            <v>0</v>
          </cell>
          <cell r="F7984" t="str">
            <v>SINAPI DEZEMBRO 2025</v>
          </cell>
        </row>
        <row r="7985">
          <cell r="A7985">
            <v>97028</v>
          </cell>
          <cell r="B7985" t="str">
            <v>GUARDA-CORPO EM LAJE PÓS-DESFÔRMA COM MONTANTE METÁLICO FIXADO COM BARRAS DE AÇO ENGASTADAS NA LAJE, TRAVESSÃO EM MADEIRA E FECHAMENTO EM TELA DE POLIPROPILENO PARA EDIFÍCIOS ACIMA DE 4 PAVIMENTOS (2 MONTAGENS). AF_03/2024</v>
          </cell>
          <cell r="C7985" t="str">
            <v>M</v>
          </cell>
          <cell r="D7985">
            <v>0</v>
          </cell>
          <cell r="E7985">
            <v>0</v>
          </cell>
          <cell r="F7985" t="str">
            <v>SINAPI DEZEMBRO 2025</v>
          </cell>
        </row>
        <row r="7986">
          <cell r="A7986">
            <v>97027</v>
          </cell>
          <cell r="B7986" t="str">
            <v>GUARDA-CORPO EM LAJE PÓS-DESFÔRMA COM MONTANTE METÁLICO FIXADO COM BARRAS DE AÇO ENGASTADAS NA LAJE, TRAVESSÃO EM MADEIRA E FECHAMENTO EM TELA DE POLIPROPILENO PARA EDIFÍCIOS COM ATÉ 4 PAVIMENTOS (1 MONTAGEM). AF_03/2024</v>
          </cell>
          <cell r="C7986" t="str">
            <v>M</v>
          </cell>
          <cell r="D7986">
            <v>0</v>
          </cell>
          <cell r="E7986">
            <v>0</v>
          </cell>
          <cell r="F7986" t="str">
            <v>SINAPI DEZEMBRO 2025</v>
          </cell>
        </row>
        <row r="7987">
          <cell r="A7987">
            <v>97038</v>
          </cell>
          <cell r="B7987" t="str">
            <v>GUARDA-CORPO EM LAJE PÓS-DESFÔRMA COM MONTANTE METÁLICO FIXADO EM VIGA DE BORDA E FECHAMENTO EM PAINEL DE TELA METÁLICA PARA EDIFÍCIOS ACIMA DE 4 PAVIMENTOS (2 MONTAGENS). AF_03/2024</v>
          </cell>
          <cell r="C7987" t="str">
            <v>M</v>
          </cell>
          <cell r="D7987">
            <v>0</v>
          </cell>
          <cell r="E7987">
            <v>0</v>
          </cell>
          <cell r="F7987" t="str">
            <v>SINAPI DEZEMBRO 2025</v>
          </cell>
        </row>
        <row r="7988">
          <cell r="A7988">
            <v>97037</v>
          </cell>
          <cell r="B7988" t="str">
            <v>GUARDA-CORPO EM LAJE PÓS-DESFÔRMA, PARA ESTRUTURAS EM CONCRETO, COM MONTANTE METÁLICO FIXADO EM VIGA DE BORDA E FECHAMENTO EM PAINEL DE TELA METÁLICA PARA EDIFÍCIOS COM ATÉ 4 PAVIMENTOS (1 MONTAGEM). AF_03/2024</v>
          </cell>
          <cell r="C7988" t="str">
            <v>M</v>
          </cell>
          <cell r="D7988">
            <v>0</v>
          </cell>
          <cell r="E7988">
            <v>0</v>
          </cell>
          <cell r="F7988" t="str">
            <v>SINAPI DEZEMBRO 2025</v>
          </cell>
        </row>
        <row r="7989">
          <cell r="A7989">
            <v>97014</v>
          </cell>
          <cell r="B7989" t="str">
            <v>GUARDA-CORPO FIXADO EM FÔRMA DE MADEIRA COM MONTANTES E TRAVESSÕES EM MADEIRA E FECHAMENTO EM PLACA COMPENSADO PARA EDIFÍCIOS COM 3 PAVIMENTOS. AF_03/2024</v>
          </cell>
          <cell r="C7989" t="str">
            <v>M</v>
          </cell>
          <cell r="D7989">
            <v>61.65</v>
          </cell>
          <cell r="E7989">
            <v>63.06</v>
          </cell>
          <cell r="F7989" t="str">
            <v>SINAPI DEZEMBRO 2025</v>
          </cell>
        </row>
        <row r="7990">
          <cell r="A7990">
            <v>97015</v>
          </cell>
          <cell r="B7990" t="str">
            <v>GUARDA-CORPO FIXADO EM FÔRMA DE MADEIRA COM MONTANTES E TRAVESSÕES EM MADEIRA E FECHAMENTO EM PLACA COMPENSADO PARA EDIFÍCIOS COM ALTURA IGUAL OU SUPERIOR A 4 PAVIMENTOS. AF_03/2024</v>
          </cell>
          <cell r="C7990" t="str">
            <v>M</v>
          </cell>
          <cell r="D7990">
            <v>51.02</v>
          </cell>
          <cell r="E7990">
            <v>52.43</v>
          </cell>
          <cell r="F7990" t="str">
            <v>SINAPI DEZEMBRO 2025</v>
          </cell>
        </row>
        <row r="7991">
          <cell r="A7991">
            <v>97013</v>
          </cell>
          <cell r="B7991" t="str">
            <v>GUARDA-CORPO FIXADO EM FÔRMA DE MADEIRA COM MONTANTES E TRAVESSÕES EM MADEIRA E FECHAMENTO EM PLACA COMPENSADO PARA EDIFÍCIOS COM ATÉ 2 PAVIMENTOS. AF_03/2024</v>
          </cell>
          <cell r="C7991" t="str">
            <v>M</v>
          </cell>
          <cell r="D7991">
            <v>82.93</v>
          </cell>
          <cell r="E7991">
            <v>84.34</v>
          </cell>
          <cell r="F7991" t="str">
            <v>SINAPI DEZEMBRO 2025</v>
          </cell>
        </row>
        <row r="7992">
          <cell r="A7992">
            <v>97017</v>
          </cell>
          <cell r="B7992" t="str">
            <v>GUARDA-CORPO FIXADO EM FÔRMA DE MADEIRA COM MONTANTES E TRAVESSÕES EM MADEIRA PRÉ-MONTADOS PARA EDIFÍCIOS COM 3 PAVIMENTOS. AF_03/2024</v>
          </cell>
          <cell r="C7992" t="str">
            <v>M</v>
          </cell>
          <cell r="D7992">
            <v>48.67</v>
          </cell>
          <cell r="E7992">
            <v>49.77</v>
          </cell>
          <cell r="F7992" t="str">
            <v>SINAPI DEZEMBRO 2025</v>
          </cell>
        </row>
        <row r="7993">
          <cell r="A7993">
            <v>97018</v>
          </cell>
          <cell r="B7993" t="str">
            <v>GUARDA-CORPO FIXADO EM FÔRMA DE MADEIRA COM MONTANTES E TRAVESSÕES EM MADEIRA PRÉ-MONTADOS PARA EDIFÍCIOS COM ALTURA IGUAL OU SUPERIOR A 4 PAVIMENTOS. AF_03/2024</v>
          </cell>
          <cell r="C7993" t="str">
            <v>M</v>
          </cell>
          <cell r="D7993">
            <v>40.229999999999997</v>
          </cell>
          <cell r="E7993">
            <v>41.33</v>
          </cell>
          <cell r="F7993" t="str">
            <v>SINAPI DEZEMBRO 2025</v>
          </cell>
        </row>
        <row r="7994">
          <cell r="A7994">
            <v>97016</v>
          </cell>
          <cell r="B7994" t="str">
            <v>GUARDA-CORPO FIXADO EM FÔRMA DE MADEIRA COM MONTANTES E TRAVESSÕES EM MADEIRA PRÉ-MONTADOS PARA EDIFÍCIOS COM ATÉ 2 PAVIMENTOS. AF_03/2024</v>
          </cell>
          <cell r="C7994" t="str">
            <v>M</v>
          </cell>
          <cell r="D7994">
            <v>65.709999999999994</v>
          </cell>
          <cell r="E7994">
            <v>66.81</v>
          </cell>
          <cell r="F7994" t="str">
            <v>SINAPI DEZEMBRO 2025</v>
          </cell>
        </row>
        <row r="7995">
          <cell r="A7995">
            <v>97024</v>
          </cell>
          <cell r="B7995" t="str">
            <v>GUARDA-CORPO PARA ALVENARIA ESTRUTURAL, COM MONTANTE METÁLICO PARA DOIS NÍVEIS DE PROTEÇÃO E FECHAMENTO EM PAINEL DE TELA METÁLICA PARA EDIFÍCIOS ACIMA DE 8 PAVIMENTOS. AF_03/2024</v>
          </cell>
          <cell r="C7995" t="str">
            <v>M</v>
          </cell>
          <cell r="D7995">
            <v>0</v>
          </cell>
          <cell r="E7995">
            <v>0</v>
          </cell>
          <cell r="F7995" t="str">
            <v>SINAPI DEZEMBRO 2025</v>
          </cell>
        </row>
        <row r="7996">
          <cell r="A7996">
            <v>97023</v>
          </cell>
          <cell r="B7996" t="str">
            <v>GUARDA-CORPO PARA ALVENARIA ESTRUTURAL, COM MONTANTE METÁLICO PARA DOIS NÍVEIS DE PROTEÇÃO E FECHAMENTO EM PAINEL DE TELA METÁLICA PARA EDIFÍCIOS COM ALTURA DE 5 A 8 PAVIMENTOS. AF_03/2024</v>
          </cell>
          <cell r="C7996" t="str">
            <v>M</v>
          </cell>
          <cell r="D7996">
            <v>0</v>
          </cell>
          <cell r="E7996">
            <v>0</v>
          </cell>
          <cell r="F7996" t="str">
            <v>SINAPI DEZEMBRO 2025</v>
          </cell>
        </row>
        <row r="7997">
          <cell r="A7997">
            <v>105804</v>
          </cell>
          <cell r="B7997" t="str">
            <v>GUARDA-CORPO PARA ALVENARIA ESTRUTURAL, COM MONTANTE METÁLICO PARA DOIS NÍVEIS DE PROTEÇÃO E FECHAMENTO EM PAINEL DE TELA METÁLICA PARA EDIFÍCIOS COM ATÉ 4 PAVIMENTOS. AF_03/2024</v>
          </cell>
          <cell r="C7997" t="str">
            <v>M</v>
          </cell>
          <cell r="D7997">
            <v>0</v>
          </cell>
          <cell r="E7997">
            <v>0</v>
          </cell>
          <cell r="F7997" t="str">
            <v>SINAPI DEZEMBRO 2025</v>
          </cell>
        </row>
        <row r="7998">
          <cell r="A7998">
            <v>104990</v>
          </cell>
          <cell r="B7998" t="str">
            <v>GUARDA-CORPO PARA POÇO DE CREMALHEIRA, COM MONTANTE METÁLICO FIXADO EM LAJE COM CHUMBADOR PARABOLT E FECHAMENTO EM PAINEL DE TELA METÁLICA (EXCLUSO PROTEÇÃO). AF_03/2024</v>
          </cell>
          <cell r="C7998" t="str">
            <v>M</v>
          </cell>
          <cell r="D7998">
            <v>13.66</v>
          </cell>
          <cell r="E7998">
            <v>14.14</v>
          </cell>
          <cell r="F7998" t="str">
            <v>SINAPI DEZEMBRO 2025</v>
          </cell>
        </row>
        <row r="7999">
          <cell r="A7999">
            <v>97052</v>
          </cell>
          <cell r="B7999" t="str">
            <v>INSTALAÇÃO DE GAMBIARRA PARA SINALIZAÇÃO, INCLUINDO LÂMPADA, E SINALIZADOR. AF_03/2024</v>
          </cell>
          <cell r="C7999" t="str">
            <v>UN</v>
          </cell>
          <cell r="D7999">
            <v>0</v>
          </cell>
          <cell r="E7999">
            <v>0</v>
          </cell>
          <cell r="F7999" t="str">
            <v>SINAPI DEZEMBRO 2025</v>
          </cell>
        </row>
        <row r="8000">
          <cell r="A8000">
            <v>97054</v>
          </cell>
          <cell r="B8000" t="str">
            <v>INSTALAÇÃO DE SINALIZADOR NOTURNO LED. AF_03/2024</v>
          </cell>
          <cell r="C8000" t="str">
            <v>UN</v>
          </cell>
          <cell r="D8000">
            <v>26.97</v>
          </cell>
          <cell r="E8000">
            <v>27.9</v>
          </cell>
          <cell r="F8000" t="str">
            <v>SINAPI DEZEMBRO 2025</v>
          </cell>
        </row>
        <row r="8001">
          <cell r="A8001">
            <v>104981</v>
          </cell>
          <cell r="B8001" t="str">
            <v>LINHA DE VIDA INSTALADA JUNTO AO PISO PARA EDIFÍCIOS ACIMA DE 8 PAVIMENTOS. AF_03/2024</v>
          </cell>
          <cell r="C8001" t="str">
            <v>M</v>
          </cell>
          <cell r="D8001">
            <v>0</v>
          </cell>
          <cell r="E8001">
            <v>0</v>
          </cell>
          <cell r="F8001" t="str">
            <v>SINAPI DEZEMBRO 2025</v>
          </cell>
        </row>
        <row r="8002">
          <cell r="A8002">
            <v>104980</v>
          </cell>
          <cell r="B8002" t="str">
            <v>LINHA DE VIDA INSTALADA JUNTO AO PISO PARA EDIFÍCIOS DE 5 A 8 PAVIMENTOS. AF_03/2024</v>
          </cell>
          <cell r="C8002" t="str">
            <v>M</v>
          </cell>
          <cell r="D8002">
            <v>0</v>
          </cell>
          <cell r="E8002">
            <v>0</v>
          </cell>
          <cell r="F8002" t="str">
            <v>SINAPI DEZEMBRO 2025</v>
          </cell>
        </row>
        <row r="8003">
          <cell r="A8003">
            <v>97042</v>
          </cell>
          <cell r="B8003" t="str">
            <v>LINHA DE VIDA INSTALADA JUNTO AO PISO PARA EDIFÍCIOS DE ATÉ 4 PAVIMENTOS. AF_03/2024</v>
          </cell>
          <cell r="C8003" t="str">
            <v>M</v>
          </cell>
          <cell r="D8003">
            <v>0</v>
          </cell>
          <cell r="E8003">
            <v>0</v>
          </cell>
          <cell r="F8003" t="str">
            <v>SINAPI DEZEMBRO 2025</v>
          </cell>
        </row>
        <row r="8004">
          <cell r="A8004">
            <v>97045</v>
          </cell>
          <cell r="B8004" t="str">
            <v>LINHA DE VIDA TIPO VARAL DE SEGURANÇA COM CABO DE AÇO PARA PROTEÇÃO DE PERIFERIA PARA EDIFÍCIOS ACIMA DE 8 PAVIMENTOS. AF_03/2024</v>
          </cell>
          <cell r="C8004" t="str">
            <v>M</v>
          </cell>
          <cell r="D8004">
            <v>0</v>
          </cell>
          <cell r="E8004">
            <v>0</v>
          </cell>
          <cell r="F8004" t="str">
            <v>SINAPI DEZEMBRO 2025</v>
          </cell>
        </row>
        <row r="8005">
          <cell r="A8005">
            <v>97044</v>
          </cell>
          <cell r="B8005" t="str">
            <v>LINHA DE VIDA TIPO VARAL DE SEGURANÇA COM CABO DE AÇO PARA PROTEÇÃO DE PERIFERIA PARA EDIFÍCIOS DE 5 A 8 PAVIMENTOS. AF_03/2024</v>
          </cell>
          <cell r="C8005" t="str">
            <v>M</v>
          </cell>
          <cell r="D8005">
            <v>0</v>
          </cell>
          <cell r="E8005">
            <v>0</v>
          </cell>
          <cell r="F8005" t="str">
            <v>SINAPI DEZEMBRO 2025</v>
          </cell>
        </row>
        <row r="8006">
          <cell r="A8006">
            <v>97043</v>
          </cell>
          <cell r="B8006" t="str">
            <v>LINHA DE VIDA TIPO VARAL DE SEGURANÇA COM CABO DE AÇO PARA PROTEÇÃO DE PERIFERIA PARA EDIFÍCIOS DE ATÉ 4 PAVIMENTOS. AF_03/2024</v>
          </cell>
          <cell r="C8006" t="str">
            <v>M</v>
          </cell>
          <cell r="D8006">
            <v>0</v>
          </cell>
          <cell r="E8006">
            <v>0</v>
          </cell>
          <cell r="F8006" t="str">
            <v>SINAPI DEZEMBRO 2025</v>
          </cell>
        </row>
        <row r="8007">
          <cell r="A8007">
            <v>97063</v>
          </cell>
          <cell r="B8007" t="str">
            <v>MONTAGEM E DESMONTAGEM DE ANDAIME MODULAR FACHADEIRO, COM PISO METÁLICO, PARA EDIFÍCIOS COM MULTIPLOS PAVIMENTOS (EXCLUSIVE ANDAIME E LIMPEZA). AF_03/2024</v>
          </cell>
          <cell r="C8007" t="str">
            <v>M2</v>
          </cell>
          <cell r="D8007">
            <v>16.07</v>
          </cell>
          <cell r="E8007">
            <v>17.420000000000002</v>
          </cell>
          <cell r="F8007" t="str">
            <v>SINAPI DEZEMBRO 2025</v>
          </cell>
        </row>
        <row r="8008">
          <cell r="A8008">
            <v>97065</v>
          </cell>
          <cell r="B8008" t="str">
            <v>MONTAGEM E DESMONTAGEM DE ANDAIME MULTIDIRECIONAL (EXCLUSIVE ANDAIME E LIMPEZA). AF_03/2024</v>
          </cell>
          <cell r="C8008" t="str">
            <v>M3</v>
          </cell>
          <cell r="D8008">
            <v>11.03</v>
          </cell>
          <cell r="E8008">
            <v>11.96</v>
          </cell>
          <cell r="F8008" t="str">
            <v>SINAPI DEZEMBRO 2025</v>
          </cell>
        </row>
        <row r="8009">
          <cell r="A8009">
            <v>97064</v>
          </cell>
          <cell r="B8009" t="str">
            <v>MONTAGEM E DESMONTAGEM DE ANDAIME TUBULAR TIPO "TORRE" (EXCLUSIVE ANDAIME E LIMPEZA). AF_03/2024</v>
          </cell>
          <cell r="C8009" t="str">
            <v>M</v>
          </cell>
          <cell r="D8009">
            <v>22.83</v>
          </cell>
          <cell r="E8009">
            <v>24.75</v>
          </cell>
          <cell r="F8009" t="str">
            <v>SINAPI DEZEMBRO 2025</v>
          </cell>
        </row>
        <row r="8010">
          <cell r="A8010">
            <v>97049</v>
          </cell>
          <cell r="B8010" t="str">
            <v>PLACA INDICATIVA FIXADA DIRETAMENTE NA ESTRUTURA ATRAVÉS DE PREGOS. AF_03/2024</v>
          </cell>
          <cell r="C8010" t="str">
            <v>M2</v>
          </cell>
          <cell r="D8010">
            <v>0</v>
          </cell>
          <cell r="E8010">
            <v>0</v>
          </cell>
          <cell r="F8010" t="str">
            <v>SINAPI DEZEMBRO 2025</v>
          </cell>
        </row>
        <row r="8011">
          <cell r="A8011">
            <v>96997</v>
          </cell>
          <cell r="B8011" t="str">
            <v>PLATAFORMA DE PROTEÇÃO PRINCIPAL (PRIMÁRIA) PARA COLETA DE RESÍDUOS COM ESTRUTURA METÁLICA E FORRAÇÃO EM TÁBUA DE MADEIRA SERRADA - 1 MONTAGEM POR OBRA. AF_03/2024</v>
          </cell>
          <cell r="C8011" t="str">
            <v>M</v>
          </cell>
          <cell r="D8011">
            <v>0</v>
          </cell>
          <cell r="E8011">
            <v>0</v>
          </cell>
          <cell r="F8011" t="str">
            <v>SINAPI DEZEMBRO 2025</v>
          </cell>
        </row>
        <row r="8012">
          <cell r="A8012">
            <v>96999</v>
          </cell>
          <cell r="B8012" t="str">
            <v>PLATAFORMA DE PROTEÇÃO PRINCIPAL (PRIMÁRIA) PARA COLETA DE RESÍDUOS COM ESTRUTURA METÁLICA E FORRAÇÃO EM TÁBUA DE MADEIRA SERRADA - 2 MONTAGENS POR OBRA. AF_03/2024</v>
          </cell>
          <cell r="C8012" t="str">
            <v>M</v>
          </cell>
          <cell r="D8012">
            <v>0</v>
          </cell>
          <cell r="E8012">
            <v>0</v>
          </cell>
          <cell r="F8012" t="str">
            <v>SINAPI DEZEMBRO 2025</v>
          </cell>
        </row>
        <row r="8013">
          <cell r="A8013">
            <v>96996</v>
          </cell>
          <cell r="B8013" t="str">
            <v>PLATAFORMA DE PROTEÇÃO PRINCIPAL (PRIMÁRIA) PARA COLETA DE RESÍDUOS COM ESTRUTURA METÁLICA E TRAMA DE MADEIRA FORRADA EM PAINEL COMPENSADO - 1 MONTAGEM POR OBRA. AF_03/2024</v>
          </cell>
          <cell r="C8013" t="str">
            <v>M</v>
          </cell>
          <cell r="D8013">
            <v>0</v>
          </cell>
          <cell r="E8013">
            <v>0</v>
          </cell>
          <cell r="F8013" t="str">
            <v>SINAPI DEZEMBRO 2025</v>
          </cell>
        </row>
        <row r="8014">
          <cell r="A8014">
            <v>96998</v>
          </cell>
          <cell r="B8014" t="str">
            <v>PLATAFORMA DE PROTEÇÃO PRINCIPAL (PRIMÁRIA) PARA COLETA DE RESÍDUOS COM ESTRUTURA METÁLICA E TRAMA DE MADEIRA FORRADA EM PAINEL COMPENSADO - 2 MONTAGENS POR OBRA. AF_03/2024</v>
          </cell>
          <cell r="C8014" t="str">
            <v>M</v>
          </cell>
          <cell r="D8014">
            <v>0</v>
          </cell>
          <cell r="E8014">
            <v>0</v>
          </cell>
          <cell r="F8014" t="str">
            <v>SINAPI DEZEMBRO 2025</v>
          </cell>
        </row>
        <row r="8015">
          <cell r="A8015">
            <v>97067</v>
          </cell>
          <cell r="B8015" t="str">
            <v>PLATAFORMA DE PROTEÇÃO PRINCIPAL PARA ALVENARIA ESTRUTURAL PARA SER APOIADA EM ANDAIME, INCLUSIVE MONTAGEM E DESMONTAGEM. AF_03/2024</v>
          </cell>
          <cell r="C8015" t="str">
            <v>M</v>
          </cell>
          <cell r="D8015">
            <v>667.56</v>
          </cell>
          <cell r="E8015">
            <v>681.9</v>
          </cell>
          <cell r="F8015" t="str">
            <v>SINAPI DEZEMBRO 2025</v>
          </cell>
        </row>
        <row r="8016">
          <cell r="A8016">
            <v>97001</v>
          </cell>
          <cell r="B8016" t="str">
            <v>PLATAFORMA DE PROTEÇÃO SECUNDÁRIA PARA COLETA DE RESÍDUOS COM ESTRUTURA METÁLICA E FORRAÇÃO EM TÁBUA DE MADEIRA SERRADA - 1 MONTAGEM POR OBRA. AF_03/2024</v>
          </cell>
          <cell r="C8016" t="str">
            <v>M</v>
          </cell>
          <cell r="D8016">
            <v>0</v>
          </cell>
          <cell r="E8016">
            <v>0</v>
          </cell>
          <cell r="F8016" t="str">
            <v>SINAPI DEZEMBRO 2025</v>
          </cell>
        </row>
        <row r="8017">
          <cell r="A8017">
            <v>97003</v>
          </cell>
          <cell r="B8017" t="str">
            <v>PLATAFORMA DE PROTEÇÃO SECUNDÁRIA PARA COLETA DE RESÍDUOS COM ESTRUTURA METÁLICA E FORRAÇÃO EM TÁBUA DE MADEIRA SERRADA - 2 MONTAGENS POR OBRA. AF_03/2024</v>
          </cell>
          <cell r="C8017" t="str">
            <v>M</v>
          </cell>
          <cell r="D8017">
            <v>0</v>
          </cell>
          <cell r="E8017">
            <v>0</v>
          </cell>
          <cell r="F8017" t="str">
            <v>SINAPI DEZEMBRO 2025</v>
          </cell>
        </row>
        <row r="8018">
          <cell r="A8018">
            <v>97005</v>
          </cell>
          <cell r="B8018" t="str">
            <v>PLATAFORMA DE PROTEÇÃO SECUNDÁRIA PARA COLETA DE RESÍDUOS COM ESTRUTURA METÁLICA E FORRAÇÃO EM TÁBUA DE MADEIRA SERRADA - 3 MONTAGENS POR OBRA. AF_03/2024</v>
          </cell>
          <cell r="C8018" t="str">
            <v>M</v>
          </cell>
          <cell r="D8018">
            <v>0</v>
          </cell>
          <cell r="E8018">
            <v>0</v>
          </cell>
          <cell r="F8018" t="str">
            <v>SINAPI DEZEMBRO 2025</v>
          </cell>
        </row>
        <row r="8019">
          <cell r="A8019">
            <v>97000</v>
          </cell>
          <cell r="B8019" t="str">
            <v>PLATAFORMA DE PROTEÇÃO SECUNDÁRIA PARA COLETA DE RESÍDUOS COM ESTRUTURA METÁLICA E TRAMA DE MADEIRA FORRADA EM PAINEL COMPENSADO - 1 MONTAGEM POR OBRA. AF_03/2024</v>
          </cell>
          <cell r="C8019" t="str">
            <v>M</v>
          </cell>
          <cell r="D8019">
            <v>0</v>
          </cell>
          <cell r="E8019">
            <v>0</v>
          </cell>
          <cell r="F8019" t="str">
            <v>SINAPI DEZEMBRO 2025</v>
          </cell>
        </row>
        <row r="8020">
          <cell r="A8020">
            <v>97002</v>
          </cell>
          <cell r="B8020" t="str">
            <v>PLATAFORMA DE PROTEÇÃO SECUNDÁRIA PARA COLETA DE RESÍDUOS COM ESTRUTURA METÁLICA E TRAMA DE MADEIRA FORRADA EM PAINEL COMPENSADO - 2 MONTAGENS POR OBRA. AF_03/2024</v>
          </cell>
          <cell r="C8020" t="str">
            <v>M</v>
          </cell>
          <cell r="D8020">
            <v>0</v>
          </cell>
          <cell r="E8020">
            <v>0</v>
          </cell>
          <cell r="F8020" t="str">
            <v>SINAPI DEZEMBRO 2025</v>
          </cell>
        </row>
        <row r="8021">
          <cell r="A8021">
            <v>97004</v>
          </cell>
          <cell r="B8021" t="str">
            <v>PLATAFORMA DE PROTEÇÃO SECUNDÁRIA PARA COLETA DE RESÍDUOS COM ESTRUTURA METÁLICA E TRAMA DE MADEIRA FORRADA EM PAINEL COMPENSADO - 3 MONTAGENS POR OBRA. AF_03/2024</v>
          </cell>
          <cell r="C8021" t="str">
            <v>M</v>
          </cell>
          <cell r="D8021">
            <v>0</v>
          </cell>
          <cell r="E8021">
            <v>0</v>
          </cell>
          <cell r="F8021" t="str">
            <v>SINAPI DEZEMBRO 2025</v>
          </cell>
        </row>
        <row r="8022">
          <cell r="A8022">
            <v>97007</v>
          </cell>
          <cell r="B8022" t="str">
            <v>PLATAFORMA DE PROTEÇÃO TERCIÁRIA PARA COLETA DE RESÍDUOS COM ESTRUTURA METÁLICA E FORRAÇÃO EM TÁBUA DE MADEIRA SERRADA - 1 MONTAGEM POR OBRA. AF_03/2024</v>
          </cell>
          <cell r="C8022" t="str">
            <v>M</v>
          </cell>
          <cell r="D8022">
            <v>0</v>
          </cell>
          <cell r="E8022">
            <v>0</v>
          </cell>
          <cell r="F8022" t="str">
            <v>SINAPI DEZEMBRO 2025</v>
          </cell>
        </row>
        <row r="8023">
          <cell r="A8023">
            <v>97009</v>
          </cell>
          <cell r="B8023" t="str">
            <v>PLATAFORMA DE PROTEÇÃO TERCIÁRIA PARA COLETA DE RESÍDUOS COM ESTRUTURA METÁLICA E FORRAÇÃO EM TÁBUA DE MADEIRA SERRADA - 2 MONTAGENS POR OBRA. AF_03/2024</v>
          </cell>
          <cell r="C8023" t="str">
            <v>M</v>
          </cell>
          <cell r="D8023">
            <v>0</v>
          </cell>
          <cell r="E8023">
            <v>0</v>
          </cell>
          <cell r="F8023" t="str">
            <v>SINAPI DEZEMBRO 2025</v>
          </cell>
        </row>
        <row r="8024">
          <cell r="A8024">
            <v>97006</v>
          </cell>
          <cell r="B8024" t="str">
            <v>PLATAFORMA DE PROTEÇÃO TERCIÁRIA PARA COLETA DE RESÍDUOS COM ESTRUTURA METÁLICA E TRAMA DE MADEIRA FORRADA EM PAINEL COMPENSADO - 1 MONTAGEM POR OBRA. AF_03/2024</v>
          </cell>
          <cell r="C8024" t="str">
            <v>M</v>
          </cell>
          <cell r="D8024">
            <v>0</v>
          </cell>
          <cell r="E8024">
            <v>0</v>
          </cell>
          <cell r="F8024" t="str">
            <v>SINAPI DEZEMBRO 2025</v>
          </cell>
        </row>
        <row r="8025">
          <cell r="A8025">
            <v>97008</v>
          </cell>
          <cell r="B8025" t="str">
            <v>PLATAFORMA DE PROTEÇÃO TERCIÁRIA PARA COLETA DE RESÍDUOS COM ESTRUTURA METÁLICA E TRAMA DE MADEIRA FORRADA EM PAINEL COMPENSADO - 2 MONTAGENS POR OBRA. AF_03/2024</v>
          </cell>
          <cell r="C8025" t="str">
            <v>M</v>
          </cell>
          <cell r="D8025">
            <v>0</v>
          </cell>
          <cell r="E8025">
            <v>0</v>
          </cell>
          <cell r="F8025" t="str">
            <v>SINAPI DEZEMBRO 2025</v>
          </cell>
        </row>
        <row r="8026">
          <cell r="A8026">
            <v>97048</v>
          </cell>
          <cell r="B8026" t="str">
            <v>PONTEIRAS DE PROTEÇÃO DE PONTAS E VERGALHÕES EXPOSTOS EM ALVENARIA ESTRUTURAL. AF_03/2024</v>
          </cell>
          <cell r="C8026" t="str">
            <v>M2</v>
          </cell>
          <cell r="D8026">
            <v>0.09</v>
          </cell>
          <cell r="E8026">
            <v>0.09</v>
          </cell>
          <cell r="F8026" t="str">
            <v>SINAPI DEZEMBRO 2025</v>
          </cell>
        </row>
        <row r="8027">
          <cell r="A8027">
            <v>97047</v>
          </cell>
          <cell r="B8027" t="str">
            <v>PONTEIRAS DE PROTEÇÃO DE PONTAS E VERGALHÕES EXPOSTOS EM ESTRUTURAS DE CONCRETO ARMADO CONVENCIONAL. AF_03/2024</v>
          </cell>
          <cell r="C8027" t="str">
            <v>M2</v>
          </cell>
          <cell r="D8027">
            <v>0.13</v>
          </cell>
          <cell r="E8027">
            <v>0.13</v>
          </cell>
          <cell r="F8027" t="str">
            <v>SINAPI DEZEMBRO 2025</v>
          </cell>
        </row>
        <row r="8028">
          <cell r="A8028">
            <v>97046</v>
          </cell>
          <cell r="B8028" t="str">
            <v>PONTEIRAS DE PROTEÇÃO DE PONTAS E VERGALHÕES EXPOSTOS EM FUNDAÇÕES. AF_03/2024</v>
          </cell>
          <cell r="C8028" t="str">
            <v>M2</v>
          </cell>
          <cell r="D8028">
            <v>0.33</v>
          </cell>
          <cell r="E8028">
            <v>0.34</v>
          </cell>
          <cell r="F8028" t="str">
            <v>SINAPI DEZEMBRO 2025</v>
          </cell>
        </row>
        <row r="8029">
          <cell r="A8029">
            <v>104989</v>
          </cell>
          <cell r="B8029" t="str">
            <v>PROTEÇÃO DE ACESSO A CREMALHEIRA, COM CANCELA FIXADA EM LAJE - 1 MONTAGEM (EXCLUSO CANCELA). AF_03/2024</v>
          </cell>
          <cell r="C8029" t="str">
            <v>UN</v>
          </cell>
          <cell r="D8029">
            <v>44.08</v>
          </cell>
          <cell r="E8029">
            <v>46.51</v>
          </cell>
          <cell r="F8029" t="str">
            <v>SINAPI DEZEMBRO 2025</v>
          </cell>
        </row>
        <row r="8030">
          <cell r="A8030">
            <v>97066</v>
          </cell>
          <cell r="B8030" t="str">
            <v>PROTEÇÃO DE PEDESTRES, INCLUSIVE MONTAGEM E DESMONTAGEM. AF_03/2024_PS</v>
          </cell>
          <cell r="C8030" t="str">
            <v>M2</v>
          </cell>
          <cell r="D8030">
            <v>305.08999999999997</v>
          </cell>
          <cell r="E8030">
            <v>317.14</v>
          </cell>
          <cell r="F8030" t="str">
            <v>SINAPI DEZEMBRO 2025</v>
          </cell>
        </row>
        <row r="8031">
          <cell r="A8031">
            <v>104982</v>
          </cell>
          <cell r="B8031" t="str">
            <v>REDE DE PROTEÇÃO PISO A PISO (SISTEMA U). AF_03/2024</v>
          </cell>
          <cell r="C8031" t="str">
            <v>M</v>
          </cell>
          <cell r="D8031">
            <v>0</v>
          </cell>
          <cell r="E8031">
            <v>0</v>
          </cell>
          <cell r="F8031" t="str">
            <v>SINAPI DEZEMBRO 2025</v>
          </cell>
        </row>
        <row r="8032">
          <cell r="A8032">
            <v>97060</v>
          </cell>
          <cell r="B8032" t="str">
            <v>REDE DE PROTEÇÃO TIPO SLQA INTERMEDIÁRIO PARA EDIFÍCIOS ACIMA DE 8 PAVIMENTOS. AF_03/2024</v>
          </cell>
          <cell r="C8032" t="str">
            <v>M</v>
          </cell>
          <cell r="D8032">
            <v>0</v>
          </cell>
          <cell r="E8032">
            <v>0</v>
          </cell>
          <cell r="F8032" t="str">
            <v>SINAPI DEZEMBRO 2025</v>
          </cell>
        </row>
        <row r="8033">
          <cell r="A8033">
            <v>97059</v>
          </cell>
          <cell r="B8033" t="str">
            <v>REDE DE PROTEÇÃO TIPO SLQA INTERMEDIÁRIO PARA EDIFÍCIOS DE 5 A 8 PAVIMENTOS. AF_03/2024</v>
          </cell>
          <cell r="C8033" t="str">
            <v>M</v>
          </cell>
          <cell r="D8033">
            <v>0</v>
          </cell>
          <cell r="E8033">
            <v>0</v>
          </cell>
          <cell r="F8033" t="str">
            <v>SINAPI DEZEMBRO 2025</v>
          </cell>
        </row>
        <row r="8034">
          <cell r="A8034">
            <v>97058</v>
          </cell>
          <cell r="B8034" t="str">
            <v>REDE DE PROTEÇÃO TIPO SLQA INTERMEDIÁRIO PARA EDIFÍCIOS DE ATÉ 4 PAVIMENTOS. AF_03/2024</v>
          </cell>
          <cell r="C8034" t="str">
            <v>M</v>
          </cell>
          <cell r="D8034">
            <v>0</v>
          </cell>
          <cell r="E8034">
            <v>0</v>
          </cell>
          <cell r="F8034" t="str">
            <v>SINAPI DEZEMBRO 2025</v>
          </cell>
        </row>
        <row r="8035">
          <cell r="A8035">
            <v>97056</v>
          </cell>
          <cell r="B8035" t="str">
            <v>REDE DE PROTEÇÃO TIPO SLQA PESADO COM SUPORTES METÁLICOS TIPO FORCA PARA EDIFÍCIOS DE 5 A 8 PAVIMENTOS. AF_03/2024</v>
          </cell>
          <cell r="C8035" t="str">
            <v>M</v>
          </cell>
          <cell r="D8035">
            <v>0</v>
          </cell>
          <cell r="E8035">
            <v>0</v>
          </cell>
          <cell r="F8035" t="str">
            <v>SINAPI DEZEMBRO 2025</v>
          </cell>
        </row>
        <row r="8036">
          <cell r="A8036">
            <v>97057</v>
          </cell>
          <cell r="B8036" t="str">
            <v>REDE DE PROTEÇÃO TIPO SLQA PESADO COM SUPORTES METÁLICOS TIPO FORCA PARA EDIFÍCIOS DE ACIMA DE 8 PAVIMENTOS. AF_03/2024</v>
          </cell>
          <cell r="C8036" t="str">
            <v>M</v>
          </cell>
          <cell r="D8036">
            <v>0</v>
          </cell>
          <cell r="E8036">
            <v>0</v>
          </cell>
          <cell r="F8036" t="str">
            <v>SINAPI DEZEMBRO 2025</v>
          </cell>
        </row>
        <row r="8037">
          <cell r="A8037">
            <v>97055</v>
          </cell>
          <cell r="B8037" t="str">
            <v>REDE DE PROTEÇÃO TIPO SLQA PESADO COM SUPORTES METÁLICOS TIPO FORCA PARA EDIFÍCIOS DE ATÉ 4 PAVIMENTOS. AF_03/2024</v>
          </cell>
          <cell r="C8037" t="str">
            <v>M</v>
          </cell>
          <cell r="D8037">
            <v>0</v>
          </cell>
          <cell r="E8037">
            <v>0</v>
          </cell>
          <cell r="F8037" t="str">
            <v>SINAPI DEZEMBRO 2025</v>
          </cell>
        </row>
        <row r="8038">
          <cell r="A8038">
            <v>102656</v>
          </cell>
          <cell r="B8038" t="str">
            <v>SINALIZAÇÃO COM FITA FIXADA EM CONE PLÁSTICO, INCLUINDO CONE. AF_03/2024</v>
          </cell>
          <cell r="C8038" t="str">
            <v>M</v>
          </cell>
          <cell r="D8038">
            <v>0</v>
          </cell>
          <cell r="E8038">
            <v>0</v>
          </cell>
          <cell r="F8038" t="str">
            <v>SINAPI DEZEMBRO 2025</v>
          </cell>
        </row>
        <row r="8039">
          <cell r="A8039">
            <v>104983</v>
          </cell>
          <cell r="B8039" t="str">
            <v>SISTEMA DE PROTEÇÃO PARA PILARES DE PERIFERIA. AF_03/2024</v>
          </cell>
          <cell r="C8039" t="str">
            <v>UN</v>
          </cell>
          <cell r="D8039">
            <v>0</v>
          </cell>
          <cell r="E8039">
            <v>0</v>
          </cell>
          <cell r="F8039" t="str">
            <v>SINAPI DEZEMBRO 2025</v>
          </cell>
        </row>
        <row r="8040">
          <cell r="A8040">
            <v>97050</v>
          </cell>
          <cell r="B8040" t="str">
            <v>TOTEN EM MADEIRA COM PLACA INDICATIVA POSICIONADA NO TERRENO. AF_03/2024</v>
          </cell>
          <cell r="C8040" t="str">
            <v>M2</v>
          </cell>
          <cell r="D8040">
            <v>0</v>
          </cell>
          <cell r="E8040">
            <v>0</v>
          </cell>
          <cell r="F8040" t="str">
            <v>SINAPI DEZEMBRO 2025</v>
          </cell>
        </row>
        <row r="8041">
          <cell r="A8041">
            <v>95946</v>
          </cell>
          <cell r="B8041" t="str">
            <v>ARMAÇÃO DE ESCADA, DE UMA ESTRUTURA CONVENCIONAL DE CONCRETO ARMADO UTILIZANDO AÇO CA-50 DE 10,0 MM - MONTAGEM. AF_11/2020</v>
          </cell>
          <cell r="C8041" t="str">
            <v>KG</v>
          </cell>
          <cell r="D8041">
            <v>11.94</v>
          </cell>
          <cell r="E8041">
            <v>12.23</v>
          </cell>
          <cell r="F8041" t="str">
            <v>SINAPI DEZEMBRO 2025</v>
          </cell>
        </row>
        <row r="8042">
          <cell r="A8042">
            <v>95947</v>
          </cell>
          <cell r="B8042" t="str">
            <v>ARMAÇÃO DE ESCADA, DE UMA ESTRUTURA CONVENCIONAL DE CONCRETO ARMADO UTILIZANDO AÇO CA-50 DE 12,5 MM - MONTAGEM. AF_11/2020</v>
          </cell>
          <cell r="C8042" t="str">
            <v>KG</v>
          </cell>
          <cell r="D8042">
            <v>9.09</v>
          </cell>
          <cell r="E8042">
            <v>9.2200000000000006</v>
          </cell>
          <cell r="F8042" t="str">
            <v>SINAPI DEZEMBRO 2025</v>
          </cell>
        </row>
        <row r="8043">
          <cell r="A8043">
            <v>95948</v>
          </cell>
          <cell r="B8043" t="str">
            <v>ARMAÇÃO DE ESCADA, DE UMA ESTRUTURA CONVENCIONAL DE CONCRETO ARMADO UTILIZANDO AÇO CA-50 DE 16,0 MM - MONTAGEM. AF_11/2020</v>
          </cell>
          <cell r="C8043" t="str">
            <v>KG</v>
          </cell>
          <cell r="D8043">
            <v>7.89</v>
          </cell>
          <cell r="E8043">
            <v>7.91</v>
          </cell>
          <cell r="F8043" t="str">
            <v>SINAPI DEZEMBRO 2025</v>
          </cell>
        </row>
        <row r="8044">
          <cell r="A8044">
            <v>95944</v>
          </cell>
          <cell r="B8044" t="str">
            <v>ARMAÇÃO DE ESCADA, DE UMA ESTRUTURA CONVENCIONAL DE CONCRETO ARMADO UTILIZANDO AÇO CA-50 DE 6,3 MM - MONTAGEM. AF_11/2020</v>
          </cell>
          <cell r="C8044" t="str">
            <v>KG</v>
          </cell>
          <cell r="D8044">
            <v>19.13</v>
          </cell>
          <cell r="E8044">
            <v>20.02</v>
          </cell>
          <cell r="F8044" t="str">
            <v>SINAPI DEZEMBRO 2025</v>
          </cell>
        </row>
        <row r="8045">
          <cell r="A8045">
            <v>95945</v>
          </cell>
          <cell r="B8045" t="str">
            <v>ARMAÇÃO DE ESCADA, DE UMA ESTRUTURA CONVENCIONAL DE CONCRETO ARMADO UTILIZANDO AÇO CA-50 DE 8,0 MM - MONTAGEM. AF_11/2020</v>
          </cell>
          <cell r="C8045" t="str">
            <v>KG</v>
          </cell>
          <cell r="D8045">
            <v>15.23</v>
          </cell>
          <cell r="E8045">
            <v>15.75</v>
          </cell>
          <cell r="F8045" t="str">
            <v>SINAPI DEZEMBRO 2025</v>
          </cell>
        </row>
        <row r="8046">
          <cell r="A8046">
            <v>95943</v>
          </cell>
          <cell r="B8046" t="str">
            <v>ARMAÇÃO DE ESCADA, DE UMA ESTRUTURA CONVENCIONAL DE CONCRETO ARMADO UTILIZANDO AÇO CA-60 DE 5,0 MM - MONTAGEM. AF_11/2020</v>
          </cell>
          <cell r="C8046" t="str">
            <v>KG</v>
          </cell>
          <cell r="D8046">
            <v>21.28</v>
          </cell>
          <cell r="E8046">
            <v>22.43</v>
          </cell>
          <cell r="F8046" t="str">
            <v>SINAPI DEZEMBRO 2025</v>
          </cell>
        </row>
        <row r="8047">
          <cell r="A8047">
            <v>102077</v>
          </cell>
          <cell r="B8047" t="str">
            <v>ESCADA EM CONCRETO ARMADO MOLDADO IN LOCO, FCK 25 MPA, COM 1 LANCE E LAJE CASCATA, FÔRMA EM CHAPA DE MADEIRA COMPENSADA RESINADA. AF_11/2020</v>
          </cell>
          <cell r="C8047" t="str">
            <v>M3</v>
          </cell>
          <cell r="D8047">
            <v>4968.1400000000003</v>
          </cell>
          <cell r="E8047">
            <v>5148.7700000000004</v>
          </cell>
          <cell r="F8047" t="str">
            <v>SINAPI DEZEMBRO 2025</v>
          </cell>
        </row>
        <row r="8048">
          <cell r="A8048">
            <v>102073</v>
          </cell>
          <cell r="B8048" t="str">
            <v>ESCADA EM CONCRETO ARMADO MOLDADO IN LOCO, FCK 25 MPA, COM 1 LANCE E LAJE PLANA, FÔRMA EM CHAPA DE MADEIRA COMPENSADA RESINADA. AF_11/2020</v>
          </cell>
          <cell r="C8048" t="str">
            <v>M3</v>
          </cell>
          <cell r="D8048">
            <v>3729.05</v>
          </cell>
          <cell r="E8048">
            <v>3848.7</v>
          </cell>
          <cell r="F8048" t="str">
            <v>SINAPI DEZEMBRO 2025</v>
          </cell>
        </row>
        <row r="8049">
          <cell r="A8049">
            <v>102079</v>
          </cell>
          <cell r="B8049" t="str">
            <v>ESCADA EM CONCRETO ARMADO MOLDADO IN LOCO, FCK 25 MPA, COM 2 LANCES EM L E LAJE CASCATA, FÔRMA EM CHAPA DE MADEIRA COMPENSADA RESINADA. AF_11/2020</v>
          </cell>
          <cell r="C8049" t="str">
            <v>M3</v>
          </cell>
          <cell r="D8049">
            <v>4903.74</v>
          </cell>
          <cell r="E8049">
            <v>5074.1000000000004</v>
          </cell>
          <cell r="F8049" t="str">
            <v>SINAPI DEZEMBRO 2025</v>
          </cell>
        </row>
        <row r="8050">
          <cell r="A8050">
            <v>102075</v>
          </cell>
          <cell r="B8050" t="str">
            <v>ESCADA EM CONCRETO ARMADO MOLDADO IN LOCO, FCK 25 MPA, COM 2 LANCES EM L E LAJE PLANA, FÔRMA EM CHAPA DE MADEIRA COMPENSADA RESINADA. AF_11/2020</v>
          </cell>
          <cell r="C8050" t="str">
            <v>M3</v>
          </cell>
          <cell r="D8050">
            <v>4559.33</v>
          </cell>
          <cell r="E8050">
            <v>4699.58</v>
          </cell>
          <cell r="F8050" t="str">
            <v>SINAPI DEZEMBRO 2025</v>
          </cell>
        </row>
        <row r="8051">
          <cell r="A8051">
            <v>102078</v>
          </cell>
          <cell r="B8051" t="str">
            <v>ESCADA EM CONCRETO ARMADO MOLDADO IN LOCO, FCK 25 MPA, COM 2 LANCES EM U E LAJE CASCATA, FÔRMA EM CHAPA DE MADEIRA COMPENSADA RESINADA. AF_11/2020</v>
          </cell>
          <cell r="C8051" t="str">
            <v>M3</v>
          </cell>
          <cell r="D8051">
            <v>5134.45</v>
          </cell>
          <cell r="E8051">
            <v>5312.39</v>
          </cell>
          <cell r="F8051" t="str">
            <v>SINAPI DEZEMBRO 2025</v>
          </cell>
        </row>
        <row r="8052">
          <cell r="A8052">
            <v>102074</v>
          </cell>
          <cell r="B8052" t="str">
            <v>ESCADA EM CONCRETO ARMADO MOLDADO IN LOCO, FCK 25 MPA, COM 2 LANCES EM U E LAJE PLANA, FÔRMA EM CHAPA DE MADEIRA COMPENSADA RESINADA. AF_11/2020</v>
          </cell>
          <cell r="C8052" t="str">
            <v>M3</v>
          </cell>
          <cell r="D8052">
            <v>4418.6499999999996</v>
          </cell>
          <cell r="E8052">
            <v>4553.51</v>
          </cell>
          <cell r="F8052" t="str">
            <v>SINAPI DEZEMBRO 2025</v>
          </cell>
        </row>
        <row r="8053">
          <cell r="A8053">
            <v>102080</v>
          </cell>
          <cell r="B8053" t="str">
            <v>ESCADA EM CONCRETO ARMADO MOLDADO IN LOCO, FCK 25 MPA, COM 2 LANCES EM X E LAJE CASCATA, FÔRMA EM CHAPA DE MADEIRA COMPENSADA RESINADA. AF_11/2020</v>
          </cell>
          <cell r="C8053" t="str">
            <v>M3</v>
          </cell>
          <cell r="D8053">
            <v>4280.74</v>
          </cell>
          <cell r="E8053">
            <v>4417.41</v>
          </cell>
          <cell r="F8053" t="str">
            <v>SINAPI DEZEMBRO 2025</v>
          </cell>
        </row>
        <row r="8054">
          <cell r="A8054">
            <v>102076</v>
          </cell>
          <cell r="B8054" t="str">
            <v>ESCADA EM CONCRETO ARMADO MOLDADO IN LOCO, FCK 25 MPA, COM 2 LANCES EM X E LAJE PLANA, FÔRMA EM CHAPA DE MADEIRA COMPENSADA RESINADA. AF_11/2020</v>
          </cell>
          <cell r="C8054" t="str">
            <v>M3</v>
          </cell>
          <cell r="D8054">
            <v>4696.7299999999996</v>
          </cell>
          <cell r="E8054">
            <v>4833.78</v>
          </cell>
          <cell r="F8054" t="str">
            <v>SINAPI DEZEMBRO 2025</v>
          </cell>
        </row>
        <row r="8055">
          <cell r="A8055">
            <v>102084</v>
          </cell>
          <cell r="B8055" t="str">
            <v>ESCADA HELICOIDAL EM AÇO GALVANIZADO, DIAMETRO DE 1,2 M, DOTADA DE GUARDA-CORPO, FIXADA COM CHUMBADOR MECÂNICO. AF_11/2020</v>
          </cell>
          <cell r="C8055" t="str">
            <v>M</v>
          </cell>
          <cell r="D8055">
            <v>0</v>
          </cell>
          <cell r="E8055">
            <v>0</v>
          </cell>
          <cell r="F8055" t="str">
            <v>SINAPI DEZEMBRO 2025</v>
          </cell>
        </row>
        <row r="8056">
          <cell r="A8056">
            <v>102082</v>
          </cell>
          <cell r="B8056" t="str">
            <v>ESCADA TIPO MARINHEIRO EM TUBO ACO GALVANIZADO 1 1/2", COM GUARDA-CORPO, PARA ALTURAS MAIORES QUE 3 M, FIXADA COM CHUMBADOR MECÂNICO. AF_11/2020</v>
          </cell>
          <cell r="C8056" t="str">
            <v>M</v>
          </cell>
          <cell r="D8056">
            <v>0</v>
          </cell>
          <cell r="E8056">
            <v>0</v>
          </cell>
          <cell r="F8056" t="str">
            <v>SINAPI DEZEMBRO 2025</v>
          </cell>
        </row>
        <row r="8057">
          <cell r="A8057">
            <v>102081</v>
          </cell>
          <cell r="B8057" t="str">
            <v>ESCADA TIPO MARINHEIRO EM TUBO ACO GALVANIZADO 1 1/2", SEM GUARDA-CORPO, FIXADA COM CHUMBADOR MECÂNICO. AF_11/2020</v>
          </cell>
          <cell r="C8057" t="str">
            <v>M</v>
          </cell>
          <cell r="D8057">
            <v>0</v>
          </cell>
          <cell r="E8057">
            <v>0</v>
          </cell>
          <cell r="F8057" t="str">
            <v>SINAPI DEZEMBRO 2025</v>
          </cell>
        </row>
        <row r="8058">
          <cell r="A8058">
            <v>102092</v>
          </cell>
          <cell r="B8058" t="str">
            <v>ESCADA TIPO MARINHEIRO EM TUBO AÇO GALVANIZADO 1 1/2", COM GUARDA-CORPO, PARA ALTURAS DE ATÉ 3 M, FIXADA COM CHUMBADOR MECÂNICO. AF_11/2020</v>
          </cell>
          <cell r="C8058" t="str">
            <v>M</v>
          </cell>
          <cell r="D8058">
            <v>0</v>
          </cell>
          <cell r="E8058">
            <v>0</v>
          </cell>
          <cell r="F8058" t="str">
            <v>SINAPI DEZEMBRO 2025</v>
          </cell>
        </row>
        <row r="8059">
          <cell r="A8059">
            <v>102089</v>
          </cell>
          <cell r="B8059" t="str">
            <v>FABRICAÇÃO DE FÔRMA PARA ESCADA DUPLA COM 2 LANCES EM "X" E LAJE CASCATA, EM CHAPA DE MADEIRA COMPENSADA PLASTIFICADA, E=18 MM. AF_11/2020</v>
          </cell>
          <cell r="C8059" t="str">
            <v>M2</v>
          </cell>
          <cell r="D8059">
            <v>178.84</v>
          </cell>
          <cell r="E8059">
            <v>181.89</v>
          </cell>
          <cell r="F8059" t="str">
            <v>SINAPI DEZEMBRO 2025</v>
          </cell>
        </row>
        <row r="8060">
          <cell r="A8060">
            <v>102090</v>
          </cell>
          <cell r="B8060" t="str">
            <v>FABRICAÇÃO DE FÔRMA PARA ESCADA DUPLA COM 2 LANCES EM "X" E LAJE CASCATA, EM CHAPA DE MADEIRA COMPENSADA RESINADA, E= 17 MM. AF_11/2020</v>
          </cell>
          <cell r="C8060" t="str">
            <v>M2</v>
          </cell>
          <cell r="D8060">
            <v>137.88999999999999</v>
          </cell>
          <cell r="E8060">
            <v>140.94</v>
          </cell>
          <cell r="F8060" t="str">
            <v>SINAPI DEZEMBRO 2025</v>
          </cell>
        </row>
        <row r="8061">
          <cell r="A8061">
            <v>102086</v>
          </cell>
          <cell r="B8061" t="str">
            <v>FABRICAÇÃO DE FÔRMA PARA ESCADA DUPLA COM 2 LANCES EM "X" E LAJE PLANA, EM CHAPA DE MADEIRA COMPENSADA PLASTIFICADA, E=18 MM. AF_11/2020</v>
          </cell>
          <cell r="C8061" t="str">
            <v>M2</v>
          </cell>
          <cell r="D8061">
            <v>202.65</v>
          </cell>
          <cell r="E8061">
            <v>205.46</v>
          </cell>
          <cell r="F8061" t="str">
            <v>SINAPI DEZEMBRO 2025</v>
          </cell>
        </row>
        <row r="8062">
          <cell r="A8062">
            <v>102087</v>
          </cell>
          <cell r="B8062" t="str">
            <v>FABRICAÇÃO DE FÔRMA PARA ESCADA DUPLA COM 2 LANCES EM "X" E LAJE PLANA, EM CHAPA DE MADEIRA COMPENSADA RESINADA, E= 17 MM. AF_11/2020</v>
          </cell>
          <cell r="C8062" t="str">
            <v>M2</v>
          </cell>
          <cell r="D8062">
            <v>166.55</v>
          </cell>
          <cell r="E8062">
            <v>169.36</v>
          </cell>
          <cell r="F8062" t="str">
            <v>SINAPI DEZEMBRO 2025</v>
          </cell>
        </row>
        <row r="8063">
          <cell r="A8063">
            <v>102091</v>
          </cell>
          <cell r="B8063" t="str">
            <v>FABRICAÇÃO DE FÔRMA PARA ESCADA DUPLA COM 2 LANCES EM X E LAJE CASCATA, EM MADEIRA SERRADA, E=25 MM. AF_11/2020</v>
          </cell>
          <cell r="C8063" t="str">
            <v>M2</v>
          </cell>
          <cell r="D8063">
            <v>281.42</v>
          </cell>
          <cell r="E8063">
            <v>284.48</v>
          </cell>
          <cell r="F8063" t="str">
            <v>SINAPI DEZEMBRO 2025</v>
          </cell>
        </row>
        <row r="8064">
          <cell r="A8064">
            <v>102088</v>
          </cell>
          <cell r="B8064" t="str">
            <v>FABRICAÇÃO DE FÔRMA PARA ESCADA DUPLA COM 2 LANCES EM X E LAJE PLANA, EM MADEIRA SERRADA, E=25 MM. AF_11/2020</v>
          </cell>
          <cell r="C8064" t="str">
            <v>M2</v>
          </cell>
          <cell r="D8064">
            <v>244.25</v>
          </cell>
          <cell r="E8064">
            <v>247.17</v>
          </cell>
          <cell r="F8064" t="str">
            <v>SINAPI DEZEMBRO 2025</v>
          </cell>
        </row>
        <row r="8065">
          <cell r="A8065">
            <v>101997</v>
          </cell>
          <cell r="B8065" t="str">
            <v>FABRICAÇÃO DE FÔRMA PARA ESCADAS, COM 1 LANCE E LAJE CASCATA, EM CHAPA DE MADEIRA COMPENSADA PLASTIFICADA, E=18 MM. AF_11/2020</v>
          </cell>
          <cell r="C8065" t="str">
            <v>M2</v>
          </cell>
          <cell r="D8065">
            <v>187.64</v>
          </cell>
          <cell r="E8065">
            <v>190.96</v>
          </cell>
          <cell r="F8065" t="str">
            <v>SINAPI DEZEMBRO 2025</v>
          </cell>
        </row>
        <row r="8066">
          <cell r="A8066">
            <v>101998</v>
          </cell>
          <cell r="B8066" t="str">
            <v>FABRICAÇÃO DE FÔRMA PARA ESCADAS, COM 1 LANCE E LAJE CASCATA, EM CHAPA DE MADEIRA COMPENSADA RESINADA, E= 17 MM. AF_11/2020</v>
          </cell>
          <cell r="C8066" t="str">
            <v>M2</v>
          </cell>
          <cell r="D8066">
            <v>144.37</v>
          </cell>
          <cell r="E8066">
            <v>147.69</v>
          </cell>
          <cell r="F8066" t="str">
            <v>SINAPI DEZEMBRO 2025</v>
          </cell>
        </row>
        <row r="8067">
          <cell r="A8067">
            <v>101999</v>
          </cell>
          <cell r="B8067" t="str">
            <v>FABRICAÇÃO DE FÔRMA PARA ESCADAS, COM 1 LANCE E LAJE CASCATA, EM MADEIRA SERRADA, E=25 MM. AF_11/2020</v>
          </cell>
          <cell r="C8067" t="str">
            <v>M2</v>
          </cell>
          <cell r="D8067">
            <v>332.18</v>
          </cell>
          <cell r="E8067">
            <v>335.33</v>
          </cell>
          <cell r="F8067" t="str">
            <v>SINAPI DEZEMBRO 2025</v>
          </cell>
        </row>
        <row r="8068">
          <cell r="A8068">
            <v>101994</v>
          </cell>
          <cell r="B8068" t="str">
            <v>FABRICAÇÃO DE FÔRMA PARA ESCADAS, COM 1 LANCE E LAJE PLANA, EM CHAPA DE MADEIRA COMPENSADA PLASTIFICADA, E=18 MM. AF_11/2020</v>
          </cell>
          <cell r="C8068" t="str">
            <v>M2</v>
          </cell>
          <cell r="D8068">
            <v>210.45</v>
          </cell>
          <cell r="E8068">
            <v>213.24</v>
          </cell>
          <cell r="F8068" t="str">
            <v>SINAPI DEZEMBRO 2025</v>
          </cell>
        </row>
        <row r="8069">
          <cell r="A8069">
            <v>101995</v>
          </cell>
          <cell r="B8069" t="str">
            <v>FABRICAÇÃO DE FÔRMA PARA ESCADAS, COM 1 LANCE E LAJE PLANA, EM CHAPA DE MADEIRA COMPENSADA RESINADA, E= 17 MM. AF_11/2020</v>
          </cell>
          <cell r="C8069" t="str">
            <v>M2</v>
          </cell>
          <cell r="D8069">
            <v>171.86</v>
          </cell>
          <cell r="E8069">
            <v>174.65</v>
          </cell>
          <cell r="F8069" t="str">
            <v>SINAPI DEZEMBRO 2025</v>
          </cell>
        </row>
        <row r="8070">
          <cell r="A8070">
            <v>101996</v>
          </cell>
          <cell r="B8070" t="str">
            <v>FABRICAÇÃO DE FÔRMA PARA ESCADAS, COM 1 LANCE E LAJE PLANA, EM MADEIRA SERRADA, E=25 MM. AF_11/2020</v>
          </cell>
          <cell r="C8070" t="str">
            <v>M2</v>
          </cell>
          <cell r="D8070">
            <v>262.19</v>
          </cell>
          <cell r="E8070">
            <v>265.13</v>
          </cell>
          <cell r="F8070" t="str">
            <v>SINAPI DEZEMBRO 2025</v>
          </cell>
        </row>
        <row r="8071">
          <cell r="A8071">
            <v>101991</v>
          </cell>
          <cell r="B8071" t="str">
            <v>FABRICAÇÃO DE FÔRMA PARA ESCADAS, COM 2 LANCES EM "L" E LAJE CASCATA, EM CHAPA DE MADEIRA COMPENSADA PLASTIFICADA, E=18 MM. AF_11/2020</v>
          </cell>
          <cell r="C8071" t="str">
            <v>M2</v>
          </cell>
          <cell r="D8071">
            <v>189.27</v>
          </cell>
          <cell r="E8071">
            <v>192.63</v>
          </cell>
          <cell r="F8071" t="str">
            <v>SINAPI DEZEMBRO 2025</v>
          </cell>
        </row>
        <row r="8072">
          <cell r="A8072">
            <v>101992</v>
          </cell>
          <cell r="B8072" t="str">
            <v>FABRICAÇÃO DE FÔRMA PARA ESCADAS, COM 2 LANCES EM "L" E LAJE CASCATA, EM CHAPA DE MADEIRA COMPENSADA RESINADA, E= 17 MM. AF_11/2020</v>
          </cell>
          <cell r="C8072" t="str">
            <v>M2</v>
          </cell>
          <cell r="D8072">
            <v>146.96</v>
          </cell>
          <cell r="E8072">
            <v>150.32</v>
          </cell>
          <cell r="F8072" t="str">
            <v>SINAPI DEZEMBRO 2025</v>
          </cell>
        </row>
        <row r="8073">
          <cell r="A8073">
            <v>101993</v>
          </cell>
          <cell r="B8073" t="str">
            <v>FABRICAÇÃO DE FÔRMA PARA ESCADAS, COM 2 LANCES EM "L" E LAJE CASCATA, EM MADEIRA SERRADA, E=25 MM. AF_11/2020</v>
          </cell>
          <cell r="C8073" t="str">
            <v>M2</v>
          </cell>
          <cell r="D8073">
            <v>310.20999999999998</v>
          </cell>
          <cell r="E8073">
            <v>313.29000000000002</v>
          </cell>
          <cell r="F8073" t="str">
            <v>SINAPI DEZEMBRO 2025</v>
          </cell>
        </row>
        <row r="8074">
          <cell r="A8074">
            <v>101988</v>
          </cell>
          <cell r="B8074" t="str">
            <v>FABRICAÇÃO DE FÔRMA PARA ESCADAS, COM 2 LANCES EM "L" E LAJE PLANA, EM CHAPA DE MADEIRA COMPENSADA PLASTIFICADA, E=18 MM. AF_11/2020</v>
          </cell>
          <cell r="C8074" t="str">
            <v>M2</v>
          </cell>
          <cell r="D8074">
            <v>199.78</v>
          </cell>
          <cell r="E8074">
            <v>202.77</v>
          </cell>
          <cell r="F8074" t="str">
            <v>SINAPI DEZEMBRO 2025</v>
          </cell>
        </row>
        <row r="8075">
          <cell r="A8075">
            <v>101989</v>
          </cell>
          <cell r="B8075" t="str">
            <v>FABRICAÇÃO DE FÔRMA PARA ESCADAS, COM 2 LANCES EM "L" E LAJE PLANA, EM CHAPA DE MADEIRA COMPENSADA RESINADA, E= 17 MM. AF_11/2020</v>
          </cell>
          <cell r="C8075" t="str">
            <v>M2</v>
          </cell>
          <cell r="D8075">
            <v>165.4</v>
          </cell>
          <cell r="E8075">
            <v>168.39</v>
          </cell>
          <cell r="F8075" t="str">
            <v>SINAPI DEZEMBRO 2025</v>
          </cell>
        </row>
        <row r="8076">
          <cell r="A8076">
            <v>101990</v>
          </cell>
          <cell r="B8076" t="str">
            <v>FABRICAÇÃO DE FÔRMA PARA ESCADAS, COM 2 LANCES EM "L" E LAJE PLANA, EM MADEIRA SERRADA, E=25 MM. AF_11/2020</v>
          </cell>
          <cell r="C8076" t="str">
            <v>M2</v>
          </cell>
          <cell r="D8076">
            <v>243.98</v>
          </cell>
          <cell r="E8076">
            <v>246.94</v>
          </cell>
          <cell r="F8076" t="str">
            <v>SINAPI DEZEMBRO 2025</v>
          </cell>
        </row>
        <row r="8077">
          <cell r="A8077">
            <v>101985</v>
          </cell>
          <cell r="B8077" t="str">
            <v>FABRICAÇÃO DE FÔRMA PARA ESCADAS, COM 2 LANCES EM "U" E LAJE CASCATA, EM CHAPA DE MADEIRA COMPENSADA PLASTIFICADA, E=18 MM. AF_11/2020</v>
          </cell>
          <cell r="C8077" t="str">
            <v>M2</v>
          </cell>
          <cell r="D8077">
            <v>187.81</v>
          </cell>
          <cell r="E8077">
            <v>190.74</v>
          </cell>
          <cell r="F8077" t="str">
            <v>SINAPI DEZEMBRO 2025</v>
          </cell>
        </row>
        <row r="8078">
          <cell r="A8078">
            <v>101986</v>
          </cell>
          <cell r="B8078" t="str">
            <v>FABRICAÇÃO DE FÔRMA PARA ESCADAS, COM 2 LANCES EM "U" E LAJE CASCATA, EM CHAPA DE MADEIRA COMPENSADA RESINADA, E= 17 MM. AF_11/2020</v>
          </cell>
          <cell r="C8078" t="str">
            <v>M2</v>
          </cell>
          <cell r="D8078">
            <v>143.55000000000001</v>
          </cell>
          <cell r="E8078">
            <v>146.47999999999999</v>
          </cell>
          <cell r="F8078" t="str">
            <v>SINAPI DEZEMBRO 2025</v>
          </cell>
        </row>
        <row r="8079">
          <cell r="A8079">
            <v>101987</v>
          </cell>
          <cell r="B8079" t="str">
            <v>FABRICAÇÃO DE FÔRMA PARA ESCADAS, COM 2 LANCES EM "U" E LAJE CASCATA, EM MADEIRA SERRADA, E=25 MM. AF_11/2020</v>
          </cell>
          <cell r="C8079" t="str">
            <v>M2</v>
          </cell>
          <cell r="D8079">
            <v>264.63</v>
          </cell>
          <cell r="E8079">
            <v>267.5</v>
          </cell>
          <cell r="F8079" t="str">
            <v>SINAPI DEZEMBRO 2025</v>
          </cell>
        </row>
        <row r="8080">
          <cell r="A8080">
            <v>101969</v>
          </cell>
          <cell r="B8080" t="str">
            <v>FABRICAÇÃO DE FÔRMA PARA ESCADAS, COM 2 LANCES EM "U" E LAJE PLANA, EM CHAPA DE MADEIRA COMPENSADA PLASTIFICADA, E=18 MM. AF_11/2020</v>
          </cell>
          <cell r="C8080" t="str">
            <v>M2</v>
          </cell>
          <cell r="D8080">
            <v>191.38</v>
          </cell>
          <cell r="E8080">
            <v>193.86</v>
          </cell>
          <cell r="F8080" t="str">
            <v>SINAPI DEZEMBRO 2025</v>
          </cell>
        </row>
        <row r="8081">
          <cell r="A8081">
            <v>101971</v>
          </cell>
          <cell r="B8081" t="str">
            <v>FABRICAÇÃO DE FÔRMA PARA ESCADAS, COM 2 LANCES EM "U" E LAJE PLANA, EM CHAPA DE MADEIRA COMPENSADA RESINADA, E= 17 MM. AF_11/2020</v>
          </cell>
          <cell r="C8081" t="str">
            <v>M2</v>
          </cell>
          <cell r="D8081">
            <v>156.56</v>
          </cell>
          <cell r="E8081">
            <v>159.04</v>
          </cell>
          <cell r="F8081" t="str">
            <v>SINAPI DEZEMBRO 2025</v>
          </cell>
        </row>
        <row r="8082">
          <cell r="A8082">
            <v>101973</v>
          </cell>
          <cell r="B8082" t="str">
            <v>FABRICAÇÃO DE FÔRMA PARA ESCADAS, COM 2 LANCES EM "U" E LAJE PLANA, EM MADEIRA SERRADA, E=25 MM. AF_11/2020</v>
          </cell>
          <cell r="C8082" t="str">
            <v>M2</v>
          </cell>
          <cell r="D8082">
            <v>226.91</v>
          </cell>
          <cell r="E8082">
            <v>229.62</v>
          </cell>
          <cell r="F8082" t="str">
            <v>SINAPI DEZEMBRO 2025</v>
          </cell>
        </row>
        <row r="8083">
          <cell r="A8083">
            <v>102072</v>
          </cell>
          <cell r="B8083" t="str">
            <v>MONTAGEM E DESMONTAGEM DE FÔRMA PARA ESCADA DUPLA COM 2 LANCES EM "X" E LAJE CASCATA, EM CHAPA DE MADEIRA COMPENSADA PLASTIFICADA, 10 UTILIZAÇÕES. AF_11/2020</v>
          </cell>
          <cell r="C8083" t="str">
            <v>M2</v>
          </cell>
          <cell r="D8083">
            <v>184.29</v>
          </cell>
          <cell r="E8083">
            <v>191.86</v>
          </cell>
          <cell r="F8083" t="str">
            <v>SINAPI DEZEMBRO 2025</v>
          </cell>
        </row>
        <row r="8084">
          <cell r="A8084">
            <v>102070</v>
          </cell>
          <cell r="B8084" t="str">
            <v>MONTAGEM E DESMONTAGEM DE FÔRMA PARA ESCADA DUPLA COM 2 LANCES EM "X" E LAJE CASCATA, EM CHAPA DE MADEIRA COMPENSADA PLASTIFICADA, 6 UTILIZAÇÕES. AF_11/2020</v>
          </cell>
          <cell r="C8084" t="str">
            <v>M2</v>
          </cell>
          <cell r="D8084">
            <v>212.93</v>
          </cell>
          <cell r="E8084">
            <v>221.78</v>
          </cell>
          <cell r="F8084" t="str">
            <v>SINAPI DEZEMBRO 2025</v>
          </cell>
        </row>
        <row r="8085">
          <cell r="A8085">
            <v>102071</v>
          </cell>
          <cell r="B8085" t="str">
            <v>MONTAGEM E DESMONTAGEM DE FÔRMA PARA ESCADA DUPLA COM 2 LANCES EM "X" E LAJE CASCATA, EM CHAPA DE MADEIRA COMPENSADA PLASTIFICADA, 8 UTILIZAÇÕES. AF_11/2020</v>
          </cell>
          <cell r="C8085" t="str">
            <v>M2</v>
          </cell>
          <cell r="D8085">
            <v>188.71</v>
          </cell>
          <cell r="E8085">
            <v>196.83</v>
          </cell>
          <cell r="F8085" t="str">
            <v>SINAPI DEZEMBRO 2025</v>
          </cell>
        </row>
        <row r="8086">
          <cell r="A8086">
            <v>102068</v>
          </cell>
          <cell r="B8086" t="str">
            <v>MONTAGEM E DESMONTAGEM DE FÔRMA PARA ESCADA DUPLA COM 2 LANCES EM "X" E LAJE CASCATA, EM CHAPA DE MADEIRA COMPENSADA RESINADA, 2 UTILIZAÇÕES. AF_11/2020</v>
          </cell>
          <cell r="C8086" t="str">
            <v>M2</v>
          </cell>
          <cell r="D8086">
            <v>265.61</v>
          </cell>
          <cell r="E8086">
            <v>278.74</v>
          </cell>
          <cell r="F8086" t="str">
            <v>SINAPI DEZEMBRO 2025</v>
          </cell>
        </row>
        <row r="8087">
          <cell r="A8087">
            <v>102069</v>
          </cell>
          <cell r="B8087" t="str">
            <v>MONTAGEM E DESMONTAGEM DE FÔRMA PARA ESCADA DUPLA COM 2 LANCES EM "X" E LAJE CASCATA, EM CHAPA DE MADEIRA COMPENSADA RESINADA, 4 UTILIZAÇÕES. AF_11/2020</v>
          </cell>
          <cell r="C8087" t="str">
            <v>M2</v>
          </cell>
          <cell r="D8087">
            <v>247.36</v>
          </cell>
          <cell r="E8087">
            <v>258.08</v>
          </cell>
          <cell r="F8087" t="str">
            <v>SINAPI DEZEMBRO 2025</v>
          </cell>
        </row>
        <row r="8088">
          <cell r="A8088">
            <v>102066</v>
          </cell>
          <cell r="B8088" t="str">
            <v>MONTAGEM E DESMONTAGEM DE FÔRMA PARA ESCADA DUPLA COM 2 LANCES EM "X" E LAJE CASCATA, EM MADEIRA SERRADA, 1 UTILIZAÇÃO. AF_11/2020</v>
          </cell>
          <cell r="C8088" t="str">
            <v>M2</v>
          </cell>
          <cell r="D8088">
            <v>513.42999999999995</v>
          </cell>
          <cell r="E8088">
            <v>532.38</v>
          </cell>
          <cell r="F8088" t="str">
            <v>SINAPI DEZEMBRO 2025</v>
          </cell>
        </row>
        <row r="8089">
          <cell r="A8089">
            <v>102067</v>
          </cell>
          <cell r="B8089" t="str">
            <v>MONTAGEM E DESMONTAGEM DE FÔRMA PARA ESCADA DUPLA COM 2 LANCES EM "X" E LAJE CASCATA, EM MADEIRA SERRADA, 2 UTILIZAÇÕES. AF_11/2020</v>
          </cell>
          <cell r="C8089" t="str">
            <v>M2</v>
          </cell>
          <cell r="D8089">
            <v>440.86</v>
          </cell>
          <cell r="E8089">
            <v>455.96</v>
          </cell>
          <cell r="F8089" t="str">
            <v>SINAPI DEZEMBRO 2025</v>
          </cell>
        </row>
        <row r="8090">
          <cell r="A8090">
            <v>102065</v>
          </cell>
          <cell r="B8090" t="str">
            <v>MONTAGEM E DESMONTAGEM DE FÔRMA PARA ESCADA DUPLA COM 2 LANCES EM "X" E LAJE PLANA, EM CHAPA DE MADEIRA COMPENSADA PLASTIFICADA, 10 UTILIZAÇÕES. AF_11/2020</v>
          </cell>
          <cell r="C8090" t="str">
            <v>M2</v>
          </cell>
          <cell r="D8090">
            <v>194.87</v>
          </cell>
          <cell r="E8090">
            <v>202.4</v>
          </cell>
          <cell r="F8090" t="str">
            <v>SINAPI DEZEMBRO 2025</v>
          </cell>
        </row>
        <row r="8091">
          <cell r="A8091">
            <v>102063</v>
          </cell>
          <cell r="B8091" t="str">
            <v>MONTAGEM E DESMONTAGEM DE FÔRMA PARA ESCADA DUPLA COM 2 LANCES EM "X" E LAJE PLANA, EM CHAPA DE MADEIRA COMPENSADA PLASTIFICADA, 6 UTILIZAÇÕES. AF_11/2020</v>
          </cell>
          <cell r="C8091" t="str">
            <v>M2</v>
          </cell>
          <cell r="D8091">
            <v>236.58</v>
          </cell>
          <cell r="E8091">
            <v>245.24</v>
          </cell>
          <cell r="F8091" t="str">
            <v>SINAPI DEZEMBRO 2025</v>
          </cell>
        </row>
        <row r="8092">
          <cell r="A8092">
            <v>102064</v>
          </cell>
          <cell r="B8092" t="str">
            <v>MONTAGEM E DESMONTAGEM DE FÔRMA PARA ESCADA DUPLA COM 2 LANCES EM "X" E LAJE PLANA, EM CHAPA DE MADEIRA COMPENSADA PLASTIFICADA, 8 UTILIZAÇÕES. AF_11/2020</v>
          </cell>
          <cell r="C8092" t="str">
            <v>M2</v>
          </cell>
          <cell r="D8092">
            <v>209.74</v>
          </cell>
          <cell r="E8092">
            <v>217.69</v>
          </cell>
          <cell r="F8092" t="str">
            <v>SINAPI DEZEMBRO 2025</v>
          </cell>
        </row>
        <row r="8093">
          <cell r="A8093">
            <v>102061</v>
          </cell>
          <cell r="B8093" t="str">
            <v>MONTAGEM E DESMONTAGEM DE FÔRMA PARA ESCADA DUPLA COM 2 LANCES EM "X" E LAJE PLANA, EM CHAPA DE MADEIRA COMPENSADA RESINADA, 2 UTILIZAÇÕES. AF_11/2020</v>
          </cell>
          <cell r="C8093" t="str">
            <v>M2</v>
          </cell>
          <cell r="D8093">
            <v>298.37</v>
          </cell>
          <cell r="E8093">
            <v>311.23</v>
          </cell>
          <cell r="F8093" t="str">
            <v>SINAPI DEZEMBRO 2025</v>
          </cell>
        </row>
        <row r="8094">
          <cell r="A8094">
            <v>102062</v>
          </cell>
          <cell r="B8094" t="str">
            <v>MONTAGEM E DESMONTAGEM DE FÔRMA PARA ESCADA DUPLA COM 2 LANCES EM "X" E LAJE PLANA, EM CHAPA DE MADEIRA COMPENSADA RESINADA, 4 UTILIZAÇÕES. AF_11/2020</v>
          </cell>
          <cell r="C8094" t="str">
            <v>M2</v>
          </cell>
          <cell r="D8094">
            <v>281.14999999999998</v>
          </cell>
          <cell r="E8094">
            <v>291.54000000000002</v>
          </cell>
          <cell r="F8094" t="str">
            <v>SINAPI DEZEMBRO 2025</v>
          </cell>
        </row>
        <row r="8095">
          <cell r="A8095">
            <v>102059</v>
          </cell>
          <cell r="B8095" t="str">
            <v>MONTAGEM E DESMONTAGEM DE FÔRMA PARA ESCADA DUPLA COM 2 LANCES EM "X" E LAJE PLANA, EM MADEIRA SERRADA, 1 UTILIZAÇÃO. AF_11/2020</v>
          </cell>
          <cell r="C8095" t="str">
            <v>M2</v>
          </cell>
          <cell r="D8095">
            <v>495.47</v>
          </cell>
          <cell r="E8095">
            <v>514.75</v>
          </cell>
          <cell r="F8095" t="str">
            <v>SINAPI DEZEMBRO 2025</v>
          </cell>
        </row>
        <row r="8096">
          <cell r="A8096">
            <v>102060</v>
          </cell>
          <cell r="B8096" t="str">
            <v>MONTAGEM E DESMONTAGEM DE FÔRMA PARA ESCADA DUPLA COM 2 LANCES EM "X" E LAJE PLANA, EM MADEIRA SERRADA, 2 UTILIZAÇÕES. AF_11/2020</v>
          </cell>
          <cell r="C8096" t="str">
            <v>M2</v>
          </cell>
          <cell r="D8096">
            <v>417.47</v>
          </cell>
          <cell r="E8096">
            <v>432.77</v>
          </cell>
          <cell r="F8096" t="str">
            <v>SINAPI DEZEMBRO 2025</v>
          </cell>
        </row>
        <row r="8097">
          <cell r="A8097">
            <v>102052</v>
          </cell>
          <cell r="B8097" t="str">
            <v>MONTAGEM E DESMONTAGEM DE FÔRMA PARA ESCADAS, COM 1 LANCE E LAJE CASCATA, EM CHAPA DE MADEIRA COMPENSADA PLASTIFICADA, 10 UTILIZAÇÕES. AF_11/2020</v>
          </cell>
          <cell r="C8097" t="str">
            <v>M2</v>
          </cell>
          <cell r="D8097">
            <v>181.76</v>
          </cell>
          <cell r="E8097">
            <v>190.79</v>
          </cell>
          <cell r="F8097" t="str">
            <v>SINAPI DEZEMBRO 2025</v>
          </cell>
        </row>
        <row r="8098">
          <cell r="A8098">
            <v>102050</v>
          </cell>
          <cell r="B8098" t="str">
            <v>MONTAGEM E DESMONTAGEM DE FÔRMA PARA ESCADAS, COM 1 LANCE E LAJE CASCATA, EM CHAPA DE MADEIRA COMPENSADA PLASTIFICADA, 6 UTILIZAÇÕES. AF_11/2020</v>
          </cell>
          <cell r="C8098" t="str">
            <v>M2</v>
          </cell>
          <cell r="D8098">
            <v>222.33</v>
          </cell>
          <cell r="E8098">
            <v>232.68</v>
          </cell>
          <cell r="F8098" t="str">
            <v>SINAPI DEZEMBRO 2025</v>
          </cell>
        </row>
        <row r="8099">
          <cell r="A8099">
            <v>102051</v>
          </cell>
          <cell r="B8099" t="str">
            <v>MONTAGEM E DESMONTAGEM DE FÔRMA PARA ESCADAS, COM 1 LANCE E LAJE CASCATA, EM CHAPA DE MADEIRA COMPENSADA PLASTIFICADA, 8 UTILIZAÇÕES. AF_11/2020</v>
          </cell>
          <cell r="C8099" t="str">
            <v>M2</v>
          </cell>
          <cell r="D8099">
            <v>196.27</v>
          </cell>
          <cell r="E8099">
            <v>205.79</v>
          </cell>
          <cell r="F8099" t="str">
            <v>SINAPI DEZEMBRO 2025</v>
          </cell>
        </row>
        <row r="8100">
          <cell r="A8100">
            <v>102048</v>
          </cell>
          <cell r="B8100" t="str">
            <v>MONTAGEM E DESMONTAGEM DE FÔRMA PARA ESCADAS, COM 1 LANCE E LAJE CASCATA, EM CHAPA DE MADEIRA COMPENSADA RESINADA, 2 UTILIZAÇÕES. AF_11/2020</v>
          </cell>
          <cell r="C8100" t="str">
            <v>M2</v>
          </cell>
          <cell r="D8100">
            <v>286.35000000000002</v>
          </cell>
          <cell r="E8100">
            <v>301.7</v>
          </cell>
          <cell r="F8100" t="str">
            <v>SINAPI DEZEMBRO 2025</v>
          </cell>
        </row>
        <row r="8101">
          <cell r="A8101">
            <v>102049</v>
          </cell>
          <cell r="B8101" t="str">
            <v>MONTAGEM E DESMONTAGEM DE FÔRMA PARA ESCADAS, COM 1 LANCE E LAJE CASCATA, EM CHAPA DE MADEIRA COMPENSADA RESINADA, 4 UTILIZAÇÕES. AF_11/2020</v>
          </cell>
          <cell r="C8101" t="str">
            <v>M2</v>
          </cell>
          <cell r="D8101">
            <v>258.49</v>
          </cell>
          <cell r="E8101">
            <v>270.94</v>
          </cell>
          <cell r="F8101" t="str">
            <v>SINAPI DEZEMBRO 2025</v>
          </cell>
        </row>
        <row r="8102">
          <cell r="A8102">
            <v>102046</v>
          </cell>
          <cell r="B8102" t="str">
            <v>MONTAGEM E DESMONTAGEM DE FÔRMA PARA ESCADAS, COM 1 LANCE E LAJE CASCATA, EM MADEIRA SERRADA, 1 UTILIZAÇÃO. AF_11/2020</v>
          </cell>
          <cell r="C8102" t="str">
            <v>M2</v>
          </cell>
          <cell r="D8102">
            <v>575.27</v>
          </cell>
          <cell r="E8102">
            <v>596.11</v>
          </cell>
          <cell r="F8102" t="str">
            <v>SINAPI DEZEMBRO 2025</v>
          </cell>
        </row>
        <row r="8103">
          <cell r="A8103">
            <v>102047</v>
          </cell>
          <cell r="B8103" t="str">
            <v>MONTAGEM E DESMONTAGEM DE FÔRMA PARA ESCADAS, COM 1 LANCE E LAJE CASCATA, EM MADEIRA SERRADA, 2 UTILIZAÇÕES. AF_11/2020</v>
          </cell>
          <cell r="C8103" t="str">
            <v>M2</v>
          </cell>
          <cell r="D8103">
            <v>491.61</v>
          </cell>
          <cell r="E8103">
            <v>508.09</v>
          </cell>
          <cell r="F8103" t="str">
            <v>SINAPI DEZEMBRO 2025</v>
          </cell>
        </row>
        <row r="8104">
          <cell r="A8104">
            <v>102045</v>
          </cell>
          <cell r="B8104" t="str">
            <v>MONTAGEM E DESMONTAGEM DE FÔRMA PARA ESCADAS, COM 1 LANCE E LAJE PLANA, EM CHAPA DE MADEIRA COMPENSADA PLASTIFICADA, 10 UTILIZAÇÕES. AF_11/2020</v>
          </cell>
          <cell r="C8104" t="str">
            <v>M2</v>
          </cell>
          <cell r="D8104">
            <v>205.15</v>
          </cell>
          <cell r="E8104">
            <v>213.92</v>
          </cell>
          <cell r="F8104" t="str">
            <v>SINAPI DEZEMBRO 2025</v>
          </cell>
        </row>
        <row r="8105">
          <cell r="A8105">
            <v>102043</v>
          </cell>
          <cell r="B8105" t="str">
            <v>MONTAGEM E DESMONTAGEM DE FÔRMA PARA ESCADAS, COM 1 LANCE E LAJE PLANA, EM CHAPA DE MADEIRA COMPENSADA PLASTIFICADA, 6 UTILIZAÇÕES. AF_11/2020</v>
          </cell>
          <cell r="C8105" t="str">
            <v>M2</v>
          </cell>
          <cell r="D8105">
            <v>247.49</v>
          </cell>
          <cell r="E8105">
            <v>257.47000000000003</v>
          </cell>
          <cell r="F8105" t="str">
            <v>SINAPI DEZEMBRO 2025</v>
          </cell>
        </row>
        <row r="8106">
          <cell r="A8106">
            <v>102044</v>
          </cell>
          <cell r="B8106" t="str">
            <v>MONTAGEM E DESMONTAGEM DE FÔRMA PARA ESCADAS, COM 1 LANCE E LAJE PLANA, EM CHAPA DE MADEIRA COMPENSADA PLASTIFICADA, 8 UTILIZAÇÕES. AF_11/2020</v>
          </cell>
          <cell r="C8106" t="str">
            <v>M2</v>
          </cell>
          <cell r="D8106">
            <v>221.02</v>
          </cell>
          <cell r="E8106">
            <v>230.26</v>
          </cell>
          <cell r="F8106" t="str">
            <v>SINAPI DEZEMBRO 2025</v>
          </cell>
        </row>
        <row r="8107">
          <cell r="A8107">
            <v>102041</v>
          </cell>
          <cell r="B8107" t="str">
            <v>MONTAGEM E DESMONTAGEM DE FÔRMA PARA ESCADAS, COM 1 LANCE E LAJE PLANA, EM CHAPA DE MADEIRA COMPENSADA RESINADA, 2 UTILIZAÇÕES. AF_11/2020</v>
          </cell>
          <cell r="C8107" t="str">
            <v>M2</v>
          </cell>
          <cell r="D8107">
            <v>319.11</v>
          </cell>
          <cell r="E8107">
            <v>333.9</v>
          </cell>
          <cell r="F8107" t="str">
            <v>SINAPI DEZEMBRO 2025</v>
          </cell>
        </row>
        <row r="8108">
          <cell r="A8108">
            <v>102042</v>
          </cell>
          <cell r="B8108" t="str">
            <v>MONTAGEM E DESMONTAGEM DE FÔRMA PARA ESCADAS, COM 1 LANCE E LAJE PLANA, EM CHAPA DE MADEIRA COMPENSADA RESINADA, 4 UTILIZAÇÕES. AF_11/2020</v>
          </cell>
          <cell r="C8108" t="str">
            <v>M2</v>
          </cell>
          <cell r="D8108">
            <v>293.3</v>
          </cell>
          <cell r="E8108">
            <v>305.13</v>
          </cell>
          <cell r="F8108" t="str">
            <v>SINAPI DEZEMBRO 2025</v>
          </cell>
        </row>
        <row r="8109">
          <cell r="A8109">
            <v>102039</v>
          </cell>
          <cell r="B8109" t="str">
            <v>MONTAGEM E DESMONTAGEM DE FÔRMA PARA ESCADAS, COM 1 LANCE E LAJE PLANA, EM MADEIRA SERRADA, 1 UTILIZAÇÃO. AF_11/2020</v>
          </cell>
          <cell r="C8109" t="str">
            <v>M2</v>
          </cell>
          <cell r="D8109">
            <v>530.55999999999995</v>
          </cell>
          <cell r="E8109">
            <v>551.77</v>
          </cell>
          <cell r="F8109" t="str">
            <v>SINAPI DEZEMBRO 2025</v>
          </cell>
        </row>
        <row r="8110">
          <cell r="A8110">
            <v>102040</v>
          </cell>
          <cell r="B8110" t="str">
            <v>MONTAGEM E DESMONTAGEM DE FÔRMA PARA ESCADAS, COM 1 LANCE E LAJE PLANA, EM MADEIRA SERRADA, 2 UTILIZAÇÕES. AF_11/2020</v>
          </cell>
          <cell r="C8110" t="str">
            <v>M2</v>
          </cell>
          <cell r="D8110">
            <v>443.08</v>
          </cell>
          <cell r="E8110">
            <v>459.81</v>
          </cell>
          <cell r="F8110" t="str">
            <v>SINAPI DEZEMBRO 2025</v>
          </cell>
        </row>
        <row r="8111">
          <cell r="A8111">
            <v>102038</v>
          </cell>
          <cell r="B8111" t="str">
            <v>MONTAGEM E DESMONTAGEM DE FÔRMA PARA ESCADAS, COM 2 LANCES EM "L" E LAJE CASCATA, EM CHAPA DE MADEIRA COMPENSADA PLASTIFICADA, 10 UTILIZAÇÕES. AF_11/2020</v>
          </cell>
          <cell r="C8111" t="str">
            <v>M2</v>
          </cell>
          <cell r="D8111">
            <v>193.57</v>
          </cell>
          <cell r="E8111">
            <v>202.65</v>
          </cell>
          <cell r="F8111" t="str">
            <v>SINAPI DEZEMBRO 2025</v>
          </cell>
        </row>
        <row r="8112">
          <cell r="A8112">
            <v>102036</v>
          </cell>
          <cell r="B8112" t="str">
            <v>MONTAGEM E DESMONTAGEM DE FÔRMA PARA ESCADAS, COM 2 LANCES EM "L" E LAJE CASCATA, EM CHAPA DE MADEIRA COMPENSADA PLASTIFICADA, 6 UTILIZAÇÕES. AF_11/2020</v>
          </cell>
          <cell r="C8112" t="str">
            <v>M2</v>
          </cell>
          <cell r="D8112">
            <v>234.42</v>
          </cell>
          <cell r="E8112">
            <v>244.83</v>
          </cell>
          <cell r="F8112" t="str">
            <v>SINAPI DEZEMBRO 2025</v>
          </cell>
        </row>
        <row r="8113">
          <cell r="A8113">
            <v>102037</v>
          </cell>
          <cell r="B8113" t="str">
            <v>MONTAGEM E DESMONTAGEM DE FÔRMA PARA ESCADAS, COM 2 LANCES EM "L" E LAJE CASCATA, EM CHAPA DE MADEIRA COMPENSADA PLASTIFICADA, 8 UTILIZAÇÕES. AF_11/2020</v>
          </cell>
          <cell r="C8113" t="str">
            <v>M2</v>
          </cell>
          <cell r="D8113">
            <v>208.18</v>
          </cell>
          <cell r="E8113">
            <v>217.75</v>
          </cell>
          <cell r="F8113" t="str">
            <v>SINAPI DEZEMBRO 2025</v>
          </cell>
        </row>
        <row r="8114">
          <cell r="A8114">
            <v>102016</v>
          </cell>
          <cell r="B8114" t="str">
            <v>MONTAGEM E DESMONTAGEM DE FÔRMA PARA ESCADAS, COM 2 LANCES EM "L" E LAJE CASCATA, EM CHAPA DE MADEIRA COMPENSADA RESINADA, 2 UTILIZAÇÕES. AF_11/2020</v>
          </cell>
          <cell r="C8114" t="str">
            <v>M2</v>
          </cell>
          <cell r="D8114">
            <v>296.58</v>
          </cell>
          <cell r="E8114">
            <v>312</v>
          </cell>
          <cell r="F8114" t="str">
            <v>SINAPI DEZEMBRO 2025</v>
          </cell>
        </row>
        <row r="8115">
          <cell r="A8115">
            <v>102017</v>
          </cell>
          <cell r="B8115" t="str">
            <v>MONTAGEM E DESMONTAGEM DE FÔRMA PARA ESCADAS, COM 2 LANCES EM "L" E LAJE CASCATA, EM CHAPA DE MADEIRA COMPENSADA RESINADA, 4 UTILIZAÇÕES. AF_11/2020</v>
          </cell>
          <cell r="C8115" t="str">
            <v>M2</v>
          </cell>
          <cell r="D8115">
            <v>273.04000000000002</v>
          </cell>
          <cell r="E8115">
            <v>285.58999999999997</v>
          </cell>
          <cell r="F8115" t="str">
            <v>SINAPI DEZEMBRO 2025</v>
          </cell>
        </row>
        <row r="8116">
          <cell r="A8116">
            <v>102014</v>
          </cell>
          <cell r="B8116" t="str">
            <v>MONTAGEM E DESMONTAGEM DE FÔRMA PARA ESCADAS, COM 2 LANCES EM "L" E LAJE CASCATA, EM MADEIRA SERRADA, 1 UTILIZAÇÃO. AF_11/2020</v>
          </cell>
          <cell r="C8116" t="str">
            <v>M2</v>
          </cell>
          <cell r="D8116">
            <v>565.58000000000004</v>
          </cell>
          <cell r="E8116">
            <v>586.55999999999995</v>
          </cell>
          <cell r="F8116" t="str">
            <v>SINAPI DEZEMBRO 2025</v>
          </cell>
        </row>
        <row r="8117">
          <cell r="A8117">
            <v>102015</v>
          </cell>
          <cell r="B8117" t="str">
            <v>MONTAGEM E DESMONTAGEM DE FÔRMA PARA ESCADAS, COM 2 LANCES EM "L" E LAJE CASCATA, EM MADEIRA SERRADA, 2 UTILIZAÇÕES. AF_11/2020</v>
          </cell>
          <cell r="C8117" t="str">
            <v>M2</v>
          </cell>
          <cell r="D8117">
            <v>474.92</v>
          </cell>
          <cell r="E8117">
            <v>491.55</v>
          </cell>
          <cell r="F8117" t="str">
            <v>SINAPI DEZEMBRO 2025</v>
          </cell>
        </row>
        <row r="8118">
          <cell r="A8118">
            <v>102013</v>
          </cell>
          <cell r="B8118" t="str">
            <v>MONTAGEM E DESMONTAGEM DE FÔRMA PARA ESCADAS, COM 2 LANCES EM "L" E LAJE PLANA, EM CHAPA DE MADEIRA COMPENSADA PLASTIFICADA, 10 UTILIZAÇÕES. AF_11/2020</v>
          </cell>
          <cell r="C8118" t="str">
            <v>M2</v>
          </cell>
          <cell r="D8118">
            <v>208.01</v>
          </cell>
          <cell r="E8118">
            <v>216.89</v>
          </cell>
          <cell r="F8118" t="str">
            <v>SINAPI DEZEMBRO 2025</v>
          </cell>
        </row>
        <row r="8119">
          <cell r="A8119">
            <v>102011</v>
          </cell>
          <cell r="B8119" t="str">
            <v>MONTAGEM E DESMONTAGEM DE FÔRMA PARA ESCADAS, COM 2 LANCES EM "L" E LAJE PLANA, EM CHAPA DE MADEIRA COMPENSADA PLASTIFICADA, 6 UTILIZAÇÕES. AF_11/2020</v>
          </cell>
          <cell r="C8119" t="str">
            <v>M2</v>
          </cell>
          <cell r="D8119">
            <v>250.65</v>
          </cell>
          <cell r="E8119">
            <v>260.79000000000002</v>
          </cell>
          <cell r="F8119" t="str">
            <v>SINAPI DEZEMBRO 2025</v>
          </cell>
        </row>
        <row r="8120">
          <cell r="A8120">
            <v>102012</v>
          </cell>
          <cell r="B8120" t="str">
            <v>MONTAGEM E DESMONTAGEM DE FÔRMA PARA ESCADAS, COM 2 LANCES EM "L" E LAJE PLANA, EM CHAPA DE MADEIRA COMPENSADA PLASTIFICADA, 8 UTILIZAÇÕES. AF_11/2020</v>
          </cell>
          <cell r="C8120" t="str">
            <v>M2</v>
          </cell>
          <cell r="D8120">
            <v>223.25</v>
          </cell>
          <cell r="E8120">
            <v>232.6</v>
          </cell>
          <cell r="F8120" t="str">
            <v>SINAPI DEZEMBRO 2025</v>
          </cell>
        </row>
        <row r="8121">
          <cell r="A8121">
            <v>102009</v>
          </cell>
          <cell r="B8121" t="str">
            <v>MONTAGEM E DESMONTAGEM DE FÔRMA PARA ESCADAS, COM 2 LANCES EM "L" E LAJE PLANA, EM CHAPA DE MADEIRA COMPENSADA RESINADA, 2 UTILIZAÇÕES. AF_11/2020</v>
          </cell>
          <cell r="C8121" t="str">
            <v>M2</v>
          </cell>
          <cell r="D8121">
            <v>320.02999999999997</v>
          </cell>
          <cell r="E8121">
            <v>335.05</v>
          </cell>
          <cell r="F8121" t="str">
            <v>SINAPI DEZEMBRO 2025</v>
          </cell>
        </row>
        <row r="8122">
          <cell r="A8122">
            <v>102010</v>
          </cell>
          <cell r="B8122" t="str">
            <v>MONTAGEM E DESMONTAGEM DE FÔRMA PARA ESCADAS, COM 2 LANCES EM "L" E LAJE PLANA, EM CHAPA DE MADEIRA COMPENSADA RESINADA, 4 UTILIZAÇÕES. AF_11/2020</v>
          </cell>
          <cell r="C8122" t="str">
            <v>M2</v>
          </cell>
          <cell r="D8122">
            <v>297.54000000000002</v>
          </cell>
          <cell r="E8122">
            <v>309.63</v>
          </cell>
          <cell r="F8122" t="str">
            <v>SINAPI DEZEMBRO 2025</v>
          </cell>
        </row>
        <row r="8123">
          <cell r="A8123">
            <v>102007</v>
          </cell>
          <cell r="B8123" t="str">
            <v>MONTAGEM E DESMONTAGEM DE FÔRMA PARA ESCADAS, COM 2 LANCES EM "L" E LAJE PLANA, EM MADEIRA SERRADA, 1 UTILIZAÇÃO. AF_11/2020</v>
          </cell>
          <cell r="C8123" t="str">
            <v>M2</v>
          </cell>
          <cell r="D8123">
            <v>506.6</v>
          </cell>
          <cell r="E8123">
            <v>527.84</v>
          </cell>
          <cell r="F8123" t="str">
            <v>SINAPI DEZEMBRO 2025</v>
          </cell>
        </row>
        <row r="8124">
          <cell r="A8124">
            <v>102008</v>
          </cell>
          <cell r="B8124" t="str">
            <v>MONTAGEM E DESMONTAGEM DE FÔRMA PARA ESCADAS, COM 2 LANCES EM "L" E LAJE PLANA, EM MADEIRA SERRADA, 2 UTILIZAÇÕES. AF_11/2020</v>
          </cell>
          <cell r="C8124" t="str">
            <v>M2</v>
          </cell>
          <cell r="D8124">
            <v>424.44</v>
          </cell>
          <cell r="E8124">
            <v>441.21</v>
          </cell>
          <cell r="F8124" t="str">
            <v>SINAPI DEZEMBRO 2025</v>
          </cell>
        </row>
        <row r="8125">
          <cell r="A8125">
            <v>102006</v>
          </cell>
          <cell r="B8125" t="str">
            <v>MONTAGEM E DESMONTAGEM DE FÔRMA PARA ESCADAS, COM 2 LANCES EM "U" E LAJE CASCATA, EM CHAPA DE MADEIRA COMPENSADA PLASTIFICADA, 10 UTILIZAÇÕES. AF_11/2020</v>
          </cell>
          <cell r="C8125" t="str">
            <v>M2</v>
          </cell>
          <cell r="D8125">
            <v>197.58</v>
          </cell>
          <cell r="E8125">
            <v>206.52</v>
          </cell>
          <cell r="F8125" t="str">
            <v>SINAPI DEZEMBRO 2025</v>
          </cell>
        </row>
        <row r="8126">
          <cell r="A8126">
            <v>102004</v>
          </cell>
          <cell r="B8126" t="str">
            <v>MONTAGEM E DESMONTAGEM DE FÔRMA PARA ESCADAS, COM 2 LANCES EM "U" E LAJE CASCATA, EM CHAPA DE MADEIRA COMPENSADA PLASTIFICADA, 6 UTILIZAÇÕES. AF_11/2020</v>
          </cell>
          <cell r="C8126" t="str">
            <v>M2</v>
          </cell>
          <cell r="D8126">
            <v>240.05</v>
          </cell>
          <cell r="E8126">
            <v>250.28</v>
          </cell>
          <cell r="F8126" t="str">
            <v>SINAPI DEZEMBRO 2025</v>
          </cell>
        </row>
        <row r="8127">
          <cell r="A8127">
            <v>102005</v>
          </cell>
          <cell r="B8127" t="str">
            <v>MONTAGEM E DESMONTAGEM DE FÔRMA PARA ESCADAS, COM 2 LANCES EM "U" E LAJE CASCATA, EM CHAPA DE MADEIRA COMPENSADA PLASTIFICADA, 8 UTILIZAÇÕES. AF_11/2020</v>
          </cell>
          <cell r="C8127" t="str">
            <v>M2</v>
          </cell>
          <cell r="D8127">
            <v>213.98</v>
          </cell>
          <cell r="E8127">
            <v>223.41</v>
          </cell>
          <cell r="F8127" t="str">
            <v>SINAPI DEZEMBRO 2025</v>
          </cell>
        </row>
        <row r="8128">
          <cell r="A8128">
            <v>102002</v>
          </cell>
          <cell r="B8128" t="str">
            <v>MONTAGEM E DESMONTAGEM DE FÔRMA PARA ESCADAS, COM 2 LANCES EM "U" E LAJE CASCATA, EM CHAPA DE MADEIRA COMPENSADA RESINADA, 2 UTILIZAÇÕES. AF_11/2020</v>
          </cell>
          <cell r="C8128" t="str">
            <v>M2</v>
          </cell>
          <cell r="D8128">
            <v>298.2</v>
          </cell>
          <cell r="E8128">
            <v>313.27999999999997</v>
          </cell>
          <cell r="F8128" t="str">
            <v>SINAPI DEZEMBRO 2025</v>
          </cell>
        </row>
        <row r="8129">
          <cell r="A8129">
            <v>102003</v>
          </cell>
          <cell r="B8129" t="str">
            <v>MONTAGEM E DESMONTAGEM DE FÔRMA PARA ESCADAS, COM 2 LANCES EM "U" E LAJE CASCATA, EM CHAPA DE MADEIRA COMPENSADA RESINADA, 4 UTILIZAÇÕES. AF_11/2020</v>
          </cell>
          <cell r="C8129" t="str">
            <v>M2</v>
          </cell>
          <cell r="D8129">
            <v>276.94</v>
          </cell>
          <cell r="E8129">
            <v>289.19</v>
          </cell>
          <cell r="F8129" t="str">
            <v>SINAPI DEZEMBRO 2025</v>
          </cell>
        </row>
        <row r="8130">
          <cell r="A8130">
            <v>102000</v>
          </cell>
          <cell r="B8130" t="str">
            <v>MONTAGEM E DESMONTAGEM DE FÔRMA PARA ESCADAS, COM 2 LANCES EM "U" E LAJE CASCATA, EM MADEIRA SERRADA, 1 UTILIZAÇÃO. AF_11/2020</v>
          </cell>
          <cell r="C8130" t="str">
            <v>M2</v>
          </cell>
          <cell r="D8130">
            <v>520.29</v>
          </cell>
          <cell r="E8130">
            <v>541.09</v>
          </cell>
          <cell r="F8130" t="str">
            <v>SINAPI DEZEMBRO 2025</v>
          </cell>
        </row>
        <row r="8131">
          <cell r="A8131">
            <v>102001</v>
          </cell>
          <cell r="B8131" t="str">
            <v>MONTAGEM E DESMONTAGEM DE FÔRMA PARA ESCADAS, COM 2 LANCES EM "U" E LAJE CASCATA, EM MADEIRA SERRADA, 2 UTILIZAÇÕES. AF_11/2020</v>
          </cell>
          <cell r="C8131" t="str">
            <v>M2</v>
          </cell>
          <cell r="D8131">
            <v>449.32</v>
          </cell>
          <cell r="E8131">
            <v>465.86</v>
          </cell>
          <cell r="F8131" t="str">
            <v>SINAPI DEZEMBRO 2025</v>
          </cell>
        </row>
        <row r="8132">
          <cell r="A8132">
            <v>101983</v>
          </cell>
          <cell r="B8132" t="str">
            <v>MONTAGEM E DESMONTAGEM DE FÔRMA PARA ESCADAS, COM 2 LANCES EM "U" E LAJE PLANA, EM CHAPA DE MADEIRA COMPENSADA PLASTIFICADA, 10 UTILIZAÇÕES. AF_11/2020</v>
          </cell>
          <cell r="C8132" t="str">
            <v>M2</v>
          </cell>
          <cell r="D8132">
            <v>211.79</v>
          </cell>
          <cell r="E8132">
            <v>220.5</v>
          </cell>
          <cell r="F8132" t="str">
            <v>SINAPI DEZEMBRO 2025</v>
          </cell>
        </row>
        <row r="8133">
          <cell r="A8133">
            <v>101981</v>
          </cell>
          <cell r="B8133" t="str">
            <v>MONTAGEM E DESMONTAGEM DE FÔRMA PARA ESCADAS, COM 2 LANCES EM "U" E LAJE PLANA, EM CHAPA DE MADEIRA COMPENSADA PLASTIFICADA, 6 UTILIZAÇÕES. AF_11/2020</v>
          </cell>
          <cell r="C8133" t="str">
            <v>M2</v>
          </cell>
          <cell r="D8133">
            <v>254.91</v>
          </cell>
          <cell r="E8133">
            <v>264.83</v>
          </cell>
          <cell r="F8133" t="str">
            <v>SINAPI DEZEMBRO 2025</v>
          </cell>
        </row>
        <row r="8134">
          <cell r="A8134">
            <v>101982</v>
          </cell>
          <cell r="B8134" t="str">
            <v>MONTAGEM E DESMONTAGEM DE FÔRMA PARA ESCADAS, COM 2 LANCES EM "U" E LAJE PLANA, EM CHAPA DE MADEIRA COMPENSADA PLASTIFICADA, 8 UTILIZAÇÕES. AF_11/2020</v>
          </cell>
          <cell r="C8134" t="str">
            <v>M2</v>
          </cell>
          <cell r="D8134">
            <v>228.44</v>
          </cell>
          <cell r="E8134">
            <v>237.61</v>
          </cell>
          <cell r="F8134" t="str">
            <v>SINAPI DEZEMBRO 2025</v>
          </cell>
        </row>
        <row r="8135">
          <cell r="A8135">
            <v>101977</v>
          </cell>
          <cell r="B8135" t="str">
            <v>MONTAGEM E DESMONTAGEM DE FÔRMA PARA ESCADAS, COM 2 LANCES EM "U" E LAJE PLANA, EM CHAPA DE MADEIRA COMPENSADA RESINADA, 2 UTILIZAÇÕES. AF_11/2020</v>
          </cell>
          <cell r="C8135" t="str">
            <v>M2</v>
          </cell>
          <cell r="D8135">
            <v>318.70999999999998</v>
          </cell>
          <cell r="E8135">
            <v>333.33</v>
          </cell>
          <cell r="F8135" t="str">
            <v>SINAPI DEZEMBRO 2025</v>
          </cell>
        </row>
        <row r="8136">
          <cell r="A8136">
            <v>101980</v>
          </cell>
          <cell r="B8136" t="str">
            <v>MONTAGEM E DESMONTAGEM DE FÔRMA PARA ESCADAS, COM 2 LANCES EM "U" E LAJE PLANA, EM CHAPA DE MADEIRA COMPENSADA RESINADA, 4 UTILIZAÇÕES. AF_11/2020</v>
          </cell>
          <cell r="C8136" t="str">
            <v>M2</v>
          </cell>
          <cell r="D8136">
            <v>299.52</v>
          </cell>
          <cell r="E8136">
            <v>311.24</v>
          </cell>
          <cell r="F8136" t="str">
            <v>SINAPI DEZEMBRO 2025</v>
          </cell>
        </row>
        <row r="8137">
          <cell r="A8137">
            <v>101974</v>
          </cell>
          <cell r="B8137" t="str">
            <v>MONTAGEM E DESMONTAGEM DE FÔRMA PARA ESCADAS, COM 2 LANCES EM "U" E LAJE PLANA, EM MADEIRA SERRADA, 1 UTILIZAÇÃO. AF_11/2020</v>
          </cell>
          <cell r="C8137" t="str">
            <v>M2</v>
          </cell>
          <cell r="D8137">
            <v>514.66999999999996</v>
          </cell>
          <cell r="E8137">
            <v>535.98</v>
          </cell>
          <cell r="F8137" t="str">
            <v>SINAPI DEZEMBRO 2025</v>
          </cell>
        </row>
        <row r="8138">
          <cell r="A8138">
            <v>101975</v>
          </cell>
          <cell r="B8138" t="str">
            <v>MONTAGEM E DESMONTAGEM DE FÔRMA PARA ESCADAS, COM 2 LANCES EM "U" E LAJE PLANA, EM MADEIRA SERRADA, 2 UTILIZAÇÕES. AF_11/2020</v>
          </cell>
          <cell r="C8138" t="str">
            <v>M2</v>
          </cell>
          <cell r="D8138">
            <v>439.18</v>
          </cell>
          <cell r="E8138">
            <v>456.13</v>
          </cell>
          <cell r="F8138" t="str">
            <v>SINAPI DEZEMBRO 2025</v>
          </cell>
        </row>
        <row r="8139">
          <cell r="A8139">
            <v>101114</v>
          </cell>
          <cell r="B8139" t="str">
            <v>ESCAVAÇÃO HORIZONTAL EM SOLO DE 1A CATEGORIA COM TRATOR DE ESTEIRAS (100HP/LÂMINA: 2,19M3). AF_07/2020</v>
          </cell>
          <cell r="C8139" t="str">
            <v>M3</v>
          </cell>
          <cell r="D8139">
            <v>4.45</v>
          </cell>
          <cell r="E8139">
            <v>4.5599999999999996</v>
          </cell>
          <cell r="F8139" t="str">
            <v>SINAPI DEZEMBRO 2025</v>
          </cell>
        </row>
        <row r="8140">
          <cell r="A8140">
            <v>101118</v>
          </cell>
          <cell r="B8140" t="str">
            <v>ESCAVAÇÃO HORIZONTAL EM SOLO DE 1A CATEGORIA COM TRATOR DE ESTEIRAS (125HP/LÂMINA: 2,70M3). AF_07/2020</v>
          </cell>
          <cell r="C8140" t="str">
            <v>M3</v>
          </cell>
          <cell r="D8140">
            <v>3.82</v>
          </cell>
          <cell r="E8140">
            <v>3.92</v>
          </cell>
          <cell r="F8140" t="str">
            <v>SINAPI DEZEMBRO 2025</v>
          </cell>
        </row>
        <row r="8141">
          <cell r="A8141">
            <v>101115</v>
          </cell>
          <cell r="B8141" t="str">
            <v>ESCAVAÇÃO HORIZONTAL EM SOLO DE 1A CATEGORIA COM TRATOR DE ESTEIRAS (150HP/LÂMINA: 3,18M3). AF_07/2020</v>
          </cell>
          <cell r="C8141" t="str">
            <v>M3</v>
          </cell>
          <cell r="D8141">
            <v>3.77</v>
          </cell>
          <cell r="E8141">
            <v>3.85</v>
          </cell>
          <cell r="F8141" t="str">
            <v>SINAPI DEZEMBRO 2025</v>
          </cell>
        </row>
        <row r="8142">
          <cell r="A8142">
            <v>101116</v>
          </cell>
          <cell r="B8142" t="str">
            <v>ESCAVAÇÃO HORIZONTAL EM SOLO DE 1A CATEGORIA COM TRATOR DE ESTEIRAS (170HP/LÂMINA: 5,20M3). AF_07/2020</v>
          </cell>
          <cell r="C8142" t="str">
            <v>M3</v>
          </cell>
          <cell r="D8142">
            <v>2.35</v>
          </cell>
          <cell r="E8142">
            <v>2.39</v>
          </cell>
          <cell r="F8142" t="str">
            <v>SINAPI DEZEMBRO 2025</v>
          </cell>
        </row>
        <row r="8143">
          <cell r="A8143">
            <v>101117</v>
          </cell>
          <cell r="B8143" t="str">
            <v>ESCAVAÇÃO HORIZONTAL EM SOLO DE 1A CATEGORIA COM TRATOR DE ESTEIRAS (347HP/LÂMINA: 8,70M3). AF_07/2020</v>
          </cell>
          <cell r="C8143" t="str">
            <v>M3</v>
          </cell>
          <cell r="D8143">
            <v>3.45</v>
          </cell>
          <cell r="E8143">
            <v>3.47</v>
          </cell>
          <cell r="F8143" t="str">
            <v>SINAPI DEZEMBRO 2025</v>
          </cell>
        </row>
        <row r="8144">
          <cell r="A8144">
            <v>101124</v>
          </cell>
          <cell r="B8144" t="str">
            <v>ESCAVAÇÃO HORIZONTAL, INCLUINDO CARGA E DESCARGA EM SOLO DE 1A CATEGORIA COM TRATOR DE ESTEIRAS (100HP/LÂMINA: 2,19M3). AF_07/2020</v>
          </cell>
          <cell r="C8144" t="str">
            <v>M3</v>
          </cell>
          <cell r="D8144">
            <v>15.01</v>
          </cell>
          <cell r="E8144">
            <v>15.26</v>
          </cell>
          <cell r="F8144" t="str">
            <v>SINAPI DEZEMBRO 2025</v>
          </cell>
        </row>
        <row r="8145">
          <cell r="A8145">
            <v>101128</v>
          </cell>
          <cell r="B8145" t="str">
            <v>ESCAVAÇÃO HORIZONTAL, INCLUINDO CARGA E DESCARGA EM SOLO DE 1A CATEGORIA COM TRATOR DE ESTEIRAS (125HP/LÂMINA: 2,70M3). AF_07/2020</v>
          </cell>
          <cell r="C8145" t="str">
            <v>M3</v>
          </cell>
          <cell r="D8145">
            <v>14.38</v>
          </cell>
          <cell r="E8145">
            <v>14.62</v>
          </cell>
          <cell r="F8145" t="str">
            <v>SINAPI DEZEMBRO 2025</v>
          </cell>
        </row>
        <row r="8146">
          <cell r="A8146">
            <v>101125</v>
          </cell>
          <cell r="B8146" t="str">
            <v>ESCAVAÇÃO HORIZONTAL, INCLUINDO CARGA E DESCARGA EM SOLO DE 1A CATEGORIA COM TRATOR DE ESTEIRAS (150HP/LÂMINA: 3,18M3). AF_07/2020</v>
          </cell>
          <cell r="C8146" t="str">
            <v>M3</v>
          </cell>
          <cell r="D8146">
            <v>14.33</v>
          </cell>
          <cell r="E8146">
            <v>14.55</v>
          </cell>
          <cell r="F8146" t="str">
            <v>SINAPI DEZEMBRO 2025</v>
          </cell>
        </row>
        <row r="8147">
          <cell r="A8147">
            <v>101126</v>
          </cell>
          <cell r="B8147" t="str">
            <v>ESCAVAÇÃO HORIZONTAL, INCLUINDO CARGA E DESCARGA EM SOLO DE 1A CATEGORIA COM TRATOR DE ESTEIRAS (170HP/LÂMINA: 5,20M3). AF_07/2020</v>
          </cell>
          <cell r="C8147" t="str">
            <v>M3</v>
          </cell>
          <cell r="D8147">
            <v>12.9</v>
          </cell>
          <cell r="E8147">
            <v>13.09</v>
          </cell>
          <cell r="F8147" t="str">
            <v>SINAPI DEZEMBRO 2025</v>
          </cell>
        </row>
        <row r="8148">
          <cell r="A8148">
            <v>101127</v>
          </cell>
          <cell r="B8148" t="str">
            <v>ESCAVAÇÃO HORIZONTAL, INCLUINDO CARGA E DESCARGA EM SOLO DE 1A CATEGORIA COM TRATOR DE ESTEIRAS (347HP/LÂMINA: 8,70M3). AF_07/2020</v>
          </cell>
          <cell r="C8148" t="str">
            <v>M3</v>
          </cell>
          <cell r="D8148">
            <v>14.01</v>
          </cell>
          <cell r="E8148">
            <v>14.17</v>
          </cell>
          <cell r="F8148" t="str">
            <v>SINAPI DEZEMBRO 2025</v>
          </cell>
        </row>
        <row r="8149">
          <cell r="A8149">
            <v>101134</v>
          </cell>
          <cell r="B8149" t="str">
            <v>ESCAVAÇÃO HORIZONTAL, INCLUINDO CARGA, DESCARGA E TRANSPORTE EM SOLO DE 1A CATEGORIA COM TRATOR DE ESTEIRAS (100HP/LÂMINA: 2,19M3) E CAMINHÃO BASCULANTE DE 10M3, DMT ATÉ 200M. AF_07/2020</v>
          </cell>
          <cell r="C8149" t="str">
            <v>M3</v>
          </cell>
          <cell r="D8149">
            <v>15.68</v>
          </cell>
          <cell r="E8149">
            <v>15.94</v>
          </cell>
          <cell r="F8149" t="str">
            <v>SINAPI DEZEMBRO 2025</v>
          </cell>
        </row>
        <row r="8150">
          <cell r="A8150">
            <v>101144</v>
          </cell>
          <cell r="B8150" t="str">
            <v>ESCAVAÇÃO HORIZONTAL, INCLUINDO CARGA, DESCARGA E TRANSPORTE EM SOLO DE 1A CATEGORIA COM TRATOR DE ESTEIRAS (100HP/LÂMINA: 2,19M3) E CAMINHÃO BASCULANTE DE 14M3, DMT ATÉ 200M. AF_07/2020</v>
          </cell>
          <cell r="C8150" t="str">
            <v>M3</v>
          </cell>
          <cell r="D8150">
            <v>15.62</v>
          </cell>
          <cell r="E8150">
            <v>15.89</v>
          </cell>
          <cell r="F8150" t="str">
            <v>SINAPI DEZEMBRO 2025</v>
          </cell>
        </row>
        <row r="8151">
          <cell r="A8151">
            <v>101138</v>
          </cell>
          <cell r="B8151" t="str">
            <v>ESCAVAÇÃO HORIZONTAL, INCLUINDO CARGA, DESCARGA E TRANSPORTE EM SOLO DE 1A CATEGORIA COM TRATOR DE ESTEIRAS (125HP/LÂMINA: 2,70M3) E CAMINHÃO BASCULANTE DE 10M3, DMT ATÉ 200M. AF_07/2020</v>
          </cell>
          <cell r="C8151" t="str">
            <v>M3</v>
          </cell>
          <cell r="D8151">
            <v>15.05</v>
          </cell>
          <cell r="E8151">
            <v>15.3</v>
          </cell>
          <cell r="F8151" t="str">
            <v>SINAPI DEZEMBRO 2025</v>
          </cell>
        </row>
        <row r="8152">
          <cell r="A8152">
            <v>101148</v>
          </cell>
          <cell r="B8152" t="str">
            <v>ESCAVAÇÃO HORIZONTAL, INCLUINDO CARGA, DESCARGA E TRANSPORTE EM SOLO DE 1A CATEGORIA COM TRATOR DE ESTEIRAS (125HP/LÂMINA: 2,70M3) E CAMINHÃO BASCULANTE DE 14M3, DMT ATÉ 200M. AF_07/2020</v>
          </cell>
          <cell r="C8152" t="str">
            <v>M3</v>
          </cell>
          <cell r="D8152">
            <v>14.99</v>
          </cell>
          <cell r="E8152">
            <v>15.25</v>
          </cell>
          <cell r="F8152" t="str">
            <v>SINAPI DEZEMBRO 2025</v>
          </cell>
        </row>
        <row r="8153">
          <cell r="A8153">
            <v>101135</v>
          </cell>
          <cell r="B8153" t="str">
            <v>ESCAVAÇÃO HORIZONTAL, INCLUINDO CARGA, DESCARGA E TRANSPORTE EM SOLO DE 1A CATEGORIA COM TRATOR DE ESTEIRAS (150HP/LÂMINA: 3,18M3) E CAMINHÃO BASCULANTE DE 10M3, DMT ATÉ 200M AF_07/2020</v>
          </cell>
          <cell r="C8153" t="str">
            <v>M3</v>
          </cell>
          <cell r="D8153">
            <v>15</v>
          </cell>
          <cell r="E8153">
            <v>15.23</v>
          </cell>
          <cell r="F8153" t="str">
            <v>SINAPI DEZEMBRO 2025</v>
          </cell>
        </row>
        <row r="8154">
          <cell r="A8154">
            <v>101145</v>
          </cell>
          <cell r="B8154" t="str">
            <v>ESCAVAÇÃO HORIZONTAL, INCLUINDO CARGA, DESCARGA E TRANSPORTE EM SOLO DE 1A CATEGORIA COM TRATOR DE ESTEIRAS (150HP/LÂMINA: 3,18M3) E CAMINHÃO BASCULANTE DE 14M3, DMT ATÉ 200M. AF_07/2020</v>
          </cell>
          <cell r="C8154" t="str">
            <v>M3</v>
          </cell>
          <cell r="D8154">
            <v>14.94</v>
          </cell>
          <cell r="E8154">
            <v>15.18</v>
          </cell>
          <cell r="F8154" t="str">
            <v>SINAPI DEZEMBRO 2025</v>
          </cell>
        </row>
        <row r="8155">
          <cell r="A8155">
            <v>101136</v>
          </cell>
          <cell r="B8155" t="str">
            <v>ESCAVAÇÃO HORIZONTAL, INCLUINDO CARGA, DESCARGA E TRANSPORTE EM SOLO DE 1A CATEGORIA COM TRATOR DE ESTEIRAS (170HP/LÂMINA: 5,20M3) E CAMINHÃO BASCULANTE DE 10M3, DMT ATÉ 200M. AF_07/2020</v>
          </cell>
          <cell r="C8155" t="str">
            <v>M3</v>
          </cell>
          <cell r="D8155">
            <v>13.58</v>
          </cell>
          <cell r="E8155">
            <v>13.77</v>
          </cell>
          <cell r="F8155" t="str">
            <v>SINAPI DEZEMBRO 2025</v>
          </cell>
        </row>
        <row r="8156">
          <cell r="A8156">
            <v>101146</v>
          </cell>
          <cell r="B8156" t="str">
            <v>ESCAVAÇÃO HORIZONTAL, INCLUINDO CARGA, DESCARGA E TRANSPORTE EM SOLO DE 1A CATEGORIA COM TRATOR DE ESTEIRAS (170HP/LÂMINA: 5,20M3) E CAMINHÃO BASCULANTE DE 14M3, DMT ATÉ 200M. AF_07/2020</v>
          </cell>
          <cell r="C8156" t="str">
            <v>M3</v>
          </cell>
          <cell r="D8156">
            <v>13.52</v>
          </cell>
          <cell r="E8156">
            <v>13.72</v>
          </cell>
          <cell r="F8156" t="str">
            <v>SINAPI DEZEMBRO 2025</v>
          </cell>
        </row>
        <row r="8157">
          <cell r="A8157">
            <v>101137</v>
          </cell>
          <cell r="B8157" t="str">
            <v>ESCAVAÇÃO HORIZONTAL, INCLUINDO CARGA, DESCARGA E TRANSPORTE EM SOLO DE 1A CATEGORIA COM TRATOR DE ESTEIRAS (347HP/LÂMINA: 8,70M3) E CAMINHÃO BASCULANTE DE 10M3, DMT ATÉ 200M. AF_07/2020</v>
          </cell>
          <cell r="C8157" t="str">
            <v>M3</v>
          </cell>
          <cell r="D8157">
            <v>14.68</v>
          </cell>
          <cell r="E8157">
            <v>14.85</v>
          </cell>
          <cell r="F8157" t="str">
            <v>SINAPI DEZEMBRO 2025</v>
          </cell>
        </row>
        <row r="8158">
          <cell r="A8158">
            <v>101147</v>
          </cell>
          <cell r="B8158" t="str">
            <v>ESCAVAÇÃO HORIZONTAL, INCLUINDO CARGA, DESCARGA E TRANSPORTE EM SOLO DE 1A CATEGORIA COM TRATOR DE ESTEIRAS (347HP/LÂMINA: 8,70M3) E CAMINHÃO BASCULANTE DE 14M3, DMT ATÉ 200M. AF_07/2020</v>
          </cell>
          <cell r="C8158" t="str">
            <v>M3</v>
          </cell>
          <cell r="D8158">
            <v>14.62</v>
          </cell>
          <cell r="E8158">
            <v>14.8</v>
          </cell>
          <cell r="F8158" t="str">
            <v>SINAPI DEZEMBRO 2025</v>
          </cell>
        </row>
        <row r="8159">
          <cell r="A8159">
            <v>101119</v>
          </cell>
          <cell r="B8159" t="str">
            <v>ESCAVAÇÃO HORIZONTAL, INCLUINDO ESCARIFICAÇÃO EM SOLO DE 2A CATEGORIA COM TRATOR DE ESTEIRAS (100HP/LÂMINA: 2,19M3). AF_07/2020</v>
          </cell>
          <cell r="C8159" t="str">
            <v>M3</v>
          </cell>
          <cell r="D8159">
            <v>8.48</v>
          </cell>
          <cell r="E8159">
            <v>8.6999999999999993</v>
          </cell>
          <cell r="F8159" t="str">
            <v>SINAPI DEZEMBRO 2025</v>
          </cell>
        </row>
        <row r="8160">
          <cell r="A8160">
            <v>101123</v>
          </cell>
          <cell r="B8160" t="str">
            <v>ESCAVAÇÃO HORIZONTAL, INCLUINDO ESCARIFICAÇÃO EM SOLO DE 2A CATEGORIA COM TRATOR DE ESTEIRAS (125HP/LÂMINA: 2,70M3). AF_07/2020</v>
          </cell>
          <cell r="C8160" t="str">
            <v>M3</v>
          </cell>
          <cell r="D8160">
            <v>7.31</v>
          </cell>
          <cell r="E8160">
            <v>7.49</v>
          </cell>
          <cell r="F8160" t="str">
            <v>SINAPI DEZEMBRO 2025</v>
          </cell>
        </row>
        <row r="8161">
          <cell r="A8161">
            <v>101120</v>
          </cell>
          <cell r="B8161" t="str">
            <v>ESCAVAÇÃO HORIZONTAL, INCLUINDO ESCARIFICAÇÃO EM SOLO DE 2A CATEGORIA COM TRATOR DE ESTEIRAS (150HP/LÂMINA: 3,18M3). AF_07/2020</v>
          </cell>
          <cell r="C8161" t="str">
            <v>M3</v>
          </cell>
          <cell r="D8161">
            <v>7.21</v>
          </cell>
          <cell r="E8161">
            <v>7.37</v>
          </cell>
          <cell r="F8161" t="str">
            <v>SINAPI DEZEMBRO 2025</v>
          </cell>
        </row>
        <row r="8162">
          <cell r="A8162">
            <v>101121</v>
          </cell>
          <cell r="B8162" t="str">
            <v>ESCAVAÇÃO HORIZONTAL, INCLUINDO ESCARIFICAÇÃO EM SOLO DE 2A CATEGORIA COM TRATOR DE ESTEIRAS (170HP/LÂMINA: 5,20M3). AF_07/2020</v>
          </cell>
          <cell r="C8162" t="str">
            <v>M3</v>
          </cell>
          <cell r="D8162">
            <v>4.5</v>
          </cell>
          <cell r="E8162">
            <v>4.59</v>
          </cell>
          <cell r="F8162" t="str">
            <v>SINAPI DEZEMBRO 2025</v>
          </cell>
        </row>
        <row r="8163">
          <cell r="A8163">
            <v>101122</v>
          </cell>
          <cell r="B8163" t="str">
            <v>ESCAVAÇÃO HORIZONTAL, INCLUINDO ESCARIFICAÇÃO EM SOLO DE 2A CATEGORIA COM TRATOR DE ESTEIRAS (347HP/LÂMINA: 8,70M3). AF_07/2020</v>
          </cell>
          <cell r="C8163" t="str">
            <v>M3</v>
          </cell>
          <cell r="D8163">
            <v>6.58</v>
          </cell>
          <cell r="E8163">
            <v>6.63</v>
          </cell>
          <cell r="F8163" t="str">
            <v>SINAPI DEZEMBRO 2025</v>
          </cell>
        </row>
        <row r="8164">
          <cell r="A8164">
            <v>101129</v>
          </cell>
          <cell r="B8164" t="str">
            <v>ESCAVAÇÃO HORIZONTAL, INCLUINDO ESCARIFICAÇÃO, CARGA E DESCARGA EM SOLO DE 2A CATEGORIA COM TRATOR DE ESTEIRAS (100HP/LÂMINA: 2,19M3). AF_07/2020</v>
          </cell>
          <cell r="C8164" t="str">
            <v>M3</v>
          </cell>
          <cell r="D8164">
            <v>19.46</v>
          </cell>
          <cell r="E8164">
            <v>19.82</v>
          </cell>
          <cell r="F8164" t="str">
            <v>SINAPI DEZEMBRO 2025</v>
          </cell>
        </row>
        <row r="8165">
          <cell r="A8165">
            <v>101133</v>
          </cell>
          <cell r="B8165" t="str">
            <v>ESCAVAÇÃO HORIZONTAL, INCLUINDO ESCARIFICAÇÃO, CARGA E DESCARGA EM SOLO DE 2A CATEGORIA COM TRATOR DE ESTEIRAS (125HP/LÂMINA: 2,70M3). AF_07/2020</v>
          </cell>
          <cell r="C8165" t="str">
            <v>M3</v>
          </cell>
          <cell r="D8165">
            <v>18.29</v>
          </cell>
          <cell r="E8165">
            <v>18.61</v>
          </cell>
          <cell r="F8165" t="str">
            <v>SINAPI DEZEMBRO 2025</v>
          </cell>
        </row>
        <row r="8166">
          <cell r="A8166">
            <v>101130</v>
          </cell>
          <cell r="B8166" t="str">
            <v>ESCAVAÇÃO HORIZONTAL, INCLUINDO ESCARIFICAÇÃO, CARGA E DESCARGA EM SOLO DE 2A CATEGORIA COM TRATOR DE ESTEIRAS (150HP/LÂMINA: 3,18M3). AF_07/2020</v>
          </cell>
          <cell r="C8166" t="str">
            <v>M3</v>
          </cell>
          <cell r="D8166">
            <v>18.190000000000001</v>
          </cell>
          <cell r="E8166">
            <v>18.489999999999998</v>
          </cell>
          <cell r="F8166" t="str">
            <v>SINAPI DEZEMBRO 2025</v>
          </cell>
        </row>
        <row r="8167">
          <cell r="A8167">
            <v>101131</v>
          </cell>
          <cell r="B8167" t="str">
            <v>ESCAVAÇÃO HORIZONTAL, INCLUINDO ESCARIFICAÇÃO, CARGA E DESCARGA EM SOLO DE 2A CATEGORIA COM TRATOR DE ESTEIRAS (170HP/LÂMINA: 5,20M3). AF_07/2020</v>
          </cell>
          <cell r="C8167" t="str">
            <v>M3</v>
          </cell>
          <cell r="D8167">
            <v>15.48</v>
          </cell>
          <cell r="E8167">
            <v>15.71</v>
          </cell>
          <cell r="F8167" t="str">
            <v>SINAPI DEZEMBRO 2025</v>
          </cell>
        </row>
        <row r="8168">
          <cell r="A8168">
            <v>101132</v>
          </cell>
          <cell r="B8168" t="str">
            <v>ESCAVAÇÃO HORIZONTAL, INCLUINDO ESCARIFICAÇÃO, CARGA E DESCARGA EM SOLO DE 2A CATEGORIA COM TRATOR DE ESTEIRAS (347HP/LÂMINA: 8,70M3). AF_07/2020</v>
          </cell>
          <cell r="C8168" t="str">
            <v>M3</v>
          </cell>
          <cell r="D8168">
            <v>17.559999999999999</v>
          </cell>
          <cell r="E8168">
            <v>17.75</v>
          </cell>
          <cell r="F8168" t="str">
            <v>SINAPI DEZEMBRO 2025</v>
          </cell>
        </row>
        <row r="8169">
          <cell r="A8169">
            <v>101139</v>
          </cell>
          <cell r="B8169" t="str">
            <v>ESCAVAÇÃO HORIZONTAL, INCLUINDO ESCARIFICAÇÃO, CARGA, DESCARGA E TRANSPORTE EM SOLO DE 2A CATEGORIA COM TRATOR DE ESTEIRAS (100HP/LÂMINA: 2,19M3) E CAMINHÃO BASCULANTE DE 10M3, DMT ATÉ 200M. AF_07/2020</v>
          </cell>
          <cell r="C8169" t="str">
            <v>M3</v>
          </cell>
          <cell r="D8169">
            <v>20.16</v>
          </cell>
          <cell r="E8169">
            <v>20.52</v>
          </cell>
          <cell r="F8169" t="str">
            <v>SINAPI DEZEMBRO 2025</v>
          </cell>
        </row>
        <row r="8170">
          <cell r="A8170">
            <v>101149</v>
          </cell>
          <cell r="B8170" t="str">
            <v>ESCAVAÇÃO HORIZONTAL, INCLUINDO ESCARIFICAÇÃO, CARGA, DESCARGA E TRANSPORTE EM SOLO DE 2A CATEGORIA COM TRATOR DE ESTEIRAS (100HP/LÂMINA: 2,19M3) E CAMINHÃO BASCULANTE DE 14M3, DMT ATÉ 200M. AF_07/2020</v>
          </cell>
          <cell r="C8170" t="str">
            <v>M3</v>
          </cell>
          <cell r="D8170">
            <v>20.100000000000001</v>
          </cell>
          <cell r="E8170">
            <v>20.48</v>
          </cell>
          <cell r="F8170" t="str">
            <v>SINAPI DEZEMBRO 2025</v>
          </cell>
        </row>
        <row r="8171">
          <cell r="A8171">
            <v>101143</v>
          </cell>
          <cell r="B8171" t="str">
            <v>ESCAVAÇÃO HORIZONTAL, INCLUINDO ESCARIFICAÇÃO, CARGA, DESCARGA E TRANSPORTE EM SOLO DE 2A CATEGORIA COM TRATOR DE ESTEIRAS (125HP/LÂMINA: 2,70M3) E CAMINHÃO BASCULANTE DE 10M3, DMT ATÉ 200M. AF_07/2020</v>
          </cell>
          <cell r="C8171" t="str">
            <v>M3</v>
          </cell>
          <cell r="D8171">
            <v>18.989999999999998</v>
          </cell>
          <cell r="E8171">
            <v>19.309999999999999</v>
          </cell>
          <cell r="F8171" t="str">
            <v>SINAPI DEZEMBRO 2025</v>
          </cell>
        </row>
        <row r="8172">
          <cell r="A8172">
            <v>101153</v>
          </cell>
          <cell r="B8172" t="str">
            <v>ESCAVAÇÃO HORIZONTAL, INCLUINDO ESCARIFICAÇÃO, CARGA, DESCARGA E TRANSPORTE EM SOLO DE 2A CATEGORIA COM TRATOR DE ESTEIRAS (125HP/LÂMINA: 2,70M3) E CAMINHÃO BASCULANTE DE 14M3, DMT ATÉ 200M. AF_07/2020</v>
          </cell>
          <cell r="C8172" t="str">
            <v>M3</v>
          </cell>
          <cell r="D8172">
            <v>18.93</v>
          </cell>
          <cell r="E8172">
            <v>19.27</v>
          </cell>
          <cell r="F8172" t="str">
            <v>SINAPI DEZEMBRO 2025</v>
          </cell>
        </row>
        <row r="8173">
          <cell r="A8173">
            <v>101140</v>
          </cell>
          <cell r="B8173" t="str">
            <v>ESCAVAÇÃO HORIZONTAL, INCLUINDO ESCARIFICAÇÃO, CARGA, DESCARGA E TRANSPORTE EM SOLO DE 2A CATEGORIA COM TRATOR DE ESTEIRAS (150HP/LÂMINA: 3,18M3) E CAMINHÃO BASCULANTE DE 10M3, DMT ATÉ 200M. AF_07/2020</v>
          </cell>
          <cell r="C8173" t="str">
            <v>M3</v>
          </cell>
          <cell r="D8173">
            <v>18.89</v>
          </cell>
          <cell r="E8173">
            <v>19.190000000000001</v>
          </cell>
          <cell r="F8173" t="str">
            <v>SINAPI DEZEMBRO 2025</v>
          </cell>
        </row>
        <row r="8174">
          <cell r="A8174">
            <v>101150</v>
          </cell>
          <cell r="B8174" t="str">
            <v>ESCAVAÇÃO HORIZONTAL, INCLUINDO ESCARIFICAÇÃO, CARGA, DESCARGA E TRANSPORTE EM SOLO DE 2A CATEGORIA COM TRATOR DE ESTEIRAS (150HP/LÂMINA: 3,18M3) E CAMINHÃO BASCULANTE DE 14M3, DMT ATÉ 200M. AF_07/2020</v>
          </cell>
          <cell r="C8174" t="str">
            <v>M3</v>
          </cell>
          <cell r="D8174">
            <v>18.829999999999998</v>
          </cell>
          <cell r="E8174">
            <v>19.149999999999999</v>
          </cell>
          <cell r="F8174" t="str">
            <v>SINAPI DEZEMBRO 2025</v>
          </cell>
        </row>
        <row r="8175">
          <cell r="A8175">
            <v>101141</v>
          </cell>
          <cell r="B8175" t="str">
            <v>ESCAVAÇÃO HORIZONTAL, INCLUINDO ESCARIFICAÇÃO, CARGA, DESCARGA E TRANSPORTE EM SOLO DE 2A CATEGORIA COM TRATOR DE ESTEIRAS (170HP/LÂMINA: 5,20M3) E CAMINHÃO BASCULANTE DE 10M3, DMT ATÉ 200M. AF_07/2020</v>
          </cell>
          <cell r="C8175" t="str">
            <v>M3</v>
          </cell>
          <cell r="D8175">
            <v>16.18</v>
          </cell>
          <cell r="E8175">
            <v>16.41</v>
          </cell>
          <cell r="F8175" t="str">
            <v>SINAPI DEZEMBRO 2025</v>
          </cell>
        </row>
        <row r="8176">
          <cell r="A8176">
            <v>101151</v>
          </cell>
          <cell r="B8176" t="str">
            <v>ESCAVAÇÃO HORIZONTAL, INCLUINDO ESCARIFICAÇÃO, CARGA, DESCARGA E TRANSPORTE EM SOLO DE 2A CATEGORIA COM TRATOR DE ESTEIRAS (170HP/LÂMINA: 5,20M3) E CAMINHÃO BASCULANTE DE 14M3, DMT ATÉ 200M. AF_07/2020</v>
          </cell>
          <cell r="C8176" t="str">
            <v>M3</v>
          </cell>
          <cell r="D8176">
            <v>16.12</v>
          </cell>
          <cell r="E8176">
            <v>16.37</v>
          </cell>
          <cell r="F8176" t="str">
            <v>SINAPI DEZEMBRO 2025</v>
          </cell>
        </row>
        <row r="8177">
          <cell r="A8177">
            <v>101142</v>
          </cell>
          <cell r="B8177" t="str">
            <v>ESCAVAÇÃO HORIZONTAL, INCLUINDO ESCARIFICAÇÃO, CARGA, DESCARGA E TRANSPORTE EM SOLO DE 2A CATEGORIA COM TRATOR DE ESTEIRAS (347HP/LÂMINA: 8,70M3) E CAMINHÃO BASCULANTE DE 10M3, DMT ATÉ 200M. AF_07/2020</v>
          </cell>
          <cell r="C8177" t="str">
            <v>M3</v>
          </cell>
          <cell r="D8177">
            <v>18.260000000000002</v>
          </cell>
          <cell r="E8177">
            <v>18.45</v>
          </cell>
          <cell r="F8177" t="str">
            <v>SINAPI DEZEMBRO 2025</v>
          </cell>
        </row>
        <row r="8178">
          <cell r="A8178">
            <v>101152</v>
          </cell>
          <cell r="B8178" t="str">
            <v>ESCAVAÇÃO HORIZONTAL, INCLUINDO ESCARIFICAÇÃO, CARGA, DESCARGA E TRANSPORTE EM SOLO DE 2A CATEGORIA COM TRATOR DE ESTEIRAS (347HP/LÂMINA: 8,70M3) E CAMINHÃO BASCULANTE DE 14M3, DMT ATÉ 200M. AF_07/2020</v>
          </cell>
          <cell r="C8178" t="str">
            <v>M3</v>
          </cell>
          <cell r="D8178">
            <v>18.2</v>
          </cell>
          <cell r="E8178">
            <v>18.41</v>
          </cell>
          <cell r="F8178" t="str">
            <v>SINAPI DEZEMBRO 2025</v>
          </cell>
        </row>
        <row r="8179">
          <cell r="A8179">
            <v>101207</v>
          </cell>
          <cell r="B8179" t="str">
            <v>ESCAVAÇÃO VERTICAL PARA EDIFICAÇÃO, COM CARGA, DESCARGA E TRANSPORTE DE SOLO DE 1ª CATEGORIA, COM ESCAVADEIRA HIDRÁULICA (CAÇAMBA: 0,8 M³ / 111 HP), FROTA DE 2 CAMINHÕES BASCULANTES DE 18 M³, DMT ATÉ 1 KM E VELOCIDADE MÉDIA 14 KM/H. AF_05/2020</v>
          </cell>
          <cell r="C8179" t="str">
            <v>M3</v>
          </cell>
          <cell r="D8179">
            <v>10.92</v>
          </cell>
          <cell r="E8179">
            <v>11.04</v>
          </cell>
          <cell r="F8179" t="str">
            <v>SINAPI DEZEMBRO 2025</v>
          </cell>
        </row>
        <row r="8180">
          <cell r="A8180">
            <v>101206</v>
          </cell>
          <cell r="B8180" t="str">
            <v>ESCAVAÇÃO VERTICAL PARA EDIFICAÇÃO, COM CARGA, DESCARGA E TRANSPORTE DE SOLO DE 1ª CATEGORIA, COM ESCAVADEIRA HIDRÁULICA (CAÇAMBA: 0,8 M³ / 111 HP), FROTA DE 3 CAMINHÕES BASCULANTES DE 14 M³, DMT ATÉ 1 KM E VELOCIDADE MÉDIA 14 KM/H. AF_05/2020</v>
          </cell>
          <cell r="C8180" t="str">
            <v>M3</v>
          </cell>
          <cell r="D8180">
            <v>12.62</v>
          </cell>
          <cell r="E8180">
            <v>12.78</v>
          </cell>
          <cell r="F8180" t="str">
            <v>SINAPI DEZEMBRO 2025</v>
          </cell>
        </row>
        <row r="8181">
          <cell r="A8181">
            <v>101210</v>
          </cell>
          <cell r="B8181" t="str">
            <v>ESCAVAÇÃO VERTICAL PARA EDIFICAÇÃO, COM CARGA, DESCARGA E TRANSPORTE DE SOLO DE 1ª CATEGORIA, COM ESCAVADEIRA HIDRÁULICA (CAÇAMBA: 0,8 M³ / 111 HP), FROTA DE 4 CAMINHÕES BASCULANTES DE 14 M³, DMT DE 1,5 KM E VELOCIDADE MÉDIA 18 KM/H. AF_05/2020</v>
          </cell>
          <cell r="C8181" t="str">
            <v>M3</v>
          </cell>
          <cell r="D8181">
            <v>17.670000000000002</v>
          </cell>
          <cell r="E8181">
            <v>17.86</v>
          </cell>
          <cell r="F8181" t="str">
            <v>SINAPI DEZEMBRO 2025</v>
          </cell>
        </row>
        <row r="8182">
          <cell r="A8182">
            <v>101211</v>
          </cell>
          <cell r="B8182" t="str">
            <v>ESCAVAÇÃO VERTICAL PARA EDIFICAÇÃO, COM CARGA, DESCARGA E TRANSPORTE DE SOLO DE 1ª CATEGORIA, COM ESCAVADEIRA HIDRÁULICA (CAÇAMBA: 0,8 M³ / 111 HP), FROTA DE 4 CAMINHÕES BASCULANTES DE 14 M³, DMT DE 2 KM E VELOCIDADE MÉDIA 19 KM/H. AF_05/2020</v>
          </cell>
          <cell r="C8182" t="str">
            <v>M3</v>
          </cell>
          <cell r="D8182">
            <v>18.96</v>
          </cell>
          <cell r="E8182">
            <v>19.170000000000002</v>
          </cell>
          <cell r="F8182" t="str">
            <v>SINAPI DEZEMBRO 2025</v>
          </cell>
        </row>
        <row r="8183">
          <cell r="A8183">
            <v>101215</v>
          </cell>
          <cell r="B8183" t="str">
            <v>ESCAVAÇÃO VERTICAL PARA EDIFICAÇÃO, COM CARGA, DESCARGA E TRANSPORTE DE SOLO DE 1ª CATEGORIA, COM ESCAVADEIRA HIDRÁULICA (CAÇAMBA: 0,8 M³ / 111 HP), FROTA DE 4 CAMINHÕES BASCULANTES DE 18 M³, DMT DE 1,5 KM E VELOCIDADE MÉDIA 18 KM/H. AF_05/2020</v>
          </cell>
          <cell r="C8183" t="str">
            <v>M3</v>
          </cell>
          <cell r="D8183">
            <v>16.989999999999998</v>
          </cell>
          <cell r="E8183">
            <v>17.170000000000002</v>
          </cell>
          <cell r="F8183" t="str">
            <v>SINAPI DEZEMBRO 2025</v>
          </cell>
        </row>
        <row r="8184">
          <cell r="A8184">
            <v>101216</v>
          </cell>
          <cell r="B8184" t="str">
            <v>ESCAVAÇÃO VERTICAL PARA EDIFICAÇÃO, COM CARGA, DESCARGA E TRANSPORTE DE SOLO DE 1ª CATEGORIA, COM ESCAVADEIRA HIDRÁULICA (CAÇAMBA: 0,8 M³ / 111 HP), FROTA DE 4 CAMINHÕES BASCULANTES DE 18 M³, DMT DE 2 KM E VELOCIDADE MÉDIA 19 KM/H. AF_05/2020</v>
          </cell>
          <cell r="C8184" t="str">
            <v>M3</v>
          </cell>
          <cell r="D8184">
            <v>17.82</v>
          </cell>
          <cell r="E8184">
            <v>18.010000000000002</v>
          </cell>
          <cell r="F8184" t="str">
            <v>SINAPI DEZEMBRO 2025</v>
          </cell>
        </row>
        <row r="8185">
          <cell r="A8185">
            <v>101212</v>
          </cell>
          <cell r="B8185" t="str">
            <v>ESCAVAÇÃO VERTICAL PARA EDIFICAÇÃO, COM CARGA, DESCARGA E TRANSPORTE DE SOLO DE 1ª CATEGORIA, COM ESCAVADEIRA HIDRÁULICA (CAÇAMBA: 0,8 M³ / 111 HP), FROTA DE 5 CAMINHÕES BASCULANTES DE 14 M³, DMT DE 3 KM E VELOCIDADE MÉDIA 20 KM/H. AF_05/2020</v>
          </cell>
          <cell r="C8185" t="str">
            <v>M3</v>
          </cell>
          <cell r="D8185">
            <v>22.14</v>
          </cell>
          <cell r="E8185">
            <v>22.38</v>
          </cell>
          <cell r="F8185" t="str">
            <v>SINAPI DEZEMBRO 2025</v>
          </cell>
        </row>
        <row r="8186">
          <cell r="A8186">
            <v>101217</v>
          </cell>
          <cell r="B8186" t="str">
            <v>ESCAVAÇÃO VERTICAL PARA EDIFICAÇÃO, COM CARGA, DESCARGA E TRANSPORTE DE SOLO DE 1ª CATEGORIA, COM ESCAVADEIRA HIDRÁULICA (CAÇAMBA: 0,8 M³ / 111 HP), FROTA DE 5 CAMINHÕES BASCULANTES DE 18 M³, DMT DE 3 KM E VELOCIDADE MÉDIA 20 KM/H. AF_05/2020</v>
          </cell>
          <cell r="C8186" t="str">
            <v>M3</v>
          </cell>
          <cell r="D8186">
            <v>20.76</v>
          </cell>
          <cell r="E8186">
            <v>20.98</v>
          </cell>
          <cell r="F8186" t="str">
            <v>SINAPI DEZEMBRO 2025</v>
          </cell>
        </row>
        <row r="8187">
          <cell r="A8187">
            <v>101218</v>
          </cell>
          <cell r="B8187" t="str">
            <v>ESCAVAÇÃO VERTICAL PARA EDIFICAÇÃO, COM CARGA, DESCARGA E TRANSPORTE DE SOLO DE 1ª CATEGORIA, COM ESCAVADEIRA HIDRÁULICA (CAÇAMBA: 0,8 M³ / 111 HP), FROTA DE 5 CAMINHÕES BASCULANTES DE 18 M³, DMT DE 4 KM E VELOCIDADE MÉDIA 22 KM/H. AF_05/2020</v>
          </cell>
          <cell r="C8187" t="str">
            <v>M3</v>
          </cell>
          <cell r="D8187">
            <v>21.98</v>
          </cell>
          <cell r="E8187">
            <v>22.2</v>
          </cell>
          <cell r="F8187" t="str">
            <v>SINAPI DEZEMBRO 2025</v>
          </cell>
        </row>
        <row r="8188">
          <cell r="A8188">
            <v>101213</v>
          </cell>
          <cell r="B8188" t="str">
            <v>ESCAVAÇÃO VERTICAL PARA EDIFICAÇÃO, COM CARGA, DESCARGA E TRANSPORTE DE SOLO DE 1ª CATEGORIA, COM ESCAVADEIRA HIDRÁULICA (CAÇAMBA: 0,8 M³ / 111 HP), FROTA DE 6 CAMINHÕES BASCULANTES DE 14 M³, DMT DE 4 KM E VELOCIDADE MÉDIA 22 KM/H. AF_05/2020</v>
          </cell>
          <cell r="C8188" t="str">
            <v>M3</v>
          </cell>
          <cell r="D8188">
            <v>24.76</v>
          </cell>
          <cell r="E8188">
            <v>25.03</v>
          </cell>
          <cell r="F8188" t="str">
            <v>SINAPI DEZEMBRO 2025</v>
          </cell>
        </row>
        <row r="8189">
          <cell r="A8189">
            <v>101219</v>
          </cell>
          <cell r="B8189" t="str">
            <v>ESCAVAÇÃO VERTICAL PARA EDIFICAÇÃO, COM CARGA, DESCARGA E TRANSPORTE DE SOLO DE 1ª CATEGORIA, COM ESCAVADEIRA HIDRÁULICA (CAÇAMBA: 0,8 M³ / 111 HP), FROTA DE 6 CAMINHÕES BASCULANTES DE 18 M³, DMT DE 6 KM E VELOCIDADE MÉDIA 22 KM/H. AF_05/2020</v>
          </cell>
          <cell r="C8189" t="str">
            <v>M3</v>
          </cell>
          <cell r="D8189">
            <v>26.66</v>
          </cell>
          <cell r="E8189">
            <v>26.91</v>
          </cell>
          <cell r="F8189" t="str">
            <v>SINAPI DEZEMBRO 2025</v>
          </cell>
        </row>
        <row r="8190">
          <cell r="A8190">
            <v>101214</v>
          </cell>
          <cell r="B8190" t="str">
            <v>ESCAVAÇÃO VERTICAL PARA EDIFICAÇÃO, COM CARGA, DESCARGA E TRANSPORTE DE SOLO DE 1ª CATEGORIA, COM ESCAVADEIRA HIDRÁULICA (CAÇAMBA: 0,8 M³ / 111 HP), FROTA DE 7 CAMINHÕES BASCULANTES DE 14 M³, DMT DE 6 KM E VELOCIDADE MÉDIA 22 KM/H. AF_05/2020</v>
          </cell>
          <cell r="C8190" t="str">
            <v>M3</v>
          </cell>
          <cell r="D8190">
            <v>29.95</v>
          </cell>
          <cell r="E8190">
            <v>30.26</v>
          </cell>
          <cell r="F8190" t="str">
            <v>SINAPI DEZEMBRO 2025</v>
          </cell>
        </row>
        <row r="8191">
          <cell r="A8191">
            <v>101254</v>
          </cell>
          <cell r="B8191" t="str">
            <v>ESCAVAÇÃO VERTICAL PARA EDIFICAÇÃO, COM CARGA, DESCARGA E TRANSPORTE DE SOLO DE 1ª CATEGORIA, COM ESCAVADEIRA HIDRÁULICA (CAÇAMBA: 0,8 M³ / 111HP), FROTA DE 3 CAMINHÕES BASCULANTES DE 10 M³, DMT ATÉ 1 KM E VELOCIDADE MÉDIA 14 KM/H. AF_05/2020</v>
          </cell>
          <cell r="C8191" t="str">
            <v>M3</v>
          </cell>
          <cell r="D8191">
            <v>12.85</v>
          </cell>
          <cell r="E8191">
            <v>13.04</v>
          </cell>
          <cell r="F8191" t="str">
            <v>SINAPI DEZEMBRO 2025</v>
          </cell>
        </row>
        <row r="8192">
          <cell r="A8192">
            <v>101256</v>
          </cell>
          <cell r="B8192" t="str">
            <v>ESCAVAÇÃO VERTICAL PARA EDIFICAÇÃO, COM CARGA, DESCARGA E TRANSPORTE DE SOLO DE 1ª CATEGORIA, COM ESCAVADEIRA HIDRÁULICA (CAÇAMBA: 0,8 M³ / 111HP), FROTA DE 5 CAMINHÕES BASCULANTES DE 10 M³, DMT DE 1,5 KM E VELOCIDADE MÉDIA 18 KM/H. AF_05/2020</v>
          </cell>
          <cell r="C8192" t="str">
            <v>M3</v>
          </cell>
          <cell r="D8192">
            <v>19.88</v>
          </cell>
          <cell r="E8192">
            <v>20.149999999999999</v>
          </cell>
          <cell r="F8192" t="str">
            <v>SINAPI DEZEMBRO 2025</v>
          </cell>
        </row>
        <row r="8193">
          <cell r="A8193">
            <v>101257</v>
          </cell>
          <cell r="B8193" t="str">
            <v>ESCAVAÇÃO VERTICAL PARA EDIFICAÇÃO, COM CARGA, DESCARGA E TRANSPORTE DE SOLO DE 1ª CATEGORIA, COM ESCAVADEIRA HIDRÁULICA (CAÇAMBA: 0,8 M³ / 111HP), FROTA DE 5 CAMINHÕES BASCULANTES DE 10 M³, DMT DE 2 KM E VELOCIDADE MÉDIA 19 KM/H. AF_05/2020</v>
          </cell>
          <cell r="C8193" t="str">
            <v>M3</v>
          </cell>
          <cell r="D8193">
            <v>20.96</v>
          </cell>
          <cell r="E8193">
            <v>21.22</v>
          </cell>
          <cell r="F8193" t="str">
            <v>SINAPI DEZEMBRO 2025</v>
          </cell>
        </row>
        <row r="8194">
          <cell r="A8194">
            <v>101258</v>
          </cell>
          <cell r="B8194" t="str">
            <v>ESCAVAÇÃO VERTICAL PARA EDIFICAÇÃO, COM CARGA, DESCARGA E TRANSPORTE DE SOLO DE 1ª CATEGORIA, COM ESCAVADEIRA HIDRÁULICA (CAÇAMBA: 0,8 M³ / 111HP), FROTA DE 6 CAMINHÕES BASCULANTES DE 10 M³, DMT DE 3 KM E VELOCIDADE MÉDIA 20 KM/H. AF_05/2020</v>
          </cell>
          <cell r="C8194" t="str">
            <v>M3</v>
          </cell>
          <cell r="D8194">
            <v>24.33</v>
          </cell>
          <cell r="E8194">
            <v>24.63</v>
          </cell>
          <cell r="F8194" t="str">
            <v>SINAPI DEZEMBRO 2025</v>
          </cell>
        </row>
        <row r="8195">
          <cell r="A8195">
            <v>101259</v>
          </cell>
          <cell r="B8195" t="str">
            <v>ESCAVAÇÃO VERTICAL PARA EDIFICAÇÃO, COM CARGA, DESCARGA E TRANSPORTE DE SOLO DE 1ª CATEGORIA, COM ESCAVADEIRA HIDRÁULICA (CAÇAMBA: 0,8 M³ / 111HP), FROTA DE 7 CAMINHÕES BASCULANTES DE 10 M³, DMT DE 4 KM E VELOCIDADE MÉDIA 22 KM/H. AF_05/2020</v>
          </cell>
          <cell r="C8195" t="str">
            <v>M3</v>
          </cell>
          <cell r="D8195">
            <v>27.03</v>
          </cell>
          <cell r="E8195">
            <v>27.37</v>
          </cell>
          <cell r="F8195" t="str">
            <v>SINAPI DEZEMBRO 2025</v>
          </cell>
        </row>
        <row r="8196">
          <cell r="A8196">
            <v>101260</v>
          </cell>
          <cell r="B8196" t="str">
            <v>ESCAVAÇÃO VERTICAL PARA EDIFICAÇÃO, COM CARGA, DESCARGA E TRANSPORTE DE SOLO DE 1ª CATEGORIA, COM ESCAVADEIRA HIDRÁULICA (CAÇAMBA: 0,8 M³ / 111HP), FROTA DE 9 CAMINHÕES BASCULANTES DE 10 M³, DMT DE 6 KM E VELOCIDADE MÉDIA 22 KM/H. AF_05/2020</v>
          </cell>
          <cell r="C8196" t="str">
            <v>M3</v>
          </cell>
          <cell r="D8196">
            <v>33.81</v>
          </cell>
          <cell r="E8196">
            <v>34.229999999999997</v>
          </cell>
          <cell r="F8196" t="str">
            <v>SINAPI DEZEMBRO 2025</v>
          </cell>
        </row>
        <row r="8197">
          <cell r="A8197">
            <v>101208</v>
          </cell>
          <cell r="B8197" t="str">
            <v>ESCAVAÇÃO VERTICAL PARA EDIFICAÇÃO, COM CARGA, DESCARGA E TRANSPORTE DE SOLO DE 1ª CATEGORIA, COM ESCAVADEIRA HIDRÁULICA (CAÇAMBA: 1,2 M³ / 155 HP), FROTA DE 3 CAMINHÕES BASCULANTES DE 14 M³, DMT ATÉ 1 KM E VELOCIDADE MÉDIA 14 KM/H. AF_05/2020</v>
          </cell>
          <cell r="C8197" t="str">
            <v>M3</v>
          </cell>
          <cell r="D8197">
            <v>10.68</v>
          </cell>
          <cell r="E8197">
            <v>10.82</v>
          </cell>
          <cell r="F8197" t="str">
            <v>SINAPI DEZEMBRO 2025</v>
          </cell>
        </row>
        <row r="8198">
          <cell r="A8198">
            <v>101209</v>
          </cell>
          <cell r="B8198" t="str">
            <v>ESCAVAÇÃO VERTICAL PARA EDIFICAÇÃO, COM CARGA, DESCARGA E TRANSPORTE DE SOLO DE 1ª CATEGORIA, COM ESCAVADEIRA HIDRÁULICA (CAÇAMBA: 1,2 M³ / 155 HP), FROTA DE 3 CAMINHÕES BASCULANTES DE 18 M³, DMT ATÉ 1 KM E VELOCIDADE MÉDIA 14 KM/H. AF_05/2020</v>
          </cell>
          <cell r="C8198" t="str">
            <v>M3</v>
          </cell>
          <cell r="D8198">
            <v>9.91</v>
          </cell>
          <cell r="E8198">
            <v>10.039999999999999</v>
          </cell>
          <cell r="F8198" t="str">
            <v>SINAPI DEZEMBRO 2025</v>
          </cell>
        </row>
        <row r="8199">
          <cell r="A8199">
            <v>101220</v>
          </cell>
          <cell r="B8199" t="str">
            <v>ESCAVAÇÃO VERTICAL PARA EDIFICAÇÃO, COM CARGA, DESCARGA E TRANSPORTE DE SOLO DE 1ª CATEGORIA, COM ESCAVADEIRA HIDRÁULICA (CAÇAMBA: 1,2 M³ / 155 HP), FROTA DE 5 CAMINHÕES BASCULANTES DE 14 M³, DMT DE 1,5 KM E VELOCIDADE MÉDIA 18 KM/H. AF_05/2020</v>
          </cell>
          <cell r="C8199" t="str">
            <v>M3</v>
          </cell>
          <cell r="D8199">
            <v>16.690000000000001</v>
          </cell>
          <cell r="E8199">
            <v>16.87</v>
          </cell>
          <cell r="F8199" t="str">
            <v>SINAPI DEZEMBRO 2025</v>
          </cell>
        </row>
        <row r="8200">
          <cell r="A8200">
            <v>101221</v>
          </cell>
          <cell r="B8200" t="str">
            <v>ESCAVAÇÃO VERTICAL PARA EDIFICAÇÃO, COM CARGA, DESCARGA E TRANSPORTE DE SOLO DE 1ª CATEGORIA, COM ESCAVADEIRA HIDRÁULICA (CAÇAMBA: 1,2 M³ / 155 HP), FROTA DE 5 CAMINHÕES BASCULANTES DE 14 M³, DMT DE 2 KM E VELOCIDADE MÉDIA 19 KM/H. AF_05/2020</v>
          </cell>
          <cell r="C8200" t="str">
            <v>M3</v>
          </cell>
          <cell r="D8200">
            <v>17.649999999999999</v>
          </cell>
          <cell r="E8200">
            <v>17.829999999999998</v>
          </cell>
          <cell r="F8200" t="str">
            <v>SINAPI DEZEMBRO 2025</v>
          </cell>
        </row>
        <row r="8201">
          <cell r="A8201">
            <v>101225</v>
          </cell>
          <cell r="B8201" t="str">
            <v>ESCAVAÇÃO VERTICAL PARA EDIFICAÇÃO, COM CARGA, DESCARGA E TRANSPORTE DE SOLO DE 1ª CATEGORIA, COM ESCAVADEIRA HIDRÁULICA (CAÇAMBA: 1,2 M³ / 155 HP), FROTA DE 5 CAMINHÕES BASCULANTES DE 18 M³, DMT DE 1,5 KM E VELOCIDADE MÉDIA 18 KM/H. AF_05/2020</v>
          </cell>
          <cell r="C8201" t="str">
            <v>M3</v>
          </cell>
          <cell r="D8201">
            <v>15.33</v>
          </cell>
          <cell r="E8201">
            <v>15.5</v>
          </cell>
          <cell r="F8201" t="str">
            <v>SINAPI DEZEMBRO 2025</v>
          </cell>
        </row>
        <row r="8202">
          <cell r="A8202">
            <v>101226</v>
          </cell>
          <cell r="B8202" t="str">
            <v>ESCAVAÇÃO VERTICAL PARA EDIFICAÇÃO, COM CARGA, DESCARGA E TRANSPORTE DE SOLO DE 1ª CATEGORIA, COM ESCAVADEIRA HIDRÁULICA (CAÇAMBA: 1,2 M³ / 155 HP), FROTA DE 5 CAMINHÕES BASCULANTES DE 18 M³, DMT DE 2 KM E VELOCIDADE MÉDIA 19 KM/H. AF_05/2020</v>
          </cell>
          <cell r="C8202" t="str">
            <v>M3</v>
          </cell>
          <cell r="D8202">
            <v>16.16</v>
          </cell>
          <cell r="E8202">
            <v>16.34</v>
          </cell>
          <cell r="F8202" t="str">
            <v>SINAPI DEZEMBRO 2025</v>
          </cell>
        </row>
        <row r="8203">
          <cell r="A8203">
            <v>101222</v>
          </cell>
          <cell r="B8203" t="str">
            <v>ESCAVAÇÃO VERTICAL PARA EDIFICAÇÃO, COM CARGA, DESCARGA E TRANSPORTE DE SOLO DE 1ª CATEGORIA, COM ESCAVADEIRA HIDRÁULICA (CAÇAMBA: 1,2 M³ / 155 HP), FROTA DE 6 CAMINHÕES BASCULANTES DE 14 M³, DMT DE 3 KM E VELOCIDADE MÉDIA 20 KM/H. AF_05/2020</v>
          </cell>
          <cell r="C8203" t="str">
            <v>M3</v>
          </cell>
          <cell r="D8203">
            <v>20.52</v>
          </cell>
          <cell r="E8203">
            <v>20.74</v>
          </cell>
          <cell r="F8203" t="str">
            <v>SINAPI DEZEMBRO 2025</v>
          </cell>
        </row>
        <row r="8204">
          <cell r="A8204">
            <v>101227</v>
          </cell>
          <cell r="B8204" t="str">
            <v>ESCAVAÇÃO VERTICAL PARA EDIFICAÇÃO, COM CARGA, DESCARGA E TRANSPORTE DE SOLO DE 1ª CATEGORIA, COM ESCAVADEIRA HIDRÁULICA (CAÇAMBA: 1,2 M³ / 155 HP), FROTA DE 6 CAMINHÕES BASCULANTES DE 18 M³, DMT DE 3 KM E VELOCIDADE MÉDIA 20 KM/H. AF_05/2020</v>
          </cell>
          <cell r="C8204" t="str">
            <v>M3</v>
          </cell>
          <cell r="D8204">
            <v>18.739999999999998</v>
          </cell>
          <cell r="E8204">
            <v>18.940000000000001</v>
          </cell>
          <cell r="F8204" t="str">
            <v>SINAPI DEZEMBRO 2025</v>
          </cell>
        </row>
        <row r="8205">
          <cell r="A8205">
            <v>101228</v>
          </cell>
          <cell r="B8205" t="str">
            <v>ESCAVAÇÃO VERTICAL PARA EDIFICAÇÃO, COM CARGA, DESCARGA E TRANSPORTE DE SOLO DE 1ª CATEGORIA, COM ESCAVADEIRA HIDRÁULICA (CAÇAMBA: 1,2 M³ / 155 HP), FROTA DE 6 CAMINHÕES BASCULANTES DE 18 M³, DMT DE 4 KM E VELOCIDADE MÉDIA 22 KM/H. AF_05/2020</v>
          </cell>
          <cell r="C8205" t="str">
            <v>M3</v>
          </cell>
          <cell r="D8205">
            <v>20</v>
          </cell>
          <cell r="E8205">
            <v>20.190000000000001</v>
          </cell>
          <cell r="F8205" t="str">
            <v>SINAPI DEZEMBRO 2025</v>
          </cell>
        </row>
        <row r="8206">
          <cell r="A8206">
            <v>101223</v>
          </cell>
          <cell r="B8206" t="str">
            <v>ESCAVAÇÃO VERTICAL PARA EDIFICAÇÃO, COM CARGA, DESCARGA E TRANSPORTE DE SOLO DE 1ª CATEGORIA, COM ESCAVADEIRA HIDRÁULICA (CAÇAMBA: 1,2 M³ / 155 HP), FROTA DE 7 CAMINHÕES BASCULANTES DE 14 M³, DMT DE 4 KM E VELOCIDADE MÉDIA 22 KM/H. AF_05/2020</v>
          </cell>
          <cell r="C8206" t="str">
            <v>M3</v>
          </cell>
          <cell r="D8206">
            <v>22.85</v>
          </cell>
          <cell r="E8206">
            <v>23.08</v>
          </cell>
          <cell r="F8206" t="str">
            <v>SINAPI DEZEMBRO 2025</v>
          </cell>
        </row>
        <row r="8207">
          <cell r="A8207">
            <v>101229</v>
          </cell>
          <cell r="B8207" t="str">
            <v>ESCAVAÇÃO VERTICAL PARA EDIFICAÇÃO, COM CARGA, DESCARGA E TRANSPORTE DE SOLO DE 1ª CATEGORIA, COM ESCAVADEIRA HIDRÁULICA (CAÇAMBA: 1,2 M³ / 155 HP), FROTA DE 8 CAMINHÕES BASCULANTES DE 18 M³, DMT DE 6 KM E VELOCIDADE MÉDIA 22 KM/H. AF_05/2020</v>
          </cell>
          <cell r="C8207" t="str">
            <v>M3</v>
          </cell>
          <cell r="D8207">
            <v>25.23</v>
          </cell>
          <cell r="E8207">
            <v>25.47</v>
          </cell>
          <cell r="F8207" t="str">
            <v>SINAPI DEZEMBRO 2025</v>
          </cell>
        </row>
        <row r="8208">
          <cell r="A8208">
            <v>101224</v>
          </cell>
          <cell r="B8208" t="str">
            <v>ESCAVAÇÃO VERTICAL PARA EDIFICAÇÃO, COM CARGA, DESCARGA E TRANSPORTE DE SOLO DE 1ª CATEGORIA, COM ESCAVADEIRA HIDRÁULICA (CAÇAMBA: 1,2 M³ / 155 HP), FROTA DE 9 CAMINHÕES BASCULANTES DE 14 M³, DMT DE 6 KM E VELOCIDADE MÉDIA 22 KM/H. AF_05/2020</v>
          </cell>
          <cell r="C8208" t="str">
            <v>M3</v>
          </cell>
          <cell r="D8208">
            <v>28.66</v>
          </cell>
          <cell r="E8208">
            <v>28.94</v>
          </cell>
          <cell r="F8208" t="str">
            <v>SINAPI DEZEMBRO 2025</v>
          </cell>
        </row>
        <row r="8209">
          <cell r="A8209">
            <v>101265</v>
          </cell>
          <cell r="B8209" t="str">
            <v>ESCAVAÇÃO VERTICAL PARA EDIFICAÇÃO, COM CARGA, DESCARGA E TRANSPORTE DE SOLO DE 1ª CATEGORIA, COM ESCAVADEIRA HIDRÁULICA (CAÇAMBA: 1,2 M³ / 155HP), FROTA DE 10 CAMINHÕES BASCULANTES DE 10 M³, DMT DE 6 KM E VELOCIDADE MÉDIA 22 KM/H. AF_05/2020</v>
          </cell>
          <cell r="C8209" t="str">
            <v>M3</v>
          </cell>
          <cell r="D8209">
            <v>31.83</v>
          </cell>
          <cell r="E8209">
            <v>32.18</v>
          </cell>
          <cell r="F8209" t="str">
            <v>SINAPI DEZEMBRO 2025</v>
          </cell>
        </row>
        <row r="8210">
          <cell r="A8210">
            <v>101255</v>
          </cell>
          <cell r="B8210" t="str">
            <v>ESCAVAÇÃO VERTICAL PARA EDIFICAÇÃO, COM CARGA, DESCARGA E TRANSPORTE DE SOLO DE 1ª CATEGORIA, COM ESCAVADEIRA HIDRÁULICA (CAÇAMBA: 1,2 M³ / 155HP), FROTA DE 3 CAMINHÕES BASCULANTES DE 10 M³, DMT ATÉ 1 KM E VELOCIDADE MÉDIA 14 KM/H. AF_05/2020</v>
          </cell>
          <cell r="C8210" t="str">
            <v>M3</v>
          </cell>
          <cell r="D8210">
            <v>11.39</v>
          </cell>
          <cell r="E8210">
            <v>11.52</v>
          </cell>
          <cell r="F8210" t="str">
            <v>SINAPI DEZEMBRO 2025</v>
          </cell>
        </row>
        <row r="8211">
          <cell r="A8211">
            <v>101261</v>
          </cell>
          <cell r="B8211" t="str">
            <v>ESCAVAÇÃO VERTICAL PARA EDIFICAÇÃO, COM CARGA, DESCARGA E TRANSPORTE DE SOLO DE 1ª CATEGORIA, COM ESCAVADEIRA HIDRÁULICA (CAÇAMBA: 1,2 M³ / 155HP), FROTA DE 6 CAMINHÕES BASCULANTES DE 10 M³, DMT DE 1,5 KM E VELOCIDADE MÉDIA 18 KM/H. AF_05/2020</v>
          </cell>
          <cell r="C8211" t="str">
            <v>M3</v>
          </cell>
          <cell r="D8211">
            <v>18.850000000000001</v>
          </cell>
          <cell r="E8211">
            <v>19.079999999999998</v>
          </cell>
          <cell r="F8211" t="str">
            <v>SINAPI DEZEMBRO 2025</v>
          </cell>
        </row>
        <row r="8212">
          <cell r="A8212">
            <v>101262</v>
          </cell>
          <cell r="B8212" t="str">
            <v>ESCAVAÇÃO VERTICAL PARA EDIFICAÇÃO, COM CARGA, DESCARGA E TRANSPORTE DE SOLO DE 1ª CATEGORIA, COM ESCAVADEIRA HIDRÁULICA (CAÇAMBA: 1,2 M³ / 155HP), FROTA DE 6 CAMINHÕES BASCULANTES DE 10 M³, DMT DE 2 KM E VELOCIDADE MÉDIA 19 KM/H. AF_05/2020</v>
          </cell>
          <cell r="C8212" t="str">
            <v>M3</v>
          </cell>
          <cell r="D8212">
            <v>19.91</v>
          </cell>
          <cell r="E8212">
            <v>20.13</v>
          </cell>
          <cell r="F8212" t="str">
            <v>SINAPI DEZEMBRO 2025</v>
          </cell>
        </row>
        <row r="8213">
          <cell r="A8213">
            <v>101263</v>
          </cell>
          <cell r="B8213" t="str">
            <v>ESCAVAÇÃO VERTICAL PARA EDIFICAÇÃO, COM CARGA, DESCARGA E TRANSPORTE DE SOLO DE 1ª CATEGORIA, COM ESCAVADEIRA HIDRÁULICA (CAÇAMBA: 1,2 M³ / 155HP), FROTA DE 7 CAMINHÕES BASCULANTES DE 10 M³, DMT DE 3 KM E VELOCIDADE MÉDIA 20 KM/H. AF_05/2020</v>
          </cell>
          <cell r="C8213" t="str">
            <v>M3</v>
          </cell>
          <cell r="D8213">
            <v>23.03</v>
          </cell>
          <cell r="E8213">
            <v>23.29</v>
          </cell>
          <cell r="F8213" t="str">
            <v>SINAPI DEZEMBRO 2025</v>
          </cell>
        </row>
        <row r="8214">
          <cell r="A8214">
            <v>101264</v>
          </cell>
          <cell r="B8214" t="str">
            <v>ESCAVAÇÃO VERTICAL PARA EDIFICAÇÃO, COM CARGA, DESCARGA E TRANSPORTE DE SOLO DE 1ª CATEGORIA, COM ESCAVADEIRA HIDRÁULICA (CAÇAMBA: 1,2 M³ / 155HP), FROTA DE 8 CAMINHÕES BASCULANTES DE 10 M³, DMT DE 4 KM E VELOCIDADE MÉDIA 22 KM/H. AF_05/2020</v>
          </cell>
          <cell r="C8214" t="str">
            <v>M3</v>
          </cell>
          <cell r="D8214">
            <v>25.53</v>
          </cell>
          <cell r="E8214">
            <v>25.82</v>
          </cell>
          <cell r="F8214" t="str">
            <v>SINAPI DEZEMBRO 2025</v>
          </cell>
        </row>
        <row r="8215">
          <cell r="A8215">
            <v>101230</v>
          </cell>
          <cell r="B8215" t="str">
            <v>ESCAVAÇÃO VERTICAL PARA INFRAESTRUTURA, COM CARGA, DESCARGA E TRANSPORTE DE SOLO DE 1ª CATEGORIA, COM ESCAVADEIRA HIDRÁULICA (CAÇAMBA: 0,8 M³ / 111 HP), FROTA DE 3 CAMINHÕES BASCULANTES DE 14 M³, DMT ATÉ 1 KM E VELOCIDADE MÉDIA14 KM/H. AF_05/2020</v>
          </cell>
          <cell r="C8215" t="str">
            <v>M3</v>
          </cell>
          <cell r="D8215">
            <v>11.13</v>
          </cell>
          <cell r="E8215">
            <v>11.26</v>
          </cell>
          <cell r="F8215" t="str">
            <v>SINAPI DEZEMBRO 2025</v>
          </cell>
        </row>
        <row r="8216">
          <cell r="A8216">
            <v>101231</v>
          </cell>
          <cell r="B8216" t="str">
            <v>ESCAVAÇÃO VERTICAL PARA INFRAESTRUTURA, COM CARGA, DESCARGA E TRANSPORTE DE SOLO DE 1ª CATEGORIA, COM ESCAVADEIRA HIDRÁULICA (CAÇAMBA: 0,8 M³ / 111 HP), FROTA DE 3 CAMINHÕES BASCULANTES DE 18 M³, DMT ATÉ 1 KM E VELOCIDADE MÉDIA14 KM/H. AF_05/2020</v>
          </cell>
          <cell r="C8216" t="str">
            <v>M3</v>
          </cell>
          <cell r="D8216">
            <v>10.58</v>
          </cell>
          <cell r="E8216">
            <v>10.71</v>
          </cell>
          <cell r="F8216" t="str">
            <v>SINAPI DEZEMBRO 2025</v>
          </cell>
        </row>
        <row r="8217">
          <cell r="A8217">
            <v>101272</v>
          </cell>
          <cell r="B8217" t="str">
            <v>ESCAVAÇÃO VERTICAL PARA INFRAESTRUTURA, COM CARGA, DESCARGA E TRANSPORTE DE SOLO DE 1ª CATEGORIA, COM ESCAVADEIRA HIDRÁULICA (CAÇAMBA: 0,8 M³ / 111HP), FROTA DE 10 CAMINHÕES BASCULANTES DE 10 M³, DMT DE 6 KM E VELOCIDADE MÉDIA22 KM/H. AF_05/2020</v>
          </cell>
          <cell r="C8217" t="str">
            <v>M3</v>
          </cell>
          <cell r="D8217">
            <v>32.299999999999997</v>
          </cell>
          <cell r="E8217">
            <v>32.68</v>
          </cell>
          <cell r="F8217" t="str">
            <v>SINAPI DEZEMBRO 2025</v>
          </cell>
        </row>
        <row r="8218">
          <cell r="A8218">
            <v>101266</v>
          </cell>
          <cell r="B8218" t="str">
            <v>ESCAVAÇÃO VERTICAL PARA INFRAESTRUTURA, COM CARGA, DESCARGA E TRANSPORTE DE SOLO DE 1ª CATEGORIA, COM ESCAVADEIRA HIDRÁULICA (CAÇAMBA: 0,8 M³ / 111HP), FROTA DE 3 CAMINHÕES BASCULANTES DE 10 M³, DMT ATÉ 1 KM E VELOCIDADE MÉDIA14 KM/H. AF_05/2020</v>
          </cell>
          <cell r="C8218" t="str">
            <v>M3</v>
          </cell>
          <cell r="D8218">
            <v>11.43</v>
          </cell>
          <cell r="E8218">
            <v>11.58</v>
          </cell>
          <cell r="F8218" t="str">
            <v>SINAPI DEZEMBRO 2025</v>
          </cell>
        </row>
        <row r="8219">
          <cell r="A8219">
            <v>101239</v>
          </cell>
          <cell r="B8219" t="str">
            <v>ESCAVAÇÃO VERTICAL PARA INFRAESTRUTURA, COM CARGA, DESCARGA E TRANSPORTE DE SOLO DE 1ª CATEGORIA, COM ESCAVADEIRA HIDRÁULICA (CAÇAMBA: 0,8 M³ / 111HP), FROTA DE 4 CAMINHÕES BASCULANTES DE 18 M³, DMT DE 1,5 KM E VELOCIDADE MÉDIA18 KM/H. AF_05/2020</v>
          </cell>
          <cell r="C8219" t="str">
            <v>M3</v>
          </cell>
          <cell r="D8219">
            <v>15.23</v>
          </cell>
          <cell r="E8219">
            <v>15.39</v>
          </cell>
          <cell r="F8219" t="str">
            <v>SINAPI DEZEMBRO 2025</v>
          </cell>
        </row>
        <row r="8220">
          <cell r="A8220">
            <v>101240</v>
          </cell>
          <cell r="B8220" t="str">
            <v>ESCAVAÇÃO VERTICAL PARA INFRAESTRUTURA, COM CARGA, DESCARGA E TRANSPORTE DE SOLO DE 1ª CATEGORIA, COM ESCAVADEIRA HIDRÁULICA (CAÇAMBA: 0,8 M³ / 111HP), FROTA DE 4 CAMINHÕES BASCULANTES DE 18 M³, DMT DE 2 KM E VELOCIDADE MÉDIA 19 KM/H. AF_05/2020</v>
          </cell>
          <cell r="C8220" t="str">
            <v>M3</v>
          </cell>
          <cell r="D8220">
            <v>16.079999999999998</v>
          </cell>
          <cell r="E8220">
            <v>16.239999999999998</v>
          </cell>
          <cell r="F8220" t="str">
            <v>SINAPI DEZEMBRO 2025</v>
          </cell>
        </row>
        <row r="8221">
          <cell r="A8221">
            <v>101268</v>
          </cell>
          <cell r="B8221" t="str">
            <v>ESCAVAÇÃO VERTICAL PARA INFRAESTRUTURA, COM CARGA, DESCARGA E TRANSPORTE DE SOLO DE 1ª CATEGORIA, COM ESCAVADEIRA HIDRÁULICA (CAÇAMBA: 0,8 M³ / 111HP), FROTA DE 5 CAMINHÕES BASCULANTES DE 10 M³, DMT DE 1,5 KM E VELOCIDADE MÉDIA18 KM/H. AF_05/2020</v>
          </cell>
          <cell r="C8221" t="str">
            <v>M3</v>
          </cell>
          <cell r="D8221">
            <v>18.07</v>
          </cell>
          <cell r="E8221">
            <v>18.28</v>
          </cell>
          <cell r="F8221" t="str">
            <v>SINAPI DEZEMBRO 2025</v>
          </cell>
        </row>
        <row r="8222">
          <cell r="A8222">
            <v>101234</v>
          </cell>
          <cell r="B8222" t="str">
            <v>ESCAVAÇÃO VERTICAL PARA INFRAESTRUTURA, COM CARGA, DESCARGA E TRANSPORTE DE SOLO DE 1ª CATEGORIA, COM ESCAVADEIRA HIDRÁULICA (CAÇAMBA: 0,8 M³ / 111HP), FROTA DE 5 CAMINHÕES BASCULANTES DE 14 M³, DMT DE 1,5 KM E VELOCIDADE MÉDIA18 KM/H. AF_05/2020</v>
          </cell>
          <cell r="C8222" t="str">
            <v>M3</v>
          </cell>
          <cell r="D8222">
            <v>17.34</v>
          </cell>
          <cell r="E8222">
            <v>17.54</v>
          </cell>
          <cell r="F8222" t="str">
            <v>SINAPI DEZEMBRO 2025</v>
          </cell>
        </row>
        <row r="8223">
          <cell r="A8223">
            <v>101235</v>
          </cell>
          <cell r="B8223" t="str">
            <v>ESCAVAÇÃO VERTICAL PARA INFRAESTRUTURA, COM CARGA, DESCARGA E TRANSPORTE DE SOLO DE 1ª CATEGORIA, COM ESCAVADEIRA HIDRÁULICA (CAÇAMBA: 0,8 M³ / 111HP), FROTA DE 5 CAMINHÕES BASCULANTES DE 14 M³, DMT DE 2 KM E VELOCIDADE MÉDIA 19 KM/H. AF_05/2020</v>
          </cell>
          <cell r="C8223" t="str">
            <v>M3</v>
          </cell>
          <cell r="D8223">
            <v>18.27</v>
          </cell>
          <cell r="E8223">
            <v>18.47</v>
          </cell>
          <cell r="F8223" t="str">
            <v>SINAPI DEZEMBRO 2025</v>
          </cell>
        </row>
        <row r="8224">
          <cell r="A8224">
            <v>101241</v>
          </cell>
          <cell r="B8224" t="str">
            <v>ESCAVAÇÃO VERTICAL PARA INFRAESTRUTURA, COM CARGA, DESCARGA E TRANSPORTE DE SOLO DE 1ª CATEGORIA, COM ESCAVADEIRA HIDRÁULICA (CAÇAMBA: 0,8 M³ / 111HP), FROTA DE 5 CAMINHÕES BASCULANTES DE 18 M³, DMT DE 3 KM E VELOCIDADE MÉDIA 20 KM/H. AF_05/2020</v>
          </cell>
          <cell r="C8224" t="str">
            <v>M3</v>
          </cell>
          <cell r="D8224">
            <v>18.8</v>
          </cell>
          <cell r="E8224">
            <v>18.989999999999998</v>
          </cell>
          <cell r="F8224" t="str">
            <v>SINAPI DEZEMBRO 2025</v>
          </cell>
        </row>
        <row r="8225">
          <cell r="A8225">
            <v>101269</v>
          </cell>
          <cell r="B8225" t="str">
            <v>ESCAVAÇÃO VERTICAL PARA INFRAESTRUTURA, COM CARGA, DESCARGA E TRANSPORTE DE SOLO DE 1ª CATEGORIA, COM ESCAVADEIRA HIDRÁULICA (CAÇAMBA: 0,8 M³ / 111HP), FROTA DE 6 CAMINHÕES BASCULANTES DE 10 M³, DMT DE 2 KM E VELOCIDADE MÉDIA 19 KM/H. AF_05/2020</v>
          </cell>
          <cell r="C8225" t="str">
            <v>M3</v>
          </cell>
          <cell r="D8225">
            <v>20.13</v>
          </cell>
          <cell r="E8225">
            <v>20.37</v>
          </cell>
          <cell r="F8225" t="str">
            <v>SINAPI DEZEMBRO 2025</v>
          </cell>
        </row>
        <row r="8226">
          <cell r="A8226">
            <v>101236</v>
          </cell>
          <cell r="B8226" t="str">
            <v>ESCAVAÇÃO VERTICAL PARA INFRAESTRUTURA, COM CARGA, DESCARGA E TRANSPORTE DE SOLO DE 1ª CATEGORIA, COM ESCAVADEIRA HIDRÁULICA (CAÇAMBA: 0,8 M³ / 111HP), FROTA DE 6 CAMINHÕES BASCULANTES DE 14 M³, DMT DE 3 KM E VELOCIDADE MÉDIA 20 KM/H. AF_05/2020</v>
          </cell>
          <cell r="C8226" t="str">
            <v>M3</v>
          </cell>
          <cell r="D8226">
            <v>21.28</v>
          </cell>
          <cell r="E8226">
            <v>21.51</v>
          </cell>
          <cell r="F8226" t="str">
            <v>SINAPI DEZEMBRO 2025</v>
          </cell>
        </row>
        <row r="8227">
          <cell r="A8227">
            <v>101237</v>
          </cell>
          <cell r="B8227" t="str">
            <v>ESCAVAÇÃO VERTICAL PARA INFRAESTRUTURA, COM CARGA, DESCARGA E TRANSPORTE DE SOLO DE 1ª CATEGORIA, COM ESCAVADEIRA HIDRÁULICA (CAÇAMBA: 0,8 M³ / 111HP), FROTA DE 6 CAMINHÕES BASCULANTES DE 14 M³, DMT DE 4 KM E VELOCIDADE MÉDIA 22 KM/H. AF_05/2020</v>
          </cell>
          <cell r="C8227" t="str">
            <v>M3</v>
          </cell>
          <cell r="D8227">
            <v>22.68</v>
          </cell>
          <cell r="E8227">
            <v>22.91</v>
          </cell>
          <cell r="F8227" t="str">
            <v>SINAPI DEZEMBRO 2025</v>
          </cell>
        </row>
        <row r="8228">
          <cell r="A8228">
            <v>101242</v>
          </cell>
          <cell r="B8228" t="str">
            <v>ESCAVAÇÃO VERTICAL PARA INFRAESTRUTURA, COM CARGA, DESCARGA E TRANSPORTE DE SOLO DE 1ª CATEGORIA, COM ESCAVADEIRA HIDRÁULICA (CAÇAMBA: 0,8 M³ / 111HP), FROTA DE 6 CAMINHÕES BASCULANTES DE 18 M³, DMT DE 4 KM E VELOCIDADE MÉDIA 22 KM/H. AF_05/2020</v>
          </cell>
          <cell r="C8228" t="str">
            <v>M3</v>
          </cell>
          <cell r="D8228">
            <v>21.02</v>
          </cell>
          <cell r="E8228">
            <v>21.24</v>
          </cell>
          <cell r="F8228" t="str">
            <v>SINAPI DEZEMBRO 2025</v>
          </cell>
        </row>
        <row r="8229">
          <cell r="A8229">
            <v>101270</v>
          </cell>
          <cell r="B8229" t="str">
            <v>ESCAVAÇÃO VERTICAL PARA INFRAESTRUTURA, COM CARGA, DESCARGA E TRANSPORTE DE SOLO DE 1ª CATEGORIA, COM ESCAVADEIRA HIDRÁULICA (CAÇAMBA: 0,8 M³ / 111HP), FROTA DE 7 CAMINHÕES BASCULANTES DE 10 M³, DMT DE 3 KM E VELOCIDADE MÉDIA 20 KM/H. AF_05/2020</v>
          </cell>
          <cell r="C8229" t="str">
            <v>M3</v>
          </cell>
          <cell r="D8229">
            <v>23.32</v>
          </cell>
          <cell r="E8229">
            <v>23.6</v>
          </cell>
          <cell r="F8229" t="str">
            <v>SINAPI DEZEMBRO 2025</v>
          </cell>
        </row>
        <row r="8230">
          <cell r="A8230">
            <v>101243</v>
          </cell>
          <cell r="B8230" t="str">
            <v>ESCAVAÇÃO VERTICAL PARA INFRAESTRUTURA, COM CARGA, DESCARGA E TRANSPORTE DE SOLO DE 1ª CATEGORIA, COM ESCAVADEIRA HIDRÁULICA (CAÇAMBA: 0,8 M³ / 111HP), FROTA DE 7 CAMINHÕES BASCULANTES DE 18 M³, DMT DE 6 KM E VELOCIDADE MÉDIA 22 KM/H. AF_05/2020</v>
          </cell>
          <cell r="C8230" t="str">
            <v>M3</v>
          </cell>
          <cell r="D8230">
            <v>25.49</v>
          </cell>
          <cell r="E8230">
            <v>25.74</v>
          </cell>
          <cell r="F8230" t="str">
            <v>SINAPI DEZEMBRO 2025</v>
          </cell>
        </row>
        <row r="8231">
          <cell r="A8231">
            <v>101271</v>
          </cell>
          <cell r="B8231" t="str">
            <v>ESCAVAÇÃO VERTICAL PARA INFRAESTRUTURA, COM CARGA, DESCARGA E TRANSPORTE DE SOLO DE 1ª CATEGORIA, COM ESCAVADEIRA HIDRÁULICA (CAÇAMBA: 0,8 M³ / 111HP), FROTA DE 8 CAMINHÕES BASCULANTES DE 10 M³, DMT DE 4 KM E VELOCIDADE MÉDIA 22 KM/H. AF_05/2020</v>
          </cell>
          <cell r="C8231" t="str">
            <v>M3</v>
          </cell>
          <cell r="D8231">
            <v>25.86</v>
          </cell>
          <cell r="E8231">
            <v>26.19</v>
          </cell>
          <cell r="F8231" t="str">
            <v>SINAPI DEZEMBRO 2025</v>
          </cell>
        </row>
        <row r="8232">
          <cell r="A8232">
            <v>101238</v>
          </cell>
          <cell r="B8232" t="str">
            <v>ESCAVAÇÃO VERTICAL PARA INFRAESTRUTURA, COM CARGA, DESCARGA E TRANSPORTE DE SOLO DE 1ª CATEGORIA, COM ESCAVADEIRA HIDRÁULICA (CAÇAMBA: 0,8 M³ / 111HP), FROTA DE 8 CAMINHÕES BASCULANTES DE 14 M³, DMT DE 6 KM E VELOCIDADE MÉDIA 22 KM/H. AF_05/2020</v>
          </cell>
          <cell r="C8232" t="str">
            <v>M3</v>
          </cell>
          <cell r="D8232">
            <v>28.71</v>
          </cell>
          <cell r="E8232">
            <v>28.99</v>
          </cell>
          <cell r="F8232" t="str">
            <v>SINAPI DEZEMBRO 2025</v>
          </cell>
        </row>
        <row r="8233">
          <cell r="A8233">
            <v>101232</v>
          </cell>
          <cell r="B8233" t="str">
            <v>ESCAVAÇÃO VERTICAL PARA INFRAESTRUTURA, COM CARGA, DESCARGA E TRANSPORTE DE SOLO DE 1ª CATEGORIA, COM ESCAVADEIRA HIDRÁULICA (CAÇAMBA: 1,2 M³ / 155 HP), FROTA DE 3 CAMINHÕES BASCULANTES DE 14 M³, DMT ATÉ 1 KM E VELOCIDADE MÉDIA14 KM/H. AF_05/2020</v>
          </cell>
          <cell r="C8233" t="str">
            <v>M3</v>
          </cell>
          <cell r="D8233">
            <v>9.5399999999999991</v>
          </cell>
          <cell r="E8233">
            <v>9.66</v>
          </cell>
          <cell r="F8233" t="str">
            <v>SINAPI DEZEMBRO 2025</v>
          </cell>
        </row>
        <row r="8234">
          <cell r="A8234">
            <v>101233</v>
          </cell>
          <cell r="B8234" t="str">
            <v>ESCAVAÇÃO VERTICAL PARA INFRAESTRUTURA, COM CARGA, DESCARGA E TRANSPORTE DE SOLO DE 1ª CATEGORIA, COM ESCAVADEIRA HIDRÁULICA (CAÇAMBA: 1,2 M³ / 155 HP), FROTA DE 3 CAMINHÕES BASCULANTES DE 18 M³, DMT ATÉ 1 KM E VELOCIDADE MÉDIA14 KM/H. AF_05/2020</v>
          </cell>
          <cell r="C8234" t="str">
            <v>M3</v>
          </cell>
          <cell r="D8234">
            <v>8.81</v>
          </cell>
          <cell r="E8234">
            <v>8.91</v>
          </cell>
          <cell r="F8234" t="str">
            <v>SINAPI DEZEMBRO 2025</v>
          </cell>
        </row>
        <row r="8235">
          <cell r="A8235">
            <v>101248</v>
          </cell>
          <cell r="B8235" t="str">
            <v>ESCAVAÇÃO VERTICAL PARA INFRAESTRUTURA, COM CARGA, DESCARGA E TRANSPORTE DE SOLO DE 1ª CATEGORIA, COM ESCAVADEIRA HIDRÁULICA (CAÇAMBA: 1,2 M³ / 155HP), FROTA DE 10 CAMINHÕES BASCULANTES DE 14 M³, DMT DE 6 KM E VELOCIDADE MÉDIA22 KM/H. AF_05/2020</v>
          </cell>
          <cell r="C8235" t="str">
            <v>M3</v>
          </cell>
          <cell r="D8235">
            <v>27.45</v>
          </cell>
          <cell r="E8235">
            <v>27.71</v>
          </cell>
          <cell r="F8235" t="str">
            <v>SINAPI DEZEMBRO 2025</v>
          </cell>
        </row>
        <row r="8236">
          <cell r="A8236">
            <v>101277</v>
          </cell>
          <cell r="B8236" t="str">
            <v>ESCAVAÇÃO VERTICAL PARA INFRAESTRUTURA, COM CARGA, DESCARGA E TRANSPORTE DE SOLO DE 1ª CATEGORIA, COM ESCAVADEIRA HIDRÁULICA (CAÇAMBA: 1,2 M³ / 155HP), FROTA DE 12 CAMINHÕES BASCULANTES DE 10 M³, DMT DE 6 KM E VELOCIDADE MÉDIA22 KM/H. AF_05/2020</v>
          </cell>
          <cell r="C8236" t="str">
            <v>M3</v>
          </cell>
          <cell r="D8236">
            <v>31.28</v>
          </cell>
          <cell r="E8236">
            <v>31.66</v>
          </cell>
          <cell r="F8236" t="str">
            <v>SINAPI DEZEMBRO 2025</v>
          </cell>
        </row>
        <row r="8237">
          <cell r="A8237">
            <v>101267</v>
          </cell>
          <cell r="B8237" t="str">
            <v>ESCAVAÇÃO VERTICAL PARA INFRAESTRUTURA, COM CARGA, DESCARGA E TRANSPORTE DE SOLO DE 1ª CATEGORIA, COM ESCAVADEIRA HIDRÁULICA (CAÇAMBA: 1,2 M³ / 155HP), FROTA DE 4 CAMINHÕES BASCULANTES DE 10 M³, DMT ATÉ 1 KM E VELOCIDADE MÉDIA14 KM/H. AF_05/2020</v>
          </cell>
          <cell r="C8237" t="str">
            <v>M3</v>
          </cell>
          <cell r="D8237">
            <v>11.01</v>
          </cell>
          <cell r="E8237">
            <v>11.16</v>
          </cell>
          <cell r="F8237" t="str">
            <v>SINAPI DEZEMBRO 2025</v>
          </cell>
        </row>
        <row r="8238">
          <cell r="A8238">
            <v>101249</v>
          </cell>
          <cell r="B8238" t="str">
            <v>ESCAVAÇÃO VERTICAL PARA INFRAESTRUTURA, COM CARGA, DESCARGA E TRANSPORTE DE SOLO DE 1ª CATEGORIA, COM ESCAVADEIRA HIDRÁULICA (CAÇAMBA: 1,2 M³ / 155HP), FROTA DE 5 CAMINHÕES BASCULANTES DE 18 M³, DMT DE 1,5 KM E VELOCIDADE MÉDIA18 KM/H. AF_05/2020</v>
          </cell>
          <cell r="C8238" t="str">
            <v>M3</v>
          </cell>
          <cell r="D8238">
            <v>13.96</v>
          </cell>
          <cell r="E8238">
            <v>14.1</v>
          </cell>
          <cell r="F8238" t="str">
            <v>SINAPI DEZEMBRO 2025</v>
          </cell>
        </row>
        <row r="8239">
          <cell r="A8239">
            <v>101273</v>
          </cell>
          <cell r="B8239" t="str">
            <v>ESCAVAÇÃO VERTICAL PARA INFRAESTRUTURA, COM CARGA, DESCARGA E TRANSPORTE DE SOLO DE 1ª CATEGORIA, COM ESCAVADEIRA HIDRÁULICA (CAÇAMBA: 1,2 M³ / 155HP), FROTA DE 6 CAMINHÕES BASCULANTES DE 10 M³, DMT DE 1,5 KM E VELOCIDADE MÉDIA18 KM/H. AF_05/2020</v>
          </cell>
          <cell r="C8239" t="str">
            <v>M3</v>
          </cell>
          <cell r="D8239">
            <v>17.29</v>
          </cell>
          <cell r="E8239">
            <v>17.5</v>
          </cell>
          <cell r="F8239" t="str">
            <v>SINAPI DEZEMBRO 2025</v>
          </cell>
        </row>
        <row r="8240">
          <cell r="A8240">
            <v>101245</v>
          </cell>
          <cell r="B8240" t="str">
            <v>ESCAVAÇÃO VERTICAL PARA INFRAESTRUTURA, COM CARGA, DESCARGA E TRANSPORTE DE SOLO DE 1ª CATEGORIA, COM ESCAVADEIRA HIDRÁULICA (CAÇAMBA: 1,2 M³ / 155HP), FROTA DE 6 CAMINHÕES BASCULANTES DE 14 M³, DMT DE 2 KM E VELOCIDADE MÉDIA 19 KM/H. AF_05/2020</v>
          </cell>
          <cell r="C8240" t="str">
            <v>M3</v>
          </cell>
          <cell r="D8240">
            <v>16.989999999999998</v>
          </cell>
          <cell r="E8240">
            <v>17.170000000000002</v>
          </cell>
          <cell r="F8240" t="str">
            <v>SINAPI DEZEMBRO 2025</v>
          </cell>
        </row>
        <row r="8241">
          <cell r="A8241">
            <v>101250</v>
          </cell>
          <cell r="B8241" t="str">
            <v>ESCAVAÇÃO VERTICAL PARA INFRAESTRUTURA, COM CARGA, DESCARGA E TRANSPORTE DE SOLO DE 1ª CATEGORIA, COM ESCAVADEIRA HIDRÁULICA (CAÇAMBA: 1,2 M³ / 155HP), FROTA DE 6 CAMINHÕES BASCULANTES DE 18 M³, DMT DE 2 KM E VELOCIDADE MÉDIA 19 KM/H. AF_05/2020</v>
          </cell>
          <cell r="C8241" t="str">
            <v>M3</v>
          </cell>
          <cell r="D8241">
            <v>15.5</v>
          </cell>
          <cell r="E8241">
            <v>15.66</v>
          </cell>
          <cell r="F8241" t="str">
            <v>SINAPI DEZEMBRO 2025</v>
          </cell>
        </row>
        <row r="8242">
          <cell r="A8242">
            <v>101251</v>
          </cell>
          <cell r="B8242" t="str">
            <v>ESCAVAÇÃO VERTICAL PARA INFRAESTRUTURA, COM CARGA, DESCARGA E TRANSPORTE DE SOLO DE 1ª CATEGORIA, COM ESCAVADEIRA HIDRÁULICA (CAÇAMBA: 1,2 M³ / 155HP), FROTA DE 6 CAMINHÕES BASCULANTES DE 18 M³, DMT DE 3 KM E VELOCIDADE MÉDIA 20 KM/H. AF_05/2020</v>
          </cell>
          <cell r="C8242" t="str">
            <v>M3</v>
          </cell>
          <cell r="D8242">
            <v>17.649999999999999</v>
          </cell>
          <cell r="E8242">
            <v>17.809999999999999</v>
          </cell>
          <cell r="F8242" t="str">
            <v>SINAPI DEZEMBRO 2025</v>
          </cell>
        </row>
        <row r="8243">
          <cell r="A8243">
            <v>101274</v>
          </cell>
          <cell r="B8243" t="str">
            <v>ESCAVAÇÃO VERTICAL PARA INFRAESTRUTURA, COM CARGA, DESCARGA E TRANSPORTE DE SOLO DE 1ª CATEGORIA, COM ESCAVADEIRA HIDRÁULICA (CAÇAMBA: 1,2 M³ / 155HP), FROTA DE 7 CAMINHÕES BASCULANTES DE 10 M³, DMT DE 2 KM E VELOCIDADE MÉDIA 19 KM/H. AF_05/2020</v>
          </cell>
          <cell r="C8243" t="str">
            <v>M3</v>
          </cell>
          <cell r="D8243">
            <v>19.11</v>
          </cell>
          <cell r="E8243">
            <v>19.350000000000001</v>
          </cell>
          <cell r="F8243" t="str">
            <v>SINAPI DEZEMBRO 2025</v>
          </cell>
        </row>
        <row r="8244">
          <cell r="A8244">
            <v>101246</v>
          </cell>
          <cell r="B8244" t="str">
            <v>ESCAVAÇÃO VERTICAL PARA INFRAESTRUTURA, COM CARGA, DESCARGA E TRANSPORTE DE SOLO DE 1ª CATEGORIA, COM ESCAVADEIRA HIDRÁULICA (CAÇAMBA: 1,2 M³ / 155HP), FROTA DE 7 CAMINHÕES BASCULANTES DE 14 M³, DMT DE 3 KM E VELOCIDADE MÉDIA 20 KM/H. AF_05/2020</v>
          </cell>
          <cell r="C8244" t="str">
            <v>M3</v>
          </cell>
          <cell r="D8244">
            <v>19.739999999999998</v>
          </cell>
          <cell r="E8244">
            <v>19.940000000000001</v>
          </cell>
          <cell r="F8244" t="str">
            <v>SINAPI DEZEMBRO 2025</v>
          </cell>
        </row>
        <row r="8245">
          <cell r="A8245">
            <v>101252</v>
          </cell>
          <cell r="B8245" t="str">
            <v>ESCAVAÇÃO VERTICAL PARA INFRAESTRUTURA, COM CARGA, DESCARGA E TRANSPORTE DE SOLO DE 1ª CATEGORIA, COM ESCAVADEIRA HIDRÁULICA (CAÇAMBA: 1,2 M³ / 155HP), FROTA DE 7 CAMINHÕES BASCULANTES DE 18 M³, DMT DE 4 KM E VELOCIDADE MÉDIA 22 KM/H. AF_05/2020</v>
          </cell>
          <cell r="C8245" t="str">
            <v>M3</v>
          </cell>
          <cell r="D8245">
            <v>19.18</v>
          </cell>
          <cell r="E8245">
            <v>19.36</v>
          </cell>
          <cell r="F8245" t="str">
            <v>SINAPI DEZEMBRO 2025</v>
          </cell>
        </row>
        <row r="8246">
          <cell r="A8246">
            <v>101275</v>
          </cell>
          <cell r="B8246" t="str">
            <v>ESCAVAÇÃO VERTICAL PARA INFRAESTRUTURA, COM CARGA, DESCARGA E TRANSPORTE DE SOLO DE 1ª CATEGORIA, COM ESCAVADEIRA HIDRÁULICA (CAÇAMBA: 1,2 M³ / 155HP), FROTA DE 8 CAMINHÕES BASCULANTES DE 10 M³, DMT DE 3 KM E VELOCIDADE MÉDIA 20 KM/H. AF_05/2020</v>
          </cell>
          <cell r="C8246" t="str">
            <v>M3</v>
          </cell>
          <cell r="D8246">
            <v>22.14</v>
          </cell>
          <cell r="E8246">
            <v>22.41</v>
          </cell>
          <cell r="F8246" t="str">
            <v>SINAPI DEZEMBRO 2025</v>
          </cell>
        </row>
        <row r="8247">
          <cell r="A8247">
            <v>101247</v>
          </cell>
          <cell r="B8247" t="str">
            <v>ESCAVAÇÃO VERTICAL PARA INFRAESTRUTURA, COM CARGA, DESCARGA E TRANSPORTE DE SOLO DE 1ª CATEGORIA, COM ESCAVADEIRA HIDRÁULICA (CAÇAMBA: 1,2 M³ / 155HP), FROTA DE 8 CAMINHÕES BASCULANTES DE 14 M³, DMT DE 4 KM E VELOCIDADE MÉDIA 22 KM/H. AF_05/2020</v>
          </cell>
          <cell r="C8247" t="str">
            <v>M3</v>
          </cell>
          <cell r="D8247">
            <v>21.92</v>
          </cell>
          <cell r="E8247">
            <v>22.14</v>
          </cell>
          <cell r="F8247" t="str">
            <v>SINAPI DEZEMBRO 2025</v>
          </cell>
        </row>
        <row r="8248">
          <cell r="A8248">
            <v>101276</v>
          </cell>
          <cell r="B8248" t="str">
            <v>ESCAVAÇÃO VERTICAL PARA INFRAESTRUTURA, COM CARGA, DESCARGA E TRANSPORTE DE SOLO DE 1ª CATEGORIA, COM ESCAVADEIRA HIDRÁULICA (CAÇAMBA: 1,2 M³ / 155HP), FROTA DE 9 CAMINHÕES BASCULANTES DE 10 M³, DMT DE 4 KM E VELOCIDADE MÉDIA 22 KM/H. AF_05/2020</v>
          </cell>
          <cell r="C8248" t="str">
            <v>M3</v>
          </cell>
          <cell r="D8248">
            <v>24.47</v>
          </cell>
          <cell r="E8248">
            <v>24.77</v>
          </cell>
          <cell r="F8248" t="str">
            <v>SINAPI DEZEMBRO 2025</v>
          </cell>
        </row>
        <row r="8249">
          <cell r="A8249">
            <v>101253</v>
          </cell>
          <cell r="B8249" t="str">
            <v>ESCAVAÇÃO VERTICAL PARA INFRAESTRUTURA, COM CARGA, DESCARGA E TRANSPORTE DE SOLO DE 1ª CATEGORIA, COM ESCAVADEIRA HIDRÁULICA (CAÇAMBA: 1,2 M³ / 155HP), FROTA DE 9 CAMINHÕES BASCULANTES DE 18 M³, DMT DE 6 KM E VELOCIDADE MÉDIA 22 KM/H. AF_05/2020</v>
          </cell>
          <cell r="C8249" t="str">
            <v>M3</v>
          </cell>
          <cell r="D8249">
            <v>24.17</v>
          </cell>
          <cell r="E8249">
            <v>24.39</v>
          </cell>
          <cell r="F8249" t="str">
            <v>SINAPI DEZEMBRO 2025</v>
          </cell>
        </row>
        <row r="8250">
          <cell r="A8250">
            <v>101244</v>
          </cell>
          <cell r="B8250" t="str">
            <v>ESCAVAÇÃO VERTICAL PARA INFRAESTRUTURA, COM CARGA, DESCARGA E TRANSPORTE DE SOLO DE 1ª CATEGORIA, COM ESCAVADEIRA HIDRÁULICA (CAÇAMBA: 1,2M³ / 155HP), FROTA DE 6 CAMINHÕES BASCULANTES DE 14 M³, DMT DE 1,5 KM E VELOCIDADE MÉDIA18 KM/H. AF_05/2020</v>
          </cell>
          <cell r="C8250" t="str">
            <v>M3</v>
          </cell>
          <cell r="D8250">
            <v>16.05</v>
          </cell>
          <cell r="E8250">
            <v>16.23</v>
          </cell>
          <cell r="F8250" t="str">
            <v>SINAPI DEZEMBRO 2025</v>
          </cell>
        </row>
        <row r="8251">
          <cell r="A8251">
            <v>93358</v>
          </cell>
          <cell r="B8251" t="str">
            <v>ESCAVAÇÃO MANUAL DE VALA. AF_09/2024</v>
          </cell>
          <cell r="C8251" t="str">
            <v>M3</v>
          </cell>
          <cell r="D8251">
            <v>88.05</v>
          </cell>
          <cell r="E8251">
            <v>95.25</v>
          </cell>
          <cell r="F8251" t="str">
            <v>SINAPI DEZEMBRO 2025</v>
          </cell>
        </row>
        <row r="8252">
          <cell r="A8252">
            <v>90082</v>
          </cell>
          <cell r="B8252" t="str">
            <v>ESCAVAÇÃO MECANIZADA DE VALA COM PROF. ATÉ 1,5 M (MÉDIA MONTANTE E JUSANTE/UMA COMPOSIÇÃO POR TRECHO), ESCAVADEIRA (0,8 M3), LARG. DE 1,5 M A 2,5 M, EM SOLO DE 1A CATEGORIA, EM LOCAIS COM ALTO NÍVEL DE INTERFERÊNCIA. AF_09/2024</v>
          </cell>
          <cell r="C8252" t="str">
            <v>M3</v>
          </cell>
          <cell r="D8252">
            <v>9.35</v>
          </cell>
          <cell r="E8252">
            <v>9.57</v>
          </cell>
          <cell r="F8252" t="str">
            <v>SINAPI DEZEMBRO 2025</v>
          </cell>
        </row>
        <row r="8253">
          <cell r="A8253">
            <v>90091</v>
          </cell>
          <cell r="B8253" t="str">
            <v>ESCAVAÇÃO MECANIZADA DE VALA COM PROF. ATÉ 1,5 M (MÉDIA MONTANTE E JUSANTE/UMA COMPOSIÇÃO POR TRECHO), ESCAVADEIRA (0,8 M3), LARG. DE 1,5 M A 2,5 M, EM SOLO DE 1A CATEGORIA, LOCAIS COM BAIXO NÍVEL DE INTERFERÊNCIA. AF_09/2024</v>
          </cell>
          <cell r="C8253" t="str">
            <v>M3</v>
          </cell>
          <cell r="D8253">
            <v>5.89</v>
          </cell>
          <cell r="E8253">
            <v>6.03</v>
          </cell>
          <cell r="F8253" t="str">
            <v>SINAPI DEZEMBRO 2025</v>
          </cell>
        </row>
        <row r="8254">
          <cell r="A8254">
            <v>102307</v>
          </cell>
          <cell r="B8254" t="str">
            <v>ESCAVAÇÃO MECANIZADA DE VALA COM PROF. ATÉ 1,5 M (MÉDIA MONTANTE E JUSANTE/UMA COMPOSIÇÃO POR TRECHO), ESCAVADEIRA (0,8 M3), LARG. DE 1,5 M A 2,5 M, EM SOLO DE 2A CATEGORIA, EM LOCAIS COM ALTO NÍVEL DE INTERFERÊNCIA. AF_09/2024</v>
          </cell>
          <cell r="C8254" t="str">
            <v>M3</v>
          </cell>
          <cell r="D8254">
            <v>11.67</v>
          </cell>
          <cell r="E8254">
            <v>11.95</v>
          </cell>
          <cell r="F8254" t="str">
            <v>SINAPI DEZEMBRO 2025</v>
          </cell>
        </row>
        <row r="8255">
          <cell r="A8255">
            <v>102315</v>
          </cell>
          <cell r="B8255" t="str">
            <v>ESCAVAÇÃO MECANIZADA DE VALA COM PROF. ATÉ 1,5 M (MÉDIA MONTANTE E JUSANTE/UMA COMPOSIÇÃO POR TRECHO), ESCAVADEIRA (0,8 M3), LARG. DE 1,5 M A 2,5 M, EM SOLO DE 2A CATEGORIA, LOCAIS COM BAIXO NÍVEL DE INTERFERÊNCIA. AF_09/2024</v>
          </cell>
          <cell r="C8255" t="str">
            <v>M3</v>
          </cell>
          <cell r="D8255">
            <v>7.35</v>
          </cell>
          <cell r="E8255">
            <v>7.54</v>
          </cell>
          <cell r="F8255" t="str">
            <v>SINAPI DEZEMBRO 2025</v>
          </cell>
        </row>
        <row r="8256">
          <cell r="A8256">
            <v>102283</v>
          </cell>
          <cell r="B8256" t="str">
            <v>ESCAVAÇÃO MECANIZADA DE VALA COM PROF. ATÉ 1,5 M (MÉDIA MONTANTE E JUSANTE/UMA COMPOSIÇÃO POR TRECHO), ESCAVADEIRA (0,8 M3), LARG. DE 1,5 M A 2,5 M, EM SOLO MOLE, EM LOCAIS COM ALTO NÍVEL DE INTERFERÊNCIA. AF_09/2024</v>
          </cell>
          <cell r="C8256" t="str">
            <v>M3</v>
          </cell>
          <cell r="D8256">
            <v>12.22</v>
          </cell>
          <cell r="E8256">
            <v>12.52</v>
          </cell>
          <cell r="F8256" t="str">
            <v>SINAPI DEZEMBRO 2025</v>
          </cell>
        </row>
        <row r="8257">
          <cell r="A8257">
            <v>102291</v>
          </cell>
          <cell r="B8257" t="str">
            <v>ESCAVAÇÃO MECANIZADA DE VALA COM PROF. ATÉ 1,5 M (MÉDIA MONTANTE E JUSANTE/UMA COMPOSIÇÃO POR TRECHO), ESCAVADEIRA (0,8 M3), LARG. DE 1,5 M A 2,5 M, EM SOLO MOLE, LOCAIS COM BAIXO NÍVEL DE INTERFERÊNCIA. AF_09/2024</v>
          </cell>
          <cell r="C8257" t="str">
            <v>M3</v>
          </cell>
          <cell r="D8257">
            <v>7.7</v>
          </cell>
          <cell r="E8257">
            <v>7.88</v>
          </cell>
          <cell r="F8257" t="str">
            <v>SINAPI DEZEMBRO 2025</v>
          </cell>
        </row>
        <row r="8258">
          <cell r="A8258">
            <v>102276</v>
          </cell>
          <cell r="B8258" t="str">
            <v>ESCAVAÇÃO MECANIZADA DE VALA COM PROF. ATÉ 1,5 M (MÉDIA MONTANTE E JUSANTE/UMA COMPOSIÇÃO POR TRECHO), ESCAVADEIRA (0,8 M3), LARG. MENOR QUE 1,5 M, EM SOLO DE 1A CATEGORIA, EM LOCAIS COM ALTO NÍVEL DE INTERFERÊNCIA. AF_09/2024</v>
          </cell>
          <cell r="C8258" t="str">
            <v>M3</v>
          </cell>
          <cell r="D8258">
            <v>10.52</v>
          </cell>
          <cell r="E8258">
            <v>10.77</v>
          </cell>
          <cell r="F8258" t="str">
            <v>SINAPI DEZEMBRO 2025</v>
          </cell>
        </row>
        <row r="8259">
          <cell r="A8259">
            <v>102306</v>
          </cell>
          <cell r="B8259" t="str">
            <v>ESCAVAÇÃO MECANIZADA DE VALA COM PROF. ATÉ 1,5 M (MÉDIA MONTANTE E JUSANTE/UMA COMPOSIÇÃO POR TRECHO), ESCAVADEIRA (0,8 M3),LARG. ATÉ 1,5 M, EM SOLO DE 2A CATEGORIA, EM LOCAIS COM ALTO NÍVEL DE INTERFERÊNCIA. AF_09/2024</v>
          </cell>
          <cell r="C8259" t="str">
            <v>M3</v>
          </cell>
          <cell r="D8259">
            <v>13.16</v>
          </cell>
          <cell r="E8259">
            <v>13.47</v>
          </cell>
          <cell r="F8259" t="str">
            <v>SINAPI DEZEMBRO 2025</v>
          </cell>
        </row>
        <row r="8260">
          <cell r="A8260">
            <v>102279</v>
          </cell>
          <cell r="B8260" t="str">
            <v>ESCAVAÇÃO MECANIZADA DE VALA COM PROF. ATÉ 1,5 M (MÉDIA MONTANTE E JUSANTE/UMA COMPOSIÇÃO POR TRECHO), ESCAVADEIRA (0,8 M3),LARG. MENOR QUE 1,5 M, EM SOLO DE 1A CATEGORIA, LOCAIS COM BAIXO NÍVEL DE INTERFERÊNCIA. AF_09/2024</v>
          </cell>
          <cell r="C8260" t="str">
            <v>M3</v>
          </cell>
          <cell r="D8260">
            <v>6.63</v>
          </cell>
          <cell r="E8260">
            <v>6.79</v>
          </cell>
          <cell r="F8260" t="str">
            <v>SINAPI DEZEMBRO 2025</v>
          </cell>
        </row>
        <row r="8261">
          <cell r="A8261">
            <v>102282</v>
          </cell>
          <cell r="B8261" t="str">
            <v>ESCAVAÇÃO MECANIZADA DE VALA COM PROF. ATÉ 1,5 M (MÉDIA MONTANTE E JUSANTE/UMA COMPOSIÇÃO POR TRECHO), ESCAVADEIRA (0,8 M3),LARG. MENOR QUE 1,5 M, EM SOLO DE MOLE, EM LOCAIS COM ALTO NÍVEL DE INTERFERÊNCIA. AF_09/2024</v>
          </cell>
          <cell r="C8261" t="str">
            <v>M3</v>
          </cell>
          <cell r="D8261">
            <v>13.77</v>
          </cell>
          <cell r="E8261">
            <v>14.1</v>
          </cell>
          <cell r="F8261" t="str">
            <v>SINAPI DEZEMBRO 2025</v>
          </cell>
        </row>
        <row r="8262">
          <cell r="A8262">
            <v>102290</v>
          </cell>
          <cell r="B8262" t="str">
            <v>ESCAVAÇÃO MECANIZADA DE VALA COM PROF. ATÉ 1,5 M (MÉDIA MONTANTE E JUSANTE/UMA COMPOSIÇÃO POR TRECHO), ESCAVADEIRA (0,8 M3),LARG. MENOR QUE 1,5 M, EM SOLO MOLE, LOCAIS COM BAIXO NÍVEL DE INTERFERÊNCIA. AF_09/2024</v>
          </cell>
          <cell r="C8262" t="str">
            <v>M3</v>
          </cell>
          <cell r="D8262">
            <v>8.67</v>
          </cell>
          <cell r="E8262">
            <v>8.8800000000000008</v>
          </cell>
          <cell r="F8262" t="str">
            <v>SINAPI DEZEMBRO 2025</v>
          </cell>
        </row>
        <row r="8263">
          <cell r="A8263">
            <v>90100</v>
          </cell>
          <cell r="B8263" t="str">
            <v>ESCAVAÇÃO MECANIZADA DE VALA COM PROF. ATÉ 1,5 M (MÉDIA MONTANTE E JUSANTE/UMA COMPOSIÇÃO POR TRECHO), RETROESCAV. (0,26 M3), LARG. DE 0,8 M A 1,5 M, EM SOLO DE 1A CATEGORIA, EM LOCAIS COM ALTO NÍVEL DE INTERFERÊNCIA. AF_09/2024</v>
          </cell>
          <cell r="C8263" t="str">
            <v>M3</v>
          </cell>
          <cell r="D8263">
            <v>12.51</v>
          </cell>
          <cell r="E8263">
            <v>12.95</v>
          </cell>
          <cell r="F8263" t="str">
            <v>SINAPI DEZEMBRO 2025</v>
          </cell>
        </row>
        <row r="8264">
          <cell r="A8264">
            <v>102323</v>
          </cell>
          <cell r="B8264" t="str">
            <v>ESCAVAÇÃO MECANIZADA DE VALA COM PROF. ATÉ 1,5 M (MÉDIA MONTANTE E JUSANTE/UMA COMPOSIÇÃO POR TRECHO), RETROESCAV. (0,26 M3), LARG. DE 0,8 M A 1,5 M, EM SOLO DE 2A CATEGORIA, EM LOCAIS COM ALTO NÍVEL DE INTERFERÊNCIA. AF_09/2024</v>
          </cell>
          <cell r="C8264" t="str">
            <v>M3</v>
          </cell>
          <cell r="D8264">
            <v>15.65</v>
          </cell>
          <cell r="E8264">
            <v>16.18</v>
          </cell>
          <cell r="F8264" t="str">
            <v>SINAPI DEZEMBRO 2025</v>
          </cell>
        </row>
        <row r="8265">
          <cell r="A8265">
            <v>102327</v>
          </cell>
          <cell r="B8265" t="str">
            <v>ESCAVAÇÃO MECANIZADA DE VALA COM PROF. ATÉ 1,5 M (MÉDIA MONTANTE E JUSANTE/UMA COMPOSIÇÃO POR TRECHO), RETROESCAV. (0,26 M3), LARG. DE 0,8 M A 1,5 M, EM SOLO DE 2A CATEGORIA, EM LOCAIS COM BAIXO NÍVEL DE INTERFERÊNCIA. AF_09/2024</v>
          </cell>
          <cell r="C8265" t="str">
            <v>M3</v>
          </cell>
          <cell r="D8265">
            <v>9.85</v>
          </cell>
          <cell r="E8265">
            <v>10.199999999999999</v>
          </cell>
          <cell r="F8265" t="str">
            <v>SINAPI DEZEMBRO 2025</v>
          </cell>
        </row>
        <row r="8266">
          <cell r="A8266">
            <v>102299</v>
          </cell>
          <cell r="B8266" t="str">
            <v>ESCAVAÇÃO MECANIZADA DE VALA COM PROF. ATÉ 1,5 M (MÉDIA MONTANTE E JUSANTE/UMA COMPOSIÇÃO POR TRECHO), RETROESCAV. (0,26 M3), LARG. DE 0,8 M A 1,5 M, EM SOLO MOLE, EM LOCAIS COM ALTO NÍVEL DE INTERFERÊNCIA. AF_09/2024</v>
          </cell>
          <cell r="C8266" t="str">
            <v>M3</v>
          </cell>
          <cell r="D8266">
            <v>16.37</v>
          </cell>
          <cell r="E8266">
            <v>16.95</v>
          </cell>
          <cell r="F8266" t="str">
            <v>SINAPI DEZEMBRO 2025</v>
          </cell>
        </row>
        <row r="8267">
          <cell r="A8267">
            <v>102303</v>
          </cell>
          <cell r="B8267" t="str">
            <v>ESCAVAÇÃO MECANIZADA DE VALA COM PROF. ATÉ 1,5 M (MÉDIA MONTANTE E JUSANTE/UMA COMPOSIÇÃO POR TRECHO), RETROESCAV. (0,26 M3), LARG. DE 0,8 M A 1,5 M, EM SOLO MOLE, LOCAIS COM BAIXO NÍVEL DE INTERFERÊNCIA. AF_09/2024</v>
          </cell>
          <cell r="C8267" t="str">
            <v>M3</v>
          </cell>
          <cell r="D8267">
            <v>10.32</v>
          </cell>
          <cell r="E8267">
            <v>10.68</v>
          </cell>
          <cell r="F8267" t="str">
            <v>SINAPI DEZEMBRO 2025</v>
          </cell>
        </row>
        <row r="8268">
          <cell r="A8268">
            <v>90099</v>
          </cell>
          <cell r="B8268" t="str">
            <v>ESCAVAÇÃO MECANIZADA DE VALA COM PROF. ATÉ 1,5 M (MÉDIA MONTANTE E JUSANTE/UMA COMPOSIÇÃO POR TRECHO), RETROESCAV. (0,26 M3), LARG. MENOR QUE 0,8 M, EM SOLO DE 1A CATEGORIA, EM LOCAIS COM ALTO NÍVEL DE INTERFERÊNCIA. AF_09/2024</v>
          </cell>
          <cell r="C8268" t="str">
            <v>M3</v>
          </cell>
          <cell r="D8268">
            <v>14.61</v>
          </cell>
          <cell r="E8268">
            <v>15.11</v>
          </cell>
          <cell r="F8268" t="str">
            <v>SINAPI DEZEMBRO 2025</v>
          </cell>
        </row>
        <row r="8269">
          <cell r="A8269">
            <v>102322</v>
          </cell>
          <cell r="B8269" t="str">
            <v>ESCAVAÇÃO MECANIZADA DE VALA COM PROF. ATÉ 1,5 M (MÉDIA MONTANTE E JUSANTE/UMA COMPOSIÇÃO POR TRECHO), RETROESCAV. (0,26 M3), LARG. MENOR QUE 0,8 M, EM SOLO DE 2A CATEGORIA, EM LOCAIS COM ALTO NÍVEL DE INTERFERÊNCIA. AF_09/2024</v>
          </cell>
          <cell r="C8269" t="str">
            <v>M3</v>
          </cell>
          <cell r="D8269">
            <v>18.260000000000002</v>
          </cell>
          <cell r="E8269">
            <v>18.89</v>
          </cell>
          <cell r="F8269" t="str">
            <v>SINAPI DEZEMBRO 2025</v>
          </cell>
        </row>
        <row r="8270">
          <cell r="A8270">
            <v>102298</v>
          </cell>
          <cell r="B8270" t="str">
            <v>ESCAVAÇÃO MECANIZADA DE VALA COM PROF. ATÉ 1,5 M (MÉDIA MONTANTE E JUSANTE/UMA COMPOSIÇÃO POR TRECHO), RETROESCAV. (0,26 M3), LARG. MENOR QUE 0,8 M, EM SOLO MOLE, EM LOCAIS COM ALTO NÍVEL DE INTERFERÊNCIA. AF_09/2024</v>
          </cell>
          <cell r="C8270" t="str">
            <v>M3</v>
          </cell>
          <cell r="D8270">
            <v>19.12</v>
          </cell>
          <cell r="E8270">
            <v>19.78</v>
          </cell>
          <cell r="F8270" t="str">
            <v>SINAPI DEZEMBRO 2025</v>
          </cell>
        </row>
        <row r="8271">
          <cell r="A8271">
            <v>102302</v>
          </cell>
          <cell r="B8271" t="str">
            <v>ESCAVAÇÃO MECANIZADA DE VALA COM PROF. ATÉ 1,5 M (MÉDIA MONTANTE E JUSANTE/UMA COMPOSIÇÃO POR TRECHO), RETROESCAV. (0,26 M3), LARG. MENOR QUE 0,8 M, EM SOLO MOLE, LOCAIS COM BAIXO NÍVEL DE INTERFERÊNCIA. AF_09/2024</v>
          </cell>
          <cell r="C8271" t="str">
            <v>M3</v>
          </cell>
          <cell r="D8271">
            <v>12.04</v>
          </cell>
          <cell r="E8271">
            <v>12.46</v>
          </cell>
          <cell r="F8271" t="str">
            <v>SINAPI DEZEMBRO 2025</v>
          </cell>
        </row>
        <row r="8272">
          <cell r="A8272">
            <v>102326</v>
          </cell>
          <cell r="B8272" t="str">
            <v>ESCAVAÇÃO MECANIZADA DE VALA COM PROF. ATÉ 1,5 M (MÉDIA MONTANTE E JUSANTE/UMA COMPOSIÇÃO POR TRECHO), RETROESCAV. (0,26 M3), LARGURA MENOR QUE 0,8 M, EM SOLO DE 2A CATEGORIA, EM LOCAIS COM BAIXO NÍVEL DE INTERFERÊNCIA. AF_09/2024</v>
          </cell>
          <cell r="C8272" t="str">
            <v>M3</v>
          </cell>
          <cell r="D8272">
            <v>11.51</v>
          </cell>
          <cell r="E8272">
            <v>11.91</v>
          </cell>
          <cell r="F8272" t="str">
            <v>SINAPI DEZEMBRO 2025</v>
          </cell>
        </row>
        <row r="8273">
          <cell r="A8273">
            <v>102314</v>
          </cell>
          <cell r="B8273" t="str">
            <v>ESCAVAÇÃO MECANIZADA DE VALA COM PROF. ATÉ 1,5 M (MÉDIA MONTANTE E JUSANTE/UMA COMPOSIÇÃO POR TRECHO),COM ESCAVADEIRA (0,8 M3), LARG. MENOR QUE 1,5 M, EM SOLO DE 2A CATEGORIA, LOCAIS COM BAIXO NÍVEL DE INTERFERÊNCIA. AF_09/2024</v>
          </cell>
          <cell r="C8273" t="str">
            <v>M3</v>
          </cell>
          <cell r="D8273">
            <v>8.2899999999999991</v>
          </cell>
          <cell r="E8273">
            <v>8.48</v>
          </cell>
          <cell r="F8273" t="str">
            <v>SINAPI DEZEMBRO 2025</v>
          </cell>
        </row>
        <row r="8274">
          <cell r="A8274">
            <v>102312</v>
          </cell>
          <cell r="B8274" t="str">
            <v>ESCAVAÇÃO MECANIZADA DE VALA COM PROF. DE 3,0 M ATÉ 4,5 M (MÉDIA MONTANTE E JUSANTE/UMA COMPOSIÇÃO POR TRECHO), ESCAVADEIRA (1,2 M3), LARG. DE 1,5 M A 2,5 M, EM SOLO DE 2A CATEGORIA, EM LOCAIS COM ALTO NÍVEL DE INTERFERÊNCIA. AF_09/2024</v>
          </cell>
          <cell r="C8274" t="str">
            <v>M3</v>
          </cell>
          <cell r="D8274">
            <v>10.59</v>
          </cell>
          <cell r="E8274">
            <v>10.81</v>
          </cell>
          <cell r="F8274" t="str">
            <v>SINAPI DEZEMBRO 2025</v>
          </cell>
        </row>
        <row r="8275">
          <cell r="A8275">
            <v>102288</v>
          </cell>
          <cell r="B8275" t="str">
            <v>ESCAVAÇÃO MECANIZADA DE VALA COM PROF. DE 3,0 M ATÉ 4,5 M (MÉDIA MONTANTE E JUSANTE/UMA COMPOSIÇÃO POR TRECHO), ESCAVADEIRA (1,2 M3), LARG. DE 1,5 M A 2,5 M, EM SOLO MOLE, EM LOCAIS COM ALTO NÍVEL DE INTERFERÊNCIA. AF_09/2024</v>
          </cell>
          <cell r="C8275" t="str">
            <v>M3</v>
          </cell>
          <cell r="D8275">
            <v>11.09</v>
          </cell>
          <cell r="E8275">
            <v>11.31</v>
          </cell>
          <cell r="F8275" t="str">
            <v>SINAPI DEZEMBRO 2025</v>
          </cell>
        </row>
        <row r="8276">
          <cell r="A8276">
            <v>90087</v>
          </cell>
          <cell r="B8276" t="str">
            <v>ESCAVAÇÃO MECANIZADA DE VALA COM PROF. DE 3,0 M ATÉ 4,5 M(MÉDIA MONTANTE E JUSANTE/UMA COMPOSIÇÃO POR TRECHO), ESCAVADEIRA (1,2 M3), LARG. DE 1,5 M A 2,5 M, EM SOLO DE 1A CATEGORIA, EM LOCAIS COM ALTO NÍVEL DE INTERFERÊNCIA. AF_09/2024</v>
          </cell>
          <cell r="C8276" t="str">
            <v>M3</v>
          </cell>
          <cell r="D8276">
            <v>8.4700000000000006</v>
          </cell>
          <cell r="E8276">
            <v>8.64</v>
          </cell>
          <cell r="F8276" t="str">
            <v>SINAPI DEZEMBRO 2025</v>
          </cell>
        </row>
        <row r="8277">
          <cell r="A8277">
            <v>102308</v>
          </cell>
          <cell r="B8277" t="str">
            <v>ESCAVAÇÃO MECANIZADA DE VALA COM PROF. MAIOR QUE 1,5 M ATÉ 3,0 M (MÉDIA MONTANTE E JUSANTE/UMA COMPOSIÇÃO POR TRECHO), ESCAVADEIRA (0,8 M3), LARG. ATÉ 1,5 M, EM SOLO DE 2A CATEGORIA, EM LOCAIS COM ALTO NÍVEL DE INTERFERÊNCIA. AF_09/2024</v>
          </cell>
          <cell r="C8277" t="str">
            <v>M3</v>
          </cell>
          <cell r="D8277">
            <v>11.32</v>
          </cell>
          <cell r="E8277">
            <v>11.58</v>
          </cell>
          <cell r="F8277" t="str">
            <v>SINAPI DEZEMBRO 2025</v>
          </cell>
        </row>
        <row r="8278">
          <cell r="A8278">
            <v>90084</v>
          </cell>
          <cell r="B8278" t="str">
            <v>ESCAVAÇÃO MECANIZADA DE VALA COM PROF. MAIOR QUE 1,5 M ATÉ 3,0 M (MÉDIA MONTANTE E JUSANTE/UMA COMPOSIÇÃO POR TRECHO), ESCAVADEIRA (0,8 M3), LARGURA ATÉ 1,5 M, EM SOLO DE 1A CATEGORIA, EM LOCAIS COM ALTO NÍVEL DE INTERFERÊNCIA. AF_09/2024</v>
          </cell>
          <cell r="C8278" t="str">
            <v>M3</v>
          </cell>
          <cell r="D8278">
            <v>9.0399999999999991</v>
          </cell>
          <cell r="E8278">
            <v>9.27</v>
          </cell>
          <cell r="F8278" t="str">
            <v>SINAPI DEZEMBRO 2025</v>
          </cell>
        </row>
        <row r="8279">
          <cell r="A8279">
            <v>102284</v>
          </cell>
          <cell r="B8279" t="str">
            <v>ESCAVAÇÃO MECANIZADA DE VALA COM PROF. MAIOR QUE 1,5 M ATÉ 3,0 M (MÉDIA MONTANTE E JUSANTE/UMA COMPOSIÇÃO POR TRECHO), ESCAVADEIRA (0,8 M3), LARGURA ATÉ 1,5 M, EM SOLO MOLE, EM LOCAIS COM ALTO NÍVEL DE INTERFERÊNCIA. AF_09/2024</v>
          </cell>
          <cell r="C8279" t="str">
            <v>M3</v>
          </cell>
          <cell r="D8279">
            <v>11.84</v>
          </cell>
          <cell r="E8279">
            <v>12.13</v>
          </cell>
          <cell r="F8279" t="str">
            <v>SINAPI DEZEMBRO 2025</v>
          </cell>
        </row>
        <row r="8280">
          <cell r="A8280">
            <v>102325</v>
          </cell>
          <cell r="B8280" t="str">
            <v>ESCAVAÇÃO MECANIZADA DE VALA COM PROF. MAIOR QUE 1,5 M ATÉ 3,0 M (MÉDIA MONTANTE E JUSANTE/UMA COMPOSIÇÃO POR TRECHO), RETROESCAV. (0,26 M3), LARG. DE 0,8 M A 1,5 M, EM SOLO DE 2A CATEGORIA, EM LOCAIS COM ALTO NÍVEL DE INTERFERÊNCIA. AF_09/2024</v>
          </cell>
          <cell r="C8280" t="str">
            <v>M3</v>
          </cell>
          <cell r="D8280">
            <v>14.15</v>
          </cell>
          <cell r="E8280">
            <v>14.65</v>
          </cell>
          <cell r="F8280" t="str">
            <v>SINAPI DEZEMBRO 2025</v>
          </cell>
        </row>
        <row r="8281">
          <cell r="A8281">
            <v>102329</v>
          </cell>
          <cell r="B8281" t="str">
            <v>ESCAVAÇÃO MECANIZADA DE VALA COM PROF. MAIOR QUE 1,5 M ATÉ 3,0 M (MÉDIA MONTANTE E JUSANTE/UMA COMPOSIÇÃO POR TRECHO), RETROESCAV. (0,26 M3), LARG. DE 0,8 M A 1,5 M, EM SOLO DE 2A CATEGORIA, EM LOCAIS COM BAIXO NÍVEL DE INTERFERÊNCIA. AF_09/2024</v>
          </cell>
          <cell r="C8281" t="str">
            <v>M3</v>
          </cell>
          <cell r="D8281">
            <v>8.92</v>
          </cell>
          <cell r="E8281">
            <v>9.2200000000000006</v>
          </cell>
          <cell r="F8281" t="str">
            <v>SINAPI DEZEMBRO 2025</v>
          </cell>
        </row>
        <row r="8282">
          <cell r="A8282">
            <v>102301</v>
          </cell>
          <cell r="B8282" t="str">
            <v>ESCAVAÇÃO MECANIZADA DE VALA COM PROF. MAIOR QUE 1,5 M ATÉ 3,0 M (MÉDIA MONTANTE E JUSANTE/UMA COMPOSIÇÃO POR TRECHO), RETROESCAV. (0,26 M3), LARG. DE 0,8 M A 1,5 M, EM SOLO MOLE, EM LOCAIS COM ALTO NÍVEL DE INTERFERÊNCIA. AF_09/2024</v>
          </cell>
          <cell r="C8282" t="str">
            <v>M3</v>
          </cell>
          <cell r="D8282">
            <v>14.8</v>
          </cell>
          <cell r="E8282">
            <v>15.33</v>
          </cell>
          <cell r="F8282" t="str">
            <v>SINAPI DEZEMBRO 2025</v>
          </cell>
        </row>
        <row r="8283">
          <cell r="A8283">
            <v>102305</v>
          </cell>
          <cell r="B8283" t="str">
            <v>ESCAVAÇÃO MECANIZADA DE VALA COM PROF. MAIOR QUE 1,5 M ATÉ 3,0 M (MÉDIA MONTANTE E JUSANTE/UMA COMPOSIÇÃO POR TRECHO), RETROESCAV. (0,26 M3), LARG. DE 0,8 M A 1,5 M, EM SOLO MOLE, LOCAIS COM BAIXO NÍVEL DE INTERFERÊNCIA. AF_09/2024</v>
          </cell>
          <cell r="C8283" t="str">
            <v>M3</v>
          </cell>
          <cell r="D8283">
            <v>9.33</v>
          </cell>
          <cell r="E8283">
            <v>9.66</v>
          </cell>
          <cell r="F8283" t="str">
            <v>SINAPI DEZEMBRO 2025</v>
          </cell>
        </row>
        <row r="8284">
          <cell r="A8284">
            <v>90101</v>
          </cell>
          <cell r="B8284" t="str">
            <v>ESCAVAÇÃO MECANIZADA DE VALA COM PROF. MAIOR QUE 1,5 M ATÉ 3,0 M (MÉDIA MONTANTE E JUSANTE/UMA COMPOSIÇÃO POR TRECHO), RETROESCAV. (0,26 M3), LARG. MENOR QUE 0,8 M, EM SOLO DE 1A CATEGORIA, EM LOCAIS COM ALTO NÍVEL DE INTERFERÊNCIA. AF_09/2024</v>
          </cell>
          <cell r="C8284" t="str">
            <v>M3</v>
          </cell>
          <cell r="D8284">
            <v>12.36</v>
          </cell>
          <cell r="E8284">
            <v>12.8</v>
          </cell>
          <cell r="F8284" t="str">
            <v>SINAPI DEZEMBRO 2025</v>
          </cell>
        </row>
        <row r="8285">
          <cell r="A8285">
            <v>102324</v>
          </cell>
          <cell r="B8285" t="str">
            <v>ESCAVAÇÃO MECANIZADA DE VALA COM PROF. MAIOR QUE 1,5 M ATÉ 3,0 M (MÉDIA MONTANTE E JUSANTE/UMA COMPOSIÇÃO POR TRECHO), RETROESCAV. (0,26 M3), LARG. MENOR QUE 0,8 M, EM SOLO DE 2A CATEGORIA, EM LOCAIS COM ALTO NÍVEL DE INTERFERÊNCIA. AF_09/2024</v>
          </cell>
          <cell r="C8285" t="str">
            <v>M3</v>
          </cell>
          <cell r="D8285">
            <v>15.45</v>
          </cell>
          <cell r="E8285">
            <v>16</v>
          </cell>
          <cell r="F8285" t="str">
            <v>SINAPI DEZEMBRO 2025</v>
          </cell>
        </row>
        <row r="8286">
          <cell r="A8286">
            <v>102300</v>
          </cell>
          <cell r="B8286" t="str">
            <v>ESCAVAÇÃO MECANIZADA DE VALA COM PROF. MAIOR QUE 1,5 M ATÉ 3,0 M (MÉDIA MONTANTE E JUSANTE/UMA COMPOSIÇÃO POR TRECHO), RETROESCAV. (0,26 M3), LARG. MENOR QUE 0,8 M, EM SOLO MOLE, EM LOCAIS COM ALTO NÍVEL DE INTERFERÊNCIA. AF_09/2024</v>
          </cell>
          <cell r="C8286" t="str">
            <v>M3</v>
          </cell>
          <cell r="D8286">
            <v>16.190000000000001</v>
          </cell>
          <cell r="E8286">
            <v>16.75</v>
          </cell>
          <cell r="F8286" t="str">
            <v>SINAPI DEZEMBRO 2025</v>
          </cell>
        </row>
        <row r="8287">
          <cell r="A8287">
            <v>90102</v>
          </cell>
          <cell r="B8287" t="str">
            <v>ESCAVAÇÃO MECANIZADA DE VALA COM PROF. MAIOR QUE 1,5 M ATÉ 3,0 M (MÉDIA MONTANTE E JUSANTE/UMA COMPOSIÇÃO POR TRECHO), RETROESCAV. (0,26 M3), LARGURA DE 0,8 M A 1,5 M, EM SOLO DE 1A CATEGORIA, EM LOCAIS COM ALTO NÍVEL DE INTERFERÊNCIA. AF_09/2024</v>
          </cell>
          <cell r="C8287" t="str">
            <v>M3</v>
          </cell>
          <cell r="D8287">
            <v>11.32</v>
          </cell>
          <cell r="E8287">
            <v>11.71</v>
          </cell>
          <cell r="F8287" t="str">
            <v>SINAPI DEZEMBRO 2025</v>
          </cell>
        </row>
        <row r="8288">
          <cell r="A8288">
            <v>102328</v>
          </cell>
          <cell r="B8288" t="str">
            <v>ESCAVAÇÃO MECANIZADA DE VALA COM PROF. MAIOR QUE 1,5 M ATÉ 3,0 M (MÉDIA MONTANTE E JUSANTE/UMA COMPOSIÇÃO POR TRECHO), RETROESCAV. (0,26 M3),LARG. MENOR QUE 0,8 M, EM SOLO DE 2A CATEGORIA, EM LOCAIS COM BAIXO NÍVEL DE INTERFERÊNCIA. AF_09/2024</v>
          </cell>
          <cell r="C8288" t="str">
            <v>M3</v>
          </cell>
          <cell r="D8288">
            <v>9.74</v>
          </cell>
          <cell r="E8288">
            <v>10.08</v>
          </cell>
          <cell r="F8288" t="str">
            <v>SINAPI DEZEMBRO 2025</v>
          </cell>
        </row>
        <row r="8289">
          <cell r="A8289">
            <v>102304</v>
          </cell>
          <cell r="B8289" t="str">
            <v>ESCAVAÇÃO MECANIZADA DE VALA COM PROF. MAIOR QUE 1,5 M ATÉ 3,0 M (MÉDIA MONTANTE E JUSANTE/UMA COMPOSIÇÃO POR TRECHO), RETROESCAV. (0,26 M3),LARG. MENOR QUE 0,8 M, EM SOLO MOLE, LOCAIS COM BAIXO NÍVEL DE INTERFERÊNCIA. AF_09/2024</v>
          </cell>
          <cell r="C8289" t="str">
            <v>M3</v>
          </cell>
          <cell r="D8289">
            <v>10.19</v>
          </cell>
          <cell r="E8289">
            <v>10.56</v>
          </cell>
          <cell r="F8289" t="str">
            <v>SINAPI DEZEMBRO 2025</v>
          </cell>
        </row>
        <row r="8290">
          <cell r="A8290">
            <v>102295</v>
          </cell>
          <cell r="B8290" t="str">
            <v>ESCAVAÇÃO MECANIZADA DE VALA COM PROF. MAIOR QUE 1,5 M ATÉ 3,0 M (MÉDIA MONTANTE E JUSANTE/UMA COMPOSIÇÃO POR TRECHO),COM ESCAVADEIRA (1,2 M3), LARG. DE 1,5 M A 2,5 M, EM SOLO MOLE, LOCAIS COM BAIXO NÍVEL DE INTERFERÊNCIA. AF_09/2024</v>
          </cell>
          <cell r="C8290" t="str">
            <v>M3</v>
          </cell>
          <cell r="D8290">
            <v>7.25</v>
          </cell>
          <cell r="E8290">
            <v>7.4</v>
          </cell>
          <cell r="F8290" t="str">
            <v>SINAPI DEZEMBRO 2025</v>
          </cell>
        </row>
        <row r="8291">
          <cell r="A8291">
            <v>102281</v>
          </cell>
          <cell r="B8291" t="str">
            <v>ESCAVAÇÃO MECANIZADA DE VALA COM PROF. MAIOR QUE 1,5 M ATÉ 3,0 M (MÉDIA MONTANTE E JUSANTE/UMA COMPOSIÇÃO POR TRECHO),COM ESCAVADEIRA (1,2 M3),LARG. DE 1,5 M A 2,5 M, EM SOLO DE 1A CATEGORIA, LOCAIS COM BAIXO NÍVEL DE INTERFERÊNCIA. AF_09/2024</v>
          </cell>
          <cell r="C8291" t="str">
            <v>M3</v>
          </cell>
          <cell r="D8291">
            <v>5.54</v>
          </cell>
          <cell r="E8291">
            <v>5.66</v>
          </cell>
          <cell r="F8291" t="str">
            <v>SINAPI DEZEMBRO 2025</v>
          </cell>
        </row>
        <row r="8292">
          <cell r="A8292">
            <v>102311</v>
          </cell>
          <cell r="B8292" t="str">
            <v>ESCAVAÇÃO MECANIZADA DE VALA COM PROF. MAIOR QUE 1,5 M ATÉ 3,0 M (MÉDIA MONTANTE E JUSANTE/UMA COMPOSIÇÃO POR TRECHO),COM ESCAVADEIRA (1,2 M3),LARG. DE 1,5 M A 2,5 M, EM SOLO DE 2A CATEGORIA, EM LOCAIS COM ALTO NÍVEL DE INTERFERÊNCIA. AF_09/2024</v>
          </cell>
          <cell r="C8292" t="str">
            <v>M3</v>
          </cell>
          <cell r="D8292">
            <v>11.01</v>
          </cell>
          <cell r="E8292">
            <v>11.24</v>
          </cell>
          <cell r="F8292" t="str">
            <v>SINAPI DEZEMBRO 2025</v>
          </cell>
        </row>
        <row r="8293">
          <cell r="A8293">
            <v>102319</v>
          </cell>
          <cell r="B8293" t="str">
            <v>ESCAVAÇÃO MECANIZADA DE VALA COM PROF. MAIOR QUE 1,5 M ATÉ 3,0 M (MÉDIA MONTANTE E JUSANTE/UMA COMPOSIÇÃO POR TRECHO),COM ESCAVADEIRA (1,2 M3),LARG. DE 1,5 M A 2,5 M, EM SOLO DE 2A CATEGORIA, LOCAIS COM BAIXO NÍVEL DE INTERFERÊNCIA. AF_09/2024</v>
          </cell>
          <cell r="C8293" t="str">
            <v>M3</v>
          </cell>
          <cell r="D8293">
            <v>6.93</v>
          </cell>
          <cell r="E8293">
            <v>7.08</v>
          </cell>
          <cell r="F8293" t="str">
            <v>SINAPI DEZEMBRO 2025</v>
          </cell>
        </row>
        <row r="8294">
          <cell r="A8294">
            <v>102287</v>
          </cell>
          <cell r="B8294" t="str">
            <v>ESCAVAÇÃO MECANIZADA DE VALA COM PROF. MAIOR QUE 1,5 M ATÉ 3,0 M (MÉDIA MONTANTE E JUSANTE/UMA COMPOSIÇÃO POR TRECHO),COM ESCAVADEIRA (1,2 M3),LARG. DE 1,5 M A 2,5 M, EM SOLO MOLE, EM LOCAIS COM ALTO NÍVEL DE INTERFERÊNCIA. AF_09/2024</v>
          </cell>
          <cell r="C8294" t="str">
            <v>M3</v>
          </cell>
          <cell r="D8294">
            <v>11.52</v>
          </cell>
          <cell r="E8294">
            <v>11.77</v>
          </cell>
          <cell r="F8294" t="str">
            <v>SINAPI DEZEMBRO 2025</v>
          </cell>
        </row>
        <row r="8295">
          <cell r="A8295">
            <v>102316</v>
          </cell>
          <cell r="B8295" t="str">
            <v>ESCAVAÇÃO MECANIZADA DE VALA COM PROF. MAIOR QUE 1,5 M E ATÉ 3,0 M (MÉDIA MONTANTE E JUSANTE/UMA COMPOSIÇÃO POR TRECHO), ESCAVADEIRA (0,8 M3), LARG. MENOR QUE 1,5 M, EM SOLO DE 2A CATEGORIA, LOCAIS COM BAIXO NÍVEL DE INTERFERÊNCIA. AF_09/2024</v>
          </cell>
          <cell r="C8295" t="str">
            <v>M3</v>
          </cell>
          <cell r="D8295">
            <v>7.12</v>
          </cell>
          <cell r="E8295">
            <v>7.29</v>
          </cell>
          <cell r="F8295" t="str">
            <v>SINAPI DEZEMBRO 2025</v>
          </cell>
        </row>
        <row r="8296">
          <cell r="A8296">
            <v>102292</v>
          </cell>
          <cell r="B8296" t="str">
            <v>ESCAVAÇÃO MECANIZADA DE VALA COM PROF. MAIOR QUE 1,5 M E ATÉ 3,0 M (MÉDIA MONTANTE E JUSANTE/UMA COMPOSIÇÃO POR TRECHO), ESCAVADEIRA (0,8 M3), LARG. MENOR QUE 1,5 M, EM SOLO MOLE, LOCAIS COM BAIXO NÍVEL DE INTERFERÊNCIA. AF_09/2024</v>
          </cell>
          <cell r="C8296" t="str">
            <v>M3</v>
          </cell>
          <cell r="D8296">
            <v>7.46</v>
          </cell>
          <cell r="E8296">
            <v>7.64</v>
          </cell>
          <cell r="F8296" t="str">
            <v>SINAPI DEZEMBRO 2025</v>
          </cell>
        </row>
        <row r="8297">
          <cell r="A8297">
            <v>90092</v>
          </cell>
          <cell r="B8297" t="str">
            <v>ESCAVAÇÃO MECANIZADA DE VALA COM PROF. MAIOR QUE 1,5 M E ATÉ 3,0 M(MÉDIA MONTANTE E JUSANTE/UMA COMPOSIÇÃO POR TRECHO), ESCAVADEIRA (0,8 M3), LARG. MENOR QUE 1,5 M, EM SOLO DE 1A CATEGORIA, LOCAIS COM BAIXO NÍVEL DE INTERFERÊNCIA. AF_09/2024</v>
          </cell>
          <cell r="C8297" t="str">
            <v>M3</v>
          </cell>
          <cell r="D8297">
            <v>5.69</v>
          </cell>
          <cell r="E8297">
            <v>5.83</v>
          </cell>
          <cell r="F8297" t="str">
            <v>SINAPI DEZEMBRO 2025</v>
          </cell>
        </row>
        <row r="8298">
          <cell r="A8298">
            <v>102278</v>
          </cell>
          <cell r="B8298" t="str">
            <v>ESCAVAÇÃO MECANIZADA DE VALA COM PROF. MAIOR QUE 1,50 M ATÉ 3,0 M (MÉDIA MONTANTE E JUSANTE/UMA COMPOSIÇÃO POR TRECHO), ESCAVADEIRA (1,2 M3), LARG. DE 1,5 M A 2,5 M, EM SOLO DE 1A CATEGORIA, EM LOCAIS COM ALTO NÍVEL DE INTERFERÊNCIA. AF_09/2024</v>
          </cell>
          <cell r="C8298" t="str">
            <v>M3</v>
          </cell>
          <cell r="D8298">
            <v>8.81</v>
          </cell>
          <cell r="E8298">
            <v>8.99</v>
          </cell>
          <cell r="F8298" t="str">
            <v>SINAPI DEZEMBRO 2025</v>
          </cell>
        </row>
        <row r="8299">
          <cell r="A8299">
            <v>90094</v>
          </cell>
          <cell r="B8299" t="str">
            <v>ESCAVAÇÃO MECANIZADA DE VALA COM PROF. MAIOR QUE 3,0 M ATÉ 4,5 M (MÉDIA MONTANTE E JUSANTE/UMA COMPOSIÇÃO POR TRECHO), ESCAVADEIRA (0,8 M3), LARG. MENOR QUE 1,5 M, EM SOLO DE 1A CATEGORIA, LOCAIS COM BAIXO NÍVEL DE INTERFERÊNCIA. AF_09/2024</v>
          </cell>
          <cell r="C8299" t="str">
            <v>M3</v>
          </cell>
          <cell r="D8299">
            <v>5.38</v>
          </cell>
          <cell r="E8299">
            <v>5.52</v>
          </cell>
          <cell r="F8299" t="str">
            <v>SINAPI DEZEMBRO 2025</v>
          </cell>
        </row>
        <row r="8300">
          <cell r="A8300">
            <v>102309</v>
          </cell>
          <cell r="B8300" t="str">
            <v>ESCAVAÇÃO MECANIZADA DE VALA COM PROF. MAIOR QUE 3,0 M ATÉ 4,5 M (MÉDIA MONTANTE E JUSANTE/UMA COMPOSIÇÃO POR TRECHO), ESCAVADEIRA (0,8 M3), LARG. MENOR QUE 1,5 M, EM SOLO DE 2A CATEGORIA, EM LOCAIS COM ALTO NÍVEL DE INTERFERÊNCIA. AF_09/2024</v>
          </cell>
          <cell r="C8300" t="str">
            <v>M3</v>
          </cell>
          <cell r="D8300">
            <v>10.7</v>
          </cell>
          <cell r="E8300">
            <v>10.96</v>
          </cell>
          <cell r="F8300" t="str">
            <v>SINAPI DEZEMBRO 2025</v>
          </cell>
        </row>
        <row r="8301">
          <cell r="A8301">
            <v>102285</v>
          </cell>
          <cell r="B8301" t="str">
            <v>ESCAVAÇÃO MECANIZADA DE VALA COM PROF. MAIOR QUE 3,0 M ATÉ 4,5 M (MÉDIA MONTANTE E JUSANTE/UMA COMPOSIÇÃO POR TRECHO), ESCAVADEIRA (0,8 M3), LARG. MENOR QUE 1,5 M, EM SOLO MOLE, EM LOCAIS COM ALTO NÍVEL DE INTERFERÊNCIA. AF_09/2024</v>
          </cell>
          <cell r="C8301" t="str">
            <v>M3</v>
          </cell>
          <cell r="D8301">
            <v>11.2</v>
          </cell>
          <cell r="E8301">
            <v>11.47</v>
          </cell>
          <cell r="F8301" t="str">
            <v>SINAPI DEZEMBRO 2025</v>
          </cell>
        </row>
        <row r="8302">
          <cell r="A8302">
            <v>90095</v>
          </cell>
          <cell r="B8302" t="str">
            <v>ESCAVAÇÃO MECANIZADA DE VALA COM PROF. MAIOR QUE 3,0 M ATÉ 4,5 M (MÉDIA MONTANTE E JUSANTE/UMA COMPOSIÇÃO POR TRECHO), ESCAVADEIRA (1,2 M3), LARG. DE 1,5 M A 2,5 M, EM SOLO DE 1A CATEGORIA, LOCAIS COM BAIXO NÍVEL DE INTERFERÊNCIA. AF_09/2024</v>
          </cell>
          <cell r="C8302" t="str">
            <v>M3</v>
          </cell>
          <cell r="D8302">
            <v>5.33</v>
          </cell>
          <cell r="E8302">
            <v>5.44</v>
          </cell>
          <cell r="F8302" t="str">
            <v>SINAPI DEZEMBRO 2025</v>
          </cell>
        </row>
        <row r="8303">
          <cell r="A8303">
            <v>102320</v>
          </cell>
          <cell r="B8303" t="str">
            <v>ESCAVAÇÃO MECANIZADA DE VALA COM PROF. MAIOR QUE 3,0 M ATÉ 4,5 M (MÉDIA MONTANTE E JUSANTE/UMA COMPOSIÇÃO POR TRECHO), ESCAVADEIRA (1,2 M3), LARG. DE 1,5 M A 2,5 M, EM SOLO DE 2A CATEGORIA, LOCAIS COM BAIXO NÍVEL DE INTERFERÊNCIA. AF_09/2024</v>
          </cell>
          <cell r="C8303" t="str">
            <v>M3</v>
          </cell>
          <cell r="D8303">
            <v>6.66</v>
          </cell>
          <cell r="E8303">
            <v>6.8</v>
          </cell>
          <cell r="F8303" t="str">
            <v>SINAPI DEZEMBRO 2025</v>
          </cell>
        </row>
        <row r="8304">
          <cell r="A8304">
            <v>102296</v>
          </cell>
          <cell r="B8304" t="str">
            <v>ESCAVAÇÃO MECANIZADA DE VALA COM PROF. MAIOR QUE 3,0 M ATÉ 4,5 M (MÉDIA MONTANTE E JUSANTE/UMA COMPOSIÇÃO POR TRECHO), ESCAVADEIRA (1,2 M3), LARG. DE 1,5 M A 2,5 M, EM SOLO MOLE, LOCAIS COM BAIXO NÍVEL DE INTERFERÊNCIA. AF_09/2024</v>
          </cell>
          <cell r="C8304" t="str">
            <v>M3</v>
          </cell>
          <cell r="D8304">
            <v>6.98</v>
          </cell>
          <cell r="E8304">
            <v>7.12</v>
          </cell>
          <cell r="F8304" t="str">
            <v>SINAPI DEZEMBRO 2025</v>
          </cell>
        </row>
        <row r="8305">
          <cell r="A8305">
            <v>90086</v>
          </cell>
          <cell r="B8305" t="str">
            <v>ESCAVAÇÃO MECANIZADA DE VALA COM PROF. MAIOR QUE 3,0 M ATÉ 4,5 M(MÉDIA MONTANTE E JUSANTE/UMA COMPOSIÇÃO POR TRECHO), ESCAVADEIRA (0,8 M3), LARG. MENOR QUE 1,5 M, EM SOLO DE 1A CATEGORIA, EM LOCAIS COM ALTO NÍVEL DE INTERFERÊNCIA. AF_09/2024</v>
          </cell>
          <cell r="C8305" t="str">
            <v>M3</v>
          </cell>
          <cell r="D8305">
            <v>8.56</v>
          </cell>
          <cell r="E8305">
            <v>8.76</v>
          </cell>
          <cell r="F8305" t="str">
            <v>SINAPI DEZEMBRO 2025</v>
          </cell>
        </row>
        <row r="8306">
          <cell r="A8306">
            <v>102277</v>
          </cell>
          <cell r="B8306" t="str">
            <v>ESCAVAÇÃO MECANIZADA DE VALA COM PROF. MAIOR QUE 4,5 M ATÉ 6,0 M (MÉDIA MONTANTE E JUSANTE/UMA COMPOSIÇÃO POR TRECHO), ESCAVADEIRA (0,8 M3), LARG. MENOR QUE 1,5 M, EM SOLO DE 1A CATEGORIA, EM LOCAIS COM ALTO NÍVEL DE INTERFERÊNCIA. AF_09/2024</v>
          </cell>
          <cell r="C8306" t="str">
            <v>M3</v>
          </cell>
          <cell r="D8306">
            <v>8.31</v>
          </cell>
          <cell r="E8306">
            <v>8.52</v>
          </cell>
          <cell r="F8306" t="str">
            <v>SINAPI DEZEMBRO 2025</v>
          </cell>
        </row>
        <row r="8307">
          <cell r="A8307">
            <v>102286</v>
          </cell>
          <cell r="B8307" t="str">
            <v>ESCAVAÇÃO MECANIZADA DE VALA COM PROF. MAIOR QUE 4,5 M ATÉ 6,0 M (MÉDIA MONTANTE E JUSANTE/UMA COMPOSIÇÃO POR TRECHO), ESCAVADEIRA (0,8 M3),LARG. MENOR QUE 1,5 M, EM SOLO DE MOLE, EM LOCAIS COM ALTO NÍVEL DE INTERFERÊNCIA. AF_09/2024</v>
          </cell>
          <cell r="C8307" t="str">
            <v>M3</v>
          </cell>
          <cell r="D8307">
            <v>10.87</v>
          </cell>
          <cell r="E8307">
            <v>11.14</v>
          </cell>
          <cell r="F8307" t="str">
            <v>SINAPI DEZEMBRO 2025</v>
          </cell>
        </row>
        <row r="8308">
          <cell r="A8308">
            <v>90098</v>
          </cell>
          <cell r="B8308" t="str">
            <v>ESCAVAÇÃO MECANIZADA DE VALA COM PROF. MAIOR QUE 4,5 M ATÉ 6,0 M (MÉDIA MONTANTE E JUSANTE/UMA COMPOSIÇÃO POR TRECHO), ESCAVADEIRA (1,2 M3), LARG. DE 1,5 M A 2,5 M, EM SOLO DE 1A CATEGORIA, LOCAIS COM BAIXO NÍVEL DE INTERFERÊNCIA. AF_09/2024</v>
          </cell>
          <cell r="C8308" t="str">
            <v>M3</v>
          </cell>
          <cell r="D8308">
            <v>5.22</v>
          </cell>
          <cell r="E8308">
            <v>5.33</v>
          </cell>
          <cell r="F8308" t="str">
            <v>SINAPI DEZEMBRO 2025</v>
          </cell>
        </row>
        <row r="8309">
          <cell r="A8309">
            <v>102313</v>
          </cell>
          <cell r="B8309" t="str">
            <v>ESCAVAÇÃO MECANIZADA DE VALA COM PROF. MAIOR QUE 4,5 M ATÉ 6,0 M (MÉDIA MONTANTE E JUSANTE/UMA COMPOSIÇÃO POR TRECHO), ESCAVADEIRA (1,2 M3), LARG. DE 1,5 M A 2,5 M, EM SOLO DE 2A CATEGORIA, EM LOCAIS COM ALTO NÍVEL DE INTERFERÊNCIA. AF_09/2024</v>
          </cell>
          <cell r="C8309" t="str">
            <v>M3</v>
          </cell>
          <cell r="D8309">
            <v>10.37</v>
          </cell>
          <cell r="E8309">
            <v>10.59</v>
          </cell>
          <cell r="F8309" t="str">
            <v>SINAPI DEZEMBRO 2025</v>
          </cell>
        </row>
        <row r="8310">
          <cell r="A8310">
            <v>102321</v>
          </cell>
          <cell r="B8310" t="str">
            <v>ESCAVAÇÃO MECANIZADA DE VALA COM PROF. MAIOR QUE 4,5 M ATÉ 6,0 M (MÉDIA MONTANTE E JUSANTE/UMA COMPOSIÇÃO POR TRECHO), ESCAVADEIRA (1,2 M3), LARG. DE 1,5 M A 2,5 M, EM SOLO DE 2A CATEGORIA, LOCAIS COM BAIXO NÍVEL DE INTERFERÊNCIA. AF_09/2024</v>
          </cell>
          <cell r="C8310" t="str">
            <v>M3</v>
          </cell>
          <cell r="D8310">
            <v>6.54</v>
          </cell>
          <cell r="E8310">
            <v>6.67</v>
          </cell>
          <cell r="F8310" t="str">
            <v>SINAPI DEZEMBRO 2025</v>
          </cell>
        </row>
        <row r="8311">
          <cell r="A8311">
            <v>102289</v>
          </cell>
          <cell r="B8311" t="str">
            <v>ESCAVAÇÃO MECANIZADA DE VALA COM PROF. MAIOR QUE 4,5 M ATÉ 6,0 M (MÉDIA MONTANTE E JUSANTE/UMA COMPOSIÇÃO POR TRECHO), ESCAVADEIRA (1,2 M3), LARG. DE 1,5 M A 2,5 M, EM SOLO MOLE, EM LOCAIS COM ALTO NÍVEL DE INTERFERÊNCIA. AF_09/2024</v>
          </cell>
          <cell r="C8311" t="str">
            <v>M3</v>
          </cell>
          <cell r="D8311">
            <v>10.85</v>
          </cell>
          <cell r="E8311">
            <v>11.09</v>
          </cell>
          <cell r="F8311" t="str">
            <v>SINAPI DEZEMBRO 2025</v>
          </cell>
        </row>
        <row r="8312">
          <cell r="A8312">
            <v>102297</v>
          </cell>
          <cell r="B8312" t="str">
            <v>ESCAVAÇÃO MECANIZADA DE VALA COM PROF. MAIOR QUE 4,5 M ATÉ 6,0 M (MÉDIA MONTANTE E JUSANTE/UMA COMPOSIÇÃO POR TRECHO), ESCAVADEIRA (1,2 M3), LARG. DE 1,5 M A 2,5 M, EM SOLO MOLE, LOCAIS COM BAIXO NÍVEL DE INTERFERÊNCIA. AF_09/2024</v>
          </cell>
          <cell r="C8312" t="str">
            <v>M3</v>
          </cell>
          <cell r="D8312">
            <v>6.84</v>
          </cell>
          <cell r="E8312">
            <v>6.97</v>
          </cell>
          <cell r="F8312" t="str">
            <v>SINAPI DEZEMBRO 2025</v>
          </cell>
        </row>
        <row r="8313">
          <cell r="A8313">
            <v>102280</v>
          </cell>
          <cell r="B8313" t="str">
            <v>ESCAVAÇÃO MECANIZADA DE VALA COM PROF. MAIOR QUE 4,5 M ATÉ 6,0 M (MÉDIA MONTANTE E JUSANTE/UMA COMPOSIÇÃO POR TRECHO),COM ESCAVADEIRA (0,8 M3), LARG. MENOR QUE 1,5 M, EM SOLO DE 1A CATEGORIA, LOCAIS COM BAIXO NÍVEL DE INTERFERÊNCIA. AF_09/2024</v>
          </cell>
          <cell r="C8313" t="str">
            <v>M3</v>
          </cell>
          <cell r="D8313">
            <v>5.23</v>
          </cell>
          <cell r="E8313">
            <v>5.36</v>
          </cell>
          <cell r="F8313" t="str">
            <v>SINAPI DEZEMBRO 2025</v>
          </cell>
        </row>
        <row r="8314">
          <cell r="A8314">
            <v>102294</v>
          </cell>
          <cell r="B8314" t="str">
            <v>ESCAVAÇÃO MECANIZADA DE VALA COM PROF. MAIOR QUE 4,5 M ATÉ 6,0 M (MÉDIA MONTANTE E JUSANTE/UMA COMPOSIÇÃO POR TRECHO),COM ESCAVADEIRA (0,8 M3), LARG. MENOR QUE 1,5 M, EM SOLO MOLE, LOCAIS COM BAIXO NÍVEL DE INTERFERÊNCIA. AF_09/2024</v>
          </cell>
          <cell r="C8314" t="str">
            <v>M3</v>
          </cell>
          <cell r="D8314">
            <v>6.86</v>
          </cell>
          <cell r="E8314">
            <v>7.02</v>
          </cell>
          <cell r="F8314" t="str">
            <v>SINAPI DEZEMBRO 2025</v>
          </cell>
        </row>
        <row r="8315">
          <cell r="A8315">
            <v>90090</v>
          </cell>
          <cell r="B8315" t="str">
            <v>ESCAVAÇÃO MECANIZADA DE VALA COM PROF. MAIOR QUE 4,5 M ATÉ 6,0 M(MÉDIA MONTANTE E JUSANTE/UMA COMPOSIÇÃO POR TRECHO), ESCAVADEIRA (1,2 M3), LARG. DE 1,5 M A 2,5 M, EM SOLO DE 1A CATEGORIA, EM LOCAIS COM ALTO NÍVEL DE INTERFERÊNCIA. AF_09/2024</v>
          </cell>
          <cell r="C8315" t="str">
            <v>M3</v>
          </cell>
          <cell r="D8315">
            <v>8.2899999999999991</v>
          </cell>
          <cell r="E8315">
            <v>8.4700000000000006</v>
          </cell>
          <cell r="F8315" t="str">
            <v>SINAPI DEZEMBRO 2025</v>
          </cell>
        </row>
        <row r="8316">
          <cell r="A8316">
            <v>102317</v>
          </cell>
          <cell r="B8316" t="str">
            <v>ESCAVAÇÃO MECANIZADA DE VALA COM PROF.MAIOR QUE 3,0 M ATÉ 4,5 M (MÉDIA MONTANTE E JUSANTE/UMA COMPOSIÇÃO POR TRECHO), ESCAVADEIRA (0,8 M3), LARG. MENOR QUE 1,5 M, EM SOLO DE 2A CATEGORIA, LOCAIS COM BAIXO NÍVEL DE INTERFERÊNCIA. AF_09/2024</v>
          </cell>
          <cell r="C8316" t="str">
            <v>M3</v>
          </cell>
          <cell r="D8316">
            <v>6.73</v>
          </cell>
          <cell r="E8316">
            <v>6.89</v>
          </cell>
          <cell r="F8316" t="str">
            <v>SINAPI DEZEMBRO 2025</v>
          </cell>
        </row>
        <row r="8317">
          <cell r="A8317">
            <v>102293</v>
          </cell>
          <cell r="B8317" t="str">
            <v>ESCAVAÇÃO MECANIZADA DE VALA COM PROF.MAIOR QUE 3,0 M ATÉ 4,5 M (MÉDIA MONTANTE E JUSANTE/UMA COMPOSIÇÃO POR TRECHO), ESCAVADEIRA (0,8 M3), LARG. MENOR QUE 1,5 M, EM SOLO MOLE, LOCAIS COM BAIXO NÍVEL DE INTERFERÊNCIA. AF_09/2024</v>
          </cell>
          <cell r="C8317" t="str">
            <v>M3</v>
          </cell>
          <cell r="D8317">
            <v>7.05</v>
          </cell>
          <cell r="E8317">
            <v>7.23</v>
          </cell>
          <cell r="F8317" t="str">
            <v>SINAPI DEZEMBRO 2025</v>
          </cell>
        </row>
        <row r="8318">
          <cell r="A8318">
            <v>102310</v>
          </cell>
          <cell r="B8318" t="str">
            <v>ESCAVAÇÃO MECANIZADA DE VALA COM PROF.MAIOR QUE 4,5 M ATÉ 6,0 M (MÉDIA MONTANTE E JUSANTE/UMA COMPOSIÇÃO POR TRECHO),COM ESCAVADEIRA (0,8 M3), LARG. MENOR QUE 1,5 M, EM SOLO DE 2A CATEGORIA, EM LOCAIS COM ALTO NÍVEL DE INTERFERÊNCIA. AF_09/2024</v>
          </cell>
          <cell r="C8318" t="str">
            <v>M3</v>
          </cell>
          <cell r="D8318">
            <v>10.39</v>
          </cell>
          <cell r="E8318">
            <v>10.64</v>
          </cell>
          <cell r="F8318" t="str">
            <v>SINAPI DEZEMBRO 2025</v>
          </cell>
        </row>
        <row r="8319">
          <cell r="A8319">
            <v>102318</v>
          </cell>
          <cell r="B8319" t="str">
            <v>ESCAVAÇÃO MECANIZADA DE VALA COM PROF.MAIOR QUE 4,5 M ATÉ 6,0 M (MÉDIA MONTANTE E JUSANTE/UMA COMPOSIÇÃO POR TRECHO),COM ESCAVADEIRA (0,8 M3), LARG. MENOR QUE 1,5 M, EM SOLO DE 2A CATEGORIA, EM LOCAIS COM BAIXO NÍVEL DE INTERFERÊNCIA. AF_09/2024</v>
          </cell>
          <cell r="C8319" t="str">
            <v>M3</v>
          </cell>
          <cell r="D8319">
            <v>6.55</v>
          </cell>
          <cell r="E8319">
            <v>6.71</v>
          </cell>
          <cell r="F8319" t="str">
            <v>SINAPI DEZEMBRO 2025</v>
          </cell>
        </row>
        <row r="8320">
          <cell r="A8320">
            <v>90106</v>
          </cell>
          <cell r="B8320" t="str">
            <v>ESCAVAÇÃO MECANIZADA DE VALA COM PROFUNDIDADE ATÉ 1,5 M (MÉDIA MONTANTE E JUSANTE/UMA COMPOSIÇÃO POR TRECHO), RETROESCAV. (0,26 M3), LARGURA DE 0,8 M A 1,5 M, EM SOLO DE 1A CATEGORIA, LOCAIS COM BAIXO NÍVEL DE INTERFERÊNCIA. AF_09/2024</v>
          </cell>
          <cell r="C8320" t="str">
            <v>M3</v>
          </cell>
          <cell r="D8320">
            <v>7.88</v>
          </cell>
          <cell r="E8320">
            <v>8.16</v>
          </cell>
          <cell r="F8320" t="str">
            <v>SINAPI DEZEMBRO 2025</v>
          </cell>
        </row>
        <row r="8321">
          <cell r="A8321">
            <v>90105</v>
          </cell>
          <cell r="B8321" t="str">
            <v>ESCAVAÇÃO MECANIZADA DE VALA COM PROFUNDIDADE ATÉ 1,5 M (MÉDIA MONTANTE E JUSANTE/UMA COMPOSIÇÃO POR TRECHO), RETROESCAV. (0,26 M3), LARGURA MENOR QUE 0,8 M, EM SOLO DE 1A CATEGORIA, LOCAIS COM BAIXO NÍVEL DE INTERFERÊNCIA. AF_09/2024</v>
          </cell>
          <cell r="C8321" t="str">
            <v>M3</v>
          </cell>
          <cell r="D8321">
            <v>8.66</v>
          </cell>
          <cell r="E8321">
            <v>8.9700000000000006</v>
          </cell>
          <cell r="F8321" t="str">
            <v>SINAPI DEZEMBRO 2025</v>
          </cell>
        </row>
        <row r="8322">
          <cell r="A8322">
            <v>90108</v>
          </cell>
          <cell r="B8322" t="str">
            <v>ESCAVAÇÃO MECANIZADA DE VALA COM PROFUNDIDADE MAIOR QUE 1,5 M ATÉ 3,0 M (MÉDIA MONTANTE E JUSANTE/UMA COMPOSIÇÃO POR TRECHO), RETROESCAV (0,26 M3), LARGURA DE 0,8 M A 1,5 M, EM SOLO DE 1A CATEGORIA, LOCAIS COM BAIXO NÍVEL DE INTERFERÊNCIA. AF_09/2024</v>
          </cell>
          <cell r="C8322" t="str">
            <v>M3</v>
          </cell>
          <cell r="D8322">
            <v>7.12</v>
          </cell>
          <cell r="E8322">
            <v>7.38</v>
          </cell>
          <cell r="F8322" t="str">
            <v>SINAPI DEZEMBRO 2025</v>
          </cell>
        </row>
        <row r="8323">
          <cell r="A8323">
            <v>90107</v>
          </cell>
          <cell r="B8323" t="str">
            <v>ESCAVAÇÃO MECANIZADA DE VALA COM PROFUNDIDADE MAIOR QUE 1,5 M ATÉ 3,0 M (MÉDIA MONTANTE E JUSANTE/UMA COMPOSIÇÃO POR TRECHO), RETROESCAV. (0,26 M3), LARGURA MENOR QUE 0,8 M, EM SOLO DE 1A CATEGORIA, LOCAIS COM BAIXO NÍVEL DE INTERFERÊNCIA. AF_09/2024</v>
          </cell>
          <cell r="C8323" t="str">
            <v>M3</v>
          </cell>
          <cell r="D8323">
            <v>7.79</v>
          </cell>
          <cell r="E8323">
            <v>8.06</v>
          </cell>
          <cell r="F8323" t="str">
            <v>SINAPI DEZEMBRO 2025</v>
          </cell>
        </row>
        <row r="8324">
          <cell r="A8324">
            <v>102354</v>
          </cell>
          <cell r="B8324" t="str">
            <v>DESMONTE DE MATERIAL DE 3ª CATEGORIA (BLOCOS DE ROCHAS OU MATACOS), COM MARTELETE PNEUMÁTICO MANUAL - EXCLUSIVE CARGA E TRANSPORTE. AF_03/2021</v>
          </cell>
          <cell r="C8324" t="str">
            <v>M3</v>
          </cell>
          <cell r="D8324">
            <v>143.69</v>
          </cell>
          <cell r="E8324">
            <v>148.16</v>
          </cell>
          <cell r="F8324" t="str">
            <v>SINAPI DEZEMBRO 2025</v>
          </cell>
        </row>
        <row r="8325">
          <cell r="A8325">
            <v>102355</v>
          </cell>
          <cell r="B8325" t="str">
            <v>DESMONTE DE MATERIAL DE 3ª CATEGORIA (BLOCOS DE ROCHAS OU MATACOS), EM VALA, COM MARTELETE PNEUMÁTICO MANUAL - EXCLUSIVE RETIRADA, CARGA E TRANSPORTE. AF_03/2021</v>
          </cell>
          <cell r="C8325" t="str">
            <v>M3</v>
          </cell>
          <cell r="D8325">
            <v>167.2</v>
          </cell>
          <cell r="E8325">
            <v>173.17</v>
          </cell>
          <cell r="F8325" t="str">
            <v>SINAPI DEZEMBRO 2025</v>
          </cell>
        </row>
        <row r="8326">
          <cell r="A8326">
            <v>102356</v>
          </cell>
          <cell r="B8326" t="str">
            <v>DESMONTE DE MATERIAL DE 3ª CATEGORIA, COM USO DE ARGAMASSA EXPANSIVA - EXCLUSIVE CARGA E TRANSPORTE. AF_03/2021</v>
          </cell>
          <cell r="C8326" t="str">
            <v>M3</v>
          </cell>
          <cell r="D8326">
            <v>0</v>
          </cell>
          <cell r="E8326">
            <v>0</v>
          </cell>
          <cell r="F8326" t="str">
            <v>SINAPI DEZEMBRO 2025</v>
          </cell>
        </row>
        <row r="8327">
          <cell r="A8327">
            <v>102357</v>
          </cell>
          <cell r="B8327" t="str">
            <v>DESMONTE DE MATERIAL DE 3ª CATEGORIA, COM USO DE ARGAMASSA EXPANSIVA, EM VALA - EXCLUSIVE RETIRADA, CARGA E TRANSPORTE. AF_03/2021</v>
          </cell>
          <cell r="C8327" t="str">
            <v>M3</v>
          </cell>
          <cell r="D8327">
            <v>0</v>
          </cell>
          <cell r="E8327">
            <v>0</v>
          </cell>
          <cell r="F8327" t="str">
            <v>SINAPI DEZEMBRO 2025</v>
          </cell>
        </row>
        <row r="8328">
          <cell r="A8328">
            <v>102358</v>
          </cell>
          <cell r="B8328" t="str">
            <v>DESMONTE DE MATERIAL DE 3ª CATEGORIA, COM USO DE EMULSÃO EXPLOSIVA ENCARTUCHADA - EXCLUSIVE CARGA E TRANSPORTE. AF_03/2021</v>
          </cell>
          <cell r="C8328" t="str">
            <v>M3</v>
          </cell>
          <cell r="D8328">
            <v>0</v>
          </cell>
          <cell r="E8328">
            <v>0</v>
          </cell>
          <cell r="F8328" t="str">
            <v>SINAPI DEZEMBRO 2025</v>
          </cell>
        </row>
        <row r="8329">
          <cell r="A8329">
            <v>102359</v>
          </cell>
          <cell r="B8329" t="str">
            <v>DESMONTE DE MATERIAL DE 3ª CATEGORIA, EM VALA, COM USO DE EMULSÃO EXPLOSIVA ENCARTUCHADA - EXCLUSIVE RETIRADA, CARGA E TRANSPORTE. AF_03/2021</v>
          </cell>
          <cell r="C8329" t="str">
            <v>M3</v>
          </cell>
          <cell r="D8329">
            <v>0</v>
          </cell>
          <cell r="E8329">
            <v>0</v>
          </cell>
          <cell r="F8329" t="str">
            <v>SINAPI DEZEMBRO 2025</v>
          </cell>
        </row>
        <row r="8330">
          <cell r="A8330">
            <v>102348</v>
          </cell>
          <cell r="B8330" t="str">
            <v>ESCAVAÇÃO DE VALA EM MATERIAL DE 3ª CATEGORIA, RESISTÊNCIA À COMPRESSÃO MAIOR OU IGUAL A 50 MPA, COM ROMPEDOR ACOPLADO EM ESCAVADEIRA HIDRÁULICA - EXCLUSIVE RETIRADA, CARGA E TRANSPORTE. AF_03/2021</v>
          </cell>
          <cell r="C8330" t="str">
            <v>M3</v>
          </cell>
          <cell r="D8330">
            <v>0</v>
          </cell>
          <cell r="E8330">
            <v>0</v>
          </cell>
          <cell r="F8330" t="str">
            <v>SINAPI DEZEMBRO 2025</v>
          </cell>
        </row>
        <row r="8331">
          <cell r="A8331">
            <v>102346</v>
          </cell>
          <cell r="B8331" t="str">
            <v>ESCAVAÇÃO DE VALA EM MATERIAL DE 3ª CATEGORIA, RESISTÊNCIA À COMPRESSÃO MENOR QUE 50 MPA, COM ROMPEDOR ACOPLADO EM ESCAVADEIRA HIDRÁULICA - EXCLUSIVE RETIRADA, CARGA E TRANSPORTE. AF_03/2021</v>
          </cell>
          <cell r="C8331" t="str">
            <v>M3</v>
          </cell>
          <cell r="D8331">
            <v>0</v>
          </cell>
          <cell r="E8331">
            <v>0</v>
          </cell>
          <cell r="F8331" t="str">
            <v>SINAPI DEZEMBRO 2025</v>
          </cell>
        </row>
        <row r="8332">
          <cell r="A8332">
            <v>102347</v>
          </cell>
          <cell r="B8332" t="str">
            <v>ESCAVAÇÃO DE VALA EM MATERIAL DE 3ª CATEGORIA, RESISTÊNCIA À COMPRESSÃO MENOR QUE 50 MPA, COM ROMPEDOR ACOPLADO EM RETROESCAVADEIRA - EXCLUSIVE RETIRADA CARGA E TRANSPORTE. AF_03/2021</v>
          </cell>
          <cell r="C8332" t="str">
            <v>M3</v>
          </cell>
          <cell r="D8332">
            <v>0</v>
          </cell>
          <cell r="E8332">
            <v>0</v>
          </cell>
          <cell r="F8332" t="str">
            <v>SINAPI DEZEMBRO 2025</v>
          </cell>
        </row>
        <row r="8333">
          <cell r="A8333">
            <v>102350</v>
          </cell>
          <cell r="B8333" t="str">
            <v>ESCAVAÇÃO EM MATERIAL DE 3ª CATEGORIA, RESISTÊNCIA À COMPRESSÃO MAIOR OU IGUAL A 50 MPA E MENOR QUE 70 MPA, COM ROMPEDOR ACOPLADO EM ESCAVADEIRA HIDRÁULICA - EXCLUSIVE CARGA E TRANSPORTE. AF_03/2021</v>
          </cell>
          <cell r="C8333" t="str">
            <v>M3</v>
          </cell>
          <cell r="D8333">
            <v>0</v>
          </cell>
          <cell r="E8333">
            <v>0</v>
          </cell>
          <cell r="F8333" t="str">
            <v>SINAPI DEZEMBRO 2025</v>
          </cell>
        </row>
        <row r="8334">
          <cell r="A8334">
            <v>102351</v>
          </cell>
          <cell r="B8334" t="str">
            <v>ESCAVAÇÃO EM MATERIAL DE 3ª CATEGORIA, RESISTÊNCIA À COMPRESSÃO MAIOR OU IGUAL A 70 MPA E MENOR QUE 90 MPA, COM ROMPEDOR ACOPLADO EM ESCAVADEIRA HIDRÁULICA - EXCLUSIVE CARGA E TRANSPORTE. AF_03/2021</v>
          </cell>
          <cell r="C8334" t="str">
            <v>M3</v>
          </cell>
          <cell r="D8334">
            <v>0</v>
          </cell>
          <cell r="E8334">
            <v>0</v>
          </cell>
          <cell r="F8334" t="str">
            <v>SINAPI DEZEMBRO 2025</v>
          </cell>
        </row>
        <row r="8335">
          <cell r="A8335">
            <v>102352</v>
          </cell>
          <cell r="B8335" t="str">
            <v>ESCAVAÇÃO EM MATERIAL DE 3ª CATEGORIA, RESISTÊNCIA À COMPRESSÃO MAIOR OU IGUAL A 90 MPA E MENOR QUE 110 MPA, COM ROMPEDOR ACOPLADO EM ESCAVADEIRA HIDRÁULICA - EXCLUSIVE CARGA E TRANSPORTE. AF_03/2021</v>
          </cell>
          <cell r="C8335" t="str">
            <v>M3</v>
          </cell>
          <cell r="D8335">
            <v>0</v>
          </cell>
          <cell r="E8335">
            <v>0</v>
          </cell>
          <cell r="F8335" t="str">
            <v>SINAPI DEZEMBRO 2025</v>
          </cell>
        </row>
        <row r="8336">
          <cell r="A8336">
            <v>102353</v>
          </cell>
          <cell r="B8336" t="str">
            <v>ESCAVAÇÃO EM MATERIAL DE 3ª CATEGORIA, RESISTÊNCIA À COMPRESSÃO MAIOR QUE 110 MPA, COM ROMPEDOR ACOPLADO EM ESCAVADEIRA HIDRÁULICA - EXCLUSIVE CARGA E TRANSPORTE. AF_03/2021</v>
          </cell>
          <cell r="C8336" t="str">
            <v>M3</v>
          </cell>
          <cell r="D8336">
            <v>0</v>
          </cell>
          <cell r="E8336">
            <v>0</v>
          </cell>
          <cell r="F8336" t="str">
            <v>SINAPI DEZEMBRO 2025</v>
          </cell>
        </row>
        <row r="8337">
          <cell r="A8337">
            <v>102349</v>
          </cell>
          <cell r="B8337" t="str">
            <v>ESCAVAÇÃO EM MATERIAL DE 3ª CATEGORIA, RESISTÊNCIA À COMPRESSÃO MENOR QUE 50 MPA, COM ROMPEDOR ACOPLADO EM ESCAVADEIRA HIDRÁULICA - EXCLUSIVE CARGA E TRANSPORTE. AF_03/2021</v>
          </cell>
          <cell r="C8337" t="str">
            <v>M3</v>
          </cell>
          <cell r="D8337">
            <v>0</v>
          </cell>
          <cell r="E8337">
            <v>0</v>
          </cell>
          <cell r="F8337" t="str">
            <v>SINAPI DEZEMBRO 2025</v>
          </cell>
        </row>
        <row r="8338">
          <cell r="A8338">
            <v>102360</v>
          </cell>
          <cell r="B8338" t="str">
            <v>RETIRADA DE MATERIAL DE 3ª CATEGORIA (APÓS ESCAVAÇÃO/DESMONTE) EM VALAS, COM ESCAVADEIRA HIDRÁULICA - EXCLUSIVE CARGA E TRANSPORTE. AF_03/2021</v>
          </cell>
          <cell r="C8338" t="str">
            <v>M3</v>
          </cell>
          <cell r="D8338">
            <v>23.59</v>
          </cell>
          <cell r="E8338">
            <v>24.17</v>
          </cell>
          <cell r="F8338" t="str">
            <v>SINAPI DEZEMBRO 2025</v>
          </cell>
        </row>
        <row r="8339">
          <cell r="A8339">
            <v>102361</v>
          </cell>
          <cell r="B8339" t="str">
            <v>RETIRADA DE MATERIAL DE 3ª CATEGORIA (APÓS ESCAVAÇÃO/DESMONTE) EM VALAS, COM RETROESCAVADEIRA - EXCLUSIVE CARGA E TRANSPORTE. AF_03/2021</v>
          </cell>
          <cell r="C8339" t="str">
            <v>M3</v>
          </cell>
          <cell r="D8339">
            <v>34.6</v>
          </cell>
          <cell r="E8339">
            <v>35.83</v>
          </cell>
          <cell r="F8339" t="str">
            <v>SINAPI DEZEMBRO 2025</v>
          </cell>
        </row>
        <row r="8340">
          <cell r="A8340">
            <v>101595</v>
          </cell>
          <cell r="B8340" t="str">
            <v>ESCORAMENTO DE VALA, TIPO BLINDADEM, COM PROFUNDIDADE DE 0 A 1,5 M, LARGURA MAIOR OU IGUAL A 1,5 M E MENOR QUE 2,5 M - EXECUÇÃO E FORNECIMENTO, INCLUI MATERIAL. AF_08/2020</v>
          </cell>
          <cell r="C8340" t="str">
            <v>M2</v>
          </cell>
          <cell r="D8340">
            <v>0</v>
          </cell>
          <cell r="E8340">
            <v>0</v>
          </cell>
          <cell r="F8340" t="str">
            <v>SINAPI DEZEMBRO 2025</v>
          </cell>
        </row>
        <row r="8341">
          <cell r="A8341">
            <v>101601</v>
          </cell>
          <cell r="B8341" t="str">
            <v>ESCORAMENTO DE VALA, TIPO BLINDAGEM COM PROFUNDIDADE DE 0 A 1,5 M, LARGURA MAIOR OU IGUAL A 1,5 M E MENOR QUE 2,5 M - EXECUÇÃO, NÃO INCLUI MATERIAL. AF_08/2020</v>
          </cell>
          <cell r="C8341" t="str">
            <v>M2</v>
          </cell>
          <cell r="D8341">
            <v>25.83</v>
          </cell>
          <cell r="E8341">
            <v>26.87</v>
          </cell>
          <cell r="F8341" t="str">
            <v>SINAPI DEZEMBRO 2025</v>
          </cell>
        </row>
        <row r="8342">
          <cell r="A8342">
            <v>101594</v>
          </cell>
          <cell r="B8342" t="str">
            <v>ESCORAMENTO DE VALA, TIPO BLINDAGEM, COM PROFUNDIDADE DE 0 A 1,5 M, LARGURA MENOR QUE 1,5 M - EXECUÇÃO E FORNECIMENTO, INCLUI MATERIAL. AF_08/2020</v>
          </cell>
          <cell r="C8342" t="str">
            <v>M2</v>
          </cell>
          <cell r="D8342">
            <v>0</v>
          </cell>
          <cell r="E8342">
            <v>0</v>
          </cell>
          <cell r="F8342" t="str">
            <v>SINAPI DEZEMBRO 2025</v>
          </cell>
        </row>
        <row r="8343">
          <cell r="A8343">
            <v>101600</v>
          </cell>
          <cell r="B8343" t="str">
            <v>ESCORAMENTO DE VALA, TIPO BLINDAGEM, COM PROFUNDIDADE DE 0 A 1,5 M, LARGURA MENOR QUE 1,5 M - EXECUÇÃO, NÃO INCLUI MATERIAL. AF_08/2020</v>
          </cell>
          <cell r="C8343" t="str">
            <v>M2</v>
          </cell>
          <cell r="D8343">
            <v>17.440000000000001</v>
          </cell>
          <cell r="E8343">
            <v>18.149999999999999</v>
          </cell>
          <cell r="F8343" t="str">
            <v>SINAPI DEZEMBRO 2025</v>
          </cell>
        </row>
        <row r="8344">
          <cell r="A8344">
            <v>101597</v>
          </cell>
          <cell r="B8344" t="str">
            <v>ESCORAMENTO DE VALA, TIPO BLINDAGEM, COM PROFUNDIDADE DE 1,5 A 3,0 M, LARGURA MAIOR OU IGUAL A 1,5 M E MENOR QUE 2,5 M - EXECUÇÃO E FORNECIMENTO, INCLUI MATERIAL. AF_08/2020</v>
          </cell>
          <cell r="C8344" t="str">
            <v>M2</v>
          </cell>
          <cell r="D8344">
            <v>0</v>
          </cell>
          <cell r="E8344">
            <v>0</v>
          </cell>
          <cell r="F8344" t="str">
            <v>SINAPI DEZEMBRO 2025</v>
          </cell>
        </row>
        <row r="8345">
          <cell r="A8345">
            <v>101603</v>
          </cell>
          <cell r="B8345" t="str">
            <v>ESCORAMENTO DE VALA, TIPO BLINDAGEM, COM PROFUNDIDADE DE 1,5 A 3,0 M, LARGURA MAIOR OU IGUAL A 1,5 M E MENOR QUE 2,5 M - EXECUÇÃO, NÃO INCLUI MATERIAL. AF_08/2020</v>
          </cell>
          <cell r="C8345" t="str">
            <v>M2</v>
          </cell>
          <cell r="D8345">
            <v>21.3</v>
          </cell>
          <cell r="E8345">
            <v>22.17</v>
          </cell>
          <cell r="F8345" t="str">
            <v>SINAPI DEZEMBRO 2025</v>
          </cell>
        </row>
        <row r="8346">
          <cell r="A8346">
            <v>101596</v>
          </cell>
          <cell r="B8346" t="str">
            <v>ESCORAMENTO DE VALA, TIPO BLINDAGEM, COM PROFUNDIDADE DE 1,5 A 3,0 M, LARGURA MENOR QUE 1,5 M - EXECUÇÃO E FORNECIMENTO, INCLUI MATERIAL. AF_08/2020</v>
          </cell>
          <cell r="C8346" t="str">
            <v>M2</v>
          </cell>
          <cell r="D8346">
            <v>0</v>
          </cell>
          <cell r="E8346">
            <v>0</v>
          </cell>
          <cell r="F8346" t="str">
            <v>SINAPI DEZEMBRO 2025</v>
          </cell>
        </row>
        <row r="8347">
          <cell r="A8347">
            <v>101602</v>
          </cell>
          <cell r="B8347" t="str">
            <v>ESCORAMENTO DE VALA, TIPO BLINDAGEM, COM PROFUNDIDADE DE 1,5 A 3,0 M, LARGURA MENOR QUE 1,5 M - EXECUÇÃO, NÃO INCLUI MATERIAL. AF_08/2020</v>
          </cell>
          <cell r="C8347" t="str">
            <v>M2</v>
          </cell>
          <cell r="D8347">
            <v>12.93</v>
          </cell>
          <cell r="E8347">
            <v>13.47</v>
          </cell>
          <cell r="F8347" t="str">
            <v>SINAPI DEZEMBRO 2025</v>
          </cell>
        </row>
        <row r="8348">
          <cell r="A8348">
            <v>101599</v>
          </cell>
          <cell r="B8348" t="str">
            <v>ESCORAMENTO DE VALA, TIPO BLINDAGEM, COM PROFUNDIDADE DE 3,0 A 4,5 M, LARGURA MAIOR OU IGUAL A 1,5 M E MENOR QUE 2,5 M - EXECUÇÃO E FORNECIMENTO, INCLUI MATERIAL. AF_08/2020</v>
          </cell>
          <cell r="C8348" t="str">
            <v>M2</v>
          </cell>
          <cell r="D8348">
            <v>0</v>
          </cell>
          <cell r="E8348">
            <v>0</v>
          </cell>
          <cell r="F8348" t="str">
            <v>SINAPI DEZEMBRO 2025</v>
          </cell>
        </row>
        <row r="8349">
          <cell r="A8349">
            <v>101605</v>
          </cell>
          <cell r="B8349" t="str">
            <v>ESCORAMENTO DE VALA, TIPO BLINDAGEM, COM PROFUNDIDADE DE 3,0 A 4,5 M, LARGURA MAIOR OU IGUAL A 1,5 M E MENOR QUE 2,5 M - EXECUÇÃO, NÃO INCLUI MATERIAL. AF_08/2020</v>
          </cell>
          <cell r="C8349" t="str">
            <v>M2</v>
          </cell>
          <cell r="D8349">
            <v>16.84</v>
          </cell>
          <cell r="E8349">
            <v>17.53</v>
          </cell>
          <cell r="F8349" t="str">
            <v>SINAPI DEZEMBRO 2025</v>
          </cell>
        </row>
        <row r="8350">
          <cell r="A8350">
            <v>101598</v>
          </cell>
          <cell r="B8350" t="str">
            <v>ESCORAMENTO DE VALA, TIPO BLINDAGEM, COM PROFUNDIDADE DE 3,0 A 4,5 M, LARGURA MENOR QUE 1,5 M - EXECUÇÃO E FORNECIMENTO, INCLUI MATERIAL. AF_08/2020</v>
          </cell>
          <cell r="C8350" t="str">
            <v>M2</v>
          </cell>
          <cell r="D8350">
            <v>0</v>
          </cell>
          <cell r="E8350">
            <v>0</v>
          </cell>
          <cell r="F8350" t="str">
            <v>SINAPI DEZEMBRO 2025</v>
          </cell>
        </row>
        <row r="8351">
          <cell r="A8351">
            <v>101604</v>
          </cell>
          <cell r="B8351" t="str">
            <v>ESCORAMENTO DE VALA, TIPO BLINDAGEM, COM PROFUNDIDADE DE 3,0 A 4,5 M, LARGURA MENOR QUE 1,5 M - EXECUÇÃO, NÃO INCLUI MATERIAL. AF_08/2020</v>
          </cell>
          <cell r="C8351" t="str">
            <v>M2</v>
          </cell>
          <cell r="D8351">
            <v>8.4700000000000006</v>
          </cell>
          <cell r="E8351">
            <v>8.8000000000000007</v>
          </cell>
          <cell r="F8351" t="str">
            <v>SINAPI DEZEMBRO 2025</v>
          </cell>
        </row>
        <row r="8352">
          <cell r="A8352">
            <v>101588</v>
          </cell>
          <cell r="B8352" t="str">
            <v>ESCORAMENTO DE VALA, TIPO CONTÍNUO COM PERFIL METÁLICO "U", COM PROFUNDIDADE DE 0 A 1,5 M, LARGURA MENOR QUE 1,5 M. AF_08/2020</v>
          </cell>
          <cell r="C8352" t="str">
            <v>M2</v>
          </cell>
          <cell r="D8352">
            <v>93.4</v>
          </cell>
          <cell r="E8352">
            <v>96.96</v>
          </cell>
          <cell r="F8352" t="str">
            <v>SINAPI DEZEMBRO 2025</v>
          </cell>
        </row>
        <row r="8353">
          <cell r="A8353">
            <v>101591</v>
          </cell>
          <cell r="B8353" t="str">
            <v>ESCORAMENTO DE VALA, TIPO CONTÍNUO COM PERFIL METÁLICO "U", COM PROFUNDIDADE DE 1,5 A 3,0 M, LARGURA MAIOR OU IGUAL 1,5 M E MENOR QUE 2,5 M. AF_08/2020</v>
          </cell>
          <cell r="C8353" t="str">
            <v>M2</v>
          </cell>
          <cell r="D8353">
            <v>113.5</v>
          </cell>
          <cell r="E8353">
            <v>117.86</v>
          </cell>
          <cell r="F8353" t="str">
            <v>SINAPI DEZEMBRO 2025</v>
          </cell>
        </row>
        <row r="8354">
          <cell r="A8354">
            <v>101590</v>
          </cell>
          <cell r="B8354" t="str">
            <v>ESCORAMENTO DE VALA, TIPO CONTÍNUO COM PERFIL METÁLICO "U", COM PROFUNDIDADE DE 1,5 A 3,0 M, LARGURA MENOR QUE 1,5 M. AF_08/2020</v>
          </cell>
          <cell r="C8354" t="str">
            <v>M2</v>
          </cell>
          <cell r="D8354">
            <v>70.790000000000006</v>
          </cell>
          <cell r="E8354">
            <v>73.430000000000007</v>
          </cell>
          <cell r="F8354" t="str">
            <v>SINAPI DEZEMBRO 2025</v>
          </cell>
        </row>
        <row r="8355">
          <cell r="A8355">
            <v>101593</v>
          </cell>
          <cell r="B8355" t="str">
            <v>ESCORAMENTO DE VALA, TIPO CONTÍNUO COM PERFIL METÁLICO "U", COM PROFUNDIDADE DE 3,0 A 4,5 M, LARGURA MAIOR OU IGUAL A 1,5 M E MENOR QUE 2,5 M. AF_08/2020</v>
          </cell>
          <cell r="C8355" t="str">
            <v>M2</v>
          </cell>
          <cell r="D8355">
            <v>92.86</v>
          </cell>
          <cell r="E8355">
            <v>96.31</v>
          </cell>
          <cell r="F8355" t="str">
            <v>SINAPI DEZEMBRO 2025</v>
          </cell>
        </row>
        <row r="8356">
          <cell r="A8356">
            <v>101592</v>
          </cell>
          <cell r="B8356" t="str">
            <v>ESCORAMENTO DE VALA, TIPO CONTÍNUO COM PERFIL METÁLICO "U", COM PROFUNDIDADE DE 3,0 A 4,5 M, LARGURA MENOR QUE 1,5 M. AF_08/2020</v>
          </cell>
          <cell r="C8356" t="str">
            <v>M2</v>
          </cell>
          <cell r="D8356">
            <v>49.97</v>
          </cell>
          <cell r="E8356">
            <v>51.69</v>
          </cell>
          <cell r="F8356" t="str">
            <v>SINAPI DEZEMBRO 2025</v>
          </cell>
        </row>
        <row r="8357">
          <cell r="A8357">
            <v>101583</v>
          </cell>
          <cell r="B8357" t="str">
            <v>ESCORAMENTO DE VALA, TIPO CONTÍNUO, COM PROFUNDIDADE DE 0 A 1,5 M, LARGURA MAIOR OU IGUAL A 1,5 M E MENOR QUE 2,5 M. AF_08/2020</v>
          </cell>
          <cell r="C8357" t="str">
            <v>M2</v>
          </cell>
          <cell r="D8357">
            <v>87.91</v>
          </cell>
          <cell r="E8357">
            <v>92.34</v>
          </cell>
          <cell r="F8357" t="str">
            <v>SINAPI DEZEMBRO 2025</v>
          </cell>
        </row>
        <row r="8358">
          <cell r="A8358">
            <v>101582</v>
          </cell>
          <cell r="B8358" t="str">
            <v>ESCORAMENTO DE VALA, TIPO CONTÍNUO, COM PROFUNDIDADE DE 0 A 1,5 M, LARGURA MENOR QUE 1,5 M. AF_08/2020</v>
          </cell>
          <cell r="C8358" t="str">
            <v>M2</v>
          </cell>
          <cell r="D8358">
            <v>70.73</v>
          </cell>
          <cell r="E8358">
            <v>73.73</v>
          </cell>
          <cell r="F8358" t="str">
            <v>SINAPI DEZEMBRO 2025</v>
          </cell>
        </row>
        <row r="8359">
          <cell r="A8359">
            <v>101585</v>
          </cell>
          <cell r="B8359" t="str">
            <v>ESCORAMENTO DE VALA, TIPO CONTÍNUO, COM PROFUNDIDADE DE 1,5 A 3,0 M, LARGURA MAIOR OU IGUAL A 1,5 M E MENOR QUE 2,5 M. AF_08/2020</v>
          </cell>
          <cell r="C8359" t="str">
            <v>M2</v>
          </cell>
          <cell r="D8359">
            <v>75.37</v>
          </cell>
          <cell r="E8359">
            <v>79.040000000000006</v>
          </cell>
          <cell r="F8359" t="str">
            <v>SINAPI DEZEMBRO 2025</v>
          </cell>
        </row>
        <row r="8360">
          <cell r="A8360">
            <v>101584</v>
          </cell>
          <cell r="B8360" t="str">
            <v>ESCORAMENTO DE VALA, TIPO CONTÍNUO, COM PROFUNDIDADE DE 1,5 M A 3,0 M, LARGURA MENOR QUE 1,5 M. AF_08/2020</v>
          </cell>
          <cell r="C8360" t="str">
            <v>M2</v>
          </cell>
          <cell r="D8360">
            <v>58.2</v>
          </cell>
          <cell r="E8360">
            <v>60.42</v>
          </cell>
          <cell r="F8360" t="str">
            <v>SINAPI DEZEMBRO 2025</v>
          </cell>
        </row>
        <row r="8361">
          <cell r="A8361">
            <v>101587</v>
          </cell>
          <cell r="B8361" t="str">
            <v>ESCORAMENTO DE VALA, TIPO CONTÍNUO, COM PROFUNDIDADE DE 3,0 A 4,5 M, LARGURA MAIOR OU IGUAL A 1,5 E MENOR QUE 2,5 M. AF_08/2020</v>
          </cell>
          <cell r="C8361" t="str">
            <v>M2</v>
          </cell>
          <cell r="D8361">
            <v>67.819999999999993</v>
          </cell>
          <cell r="E8361">
            <v>70.709999999999994</v>
          </cell>
          <cell r="F8361" t="str">
            <v>SINAPI DEZEMBRO 2025</v>
          </cell>
        </row>
        <row r="8362">
          <cell r="A8362">
            <v>101586</v>
          </cell>
          <cell r="B8362" t="str">
            <v>ESCORAMENTO DE VALA, TIPO CONTÍNUO, COM PROFUNDIDADE DE 3,0 A 4,5 M, LARGURA MENOR QUE 1,5 M. AF_08/2020</v>
          </cell>
          <cell r="C8362" t="str">
            <v>M2</v>
          </cell>
          <cell r="D8362">
            <v>50.42</v>
          </cell>
          <cell r="E8362">
            <v>51.88</v>
          </cell>
          <cell r="F8362" t="str">
            <v>SINAPI DEZEMBRO 2025</v>
          </cell>
        </row>
        <row r="8363">
          <cell r="A8363">
            <v>101577</v>
          </cell>
          <cell r="B8363" t="str">
            <v>ESCORAMENTO DE VALA, TIPO DESCONTÍNUO, COM PROFUNDIDADE DE 0 A 1,5 M, LARGURA MAIOR OU IGUAL A 1,5 M E MENOR QUE 2,5 M. AF_08/2020</v>
          </cell>
          <cell r="C8363" t="str">
            <v>M2</v>
          </cell>
          <cell r="D8363">
            <v>54.19</v>
          </cell>
          <cell r="E8363">
            <v>57</v>
          </cell>
          <cell r="F8363" t="str">
            <v>SINAPI DEZEMBRO 2025</v>
          </cell>
        </row>
        <row r="8364">
          <cell r="A8364">
            <v>101576</v>
          </cell>
          <cell r="B8364" t="str">
            <v>ESCORAMENTO DE VALA, TIPO DESCONTÍNUO, COM PROFUNDIDADE DE 0 A 1,5 M, LARGURA MENOR QUE 1,5 M. AF_08/2020</v>
          </cell>
          <cell r="C8364" t="str">
            <v>M2</v>
          </cell>
          <cell r="D8364">
            <v>43.11</v>
          </cell>
          <cell r="E8364">
            <v>45</v>
          </cell>
          <cell r="F8364" t="str">
            <v>SINAPI DEZEMBRO 2025</v>
          </cell>
        </row>
        <row r="8365">
          <cell r="A8365">
            <v>101579</v>
          </cell>
          <cell r="B8365" t="str">
            <v>ESCORAMENTO DE VALA, TIPO DESCONTÍNUO, COM PROFUNDIDADE DE 1,5 A 3,0 M, LARGURA MAIOR OU IGUAL A 1,5 M E MENOR QUE 2,5 M. AF_08/2020</v>
          </cell>
          <cell r="C8365" t="str">
            <v>M2</v>
          </cell>
          <cell r="D8365">
            <v>46.75</v>
          </cell>
          <cell r="E8365">
            <v>49.07</v>
          </cell>
          <cell r="F8365" t="str">
            <v>SINAPI DEZEMBRO 2025</v>
          </cell>
        </row>
        <row r="8366">
          <cell r="A8366">
            <v>101578</v>
          </cell>
          <cell r="B8366" t="str">
            <v>ESCORAMENTO DE VALA, TIPO DESCONTÍNUO, COM PROFUNDIDADE DE 1,5 M A 3,0 M, LARGURA MENOR QUE 1,5 M. AF_08/2020</v>
          </cell>
          <cell r="C8366" t="str">
            <v>M2</v>
          </cell>
          <cell r="D8366">
            <v>35.67</v>
          </cell>
          <cell r="E8366">
            <v>37.07</v>
          </cell>
          <cell r="F8366" t="str">
            <v>SINAPI DEZEMBRO 2025</v>
          </cell>
        </row>
        <row r="8367">
          <cell r="A8367">
            <v>101581</v>
          </cell>
          <cell r="B8367" t="str">
            <v>ESCORAMENTO DE VALA, TIPO DESCONTÍNUO, COM PROFUNDIDADE DE 3,0 A 4,5 M, LARGURA MAIOR OU IGUAL A 1,5 E MENOR QUE 2,5 M. AF_08/2020</v>
          </cell>
          <cell r="C8367" t="str">
            <v>M2</v>
          </cell>
          <cell r="D8367">
            <v>42.98</v>
          </cell>
          <cell r="E8367">
            <v>44.81</v>
          </cell>
          <cell r="F8367" t="str">
            <v>SINAPI DEZEMBRO 2025</v>
          </cell>
        </row>
        <row r="8368">
          <cell r="A8368">
            <v>101580</v>
          </cell>
          <cell r="B8368" t="str">
            <v>ESCORAMENTO DE VALA, TIPO DESCONTÍNUO, COM PROFUNDIDADE DE 3,0 A 4,5 M, LARGURA MENOR QUE 1,5 M. AF_08/2020</v>
          </cell>
          <cell r="C8368" t="str">
            <v>M2</v>
          </cell>
          <cell r="D8368">
            <v>31.67</v>
          </cell>
          <cell r="E8368">
            <v>32.6</v>
          </cell>
          <cell r="F8368" t="str">
            <v>SINAPI DEZEMBRO 2025</v>
          </cell>
        </row>
        <row r="8369">
          <cell r="A8369">
            <v>101606</v>
          </cell>
          <cell r="B8369" t="str">
            <v>ESCORAMENTO DE VALA, TIPO ESTACA PRANCHA METÁLICA CRAVADA, COM PROFUNDIDADE DE 0 A 1,5 M. AF_08/2020</v>
          </cell>
          <cell r="C8369" t="str">
            <v>M2</v>
          </cell>
          <cell r="D8369">
            <v>0</v>
          </cell>
          <cell r="E8369">
            <v>0</v>
          </cell>
          <cell r="F8369" t="str">
            <v>SINAPI DEZEMBRO 2025</v>
          </cell>
        </row>
        <row r="8370">
          <cell r="A8370">
            <v>101607</v>
          </cell>
          <cell r="B8370" t="str">
            <v>ESCORAMENTO DE VALA, TIPO ESTACA PRANCHA METÁLICA CRAVADA, COM PROFUNDIDADE DE 1,5 A 3 M. AF_08/2020</v>
          </cell>
          <cell r="C8370" t="str">
            <v>M2</v>
          </cell>
          <cell r="D8370">
            <v>0</v>
          </cell>
          <cell r="E8370">
            <v>0</v>
          </cell>
          <cell r="F8370" t="str">
            <v>SINAPI DEZEMBRO 2025</v>
          </cell>
        </row>
        <row r="8371">
          <cell r="A8371">
            <v>101608</v>
          </cell>
          <cell r="B8371" t="str">
            <v>ESCORAMENTO DE VALA, TIPO ESTACA PRANCHA METÁLICA CRAVADA, COM PROFUNDIDADE DE 3 A 4,5 M. AF_08/2020</v>
          </cell>
          <cell r="C8371" t="str">
            <v>M2</v>
          </cell>
          <cell r="D8371">
            <v>0</v>
          </cell>
          <cell r="E8371">
            <v>0</v>
          </cell>
          <cell r="F8371" t="str">
            <v>SINAPI DEZEMBRO 2025</v>
          </cell>
        </row>
        <row r="8372">
          <cell r="A8372">
            <v>101571</v>
          </cell>
          <cell r="B8372" t="str">
            <v>ESCORAMENTO DE VALA, TIPO PONTALETEAMENTO, COM PROFUNDIDADE DE 0 A 1,5 M, LARGURA MAIOR OU IGUAL A 1,5 M E MENOR QUE 2,5 M. AF_08/2020</v>
          </cell>
          <cell r="C8372" t="str">
            <v>M2</v>
          </cell>
          <cell r="D8372">
            <v>32.78</v>
          </cell>
          <cell r="E8372">
            <v>34.94</v>
          </cell>
          <cell r="F8372" t="str">
            <v>SINAPI DEZEMBRO 2025</v>
          </cell>
        </row>
        <row r="8373">
          <cell r="A8373">
            <v>101570</v>
          </cell>
          <cell r="B8373" t="str">
            <v>ESCORAMENTO DE VALA, TIPO PONTALETEAMENTO, COM PROFUNDIDADE DE 0 A 1,5 M, LARGURA MENOR QUE 1,5 M. AF_08/2020</v>
          </cell>
          <cell r="C8373" t="str">
            <v>M2</v>
          </cell>
          <cell r="D8373">
            <v>24.08</v>
          </cell>
          <cell r="E8373">
            <v>25.54</v>
          </cell>
          <cell r="F8373" t="str">
            <v>SINAPI DEZEMBRO 2025</v>
          </cell>
        </row>
        <row r="8374">
          <cell r="A8374">
            <v>101573</v>
          </cell>
          <cell r="B8374" t="str">
            <v>ESCORAMENTO DE VALA, TIPO PONTALETEAMENTO, COM PROFUNDIDADE DE 1,5 A 3,0 M, LARGURA MAIOR OU IGUAL A 1,5 M E MENOR QUE 2,5 M. AF_08/2020</v>
          </cell>
          <cell r="C8374" t="str">
            <v>M2</v>
          </cell>
          <cell r="D8374">
            <v>27.64</v>
          </cell>
          <cell r="E8374">
            <v>29.42</v>
          </cell>
          <cell r="F8374" t="str">
            <v>SINAPI DEZEMBRO 2025</v>
          </cell>
        </row>
        <row r="8375">
          <cell r="A8375">
            <v>101572</v>
          </cell>
          <cell r="B8375" t="str">
            <v>ESCORAMENTO DE VALA, TIPO PONTALETEAMENTO, COM PROFUNDIDADE DE 1,5 A 3,0 M, LARGURA MENOR QUE 1,5 M. AF_08/2020</v>
          </cell>
          <cell r="C8375" t="str">
            <v>M2</v>
          </cell>
          <cell r="D8375">
            <v>18.95</v>
          </cell>
          <cell r="E8375">
            <v>20.02</v>
          </cell>
          <cell r="F8375" t="str">
            <v>SINAPI DEZEMBRO 2025</v>
          </cell>
        </row>
        <row r="8376">
          <cell r="A8376">
            <v>101575</v>
          </cell>
          <cell r="B8376" t="str">
            <v>ESCORAMENTO DE VALA, TIPO PONTALETEAMENTO, COM PROFUNDIDADE DE 3,0 A 4,5 M, LARGURA MAIOR OU IGUAL A 1,5 M E MENOR QUE 2,5 M. AF_08/2020</v>
          </cell>
          <cell r="C8376" t="str">
            <v>M2</v>
          </cell>
          <cell r="D8376">
            <v>23.53</v>
          </cell>
          <cell r="E8376">
            <v>24.94</v>
          </cell>
          <cell r="F8376" t="str">
            <v>SINAPI DEZEMBRO 2025</v>
          </cell>
        </row>
        <row r="8377">
          <cell r="A8377">
            <v>101574</v>
          </cell>
          <cell r="B8377" t="str">
            <v>ESCORAMENTO DE VALA, TIPO PONTALETEAMENTO, COM PROFUNDIDADE DE 3,0 A 4,5 M, LARGURA MENOR QUE 1,5 M. AF_08/2020</v>
          </cell>
          <cell r="C8377" t="str">
            <v>M2</v>
          </cell>
          <cell r="D8377">
            <v>14.61</v>
          </cell>
          <cell r="E8377">
            <v>15.32</v>
          </cell>
          <cell r="F8377" t="str">
            <v>SINAPI DEZEMBRO 2025</v>
          </cell>
        </row>
        <row r="8378">
          <cell r="A8378">
            <v>101589</v>
          </cell>
          <cell r="B8378" t="str">
            <v>ESCORAMENTO DE VALA,TIPO CONTÍNUO COM PERFIL METÁLICO "U", COM PROFUNDIDADE DE 0 A 1,5 M, LARGURA MAIOR OU IGUAL A 1,5 E MENOR QUE 2,5 M. AF_08/2020</v>
          </cell>
          <cell r="C8378" t="str">
            <v>M2</v>
          </cell>
          <cell r="D8378">
            <v>136.1</v>
          </cell>
          <cell r="E8378">
            <v>141.38</v>
          </cell>
          <cell r="F8378" t="str">
            <v>SINAPI DEZEMBRO 2025</v>
          </cell>
        </row>
        <row r="8379">
          <cell r="A8379">
            <v>101610</v>
          </cell>
          <cell r="B8379" t="str">
            <v>FABRICAÇÃO DE CONJUNTO DE MÓDULO METÁLICO, COMPRIMENTO DE 3,0 M E ALTURA DE 1,8 M (ESTRONCAS DE 1,00 M). AF_08/2020</v>
          </cell>
          <cell r="C8379" t="str">
            <v>UN</v>
          </cell>
          <cell r="D8379">
            <v>0</v>
          </cell>
          <cell r="E8379">
            <v>0</v>
          </cell>
          <cell r="F8379" t="str">
            <v>SINAPI DEZEMBRO 2025</v>
          </cell>
        </row>
        <row r="8380">
          <cell r="A8380">
            <v>101613</v>
          </cell>
          <cell r="B8380" t="str">
            <v>FABRICAÇÃO DE CONJUNTO DE MÓDULO METÁLICO, COMPRIMENTO DE 3,0 M E ALTURA DE 1,8 M (ESTRONCAS DE 2,00 M). AF_08/2020</v>
          </cell>
          <cell r="C8380" t="str">
            <v>UN</v>
          </cell>
          <cell r="D8380">
            <v>0</v>
          </cell>
          <cell r="E8380">
            <v>0</v>
          </cell>
          <cell r="F8380" t="str">
            <v>SINAPI DEZEMBRO 2025</v>
          </cell>
        </row>
        <row r="8381">
          <cell r="A8381">
            <v>101611</v>
          </cell>
          <cell r="B8381" t="str">
            <v>FABRICAÇÃO DE CONJUNTO DE MÓDULO METÁLICO, COMPRIMENTO DE 3,0 M E ALTURA DE 2,4 M (ESTRONCAS DE 1,00 M). AF_08/2020</v>
          </cell>
          <cell r="C8381" t="str">
            <v>UN</v>
          </cell>
          <cell r="D8381">
            <v>0</v>
          </cell>
          <cell r="E8381">
            <v>0</v>
          </cell>
          <cell r="F8381" t="str">
            <v>SINAPI DEZEMBRO 2025</v>
          </cell>
        </row>
        <row r="8382">
          <cell r="A8382">
            <v>101614</v>
          </cell>
          <cell r="B8382" t="str">
            <v>FABRICAÇÃO DE CONJUNTO DE MÓDULO METÁLICO, COMPRIMENTO DE 3,0 M E ALTURA DE 2,4 M (ESTRONCAS DE 2,00 M). AF_08/2020</v>
          </cell>
          <cell r="C8382" t="str">
            <v>UN</v>
          </cell>
          <cell r="D8382">
            <v>0</v>
          </cell>
          <cell r="E8382">
            <v>0</v>
          </cell>
          <cell r="F8382" t="str">
            <v>SINAPI DEZEMBRO 2025</v>
          </cell>
        </row>
        <row r="8383">
          <cell r="A8383">
            <v>101612</v>
          </cell>
          <cell r="B8383" t="str">
            <v>FABRICAÇÃO DE CONJUNTO DE MÓDULO METÁLICO, COMPRIMENTO DE 3,6 M E ALTURA DE 3,0 M (ESTRONCAS DE 1,00 M). AF_08/2020</v>
          </cell>
          <cell r="C8383" t="str">
            <v>UN</v>
          </cell>
          <cell r="D8383">
            <v>0</v>
          </cell>
          <cell r="E8383">
            <v>0</v>
          </cell>
          <cell r="F8383" t="str">
            <v>SINAPI DEZEMBRO 2025</v>
          </cell>
        </row>
        <row r="8384">
          <cell r="A8384">
            <v>101615</v>
          </cell>
          <cell r="B8384" t="str">
            <v>FABRICAÇÃO DE CONJUNTO DE MÓDULO METÁLICO, COMPRIMENTO DE 3,6 M E ALTURA DE 3,0 M (ESTRONCAS DE 2,00 M). AF_08/2020</v>
          </cell>
          <cell r="C8384" t="str">
            <v>UN</v>
          </cell>
          <cell r="D8384">
            <v>0</v>
          </cell>
          <cell r="E8384">
            <v>0</v>
          </cell>
          <cell r="F8384" t="str">
            <v>SINAPI DEZEMBRO 2025</v>
          </cell>
        </row>
        <row r="8385">
          <cell r="A8385">
            <v>101617</v>
          </cell>
          <cell r="B8385" t="str">
            <v>PREPARO DE FUNDO DE VALA COM LARGURA MAIOR OU IGUAL A 1,5 M E MENOR QUE 2,5 M (ACERTO DO SOLO NATURAL). AF_08/2020</v>
          </cell>
          <cell r="C8385" t="str">
            <v>M2</v>
          </cell>
          <cell r="D8385">
            <v>3.16</v>
          </cell>
          <cell r="E8385">
            <v>3.43</v>
          </cell>
          <cell r="F8385" t="str">
            <v>SINAPI DEZEMBRO 2025</v>
          </cell>
        </row>
        <row r="8386">
          <cell r="A8386">
            <v>101620</v>
          </cell>
          <cell r="B8386" t="str">
            <v>PREPARO DE FUNDO DE VALA COM LARGURA MAIOR OU IGUAL A 1,5 M E MENOR QUE 2,5 M, COM CAMADA DE AREIA, LANÇAMENTO MANUAL. AF_08/2020</v>
          </cell>
          <cell r="C8386" t="str">
            <v>M3</v>
          </cell>
          <cell r="D8386">
            <v>260.85000000000002</v>
          </cell>
          <cell r="E8386">
            <v>269.42</v>
          </cell>
          <cell r="F8386" t="str">
            <v>SINAPI DEZEMBRO 2025</v>
          </cell>
        </row>
        <row r="8387">
          <cell r="A8387">
            <v>101625</v>
          </cell>
          <cell r="B8387" t="str">
            <v>PREPARO DE FUNDO DE VALA COM LARGURA MAIOR OU IGUAL A 1,5 M E MENOR QUE 2,5 M, COM CAMADA DE AREIA, LANÇAMENTO MECANIZADO. AF_08/2020</v>
          </cell>
          <cell r="C8387" t="str">
            <v>M3</v>
          </cell>
          <cell r="D8387">
            <v>215.32</v>
          </cell>
          <cell r="E8387">
            <v>218.62</v>
          </cell>
          <cell r="F8387" t="str">
            <v>SINAPI DEZEMBRO 2025</v>
          </cell>
        </row>
        <row r="8388">
          <cell r="A8388">
            <v>101621</v>
          </cell>
          <cell r="B8388" t="str">
            <v>PREPARO DE FUNDO DE VALA COM LARGURA MAIOR OU IGUAL A 1,5 M E MENOR QUE 2,5 M, COM CAMADA DE BRITA, LANÇAMENTO MANUAL. AF_08/2020</v>
          </cell>
          <cell r="C8388" t="str">
            <v>M3</v>
          </cell>
          <cell r="D8388">
            <v>257.8</v>
          </cell>
          <cell r="E8388">
            <v>268.8</v>
          </cell>
          <cell r="F8388" t="str">
            <v>SINAPI DEZEMBRO 2025</v>
          </cell>
        </row>
        <row r="8389">
          <cell r="A8389">
            <v>101624</v>
          </cell>
          <cell r="B8389" t="str">
            <v>PREPARO DE FUNDO DE VALA COM LARGURA MAIOR OU IGUAL A 1,5 M E MENOR QUE 2,5 M, COM CAMADA DE BRITA, LANÇAMENTO MECANIZADO. AF_08/2020</v>
          </cell>
          <cell r="C8389" t="str">
            <v>M3</v>
          </cell>
          <cell r="D8389">
            <v>199.14</v>
          </cell>
          <cell r="E8389">
            <v>203.36</v>
          </cell>
          <cell r="F8389" t="str">
            <v>SINAPI DEZEMBRO 2025</v>
          </cell>
        </row>
        <row r="8390">
          <cell r="A8390">
            <v>101616</v>
          </cell>
          <cell r="B8390" t="str">
            <v>PREPARO DE FUNDO DE VALA COM LARGURA MENOR QUE 1,5 M (ACERTO DO SOLO NATURAL). AF_08/2020</v>
          </cell>
          <cell r="C8390" t="str">
            <v>M2</v>
          </cell>
          <cell r="D8390">
            <v>6.38</v>
          </cell>
          <cell r="E8390">
            <v>6.93</v>
          </cell>
          <cell r="F8390" t="str">
            <v>SINAPI DEZEMBRO 2025</v>
          </cell>
        </row>
        <row r="8391">
          <cell r="A8391">
            <v>101618</v>
          </cell>
          <cell r="B8391" t="str">
            <v>PREPARO DE FUNDO DE VALA COM LARGURA MENOR QUE 1,5 M, COM CAMADA DE AREIA, LANÇAMENTO MANUAL. AF_08/2020</v>
          </cell>
          <cell r="C8391" t="str">
            <v>M3</v>
          </cell>
          <cell r="D8391">
            <v>286.41000000000003</v>
          </cell>
          <cell r="E8391">
            <v>297.13</v>
          </cell>
          <cell r="F8391" t="str">
            <v>SINAPI DEZEMBRO 2025</v>
          </cell>
        </row>
        <row r="8392">
          <cell r="A8392">
            <v>101622</v>
          </cell>
          <cell r="B8392" t="str">
            <v>PREPARO DE FUNDO DE VALA COM LARGURA MENOR QUE 1,5 M, COM CAMADA DE AREIA, LANÇAMENTO MECANIZADO. AF_08/2020</v>
          </cell>
          <cell r="C8392" t="str">
            <v>M3</v>
          </cell>
          <cell r="D8392">
            <v>254.37</v>
          </cell>
          <cell r="E8392">
            <v>259.99</v>
          </cell>
          <cell r="F8392" t="str">
            <v>SINAPI DEZEMBRO 2025</v>
          </cell>
        </row>
        <row r="8393">
          <cell r="A8393">
            <v>101619</v>
          </cell>
          <cell r="B8393" t="str">
            <v>PREPARO DE FUNDO DE VALA COM LARGURA MENOR QUE 1,5 M, COM CAMADA DE BRITA, LANÇAMENTO MANUAL. AF_08/2020</v>
          </cell>
          <cell r="C8393" t="str">
            <v>M3</v>
          </cell>
          <cell r="D8393">
            <v>283.35000000000002</v>
          </cell>
          <cell r="E8393">
            <v>296.51</v>
          </cell>
          <cell r="F8393" t="str">
            <v>SINAPI DEZEMBRO 2025</v>
          </cell>
        </row>
        <row r="8394">
          <cell r="A8394">
            <v>101623</v>
          </cell>
          <cell r="B8394" t="str">
            <v>PREPARO DE FUNDO DE VALA COM LARGURA MENOR QUE 1,5 M, COM CAMADA DE BRITA, LANÇAMENTO MECANIZADO. AF_08/2020</v>
          </cell>
          <cell r="C8394" t="str">
            <v>M3</v>
          </cell>
          <cell r="D8394">
            <v>243.86</v>
          </cell>
          <cell r="E8394">
            <v>250.75</v>
          </cell>
          <cell r="F8394" t="str">
            <v>SINAPI DEZEMBRO 2025</v>
          </cell>
        </row>
        <row r="8395">
          <cell r="A8395">
            <v>104482</v>
          </cell>
          <cell r="B8395" t="str">
            <v>ESGOTAMENTO DE VALA COM BOMBA SUBMERSÍVEL. AF_12/2022</v>
          </cell>
          <cell r="C8395" t="str">
            <v>H</v>
          </cell>
          <cell r="D8395">
            <v>28.65</v>
          </cell>
          <cell r="E8395">
            <v>31.12</v>
          </cell>
          <cell r="F8395" t="str">
            <v>SINAPI DEZEMBRO 2025</v>
          </cell>
        </row>
        <row r="8396">
          <cell r="A8396">
            <v>104189</v>
          </cell>
          <cell r="B8396" t="str">
            <v>INSTALAÇÃO DE MATERIAL GRANULAR FILTRANTE PARA SISTEMA DE REBAIXAMENTO DE LENÇOL FREÁTICO POR POÇOS PROFUNDOSA, DIÂMETRO DO POÇO DE 400 MM. AF_12/2022</v>
          </cell>
          <cell r="C8396" t="str">
            <v>M3</v>
          </cell>
          <cell r="D8396">
            <v>200.2</v>
          </cell>
          <cell r="E8396">
            <v>203.67</v>
          </cell>
          <cell r="F8396" t="str">
            <v>SINAPI DEZEMBRO 2025</v>
          </cell>
        </row>
        <row r="8397">
          <cell r="A8397">
            <v>104465</v>
          </cell>
          <cell r="B8397" t="str">
            <v>INSTALAÇÃO DE SISTEMA DE REBAIXAMENTO DE LENÇOL FREÁTICO POR POÇOS PROFUNDOS, DIÂMETRO DO POÇO DE 400 MM (EXCLUI O FORNECIMENTO E FUNCIONAMENTO DE BOMBAS). AF_12/2022</v>
          </cell>
          <cell r="C8397" t="str">
            <v>M</v>
          </cell>
          <cell r="D8397">
            <v>0</v>
          </cell>
          <cell r="E8397">
            <v>0</v>
          </cell>
          <cell r="F8397" t="str">
            <v>SINAPI DEZEMBRO 2025</v>
          </cell>
        </row>
        <row r="8398">
          <cell r="A8398">
            <v>104188</v>
          </cell>
          <cell r="B8398" t="str">
            <v>INSTALAÇÃO DE TUBULAÇÃO (GEOMECÂNICA E DE SUCÇÃO) PARA SISTEMA DE REBAIXAMENTO DE LENÇOL FREÁTICO POR POÇOS PROFUNDOS COM BOMBA SUBMERSA, DIÂMETRO DO POÇO DE 400 MM. AF_12/2022</v>
          </cell>
          <cell r="C8398" t="str">
            <v>M</v>
          </cell>
          <cell r="D8398">
            <v>0</v>
          </cell>
          <cell r="E8398">
            <v>0</v>
          </cell>
          <cell r="F8398" t="str">
            <v>SINAPI DEZEMBRO 2025</v>
          </cell>
        </row>
        <row r="8399">
          <cell r="A8399">
            <v>104185</v>
          </cell>
          <cell r="B8399" t="str">
            <v>INSTALAÇÃO E DESINSTALAÇÃO DE CONJUNTO DE BOMBAS, À VÁCUO E CENTRÍFUGA, PARA SISTEMA DE REBAIXAMENTO DE LENÇOL FREÁTICO POR PONTEIRAS FILTRANTES (EXCLUI O FORNECIMENTO DE BOMBAS). AF_12/2022</v>
          </cell>
          <cell r="C8399" t="str">
            <v>UN</v>
          </cell>
          <cell r="D8399">
            <v>24.36</v>
          </cell>
          <cell r="E8399">
            <v>26.51</v>
          </cell>
          <cell r="F8399" t="str">
            <v>SINAPI DEZEMBRO 2025</v>
          </cell>
        </row>
        <row r="8400">
          <cell r="A8400">
            <v>104182</v>
          </cell>
          <cell r="B8400" t="str">
            <v>INSTALAÇÃO E DESINSTALAÇÃO DE MANGOTES PARA SISTEMA DE REBAIXAMENTO DE LENÇOL FREÁTICO POR PONTEIRAS FILTRANTES. AF_12/2022</v>
          </cell>
          <cell r="C8400" t="str">
            <v>M</v>
          </cell>
          <cell r="D8400">
            <v>0</v>
          </cell>
          <cell r="E8400">
            <v>0</v>
          </cell>
          <cell r="F8400" t="str">
            <v>SINAPI DEZEMBRO 2025</v>
          </cell>
        </row>
        <row r="8401">
          <cell r="A8401">
            <v>104184</v>
          </cell>
          <cell r="B8401" t="str">
            <v>INSTALAÇÃO E DESINSTALAÇÃO DE REGISTRO DE PVC PARA SISTEMA DE REBAIXAMENTO DE LENÇOL FREÁTICO POR PONTEIRAS FILTRANTES. AF_12/2022</v>
          </cell>
          <cell r="C8401" t="str">
            <v>UN</v>
          </cell>
          <cell r="D8401">
            <v>35.43</v>
          </cell>
          <cell r="E8401">
            <v>37.43</v>
          </cell>
          <cell r="F8401" t="str">
            <v>SINAPI DEZEMBRO 2025</v>
          </cell>
        </row>
        <row r="8402">
          <cell r="A8402">
            <v>104190</v>
          </cell>
          <cell r="B8402" t="str">
            <v>INSTALAÇÃO E DESINSTALAÇÃO DE SISTEMA DE BOMBA PARA SISTEMA DE REBAIXAMENTO DE LENÇOL FREÁTICO POR POÇOS PROFUNDOS (EXCLUI O FORNECIMENTO DE BOMBA). AF_12/2022</v>
          </cell>
          <cell r="C8402" t="str">
            <v>UN</v>
          </cell>
          <cell r="D8402">
            <v>661.47</v>
          </cell>
          <cell r="E8402">
            <v>718.29</v>
          </cell>
          <cell r="F8402" t="str">
            <v>SINAPI DEZEMBRO 2025</v>
          </cell>
        </row>
        <row r="8403">
          <cell r="A8403">
            <v>104463</v>
          </cell>
          <cell r="B8403" t="str">
            <v>INSTALAÇÃO E DESINSTALAÇÃO DE SISTEMA DE REBAIXAMENTO DE LENÇOL FREÁTICO POR PONTEIRAS FILTRANTES PARA OBRAS ESTACIONÁRIAS (EXCLUI O FORNECIMENTO E FUNCIONAMENTO DE BOMBAS). AF_12/2022</v>
          </cell>
          <cell r="C8403" t="str">
            <v>UN</v>
          </cell>
          <cell r="D8403">
            <v>0</v>
          </cell>
          <cell r="E8403">
            <v>0</v>
          </cell>
          <cell r="F8403" t="str">
            <v>SINAPI DEZEMBRO 2025</v>
          </cell>
        </row>
        <row r="8404">
          <cell r="A8404">
            <v>104464</v>
          </cell>
          <cell r="B8404" t="str">
            <v>INSTALAÇÃO E DESINSTALAÇÃO DE SISTEMA DE REBAIXAMENTO DE LENÇOL FREÁTICO POR PONTEIRAS FILTRANTES PARA OBRAS ITINERANTES (EXCLUI O FORNECIMENTO E FUNCIONAMENTO DE BOMBAS). AF_12/2022</v>
          </cell>
          <cell r="C8404" t="str">
            <v>UN</v>
          </cell>
          <cell r="D8404">
            <v>0</v>
          </cell>
          <cell r="E8404">
            <v>0</v>
          </cell>
          <cell r="F8404" t="str">
            <v>SINAPI DEZEMBRO 2025</v>
          </cell>
        </row>
        <row r="8405">
          <cell r="A8405">
            <v>104183</v>
          </cell>
          <cell r="B8405" t="str">
            <v>INSTALAÇÃO E DESINSTALAÇÃO DE TUBO COLETOR DE PVC, DIÂMETRO DE 100 MM, PARA SISTEMA DE REBAIXAMENTO DE LENÇOL FREÁTICO POR PONTEIRAS FILTRANTES. AF_12/2022</v>
          </cell>
          <cell r="C8405" t="str">
            <v>M</v>
          </cell>
          <cell r="D8405">
            <v>213.79</v>
          </cell>
          <cell r="E8405">
            <v>215.57</v>
          </cell>
          <cell r="F8405" t="str">
            <v>SINAPI DEZEMBRO 2025</v>
          </cell>
        </row>
        <row r="8406">
          <cell r="A8406">
            <v>104187</v>
          </cell>
          <cell r="B8406" t="str">
            <v>INSTALAÇÃO E RETIRADA DE REVESTIMENTO METÁLICO PARA PERFURAÇÃO DE SOLO PARA SISTEMA DE REBAIXAMENTO DE LENÇOL FREÁTICO POR PORÇOS PROFUNDOS, DIÂMETRO DO POÇO DE 400 MM. AF_12/2022</v>
          </cell>
          <cell r="C8406" t="str">
            <v>M</v>
          </cell>
          <cell r="D8406">
            <v>1798.11</v>
          </cell>
          <cell r="E8406">
            <v>1801.56</v>
          </cell>
          <cell r="F8406" t="str">
            <v>SINAPI DEZEMBRO 2025</v>
          </cell>
        </row>
        <row r="8407">
          <cell r="A8407">
            <v>104186</v>
          </cell>
          <cell r="B8407" t="str">
            <v>PERFURAÇÃO DE SOLO PARA SISTEMA DE REBAIXAMENTO DE LENÇOL FREÁTICO POR POÇOS PROFUNDOS, DIÂMETRO DO POÇO DE 400 MM. AF_12/2022</v>
          </cell>
          <cell r="C8407" t="str">
            <v>M</v>
          </cell>
          <cell r="D8407">
            <v>271.76</v>
          </cell>
          <cell r="E8407">
            <v>275.52999999999997</v>
          </cell>
          <cell r="F8407" t="str">
            <v>SINAPI DEZEMBRO 2025</v>
          </cell>
        </row>
        <row r="8408">
          <cell r="A8408">
            <v>104180</v>
          </cell>
          <cell r="B8408" t="str">
            <v>PERFURAÇÃO DE SOLO, INSTALAÇÃO E DESINSTALAÇÃO DE PONTEIRAS PARA SISTEMA DE REBAIXAMENTO DE LENÇOL FREÁTICO POR PONTEIRAS FILTRANTES EM OBRAS ESTACIONÁRIAS. AF_12/2022</v>
          </cell>
          <cell r="C8408" t="str">
            <v>M</v>
          </cell>
          <cell r="D8408">
            <v>0</v>
          </cell>
          <cell r="E8408">
            <v>0</v>
          </cell>
          <cell r="F8408" t="str">
            <v>SINAPI DEZEMBRO 2025</v>
          </cell>
        </row>
        <row r="8409">
          <cell r="A8409">
            <v>104181</v>
          </cell>
          <cell r="B8409" t="str">
            <v>PERFURAÇÃO DE SOLO, INSTALAÇÃO E DESINSTALAÇÃO DE PONTEIRAS PARA SISTEMA DE REBAIXAMENTO DE LENÇOL FREÁTICO POR PONTEIRAS FILTRANTES EM OBRAS ITINERANTES. AF_12/2022</v>
          </cell>
          <cell r="C8409" t="str">
            <v>M</v>
          </cell>
          <cell r="D8409">
            <v>0</v>
          </cell>
          <cell r="E8409">
            <v>0</v>
          </cell>
          <cell r="F8409" t="str">
            <v>SINAPI DEZEMBRO 2025</v>
          </cell>
        </row>
        <row r="8410">
          <cell r="A8410">
            <v>100674</v>
          </cell>
          <cell r="B8410" t="str">
            <v>CAIXILHO FIXO DE ALUMÍNIO PARA VIDRO (VIDRO INCLUSO), BATENTE/ REQUADRO DE 4 A 14 CM, SEM GUARNIÇÃO/ ALIZAR, FIXAÇÃO COM PARAFUSOS, VEDAÇÃO COM SILICONE, EXCLUSIVE CONTRAMARCO - FORNECIMENTO E INSTALAÇÃO. AF_11/2024</v>
          </cell>
          <cell r="C8410" t="str">
            <v>M2</v>
          </cell>
          <cell r="D8410">
            <v>843.29</v>
          </cell>
          <cell r="E8410">
            <v>845.76</v>
          </cell>
          <cell r="F8410" t="str">
            <v>SINAPI DEZEMBRO 2025</v>
          </cell>
        </row>
        <row r="8411">
          <cell r="A8411">
            <v>100664</v>
          </cell>
          <cell r="B8411" t="str">
            <v>CAIXILHO FIXO DE PVC BRANCO PARA VIDRO (VIDRO INCLUSO), BATENTE/ REQUADRO DE 4 A 14 CM, SEM GUARNIÇÃO/ ALIZAR, COM FERRAGENS, FIXAÇÃO COM PARAFUSOS, VEDAÇÃO COM SILICONE, EXCLUSIVE CONTRAMARCO - FORNECIMENTO E INSTALAÇÃO. AF_11/2024</v>
          </cell>
          <cell r="C8411" t="str">
            <v>M2</v>
          </cell>
          <cell r="D8411">
            <v>0</v>
          </cell>
          <cell r="E8411">
            <v>0</v>
          </cell>
          <cell r="F8411" t="str">
            <v>SINAPI DEZEMBRO 2025</v>
          </cell>
        </row>
        <row r="8412">
          <cell r="A8412">
            <v>94589</v>
          </cell>
          <cell r="B8412" t="str">
            <v>CONTRAMARCO DE ALUMÍNIO, FIXAÇÃO COM ARGAMASSA - FORNECIMENTO E INSTALAÇÃO. AF_11/2024</v>
          </cell>
          <cell r="C8412" t="str">
            <v>M</v>
          </cell>
          <cell r="D8412">
            <v>21.26</v>
          </cell>
          <cell r="E8412">
            <v>22.29</v>
          </cell>
          <cell r="F8412" t="str">
            <v>SINAPI DEZEMBRO 2025</v>
          </cell>
        </row>
        <row r="8413">
          <cell r="A8413">
            <v>94590</v>
          </cell>
          <cell r="B8413" t="str">
            <v>CONTRAMARCO DE ALUMÍNIO, FIXAÇÃO COM PARAFUSO - FORNECIMENTO E INSTALAÇÃO. AF_11/2024</v>
          </cell>
          <cell r="C8413" t="str">
            <v>M</v>
          </cell>
          <cell r="D8413">
            <v>28.86</v>
          </cell>
          <cell r="E8413">
            <v>30.13</v>
          </cell>
          <cell r="F8413" t="str">
            <v>SINAPI DEZEMBRO 2025</v>
          </cell>
        </row>
        <row r="8414">
          <cell r="A8414">
            <v>94587</v>
          </cell>
          <cell r="B8414" t="str">
            <v>CONTRAMARCO DE AÇO, FIXAÇÃO COM ARGAMASSA - FORNECIMENTO E INSTALAÇÃO. AF_11/2024</v>
          </cell>
          <cell r="C8414" t="str">
            <v>M</v>
          </cell>
          <cell r="D8414">
            <v>64.72</v>
          </cell>
          <cell r="E8414">
            <v>67.05</v>
          </cell>
          <cell r="F8414" t="str">
            <v>SINAPI DEZEMBRO 2025</v>
          </cell>
        </row>
        <row r="8415">
          <cell r="A8415">
            <v>94588</v>
          </cell>
          <cell r="B8415" t="str">
            <v>CONTRAMARCO DE AÇO, FIXAÇÃO COM PARAFUSO - FORNECIMENTO E INSTALAÇÃO. AF_11/2024</v>
          </cell>
          <cell r="C8415" t="str">
            <v>M</v>
          </cell>
          <cell r="D8415">
            <v>76.540000000000006</v>
          </cell>
          <cell r="E8415">
            <v>79.489999999999995</v>
          </cell>
          <cell r="F8415" t="str">
            <v>SINAPI DEZEMBRO 2025</v>
          </cell>
        </row>
        <row r="8416">
          <cell r="A8416">
            <v>105812</v>
          </cell>
          <cell r="B8416" t="str">
            <v>GUARNIÇÃO DE ALUMÍNIO. AF_11/2024</v>
          </cell>
          <cell r="C8416" t="str">
            <v>M</v>
          </cell>
          <cell r="D8416">
            <v>33.840000000000003</v>
          </cell>
          <cell r="E8416">
            <v>34.06</v>
          </cell>
          <cell r="F8416" t="str">
            <v>SINAPI DEZEMBRO 2025</v>
          </cell>
        </row>
        <row r="8417">
          <cell r="A8417">
            <v>94571</v>
          </cell>
          <cell r="B8417"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C8417" t="str">
            <v>M2</v>
          </cell>
          <cell r="D8417">
            <v>0</v>
          </cell>
          <cell r="E8417">
            <v>0</v>
          </cell>
          <cell r="F8417" t="str">
            <v>SINAPI DEZEMBRO 2025</v>
          </cell>
        </row>
        <row r="8418">
          <cell r="A8418">
            <v>94570</v>
          </cell>
          <cell r="B8418"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C8418" t="str">
            <v>M2</v>
          </cell>
          <cell r="D8418">
            <v>387.99</v>
          </cell>
          <cell r="E8418">
            <v>389.03</v>
          </cell>
          <cell r="F8418" t="str">
            <v>SINAPI DEZEMBRO 2025</v>
          </cell>
        </row>
        <row r="8419">
          <cell r="A8419">
            <v>105811</v>
          </cell>
          <cell r="B8419"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C8419" t="str">
            <v>M2</v>
          </cell>
          <cell r="D8419">
            <v>0</v>
          </cell>
          <cell r="E8419">
            <v>0</v>
          </cell>
          <cell r="F8419" t="str">
            <v>SINAPI DEZEMBRO 2025</v>
          </cell>
        </row>
        <row r="8420">
          <cell r="A8420">
            <v>94572</v>
          </cell>
          <cell r="B8420"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C8420" t="str">
            <v>M2</v>
          </cell>
          <cell r="D8420">
            <v>554.76</v>
          </cell>
          <cell r="E8420">
            <v>556.30999999999995</v>
          </cell>
          <cell r="F8420" t="str">
            <v>SINAPI DEZEMBRO 2025</v>
          </cell>
        </row>
        <row r="8421">
          <cell r="A8421">
            <v>94573</v>
          </cell>
          <cell r="B8421"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C8421" t="str">
            <v>M2</v>
          </cell>
          <cell r="D8421">
            <v>432.22</v>
          </cell>
          <cell r="E8421">
            <v>433.25</v>
          </cell>
          <cell r="F8421" t="str">
            <v>SINAPI DEZEMBRO 2025</v>
          </cell>
        </row>
        <row r="8422">
          <cell r="A8422">
            <v>105809</v>
          </cell>
          <cell r="B8422"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C8422" t="str">
            <v>M2</v>
          </cell>
          <cell r="D8422">
            <v>0</v>
          </cell>
          <cell r="E8422">
            <v>0</v>
          </cell>
          <cell r="F8422" t="str">
            <v>SINAPI DEZEMBRO 2025</v>
          </cell>
        </row>
        <row r="8423">
          <cell r="A8423">
            <v>94569</v>
          </cell>
          <cell r="B8423" t="str">
            <v>JANELA DE ALUMÍNIO TIPO MAXIM-AR, BATENTE/ REQUADRO 3 A 14 CM, VIDRO INCLUSO, FIXAÇÃO COM PARAFUSO, SEM GUARNIÇÃO/ ALIZAR, DIMENSÕES 60X80 (A X L) CM, SEM ACABAMENTO, VEDAÇÃO COM SILICONE, EXCLUSIVE CONTRAMARCO - FORNECIMENTO E INSTALAÇÃO. AF_11/2024</v>
          </cell>
          <cell r="C8423" t="str">
            <v>M2</v>
          </cell>
          <cell r="D8423">
            <v>731.72</v>
          </cell>
          <cell r="E8423">
            <v>735.1</v>
          </cell>
          <cell r="F8423" t="str">
            <v>SINAPI DEZEMBRO 2025</v>
          </cell>
        </row>
        <row r="8424">
          <cell r="A8424">
            <v>105810</v>
          </cell>
          <cell r="B8424" t="str">
            <v>JANELA DE ALUMÍNIO TIPO MAXIM-AR, VIDRO INCLUSO, COM BANDEIRA, FIXAÇÃO COM PARAFUSO, SEM GUARNIÇÃO/ ALIZAR, DIMENSÕES 100X80 (A X L) CM, SEM ACABAMENTO, VEDAÇÃO COM SILICONE, EXCLUSIVE CONTRAMARCO - FORNECIMENTO E INSTALAÇÃO. AF_11/2024</v>
          </cell>
          <cell r="C8424" t="str">
            <v>M2</v>
          </cell>
          <cell r="D8424">
            <v>0</v>
          </cell>
          <cell r="E8424">
            <v>0</v>
          </cell>
          <cell r="F8424" t="str">
            <v>SINAPI DEZEMBRO 2025</v>
          </cell>
        </row>
        <row r="8425">
          <cell r="A8425">
            <v>94561</v>
          </cell>
          <cell r="B8425"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C8425" t="str">
            <v>M2</v>
          </cell>
          <cell r="D8425">
            <v>0</v>
          </cell>
          <cell r="E8425">
            <v>0</v>
          </cell>
          <cell r="F8425" t="str">
            <v>SINAPI DEZEMBRO 2025</v>
          </cell>
        </row>
        <row r="8426">
          <cell r="A8426">
            <v>94562</v>
          </cell>
          <cell r="B8426" t="str">
            <v>JANELA DE AÇO DE CORRER COM 4 FOLHAS PARA VIDRO (VIDROS NÃO INCLUSOS), BATENTE/ REQUADRO INCLUSO (6 A 14 CM), FIXAÇÃO COM ARGAMASSA, COM PINTURA ANTICORROSIVA, COM FERRAGENS, FIXAÇÃO COM ARGAMASSA, EXCLUSIVE CONTRAMARCO - FORNECIMENTO E INSTALAÇÃO. AF_11/2024</v>
          </cell>
          <cell r="C8426" t="str">
            <v>M2</v>
          </cell>
          <cell r="D8426">
            <v>586.01</v>
          </cell>
          <cell r="E8426">
            <v>590.72</v>
          </cell>
          <cell r="F8426" t="str">
            <v>SINAPI DEZEMBRO 2025</v>
          </cell>
        </row>
        <row r="8427">
          <cell r="A8427">
            <v>105813</v>
          </cell>
          <cell r="B8427" t="str">
            <v>JANELA DE AÇO GALVANIZADO TIPO MAXIMO-AR, PINT. ANTICORROSIVA, COM BATENTE/REQUADRO DE 6 A 14 CM, SEM VIDRO, COM GRADE, 1 FL, 60 X 80 CM (A X L), FIXAÇÃO COM ARGAMASSA, EXCLUSIVE CONTRAMARCO - FORNECIMENTO E INSTALAÇÃO. AF_11/2024</v>
          </cell>
          <cell r="C8427" t="str">
            <v>M2</v>
          </cell>
          <cell r="D8427">
            <v>989.25</v>
          </cell>
          <cell r="E8427">
            <v>1006.56</v>
          </cell>
          <cell r="F8427" t="str">
            <v>SINAPI DEZEMBRO 2025</v>
          </cell>
        </row>
        <row r="8428">
          <cell r="A8428">
            <v>94559</v>
          </cell>
          <cell r="B8428"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C8428" t="str">
            <v>M2</v>
          </cell>
          <cell r="D8428">
            <v>689.27</v>
          </cell>
          <cell r="E8428">
            <v>706.63</v>
          </cell>
          <cell r="F8428" t="str">
            <v>SINAPI DEZEMBRO 2025</v>
          </cell>
        </row>
        <row r="8429">
          <cell r="A8429">
            <v>100668</v>
          </cell>
          <cell r="B8429"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C8429" t="str">
            <v>M2</v>
          </cell>
          <cell r="D8429">
            <v>1183.49</v>
          </cell>
          <cell r="E8429">
            <v>1197.05</v>
          </cell>
          <cell r="F8429" t="str">
            <v>SINAPI DEZEMBRO 2025</v>
          </cell>
        </row>
        <row r="8430">
          <cell r="A8430">
            <v>100670</v>
          </cell>
          <cell r="B8430" t="str">
            <v>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v>
          </cell>
          <cell r="C8430" t="str">
            <v>M2</v>
          </cell>
          <cell r="D8430">
            <v>893.13</v>
          </cell>
          <cell r="E8430">
            <v>898.27</v>
          </cell>
          <cell r="F8430" t="str">
            <v>SINAPI DEZEMBRO 2025</v>
          </cell>
        </row>
        <row r="8431">
          <cell r="A8431">
            <v>100665</v>
          </cell>
          <cell r="B8431"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1" t="str">
            <v>M2</v>
          </cell>
          <cell r="D8431">
            <v>747.43</v>
          </cell>
          <cell r="E8431">
            <v>753.34</v>
          </cell>
          <cell r="F8431" t="str">
            <v>SINAPI DEZEMBRO 2025</v>
          </cell>
        </row>
        <row r="8432">
          <cell r="A8432">
            <v>100924</v>
          </cell>
          <cell r="B8432"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C8432" t="str">
            <v>M2</v>
          </cell>
          <cell r="D8432">
            <v>0</v>
          </cell>
          <cell r="E8432">
            <v>0</v>
          </cell>
          <cell r="F8432" t="str">
            <v>SINAPI DEZEMBRO 2025</v>
          </cell>
        </row>
        <row r="8433">
          <cell r="A8433">
            <v>100671</v>
          </cell>
          <cell r="B8433"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433" t="str">
            <v>M2</v>
          </cell>
          <cell r="D8433">
            <v>1098.77</v>
          </cell>
          <cell r="E8433">
            <v>1103.9100000000001</v>
          </cell>
          <cell r="F8433" t="str">
            <v>SINAPI DEZEMBRO 2025</v>
          </cell>
        </row>
        <row r="8434">
          <cell r="A8434">
            <v>100667</v>
          </cell>
          <cell r="B8434"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4" t="str">
            <v>M2</v>
          </cell>
          <cell r="D8434">
            <v>949.87</v>
          </cell>
          <cell r="E8434">
            <v>955.78</v>
          </cell>
          <cell r="F8434" t="str">
            <v>SINAPI DEZEMBRO 2025</v>
          </cell>
        </row>
        <row r="8435">
          <cell r="A8435">
            <v>100669</v>
          </cell>
          <cell r="B8435"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C8435" t="str">
            <v>M2</v>
          </cell>
          <cell r="D8435">
            <v>875.46</v>
          </cell>
          <cell r="E8435">
            <v>889.02</v>
          </cell>
          <cell r="F8435" t="str">
            <v>SINAPI DEZEMBRO 2025</v>
          </cell>
        </row>
        <row r="8436">
          <cell r="A8436">
            <v>100672</v>
          </cell>
          <cell r="B8436"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436" t="str">
            <v>M2</v>
          </cell>
          <cell r="D8436">
            <v>723.33</v>
          </cell>
          <cell r="E8436">
            <v>728.47</v>
          </cell>
          <cell r="F8436" t="str">
            <v>SINAPI DEZEMBRO 2025</v>
          </cell>
        </row>
        <row r="8437">
          <cell r="A8437">
            <v>100666</v>
          </cell>
          <cell r="B8437"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7" t="str">
            <v>M2</v>
          </cell>
          <cell r="D8437">
            <v>604.23</v>
          </cell>
          <cell r="E8437">
            <v>610.14</v>
          </cell>
          <cell r="F8437" t="str">
            <v>SINAPI DEZEMBRO 2025</v>
          </cell>
        </row>
        <row r="8438">
          <cell r="A8438">
            <v>100663</v>
          </cell>
          <cell r="B8438"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C8438" t="str">
            <v>M2</v>
          </cell>
          <cell r="D8438">
            <v>0</v>
          </cell>
          <cell r="E8438">
            <v>0</v>
          </cell>
          <cell r="F8438" t="str">
            <v>SINAPI DEZEMBRO 2025</v>
          </cell>
        </row>
        <row r="8439">
          <cell r="A8439">
            <v>100662</v>
          </cell>
          <cell r="B8439"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C8439" t="str">
            <v>M2</v>
          </cell>
          <cell r="D8439">
            <v>0</v>
          </cell>
          <cell r="E8439">
            <v>0</v>
          </cell>
          <cell r="F8439" t="str">
            <v>SINAPI DEZEMBRO 2025</v>
          </cell>
        </row>
        <row r="8440">
          <cell r="A8440">
            <v>100661</v>
          </cell>
          <cell r="B8440" t="str">
            <v>JANELA DE PVC BRANCO TIPO MAXIM-AR (VIDRO INCLUSO), BATENTE/ REQUADRO DE 4 A 14 CM, DIMENSÕES 60X60 CM, COM GUARNIÇÃO/ ALIZAR, COM FERRAGENS, FIXAÇÃO COM PARAFUSOS, VEDAÇÃO COM SILICONE, EXCLUSIVE CONTRAMARCO - FORNECIMENTO E INSTALAÇÃO. AF_11/2024</v>
          </cell>
          <cell r="C8440" t="str">
            <v>M2</v>
          </cell>
          <cell r="D8440">
            <v>0</v>
          </cell>
          <cell r="E8440">
            <v>0</v>
          </cell>
          <cell r="F8440" t="str">
            <v>SINAPI DEZEMBRO 2025</v>
          </cell>
        </row>
        <row r="8441">
          <cell r="A8441">
            <v>105925</v>
          </cell>
          <cell r="B8441" t="str">
            <v>ALIZAR DE 5X1,5CM PARA PORTA FIXADO COM PREGOS - SOMENTE INSTALAÇÃO. AF_10/2025</v>
          </cell>
          <cell r="C8441" t="str">
            <v>M</v>
          </cell>
          <cell r="D8441">
            <v>2.38</v>
          </cell>
          <cell r="E8441">
            <v>2.58</v>
          </cell>
          <cell r="F8441" t="str">
            <v>SINAPI DEZEMBRO 2025</v>
          </cell>
        </row>
        <row r="8442">
          <cell r="A8442">
            <v>100659</v>
          </cell>
          <cell r="B8442" t="str">
            <v>ALIZAR DE 5X1,5CM PARA PORTA FIXADO COM PREGOS, PADRÃO MÉDIO - FORNECIMENTO E INSTALAÇÃO. AF_10/2025</v>
          </cell>
          <cell r="C8442" t="str">
            <v>M</v>
          </cell>
          <cell r="D8442">
            <v>9.98</v>
          </cell>
          <cell r="E8442">
            <v>10.18</v>
          </cell>
          <cell r="F8442" t="str">
            <v>SINAPI DEZEMBRO 2025</v>
          </cell>
        </row>
        <row r="8443">
          <cell r="A8443">
            <v>100660</v>
          </cell>
          <cell r="B8443" t="str">
            <v>ALIZAR DE 5X1,5CM PARA PORTA FIXADO COM PREGOS, PADRÃO POPULAR - FORNECIMENTO E INSTALAÇÃO. AF_10/2025</v>
          </cell>
          <cell r="C8443" t="str">
            <v>M</v>
          </cell>
          <cell r="D8443">
            <v>6.91</v>
          </cell>
          <cell r="E8443">
            <v>7.11</v>
          </cell>
          <cell r="F8443" t="str">
            <v>SINAPI DEZEMBRO 2025</v>
          </cell>
        </row>
        <row r="8444">
          <cell r="A8444">
            <v>100711</v>
          </cell>
          <cell r="B8444" t="str">
            <v>BATENTE DE AÇO GALVANIZADO, COM PERFIL PRÉ-FABRICADO, FIXADO COM ARGAMASSA, COM SOLDA, GRAPAS E FUROS PARA FERRAGENS INCLUSOS. AF_10/2025</v>
          </cell>
          <cell r="C8444" t="str">
            <v>M</v>
          </cell>
          <cell r="D8444">
            <v>0</v>
          </cell>
          <cell r="E8444">
            <v>0</v>
          </cell>
          <cell r="F8444" t="str">
            <v>SINAPI DEZEMBRO 2025</v>
          </cell>
        </row>
        <row r="8445">
          <cell r="A8445">
            <v>100676</v>
          </cell>
          <cell r="B8445" t="str">
            <v>BATENTE PARA PORTA COM BANDEIRA, FIXAÇÃO COM PARAFUSO E BUCHA. AF_10/2025</v>
          </cell>
          <cell r="C8445" t="str">
            <v>UN</v>
          </cell>
          <cell r="D8445">
            <v>202.2</v>
          </cell>
          <cell r="E8445">
            <v>211.06</v>
          </cell>
          <cell r="F8445" t="str">
            <v>SINAPI DEZEMBRO 2025</v>
          </cell>
        </row>
        <row r="8446">
          <cell r="A8446">
            <v>90806</v>
          </cell>
          <cell r="B8446" t="str">
            <v>BATENTE PARA PORTA DE MADEIRA, FIXAÇÃO COM ARGAMASSA, PADRÃO MÉDIO - FORNECIMENTO E INSTALAÇÃO. AF_10/2025</v>
          </cell>
          <cell r="C8446" t="str">
            <v>UN</v>
          </cell>
          <cell r="D8446">
            <v>415.87</v>
          </cell>
          <cell r="E8446">
            <v>434.08</v>
          </cell>
          <cell r="F8446" t="str">
            <v>SINAPI DEZEMBRO 2025</v>
          </cell>
        </row>
        <row r="8447">
          <cell r="A8447">
            <v>91292</v>
          </cell>
          <cell r="B8447" t="str">
            <v>BATENTE PARA PORTA DE MADEIRA, FIXAÇÃO COM ARGAMASSA, PADRÃO POPULAR. FORNECIMENTO E INSTALAÇÃO. AF_10/2025</v>
          </cell>
          <cell r="C8447" t="str">
            <v>UN</v>
          </cell>
          <cell r="D8447">
            <v>347.39</v>
          </cell>
          <cell r="E8447">
            <v>365.6</v>
          </cell>
          <cell r="F8447" t="str">
            <v>SINAPI DEZEMBRO 2025</v>
          </cell>
        </row>
        <row r="8448">
          <cell r="A8448">
            <v>90801</v>
          </cell>
          <cell r="B8448" t="str">
            <v>BATENTE PARA PORTA DE MADEIRA, PADRÃO MÉDIO - FORNECIMENTO E MONTAGEM. AF_10/2025</v>
          </cell>
          <cell r="C8448" t="str">
            <v>UN</v>
          </cell>
          <cell r="D8448">
            <v>308.04000000000002</v>
          </cell>
          <cell r="E8448">
            <v>319.08</v>
          </cell>
          <cell r="F8448" t="str">
            <v>SINAPI DEZEMBRO 2025</v>
          </cell>
        </row>
        <row r="8449">
          <cell r="A8449">
            <v>91287</v>
          </cell>
          <cell r="B8449" t="str">
            <v>BATENTE PARA PORTA DE MADEIRA, PADRÃO POPULAR - FORNECIMENTO E MONTAGEM. AF_10/2025</v>
          </cell>
          <cell r="C8449" t="str">
            <v>UN</v>
          </cell>
          <cell r="D8449">
            <v>239.56</v>
          </cell>
          <cell r="E8449">
            <v>250.6</v>
          </cell>
          <cell r="F8449" t="str">
            <v>SINAPI DEZEMBRO 2025</v>
          </cell>
        </row>
        <row r="8450">
          <cell r="A8450">
            <v>100706</v>
          </cell>
          <cell r="B8450" t="str">
            <v>CREMONA EM LATÃO CROMADO OU POLIDO, COMPLETA. AF_10/2025</v>
          </cell>
          <cell r="C8450" t="str">
            <v>UN</v>
          </cell>
          <cell r="D8450">
            <v>87.19</v>
          </cell>
          <cell r="E8450">
            <v>92.01</v>
          </cell>
          <cell r="F8450" t="str">
            <v>SINAPI DEZEMBRO 2025</v>
          </cell>
        </row>
        <row r="8451">
          <cell r="A8451">
            <v>100709</v>
          </cell>
          <cell r="B8451" t="str">
            <v>DOBRADIÇA EM AÇO/FERRO, 3" X 21/2", E=1,9 A 2MM, SEN ANEL, CROMADO OU ZINCADO, TAMPA BOLA, COM PARAFUSOS. AF_10/2025</v>
          </cell>
          <cell r="C8451" t="str">
            <v>UN</v>
          </cell>
          <cell r="D8451">
            <v>66.44</v>
          </cell>
          <cell r="E8451">
            <v>70.17</v>
          </cell>
          <cell r="F8451" t="str">
            <v>SINAPI DEZEMBRO 2025</v>
          </cell>
        </row>
        <row r="8452">
          <cell r="A8452">
            <v>100710</v>
          </cell>
          <cell r="B8452" t="str">
            <v>DOBRADIÇA TIPO VAI E VEM EM LATÃO POLIDO 3". AF_10/2025</v>
          </cell>
          <cell r="C8452" t="str">
            <v>UN</v>
          </cell>
          <cell r="D8452">
            <v>181.33</v>
          </cell>
          <cell r="E8452">
            <v>186.3</v>
          </cell>
          <cell r="F8452" t="str">
            <v>SINAPI DEZEMBRO 2025</v>
          </cell>
        </row>
        <row r="8453">
          <cell r="A8453">
            <v>90830</v>
          </cell>
          <cell r="B8453" t="str">
            <v>FECHADURA DE EMBUTIR COM CILINDRO, EXTERNA, COMPLETA, ACABAMENTO PADRÃO MÉDIO, INCLUSO EXECUÇÃO DE FURO - FORNECIMENTO E INSTALAÇÃO. AF_10/2025</v>
          </cell>
          <cell r="C8453" t="str">
            <v>UN</v>
          </cell>
          <cell r="D8453">
            <v>221.07</v>
          </cell>
          <cell r="E8453">
            <v>225.14</v>
          </cell>
          <cell r="F8453" t="str">
            <v>SINAPI DEZEMBRO 2025</v>
          </cell>
        </row>
        <row r="8454">
          <cell r="A8454">
            <v>91304</v>
          </cell>
          <cell r="B8454" t="str">
            <v>FECHADURA DE EMBUTIR COM CILINDRO, EXTERNA, COMPLETA, ACABAMENTO PADRÃO POPULAR, INCLUSO EXECUÇÃO DE FURO - FORNECIMENTO E INSTALAÇÃO. AF_10/2025</v>
          </cell>
          <cell r="C8454" t="str">
            <v>UN</v>
          </cell>
          <cell r="D8454">
            <v>135.01</v>
          </cell>
          <cell r="E8454">
            <v>139.08000000000001</v>
          </cell>
          <cell r="F8454" t="str">
            <v>SINAPI DEZEMBRO 2025</v>
          </cell>
        </row>
        <row r="8455">
          <cell r="A8455">
            <v>90831</v>
          </cell>
          <cell r="B8455" t="str">
            <v>FECHADURA DE EMBUTIR SEM CILINDRO, PARA PORTA DE BANHEIRO, COMPLETA, ACABAMENTO PADRÃO MÉDIO, INCLUSO EXECUÇÃO DE FURO - FORNECIMENTO E INSTALAÇÃO. AF_10/2025</v>
          </cell>
          <cell r="C8455" t="str">
            <v>UN</v>
          </cell>
          <cell r="D8455">
            <v>193.72</v>
          </cell>
          <cell r="E8455">
            <v>196.84</v>
          </cell>
          <cell r="F8455" t="str">
            <v>SINAPI DEZEMBRO 2025</v>
          </cell>
        </row>
        <row r="8456">
          <cell r="A8456">
            <v>91305</v>
          </cell>
          <cell r="B8456" t="str">
            <v>FECHADURA DE EMBUTIR SEM CILINDRO, PARA PORTA DE BANHEIRO, COMPLETA, ACABAMENTO PADRÃO POPULAR, INCLUSO EXECUÇÃO DE FURO - FORNECIMENTO E INSTALAÇÃO. AF_10/2025</v>
          </cell>
          <cell r="C8456" t="str">
            <v>UN</v>
          </cell>
          <cell r="D8456">
            <v>134.51</v>
          </cell>
          <cell r="E8456">
            <v>137.63</v>
          </cell>
          <cell r="F8456" t="str">
            <v>SINAPI DEZEMBRO 2025</v>
          </cell>
        </row>
        <row r="8457">
          <cell r="A8457">
            <v>91306</v>
          </cell>
          <cell r="B8457" t="str">
            <v>FECHADURA DE EMBUTIR SEM CILINDRO, PARA PORTAS INTERNAS, COMPLETA, ACABAMENTO PADRÃO MÉDIO, COM EXECUÇÃO DE FURO - FORNECIMENTO E INSTALAÇÃO. AF_10/2025</v>
          </cell>
          <cell r="C8457" t="str">
            <v>UN</v>
          </cell>
          <cell r="D8457">
            <v>193.72</v>
          </cell>
          <cell r="E8457">
            <v>196.84</v>
          </cell>
          <cell r="F8457" t="str">
            <v>SINAPI DEZEMBRO 2025</v>
          </cell>
        </row>
        <row r="8458">
          <cell r="A8458">
            <v>91307</v>
          </cell>
          <cell r="B8458" t="str">
            <v>FECHADURA DE EMBUTIR SEM CILINDRO, PARA PORTAS INTERNAS, COMPLETA, ACABAMENTO PADRÃO POPULAR, COM EXECUÇÃO DE FURO - FORNECIMENTO E INSTALAÇÃO. AF_10/2025</v>
          </cell>
          <cell r="C8458" t="str">
            <v>UN</v>
          </cell>
          <cell r="D8458">
            <v>114.54</v>
          </cell>
          <cell r="E8458">
            <v>117.66</v>
          </cell>
          <cell r="F8458" t="str">
            <v>SINAPI DEZEMBRO 2025</v>
          </cell>
        </row>
        <row r="8459">
          <cell r="A8459">
            <v>100707</v>
          </cell>
          <cell r="B8459" t="str">
            <v>FECHO DE EMBUTIR TIPO UNHA 22CM. AF_10/2025</v>
          </cell>
          <cell r="C8459" t="str">
            <v>UN</v>
          </cell>
          <cell r="D8459">
            <v>172.02</v>
          </cell>
          <cell r="E8459">
            <v>176.61</v>
          </cell>
          <cell r="F8459" t="str">
            <v>SINAPI DEZEMBRO 2025</v>
          </cell>
        </row>
        <row r="8460">
          <cell r="A8460">
            <v>100708</v>
          </cell>
          <cell r="B8460" t="str">
            <v>FECHO DE EMBUTIR TIPO UNHA 40CM. AF_10/2025</v>
          </cell>
          <cell r="C8460" t="str">
            <v>UN</v>
          </cell>
          <cell r="D8460">
            <v>214.45</v>
          </cell>
          <cell r="E8460">
            <v>219.53</v>
          </cell>
          <cell r="F8460" t="str">
            <v>SINAPI DEZEMBRO 2025</v>
          </cell>
        </row>
        <row r="8461">
          <cell r="A8461">
            <v>91328</v>
          </cell>
          <cell r="B8461" t="str">
            <v>KIT DE PORTA DE MADEIRA FRISADA, SEMI-OCA (LEVE OU MÉDIA), PADRÃO MÉDIO 60X210CM, ESPESSURA DE 3CM, ITENS INCLUSOS: DOBRADIÇAS, MONTAGEM E INSTALAÇÃO DO BATENTE, SEM FECHADURA - FORNECIMENTO E INSTALAÇÃO. AF_10/2025</v>
          </cell>
          <cell r="C8461" t="str">
            <v>UN</v>
          </cell>
          <cell r="D8461">
            <v>885.4</v>
          </cell>
          <cell r="E8461">
            <v>910.75</v>
          </cell>
          <cell r="F8461" t="str">
            <v>SINAPI DEZEMBRO 2025</v>
          </cell>
        </row>
        <row r="8462">
          <cell r="A8462">
            <v>100687</v>
          </cell>
          <cell r="B8462" t="str">
            <v>KIT DE PORTA DE MADEIRA FRISADA, SEMI-OCA (LEVE OU MÉDIA), PADRÃO MÉDIO, 60X210CM, ESPESSURA DE 3,5CM, ITENS INCLUSOS: DOBRADIÇAS, MONTAGEM E INSTALAÇÃO DE BATENTE, FECHADURA COM EXECUÇÃO DO FURO - FORNECIMENTO E INSTALAÇÃO. AF_10/2025</v>
          </cell>
          <cell r="C8462" t="str">
            <v>UN</v>
          </cell>
          <cell r="D8462">
            <v>1079.1199999999999</v>
          </cell>
          <cell r="E8462">
            <v>1107.5899999999999</v>
          </cell>
          <cell r="F8462" t="str">
            <v>SINAPI DEZEMBRO 2025</v>
          </cell>
        </row>
        <row r="8463">
          <cell r="A8463">
            <v>100681</v>
          </cell>
          <cell r="B8463" t="str">
            <v>KIT DE PORTA DE MADEIRA FRISADA, SEMI-OCA (LEVE OU MÉDIA), PADRÃO MÉDIO, 70X210CM, ESPESSURA DE 3CM, ITENS INCLUSOS: DOBRADIÇAS, MONTAGEM E INSTALAÇÃO DE BATENTE, FECHADURA COM EXECUÇÃO DO FURO - FORNECIMENTO E INSTALAÇÃO. AF_10/2025</v>
          </cell>
          <cell r="C8463" t="str">
            <v>UN</v>
          </cell>
          <cell r="D8463">
            <v>1103.8599999999999</v>
          </cell>
          <cell r="E8463">
            <v>1132.9100000000001</v>
          </cell>
          <cell r="F8463" t="str">
            <v>SINAPI DEZEMBRO 2025</v>
          </cell>
        </row>
        <row r="8464">
          <cell r="A8464">
            <v>91330</v>
          </cell>
          <cell r="B8464" t="str">
            <v>KIT DE PORTA DE MADEIRA FRISADA, SEMI-OCA (LEVE OU MÉDIA), PADRÃO MÉDIO, 70X210CM, ESPESSURA DE 3CM, ITENS INCLUSOS: DOBRADIÇAS, MONTAGEM E INSTALAÇÃO DO BATENTE, SEM FECHADURA - FORNECIMENTO E INSTALAÇÃO. AF_10/2025</v>
          </cell>
          <cell r="C8464" t="str">
            <v>UN</v>
          </cell>
          <cell r="D8464">
            <v>910.14</v>
          </cell>
          <cell r="E8464">
            <v>936.07</v>
          </cell>
          <cell r="F8464" t="str">
            <v>SINAPI DEZEMBRO 2025</v>
          </cell>
        </row>
        <row r="8465">
          <cell r="A8465">
            <v>100689</v>
          </cell>
          <cell r="B8465" t="str">
            <v>KIT DE PORTA DE MADEIRA FRISADA, SEMI-OCA (LEVE OU MÉDIA), PADRÃO MÉDIO, 80X210CM, ESPESSURA DE 3,5CM, ITENS INCLUSOS: DOBRADIÇAS, MONTAGEM E INSTALAÇÃO DE BATENTE, FECHADURA COM EXECUÇÃO DO FURO - FORNECIMENTO E INSTALAÇÃO. AF_10/2025</v>
          </cell>
          <cell r="C8465" t="str">
            <v>UN</v>
          </cell>
          <cell r="D8465">
            <v>1166.1600000000001</v>
          </cell>
          <cell r="E8465">
            <v>1196.73</v>
          </cell>
          <cell r="F8465" t="str">
            <v>SINAPI DEZEMBRO 2025</v>
          </cell>
        </row>
        <row r="8466">
          <cell r="A8466">
            <v>91332</v>
          </cell>
          <cell r="B8466" t="str">
            <v>KIT DE PORTA DE MADEIRA FRISADA, SEMI-OCA (LEVE OU MÉDIA), PADRÃO MÉDIO, 80X210CM, ESPESSURA DE 3,5CM, ITENS INCLUSOS: DOBRADIÇAS, MONTAGEM E INSTALAÇÃO DO BATENTE, SEM FECHADURA - FORNECIMENTO E INSTALAÇÃO. AF_10/2025</v>
          </cell>
          <cell r="C8466" t="str">
            <v>UN</v>
          </cell>
          <cell r="D8466">
            <v>945.09</v>
          </cell>
          <cell r="E8466">
            <v>971.59</v>
          </cell>
          <cell r="F8466" t="str">
            <v>SINAPI DEZEMBRO 2025</v>
          </cell>
        </row>
        <row r="8467">
          <cell r="A8467">
            <v>100688</v>
          </cell>
          <cell r="B8467" t="str">
            <v>KIT DE PORTA DE MADEIRA FRISADA, SEMI-OCA (LEVE OU MÉDIA), PADRÃO POPULAR, 60X210CM, ESPESSURA DE 3CM, ITENS INCLUSOS: DOBRADIÇAS, MONTAGEM E INSTALAÇÃO DE BATENTE, FECHADURA COM EXECUÇÃO DO FURO - FORNECIMENTO E INSTALAÇÃO. AF_10/2025</v>
          </cell>
          <cell r="C8467" t="str">
            <v>UN</v>
          </cell>
          <cell r="D8467">
            <v>921.96</v>
          </cell>
          <cell r="E8467">
            <v>950.43</v>
          </cell>
          <cell r="F8467" t="str">
            <v>SINAPI DEZEMBRO 2025</v>
          </cell>
        </row>
        <row r="8468">
          <cell r="A8468">
            <v>91329</v>
          </cell>
          <cell r="B8468" t="str">
            <v>KIT DE PORTA DE MADEIRA FRISADA, SEMI-OCA (LEVE OU MÉDIA), PADRÃO POPULAR, 60X210CM, ESPESSURA DE 3CM, ITENS INCLUSOS: DOBRADIÇAS, MONTAGEM E INSTALAÇÃO DO BATENTE, SEM FECHADURA - FORNECIMENTO E INSTALAÇÃO. AF_10/2025</v>
          </cell>
          <cell r="C8468" t="str">
            <v>UN</v>
          </cell>
          <cell r="D8468">
            <v>787.45</v>
          </cell>
          <cell r="E8468">
            <v>812.8</v>
          </cell>
          <cell r="F8468" t="str">
            <v>SINAPI DEZEMBRO 2025</v>
          </cell>
        </row>
        <row r="8469">
          <cell r="A8469">
            <v>100682</v>
          </cell>
          <cell r="B8469" t="str">
            <v>KIT DE PORTA DE MADEIRA FRISADA, SEMI-OCA (LEVE OU MÉDIA), PADRÃO POPULAR, 70X210CM, ESPESSURA DE 3CM, ITENS INCLUSOS: DOBRADIÇAS, MONTAGEM E INSTALAÇÃO DE BATENTE, FECHADURA COM EXECUÇÃO DO FURO - FORNECIMENTO E INSTALAÇÃO. AF_10/2025</v>
          </cell>
          <cell r="C8469" t="str">
            <v>UN</v>
          </cell>
          <cell r="D8469">
            <v>926.11</v>
          </cell>
          <cell r="E8469">
            <v>955.16</v>
          </cell>
          <cell r="F8469" t="str">
            <v>SINAPI DEZEMBRO 2025</v>
          </cell>
        </row>
        <row r="8470">
          <cell r="A8470">
            <v>91331</v>
          </cell>
          <cell r="B8470" t="str">
            <v>KIT DE PORTA DE MADEIRA FRISADA, SEMI-OCA (LEVE OU MÉDIA), PADRÃO POPULAR, 70X210CM, ESPESSURA DE 3CM, ITENS INCLUSOS: DOBRADIÇAS, MONTAGEM E INSTALAÇÃO DO BATENTE, SEM FECHADURA - FORNECIMENTO E INSTALAÇÃO. AF_10/2025</v>
          </cell>
          <cell r="C8470" t="str">
            <v>UN</v>
          </cell>
          <cell r="D8470">
            <v>811.57</v>
          </cell>
          <cell r="E8470">
            <v>837.5</v>
          </cell>
          <cell r="F8470" t="str">
            <v>SINAPI DEZEMBRO 2025</v>
          </cell>
        </row>
        <row r="8471">
          <cell r="A8471">
            <v>100690</v>
          </cell>
          <cell r="B8471" t="str">
            <v>KIT DE PORTA DE MADEIRA FRISADA, SEMI-OCA (LEVE OU MÉDIA), PADRÃO POPULAR, 80X210CM, ESPESSURA DE 3,5CM, ITENS INCLUSOS: DOBRADIÇAS, MONTAGEM E INSTALAÇÃO DE BATENTE, FECHADURA COM EXECUÇÃO DO FURO - FORNECIMENTO E INSTALAÇÃO. AF_10/2025</v>
          </cell>
          <cell r="C8471" t="str">
            <v>UN</v>
          </cell>
          <cell r="D8471">
            <v>980.92</v>
          </cell>
          <cell r="E8471">
            <v>1011.49</v>
          </cell>
          <cell r="F8471" t="str">
            <v>SINAPI DEZEMBRO 2025</v>
          </cell>
        </row>
        <row r="8472">
          <cell r="A8472">
            <v>91333</v>
          </cell>
          <cell r="B8472" t="str">
            <v>KIT DE PORTA DE MADEIRA FRISADA, SEMI-OCA (LEVE OU MÉDIA), PADRÃO POPULAR, 80X210CM, ESPESSURA DE 3,5CM, ITENS INCLUSOS: DOBRADIÇAS, MONTAGEM E INSTALAÇÃO DO BATENTE, SEM FECHADURA - FORNECIMENTO E INSTALAÇÃO. AF_10/2025</v>
          </cell>
          <cell r="C8472" t="str">
            <v>UN</v>
          </cell>
          <cell r="D8472">
            <v>845.91</v>
          </cell>
          <cell r="E8472">
            <v>872.41</v>
          </cell>
          <cell r="F8472" t="str">
            <v>SINAPI DEZEMBRO 2025</v>
          </cell>
        </row>
        <row r="8473">
          <cell r="A8473">
            <v>90841</v>
          </cell>
          <cell r="B8473" t="str">
            <v>KIT DE PORTA DE MADEIRA PARA PINTURA, SEMI-OCA (LEVE OU MÉDIA), PADRÃO MÉDIO, 60X210CM, ESPESSURA DE 3,5CM, ITENS INCLUSOS: DOBRADIÇAS, MONTAGEM E INSTALAÇÃO DO BATENTE, FECHADURA COM EXECUÇÃO DO FURO - FORNECIMENTO E INSTALAÇÃO. AF_10/2025</v>
          </cell>
          <cell r="C8473" t="str">
            <v>UN</v>
          </cell>
          <cell r="D8473">
            <v>1061.6300000000001</v>
          </cell>
          <cell r="E8473">
            <v>1090.0999999999999</v>
          </cell>
          <cell r="F8473" t="str">
            <v>SINAPI DEZEMBRO 2025</v>
          </cell>
        </row>
        <row r="8474">
          <cell r="A8474">
            <v>90847</v>
          </cell>
          <cell r="B8474" t="str">
            <v>KIT DE PORTA DE MADEIRA PARA PINTURA, SEMI-OCA (LEVE OU MÉDIA), PADRÃO MÉDIO, 60X210CM, ESPESSURA DE 3,5CM, ITENS INCLUSOS: DOBRADIÇAS, MONTAGEM E INSTALAÇÃO DO BATENTE, SEM FECHADURA - FORNECIMENTO E INSTALAÇÃO. AF_10/2025</v>
          </cell>
          <cell r="C8474" t="str">
            <v>UN</v>
          </cell>
          <cell r="D8474">
            <v>867.91</v>
          </cell>
          <cell r="E8474">
            <v>893.26</v>
          </cell>
          <cell r="F8474" t="str">
            <v>SINAPI DEZEMBRO 2025</v>
          </cell>
        </row>
        <row r="8475">
          <cell r="A8475">
            <v>90842</v>
          </cell>
          <cell r="B8475" t="str">
            <v>KIT DE PORTA DE MADEIRA PARA PINTURA, SEMI-OCA (LEVE OU MÉDIA), PADRÃO MÉDIO, 70X210CM, ESPESSURA DE 3,5CM, ITENS INCLUSOS: DOBRADIÇAS, MONTAGEM E INSTALAÇÃO DO BATENTE, FECHADURA COM EXECUÇÃO DO FURO - FORNECIMENTO E INSTALAÇÃO. AF_10/2025</v>
          </cell>
          <cell r="C8475" t="str">
            <v>UN</v>
          </cell>
          <cell r="D8475">
            <v>1071.3599999999999</v>
          </cell>
          <cell r="E8475">
            <v>1100.4100000000001</v>
          </cell>
          <cell r="F8475" t="str">
            <v>SINAPI DEZEMBRO 2025</v>
          </cell>
        </row>
        <row r="8476">
          <cell r="A8476">
            <v>90848</v>
          </cell>
          <cell r="B8476" t="str">
            <v>KIT DE PORTA DE MADEIRA PARA PINTURA, SEMI-OCA (LEVE OU MÉDIA), PADRÃO MÉDIO, 70X210CM, ESPESSURA DE 3,5CM, ITENS INCLUSOS: DOBRADIÇAS, MONTAGEM E INSTALAÇÃO DO BATENTE, SEM FECHADURA - FORNECIMENTO E INSTALAÇÃO. AF_10/2025</v>
          </cell>
          <cell r="C8476" t="str">
            <v>UN</v>
          </cell>
          <cell r="D8476">
            <v>877.64</v>
          </cell>
          <cell r="E8476">
            <v>903.57</v>
          </cell>
          <cell r="F8476" t="str">
            <v>SINAPI DEZEMBRO 2025</v>
          </cell>
        </row>
        <row r="8477">
          <cell r="A8477">
            <v>90843</v>
          </cell>
          <cell r="B8477" t="str">
            <v>KIT DE PORTA DE MADEIRA PARA PINTURA, SEMI-OCA (LEVE OU MÉDIA), PADRÃO MÉDIO, 80X210CM, ESPESSURA DE 3,5CM, ITENS INCLUSOS: DOBRADIÇAS, MONTAGEM E INSTALAÇÃO DO BATENTE, FECHADURA COM EXECUÇÃO DO FURO - FORNECIMENTO E INSTALAÇÃO. AF_10/2025</v>
          </cell>
          <cell r="C8477" t="str">
            <v>UN</v>
          </cell>
          <cell r="D8477">
            <v>1122.69</v>
          </cell>
          <cell r="E8477">
            <v>1153.26</v>
          </cell>
          <cell r="F8477" t="str">
            <v>SINAPI DEZEMBRO 2025</v>
          </cell>
        </row>
        <row r="8478">
          <cell r="A8478">
            <v>90849</v>
          </cell>
          <cell r="B8478" t="str">
            <v>KIT DE PORTA DE MADEIRA PARA PINTURA, SEMI-OCA (LEVE OU MÉDIA), PADRÃO MÉDIO, 80X210CM, ESPESSURA DE 3,5CM, ITENS INCLUSOS: DOBRADIÇAS, MONTAGEM E INSTALAÇÃO DO BATENTE, SEM FECHADURA - FORNECIMENTO E INSTALAÇÃO. AF_10/2025</v>
          </cell>
          <cell r="C8478" t="str">
            <v>UN</v>
          </cell>
          <cell r="D8478">
            <v>901.62</v>
          </cell>
          <cell r="E8478">
            <v>928.12</v>
          </cell>
          <cell r="F8478" t="str">
            <v>SINAPI DEZEMBRO 2025</v>
          </cell>
        </row>
        <row r="8479">
          <cell r="A8479">
            <v>90844</v>
          </cell>
          <cell r="B8479" t="str">
            <v>KIT DE PORTA DE MADEIRA PARA PINTURA, SEMI-OCA (LEVE OU MÉDIA), PADRÃO MÉDIO, 90X210CM, ESPESSURA DE 3,5CM, ITENS INCLUSOS: DOBRADIÇAS, MONTAGEM E INSTALAÇÃO DO BATENTE, FECHADURA COM EXECUÇÃO DO FURO - FORNECIMENTO E INSTALAÇÃO. AF_10/2025</v>
          </cell>
          <cell r="C8479" t="str">
            <v>UN</v>
          </cell>
          <cell r="D8479">
            <v>1193.49</v>
          </cell>
          <cell r="E8479">
            <v>1224.6500000000001</v>
          </cell>
          <cell r="F8479" t="str">
            <v>SINAPI DEZEMBRO 2025</v>
          </cell>
        </row>
        <row r="8480">
          <cell r="A8480">
            <v>90850</v>
          </cell>
          <cell r="B8480" t="str">
            <v>KIT DE PORTA DE MADEIRA PARA PINTURA, SEMI-OCA (LEVE OU MÉDIA), PADRÃO MÉDIO, 90X210CM, ESPESSURA DE 3,5CM, ITENS INCLUSOS: DOBRADIÇAS, MONTAGEM E INSTALAÇÃO DO BATENTE, SEM FECHADURA - FORNECIMENTO E INSTALAÇÃO. AF_10/2025</v>
          </cell>
          <cell r="C8480" t="str">
            <v>UN</v>
          </cell>
          <cell r="D8480">
            <v>972.42</v>
          </cell>
          <cell r="E8480">
            <v>999.51</v>
          </cell>
          <cell r="F8480" t="str">
            <v>SINAPI DEZEMBRO 2025</v>
          </cell>
        </row>
        <row r="8481">
          <cell r="A8481">
            <v>91312</v>
          </cell>
          <cell r="B8481" t="str">
            <v>KIT DE PORTA DE MADEIRA PARA PINTURA, SEMI-OCA (LEVE OU MÉDIA), PADRÃO POPULAR, 60X210CM, ESPESSURA DE 3,5CM, ITENS INCLUSOS: DOBRADIÇAS, MONTAGEM E INSTALAÇÃO DO BATENTE, FECHADURA COM EXECUÇÃO DO FURO - FORNECIMENTO E INSTALAÇÃO. AF_10/2025</v>
          </cell>
          <cell r="C8481" t="str">
            <v>UN</v>
          </cell>
          <cell r="D8481">
            <v>904.47</v>
          </cell>
          <cell r="E8481">
            <v>932.94</v>
          </cell>
          <cell r="F8481" t="str">
            <v>SINAPI DEZEMBRO 2025</v>
          </cell>
        </row>
        <row r="8482">
          <cell r="A8482">
            <v>91318</v>
          </cell>
          <cell r="B8482" t="str">
            <v>KIT DE PORTA DE MADEIRA PARA PINTURA, SEMI-OCA (LEVE OU MÉDIA), PADRÃO POPULAR, 60X210CM, ESPESSURA DE 3,5CM, ITENS INCLUSOS: DOBRADIÇAS, MONTAGEM E INSTALAÇÃO DO BATENTE, SEM FECHADURA - FORNECIMENTO E INSTALAÇÃO. AF_10/2025</v>
          </cell>
          <cell r="C8482" t="str">
            <v>UN</v>
          </cell>
          <cell r="D8482">
            <v>769.96</v>
          </cell>
          <cell r="E8482">
            <v>795.31</v>
          </cell>
          <cell r="F8482" t="str">
            <v>SINAPI DEZEMBRO 2025</v>
          </cell>
        </row>
        <row r="8483">
          <cell r="A8483">
            <v>91313</v>
          </cell>
          <cell r="B8483" t="str">
            <v>KIT DE PORTA DE MADEIRA PARA PINTURA, SEMI-OCA (LEVE OU MÉDIA), PADRÃO POPULAR, 70X210CM, ESPESSURA DE 3,5CM, ITENS INCLUSOS: DOBRADIÇAS, MONTAGEM E INSTALAÇÃO DO BATENTE, FECHADURA COM EXECUÇÃO DO FURO - FORNECIMENTO E INSTALAÇÃO. AF_10/2025</v>
          </cell>
          <cell r="C8483" t="str">
            <v>UN</v>
          </cell>
          <cell r="D8483">
            <v>893.61</v>
          </cell>
          <cell r="E8483">
            <v>922.66</v>
          </cell>
          <cell r="F8483" t="str">
            <v>SINAPI DEZEMBRO 2025</v>
          </cell>
        </row>
        <row r="8484">
          <cell r="A8484">
            <v>91319</v>
          </cell>
          <cell r="B8484" t="str">
            <v>KIT DE PORTA DE MADEIRA PARA PINTURA, SEMI-OCA (LEVE OU MÉDIA), PADRÃO POPULAR, 70X210CM, ESPESSURA DE 3,5CM, ITENS INCLUSOS: DOBRADIÇAS, MONTAGEM E INSTALAÇÃO DO BATENTE, SEM FECHADURA - FORNECIMENTO E INSTALAÇÃO. AF_10/2025</v>
          </cell>
          <cell r="C8484" t="str">
            <v>UN</v>
          </cell>
          <cell r="D8484">
            <v>779.07</v>
          </cell>
          <cell r="E8484">
            <v>805</v>
          </cell>
          <cell r="F8484" t="str">
            <v>SINAPI DEZEMBRO 2025</v>
          </cell>
        </row>
        <row r="8485">
          <cell r="A8485">
            <v>91314</v>
          </cell>
          <cell r="B8485" t="str">
            <v>KIT DE PORTA DE MADEIRA PARA PINTURA, SEMI-OCA (LEVE OU MÉDIA), PADRÃO POPULAR, 80X210CM, ESPESSURA DE 3,5CM, ITENS INCLUSOS: DOBRADIÇAS, MONTAGEM E INSTALAÇÃO DO BATENTE, FECHADURA COM EXECUÇÃO DO FURO - FORNECIMENTO E INSTALAÇÃO. AF_10/2025</v>
          </cell>
          <cell r="C8485" t="str">
            <v>UN</v>
          </cell>
          <cell r="D8485">
            <v>937.45</v>
          </cell>
          <cell r="E8485">
            <v>968.02</v>
          </cell>
          <cell r="F8485" t="str">
            <v>SINAPI DEZEMBRO 2025</v>
          </cell>
        </row>
        <row r="8486">
          <cell r="A8486">
            <v>91320</v>
          </cell>
          <cell r="B8486" t="str">
            <v>KIT DE PORTA DE MADEIRA PARA PINTURA, SEMI-OCA (LEVE OU MÉDIA), PADRÃO POPULAR, 80X210CM, ESPESSURA DE 3,5CM, ITENS INCLUSOS: DOBRADIÇAS, MONTAGEM E INSTALAÇÃO DO BATENTE, SEM FECHADURA - FORNECIMENTO E INSTALAÇÃO. AF_10/2025</v>
          </cell>
          <cell r="C8486" t="str">
            <v>UN</v>
          </cell>
          <cell r="D8486">
            <v>802.44</v>
          </cell>
          <cell r="E8486">
            <v>828.94</v>
          </cell>
          <cell r="F8486" t="str">
            <v>SINAPI DEZEMBRO 2025</v>
          </cell>
        </row>
        <row r="8487">
          <cell r="A8487">
            <v>91315</v>
          </cell>
          <cell r="B8487" t="str">
            <v>KIT DE PORTA DE MADEIRA PARA PINTURA, SEMI-OCA (LEVE OU MÉDIA), PADRÃO POPULAR, 90X210CM, ESPESSURA DE 3,5CM, ITENS INCLUSOS: DOBRADIÇAS, MONTAGEM E INSTALAÇÃO DO BATENTE, FECHADURA COM EXECUÇÃO DO FURO - FORNECIMENTO E INSTALAÇÃO. AF_10/2025</v>
          </cell>
          <cell r="C8487" t="str">
            <v>UN</v>
          </cell>
          <cell r="D8487">
            <v>1007.64</v>
          </cell>
          <cell r="E8487">
            <v>1038.8</v>
          </cell>
          <cell r="F8487" t="str">
            <v>SINAPI DEZEMBRO 2025</v>
          </cell>
        </row>
        <row r="8488">
          <cell r="A8488">
            <v>91321</v>
          </cell>
          <cell r="B8488" t="str">
            <v>KIT DE PORTA DE MADEIRA PARA PINTURA, SEMI-OCA (LEVE OU MÉDIA), PADRÃO POPULAR, 90X210CM, ESPESSURA DE 3,5CM, ITENS INCLUSOS: DOBRADIÇAS, MONTAGEM E INSTALAÇÃO DO BATENTE, SEM FECHADURA - FORNECIMENTO E INSTALAÇÃO. AF_10/2025</v>
          </cell>
          <cell r="C8488" t="str">
            <v>UN</v>
          </cell>
          <cell r="D8488">
            <v>872.63</v>
          </cell>
          <cell r="E8488">
            <v>899.72</v>
          </cell>
          <cell r="F8488" t="str">
            <v>SINAPI DEZEMBRO 2025</v>
          </cell>
        </row>
        <row r="8489">
          <cell r="A8489">
            <v>90845</v>
          </cell>
          <cell r="B8489" t="str">
            <v>KIT DE PORTA DE MADEIRA PARA PINTURA, SEMI-OCA (PESADA OU SUPERPESADA), PADRÃO MÉDIO, 80X210CM, ESPESSURA DE 3,5CM, ITENS INCLUSOS: DOBRADIÇAS, MONTAGEM E INSTALAÇÃO DO BATENTE, FECHADURA COM EXECUÇÃO DO FURO - FORNECIMENTO E INSTALAÇÃO. AF_10/2025</v>
          </cell>
          <cell r="C8489" t="str">
            <v>UN</v>
          </cell>
          <cell r="D8489">
            <v>1353.08</v>
          </cell>
          <cell r="E8489">
            <v>1386.09</v>
          </cell>
          <cell r="F8489" t="str">
            <v>SINAPI DEZEMBRO 2025</v>
          </cell>
        </row>
        <row r="8490">
          <cell r="A8490">
            <v>90851</v>
          </cell>
          <cell r="B8490" t="str">
            <v>KIT DE PORTA DE MADEIRA PARA PINTURA, SEMI-OCA (PESADA OU SUPERPESADA), PADRÃO MÉDIO, 80X210CM, ESPESSURA DE 3,5CM, ITENS INCLUSOS: DOBRADIÇAS, MONTAGEM E INSTALAÇÃO DO BATENTE, SEM FECHADURA - FORNECIMENTO E INSTALAÇÃO. AF_10/2025</v>
          </cell>
          <cell r="C8490" t="str">
            <v>UN</v>
          </cell>
          <cell r="D8490">
            <v>1132.01</v>
          </cell>
          <cell r="E8490">
            <v>1160.95</v>
          </cell>
          <cell r="F8490" t="str">
            <v>SINAPI DEZEMBRO 2025</v>
          </cell>
        </row>
        <row r="8491">
          <cell r="A8491">
            <v>90846</v>
          </cell>
          <cell r="B8491" t="str">
            <v>KIT DE PORTA DE MADEIRA PARA PINTURA, SEMI-OCA (PESADA OU SUPERPESADA), PADRÃO MÉDIO, 90X210CM, ESPESSURA DE 3,5CM, ITENS INCLUSOS: DOBRADIÇAS, MONTAGEM E INSTALAÇÃO DO BATENTE, FECHADURA COM EXECUÇÃO DO FURO - FORNECIMENTO E INSTALAÇÃO. AF_10/2025</v>
          </cell>
          <cell r="C8491" t="str">
            <v>UN</v>
          </cell>
          <cell r="D8491">
            <v>1416.3</v>
          </cell>
          <cell r="E8491">
            <v>1450.1</v>
          </cell>
          <cell r="F8491" t="str">
            <v>SINAPI DEZEMBRO 2025</v>
          </cell>
        </row>
        <row r="8492">
          <cell r="A8492">
            <v>90852</v>
          </cell>
          <cell r="B8492" t="str">
            <v>KIT DE PORTA DE MADEIRA PARA PINTURA, SEMI-OCA (PESADA OU SUPERPESADA), PADRÃO MÉDIO, 90X210CM, ESPESSURA DE 3,5CM, ITENS INCLUSOS: DOBRADIÇAS, MONTAGEM E INSTALAÇÃO DO BATENTE, SEM FECHADURA - FORNECIMENTO E INSTALAÇÃO. AF_10/2025</v>
          </cell>
          <cell r="C8492" t="str">
            <v>UN</v>
          </cell>
          <cell r="D8492">
            <v>1195.23</v>
          </cell>
          <cell r="E8492">
            <v>1224.96</v>
          </cell>
          <cell r="F8492" t="str">
            <v>SINAPI DEZEMBRO 2025</v>
          </cell>
        </row>
        <row r="8493">
          <cell r="A8493">
            <v>91316</v>
          </cell>
          <cell r="B8493" t="str">
            <v>KIT DE PORTA DE MADEIRA PARA PINTURA, SEMI-OCA (PESADA OU SUPERPESADA), PADRÃO POPULAR, 80X210CM, ESPESSURA DE 3,5CM, ITENS INCLUSOS: DOBRADIÇAS, MONTAGEM E INSTALAÇÃO DO BATENTE, FECHADURA COM EXECUÇÃO DO FURO - FORNECIMENTO E INSTALAÇÃO. AF_10/2025</v>
          </cell>
          <cell r="C8493" t="str">
            <v>UN</v>
          </cell>
          <cell r="D8493">
            <v>1167.8399999999999</v>
          </cell>
          <cell r="E8493">
            <v>1200.8499999999999</v>
          </cell>
          <cell r="F8493" t="str">
            <v>SINAPI DEZEMBRO 2025</v>
          </cell>
        </row>
        <row r="8494">
          <cell r="A8494">
            <v>91322</v>
          </cell>
          <cell r="B8494" t="str">
            <v>KIT DE PORTA DE MADEIRA PARA PINTURA, SEMI-OCA (PESADA OU SUPERPESADA), PADRÃO POPULAR, 80X210CM, ESPESSURA DE 3,5CM, ITENS INCLUSOS: DOBRADIÇAS, MONTAGEM E INSTALAÇÃO DO BATENTE, SEM FECHADURA - FORNECIMENTO E INSTALAÇÃO. AF_10/2025</v>
          </cell>
          <cell r="C8494" t="str">
            <v>UN</v>
          </cell>
          <cell r="D8494">
            <v>1032.83</v>
          </cell>
          <cell r="E8494">
            <v>1061.77</v>
          </cell>
          <cell r="F8494" t="str">
            <v>SINAPI DEZEMBRO 2025</v>
          </cell>
        </row>
        <row r="8495">
          <cell r="A8495">
            <v>91317</v>
          </cell>
          <cell r="B8495" t="str">
            <v>KIT DE PORTA DE MADEIRA PARA PINTURA, SEMI-OCA (PESADA OU SUPERPESADA), PADRÃO POPULAR, 90X210CM, ESPESSURA DE 3,5CM, ITENS INCLUSOS: DOBRADIÇAS, MONTAGEM E INSTALAÇÃO DO BATENTE, FECHADURA COM EXECUÇÃO DO FURO - FORNECIMENTO E INSTALAÇÃO. AF_10/2025</v>
          </cell>
          <cell r="C8495" t="str">
            <v>UN</v>
          </cell>
          <cell r="D8495">
            <v>1230.45</v>
          </cell>
          <cell r="E8495">
            <v>1264.25</v>
          </cell>
          <cell r="F8495" t="str">
            <v>SINAPI DEZEMBRO 2025</v>
          </cell>
        </row>
        <row r="8496">
          <cell r="A8496">
            <v>91323</v>
          </cell>
          <cell r="B8496" t="str">
            <v>KIT DE PORTA DE MADEIRA PARA PINTURA, SEMI-OCA (PESADA OU SUPERPESADA), PADRÃO POPULAR, 90X210CM, ESPESSURA DE 3,5CM, ITENS INCLUSOS: DOBRADIÇAS, MONTAGEM E INSTALAÇÃO DO BATENTE, SEM FECHADURA - FORNECIMENTO E INSTALAÇÃO. AF_10/2025</v>
          </cell>
          <cell r="C8496" t="str">
            <v>UN</v>
          </cell>
          <cell r="D8496">
            <v>1095.44</v>
          </cell>
          <cell r="E8496">
            <v>1125.17</v>
          </cell>
          <cell r="F8496" t="str">
            <v>SINAPI DEZEMBRO 2025</v>
          </cell>
        </row>
        <row r="8497">
          <cell r="A8497">
            <v>100678</v>
          </cell>
          <cell r="B8497" t="str">
            <v>KIT DE PORTA DE MADEIRA PARA VERNIZ, SEMI-OCA (LEVE OU MÉDIA), PADRÃO MÉDIO, 60X210CM, ESPESSURA DE 3,5CM, ITENS INCLUSOS: DOBRADIÇAS, MONTAGEM E INSTALAÇÃO DE BATENTE, FECHADURA COM EXECUÇÃO DO FURO - FORNECIMENTO E INSTALAÇÃO. AF_10/2025</v>
          </cell>
          <cell r="C8497" t="str">
            <v>UN</v>
          </cell>
          <cell r="D8497">
            <v>1071</v>
          </cell>
          <cell r="E8497">
            <v>1099.47</v>
          </cell>
          <cell r="F8497" t="str">
            <v>SINAPI DEZEMBRO 2025</v>
          </cell>
        </row>
        <row r="8498">
          <cell r="A8498">
            <v>91013</v>
          </cell>
          <cell r="B8498" t="str">
            <v>KIT DE PORTA DE MADEIRA PARA VERNIZ, SEMI-OCA (LEVE OU MÉDIA), PADRÃO MÉDIO, 60X210CM, ESPESSURA DE 3,5CM, ITENS INCLUSOS: DOBRADIÇAS, MONTAGEM E INSTALAÇÃO DO BATENTE, SEM FECHADURA - FORNECIMENTO E INSTALAÇÃO. AF_10/2025</v>
          </cell>
          <cell r="C8498" t="str">
            <v>UN</v>
          </cell>
          <cell r="D8498">
            <v>877.28</v>
          </cell>
          <cell r="E8498">
            <v>902.63</v>
          </cell>
          <cell r="F8498" t="str">
            <v>SINAPI DEZEMBRO 2025</v>
          </cell>
        </row>
        <row r="8499">
          <cell r="A8499">
            <v>100680</v>
          </cell>
          <cell r="B8499" t="str">
            <v>KIT DE PORTA DE MADEIRA PARA VERNIZ, SEMI-OCA (LEVE OU MÉDIA), PADRÃO MÉDIO, 70X210CM, ESPESSURA DE 3,5CM, ITENS INCLUSOS: DOBRADIÇAS, MONTAGEM E INSTALAÇÃO DE BATENTE, FECHADURA COM EXECUÇÃO DO FURO - FORNECIMENTO E INSTALAÇÃO. AF_10/2025</v>
          </cell>
          <cell r="C8499" t="str">
            <v>UN</v>
          </cell>
          <cell r="D8499">
            <v>1081.18</v>
          </cell>
          <cell r="E8499">
            <v>1110.23</v>
          </cell>
          <cell r="F8499" t="str">
            <v>SINAPI DEZEMBRO 2025</v>
          </cell>
        </row>
        <row r="8500">
          <cell r="A8500">
            <v>91014</v>
          </cell>
          <cell r="B8500" t="str">
            <v>KIT DE PORTA DE MADEIRA PARA VERNIZ, SEMI-OCA (LEVE OU MÉDIA), PADRÃO MÉDIO, 70X210CM, ESPESSURA DE 3,5CM, ITENS INCLUSOS: DOBRADIÇAS, MONTAGEM E INSTALAÇÃO DO BATENTE, SEM FECHADURA - FORNECIMENTO E INSTALAÇÃO. AF_10/2025</v>
          </cell>
          <cell r="C8500" t="str">
            <v>UN</v>
          </cell>
          <cell r="D8500">
            <v>887.46</v>
          </cell>
          <cell r="E8500">
            <v>913.39</v>
          </cell>
          <cell r="F8500" t="str">
            <v>SINAPI DEZEMBRO 2025</v>
          </cell>
        </row>
        <row r="8501">
          <cell r="A8501">
            <v>100683</v>
          </cell>
          <cell r="B8501" t="str">
            <v>KIT DE PORTA DE MADEIRA PARA VERNIZ, SEMI-OCA (LEVE OU MÉDIA), PADRÃO MÉDIO, 80X210CM, ESPESSURA DE 3,5CM, ITENS INCLUSOS: DOBRADIÇAS, MONTAGEM E INSTALAÇÃO DE BATENTE, FECHADURA COM EXECUÇÃO DO FURO - FORNECIMENTO E INSTALAÇÃO. AF_10/2025</v>
          </cell>
          <cell r="C8501" t="str">
            <v>UN</v>
          </cell>
          <cell r="D8501">
            <v>1160.75</v>
          </cell>
          <cell r="E8501">
            <v>1191.32</v>
          </cell>
          <cell r="F8501" t="str">
            <v>SINAPI DEZEMBRO 2025</v>
          </cell>
        </row>
        <row r="8502">
          <cell r="A8502">
            <v>91015</v>
          </cell>
          <cell r="B8502" t="str">
            <v>KIT DE PORTA DE MADEIRA PARA VERNIZ, SEMI-OCA (LEVE OU MÉDIA), PADRÃO MÉDIO, 80X210CM, ESPESSURA DE 3,5CM, ITENS INCLUSOS: DOBRADIÇAS, MONTAGEM E INSTALAÇÃO DO BATENTE, SEM FECHADURA - FORNECIMENTO E INSTALAÇÃO. AF_10/2025</v>
          </cell>
          <cell r="C8502" t="str">
            <v>UN</v>
          </cell>
          <cell r="D8502">
            <v>939.68</v>
          </cell>
          <cell r="E8502">
            <v>966.18</v>
          </cell>
          <cell r="F8502" t="str">
            <v>SINAPI DEZEMBRO 2025</v>
          </cell>
        </row>
        <row r="8503">
          <cell r="A8503">
            <v>100685</v>
          </cell>
          <cell r="B8503" t="str">
            <v>KIT DE PORTA DE MADEIRA PARA VERNIZ, SEMI-OCA (LEVE OU MÉDIA), PADRÃO MÉDIO, 90X210CM, ESPESSURA DE 3,5CM, ITENS INCLUSOS: DOBRADIÇAS, MONTAGEM E INSTALAÇÃO DE BATENTE, FECHADURA COM EXECUÇÃO DO FURO - FORNECIMENTO E INSTALAÇÃO. AF_10/2025</v>
          </cell>
          <cell r="C8503" t="str">
            <v>UN</v>
          </cell>
          <cell r="D8503">
            <v>1201.79</v>
          </cell>
          <cell r="E8503">
            <v>1232.95</v>
          </cell>
          <cell r="F8503" t="str">
            <v>SINAPI DEZEMBRO 2025</v>
          </cell>
        </row>
        <row r="8504">
          <cell r="A8504">
            <v>91016</v>
          </cell>
          <cell r="B8504" t="str">
            <v>KIT DE PORTA DE MADEIRA PARA VERNIZ, SEMI-OCA (LEVE OU MÉDIA), PADRÃO MÉDIO, 90X210CM, ESPESSURA DE 3,5CM, ITENS INCLUSOS: DOBRADIÇAS, MONTAGEM E INSTALAÇÃO DO BATENTE, SEM FECHADURA - FORNECIMENTO E INSTALAÇÃO. AF_10/2025</v>
          </cell>
          <cell r="C8504" t="str">
            <v>UN</v>
          </cell>
          <cell r="D8504">
            <v>980.72</v>
          </cell>
          <cell r="E8504">
            <v>1007.81</v>
          </cell>
          <cell r="F8504" t="str">
            <v>SINAPI DEZEMBRO 2025</v>
          </cell>
        </row>
        <row r="8505">
          <cell r="A8505">
            <v>100679</v>
          </cell>
          <cell r="B8505" t="str">
            <v>KIT DE PORTA DE MADEIRA PARA VERNIZ, SEMI-OCA (LEVE OU MÉDIA), PADRÃO POPULAR, 60X210CM, ESPESSURA DE 3,5CM, ITENS INCLUSOS: DOBRADIÇAS, MONTAGEM E INSTALAÇÃO DE BATENTE, FECHADURA COM EXECUÇÃO DO FURO - FORNECIMENTO E INSTALAÇÃO. AF_10/2025</v>
          </cell>
          <cell r="C8505" t="str">
            <v>UN</v>
          </cell>
          <cell r="D8505">
            <v>913.84</v>
          </cell>
          <cell r="E8505">
            <v>942.31</v>
          </cell>
          <cell r="F8505" t="str">
            <v>SINAPI DEZEMBRO 2025</v>
          </cell>
        </row>
        <row r="8506">
          <cell r="A8506">
            <v>91324</v>
          </cell>
          <cell r="B8506" t="str">
            <v>KIT DE PORTA DE MADEIRA PARA VERNIZ, SEMI-OCA (LEVE OU MÉDIA), PADRÃO POPULAR, 60X210CM, ESPESSURA DE 3,5CM, ITENS INCLUSOS: DOBRADIÇAS, MONTAGEM E INSTALAÇÃO DO BATENTE, SEM FECHADURA - FORNECIMENTO E INSTALAÇÃO. AF_10/2025</v>
          </cell>
          <cell r="C8506" t="str">
            <v>UN</v>
          </cell>
          <cell r="D8506">
            <v>779.33</v>
          </cell>
          <cell r="E8506">
            <v>804.68</v>
          </cell>
          <cell r="F8506" t="str">
            <v>SINAPI DEZEMBRO 2025</v>
          </cell>
        </row>
        <row r="8507">
          <cell r="A8507">
            <v>100712</v>
          </cell>
          <cell r="B8507" t="str">
            <v>KIT DE PORTA DE MADEIRA PARA VERNIZ, SEMI-OCA (LEVE OU MÉDIA), PADRÃO POPULAR, 70X210CM, ESPESSURA DE 3,5CM, ITENS INCLUSOS: DOBRADIÇAS, MONTAGEM E INSTALAÇÃO DE BATENTE, FECHADURA COM EXECUÇÃO DO FURO - FORNECIMENTO E INSTALAÇÃO. AF_10/2025</v>
          </cell>
          <cell r="C8507" t="str">
            <v>UN</v>
          </cell>
          <cell r="D8507">
            <v>903.43</v>
          </cell>
          <cell r="E8507">
            <v>932.48</v>
          </cell>
          <cell r="F8507" t="str">
            <v>SINAPI DEZEMBRO 2025</v>
          </cell>
        </row>
        <row r="8508">
          <cell r="A8508">
            <v>91325</v>
          </cell>
          <cell r="B8508" t="str">
            <v>KIT DE PORTA DE MADEIRA PARA VERNIZ, SEMI-OCA (LEVE OU MÉDIA), PADRÃO POPULAR, 70X210CM, ESPESSURA DE 3,5CM, ITENS INCLUSOS: DOBRADIÇAS, MONTAGEM E INSTALAÇÃO DO BATENTE, SEM FECHADURA - FORNECIMENTO E INSTALAÇÃO. AF_10/2025</v>
          </cell>
          <cell r="C8508" t="str">
            <v>UN</v>
          </cell>
          <cell r="D8508">
            <v>788.89</v>
          </cell>
          <cell r="E8508">
            <v>814.82</v>
          </cell>
          <cell r="F8508" t="str">
            <v>SINAPI DEZEMBRO 2025</v>
          </cell>
        </row>
        <row r="8509">
          <cell r="A8509">
            <v>100684</v>
          </cell>
          <cell r="B8509" t="str">
            <v>KIT DE PORTA DE MADEIRA PARA VERNIZ, SEMI-OCA (LEVE OU MÉDIA), PADRÃO POPULAR, 80X210CM, ESPESSURA DE 3,5CM, ITENS INCLUSOS: DOBRADIÇAS, MONTAGEM E INSTALAÇÃO DE BATENTE, FECHADURA COM EXECUÇÃO DO FURO - FORNECIMENTO E INSTALAÇÃO. AF_10/2025</v>
          </cell>
          <cell r="C8509" t="str">
            <v>UN</v>
          </cell>
          <cell r="D8509">
            <v>975.51</v>
          </cell>
          <cell r="E8509">
            <v>1006.08</v>
          </cell>
          <cell r="F8509" t="str">
            <v>SINAPI DEZEMBRO 2025</v>
          </cell>
        </row>
        <row r="8510">
          <cell r="A8510">
            <v>91326</v>
          </cell>
          <cell r="B8510" t="str">
            <v>KIT DE PORTA DE MADEIRA PARA VERNIZ, SEMI-OCA (LEVE OU MÉDIA), PADRÃO POPULAR, 80X210CM, ESPESSURA DE 3,5CM, ITENS INCLUSOS: DOBRADIÇAS, MONTAGEM E INSTALAÇÃO DO BATENTE, SEM FECHADURA - FORNECIMENTO E INSTALAÇÃO. AF_10/2025</v>
          </cell>
          <cell r="C8510" t="str">
            <v>UN</v>
          </cell>
          <cell r="D8510">
            <v>840.5</v>
          </cell>
          <cell r="E8510">
            <v>867</v>
          </cell>
          <cell r="F8510" t="str">
            <v>SINAPI DEZEMBRO 2025</v>
          </cell>
        </row>
        <row r="8511">
          <cell r="A8511">
            <v>91327</v>
          </cell>
          <cell r="B8511" t="str">
            <v>KIT DE PORTA DE MADEIRA PARA VERNIZ, SEMI-OCA (LEVE OU MÉDIA), PADRÃO POPULAR, 90X210CM, ESPESSURA DE 3,5CM, ITENS INCLUSOS: DOBRADIÇAS, MONTAGEM E INSTALAÇÃO DO BATENTE, SEM FECHADURA - FORNECIMENTO E INSTALAÇÃO. AF_10/2025</v>
          </cell>
          <cell r="C8511" t="str">
            <v>UN</v>
          </cell>
          <cell r="D8511">
            <v>880.93</v>
          </cell>
          <cell r="E8511">
            <v>908.02</v>
          </cell>
          <cell r="F8511" t="str">
            <v>SINAPI DEZEMBRO 2025</v>
          </cell>
        </row>
        <row r="8512">
          <cell r="A8512">
            <v>100686</v>
          </cell>
          <cell r="B8512" t="str">
            <v>KIT DE PORTA DE MADEIRA PARA VERNIZ, SEMI-OCA (LEVE OU MÉDIA), PADRÃO POPULAR, 90X210CM, ESPESSURA DE 3CM, ITENS INCLUSOS: DOBRADIÇAS, MONTAGEM E INSTALAÇÃO DE BATENTE, FECHADURA COM EXECUÇÃO DO FURO - FORNECIMENTO E INSTALAÇÃO. AF_10/2025</v>
          </cell>
          <cell r="C8512" t="str">
            <v>UN</v>
          </cell>
          <cell r="D8512">
            <v>1015.94</v>
          </cell>
          <cell r="E8512">
            <v>1047.0999999999999</v>
          </cell>
          <cell r="F8512" t="str">
            <v>SINAPI DEZEMBRO 2025</v>
          </cell>
        </row>
        <row r="8513">
          <cell r="A8513">
            <v>100693</v>
          </cell>
          <cell r="B8513" t="str">
            <v>KIT DE PORTA DE MADEIRA TIPO MEXICANA, MACIÇA (PESADA OU SUPERPESADA), PADRÃO MÉDIO, 80X210CM, ESPESSURA DE 3,5CM, ITENS INCLUSOS: DOBRADIÇAS, MONTAGEM E INSTALAÇÃO DE BATENTE, FECHADURA COM EXECUÇÃO DO FURO - FORNECIMENTO E INSTALAÇÃO. AF_10/2025</v>
          </cell>
          <cell r="C8513" t="str">
            <v>UN</v>
          </cell>
          <cell r="D8513">
            <v>2338.54</v>
          </cell>
          <cell r="E8513">
            <v>2371.5500000000002</v>
          </cell>
          <cell r="F8513" t="str">
            <v>SINAPI DEZEMBRO 2025</v>
          </cell>
        </row>
        <row r="8514">
          <cell r="A8514">
            <v>91336</v>
          </cell>
          <cell r="B8514" t="str">
            <v>KIT DE PORTA DE MADEIRA TIPO MEXICANA, MACIÇA (PESADA OU SUPERPESADA), PADRÃO MÉDIO, 80X210CM, ESPESSURA DE 3CM, ITENS INCLUSOS: DOBRADIÇAS, MONTAGEM E INSTALAÇÃO DO BATENTE, SEM FECHADURA - FORNECIMENTO E INSTALAÇÃO. AF_10/2025</v>
          </cell>
          <cell r="C8514" t="str">
            <v>UN</v>
          </cell>
          <cell r="D8514">
            <v>2117.4699999999998</v>
          </cell>
          <cell r="E8514">
            <v>2146.41</v>
          </cell>
          <cell r="F8514" t="str">
            <v>SINAPI DEZEMBRO 2025</v>
          </cell>
        </row>
        <row r="8515">
          <cell r="A8515">
            <v>100694</v>
          </cell>
          <cell r="B8515" t="str">
            <v>KIT DE PORTA DE MADEIRA TIPO MEXICANA, MACIÇA (PESADA OU SUPERPESADA), PADRÃO POPULAR, 80X210CM, ESPESSURA DE 3,5CM, ITENS INCLUSOS: DOBRADIÇAS, MONTAGEM E INSTALAÇÃO DE BATENTE, FECHADURA COM EXECUÇÃO DO FURO - FORNECIMENTO E INSTALAÇÃO. AF_10/2025</v>
          </cell>
          <cell r="C8515" t="str">
            <v>UN</v>
          </cell>
          <cell r="D8515">
            <v>2153.3000000000002</v>
          </cell>
          <cell r="E8515">
            <v>2186.31</v>
          </cell>
          <cell r="F8515" t="str">
            <v>SINAPI DEZEMBRO 2025</v>
          </cell>
        </row>
        <row r="8516">
          <cell r="A8516">
            <v>91337</v>
          </cell>
          <cell r="B8516" t="str">
            <v>KIT DE PORTA DE MADEIRA TIPO MEXICANA, MACIÇA (PESADA OU SUPERPESADA), PADRÃO POPULAR, 80X210CM, ESPESSURA DE 3CM, ITENS INCLUSOS: DOBRADIÇAS, MONTAGEM E INSTALAÇÃO DO BATENTE, SEM FECHADURA - FORNECIMENTO E INSTALAÇÃO. AF_10/2025</v>
          </cell>
          <cell r="C8516" t="str">
            <v>UN</v>
          </cell>
          <cell r="D8516">
            <v>2018.29</v>
          </cell>
          <cell r="E8516">
            <v>2047.23</v>
          </cell>
          <cell r="F8516" t="str">
            <v>SINAPI DEZEMBRO 2025</v>
          </cell>
        </row>
        <row r="8517">
          <cell r="A8517">
            <v>100691</v>
          </cell>
          <cell r="B8517" t="str">
            <v>KIT DE PORTA DE MADEIRA TIPO VENEZIANA, 80X210CM (ESPESSURA DE 3CM), PADRÃO MÉDIO, ITENS INCLUSOS: DOBRADIÇAS, MONTAGEM E INSTALAÇÃO DE BATENTE, FECHADURA COM EXECUÇÃO DO FURO - FORNECIMENTO E INSTALAÇÃO. AF_10/2025</v>
          </cell>
          <cell r="C8517" t="str">
            <v>UN</v>
          </cell>
          <cell r="D8517">
            <v>1891.51</v>
          </cell>
          <cell r="E8517">
            <v>1922.08</v>
          </cell>
          <cell r="F8517" t="str">
            <v>SINAPI DEZEMBRO 2025</v>
          </cell>
        </row>
        <row r="8518">
          <cell r="A8518">
            <v>100692</v>
          </cell>
          <cell r="B8518" t="str">
            <v>KIT DE PORTA DE MADEIRA TIPO VENEZIANA, 80X210CM (ESPESSURA DE 3CM), PADRÃO POPULAR, ITENS INCLUSOS: DOBRADIÇAS, MONTAGEM E INSTALAÇÃO DE BATENTE, FECHADURA COM EXECUÇÃO DO FURO - FORNECIMENTO E INSTALAÇÃO. AF_10/2025</v>
          </cell>
          <cell r="C8518" t="str">
            <v>UN</v>
          </cell>
          <cell r="D8518">
            <v>1706.27</v>
          </cell>
          <cell r="E8518">
            <v>1736.84</v>
          </cell>
          <cell r="F8518" t="str">
            <v>SINAPI DEZEMBRO 2025</v>
          </cell>
        </row>
        <row r="8519">
          <cell r="A8519">
            <v>91334</v>
          </cell>
          <cell r="B8519" t="str">
            <v>KIT DE PORTA DE MADEIRA TIPO VENEZIANA, PADRÃO MÉDIO, 80X210CM, ESPESSURA DE 3CM, ITENS INCLUSOS: DOBRADIÇAS, MONTAGEM E INSTALAÇÃO DO BATENTE, SEM FECHADURA - FORNECIMENTO E INSTALAÇÃO. AF_10/2025</v>
          </cell>
          <cell r="C8519" t="str">
            <v>UN</v>
          </cell>
          <cell r="D8519">
            <v>1670.44</v>
          </cell>
          <cell r="E8519">
            <v>1696.94</v>
          </cell>
          <cell r="F8519" t="str">
            <v>SINAPI DEZEMBRO 2025</v>
          </cell>
        </row>
        <row r="8520">
          <cell r="A8520">
            <v>91335</v>
          </cell>
          <cell r="B8520" t="str">
            <v>KIT DE PORTA DE MADEIRA TIPO VENEZIANA, PADRÃO POPULAR, 80X210CM, ESPESSURA DE 3CM, ITENS INCLUSOS: DOBRADIÇAS, MONTAGEM E INSTALAÇÃO DO BATENTE, SEM FECHADURA - FORNECIMENTO E INSTALAÇÃO. AF_10/2025</v>
          </cell>
          <cell r="C8520" t="str">
            <v>UN</v>
          </cell>
          <cell r="D8520">
            <v>1571.26</v>
          </cell>
          <cell r="E8520">
            <v>1597.76</v>
          </cell>
          <cell r="F8520" t="str">
            <v>SINAPI DEZEMBRO 2025</v>
          </cell>
        </row>
        <row r="8521">
          <cell r="A8521">
            <v>90788</v>
          </cell>
          <cell r="B8521" t="str">
            <v>KIT DE PORTA-PRONTA DE MADEIRA EM ACABAMENTO MELAMÍNICO BRANCO, FOLHA LEVE OU MÉDIA, 60X210CM, EXCLUSIVE FECHADURA, FIXAÇÃO COM PREENCHIMENTO PARCIAL DE ESPUMA EXPANSIVA - FORNECIMENTO E INSTALAÇÃO. AF_10/2025</v>
          </cell>
          <cell r="C8521" t="str">
            <v>UN</v>
          </cell>
          <cell r="D8521">
            <v>700.49</v>
          </cell>
          <cell r="E8521">
            <v>702.49</v>
          </cell>
          <cell r="F8521" t="str">
            <v>SINAPI DEZEMBRO 2025</v>
          </cell>
        </row>
        <row r="8522">
          <cell r="A8522">
            <v>90789</v>
          </cell>
          <cell r="B8522" t="str">
            <v>KIT DE PORTA-PRONTA DE MADEIRA EM ACABAMENTO MELAMÍNICO BRANCO, FOLHA LEVE OU MÉDIA, 70X210CM, EXCLUSIVE FECHADURA, FIXAÇÃO COM PREENCHIMENTO PARCIAL DE ESPUMA EXPANSIVA - FORNECIMENTO E INSTALAÇÃO. AF_10/2025</v>
          </cell>
          <cell r="C8522" t="str">
            <v>UN</v>
          </cell>
          <cell r="D8522">
            <v>701.69</v>
          </cell>
          <cell r="E8522">
            <v>703.81</v>
          </cell>
          <cell r="F8522" t="str">
            <v>SINAPI DEZEMBRO 2025</v>
          </cell>
        </row>
        <row r="8523">
          <cell r="A8523">
            <v>90790</v>
          </cell>
          <cell r="B8523" t="str">
            <v>KIT DE PORTA-PRONTA DE MADEIRA EM ACABAMENTO MELAMÍNICO BRANCO, FOLHA LEVE OU MÉDIA, 80X210CM, EXCLUSIVE FECHADURA, FIXAÇÃO COM PREENCHIMENTO PARCIAL DE ESPUMA EXPANSIVA - FORNECIMENTO E INSTALAÇÃO. AF_10/2025</v>
          </cell>
          <cell r="C8523" t="str">
            <v>UN</v>
          </cell>
          <cell r="D8523">
            <v>723.16</v>
          </cell>
          <cell r="E8523">
            <v>725.38</v>
          </cell>
          <cell r="F8523" t="str">
            <v>SINAPI DEZEMBRO 2025</v>
          </cell>
        </row>
        <row r="8524">
          <cell r="A8524">
            <v>100675</v>
          </cell>
          <cell r="B8524" t="str">
            <v>KIT DE PORTA-PRONTA DE MADEIRA EM ACABAMENTO MELAMÍNICO BRANCO, FOLHA LEVE OU MÉDIA, 90X210, EXCLUSIVE FECHADURA, FIXAÇÃO COM PREENCHIMENTO TOTAL DE ESPUMA EXPANSIVA - FORNECIMENTO E INSTALAÇÃO. AF_10/2025</v>
          </cell>
          <cell r="C8524" t="str">
            <v>UN</v>
          </cell>
          <cell r="D8524">
            <v>786.15</v>
          </cell>
          <cell r="E8524">
            <v>788.47</v>
          </cell>
          <cell r="F8524" t="str">
            <v>SINAPI DEZEMBRO 2025</v>
          </cell>
        </row>
        <row r="8525">
          <cell r="A8525">
            <v>90794</v>
          </cell>
          <cell r="B8525" t="str">
            <v>KIT DE PORTA-PRONTA DE MADEIRA EM ACABAMENTO MELAMÍNICO BRANCO, FOLHA LEVE OU MÉDIA, E BATENTE METÁLICO, 60X210CM, FIXAÇÃO COM ARGAMASSA - FORNECIMENTO E INSTALAÇÃO. AF_10/2025</v>
          </cell>
          <cell r="C8525" t="str">
            <v>UN</v>
          </cell>
          <cell r="D8525">
            <v>624.88</v>
          </cell>
          <cell r="E8525">
            <v>632.16</v>
          </cell>
          <cell r="F8525" t="str">
            <v>SINAPI DEZEMBRO 2025</v>
          </cell>
        </row>
        <row r="8526">
          <cell r="A8526">
            <v>90796</v>
          </cell>
          <cell r="B8526" t="str">
            <v>KIT DE PORTA-PRONTA DE MADEIRA EM ACABAMENTO MELAMÍNICO BRANCO, FOLHA LEVE OU MÉDIA, E BATENTE METÁLICO, 80X210CM, FIXAÇÃO COM ARGAMASSA - FORNECIMENTO E INSTALAÇÃO. AF_10/2025</v>
          </cell>
          <cell r="C8526" t="str">
            <v>UN</v>
          </cell>
          <cell r="D8526">
            <v>633.96</v>
          </cell>
          <cell r="E8526">
            <v>642.02</v>
          </cell>
          <cell r="F8526" t="str">
            <v>SINAPI DEZEMBRO 2025</v>
          </cell>
        </row>
        <row r="8527">
          <cell r="A8527">
            <v>90797</v>
          </cell>
          <cell r="B8527" t="str">
            <v>KIT DE PORTA-PRONTA DE MADEIRA EM ACABAMENTO MELAMÍNICO BRANCO, FOLHA LEVE OU MÉDIA, E BATENTE METÁLICO, 90X210CM, FIXAÇÃO COM ARGAMASSA - FORNECIMENTO E INSTALAÇÃO. AF_10/2025</v>
          </cell>
          <cell r="C8527" t="str">
            <v>UN</v>
          </cell>
          <cell r="D8527">
            <v>638.5</v>
          </cell>
          <cell r="E8527">
            <v>646.92999999999995</v>
          </cell>
          <cell r="F8527" t="str">
            <v>SINAPI DEZEMBRO 2025</v>
          </cell>
        </row>
        <row r="8528">
          <cell r="A8528">
            <v>90791</v>
          </cell>
          <cell r="B8528" t="str">
            <v>KIT DE PORTA-PRONTA DE MADEIRA EM ACABAMENTO MELAMÍNICO BRANCO, FOLHA PESADA OU SUPERPESADA, 80X210CM, FIXAÇÃO COM PREENCHIMENTO PARCIAL DE ESPUMA EXPANSIVA - FORNECIMENTO E INSTALAÇÃO. AF_10/2025</v>
          </cell>
          <cell r="C8528" t="str">
            <v>UN</v>
          </cell>
          <cell r="D8528">
            <v>849.41</v>
          </cell>
          <cell r="E8528">
            <v>852.47</v>
          </cell>
          <cell r="F8528" t="str">
            <v>SINAPI DEZEMBRO 2025</v>
          </cell>
        </row>
        <row r="8529">
          <cell r="A8529">
            <v>90793</v>
          </cell>
          <cell r="B8529" t="str">
            <v>KIT DE PORTA-PRONTA DE MADEIRA EM ACABAMENTO MELAMÍNICO BRANCO, FOLHA PESADA OU SUPERPESADA, 90X210CM, FIXAÇÃO COM PREENCHIMENTO TOTAL DE ESPUMA EXPANSIVA - FORNECIMENTO E INSTALAÇÃO. AF_10/2025</v>
          </cell>
          <cell r="C8529" t="str">
            <v>UN</v>
          </cell>
          <cell r="D8529">
            <v>892.47</v>
          </cell>
          <cell r="E8529">
            <v>896.32</v>
          </cell>
          <cell r="F8529" t="str">
            <v>SINAPI DEZEMBRO 2025</v>
          </cell>
        </row>
        <row r="8530">
          <cell r="A8530">
            <v>90798</v>
          </cell>
          <cell r="B8530" t="str">
            <v>KIT DE PORTA-PRONTA DE MADEIRA EM ACABAMENTO MELAMÍNICO BRANCO, FOLHA PESADA OU SUPERPESADA, E BATENTE METÁLICO, 80X210CM, FIXAÇÃO COM ARGAMASSA - FORNECIMENTO E INSTALAÇÃO. AF_10/2025</v>
          </cell>
          <cell r="C8530" t="str">
            <v>UN</v>
          </cell>
          <cell r="D8530">
            <v>919.25</v>
          </cell>
          <cell r="E8530">
            <v>928.4</v>
          </cell>
          <cell r="F8530" t="str">
            <v>SINAPI DEZEMBRO 2025</v>
          </cell>
        </row>
        <row r="8531">
          <cell r="A8531">
            <v>90799</v>
          </cell>
          <cell r="B8531" t="str">
            <v>KIT DE PORTA-PRONTA DE MADEIRA EM ACABAMENTO MELAMÍNICO BRANCO, FOLHA PESADA OU SUPERPESADA, E BATENTE METÁLICO, 90X210CM, FIXAÇÃO COM ARGAMASSA - FORNECIMENTO E INSTALAÇÃO. AF_10/2025</v>
          </cell>
          <cell r="C8531" t="str">
            <v>UN</v>
          </cell>
          <cell r="D8531">
            <v>946.11</v>
          </cell>
          <cell r="E8531">
            <v>955.67</v>
          </cell>
          <cell r="F8531" t="str">
            <v>SINAPI DEZEMBRO 2025</v>
          </cell>
        </row>
        <row r="8532">
          <cell r="A8532">
            <v>100704</v>
          </cell>
          <cell r="B8532" t="str">
            <v>PORTA CADEADO ZINCADO OXIDADO PRETO COM CADEADO DE AÇO INOX, LARGURA DE *50* MM. AF_10/2025</v>
          </cell>
          <cell r="C8532" t="str">
            <v>UN</v>
          </cell>
          <cell r="D8532">
            <v>81.31</v>
          </cell>
          <cell r="E8532">
            <v>83.48</v>
          </cell>
          <cell r="F8532" t="str">
            <v>SINAPI DEZEMBRO 2025</v>
          </cell>
        </row>
        <row r="8533">
          <cell r="A8533">
            <v>106141</v>
          </cell>
          <cell r="B8533" t="str">
            <v>PORTA CORTA-FOGO 160X210X4CM COM BARRA ANTI PÂNICO - FORNECIMENTO E INSTALAÇÃO. AF_10/2025</v>
          </cell>
          <cell r="C8533" t="str">
            <v>UN</v>
          </cell>
          <cell r="D8533">
            <v>0</v>
          </cell>
          <cell r="E8533">
            <v>0</v>
          </cell>
          <cell r="F8533" t="str">
            <v>SINAPI DEZEMBRO 2025</v>
          </cell>
        </row>
        <row r="8534">
          <cell r="A8534">
            <v>106139</v>
          </cell>
          <cell r="B8534" t="str">
            <v>PORTA CORTA-FOGO 80X210X4CM - FORNECIMENTO E INSTALAÇÃO. AF_10/2025</v>
          </cell>
          <cell r="C8534" t="str">
            <v>UN</v>
          </cell>
          <cell r="D8534">
            <v>0</v>
          </cell>
          <cell r="E8534">
            <v>0</v>
          </cell>
          <cell r="F8534" t="str">
            <v>SINAPI DEZEMBRO 2025</v>
          </cell>
        </row>
        <row r="8535">
          <cell r="A8535">
            <v>106140</v>
          </cell>
          <cell r="B8535" t="str">
            <v>PORTA CORTA-FOGO 80X210X4CM COM BARRA ANTI PÂNICO - FORNECIMENTO E INSTALAÇÃO. AF_10/2025</v>
          </cell>
          <cell r="C8535" t="str">
            <v>UN</v>
          </cell>
          <cell r="D8535">
            <v>0</v>
          </cell>
          <cell r="E8535">
            <v>0</v>
          </cell>
          <cell r="F8535" t="str">
            <v>SINAPI DEZEMBRO 2025</v>
          </cell>
        </row>
        <row r="8536">
          <cell r="A8536">
            <v>90838</v>
          </cell>
          <cell r="B8536" t="str">
            <v>PORTA CORTA-FOGO 90X210X4CM - FORNECIMENTO E INSTALAÇÃO. AF_10/2025</v>
          </cell>
          <cell r="C8536" t="str">
            <v>UN</v>
          </cell>
          <cell r="D8536">
            <v>1860.5</v>
          </cell>
          <cell r="E8536">
            <v>1873.69</v>
          </cell>
          <cell r="F8536" t="str">
            <v>SINAPI DEZEMBRO 2025</v>
          </cell>
        </row>
        <row r="8537">
          <cell r="A8537">
            <v>94805</v>
          </cell>
          <cell r="B8537" t="str">
            <v>PORTA DE ALUMÍNIO DE ABRIR PARA VIDRO SEM GUARNIÇÃO, 87X210CM, FIXAÇÃO COM PARAFUSOS, INCLUSIVE VIDROS - FORNECIMENTO E INSTALAÇÃO. AF_10/2025</v>
          </cell>
          <cell r="C8537" t="str">
            <v>UN</v>
          </cell>
          <cell r="D8537">
            <v>708.59</v>
          </cell>
          <cell r="E8537">
            <v>711.37</v>
          </cell>
          <cell r="F8537" t="str">
            <v>SINAPI DEZEMBRO 2025</v>
          </cell>
        </row>
        <row r="8538">
          <cell r="A8538">
            <v>106145</v>
          </cell>
          <cell r="B8538" t="str">
            <v>PORTA DE ALUMÍNIO DE ABRIR, P/ VIDRO, C/ GUARNIÇÃO, 87X210CM, FIXAÇÃO COM ARGAMASSA. AF_10/2025</v>
          </cell>
          <cell r="C8538" t="str">
            <v>UN</v>
          </cell>
          <cell r="D8538">
            <v>694.95</v>
          </cell>
          <cell r="E8538">
            <v>701.44</v>
          </cell>
          <cell r="F8538" t="str">
            <v>SINAPI DEZEMBRO 2025</v>
          </cell>
        </row>
        <row r="8539">
          <cell r="A8539">
            <v>106146</v>
          </cell>
          <cell r="B8539" t="str">
            <v>PORTA DE AÇO DE ABRIR, P/ VIDRO, C/ GUARNIÇÃO, 87X210CM, FIXAÇÃO COM ARGAMASSA. AF_10/2025</v>
          </cell>
          <cell r="C8539" t="str">
            <v>UN</v>
          </cell>
          <cell r="D8539">
            <v>854.21</v>
          </cell>
          <cell r="E8539">
            <v>861.39</v>
          </cell>
          <cell r="F8539" t="str">
            <v>SINAPI DEZEMBRO 2025</v>
          </cell>
        </row>
        <row r="8540">
          <cell r="A8540">
            <v>106148</v>
          </cell>
          <cell r="B8540" t="str">
            <v>PORTA DE CORRER BRANCA PRIME 80 X 210 CM, COM KIT COMPLETA BRANCO PRIME, FORNECIMENTO E INSTALAÇÃO. AF_10/2025</v>
          </cell>
          <cell r="C8540" t="str">
            <v>UN</v>
          </cell>
          <cell r="D8540">
            <v>0</v>
          </cell>
          <cell r="E8540">
            <v>0</v>
          </cell>
          <cell r="F8540" t="str">
            <v>SINAPI DEZEMBRO 2025</v>
          </cell>
        </row>
        <row r="8541">
          <cell r="A8541">
            <v>100702</v>
          </cell>
          <cell r="B8541" t="str">
            <v>PORTA DE CORRER DE ALUMÍNIO, COM DUAS FOLHAS PARA VIDRO, INCLUSO VIDRO LISO INCOLOR, FECHADURA E PUXADOR, SEM ALIZAR. AF_10/2025</v>
          </cell>
          <cell r="C8541" t="str">
            <v>M2</v>
          </cell>
          <cell r="D8541">
            <v>405.19</v>
          </cell>
          <cell r="E8541">
            <v>406.39</v>
          </cell>
          <cell r="F8541" t="str">
            <v>SINAPI DEZEMBRO 2025</v>
          </cell>
        </row>
        <row r="8542">
          <cell r="A8542">
            <v>100701</v>
          </cell>
          <cell r="B8542" t="str">
            <v>PORTA DE FERRO, DE ABRIR, TIPO GRADE COM CHAPA, COM GUARNIÇÕES. AF_10/2025</v>
          </cell>
          <cell r="C8542" t="str">
            <v>M2</v>
          </cell>
          <cell r="D8542">
            <v>765.99</v>
          </cell>
          <cell r="E8542">
            <v>769.92</v>
          </cell>
          <cell r="F8542" t="str">
            <v>SINAPI DEZEMBRO 2025</v>
          </cell>
        </row>
        <row r="8543">
          <cell r="A8543">
            <v>100700</v>
          </cell>
          <cell r="B8543" t="str">
            <v>PORTA DE MADEIRA COMPENSADA LISA PARA PINTURA, 120X210X3,5CM, 2 FOLHAS, INCLUSO ADUELA 2A, ALIZAR 2A E DOBRADIÇAS. AF_10/2025</v>
          </cell>
          <cell r="C8543" t="str">
            <v>UN</v>
          </cell>
          <cell r="D8543">
            <v>820.86</v>
          </cell>
          <cell r="E8543">
            <v>839.65</v>
          </cell>
          <cell r="F8543" t="str">
            <v>SINAPI DEZEMBRO 2025</v>
          </cell>
        </row>
        <row r="8544">
          <cell r="A8544">
            <v>91295</v>
          </cell>
          <cell r="B8544" t="str">
            <v>PORTA DE MADEIRA FRISADA, SEMI-OCA (LEVE OU MÉDIA), 60X210CM, ESPESSURA DE 3CM, INCLUSO DOBRADIÇAS - FORNECIMENTO E INSTALAÇÃO. AF_10/2025</v>
          </cell>
          <cell r="C8544" t="str">
            <v>UN</v>
          </cell>
          <cell r="D8544">
            <v>373.73</v>
          </cell>
          <cell r="E8544">
            <v>378.95</v>
          </cell>
          <cell r="F8544" t="str">
            <v>SINAPI DEZEMBRO 2025</v>
          </cell>
        </row>
        <row r="8545">
          <cell r="A8545">
            <v>91296</v>
          </cell>
          <cell r="B8545" t="str">
            <v>PORTA DE MADEIRA FRISADA, SEMI-OCA (LEVE OU MÉDIA), 70X210CM, ESPESSURA DE 3CM, INCLUSO DOBRADIÇAS - FORNECIMENTO E INSTALAÇÃO. AF_10/2025</v>
          </cell>
          <cell r="C8545" t="str">
            <v>UN</v>
          </cell>
          <cell r="D8545">
            <v>396.47</v>
          </cell>
          <cell r="E8545">
            <v>402.23</v>
          </cell>
          <cell r="F8545" t="str">
            <v>SINAPI DEZEMBRO 2025</v>
          </cell>
        </row>
        <row r="8546">
          <cell r="A8546">
            <v>91297</v>
          </cell>
          <cell r="B8546" t="str">
            <v>PORTA DE MADEIRA FRISADA, SEMI-OCA (LEVE OU MÉDIA), 80X210CM, ESPESSURA DE 3,5CM, INCLUSO DOBRADIÇAS - FORNECIMENTO E INSTALAÇÃO. AF_10/2025</v>
          </cell>
          <cell r="C8546" t="str">
            <v>UN</v>
          </cell>
          <cell r="D8546">
            <v>429.42</v>
          </cell>
          <cell r="E8546">
            <v>435.71</v>
          </cell>
          <cell r="F8546" t="str">
            <v>SINAPI DEZEMBRO 2025</v>
          </cell>
        </row>
        <row r="8547">
          <cell r="A8547">
            <v>90820</v>
          </cell>
          <cell r="B8547" t="str">
            <v>PORTA DE MADEIRA PARA PINTURA, SEMI-OCA (LEVE OU MÉDIA), 60X210CM, ESPESSURA DE 3,5CM, INCLUSO DOBRADIÇAS - FORNECIMENTO E INSTALAÇÃO. AF_10/2025</v>
          </cell>
          <cell r="C8547" t="str">
            <v>UN</v>
          </cell>
          <cell r="D8547">
            <v>356.24</v>
          </cell>
          <cell r="E8547">
            <v>361.46</v>
          </cell>
          <cell r="F8547" t="str">
            <v>SINAPI DEZEMBRO 2025</v>
          </cell>
        </row>
        <row r="8548">
          <cell r="A8548">
            <v>90821</v>
          </cell>
          <cell r="B8548" t="str">
            <v>PORTA DE MADEIRA PARA PINTURA, SEMI-OCA (LEVE OU MÉDIA), 70X210CM, ESPESSURA DE 3,5CM, INCLUSO DOBRADIÇAS - FORNECIMENTO E INSTALAÇÃO. AF_10/2025</v>
          </cell>
          <cell r="C8548" t="str">
            <v>UN</v>
          </cell>
          <cell r="D8548">
            <v>363.97</v>
          </cell>
          <cell r="E8548">
            <v>369.73</v>
          </cell>
          <cell r="F8548" t="str">
            <v>SINAPI DEZEMBRO 2025</v>
          </cell>
        </row>
        <row r="8549">
          <cell r="A8549">
            <v>90822</v>
          </cell>
          <cell r="B8549" t="str">
            <v>PORTA DE MADEIRA PARA PINTURA, SEMI-OCA (LEVE OU MÉDIA), 80X210CM, ESPESSURA DE 3,5CM, INCLUSO DOBRADIÇAS - FORNECIMENTO E INSTALAÇÃO. AF_10/2025</v>
          </cell>
          <cell r="C8549" t="str">
            <v>UN</v>
          </cell>
          <cell r="D8549">
            <v>385.95</v>
          </cell>
          <cell r="E8549">
            <v>392.24</v>
          </cell>
          <cell r="F8549" t="str">
            <v>SINAPI DEZEMBRO 2025</v>
          </cell>
        </row>
        <row r="8550">
          <cell r="A8550">
            <v>90823</v>
          </cell>
          <cell r="B8550" t="str">
            <v>PORTA DE MADEIRA PARA PINTURA, SEMI-OCA (LEVE OU MÉDIA), 90X210CM, ESPESSURA DE 3,5CM, INCLUSO DOBRADIÇAS - FORNECIMENTO E INSTALAÇÃO. AF_10/2025</v>
          </cell>
          <cell r="C8550" t="str">
            <v>UN</v>
          </cell>
          <cell r="D8550">
            <v>454.76</v>
          </cell>
          <cell r="E8550">
            <v>461.6</v>
          </cell>
          <cell r="F8550" t="str">
            <v>SINAPI DEZEMBRO 2025</v>
          </cell>
        </row>
        <row r="8551">
          <cell r="A8551">
            <v>90824</v>
          </cell>
          <cell r="B8551" t="str">
            <v>PORTA DE MADEIRA PARA PINTURA, SEMI-OCA (PESADA OU SUPERPESADA), 80X210CM, ESPESSURA DE 3,5CM, INCLUSO DOBRADIÇAS - FORNECIMENTO E INSTALAÇÃO. AF_10/2025</v>
          </cell>
          <cell r="C8551" t="str">
            <v>UN</v>
          </cell>
          <cell r="D8551">
            <v>616.34</v>
          </cell>
          <cell r="E8551">
            <v>625.07000000000005</v>
          </cell>
          <cell r="F8551" t="str">
            <v>SINAPI DEZEMBRO 2025</v>
          </cell>
        </row>
        <row r="8552">
          <cell r="A8552">
            <v>91009</v>
          </cell>
          <cell r="B8552" t="str">
            <v>PORTA DE MADEIRA PARA VERNIZ, SEMI-OCA (LEVE OU MÉDIA), 60X210CM, ESPESSURA DE 3,5CM, INCLUSO DOBRADIÇAS - FORNECIMENTO E INSTALAÇÃO. AF_10/2025</v>
          </cell>
          <cell r="C8552" t="str">
            <v>UN</v>
          </cell>
          <cell r="D8552">
            <v>365.61</v>
          </cell>
          <cell r="E8552">
            <v>370.83</v>
          </cell>
          <cell r="F8552" t="str">
            <v>SINAPI DEZEMBRO 2025</v>
          </cell>
        </row>
        <row r="8553">
          <cell r="A8553">
            <v>91010</v>
          </cell>
          <cell r="B8553" t="str">
            <v>PORTA DE MADEIRA PARA VERNIZ, SEMI-OCA (LEVE OU MÉDIA), 70X210CM, ESPESSURA DE 3,5CM, INCLUSO DOBRADIÇAS - FORNECIMENTO E INSTALAÇÃO. AF_10/2025</v>
          </cell>
          <cell r="C8553" t="str">
            <v>UN</v>
          </cell>
          <cell r="D8553">
            <v>373.79</v>
          </cell>
          <cell r="E8553">
            <v>379.55</v>
          </cell>
          <cell r="F8553" t="str">
            <v>SINAPI DEZEMBRO 2025</v>
          </cell>
        </row>
        <row r="8554">
          <cell r="A8554">
            <v>91011</v>
          </cell>
          <cell r="B8554" t="str">
            <v>PORTA DE MADEIRA PARA VERNIZ, SEMI-OCA (LEVE OU MÉDIA), 80X210CM, ESPESSURA DE 3,5CM, INCLUSO DOBRADIÇAS - FORNECIMENTO E INSTALAÇÃO. AF_10/2025</v>
          </cell>
          <cell r="C8554" t="str">
            <v>UN</v>
          </cell>
          <cell r="D8554">
            <v>424.01</v>
          </cell>
          <cell r="E8554">
            <v>430.3</v>
          </cell>
          <cell r="F8554" t="str">
            <v>SINAPI DEZEMBRO 2025</v>
          </cell>
        </row>
        <row r="8555">
          <cell r="A8555">
            <v>91012</v>
          </cell>
          <cell r="B8555" t="str">
            <v>PORTA DE MADEIRA PARA VERNIZ, SEMI-OCA (LEVE OU MÉDIA), 90X210CM, ESPESSURA DE 3,5CM, INCLUSO DOBRADIÇAS - FORNECIMENTO E INSTALAÇÃO. AF_10/2025</v>
          </cell>
          <cell r="C8555" t="str">
            <v>UN</v>
          </cell>
          <cell r="D8555">
            <v>463.06</v>
          </cell>
          <cell r="E8555">
            <v>469.9</v>
          </cell>
          <cell r="F8555" t="str">
            <v>SINAPI DEZEMBRO 2025</v>
          </cell>
        </row>
        <row r="8556">
          <cell r="A8556">
            <v>91298</v>
          </cell>
          <cell r="B8556" t="str">
            <v>PORTA DE MADEIRA TIPO VENEZIANA, 80X210CM, ESPESSURA DE 3CM, INCLUSO DOBRADIÇAS - FORNECIMENTO E INSTALAÇÃO. AF_10/2025</v>
          </cell>
          <cell r="C8556" t="str">
            <v>UN</v>
          </cell>
          <cell r="D8556">
            <v>1154.77</v>
          </cell>
          <cell r="E8556">
            <v>1161.06</v>
          </cell>
          <cell r="F8556" t="str">
            <v>SINAPI DEZEMBRO 2025</v>
          </cell>
        </row>
        <row r="8557">
          <cell r="A8557">
            <v>90825</v>
          </cell>
          <cell r="B8557" t="str">
            <v>PORTA DE MADEIRA, MACIÇA (PESADA OU SUPERPESADA), 90X210CM, ESPESSURA DE 3,5CM, INCLUSO DOBRADIÇAS - FORNECIMENTO E INSTALAÇÃO. AF_10/2025</v>
          </cell>
          <cell r="C8557" t="str">
            <v>UN</v>
          </cell>
          <cell r="D8557">
            <v>677.57</v>
          </cell>
          <cell r="E8557">
            <v>687.05</v>
          </cell>
          <cell r="F8557" t="str">
            <v>SINAPI DEZEMBRO 2025</v>
          </cell>
        </row>
        <row r="8558">
          <cell r="A8558">
            <v>91299</v>
          </cell>
          <cell r="B8558" t="str">
            <v>PORTA DE MADEIRA, TIPO MEXICANA, MACIÇA (PESADA OU SUPERPESADA), 80X210CM, ESPESSURA DE 3,5CM, INCLUSO DOBRADIÇAS - FORNECIMENTO E INSTALAÇÃO. AF_10/2025</v>
          </cell>
          <cell r="C8558" t="str">
            <v>UN</v>
          </cell>
          <cell r="D8558">
            <v>1601.8</v>
          </cell>
          <cell r="E8558">
            <v>1610.53</v>
          </cell>
          <cell r="F8558" t="str">
            <v>SINAPI DEZEMBRO 2025</v>
          </cell>
        </row>
        <row r="8559">
          <cell r="A8559">
            <v>91341</v>
          </cell>
          <cell r="B8559" t="str">
            <v>PORTA EM ALUMÍNIO DE ABRIR TIPO VENEZIANA COM GUARNIÇÃO, FIXAÇÃO COM PARAFUSOS - FORNECIMENTO E INSTALAÇÃO. AF_10/2025</v>
          </cell>
          <cell r="C8559" t="str">
            <v>M2</v>
          </cell>
          <cell r="D8559">
            <v>612.44000000000005</v>
          </cell>
          <cell r="E8559">
            <v>614.07000000000005</v>
          </cell>
          <cell r="F8559" t="str">
            <v>SINAPI DEZEMBRO 2025</v>
          </cell>
        </row>
        <row r="8560">
          <cell r="A8560">
            <v>94806</v>
          </cell>
          <cell r="B8560" t="str">
            <v>PORTA EM AÇO DE ABRIR PARA VIDRO SEM GUARNIÇÃO, 87X210CM, FIXAÇÃO COM PARAFUSOS, EXCLUSIVE VIDROS - FORNECIMENTO E INSTALAÇÃO. AF_10/2025</v>
          </cell>
          <cell r="C8560" t="str">
            <v>UN</v>
          </cell>
          <cell r="D8560">
            <v>873.19</v>
          </cell>
          <cell r="E8560">
            <v>877.12</v>
          </cell>
          <cell r="F8560" t="str">
            <v>SINAPI DEZEMBRO 2025</v>
          </cell>
        </row>
        <row r="8561">
          <cell r="A8561">
            <v>94807</v>
          </cell>
          <cell r="B8561" t="str">
            <v>PORTA EM AÇO DE ABRIR TIPO VENEZIANA SEM GUARNIÇÃO, 87X210CM, FIXAÇÃO COM PARAFUSOS - FORNECIMENTO E INSTALAÇÃO. AF_10/2025</v>
          </cell>
          <cell r="C8561" t="str">
            <v>UN</v>
          </cell>
          <cell r="D8561">
            <v>796.41</v>
          </cell>
          <cell r="E8561">
            <v>800.54</v>
          </cell>
          <cell r="F8561" t="str">
            <v>SINAPI DEZEMBRO 2025</v>
          </cell>
        </row>
        <row r="8562">
          <cell r="A8562">
            <v>106142</v>
          </cell>
          <cell r="B8562" t="str">
            <v>PORTA-PRONTA DE MADEIRA, FOLHA LEVE OU MÉDIA, 70X210CM, FIXAÇÃO COM PREENCHIMENTO TOTAL DE ESPUMA EXPANSIVA - FORNECIMENTO E INSTALAÇÃO. AF_10/2025</v>
          </cell>
          <cell r="C8562" t="str">
            <v>UN</v>
          </cell>
          <cell r="D8562">
            <v>718.79</v>
          </cell>
          <cell r="E8562">
            <v>721.34</v>
          </cell>
          <cell r="F8562" t="str">
            <v>SINAPI DEZEMBRO 2025</v>
          </cell>
        </row>
        <row r="8563">
          <cell r="A8563">
            <v>106143</v>
          </cell>
          <cell r="B8563" t="str">
            <v>PORTA-PRONTA DE MADEIRA, FOLHA LEVE OU MÉDIA, 80X210CM, FIXAÇÃO COM PREENCHIMENTO TOTAL DE ESPUMA EXPANSIVA - FORNECIMENTO E INSTALAÇÃO. AF_10/2025</v>
          </cell>
          <cell r="C8563" t="str">
            <v>UN</v>
          </cell>
          <cell r="D8563">
            <v>740.51</v>
          </cell>
          <cell r="E8563">
            <v>743.19</v>
          </cell>
          <cell r="F8563" t="str">
            <v>SINAPI DEZEMBRO 2025</v>
          </cell>
        </row>
        <row r="8564">
          <cell r="A8564">
            <v>106144</v>
          </cell>
          <cell r="B8564" t="str">
            <v>PORTA-PRONTA DE MADEIRA, FOLHA PESADA OU SUPERPESADA, 80X210CM, FIXAÇÃO COM PREENCHIMENTO TOTAL DE ESPUMA EXPANSIVA - FORNECIMENTO E INSTALAÇÃO. AF_10/2025</v>
          </cell>
          <cell r="C8564" t="str">
            <v>UN</v>
          </cell>
          <cell r="D8564">
            <v>868.76</v>
          </cell>
          <cell r="E8564">
            <v>872.43</v>
          </cell>
          <cell r="F8564" t="str">
            <v>SINAPI DEZEMBRO 2025</v>
          </cell>
        </row>
        <row r="8565">
          <cell r="A8565">
            <v>100703</v>
          </cell>
          <cell r="B8565" t="str">
            <v>PUXADOR CENTRAL PARA ESQUADRIA DE MADEIRA. AF_10/2025</v>
          </cell>
          <cell r="C8565" t="str">
            <v>UN</v>
          </cell>
          <cell r="D8565">
            <v>34.409999999999997</v>
          </cell>
          <cell r="E8565">
            <v>35.380000000000003</v>
          </cell>
          <cell r="F8565" t="str">
            <v>SINAPI DEZEMBRO 2025</v>
          </cell>
        </row>
        <row r="8566">
          <cell r="A8566">
            <v>106147</v>
          </cell>
          <cell r="B8566" t="str">
            <v>RECOLOCACAO DE FOLHAS DE PORTA DE MADEIRA PESADA OU SUPER PESADA DE 90 CM DE LARGURA, CONSIDERANDO REAPROVEITAMENTO DO MATERIAL. AF_10/2025</v>
          </cell>
          <cell r="C8566" t="str">
            <v>UN</v>
          </cell>
          <cell r="D8566">
            <v>107.14</v>
          </cell>
          <cell r="E8566">
            <v>116.08</v>
          </cell>
          <cell r="F8566" t="str">
            <v>SINAPI DEZEMBRO 2025</v>
          </cell>
        </row>
        <row r="8567">
          <cell r="A8567">
            <v>100695</v>
          </cell>
          <cell r="B8567" t="str">
            <v>RECOLOCAÇÃO DE FOLHAS DE PORTA DE MADEIRA LEVE OU MÉDIA DE 60CM DE LARGURA, CONSIDERANDO REAPROVEITAMENTO DO MATERIAL. AF_10/2025</v>
          </cell>
          <cell r="C8567" t="str">
            <v>UN</v>
          </cell>
          <cell r="D8567">
            <v>75.36</v>
          </cell>
          <cell r="E8567">
            <v>81.62</v>
          </cell>
          <cell r="F8567" t="str">
            <v>SINAPI DEZEMBRO 2025</v>
          </cell>
        </row>
        <row r="8568">
          <cell r="A8568">
            <v>100696</v>
          </cell>
          <cell r="B8568" t="str">
            <v>RECOLOCAÇÃO DE FOLHAS DE PORTA DE MADEIRA LEVE OU MÉDIA DE 70CM DE LARGURA, CONSIDERANDO REAPROVEITAMENTO DO MATERIAL. AF_10/2025</v>
          </cell>
          <cell r="C8568" t="str">
            <v>UN</v>
          </cell>
          <cell r="D8568">
            <v>83.64</v>
          </cell>
          <cell r="E8568">
            <v>90.59</v>
          </cell>
          <cell r="F8568" t="str">
            <v>SINAPI DEZEMBRO 2025</v>
          </cell>
        </row>
        <row r="8569">
          <cell r="A8569">
            <v>100697</v>
          </cell>
          <cell r="B8569" t="str">
            <v>RECOLOCAÇÃO DE FOLHAS DE PORTA DE MADEIRA LEVE OU MÉDIA DE 80CM DE LARGURA, CONSIDERANDO REAPROVEITAMENTO DO MATERIAL. AF_10/2025</v>
          </cell>
          <cell r="C8569" t="str">
            <v>UN</v>
          </cell>
          <cell r="D8569">
            <v>91.9</v>
          </cell>
          <cell r="E8569">
            <v>99.58</v>
          </cell>
          <cell r="F8569" t="str">
            <v>SINAPI DEZEMBRO 2025</v>
          </cell>
        </row>
        <row r="8570">
          <cell r="A8570">
            <v>100698</v>
          </cell>
          <cell r="B8570" t="str">
            <v>RECOLOCAÇÃO DE FOLHAS DE PORTA DE MADEIRA LEVE OU MÉDIA DE 90CM DE LARGURA, CONSIDERANDO REAPROVEITAMENTO DO MATERIAL. AF_10/2025</v>
          </cell>
          <cell r="C8570" t="str">
            <v>UN</v>
          </cell>
          <cell r="D8570">
            <v>100.17</v>
          </cell>
          <cell r="E8570">
            <v>108.56</v>
          </cell>
          <cell r="F8570" t="str">
            <v>SINAPI DEZEMBRO 2025</v>
          </cell>
        </row>
        <row r="8571">
          <cell r="A8571">
            <v>100699</v>
          </cell>
          <cell r="B8571" t="str">
            <v>RECOLOCAÇÃO DE FOLHAS DE PORTA DE MADEIRA PESADA OU SUPERPESADA DE 80CM DE LARGURA, CONSIDERANDO REAPROVEITAMENTO DO MATERIAL. AF_10/2025</v>
          </cell>
          <cell r="C8571" t="str">
            <v>UN</v>
          </cell>
          <cell r="D8571">
            <v>120.07</v>
          </cell>
          <cell r="E8571">
            <v>130.19</v>
          </cell>
          <cell r="F8571" t="str">
            <v>SINAPI DEZEMBRO 2025</v>
          </cell>
        </row>
        <row r="8572">
          <cell r="A8572">
            <v>100705</v>
          </cell>
          <cell r="B8572" t="str">
            <v>TARJETA TIPO LIVRE/OCUPADO PARA PORTA DE BANHEIRO. AF_10/2025</v>
          </cell>
          <cell r="C8572" t="str">
            <v>UN</v>
          </cell>
          <cell r="D8572">
            <v>77.37</v>
          </cell>
          <cell r="E8572">
            <v>79.540000000000006</v>
          </cell>
          <cell r="F8572" t="str">
            <v>SINAPI DEZEMBRO 2025</v>
          </cell>
        </row>
        <row r="8573">
          <cell r="A8573">
            <v>101173</v>
          </cell>
          <cell r="B8573" t="str">
            <v>ESTACA BROCA DE CONCRETO, DIÂMETRO DE 20CM, ESCAVAÇÃO MANUAL COM TRADO CONCHA, COM ARMADURA DE ARRANQUE. AF_05/2020</v>
          </cell>
          <cell r="C8573" t="str">
            <v>M</v>
          </cell>
          <cell r="D8573">
            <v>62.07</v>
          </cell>
          <cell r="E8573">
            <v>64.760000000000005</v>
          </cell>
          <cell r="F8573" t="str">
            <v>SINAPI DEZEMBRO 2025</v>
          </cell>
        </row>
        <row r="8574">
          <cell r="A8574">
            <v>101174</v>
          </cell>
          <cell r="B8574" t="str">
            <v>ESTACA BROCA DE CONCRETO, DIÂMETRO DE 25CM, ESCAVAÇÃO MANUAL COM TRADO CONCHA, COM ARMADURA DE ARRANQUE. AF_05/2020</v>
          </cell>
          <cell r="C8574" t="str">
            <v>M</v>
          </cell>
          <cell r="D8574">
            <v>87.82</v>
          </cell>
          <cell r="E8574">
            <v>91.99</v>
          </cell>
          <cell r="F8574" t="str">
            <v>SINAPI DEZEMBRO 2025</v>
          </cell>
        </row>
        <row r="8575">
          <cell r="A8575">
            <v>101175</v>
          </cell>
          <cell r="B8575" t="str">
            <v>ESTACA BROCA DE CONCRETO, DIÂMETRO DE 30CM, ESCAVAÇÃO MANUAL COM TRADO CONCHA, COM ARMADURA DE ARRANQUE. AF_05/2020</v>
          </cell>
          <cell r="C8575" t="str">
            <v>M</v>
          </cell>
          <cell r="D8575">
            <v>120.05</v>
          </cell>
          <cell r="E8575">
            <v>125.7</v>
          </cell>
          <cell r="F8575" t="str">
            <v>SINAPI DEZEMBRO 2025</v>
          </cell>
        </row>
        <row r="8576">
          <cell r="A8576">
            <v>101176</v>
          </cell>
          <cell r="B8576" t="str">
            <v>ESTACA BROCA DE CONCRETO, DIÂMETRO DE 30CM, ESCAVAÇÃO MANUAL COM TRADO CONCHA, INTEIRAMENTE ARMADA. AF_05/2020</v>
          </cell>
          <cell r="C8576" t="str">
            <v>M</v>
          </cell>
          <cell r="D8576">
            <v>145.88999999999999</v>
          </cell>
          <cell r="E8576">
            <v>152.16</v>
          </cell>
          <cell r="F8576" t="str">
            <v>SINAPI DEZEMBRO 2025</v>
          </cell>
        </row>
        <row r="8577">
          <cell r="A8577">
            <v>101183</v>
          </cell>
          <cell r="B8577" t="str">
            <v>ESTACA CIRCULAR ESCAVADA COM FLUIDO ESTABILIZANTE (ESTACÃO), DIÂMETRO DE 110CM (EXCLUSIVE MOBILIZAÇÃO E DESMOBILIZAÇÃO). AF_05/2020</v>
          </cell>
          <cell r="C8577" t="str">
            <v>M</v>
          </cell>
          <cell r="D8577">
            <v>0</v>
          </cell>
          <cell r="E8577">
            <v>0</v>
          </cell>
          <cell r="F8577" t="str">
            <v>SINAPI DEZEMBRO 2025</v>
          </cell>
        </row>
        <row r="8578">
          <cell r="A8578">
            <v>101184</v>
          </cell>
          <cell r="B8578" t="str">
            <v>ESTACA CIRCULAR ESCAVADA COM FLUIDO ESTABILIZANTE (ESTACÃO), DIÂMETRO DE 140CM (EXCLUSIVE MOBILIZAÇÃO E DESMOBILIZAÇÃO). AF_05/2020</v>
          </cell>
          <cell r="C8578" t="str">
            <v>M</v>
          </cell>
          <cell r="D8578">
            <v>0</v>
          </cell>
          <cell r="E8578">
            <v>0</v>
          </cell>
          <cell r="F8578" t="str">
            <v>SINAPI DEZEMBRO 2025</v>
          </cell>
        </row>
        <row r="8579">
          <cell r="A8579">
            <v>101182</v>
          </cell>
          <cell r="B8579" t="str">
            <v>ESTACA CIRCULAR ESCAVADA COM FLUIDO ESTABILIZANTE (ESTACÃO), DIÂMETRO DE 80CM (EXCLUSIVE MOBILIZAÇÃO E DESMOBILIZAÇÃO). AF_05/2020</v>
          </cell>
          <cell r="C8579" t="str">
            <v>M</v>
          </cell>
          <cell r="D8579">
            <v>0</v>
          </cell>
          <cell r="E8579">
            <v>0</v>
          </cell>
          <cell r="F8579" t="str">
            <v>SINAPI DEZEMBRO 2025</v>
          </cell>
        </row>
        <row r="8580">
          <cell r="A8580">
            <v>101185</v>
          </cell>
          <cell r="B8580" t="str">
            <v>ESTACA RETANGULAR ESCAVADA COM FLUIDO ESTABILIZANTE (BARRETE), 40 X 250CM (EXCLUSIVE MOBILIZAÇÃO E DESMOBILIZAÇÃO). AF_05/2020</v>
          </cell>
          <cell r="C8580" t="str">
            <v>M</v>
          </cell>
          <cell r="D8580">
            <v>0</v>
          </cell>
          <cell r="E8580">
            <v>0</v>
          </cell>
          <cell r="F8580" t="str">
            <v>SINAPI DEZEMBRO 2025</v>
          </cell>
        </row>
        <row r="8581">
          <cell r="A8581">
            <v>101186</v>
          </cell>
          <cell r="B8581" t="str">
            <v>ESTACA RETANGULAR ESCAVADA COM FLUIDO ESTABILIZANTE (BARRETE), 60 X 250CM (EXCLUSIVE MOBILIZAÇÃO E DESMOBILIZAÇÃO). AF_05/2020</v>
          </cell>
          <cell r="C8581" t="str">
            <v>M</v>
          </cell>
          <cell r="D8581">
            <v>0</v>
          </cell>
          <cell r="E8581">
            <v>0</v>
          </cell>
          <cell r="F8581" t="str">
            <v>SINAPI DEZEMBRO 2025</v>
          </cell>
        </row>
        <row r="8582">
          <cell r="A8582">
            <v>101187</v>
          </cell>
          <cell r="B8582" t="str">
            <v>ESTACA RETANGULAR ESCAVADA COM FLUIDO ESTABILIZANTE (BARRETE), 80 X 250CM (EXCLUSIVE MOBILIZAÇÃO E DESMOBILIZAÇÃO). AF_05/2020</v>
          </cell>
          <cell r="C8582" t="str">
            <v>M</v>
          </cell>
          <cell r="D8582">
            <v>0</v>
          </cell>
          <cell r="E8582">
            <v>0</v>
          </cell>
          <cell r="F8582" t="str">
            <v>SINAPI DEZEMBRO 2025</v>
          </cell>
        </row>
        <row r="8583">
          <cell r="A8583">
            <v>101177</v>
          </cell>
          <cell r="B8583" t="str">
            <v>ESTACA STRAUSS, DIÂMETRO DE 25CM, COM ARMADURA DE ARRANQUE (EXCLUSIVE MOBILIZAÇÃO E DESMOBILIZAÇÃO). AF_05/2020</v>
          </cell>
          <cell r="C8583" t="str">
            <v>M</v>
          </cell>
          <cell r="D8583">
            <v>0</v>
          </cell>
          <cell r="E8583">
            <v>0</v>
          </cell>
          <cell r="F8583" t="str">
            <v>SINAPI DEZEMBRO 2025</v>
          </cell>
        </row>
        <row r="8584">
          <cell r="A8584">
            <v>101178</v>
          </cell>
          <cell r="B8584" t="str">
            <v>ESTACA STRAUSS, DIÂMETRO DE 32CM, COM ARMADURA DE ARRANQUE (EXCLUSIVE MOBILIZAÇÃO E DESMOBILIZAÇÃO). AF_05/2020</v>
          </cell>
          <cell r="C8584" t="str">
            <v>M</v>
          </cell>
          <cell r="D8584">
            <v>0</v>
          </cell>
          <cell r="E8584">
            <v>0</v>
          </cell>
          <cell r="F8584" t="str">
            <v>SINAPI DEZEMBRO 2025</v>
          </cell>
        </row>
        <row r="8585">
          <cell r="A8585">
            <v>101180</v>
          </cell>
          <cell r="B8585" t="str">
            <v>ESTACA STRAUSS, DIÂMETRO DE 32CM, INTEIRAMENTE ARMADA (EXCLUSIVE MOBILIZAÇÃO E DESMOBILIZAÇÃO). AF_05/2020</v>
          </cell>
          <cell r="C8585" t="str">
            <v>M</v>
          </cell>
          <cell r="D8585">
            <v>0</v>
          </cell>
          <cell r="E8585">
            <v>0</v>
          </cell>
          <cell r="F8585" t="str">
            <v>SINAPI DEZEMBRO 2025</v>
          </cell>
        </row>
        <row r="8586">
          <cell r="A8586">
            <v>101179</v>
          </cell>
          <cell r="B8586" t="str">
            <v>ESTACA STRAUSS, DIÂMETRO DE 38CM, COM ARMADURA DE ARRANQUE (EXCLUSIVE MOBILIZAÇÃO E DESMOBILIZAÇÃO). AF_05/2020</v>
          </cell>
          <cell r="C8586" t="str">
            <v>M</v>
          </cell>
          <cell r="D8586">
            <v>0</v>
          </cell>
          <cell r="E8586">
            <v>0</v>
          </cell>
          <cell r="F8586" t="str">
            <v>SINAPI DEZEMBRO 2025</v>
          </cell>
        </row>
        <row r="8587">
          <cell r="A8587">
            <v>101181</v>
          </cell>
          <cell r="B8587" t="str">
            <v>ESTACA STRAUSS, DIÂMETRO DE 38CM, INTEIRAMENTE ARMADA (EXCLUSIVE MOBILIZAÇÃO E DESMOBILIZAÇÃO). AF_05/2020</v>
          </cell>
          <cell r="C8587" t="str">
            <v>M</v>
          </cell>
          <cell r="D8587">
            <v>0</v>
          </cell>
          <cell r="E8587">
            <v>0</v>
          </cell>
          <cell r="F8587" t="str">
            <v>SINAPI DEZEMBRO 2025</v>
          </cell>
        </row>
        <row r="8588">
          <cell r="A8588">
            <v>100899</v>
          </cell>
          <cell r="B8588" t="str">
            <v>ESTACA ESCAVADA MECANICAMENTE, SEM FLUIDO ESTABILIZANTE, COM 25CM DE DIÂMETRO, CONCRETO LANÇADO MANUALMENTE (EXCLUSIVE MOBILIZAÇÃO E DESMOBILIZAÇÃO). AF_01/2020</v>
          </cell>
          <cell r="C8588" t="str">
            <v>M</v>
          </cell>
          <cell r="D8588">
            <v>86.1</v>
          </cell>
          <cell r="E8588">
            <v>88.91</v>
          </cell>
          <cell r="F8588" t="str">
            <v>SINAPI DEZEMBRO 2025</v>
          </cell>
        </row>
        <row r="8589">
          <cell r="A8589">
            <v>100896</v>
          </cell>
          <cell r="B8589" t="str">
            <v>ESTACA ESCAVADA MECANICAMENTE, SEM FLUIDO ESTABILIZANTE, COM 25CM DE DIÂMETRO, CONCRETO LANÇADO POR CAMINHÃO BETONEIRA (EXCLUSIVE MOBILIZAÇÃO E DESMOBILIZAÇÃO). AF_01/2020</v>
          </cell>
          <cell r="C8589" t="str">
            <v>M</v>
          </cell>
          <cell r="D8589">
            <v>60.87</v>
          </cell>
          <cell r="E8589">
            <v>61.57</v>
          </cell>
          <cell r="F8589" t="str">
            <v>SINAPI DEZEMBRO 2025</v>
          </cell>
        </row>
        <row r="8590">
          <cell r="A8590">
            <v>100897</v>
          </cell>
          <cell r="B8590" t="str">
            <v>ESTACA ESCAVADA MECANICAMENTE, SEM FLUIDO ESTABILIZANTE, COM 40CM DE DIÂMETRO, CONCRETO LANÇADO POR CAMINHÃO BETONEIRA (EXCLUSIVE MOBILIZAÇÃO E DESMOBILIZAÇÃO). AF_01/2020</v>
          </cell>
          <cell r="C8590" t="str">
            <v>M</v>
          </cell>
          <cell r="D8590">
            <v>119.36</v>
          </cell>
          <cell r="E8590">
            <v>120.27</v>
          </cell>
          <cell r="F8590" t="str">
            <v>SINAPI DEZEMBRO 2025</v>
          </cell>
        </row>
        <row r="8591">
          <cell r="A8591">
            <v>100900</v>
          </cell>
          <cell r="B8591" t="str">
            <v>ESTACA ESCAVADA MECANICAMENTE, SEM FLUIDO ESTABILIZANTE, COM 60CM DE DIÂMETRO, CONCRETO LANÇADO POR BOMBA LANÇA (EXCLUSIVE BOMBEAMENTO, MOBILIZAÇÃO E DESMOBILIZAÇÃO). AF_01/2020</v>
          </cell>
          <cell r="C8591" t="str">
            <v>M</v>
          </cell>
          <cell r="D8591">
            <v>266.20999999999998</v>
          </cell>
          <cell r="E8591">
            <v>267.67</v>
          </cell>
          <cell r="F8591" t="str">
            <v>SINAPI DEZEMBRO 2025</v>
          </cell>
        </row>
        <row r="8592">
          <cell r="A8592">
            <v>100898</v>
          </cell>
          <cell r="B8592" t="str">
            <v>ESTACA ESCAVADA MECANICAMENTE, SEM FLUIDO ESTABILIZANTE, COM 60CM DE DIÂMETRO, CONCRETO LANÇADO POR CAMINHÃO BETONEIRA (EXCLUSIVE MOBILIZAÇÃO E DESMOBILIZAÇÃO). AF_01/2020</v>
          </cell>
          <cell r="C8592" t="str">
            <v>M</v>
          </cell>
          <cell r="D8592">
            <v>231.06</v>
          </cell>
          <cell r="E8592">
            <v>232.12</v>
          </cell>
          <cell r="F8592" t="str">
            <v>SINAPI DEZEMBRO 2025</v>
          </cell>
        </row>
        <row r="8593">
          <cell r="A8593">
            <v>100892</v>
          </cell>
          <cell r="B8593" t="str">
            <v>ESTACA METÁLICA PARA CONTENÇÃO, UTILIZANDO PERFIL LAMINADO W250X32,7 (EXCLUSIVE MOBILIZAÇÃO E DESMOBILIZAÇÃO). AF_01/2020</v>
          </cell>
          <cell r="C8593" t="str">
            <v>KG</v>
          </cell>
          <cell r="D8593">
            <v>12.36</v>
          </cell>
          <cell r="E8593">
            <v>12.42</v>
          </cell>
          <cell r="F8593" t="str">
            <v>SINAPI DEZEMBRO 2025</v>
          </cell>
        </row>
        <row r="8594">
          <cell r="A8594">
            <v>100893</v>
          </cell>
          <cell r="B8594" t="str">
            <v>ESTACA METÁLICA PARA CONTENÇÃO, UTILIZANDO PERFIL LAMINADO W250X38,5 (EXCLUSIVE MOBILIZAÇÃO E DESMOBILIZAÇÃO). AF_01/2020</v>
          </cell>
          <cell r="C8594" t="str">
            <v>KG</v>
          </cell>
          <cell r="D8594">
            <v>12.18</v>
          </cell>
          <cell r="E8594">
            <v>12.24</v>
          </cell>
          <cell r="F8594" t="str">
            <v>SINAPI DEZEMBRO 2025</v>
          </cell>
        </row>
        <row r="8595">
          <cell r="A8595">
            <v>100894</v>
          </cell>
          <cell r="B8595" t="str">
            <v>ESTACA METÁLICA PARA CONTENÇÃO, UTILIZANDO PERFIL LAMINADO W250X44,8 (EXCLUSIVE MOBILIZAÇÃO E DESMOBILIZAÇÃO). AF_01/2020</v>
          </cell>
          <cell r="C8595" t="str">
            <v>KG</v>
          </cell>
          <cell r="D8595">
            <v>12.07</v>
          </cell>
          <cell r="E8595">
            <v>12.1</v>
          </cell>
          <cell r="F8595" t="str">
            <v>SINAPI DEZEMBRO 2025</v>
          </cell>
        </row>
        <row r="8596">
          <cell r="A8596">
            <v>100889</v>
          </cell>
          <cell r="B8596" t="str">
            <v>ESTACA METÁLICA PARA FUNDAÇÃO, UTILIZANDO PERFIL LAMINADO HP250X62 (EXCLUSIVE MOBILIZAÇÃO E DESMOBILIZAÇÃO). AF_01/2020</v>
          </cell>
          <cell r="C8596" t="str">
            <v>KG</v>
          </cell>
          <cell r="D8596">
            <v>11.93</v>
          </cell>
          <cell r="E8596">
            <v>11.96</v>
          </cell>
          <cell r="F8596" t="str">
            <v>SINAPI DEZEMBRO 2025</v>
          </cell>
        </row>
        <row r="8597">
          <cell r="A8597">
            <v>100891</v>
          </cell>
          <cell r="B8597" t="str">
            <v>ESTACA METÁLICA PARA FUNDAÇÃO, UTILIZANDO PERFIL LAMINADO HP310X125 (EXCLUSIVE MOBILIZAÇÃO E DESMOBILIZAÇÃO). AF_01/2020</v>
          </cell>
          <cell r="C8597" t="str">
            <v>KG</v>
          </cell>
          <cell r="D8597">
            <v>0</v>
          </cell>
          <cell r="E8597">
            <v>0</v>
          </cell>
          <cell r="F8597" t="str">
            <v>SINAPI DEZEMBRO 2025</v>
          </cell>
        </row>
        <row r="8598">
          <cell r="A8598">
            <v>100890</v>
          </cell>
          <cell r="B8598" t="str">
            <v>ESTACA METÁLICA PARA FUNDAÇÃO, UTILIZANDO PERFIL LAMINADO HP310X79 (EXCLUSIVE MOBILIZAÇÃO E DESMOBILIZAÇÃO). AF_01/2020</v>
          </cell>
          <cell r="C8598" t="str">
            <v>KG</v>
          </cell>
          <cell r="D8598">
            <v>11.76</v>
          </cell>
          <cell r="E8598">
            <v>11.79</v>
          </cell>
          <cell r="F8598" t="str">
            <v>SINAPI DEZEMBRO 2025</v>
          </cell>
        </row>
        <row r="8599">
          <cell r="A8599">
            <v>100658</v>
          </cell>
          <cell r="B8599" t="str">
            <v>ESTACA PRÉ-MOLDADA DE CONCRETO CENTRIFUGADO, SEÇÃO CIRCULAR, CAPACIDADE DE 100 TONELADAS, INCLUSO EMENDA (EXCLUSIVE MOBILIZAÇÃO E DESMOBILIZAÇÃO). AF_12/2019</v>
          </cell>
          <cell r="C8599" t="str">
            <v>M</v>
          </cell>
          <cell r="D8599">
            <v>365.73</v>
          </cell>
          <cell r="E8599">
            <v>367.55</v>
          </cell>
          <cell r="F8599" t="str">
            <v>SINAPI DEZEMBRO 2025</v>
          </cell>
        </row>
        <row r="8600">
          <cell r="A8600">
            <v>100657</v>
          </cell>
          <cell r="B8600" t="str">
            <v>ESTACA PRÉ-MOLDADA DE CONCRETO SEÇÃO QUADRADA, CAPACIDADE DE 50 TONELADAS, INCLUSO EMENDA (EXCLUSIVE MOBILIZAÇÃO E DESMOBILIZAÇÃO). AF_12/2019</v>
          </cell>
          <cell r="C8600" t="str">
            <v>M</v>
          </cell>
          <cell r="D8600">
            <v>156.33000000000001</v>
          </cell>
          <cell r="E8600">
            <v>157.65</v>
          </cell>
          <cell r="F8600" t="str">
            <v>SINAPI DEZEMBRO 2025</v>
          </cell>
        </row>
        <row r="8601">
          <cell r="A8601">
            <v>100656</v>
          </cell>
          <cell r="B8601" t="str">
            <v>ESTACA PRÉ-MOLDADA DE CONCRETO, SEÇÃO QUADRADA, CAPACIDADE DE 25 TONELADAS, INCLUSO EMENDA (EXCLUSIVE MOBILIZAÇÃO E DESMOBILIZAÇÃO). AF_12/2019</v>
          </cell>
          <cell r="C8601" t="str">
            <v>M</v>
          </cell>
          <cell r="D8601">
            <v>120.43</v>
          </cell>
          <cell r="E8601">
            <v>121.67</v>
          </cell>
          <cell r="F8601" t="str">
            <v>SINAPI DEZEMBRO 2025</v>
          </cell>
        </row>
        <row r="8602">
          <cell r="A8602">
            <v>102649</v>
          </cell>
          <cell r="B8602" t="str">
            <v>ESTACA RAIZ, DIÂMETRO DE 20 CM, PERFURADA EM ROCHA (EXCLUSIVE MOBILIZAÇÃO E DESMOBILIZAÇÃO). AF_03/2020</v>
          </cell>
          <cell r="C8602" t="str">
            <v>M</v>
          </cell>
          <cell r="D8602">
            <v>366.75</v>
          </cell>
          <cell r="E8602">
            <v>374.53</v>
          </cell>
          <cell r="F8602" t="str">
            <v>SINAPI DEZEMBRO 2025</v>
          </cell>
        </row>
        <row r="8603">
          <cell r="A8603">
            <v>102645</v>
          </cell>
          <cell r="B8603" t="str">
            <v>ESTACA RAIZ, DIÂMETRO DE 20 CM, SEM PRESENÇA DE ROCHA (EXCLUSIVE MOBILIZAÇÃO E DESMOBILIZAÇÃO). AF_03/2020</v>
          </cell>
          <cell r="C8603" t="str">
            <v>M</v>
          </cell>
          <cell r="D8603">
            <v>252.83</v>
          </cell>
          <cell r="E8603">
            <v>257.54000000000002</v>
          </cell>
          <cell r="F8603" t="str">
            <v>SINAPI DEZEMBRO 2025</v>
          </cell>
        </row>
        <row r="8604">
          <cell r="A8604">
            <v>102650</v>
          </cell>
          <cell r="B8604" t="str">
            <v>ESTACA RAIZ, DIÂMETRO DE 31 CM, PERFURADA EM ROCHA (EXCLUSIVE MOBILIZAÇÃO E DESMOBILIZAÇÃO). AF_03/2020</v>
          </cell>
          <cell r="C8604" t="str">
            <v>M</v>
          </cell>
          <cell r="D8604">
            <v>524.97</v>
          </cell>
          <cell r="E8604">
            <v>535.82000000000005</v>
          </cell>
          <cell r="F8604" t="str">
            <v>SINAPI DEZEMBRO 2025</v>
          </cell>
        </row>
        <row r="8605">
          <cell r="A8605">
            <v>102646</v>
          </cell>
          <cell r="B8605" t="str">
            <v>ESTACA RAIZ, DIÂMETRO DE 31 CM, SEM PRESENÇA DE ROCHA (EXCLUSIVE MOBILIZAÇÃO E DESMOBILIZAÇÃO). AF_03/2020</v>
          </cell>
          <cell r="C8605" t="str">
            <v>M</v>
          </cell>
          <cell r="D8605">
            <v>382.48</v>
          </cell>
          <cell r="E8605">
            <v>389.5</v>
          </cell>
          <cell r="F8605" t="str">
            <v>SINAPI DEZEMBRO 2025</v>
          </cell>
        </row>
        <row r="8606">
          <cell r="A8606">
            <v>102651</v>
          </cell>
          <cell r="B8606" t="str">
            <v>ESTACA RAIZ, DIÂMETRO DE 40 CM, PERFURADA EM ROCHA (EXCLUSIVE MOBILIZAÇÃO E DESMOBILIZAÇÃO). AF_03/2020</v>
          </cell>
          <cell r="C8606" t="str">
            <v>M</v>
          </cell>
          <cell r="D8606">
            <v>680.82</v>
          </cell>
          <cell r="E8606">
            <v>695.22</v>
          </cell>
          <cell r="F8606" t="str">
            <v>SINAPI DEZEMBRO 2025</v>
          </cell>
        </row>
        <row r="8607">
          <cell r="A8607">
            <v>102647</v>
          </cell>
          <cell r="B8607" t="str">
            <v>ESTACA RAIZ, DIÂMETRO DE 40 CM, SEM PRESENÇA DE ROCHA (EXCLUSIVE MOBILIZAÇÃO E DESMOBILIZAÇÃO). AF_03/2020</v>
          </cell>
          <cell r="C8607" t="str">
            <v>M</v>
          </cell>
          <cell r="D8607">
            <v>501.65</v>
          </cell>
          <cell r="E8607">
            <v>511.25</v>
          </cell>
          <cell r="F8607" t="str">
            <v>SINAPI DEZEMBRO 2025</v>
          </cell>
        </row>
        <row r="8608">
          <cell r="A8608">
            <v>102652</v>
          </cell>
          <cell r="B8608" t="str">
            <v>ESTACA RAIZ, DIÂMETRO DE 45 CM, PERFURADA EM ROCHA (EXCLUSIVE MOBILIZAÇÃO E DESMOBILIZAÇÃO). AF_03/2020</v>
          </cell>
          <cell r="C8608" t="str">
            <v>M</v>
          </cell>
          <cell r="D8608">
            <v>873.2</v>
          </cell>
          <cell r="E8608">
            <v>890.65</v>
          </cell>
          <cell r="F8608" t="str">
            <v>SINAPI DEZEMBRO 2025</v>
          </cell>
        </row>
        <row r="8609">
          <cell r="A8609">
            <v>102648</v>
          </cell>
          <cell r="B8609" t="str">
            <v>ESTACA RAIZ, DIÂMETRO DE 45 CM, SEM PRESENÇA DE ROCHA (EXCLUSIVE MOBILIZAÇÃO E DESMOBILIZAÇÃO). AF_03/2020</v>
          </cell>
          <cell r="C8609" t="str">
            <v>M</v>
          </cell>
          <cell r="D8609">
            <v>662.94</v>
          </cell>
          <cell r="E8609">
            <v>674.79</v>
          </cell>
          <cell r="F8609" t="str">
            <v>SINAPI DEZEMBRO 2025</v>
          </cell>
        </row>
        <row r="8610">
          <cell r="A8610">
            <v>100651</v>
          </cell>
          <cell r="B8610" t="str">
            <v>ESTACA HÉLICE CONTÍNUA, DIÂMETRO DE 30 CM, INCLUSO CONCRETO FCK=30MPA E ARMADURA MÍNIMA (EXCLUSIVE BOMBEAMENTO, MOBILIZAÇÃO E DESMOBILIZAÇÃO). AF_12/2019</v>
          </cell>
          <cell r="C8610" t="str">
            <v>M</v>
          </cell>
          <cell r="D8610">
            <v>141.01</v>
          </cell>
          <cell r="E8610">
            <v>142.44</v>
          </cell>
          <cell r="F8610" t="str">
            <v>SINAPI DEZEMBRO 2025</v>
          </cell>
        </row>
        <row r="8611">
          <cell r="A8611">
            <v>100652</v>
          </cell>
          <cell r="B8611" t="str">
            <v>ESTACA HÉLICE CONTÍNUA, DIÂMETRO DE 50 CM, INCLUSO CONCRETO FCK=30MPA E ARMADURA MÍNIMA (EXCLUSIVE BOMBEAMENTO, MOBILIZAÇÃO E DESMOBILIZAÇÃO). AF_12/2019</v>
          </cell>
          <cell r="C8611" t="str">
            <v>M</v>
          </cell>
          <cell r="D8611">
            <v>268</v>
          </cell>
          <cell r="E8611">
            <v>269.88</v>
          </cell>
          <cell r="F8611" t="str">
            <v>SINAPI DEZEMBRO 2025</v>
          </cell>
        </row>
        <row r="8612">
          <cell r="A8612">
            <v>100653</v>
          </cell>
          <cell r="B8612" t="str">
            <v>ESTACA HÉLICE CONTÍNUA, DIÂMETRO DE 70 CM, INCLUSO CONCRETO FCK=30MPA E ARMADURA MÍNIMA (EXCLUSIVE BOMBEAMENTO, MOBILIZAÇÃO E DESMOBILIZAÇÃO). AF_12/2019</v>
          </cell>
          <cell r="C8612" t="str">
            <v>M</v>
          </cell>
          <cell r="D8612">
            <v>443.49</v>
          </cell>
          <cell r="E8612">
            <v>445.9</v>
          </cell>
          <cell r="F8612" t="str">
            <v>SINAPI DEZEMBRO 2025</v>
          </cell>
        </row>
        <row r="8613">
          <cell r="A8613">
            <v>100654</v>
          </cell>
          <cell r="B8613" t="str">
            <v>ESTACA HÉLICE CONTÍNUA, DIÂMETRO DE 80 CM, INCLUSO CONCRETO FCK=30MPA E ARMADURA MÍNIMA (EXCLUSIVE BOMBEAMENTO, MOBILIZAÇÃO E DESMOBILIZAÇÃO). AF_12/2019</v>
          </cell>
          <cell r="C8613" t="str">
            <v>M</v>
          </cell>
          <cell r="D8613">
            <v>588.86</v>
          </cell>
          <cell r="E8613">
            <v>591.54999999999995</v>
          </cell>
          <cell r="F8613" t="str">
            <v>SINAPI DEZEMBRO 2025</v>
          </cell>
        </row>
        <row r="8614">
          <cell r="A8614">
            <v>100655</v>
          </cell>
          <cell r="B8614" t="str">
            <v>ESTACA HÉLICE CONTÍNUA, DIÂMETRO DE 90 CM, INCLUSO CONCRETO FCK=30MPA E ARMADURA MÍNIMA (EXCLUSIVE BOMBEAMENTO, MOBILIZAÇÃO E DESMOBILIZAÇÃO). AF_12/2019</v>
          </cell>
          <cell r="C8614" t="str">
            <v>M</v>
          </cell>
          <cell r="D8614">
            <v>685.08</v>
          </cell>
          <cell r="E8614">
            <v>687.39</v>
          </cell>
          <cell r="F8614" t="str">
            <v>SINAPI DEZEMBRO 2025</v>
          </cell>
        </row>
        <row r="8615">
          <cell r="A8615">
            <v>100364</v>
          </cell>
          <cell r="B8615" t="str">
            <v>FABRICAÇÃO E INSTALAÇÃO DE MEIA TESOURA DE MADEIRA NÃO APARELHADA, COM VÃO DE 10 M, PARA TELHA CERÂMICA OU DE CONCRETO, INCLUSO IÇAMENTO. AF_10/2025</v>
          </cell>
          <cell r="C8615" t="str">
            <v>UN</v>
          </cell>
          <cell r="D8615">
            <v>3378.93</v>
          </cell>
          <cell r="E8615">
            <v>3487.14</v>
          </cell>
          <cell r="F8615" t="str">
            <v>SINAPI DEZEMBRO 2025</v>
          </cell>
        </row>
        <row r="8616">
          <cell r="A8616">
            <v>100374</v>
          </cell>
          <cell r="B8616" t="str">
            <v>FABRICAÇÃO E INSTALAÇÃO DE MEIA TESOURA DE MADEIRA NÃO APARELHADA, COM VÃO DE 10 M, PARA TELHA ONDULADA DE FIBROCIMENTO, ALUMÍNIO, PLÁSTICA OU TERMOACÚSTICA, INCLUSO IÇAMENTO. AF_10/2025</v>
          </cell>
          <cell r="C8616" t="str">
            <v>UN</v>
          </cell>
          <cell r="D8616">
            <v>3144.05</v>
          </cell>
          <cell r="E8616">
            <v>3252.26</v>
          </cell>
          <cell r="F8616" t="str">
            <v>SINAPI DEZEMBRO 2025</v>
          </cell>
        </row>
        <row r="8617">
          <cell r="A8617">
            <v>100365</v>
          </cell>
          <cell r="B8617" t="str">
            <v>FABRICAÇÃO E INSTALAÇÃO DE MEIA TESOURA DE MADEIRA NÃO APARELHADA, COM VÃO DE 11 M, PARA TELHA CERÂMICA OU DE CONCRETO, INCLUSO IÇAMENTO. AF_10/2025</v>
          </cell>
          <cell r="C8617" t="str">
            <v>UN</v>
          </cell>
          <cell r="D8617">
            <v>3897</v>
          </cell>
          <cell r="E8617">
            <v>4029.28</v>
          </cell>
          <cell r="F8617" t="str">
            <v>SINAPI DEZEMBRO 2025</v>
          </cell>
        </row>
        <row r="8618">
          <cell r="A8618">
            <v>100375</v>
          </cell>
          <cell r="B8618" t="str">
            <v>FABRICAÇÃO E INSTALAÇÃO DE MEIA TESOURA DE MADEIRA NÃO APARELHADA, COM VÃO DE 11 M, PARA TELHA ONDULADA DE FIBROCIMENTO, ALUMÍNIO, PLÁSTICA OU TERMOACÚSTICA, INCLUSO IÇAMENTO. AF_10/2025</v>
          </cell>
          <cell r="C8618" t="str">
            <v>UN</v>
          </cell>
          <cell r="D8618">
            <v>3555.95</v>
          </cell>
          <cell r="E8618">
            <v>3688.23</v>
          </cell>
          <cell r="F8618" t="str">
            <v>SINAPI DEZEMBRO 2025</v>
          </cell>
        </row>
        <row r="8619">
          <cell r="A8619">
            <v>100366</v>
          </cell>
          <cell r="B8619" t="str">
            <v>FABRICAÇÃO E INSTALAÇÃO DE MEIA TESOURA DE MADEIRA NÃO APARELHADA, COM VÃO DE 12 M, PARA TELHA CERÂMICA OU DE CONCRETO, INCLUSO IÇAMENTO. AF_10/2025</v>
          </cell>
          <cell r="C8619" t="str">
            <v>UN</v>
          </cell>
          <cell r="D8619">
            <v>4155.47</v>
          </cell>
          <cell r="E8619">
            <v>4287.75</v>
          </cell>
          <cell r="F8619" t="str">
            <v>SINAPI DEZEMBRO 2025</v>
          </cell>
        </row>
        <row r="8620">
          <cell r="A8620">
            <v>100376</v>
          </cell>
          <cell r="B8620" t="str">
            <v>FABRICAÇÃO E INSTALAÇÃO DE MEIA TESOURA DE MADEIRA NÃO APARELHADA, COM VÃO DE 12 M, PARA TELHA ONDULADA DE FIBROCIMENTO, ALUMÍNIO, PLÁSTICA OU TERMOACÚSTICA, INCLUSO IÇAMENTO. AF_10/2025</v>
          </cell>
          <cell r="C8620" t="str">
            <v>UN</v>
          </cell>
          <cell r="D8620">
            <v>3659.08</v>
          </cell>
          <cell r="E8620">
            <v>3791.36</v>
          </cell>
          <cell r="F8620" t="str">
            <v>SINAPI DEZEMBRO 2025</v>
          </cell>
        </row>
        <row r="8621">
          <cell r="A8621">
            <v>100357</v>
          </cell>
          <cell r="B8621" t="str">
            <v>FABRICAÇÃO E INSTALAÇÃO DE MEIA TESOURA DE MADEIRA NÃO APARELHADA, COM VÃO DE 3 M, PARA TELHA CERÂMICA OU DE CONCRETO, INCLUSO IÇAMENTO. AF_10/2025</v>
          </cell>
          <cell r="C8621" t="str">
            <v>UN</v>
          </cell>
          <cell r="D8621">
            <v>1116.55</v>
          </cell>
          <cell r="E8621">
            <v>1152.9000000000001</v>
          </cell>
          <cell r="F8621" t="str">
            <v>SINAPI DEZEMBRO 2025</v>
          </cell>
        </row>
        <row r="8622">
          <cell r="A8622">
            <v>100367</v>
          </cell>
          <cell r="B8622" t="str">
            <v>FABRICAÇÃO E INSTALAÇÃO DE MEIA TESOURA DE MADEIRA NÃO APARELHADA, COM VÃO DE 3 M, PARA TELHA ONDULADA DE FIBROCIMENTO, ALUMÍNIO, PLÁSTICA OU TERMOACÚSTICA, INCLUSO IÇAMENTO. AF_10/2025</v>
          </cell>
          <cell r="C8622" t="str">
            <v>UN</v>
          </cell>
          <cell r="D8622">
            <v>1083.3499999999999</v>
          </cell>
          <cell r="E8622">
            <v>1119.7</v>
          </cell>
          <cell r="F8622" t="str">
            <v>SINAPI DEZEMBRO 2025</v>
          </cell>
        </row>
        <row r="8623">
          <cell r="A8623">
            <v>100358</v>
          </cell>
          <cell r="B8623" t="str">
            <v>FABRICAÇÃO E INSTALAÇÃO DE MEIA TESOURA DE MADEIRA NÃO APARELHADA, COM VÃO DE 4 M, PARA TELHA CERÂMICA OU DE CONCRETO, INCLUSO IÇAMENTO. AF_10/2025</v>
          </cell>
          <cell r="C8623" t="str">
            <v>UN</v>
          </cell>
          <cell r="D8623">
            <v>1540.26</v>
          </cell>
          <cell r="E8623">
            <v>1600.68</v>
          </cell>
          <cell r="F8623" t="str">
            <v>SINAPI DEZEMBRO 2025</v>
          </cell>
        </row>
        <row r="8624">
          <cell r="A8624">
            <v>100368</v>
          </cell>
          <cell r="B8624" t="str">
            <v>FABRICAÇÃO E INSTALAÇÃO DE MEIA TESOURA DE MADEIRA NÃO APARELHADA, COM VÃO DE 4 M, PARA TELHA ONDULADA DE FIBROCIMENTO, ALUMÍNIO, PLÁSTICA OU TERMOACÚSTICA, INCLUSO IÇAMENTO. AF_10/2025</v>
          </cell>
          <cell r="C8624" t="str">
            <v>UN</v>
          </cell>
          <cell r="D8624">
            <v>1499.04</v>
          </cell>
          <cell r="E8624">
            <v>1559.46</v>
          </cell>
          <cell r="F8624" t="str">
            <v>SINAPI DEZEMBRO 2025</v>
          </cell>
        </row>
        <row r="8625">
          <cell r="A8625">
            <v>100359</v>
          </cell>
          <cell r="B8625" t="str">
            <v>FABRICAÇÃO E INSTALAÇÃO DE MEIA TESOURA DE MADEIRA NÃO APARELHADA, COM VÃO DE 5 M, PARA TELHA CERÂMICA OU DE CONCRETO, INCLUSO IÇAMENTO. AF_10/2025</v>
          </cell>
          <cell r="C8625" t="str">
            <v>UN</v>
          </cell>
          <cell r="D8625">
            <v>1620.58</v>
          </cell>
          <cell r="E8625">
            <v>1681</v>
          </cell>
          <cell r="F8625" t="str">
            <v>SINAPI DEZEMBRO 2025</v>
          </cell>
        </row>
        <row r="8626">
          <cell r="A8626">
            <v>100369</v>
          </cell>
          <cell r="B8626" t="str">
            <v>FABRICAÇÃO E INSTALAÇÃO DE MEIA TESOURA DE MADEIRA NÃO APARELHADA, COM VÃO DE 5 M, PARA TELHA ONDULADA DE FIBROCIMENTO, ALUMÍNIO, PLÁSTICA OU TERMOACÚSTICA, INCLUSO IÇAMENTO. AF_10/2025</v>
          </cell>
          <cell r="C8626" t="str">
            <v>UN</v>
          </cell>
          <cell r="D8626">
            <v>1578.56</v>
          </cell>
          <cell r="E8626">
            <v>1638.98</v>
          </cell>
          <cell r="F8626" t="str">
            <v>SINAPI DEZEMBRO 2025</v>
          </cell>
        </row>
        <row r="8627">
          <cell r="A8627">
            <v>100360</v>
          </cell>
          <cell r="B8627" t="str">
            <v>FABRICAÇÃO E INSTALAÇÃO DE MEIA TESOURA DE MADEIRA NÃO APARELHADA, COM VÃO DE 6 M, PARA TELHA CERÂMICA OU DE CONCRETO, INCLUSO IÇAMENTO. AF_10/2025</v>
          </cell>
          <cell r="C8627" t="str">
            <v>UN</v>
          </cell>
          <cell r="D8627">
            <v>1807.05</v>
          </cell>
          <cell r="E8627">
            <v>1874.19</v>
          </cell>
          <cell r="F8627" t="str">
            <v>SINAPI DEZEMBRO 2025</v>
          </cell>
        </row>
        <row r="8628">
          <cell r="A8628">
            <v>100370</v>
          </cell>
          <cell r="B8628" t="str">
            <v>FABRICAÇÃO E INSTALAÇÃO DE MEIA TESOURA DE MADEIRA NÃO APARELHADA, COM VÃO DE 6 M, PARA TELHA ONDULADA DE FIBROCIMENTO, ALUMÍNIO, PLÁSTICA OU TERMOACÚSTICA, INCLUSO IÇAMENTO. AF_10/2025</v>
          </cell>
          <cell r="C8628" t="str">
            <v>UN</v>
          </cell>
          <cell r="D8628">
            <v>1881.82</v>
          </cell>
          <cell r="E8628">
            <v>1948.96</v>
          </cell>
          <cell r="F8628" t="str">
            <v>SINAPI DEZEMBRO 2025</v>
          </cell>
        </row>
        <row r="8629">
          <cell r="A8629">
            <v>100361</v>
          </cell>
          <cell r="B8629" t="str">
            <v>FABRICAÇÃO E INSTALAÇÃO DE MEIA TESOURA DE MADEIRA NÃO APARELHADA, COM VÃO DE 7 M, PARA TELHA CERÂMICA OU DE CONCRETO, INCLUSO IÇAMENTO. AF_10/2025</v>
          </cell>
          <cell r="C8629" t="str">
            <v>UN</v>
          </cell>
          <cell r="D8629">
            <v>2264.9</v>
          </cell>
          <cell r="E8629">
            <v>2356.12</v>
          </cell>
          <cell r="F8629" t="str">
            <v>SINAPI DEZEMBRO 2025</v>
          </cell>
        </row>
        <row r="8630">
          <cell r="A8630">
            <v>100371</v>
          </cell>
          <cell r="B8630" t="str">
            <v>FABRICAÇÃO E INSTALAÇÃO DE MEIA TESOURA DE MADEIRA NÃO APARELHADA, COM VÃO DE 7 M, PARA TELHA ONDULADA DE FIBROCIMENTO, ALUMÍNIO, PLÁSTICA OU TERMOACÚSTICA, INCLUSO IÇAMENTO. AF_10/2025</v>
          </cell>
          <cell r="C8630" t="str">
            <v>UN</v>
          </cell>
          <cell r="D8630">
            <v>2157.98</v>
          </cell>
          <cell r="E8630">
            <v>2249.1999999999998</v>
          </cell>
          <cell r="F8630" t="str">
            <v>SINAPI DEZEMBRO 2025</v>
          </cell>
        </row>
        <row r="8631">
          <cell r="A8631">
            <v>100362</v>
          </cell>
          <cell r="B8631" t="str">
            <v>FABRICAÇÃO E INSTALAÇÃO DE MEIA TESOURA DE MADEIRA NÃO APARELHADA, COM VÃO DE 8 M, PARA TELHA CERÂMICA OU DE CONCRETO, INCLUSO IÇAMENTO. AF_10/2025</v>
          </cell>
          <cell r="C8631" t="str">
            <v>UN</v>
          </cell>
          <cell r="D8631">
            <v>3006.37</v>
          </cell>
          <cell r="E8631">
            <v>3104.11</v>
          </cell>
          <cell r="F8631" t="str">
            <v>SINAPI DEZEMBRO 2025</v>
          </cell>
        </row>
        <row r="8632">
          <cell r="A8632">
            <v>100372</v>
          </cell>
          <cell r="B8632" t="str">
            <v>FABRICAÇÃO E INSTALAÇÃO DE MEIA TESOURA DE MADEIRA NÃO APARELHADA, COM VÃO DE 8 M, PARA TELHA ONDULADA DE FIBROCIMENTO, ALUMÍNIO, PLÁSTICA OU TERMOACÚSTICA, INCLUSO IÇAMENTO. AF_10/2025</v>
          </cell>
          <cell r="C8632" t="str">
            <v>UN</v>
          </cell>
          <cell r="D8632">
            <v>2826.43</v>
          </cell>
          <cell r="E8632">
            <v>2924.17</v>
          </cell>
          <cell r="F8632" t="str">
            <v>SINAPI DEZEMBRO 2025</v>
          </cell>
        </row>
        <row r="8633">
          <cell r="A8633">
            <v>100363</v>
          </cell>
          <cell r="B8633" t="str">
            <v>FABRICAÇÃO E INSTALAÇÃO DE MEIA TESOURA DE MADEIRA NÃO APARELHADA, COM VÃO DE 9 M, PARA TELHA CERÂMICA OU DE CONCRETO, INCLUSO IÇAMENTO. AF_10/2025</v>
          </cell>
          <cell r="C8633" t="str">
            <v>UN</v>
          </cell>
          <cell r="D8633">
            <v>3106.11</v>
          </cell>
          <cell r="E8633">
            <v>3203.85</v>
          </cell>
          <cell r="F8633" t="str">
            <v>SINAPI DEZEMBRO 2025</v>
          </cell>
        </row>
        <row r="8634">
          <cell r="A8634">
            <v>100373</v>
          </cell>
          <cell r="B8634" t="str">
            <v>FABRICAÇÃO E INSTALAÇÃO DE MEIA TESOURA DE MADEIRA NÃO APARELHADA, COM VÃO DE 9 M, PARA TELHA ONDULADA DE FIBROCIMENTO, ALUMÍNIO, PLÁSTICA OU TERMOACÚSTICA, INCLUSO IÇAMENTO. AF_10/2025</v>
          </cell>
          <cell r="C8634" t="str">
            <v>UN</v>
          </cell>
          <cell r="D8634">
            <v>2922.84</v>
          </cell>
          <cell r="E8634">
            <v>3020.58</v>
          </cell>
          <cell r="F8634" t="str">
            <v>SINAPI DEZEMBRO 2025</v>
          </cell>
        </row>
        <row r="8635">
          <cell r="A8635">
            <v>106154</v>
          </cell>
          <cell r="B8635" t="str">
            <v>FABRICAÇÃO E INSTALAÇÃO DE PONTALETES DE AÇO PARA TELHADOS COM ATÉ 2 ÁGUAS E COM TELHA CERÂMICA (ENCAIXE/CAPA CANAL) OU DE CONCRETO EM EDIFÍCIO INSTITUCIONAL TÉRREO, INCLUSO TRANSPORTE VERTICAL, EXCLUSIVE PINTURA. AF_10/2025</v>
          </cell>
          <cell r="C8635" t="str">
            <v>M2</v>
          </cell>
          <cell r="D8635">
            <v>0</v>
          </cell>
          <cell r="E8635">
            <v>0</v>
          </cell>
          <cell r="F8635" t="str">
            <v>SINAPI DEZEMBRO 2025</v>
          </cell>
        </row>
        <row r="8636">
          <cell r="A8636">
            <v>106153</v>
          </cell>
          <cell r="B8636" t="str">
            <v>FABRICAÇÃO E INSTALAÇÃO DE PONTALETES DE AÇO PARA TELHADOS COM ATÉ 2 ÁGUAS E COM TELHA CERÂMICA (ENCAIXE/CAPA CANAL) OU DE CONCRETO EM EDIFÍCIO RESIDENCIAL MÚLTIPLOS PAVIMENTOS, INCLUSO TRANSPORTE VERTICAL, EXCLUSIVE PINTURA. AF_10/2025</v>
          </cell>
          <cell r="C8636" t="str">
            <v>M2</v>
          </cell>
          <cell r="D8636">
            <v>0</v>
          </cell>
          <cell r="E8636">
            <v>0</v>
          </cell>
          <cell r="F8636" t="str">
            <v>SINAPI DEZEMBRO 2025</v>
          </cell>
        </row>
        <row r="8637">
          <cell r="A8637">
            <v>106152</v>
          </cell>
          <cell r="B8637" t="str">
            <v>FABRICAÇÃO E INSTALAÇÃO DE PONTALETES DE AÇO PARA TELHADOS COM ATÉ 2 ÁGUAS E COM TELHA CERÂMICA (ENCAIXE/CAPA CANAL) OU DE CONCRETO EM EDIFÍCIO RESIDENCIAL TÉRREO/SOBRADO, INCLUSO TRANSPORTE VERTICAL, EXCLUSIVE PINTURA. AF_10/2025</v>
          </cell>
          <cell r="C8637" t="str">
            <v>M2</v>
          </cell>
          <cell r="D8637">
            <v>0</v>
          </cell>
          <cell r="E8637">
            <v>0</v>
          </cell>
          <cell r="F8637" t="str">
            <v>SINAPI DEZEMBRO 2025</v>
          </cell>
        </row>
        <row r="8638">
          <cell r="A8638">
            <v>106157</v>
          </cell>
          <cell r="B8638" t="str">
            <v>FABRICAÇÃO E INSTALAÇÃO DE PONTALETES DE AÇO PARA TELHADOS COM ATÉ 2 ÁGUAS E COM TELHA ONDULADA DE FIBROCIMENTO, ALUMÍNIO OU PLÁSTICA EM EDIFÍCIO INSTITUCIONAL TÉRREO, INCLUSO TRANSPORTE VERTICAL, EXCLUSIVE PINTURA. AF_10/2025</v>
          </cell>
          <cell r="C8638" t="str">
            <v>M2</v>
          </cell>
          <cell r="D8638">
            <v>0</v>
          </cell>
          <cell r="E8638">
            <v>0</v>
          </cell>
          <cell r="F8638" t="str">
            <v>SINAPI DEZEMBRO 2025</v>
          </cell>
        </row>
        <row r="8639">
          <cell r="A8639">
            <v>106156</v>
          </cell>
          <cell r="B8639" t="str">
            <v>FABRICAÇÃO E INSTALAÇÃO DE PONTALETES DE AÇO PARA TELHADOS COM ATÉ 2 ÁGUAS E COM TELHA ONDULADA DE FIBROCIMENTO, ALUMÍNIO OU PLÁSTICA EM EDIFÍCIO RESIDENCIAL MÚLTIPLOS PAVIMENTOS, INCLUSO TRANSPORTE VERTICAL, EXCLUSIVE PINTURA. AF_10/2025</v>
          </cell>
          <cell r="C8639" t="str">
            <v>M2</v>
          </cell>
          <cell r="D8639">
            <v>0</v>
          </cell>
          <cell r="E8639">
            <v>0</v>
          </cell>
          <cell r="F8639" t="str">
            <v>SINAPI DEZEMBRO 2025</v>
          </cell>
        </row>
        <row r="8640">
          <cell r="A8640">
            <v>106155</v>
          </cell>
          <cell r="B8640" t="str">
            <v>FABRICAÇÃO E INSTALAÇÃO DE PONTALETES DE AÇO PARA TELHADOS COM ATÉ 2 ÁGUAS E COM TELHA ONDULADA DE FIBROCIMENTO, ALUMÍNIO OU PLÁSTICA EM EDIFÍCIO RESIDENCIAL TÉRREO/SOBRADO, INCLUSO TRANSPORTE VERTICAL, EXCLUSIVE PINTURA. AF_10/2025</v>
          </cell>
          <cell r="C8640" t="str">
            <v>M2</v>
          </cell>
          <cell r="D8640">
            <v>0</v>
          </cell>
          <cell r="E8640">
            <v>0</v>
          </cell>
          <cell r="F8640" t="str">
            <v>SINAPI DEZEMBRO 2025</v>
          </cell>
        </row>
        <row r="8641">
          <cell r="A8641">
            <v>106160</v>
          </cell>
          <cell r="B8641" t="str">
            <v>FABRICAÇÃO E INSTALAÇÃO DE PONTALETES DE AÇO PARA TELHADOS COM MAIS QUE 2 ÁGUAS E COM TELHA CERÂMICA (ENCAIXE/CAPA CANAL) OU DE CONCRETO EM EDIFÍCIO INSTITUCIONAL TÉRREO, INCLUSO TRANSPORTE VERTICAL, EXCLUSIVE PINTURA. AF_10/2025</v>
          </cell>
          <cell r="C8641" t="str">
            <v>M2</v>
          </cell>
          <cell r="D8641">
            <v>0</v>
          </cell>
          <cell r="E8641">
            <v>0</v>
          </cell>
          <cell r="F8641" t="str">
            <v>SINAPI DEZEMBRO 2025</v>
          </cell>
        </row>
        <row r="8642">
          <cell r="A8642">
            <v>106159</v>
          </cell>
          <cell r="B8642" t="str">
            <v>FABRICAÇÃO E INSTALAÇÃO DE PONTALETES DE AÇO PARA TELHADOS COM MAIS QUE 2 ÁGUAS E COM TELHA CERÂMICA (ENCAIXE/CAPA CANAL) OU DE CONCRETO EM EDIFÍCIO RESIDENCIAL MÚLTIPLOS PAVIMENTOS, INCLUSO TRANSPORTE VERTICAL, EXCLUSIVE PINTURA. AF_10/2025</v>
          </cell>
          <cell r="C8642" t="str">
            <v>M2</v>
          </cell>
          <cell r="D8642">
            <v>0</v>
          </cell>
          <cell r="E8642">
            <v>0</v>
          </cell>
          <cell r="F8642" t="str">
            <v>SINAPI DEZEMBRO 2025</v>
          </cell>
        </row>
        <row r="8643">
          <cell r="A8643">
            <v>106158</v>
          </cell>
          <cell r="B8643" t="str">
            <v>FABRICAÇÃO E INSTALAÇÃO DE PONTALETES DE AÇO PARA TELHADOS COM MAIS QUE 2 ÁGUAS E COM TELHA CERÂMICA (ENCAIXE/CAPA CANAL) OU DE CONCRETO EM EDIFÍCIO RESIDENCIAL TÉRREO/SOBRADO, INCLUSO TRANSPORTE VERTICAL, EXCLUSIVE PINTURA. AF_10/2025</v>
          </cell>
          <cell r="C8643" t="str">
            <v>M2</v>
          </cell>
          <cell r="D8643">
            <v>0</v>
          </cell>
          <cell r="E8643">
            <v>0</v>
          </cell>
          <cell r="F8643" t="str">
            <v>SINAPI DEZEMBRO 2025</v>
          </cell>
        </row>
        <row r="8644">
          <cell r="A8644">
            <v>106163</v>
          </cell>
          <cell r="B8644" t="str">
            <v>FABRICAÇÃO E INSTALAÇÃO DE PONTALETES DE AÇO PARA TELHADOS COM MAIS QUE 2 ÁGUAS E COM TELHA ONDULADA DE FIBROCIMENTO, ALUMÍNIO OU PLÁSTICA EM EDIFÍCIO INSTITUCIONAL TÉRREO, INCLUSO TRANSPORTE VERTICAL, EXCLUSIVE PINTURA. AF_10/2025</v>
          </cell>
          <cell r="C8644" t="str">
            <v>M2</v>
          </cell>
          <cell r="D8644">
            <v>0</v>
          </cell>
          <cell r="E8644">
            <v>0</v>
          </cell>
          <cell r="F8644" t="str">
            <v>SINAPI DEZEMBRO 2025</v>
          </cell>
        </row>
        <row r="8645">
          <cell r="A8645">
            <v>106162</v>
          </cell>
          <cell r="B8645" t="str">
            <v>FABRICAÇÃO E INSTALAÇÃO DE PONTALETES DE AÇO PARA TELHADOS COM MAIS QUE 2 ÁGUAS E COM TELHA ONDULADA DE FIBROCIMENTO, ALUMÍNIO OU PLÁSTICA EM EDIFÍCIO RESIDENCIAL MÚLTIPLOS PAVIMENTOS, INCLUSO TRANSPORTE VERTICAL, EXCLUSIVE PINTURA. AF_10/2025</v>
          </cell>
          <cell r="C8645" t="str">
            <v>M2</v>
          </cell>
          <cell r="D8645">
            <v>0</v>
          </cell>
          <cell r="E8645">
            <v>0</v>
          </cell>
          <cell r="F8645" t="str">
            <v>SINAPI DEZEMBRO 2025</v>
          </cell>
        </row>
        <row r="8646">
          <cell r="A8646">
            <v>106161</v>
          </cell>
          <cell r="B8646" t="str">
            <v>FABRICAÇÃO E INSTALAÇÃO DE PONTALETES DE AÇO PARA TELHADOS COM MAIS QUE 2 ÁGUAS E COM TELHA ONDULADA DE FIBROCIMENTO, ALUMÍNIO OU PLÁSTICA EM EDIFÍCIO RESIDENCIAL TÉRREO/SOBRADO, INCLUSO TRANSPORTE VERTICAL, EXCLUSIVE PINTURA. AF_10/2025</v>
          </cell>
          <cell r="C8646" t="str">
            <v>M2</v>
          </cell>
          <cell r="D8646">
            <v>0</v>
          </cell>
          <cell r="E8646">
            <v>0</v>
          </cell>
          <cell r="F8646" t="str">
            <v>SINAPI DEZEMBRO 2025</v>
          </cell>
        </row>
        <row r="8647">
          <cell r="A8647">
            <v>100381</v>
          </cell>
          <cell r="B8647" t="str">
            <v>FABRICAÇÃO E INSTALAÇÃO DE PONTALETES DE MADEIRA NÃO APARELHADA PARA TELHADOS COM ATÉ 2 ÁGUAS E COM TELHA CERÂMICA (ENCAIXE/CAPA CANAL) OU DE CONCRETO EM EDIFÍCIO INSTITUCIONAL TÉRREO, INCLUSO TRANSPORTE VERTICAL. AF_10/2025</v>
          </cell>
          <cell r="C8647" t="str">
            <v>M2</v>
          </cell>
          <cell r="D8647">
            <v>62.92</v>
          </cell>
          <cell r="E8647">
            <v>65.67</v>
          </cell>
          <cell r="F8647" t="str">
            <v>SINAPI DEZEMBRO 2025</v>
          </cell>
        </row>
        <row r="8648">
          <cell r="A8648">
            <v>100380</v>
          </cell>
          <cell r="B8648" t="str">
            <v>FABRICAÇÃO E INSTALAÇÃO DE PONTALETES DE MADEIRA NÃO APARELHADA PARA TELHADOS COM ATÉ 2 ÁGUAS E COM TELHA CERÂMICA (ENCAIXE/CAPA CANAL) OU DE CONCRETO EM EDIFÍCIO RESIDENCIAL DE MÚLTIPLOS PAVIMENTOS, INCLUSO TRANSPORTE VERTICAL. AF_10/2025</v>
          </cell>
          <cell r="C8648" t="str">
            <v>M2</v>
          </cell>
          <cell r="D8648">
            <v>55.19</v>
          </cell>
          <cell r="E8648">
            <v>57.37</v>
          </cell>
          <cell r="F8648" t="str">
            <v>SINAPI DEZEMBRO 2025</v>
          </cell>
        </row>
        <row r="8649">
          <cell r="A8649">
            <v>100379</v>
          </cell>
          <cell r="B8649" t="str">
            <v>FABRICAÇÃO E INSTALAÇÃO DE PONTALETES DE MADEIRA NÃO APARELHADA PARA TELHADOS COM ATÉ 2 ÁGUAS E COM TELHA CERÂMICA (ENCAIXE/CAPA CANAL) OU DE CONCRETO EM EDIFÍCIO RESIDENCIAL TÉRREO/SOBRADO, INCLUSO TRANSPORTE VERTICAL. AF_10/2025</v>
          </cell>
          <cell r="C8649" t="str">
            <v>M2</v>
          </cell>
          <cell r="D8649">
            <v>41.68</v>
          </cell>
          <cell r="E8649">
            <v>43.06</v>
          </cell>
          <cell r="F8649" t="str">
            <v>SINAPI DEZEMBRO 2025</v>
          </cell>
        </row>
        <row r="8650">
          <cell r="A8650">
            <v>100384</v>
          </cell>
          <cell r="B8650" t="str">
            <v>FABRICAÇÃO E INSTALAÇÃO DE PONTALETES DE MADEIRA NÃO APARELHADA PARA TELHADOS COM ATÉ 2 ÁGUAS E COM TELHA ONDULADA DE FIBROCIMENTO, ALUMÍNIO OU PLÁSTICA EM EDIFÍCIO INSTITUCIONAL TÉRREO, INCLUSO TRANSPORTE VERTICAL. AF_10/2025</v>
          </cell>
          <cell r="C8650" t="str">
            <v>M2</v>
          </cell>
          <cell r="D8650">
            <v>29.87</v>
          </cell>
          <cell r="E8650">
            <v>30.66</v>
          </cell>
          <cell r="F8650" t="str">
            <v>SINAPI DEZEMBRO 2025</v>
          </cell>
        </row>
        <row r="8651">
          <cell r="A8651">
            <v>100383</v>
          </cell>
          <cell r="B8651" t="str">
            <v>FABRICAÇÃO E INSTALAÇÃO DE PONTALETES DE MADEIRA NÃO APARELHADA PARA TELHADOS COM ATÉ 2 ÁGUAS E COM TELHA ONDULADA DE FIBROCIMENTO, ALUMÍNIO OU PLÁSTICA EM EDIFÍCIO RESIDENCIAL DE MÚLTIPLOS PAVIMENTOS, INCLUSO TRANSPORTE VERTICAL. AF_10/2025</v>
          </cell>
          <cell r="C8651" t="str">
            <v>M2</v>
          </cell>
          <cell r="D8651">
            <v>27.81</v>
          </cell>
          <cell r="E8651">
            <v>28.44</v>
          </cell>
          <cell r="F8651" t="str">
            <v>SINAPI DEZEMBRO 2025</v>
          </cell>
        </row>
        <row r="8652">
          <cell r="A8652">
            <v>100382</v>
          </cell>
          <cell r="B8652" t="str">
            <v>FABRICAÇÃO E INSTALAÇÃO DE PONTALETES DE MADEIRA NÃO APARELHADA PARA TELHADOS COM ATÉ 2 ÁGUAS E COM TELHA ONDULADA DE FIBROCIMENTO, ALUMÍNIO OU PLÁSTICA EM EDIFÍCIO RESIDENCIAL TÉRREO/SOBRADO, INCLUSO TRANSPORTE VERTICAL. AF_10/2025</v>
          </cell>
          <cell r="C8652" t="str">
            <v>M2</v>
          </cell>
          <cell r="D8652">
            <v>25.87</v>
          </cell>
          <cell r="E8652">
            <v>26.43</v>
          </cell>
          <cell r="F8652" t="str">
            <v>SINAPI DEZEMBRO 2025</v>
          </cell>
        </row>
        <row r="8653">
          <cell r="A8653">
            <v>100387</v>
          </cell>
          <cell r="B8653" t="str">
            <v>FABRICAÇÃO E INSTALAÇÃO DE PONTALETES DE MADEIRA NÃO APARELHADA PARA TELHADOS COM MAIS QUE 2 ÁGUAS E COM TELHA CERÂMICA (ENCAIXE/CAPA CANAL) OU DE CONCRETO EM EDIFÍCIO INSTITUCIONAL TÉRREO, INCLUSO TRANSPORTE VERTICAL. AF_10/2025</v>
          </cell>
          <cell r="C8653" t="str">
            <v>M2</v>
          </cell>
          <cell r="D8653">
            <v>59.78</v>
          </cell>
          <cell r="E8653">
            <v>61.82</v>
          </cell>
          <cell r="F8653" t="str">
            <v>SINAPI DEZEMBRO 2025</v>
          </cell>
        </row>
        <row r="8654">
          <cell r="A8654">
            <v>100386</v>
          </cell>
          <cell r="B8654" t="str">
            <v>FABRICAÇÃO E INSTALAÇÃO DE PONTALETES DE MADEIRA NÃO APARELHADA PARA TELHADOS COM MAIS QUE 2 ÁGUAS E COM TELHA CERÂMICA (ENCAIXE/CAPA CANAL) OU DE CONCRETO EM EDIFÍCIO RESIDENCIAL DE MÚLTIPLOS PAVIMENTOS. AF_10/2025</v>
          </cell>
          <cell r="C8654" t="str">
            <v>M2</v>
          </cell>
          <cell r="D8654">
            <v>47.91</v>
          </cell>
          <cell r="E8654">
            <v>49.48</v>
          </cell>
          <cell r="F8654" t="str">
            <v>SINAPI DEZEMBRO 2025</v>
          </cell>
        </row>
        <row r="8655">
          <cell r="A8655">
            <v>100385</v>
          </cell>
          <cell r="B8655" t="str">
            <v>FABRICAÇÃO E INSTALAÇÃO DE PONTALETES DE MADEIRA NÃO APARELHADA PARA TELHADOS COM MAIS QUE 2 ÁGUAS E COM TELHA CERÂMICA (ENCAIXE/CAPA CANAL) OU DE CONCRETO EM EDIFÍCIO RESIDENCIAL TÉRREO/SOBRADO, INCLUSO TRANSPORTE VERTICAL. AF_10/2025</v>
          </cell>
          <cell r="C8655" t="str">
            <v>M2</v>
          </cell>
          <cell r="D8655">
            <v>37.31</v>
          </cell>
          <cell r="E8655">
            <v>38.35</v>
          </cell>
          <cell r="F8655" t="str">
            <v>SINAPI DEZEMBRO 2025</v>
          </cell>
        </row>
        <row r="8656">
          <cell r="A8656">
            <v>100377</v>
          </cell>
          <cell r="B8656" t="str">
            <v>FABRICAÇÃO E INSTALAÇÃO DE TESOURA (INTEIRA OU MEIA) EM AÇO, VÃOS MAIORES OU IGUAIS A 3,0 M E MENORES QUE 6,0 M, INCLUSO IÇAMENTO, EXCLUSIVE PINTURA. AF_10/2025</v>
          </cell>
          <cell r="C8656" t="str">
            <v>KG</v>
          </cell>
          <cell r="D8656">
            <v>13.09</v>
          </cell>
          <cell r="E8656">
            <v>13.32</v>
          </cell>
          <cell r="F8656" t="str">
            <v>SINAPI DEZEMBRO 2025</v>
          </cell>
        </row>
        <row r="8657">
          <cell r="A8657">
            <v>100378</v>
          </cell>
          <cell r="B8657" t="str">
            <v>FABRICAÇÃO E INSTALAÇÃO DE TESOURA (INTEIRA OU MEIA) EM AÇO, VÃOS MAIORES OU IGUAIS A 6,0 M E MENORES OU IGUAIS A 12,0 M, INCLUSO IÇAMENTO, EXCLUSIVE PINTURA. AF_10/2025</v>
          </cell>
          <cell r="C8657" t="str">
            <v>KG</v>
          </cell>
          <cell r="D8657">
            <v>11.74</v>
          </cell>
          <cell r="E8657">
            <v>11.92</v>
          </cell>
          <cell r="F8657" t="str">
            <v>SINAPI DEZEMBRO 2025</v>
          </cell>
        </row>
        <row r="8658">
          <cell r="A8658">
            <v>92596</v>
          </cell>
          <cell r="B8658" t="str">
            <v>FABRICAÇÃO E INSTALAÇÃO DE TESOURA INTEIRA EM AÇO, VÃO DE 10 M, PARA TELHA CERÂMICA OU DE CONCRETO, INCLUSO IÇAMENTO, EXCLUSIVE PINTURA. AF_10/2025</v>
          </cell>
          <cell r="C8658" t="str">
            <v>UN</v>
          </cell>
          <cell r="D8658">
            <v>1991.88</v>
          </cell>
          <cell r="E8658">
            <v>2027.17</v>
          </cell>
          <cell r="F8658" t="str">
            <v>SINAPI DEZEMBRO 2025</v>
          </cell>
        </row>
        <row r="8659">
          <cell r="A8659">
            <v>92616</v>
          </cell>
          <cell r="B8659" t="str">
            <v>FABRICAÇÃO E INSTALAÇÃO DE TESOURA INTEIRA EM AÇO, VÃO DE 10 M, PARA TELHA ONDULADA DE FIBROCIMENTO, METÁLICA, PLÁSTICA OU TERMOACÚSTICA, INCLUSO IÇAMENTO, EXCLUSIVE PINTURA. AF_10/2025</v>
          </cell>
          <cell r="C8659" t="str">
            <v>UN</v>
          </cell>
          <cell r="D8659">
            <v>1827.61</v>
          </cell>
          <cell r="E8659">
            <v>1862.9</v>
          </cell>
          <cell r="F8659" t="str">
            <v>SINAPI DEZEMBRO 2025</v>
          </cell>
        </row>
        <row r="8660">
          <cell r="A8660">
            <v>92598</v>
          </cell>
          <cell r="B8660" t="str">
            <v>FABRICAÇÃO E INSTALAÇÃO DE TESOURA INTEIRA EM AÇO, VÃO DE 11 M, PARA TELHA CERÂMICA OU DE CONCRETO, INCLUSO IÇAMENTO, EXCLUSIVE PINTURA. AF_10/2025</v>
          </cell>
          <cell r="C8660" t="str">
            <v>UN</v>
          </cell>
          <cell r="D8660">
            <v>2133.9499999999998</v>
          </cell>
          <cell r="E8660">
            <v>2169.2399999999998</v>
          </cell>
          <cell r="F8660" t="str">
            <v>SINAPI DEZEMBRO 2025</v>
          </cell>
        </row>
        <row r="8661">
          <cell r="A8661">
            <v>92618</v>
          </cell>
          <cell r="B8661" t="str">
            <v>FABRICAÇÃO E INSTALAÇÃO DE TESOURA INTEIRA EM AÇO, VÃO DE 11 M, PARA TELHA ONDULADA DE FIBROCIMENTO, METÁLICA, PLÁSTICA OU TERMOACÚSTICA, INCLUSO IÇAMENTO, EXCLUSIVE PINTURA. AF_10/2025</v>
          </cell>
          <cell r="C8661" t="str">
            <v>UN</v>
          </cell>
          <cell r="D8661">
            <v>2007.05</v>
          </cell>
          <cell r="E8661">
            <v>2042.34</v>
          </cell>
          <cell r="F8661" t="str">
            <v>SINAPI DEZEMBRO 2025</v>
          </cell>
        </row>
        <row r="8662">
          <cell r="A8662">
            <v>92600</v>
          </cell>
          <cell r="B8662" t="str">
            <v>FABRICAÇÃO E INSTALAÇÃO DE TESOURA INTEIRA EM AÇO, VÃO DE 12 M, PARA TELHA CERÂMICA OU DE CONCRETO, INCLUSO IÇAMENTO, EXCLUSIVE PINTURA. AF_10/2025</v>
          </cell>
          <cell r="C8662" t="str">
            <v>UN</v>
          </cell>
          <cell r="D8662">
            <v>2278.58</v>
          </cell>
          <cell r="E8662">
            <v>2313.87</v>
          </cell>
          <cell r="F8662" t="str">
            <v>SINAPI DEZEMBRO 2025</v>
          </cell>
        </row>
        <row r="8663">
          <cell r="A8663">
            <v>92620</v>
          </cell>
          <cell r="B8663" t="str">
            <v>FABRICAÇÃO E INSTALAÇÃO DE TESOURA INTEIRA EM AÇO, VÃO DE 12 M, PARA TELHA ONDULADA DE FIBROCIMENTO, METÁLICA, PLÁSTICA OU TERMOACÚSTICA, INCLUSO IÇAMENTO, EXCLUSIVE PINTURA. AF_10/2025</v>
          </cell>
          <cell r="C8663" t="str">
            <v>UN</v>
          </cell>
          <cell r="D8663">
            <v>2087.21</v>
          </cell>
          <cell r="E8663">
            <v>2122.5</v>
          </cell>
          <cell r="F8663" t="str">
            <v>SINAPI DEZEMBRO 2025</v>
          </cell>
        </row>
        <row r="8664">
          <cell r="A8664">
            <v>92582</v>
          </cell>
          <cell r="B8664" t="str">
            <v>FABRICAÇÃO E INSTALAÇÃO DE TESOURA INTEIRA EM AÇO, VÃO DE 3 M, PARA TELHA CERÂMICA OU DE CONCRETO, INCLUSO IÇAMENTO, EXCLUSIVE PINTURA. AF_10/2025</v>
          </cell>
          <cell r="C8664" t="str">
            <v>UN</v>
          </cell>
          <cell r="D8664">
            <v>628.53</v>
          </cell>
          <cell r="E8664">
            <v>641.99</v>
          </cell>
          <cell r="F8664" t="str">
            <v>SINAPI DEZEMBRO 2025</v>
          </cell>
        </row>
        <row r="8665">
          <cell r="A8665">
            <v>92602</v>
          </cell>
          <cell r="B8665" t="str">
            <v>FABRICAÇÃO E INSTALAÇÃO DE TESOURA INTEIRA EM AÇO, VÃO DE 3 M, PARA TELHA ONDULADA DE FIBROCIMENTO, METÁLICA, PLÁSTICA OU TERMOACÚSTICA, INCLUSO IÇAMENTO, EXCLUSIVE PINTURA. AF_10/2025</v>
          </cell>
          <cell r="C8665" t="str">
            <v>UN</v>
          </cell>
          <cell r="D8665">
            <v>606.94000000000005</v>
          </cell>
          <cell r="E8665">
            <v>620.4</v>
          </cell>
          <cell r="F8665" t="str">
            <v>SINAPI DEZEMBRO 2025</v>
          </cell>
        </row>
        <row r="8666">
          <cell r="A8666">
            <v>92584</v>
          </cell>
          <cell r="B8666" t="str">
            <v>FABRICAÇÃO E INSTALAÇÃO DE TESOURA INTEIRA EM AÇO, VÃO DE 4 M, PARA TELHA CERÂMICA OU DE CONCRETO, INCLUSO IÇAMENTO, EXCLUSIVE PINTURA. AF_10/2025</v>
          </cell>
          <cell r="C8666" t="str">
            <v>UN</v>
          </cell>
          <cell r="D8666">
            <v>751.76</v>
          </cell>
          <cell r="E8666">
            <v>765.22</v>
          </cell>
          <cell r="F8666" t="str">
            <v>SINAPI DEZEMBRO 2025</v>
          </cell>
        </row>
        <row r="8667">
          <cell r="A8667">
            <v>92604</v>
          </cell>
          <cell r="B8667" t="str">
            <v>FABRICAÇÃO E INSTALAÇÃO DE TESOURA INTEIRA EM AÇO, VÃO DE 4 M, PARA TELHA ONDULADA DE FIBROCIMENTO, METÁLICA, PLÁSTICA OU TERMOACÚSTICA, INCLUSO IÇAMENTO, EXCLUSIVE PINTURA. AF_10/2025</v>
          </cell>
          <cell r="C8667" t="str">
            <v>UN</v>
          </cell>
          <cell r="D8667">
            <v>721.55</v>
          </cell>
          <cell r="E8667">
            <v>735.01</v>
          </cell>
          <cell r="F8667" t="str">
            <v>SINAPI DEZEMBRO 2025</v>
          </cell>
        </row>
        <row r="8668">
          <cell r="A8668">
            <v>92586</v>
          </cell>
          <cell r="B8668" t="str">
            <v>FABRICAÇÃO E INSTALAÇÃO DE TESOURA INTEIRA EM AÇO, VÃO DE 5 M, PARA TELHA CERÂMICA OU DE CONCRETO, INCLUSO IÇAMENTO, EXCLUSIVE PINTURA. AF_10/2025</v>
          </cell>
          <cell r="C8668" t="str">
            <v>UN</v>
          </cell>
          <cell r="D8668">
            <v>871.48</v>
          </cell>
          <cell r="E8668">
            <v>884.94</v>
          </cell>
          <cell r="F8668" t="str">
            <v>SINAPI DEZEMBRO 2025</v>
          </cell>
        </row>
        <row r="8669">
          <cell r="A8669">
            <v>92606</v>
          </cell>
          <cell r="B8669" t="str">
            <v>FABRICAÇÃO E INSTALAÇÃO DE TESOURA INTEIRA EM AÇO, VÃO DE 5 M, PARA TELHA ONDULADA DE FIBROCIMENTO, METÁLICA, PLÁSTICA OU TERMOACÚSTICA, INCLUSO IÇAMENTO, EXCLUSIVE PINTURA. AF_10/2025</v>
          </cell>
          <cell r="C8669" t="str">
            <v>UN</v>
          </cell>
          <cell r="D8669">
            <v>836.78</v>
          </cell>
          <cell r="E8669">
            <v>850.24</v>
          </cell>
          <cell r="F8669" t="str">
            <v>SINAPI DEZEMBRO 2025</v>
          </cell>
        </row>
        <row r="8670">
          <cell r="A8670">
            <v>92588</v>
          </cell>
          <cell r="B8670" t="str">
            <v>FABRICAÇÃO E INSTALAÇÃO DE TESOURA INTEIRA EM AÇO, VÃO DE 6 M, PARA TELHA CERÂMICA OU DE CONCRETO, INCLUSO IÇAMENTO, EXCLUSIVE PINTURA. AF_10/2025</v>
          </cell>
          <cell r="C8670" t="str">
            <v>UN</v>
          </cell>
          <cell r="D8670">
            <v>1153.08</v>
          </cell>
          <cell r="E8670">
            <v>1173.48</v>
          </cell>
          <cell r="F8670" t="str">
            <v>SINAPI DEZEMBRO 2025</v>
          </cell>
        </row>
        <row r="8671">
          <cell r="A8671">
            <v>92608</v>
          </cell>
          <cell r="B8671" t="str">
            <v>FABRICAÇÃO E INSTALAÇÃO DE TESOURA INTEIRA EM AÇO, VÃO DE 6 M, PARA TELHA ONDULADA DE FIBROCIMENTO, METÁLICA, PLÁSTICA OU TERMOACÚSTICA, INCLUSO IÇAMENTO, EXCLUSIVE PINTURA. AF_10/2025</v>
          </cell>
          <cell r="C8671" t="str">
            <v>UN</v>
          </cell>
          <cell r="D8671">
            <v>1088.97</v>
          </cell>
          <cell r="E8671">
            <v>1109.3699999999999</v>
          </cell>
          <cell r="F8671" t="str">
            <v>SINAPI DEZEMBRO 2025</v>
          </cell>
        </row>
        <row r="8672">
          <cell r="A8672">
            <v>92590</v>
          </cell>
          <cell r="B8672" t="str">
            <v>FABRICAÇÃO E INSTALAÇÃO DE TESOURA INTEIRA EM AÇO, VÃO DE 7 M, PARA TELHA CERÂMICA OU DE CONCRETO, INCLUSO IÇAMENTO, EXCLUSIVE PINTURA. AF_10/2025</v>
          </cell>
          <cell r="C8672" t="str">
            <v>UN</v>
          </cell>
          <cell r="D8672">
            <v>1284.6199999999999</v>
          </cell>
          <cell r="E8672">
            <v>1305.02</v>
          </cell>
          <cell r="F8672" t="str">
            <v>SINAPI DEZEMBRO 2025</v>
          </cell>
        </row>
        <row r="8673">
          <cell r="A8673">
            <v>92610</v>
          </cell>
          <cell r="B8673" t="str">
            <v>FABRICAÇÃO E INSTALAÇÃO DE TESOURA INTEIRA EM AÇO, VÃO DE 7 M, PARA TELHA ONDULADA DE FIBROCIMENTO, METÁLICA, PLÁSTICA OU TERMOACÚSTICA, INCLUSO IÇAMENTO, EXCLUSIVE PINTURA. AF_10/2025</v>
          </cell>
          <cell r="C8673" t="str">
            <v>UN</v>
          </cell>
          <cell r="D8673">
            <v>1211.8900000000001</v>
          </cell>
          <cell r="E8673">
            <v>1232.29</v>
          </cell>
          <cell r="F8673" t="str">
            <v>SINAPI DEZEMBRO 2025</v>
          </cell>
        </row>
        <row r="8674">
          <cell r="A8674">
            <v>92592</v>
          </cell>
          <cell r="B8674" t="str">
            <v>FABRICAÇÃO E INSTALAÇÃO DE TESOURA INTEIRA EM AÇO, VÃO DE 8 M, PARA TELHA CERÂMICA OU DE CONCRETO, INCLUSO IÇAMENTO, EXCLUSIVE PINTURA. AF_10/2025</v>
          </cell>
          <cell r="C8674" t="str">
            <v>UN</v>
          </cell>
          <cell r="D8674">
            <v>1477.3</v>
          </cell>
          <cell r="E8674">
            <v>1502.73</v>
          </cell>
          <cell r="F8674" t="str">
            <v>SINAPI DEZEMBRO 2025</v>
          </cell>
        </row>
        <row r="8675">
          <cell r="A8675">
            <v>92612</v>
          </cell>
          <cell r="B8675" t="str">
            <v>FABRICAÇÃO E INSTALAÇÃO DE TESOURA INTEIRA EM AÇO, VÃO DE 8 M, PARA TELHA ONDULADA DE FIBROCIMENTO, METÁLICA, PLÁSTICA OU TERMOACÚSTICA, INCLUSO IÇAMENTO, EXCLUSIVE PINTURA. AF_10/2025</v>
          </cell>
          <cell r="C8675" t="str">
            <v>UN</v>
          </cell>
          <cell r="D8675">
            <v>1414.99</v>
          </cell>
          <cell r="E8675">
            <v>1442.18</v>
          </cell>
          <cell r="F8675" t="str">
            <v>SINAPI DEZEMBRO 2025</v>
          </cell>
        </row>
        <row r="8676">
          <cell r="A8676">
            <v>92594</v>
          </cell>
          <cell r="B8676" t="str">
            <v>FABRICAÇÃO E INSTALAÇÃO DE TESOURA INTEIRA EM AÇO, VÃO DE 9 M, PARA TELHA CERÂMICA OU DE CONCRETO, INCLUSO IÇAMENTO, EXCLUSIVE PINTURA. AF_10/2025</v>
          </cell>
          <cell r="C8676" t="str">
            <v>UN</v>
          </cell>
          <cell r="D8676">
            <v>1730.13</v>
          </cell>
          <cell r="E8676">
            <v>1757.32</v>
          </cell>
          <cell r="F8676" t="str">
            <v>SINAPI DEZEMBRO 2025</v>
          </cell>
        </row>
        <row r="8677">
          <cell r="A8677">
            <v>92614</v>
          </cell>
          <cell r="B8677" t="str">
            <v>FABRICAÇÃO E INSTALAÇÃO DE TESOURA INTEIRA EM AÇO, VÃO DE 9 M, PARA TELHA ONDULADA DE FIBROCIMENTO, METÁLICA, PLÁSTICA OU TERMOACÚSTICA, INCLUSO IÇAMENTO, EXCLUSIVE PINTURA. AF_10/2025</v>
          </cell>
          <cell r="C8677" t="str">
            <v>UN</v>
          </cell>
          <cell r="D8677">
            <v>1595.38</v>
          </cell>
          <cell r="E8677">
            <v>1622.57</v>
          </cell>
          <cell r="F8677" t="str">
            <v>SINAPI DEZEMBRO 2025</v>
          </cell>
        </row>
        <row r="8678">
          <cell r="A8678">
            <v>92552</v>
          </cell>
          <cell r="B8678" t="str">
            <v>FABRICAÇÃO E INSTALAÇÃO DE TESOURA INTEIRA EM MADEIRA NÃO APARELHADA, VÃO DE 10 M, PARA TELHA CERÂMICA OU DE CONCRETO, INCLUSO IÇAMENTO. AF_10/2025</v>
          </cell>
          <cell r="C8678" t="str">
            <v>UN</v>
          </cell>
          <cell r="D8678">
            <v>2789.93</v>
          </cell>
          <cell r="E8678">
            <v>2886.1</v>
          </cell>
          <cell r="F8678" t="str">
            <v>SINAPI DEZEMBRO 2025</v>
          </cell>
        </row>
        <row r="8679">
          <cell r="A8679">
            <v>92562</v>
          </cell>
          <cell r="B8679" t="str">
            <v>FABRICAÇÃO E INSTALAÇÃO DE TESOURA INTEIRA EM MADEIRA NÃO APARELHADA, VÃO DE 10 M, PARA TELHA ONDULADA DE FIBROCIMENTO, METÁLICA, PLÁSTICA OU TERMOACÚSTICA, INCLUSO IÇAMENTO. AF_10/2025</v>
          </cell>
          <cell r="C8679" t="str">
            <v>UN</v>
          </cell>
          <cell r="D8679">
            <v>2716.89</v>
          </cell>
          <cell r="E8679">
            <v>2813.06</v>
          </cell>
          <cell r="F8679" t="str">
            <v>SINAPI DEZEMBRO 2025</v>
          </cell>
        </row>
        <row r="8680">
          <cell r="A8680">
            <v>92553</v>
          </cell>
          <cell r="B8680" t="str">
            <v>FABRICAÇÃO E INSTALAÇÃO DE TESOURA INTEIRA EM MADEIRA NÃO APARELHADA, VÃO DE 11 M, PARA TELHA CERÂMICA OU DE CONCRETO, INCLUSO IÇAMENTO. AF_10/2025</v>
          </cell>
          <cell r="C8680" t="str">
            <v>UN</v>
          </cell>
          <cell r="D8680">
            <v>3216.28</v>
          </cell>
          <cell r="E8680">
            <v>3336.52</v>
          </cell>
          <cell r="F8680" t="str">
            <v>SINAPI DEZEMBRO 2025</v>
          </cell>
        </row>
        <row r="8681">
          <cell r="A8681">
            <v>92563</v>
          </cell>
          <cell r="B8681" t="str">
            <v>FABRICAÇÃO E INSTALAÇÃO DE TESOURA INTEIRA EM MADEIRA NÃO APARELHADA, VÃO DE 11 M, PARA TELHA ONDULADA DE FIBROCIMENTO, METÁLICA, PLÁSTICA OU TERMOACÚSTICA, INCLUSO IÇAMENTO. AF_10/2025</v>
          </cell>
          <cell r="C8681" t="str">
            <v>UN</v>
          </cell>
          <cell r="D8681">
            <v>3140.36</v>
          </cell>
          <cell r="E8681">
            <v>3260.6</v>
          </cell>
          <cell r="F8681" t="str">
            <v>SINAPI DEZEMBRO 2025</v>
          </cell>
        </row>
        <row r="8682">
          <cell r="A8682">
            <v>92554</v>
          </cell>
          <cell r="B8682" t="str">
            <v>FABRICAÇÃO E INSTALAÇÃO DE TESOURA INTEIRA EM MADEIRA NÃO APARELHADA, VÃO DE 12 M, PARA TELHA CERÂMICA OU DE CONCRETO, INCLUSO IÇAMENTO. AF_10/2025</v>
          </cell>
          <cell r="C8682" t="str">
            <v>UN</v>
          </cell>
          <cell r="D8682">
            <v>3330.98</v>
          </cell>
          <cell r="E8682">
            <v>3451.22</v>
          </cell>
          <cell r="F8682" t="str">
            <v>SINAPI DEZEMBRO 2025</v>
          </cell>
        </row>
        <row r="8683">
          <cell r="A8683">
            <v>92564</v>
          </cell>
          <cell r="B8683" t="str">
            <v>FABRICAÇÃO E INSTALAÇÃO DE TESOURA INTEIRA EM MADEIRA NÃO APARELHADA, VÃO DE 12 M, PARA TELHA ONDULADA DE FIBROCIMENTO, METÁLICA, PLÁSTICA OU TERMOACÚSTICA, INCLUSO IÇAMENTO. AF_10/2025</v>
          </cell>
          <cell r="C8683" t="str">
            <v>UN</v>
          </cell>
          <cell r="D8683">
            <v>3237.99</v>
          </cell>
          <cell r="E8683">
            <v>3358.23</v>
          </cell>
          <cell r="F8683" t="str">
            <v>SINAPI DEZEMBRO 2025</v>
          </cell>
        </row>
        <row r="8684">
          <cell r="A8684">
            <v>92545</v>
          </cell>
          <cell r="B8684" t="str">
            <v>FABRICAÇÃO E INSTALAÇÃO DE TESOURA INTEIRA EM MADEIRA NÃO APARELHADA, VÃO DE 3 M, PARA TELHA CERÂMICA OU DE CONCRETO, INCLUSO IÇAMENTO. AF_10/2025</v>
          </cell>
          <cell r="C8684" t="str">
            <v>UN</v>
          </cell>
          <cell r="D8684">
            <v>1054.8699999999999</v>
          </cell>
          <cell r="E8684">
            <v>1091.22</v>
          </cell>
          <cell r="F8684" t="str">
            <v>SINAPI DEZEMBRO 2025</v>
          </cell>
        </row>
        <row r="8685">
          <cell r="A8685">
            <v>92555</v>
          </cell>
          <cell r="B8685" t="str">
            <v>FABRICAÇÃO E INSTALAÇÃO DE TESOURA INTEIRA EM MADEIRA NÃO APARELHADA, VÃO DE 3 M, PARA TELHA ONDULADA DE FIBROCIMENTO, METÁLICA, PLÁSTICA OU TERMOACÚSTICA, INCLUSO IÇAMENTO. AF_10/2025</v>
          </cell>
          <cell r="C8685" t="str">
            <v>UN</v>
          </cell>
          <cell r="D8685">
            <v>1052.44</v>
          </cell>
          <cell r="E8685">
            <v>1088.79</v>
          </cell>
          <cell r="F8685" t="str">
            <v>SINAPI DEZEMBRO 2025</v>
          </cell>
        </row>
        <row r="8686">
          <cell r="A8686">
            <v>92546</v>
          </cell>
          <cell r="B8686" t="str">
            <v>FABRICAÇÃO E INSTALAÇÃO DE TESOURA INTEIRA EM MADEIRA NÃO APARELHADA, VÃO DE 4 M, PARA TELHA CERÂMICA OU DE CONCRETO, INCLUSO IÇAMENTO. AF_10/2025</v>
          </cell>
          <cell r="C8686" t="str">
            <v>UN</v>
          </cell>
          <cell r="D8686">
            <v>1331.13</v>
          </cell>
          <cell r="E8686">
            <v>1379.52</v>
          </cell>
          <cell r="F8686" t="str">
            <v>SINAPI DEZEMBRO 2025</v>
          </cell>
        </row>
        <row r="8687">
          <cell r="A8687">
            <v>92556</v>
          </cell>
          <cell r="B8687" t="str">
            <v>FABRICAÇÃO E INSTALAÇÃO DE TESOURA INTEIRA EM MADEIRA NÃO APARELHADA, VÃO DE 4 M, PARA TELHA ONDULADA DE FIBROCIMENTO, METÁLICA, PLÁSTICA OU TERMOACÚSTICA, INCLUSO IÇAMENTO. AF_10/2025</v>
          </cell>
          <cell r="C8687" t="str">
            <v>UN</v>
          </cell>
          <cell r="D8687">
            <v>1300.93</v>
          </cell>
          <cell r="E8687">
            <v>1349.32</v>
          </cell>
          <cell r="F8687" t="str">
            <v>SINAPI DEZEMBRO 2025</v>
          </cell>
        </row>
        <row r="8688">
          <cell r="A8688">
            <v>92547</v>
          </cell>
          <cell r="B8688" t="str">
            <v>FABRICAÇÃO E INSTALAÇÃO DE TESOURA INTEIRA EM MADEIRA NÃO APARELHADA, VÃO DE 5 M, PARA TELHA CERÂMICA OU DE CONCRETO, INCLUSO IÇAMENTO. AF_10/2025</v>
          </cell>
          <cell r="C8688" t="str">
            <v>UN</v>
          </cell>
          <cell r="D8688">
            <v>1408.71</v>
          </cell>
          <cell r="E8688">
            <v>1457.1</v>
          </cell>
          <cell r="F8688" t="str">
            <v>SINAPI DEZEMBRO 2025</v>
          </cell>
        </row>
        <row r="8689">
          <cell r="A8689">
            <v>92557</v>
          </cell>
          <cell r="B8689" t="str">
            <v>FABRICAÇÃO E INSTALAÇÃO DE TESOURA INTEIRA EM MADEIRA NÃO APARELHADA, VÃO DE 5 M, PARA TELHA ONDULADA DE FIBROCIMENTO, METÁLICA, PLÁSTICA OU TERMOACÚSTICA, INCLUSO IÇAMENTO. AF_10/2025</v>
          </cell>
          <cell r="C8689" t="str">
            <v>UN</v>
          </cell>
          <cell r="D8689">
            <v>1377.69</v>
          </cell>
          <cell r="E8689">
            <v>1426.08</v>
          </cell>
          <cell r="F8689" t="str">
            <v>SINAPI DEZEMBRO 2025</v>
          </cell>
        </row>
        <row r="8690">
          <cell r="A8690">
            <v>92548</v>
          </cell>
          <cell r="B8690" t="str">
            <v>FABRICAÇÃO E INSTALAÇÃO DE TESOURA INTEIRA EM MADEIRA NÃO APARELHADA, VÃO DE 6 M, PARA TELHA CERÂMICA OU DE CONCRETO, INCLUSO IÇAMENTO. AF_10/2025</v>
          </cell>
          <cell r="C8690" t="str">
            <v>UN</v>
          </cell>
          <cell r="D8690">
            <v>1578.11</v>
          </cell>
          <cell r="E8690">
            <v>1633.22</v>
          </cell>
          <cell r="F8690" t="str">
            <v>SINAPI DEZEMBRO 2025</v>
          </cell>
        </row>
        <row r="8691">
          <cell r="A8691">
            <v>92558</v>
          </cell>
          <cell r="B8691" t="str">
            <v>FABRICAÇÃO E INSTALAÇÃO DE TESOURA INTEIRA EM MADEIRA NÃO APARELHADA, VÃO DE 6 M, PARA TELHA ONDULADA DE FIBROCIMENTO, METÁLICA, PLÁSTICA OU TERMOACÚSTICA, INCLUSO IÇAMENTO. AF_10/2025</v>
          </cell>
          <cell r="C8691" t="str">
            <v>UN</v>
          </cell>
          <cell r="D8691">
            <v>1557.86</v>
          </cell>
          <cell r="E8691">
            <v>1612.97</v>
          </cell>
          <cell r="F8691" t="str">
            <v>SINAPI DEZEMBRO 2025</v>
          </cell>
        </row>
        <row r="8692">
          <cell r="A8692">
            <v>92549</v>
          </cell>
          <cell r="B8692" t="str">
            <v>FABRICAÇÃO E INSTALAÇÃO DE TESOURA INTEIRA EM MADEIRA NÃO APARELHADA, VÃO DE 7 M, PARA TELHA CERÂMICA OU DE CONCRETO, INCLUSO IÇAMENTO. AF_10/2025</v>
          </cell>
          <cell r="C8692" t="str">
            <v>UN</v>
          </cell>
          <cell r="D8692">
            <v>1995.26</v>
          </cell>
          <cell r="E8692">
            <v>2074.44</v>
          </cell>
          <cell r="F8692" t="str">
            <v>SINAPI DEZEMBRO 2025</v>
          </cell>
        </row>
        <row r="8693">
          <cell r="A8693">
            <v>92559</v>
          </cell>
          <cell r="B8693" t="str">
            <v>FABRICAÇÃO E INSTALAÇÃO DE TESOURA INTEIRA EM MADEIRA NÃO APARELHADA, VÃO DE 7 M, PARA TELHA ONDULADA DE FIBROCIMENTO, METÁLICA, PLÁSTICA OU TERMOACÚSTICA, INCLUSO IÇAMENTO. AF_10/2025</v>
          </cell>
          <cell r="C8693" t="str">
            <v>UN</v>
          </cell>
          <cell r="D8693">
            <v>1960.93</v>
          </cell>
          <cell r="E8693">
            <v>2040.11</v>
          </cell>
          <cell r="F8693" t="str">
            <v>SINAPI DEZEMBRO 2025</v>
          </cell>
        </row>
        <row r="8694">
          <cell r="A8694">
            <v>92550</v>
          </cell>
          <cell r="B8694" t="str">
            <v>FABRICAÇÃO E INSTALAÇÃO DE TESOURA INTEIRA EM MADEIRA NÃO APARELHADA, VÃO DE 8 M, PARA TELHA CERÂMICA OU DE CONCRETO, INCLUSO IÇAMENTO. AF_10/2025</v>
          </cell>
          <cell r="C8694" t="str">
            <v>UN</v>
          </cell>
          <cell r="D8694">
            <v>2455.3000000000002</v>
          </cell>
          <cell r="E8694">
            <v>2541</v>
          </cell>
          <cell r="F8694" t="str">
            <v>SINAPI DEZEMBRO 2025</v>
          </cell>
        </row>
        <row r="8695">
          <cell r="A8695">
            <v>92560</v>
          </cell>
          <cell r="B8695" t="str">
            <v>FABRICAÇÃO E INSTALAÇÃO DE TESOURA INTEIRA EM MADEIRA NÃO APARELHADA, VÃO DE 8 M, PARA TELHA ONDULADA DE FIBROCIMENTO, METÁLICA, PLÁSTICA OU TERMOACÚSTICA, INCLUSO IÇAMENTO. AF_10/2025</v>
          </cell>
          <cell r="C8695" t="str">
            <v>UN</v>
          </cell>
          <cell r="D8695">
            <v>2409.79</v>
          </cell>
          <cell r="E8695">
            <v>2495.4899999999998</v>
          </cell>
          <cell r="F8695" t="str">
            <v>SINAPI DEZEMBRO 2025</v>
          </cell>
        </row>
        <row r="8696">
          <cell r="A8696">
            <v>92551</v>
          </cell>
          <cell r="B8696" t="str">
            <v>FABRICAÇÃO E INSTALAÇÃO DE TESOURA INTEIRA EM MADEIRA NÃO APARELHADA, VÃO DE 9 M, PARA TELHA CERÂMICA OU DE CONCRETO, INCLUSO IÇAMENTO. AF_10/2025</v>
          </cell>
          <cell r="C8696" t="str">
            <v>UN</v>
          </cell>
          <cell r="D8696">
            <v>2555.2800000000002</v>
          </cell>
          <cell r="E8696">
            <v>2640.98</v>
          </cell>
          <cell r="F8696" t="str">
            <v>SINAPI DEZEMBRO 2025</v>
          </cell>
        </row>
        <row r="8697">
          <cell r="A8697">
            <v>92561</v>
          </cell>
          <cell r="B8697" t="str">
            <v>FABRICAÇÃO E INSTALAÇÃO DE TESOURA INTEIRA EM MADEIRA NÃO APARELHADA, VÃO DE 9 M, PARA TELHA ONDULADA DE FIBROCIMENTO, METÁLICA, PLÁSTICA OU TERMOACÚSTICA, INCLUSO IÇAMENTO. AF_10/2025</v>
          </cell>
          <cell r="C8697" t="str">
            <v>UN</v>
          </cell>
          <cell r="D8697">
            <v>2510</v>
          </cell>
          <cell r="E8697">
            <v>2595.6999999999998</v>
          </cell>
          <cell r="F8697" t="str">
            <v>SINAPI DEZEMBRO 2025</v>
          </cell>
        </row>
        <row r="8698">
          <cell r="A8698">
            <v>92262</v>
          </cell>
          <cell r="B8698" t="str">
            <v>INSTALAÇÃO DE TESOURA (INTEIRA OU MEIA), BIAPOIADA, EM MADEIRA NÃO APARELHADA, PARA VÃOS MAIORES OU IGUAIS A 10,0 M E MENORES QUE 12,0 M, INCLUSO IÇAMENTO. AF_10/2025</v>
          </cell>
          <cell r="C8698" t="str">
            <v>UN</v>
          </cell>
          <cell r="D8698">
            <v>737.88</v>
          </cell>
          <cell r="E8698">
            <v>773.87</v>
          </cell>
          <cell r="F8698" t="str">
            <v>SINAPI DEZEMBRO 2025</v>
          </cell>
        </row>
        <row r="8699">
          <cell r="A8699">
            <v>106149</v>
          </cell>
          <cell r="B8699" t="str">
            <v>INSTALAÇÃO DE TESOURA (INTEIRA OU MEIA), BIAPOIADA, EM MADEIRA NÃO APARELHADA, PARA VÃOS MAIORES OU IGUAIS A 12,0 M E MENORES QUE 14,0 M, INCLUSO IÇAMENTO. AF_10/2025</v>
          </cell>
          <cell r="C8699" t="str">
            <v>UN</v>
          </cell>
          <cell r="D8699">
            <v>853.7</v>
          </cell>
          <cell r="E8699">
            <v>899.87</v>
          </cell>
          <cell r="F8699" t="str">
            <v>SINAPI DEZEMBRO 2025</v>
          </cell>
        </row>
        <row r="8700">
          <cell r="A8700">
            <v>106150</v>
          </cell>
          <cell r="B8700" t="str">
            <v>INSTALAÇÃO DE TESOURA (INTEIRA OU MEIA), BIAPOIADA, EM MADEIRA NÃO APARELHADA, PARA VÃOS MAIORES OU IGUAIS A 14,0 M E MENORES QUE 16,0 M, INCLUSO IÇAMENTO. AF_10/2025</v>
          </cell>
          <cell r="C8700" t="str">
            <v>UN</v>
          </cell>
          <cell r="D8700">
            <v>988.05</v>
          </cell>
          <cell r="E8700">
            <v>1046.02</v>
          </cell>
          <cell r="F8700" t="str">
            <v>SINAPI DEZEMBRO 2025</v>
          </cell>
        </row>
        <row r="8701">
          <cell r="A8701">
            <v>106151</v>
          </cell>
          <cell r="B8701" t="str">
            <v>INSTALAÇÃO DE TESOURA (INTEIRA OU MEIA), BIAPOIADA, EM MADEIRA NÃO APARELHADA, PARA VÃOS MAIORES OU IGUAIS A 16,0 M E MENORES QUE 18,0 M, INCLUSO IÇAMENTO. AF_10/2025</v>
          </cell>
          <cell r="C8701" t="str">
            <v>UN</v>
          </cell>
          <cell r="D8701">
            <v>1140.92</v>
          </cell>
          <cell r="E8701">
            <v>1212.33</v>
          </cell>
          <cell r="F8701" t="str">
            <v>SINAPI DEZEMBRO 2025</v>
          </cell>
        </row>
        <row r="8702">
          <cell r="A8702">
            <v>92259</v>
          </cell>
          <cell r="B8702" t="str">
            <v>INSTALAÇÃO DE TESOURA (INTEIRA OU MEIA), BIAPOIADA, EM MADEIRA NÃO APARELHADA, PARA VÃOS MAIORES OU IGUAIS A 3,0 M E MENORES QUE 6,0 M, INCLUSO IÇAMENTO. AF_10/2025</v>
          </cell>
          <cell r="C8702" t="str">
            <v>UN</v>
          </cell>
          <cell r="D8702">
            <v>468.03</v>
          </cell>
          <cell r="E8702">
            <v>480.31</v>
          </cell>
          <cell r="F8702" t="str">
            <v>SINAPI DEZEMBRO 2025</v>
          </cell>
        </row>
        <row r="8703">
          <cell r="A8703">
            <v>92260</v>
          </cell>
          <cell r="B8703" t="str">
            <v>INSTALAÇÃO DE TESOURA (INTEIRA OU MEIA), BIAPOIADA, EM MADEIRA NÃO APARELHADA, PARA VÃOS MAIORES OU IGUAIS A 6,0 M E MENORES QUE 8,0 M, INCLUSO IÇAMENTO. AF_10/2025</v>
          </cell>
          <cell r="C8703" t="str">
            <v>UN</v>
          </cell>
          <cell r="D8703">
            <v>544.47</v>
          </cell>
          <cell r="E8703">
            <v>563.47</v>
          </cell>
          <cell r="F8703" t="str">
            <v>SINAPI DEZEMBRO 2025</v>
          </cell>
        </row>
        <row r="8704">
          <cell r="A8704">
            <v>92261</v>
          </cell>
          <cell r="B8704" t="str">
            <v>INSTALAÇÃO DE TESOURA (INTEIRA OU MEIA), BIAPOIADA, EM MADEIRA NÃO APARELHADA, PARA VÃOS MAIORES OU IGUAIS A 8,0 M E MENORES QUE 10,0 M, INCLUSO IÇAMENTO. AF_10/2025</v>
          </cell>
          <cell r="C8704" t="str">
            <v>UN</v>
          </cell>
          <cell r="D8704">
            <v>618.59</v>
          </cell>
          <cell r="E8704">
            <v>644.11</v>
          </cell>
          <cell r="F8704" t="str">
            <v>SINAPI DEZEMBRO 2025</v>
          </cell>
        </row>
        <row r="8705">
          <cell r="A8705">
            <v>92258</v>
          </cell>
          <cell r="B8705" t="str">
            <v>INSTALAÇÃO DE TESOURA (INTEIRA OU MEIA), EM AÇO, PARA VÃOS MAIORES OU IGUAIS A 10,0 M E MENORES OU IGUAIS A 12,0 M, INCLUSO IÇAMENTO, EXCLUSIVE PINTURA. AF_10/2025_PE</v>
          </cell>
          <cell r="C8705" t="str">
            <v>UN</v>
          </cell>
          <cell r="D8705">
            <v>408.6</v>
          </cell>
          <cell r="E8705">
            <v>436.84</v>
          </cell>
          <cell r="F8705" t="str">
            <v>SINAPI DEZEMBRO 2025</v>
          </cell>
        </row>
        <row r="8706">
          <cell r="A8706">
            <v>92255</v>
          </cell>
          <cell r="B8706" t="str">
            <v>INSTALAÇÃO DE TESOURA (INTEIRA OU MEIA), EM AÇO, PARA VÃOS MAIORES OU IGUAIS A 3,0 M E MENORES QUE 6,0 M, INCLUSO IÇAMENTO, EXCLUSIVE PINTURA. AF_10/2025_PE</v>
          </cell>
          <cell r="C8706" t="str">
            <v>UN</v>
          </cell>
          <cell r="D8706">
            <v>191.72</v>
          </cell>
          <cell r="E8706">
            <v>201.65</v>
          </cell>
          <cell r="F8706" t="str">
            <v>SINAPI DEZEMBRO 2025</v>
          </cell>
        </row>
        <row r="8707">
          <cell r="A8707">
            <v>92256</v>
          </cell>
          <cell r="B8707" t="str">
            <v>INSTALAÇÃO DE TESOURA (INTEIRA OU MEIA), EM AÇO, PARA VÃOS MAIORES OU IGUAIS A 6,0 M E MENORES QUE 8,0 M, INCLUSO IÇAMENTO, EXCLUSIVE PINTURA. AF_10/2025_PE</v>
          </cell>
          <cell r="C8707" t="str">
            <v>UN</v>
          </cell>
          <cell r="D8707">
            <v>253.16</v>
          </cell>
          <cell r="E8707">
            <v>268.27</v>
          </cell>
          <cell r="F8707" t="str">
            <v>SINAPI DEZEMBRO 2025</v>
          </cell>
        </row>
        <row r="8708">
          <cell r="A8708">
            <v>92257</v>
          </cell>
          <cell r="B8708" t="str">
            <v>INSTALAÇÃO DE TESOURA (INTEIRA OU MEIA), EM AÇO, PARA VÃOS MAIORES OU IGUAIS A 8,0 M E MENORES QUE 10,0 M, INCLUSO IÇAMENTO, EXCLUSIVE PINTURA. AF_10/2025_PE</v>
          </cell>
          <cell r="C8708" t="str">
            <v>UN</v>
          </cell>
          <cell r="D8708">
            <v>312.73</v>
          </cell>
          <cell r="E8708">
            <v>332.87</v>
          </cell>
          <cell r="F8708" t="str">
            <v>SINAPI DEZEMBRO 2025</v>
          </cell>
        </row>
        <row r="8709">
          <cell r="A8709">
            <v>100393</v>
          </cell>
          <cell r="B8709" t="str">
            <v>RETIRADA E RECOLOCAÇÃO DE CAIBRO DE MADEIRA EM TELHADOS DE ATÉ 2 ÁGUAS COM TELHA CERÂMICA CAPA-CANAL, INCLUSO TRANSPORTE VERTICAL. AF_10/2025</v>
          </cell>
          <cell r="C8709" t="str">
            <v>M2</v>
          </cell>
          <cell r="D8709">
            <v>20.350000000000001</v>
          </cell>
          <cell r="E8709">
            <v>21.47</v>
          </cell>
          <cell r="F8709" t="str">
            <v>SINAPI DEZEMBRO 2025</v>
          </cell>
        </row>
        <row r="8710">
          <cell r="A8710">
            <v>100389</v>
          </cell>
          <cell r="B8710" t="str">
            <v>RETIRADA E RECOLOCAÇÃO DE CAIBRO DE MADEIRA EM TELHADOS DE ATÉ 2 ÁGUAS COM TELHA CERÂMICA OU DE CONCRETO DE ENCAIXE, INCLUSO TRANSPORTE VERTICAL. AF_10/2025</v>
          </cell>
          <cell r="C8710" t="str">
            <v>M2</v>
          </cell>
          <cell r="D8710">
            <v>16.97</v>
          </cell>
          <cell r="E8710">
            <v>17.89</v>
          </cell>
          <cell r="F8710" t="str">
            <v>SINAPI DEZEMBRO 2025</v>
          </cell>
        </row>
        <row r="8711">
          <cell r="A8711">
            <v>100395</v>
          </cell>
          <cell r="B8711" t="str">
            <v>RETIRADA E RECOLOCAÇÃO DE CAIBRO DE MADEIRA EM TELHADOS DE MAIS DE 2 ÁGUAS COM TELHA CERÂMICA CAPA-CANAL, INCLUSO TRANSPORTE VERTICAL. AF_10/2025</v>
          </cell>
          <cell r="C8711" t="str">
            <v>M2</v>
          </cell>
          <cell r="D8711">
            <v>22.35</v>
          </cell>
          <cell r="E8711">
            <v>23.65</v>
          </cell>
          <cell r="F8711" t="str">
            <v>SINAPI DEZEMBRO 2025</v>
          </cell>
        </row>
        <row r="8712">
          <cell r="A8712">
            <v>100391</v>
          </cell>
          <cell r="B8712" t="str">
            <v>RETIRADA E RECOLOCAÇÃO DE CAIBRO DE MADEIRA EM TELHADOS DE MAIS DE 2 ÁGUAS COM TELHA CERÂMICA OU DE CONCRETO DE ENCAIXE, INCLUSO TRANSPORTE VERTICAL. AF_10/2025</v>
          </cell>
          <cell r="C8712" t="str">
            <v>M2</v>
          </cell>
          <cell r="D8712">
            <v>18.690000000000001</v>
          </cell>
          <cell r="E8712">
            <v>19.75</v>
          </cell>
          <cell r="F8712" t="str">
            <v>SINAPI DEZEMBRO 2025</v>
          </cell>
        </row>
        <row r="8713">
          <cell r="A8713">
            <v>100392</v>
          </cell>
          <cell r="B8713" t="str">
            <v>RETIRADA E RECOLOCAÇÃO DE RIPA DE MADEIRA EM TELHADOS DE ATÉ 2 ÁGUAS COM TELHA CERÂMICA CAPA-CANAL, INCLUSO TRANSPORTE VERTICAL. AF_10/2025</v>
          </cell>
          <cell r="C8713" t="str">
            <v>M2</v>
          </cell>
          <cell r="D8713">
            <v>16.61</v>
          </cell>
          <cell r="E8713">
            <v>17.36</v>
          </cell>
          <cell r="F8713" t="str">
            <v>SINAPI DEZEMBRO 2025</v>
          </cell>
        </row>
        <row r="8714">
          <cell r="A8714">
            <v>100388</v>
          </cell>
          <cell r="B8714" t="str">
            <v>RETIRADA E RECOLOCAÇÃO DE RIPA DE MADEIRA EM TELHADOS DE ATÉ 2 ÁGUAS COM TELHA CERÂMICA OU DE CONCRETO DE ENCAIXE, INCLUSO TRANSPORTE VERTICAL. AF_10/2025</v>
          </cell>
          <cell r="C8714" t="str">
            <v>M2</v>
          </cell>
          <cell r="D8714">
            <v>21.11</v>
          </cell>
          <cell r="E8714">
            <v>22.09</v>
          </cell>
          <cell r="F8714" t="str">
            <v>SINAPI DEZEMBRO 2025</v>
          </cell>
        </row>
        <row r="8715">
          <cell r="A8715">
            <v>100394</v>
          </cell>
          <cell r="B8715" t="str">
            <v>RETIRADA E RECOLOCAÇÃO DE RIPA DE MADEIRA EM TELHADOS DE MAIS DE 2 ÁGUAS COM TELHA CERÂMICA CAPA-CANAL, INCLUSO TRANSPORTE VERTICAL. AF_10/2025</v>
          </cell>
          <cell r="C8715" t="str">
            <v>M2</v>
          </cell>
          <cell r="D8715">
            <v>19.440000000000001</v>
          </cell>
          <cell r="E8715">
            <v>20.45</v>
          </cell>
          <cell r="F8715" t="str">
            <v>SINAPI DEZEMBRO 2025</v>
          </cell>
        </row>
        <row r="8716">
          <cell r="A8716">
            <v>100390</v>
          </cell>
          <cell r="B8716" t="str">
            <v>RETIRADA E RECOLOCAÇÃO DE RIPA DE MADEIRA EM TELHADOS DE MAIS DE 2 ÁGUAS COM TELHA CERÂMICA OU DE CONCRETO DE ENCAIXE, INCLUSO TRANSPORTE VERTICAL. AF_10/2025</v>
          </cell>
          <cell r="C8716" t="str">
            <v>M2</v>
          </cell>
          <cell r="D8716">
            <v>24.74</v>
          </cell>
          <cell r="E8716">
            <v>26.03</v>
          </cell>
          <cell r="F8716" t="str">
            <v>SINAPI DEZEMBRO 2025</v>
          </cell>
        </row>
        <row r="8717">
          <cell r="A8717">
            <v>92575</v>
          </cell>
          <cell r="B8717" t="str">
            <v>TRAMA DE AÇO COMPOSTA POR RIPAS E CAIBROS PARA TELHADOS DE ATÉ 2 ÁGUAS PARA TELHA CERÂMICA CAPA-CANAL, INCLUSO TRANSPORTE VERTICAL, EXCLUSIVE PINTURA. AF_10/2025</v>
          </cell>
          <cell r="C8717" t="str">
            <v>M2</v>
          </cell>
          <cell r="D8717">
            <v>64.319999999999993</v>
          </cell>
          <cell r="E8717">
            <v>64.83</v>
          </cell>
          <cell r="F8717" t="str">
            <v>SINAPI DEZEMBRO 2025</v>
          </cell>
        </row>
        <row r="8718">
          <cell r="A8718">
            <v>92569</v>
          </cell>
          <cell r="B8718" t="str">
            <v>TRAMA DE AÇO COMPOSTA POR RIPAS E CAIBROS PARA TELHADOS DE ATÉ 2 ÁGUAS PARA TELHA DE ENCAIXE DE CERÂMICA OU DE CONCRETO, INCLUSO TRANSPORTE VERTICAL, EXCLUSIVE PINTURA. AF_10/2025</v>
          </cell>
          <cell r="C8718" t="str">
            <v>M2</v>
          </cell>
          <cell r="D8718">
            <v>70.12</v>
          </cell>
          <cell r="E8718">
            <v>70.650000000000006</v>
          </cell>
          <cell r="F8718" t="str">
            <v>SINAPI DEZEMBRO 2025</v>
          </cell>
        </row>
        <row r="8719">
          <cell r="A8719">
            <v>92578</v>
          </cell>
          <cell r="B8719" t="str">
            <v>TRAMA DE AÇO COMPOSTA POR RIPAS E CAIBROS PARA TELHADOS DE MAIS DE 2 ÁGUAS PARA TELHA CERÂMICA CAPA-CANAL, INCLUSO TRANSPORTE VERTICAL, EXCLUSIVE PINTURA. AF_10/2025</v>
          </cell>
          <cell r="C8719" t="str">
            <v>M2</v>
          </cell>
          <cell r="D8719">
            <v>66.78</v>
          </cell>
          <cell r="E8719">
            <v>67.459999999999994</v>
          </cell>
          <cell r="F8719" t="str">
            <v>SINAPI DEZEMBRO 2025</v>
          </cell>
        </row>
        <row r="8720">
          <cell r="A8720">
            <v>92572</v>
          </cell>
          <cell r="B8720" t="str">
            <v>TRAMA DE AÇO COMPOSTA POR RIPAS E CAIBROS PARA TELHADOS DE MAIS DE 2 ÁGUAS PARA TELHA DE ENCAIXE DE CERÂMICA OU DE CONCRETO, INCLUSO TRANSPORTE VERTICAL, EXCLUSIVE PINTURA. AF_10/2025</v>
          </cell>
          <cell r="C8720" t="str">
            <v>M2</v>
          </cell>
          <cell r="D8720">
            <v>72.48</v>
          </cell>
          <cell r="E8720">
            <v>73.19</v>
          </cell>
          <cell r="F8720" t="str">
            <v>SINAPI DEZEMBRO 2025</v>
          </cell>
        </row>
        <row r="8721">
          <cell r="A8721">
            <v>92576</v>
          </cell>
          <cell r="B8721" t="str">
            <v>TRAMA DE AÇO COMPOSTA POR RIPAS PARA TELHADOS DE ATÉ 2 ÁGUAS PARA TELHA CERÂMICA CAPA-CANAL, INCLUSO TRANSPORTE VERTICAL, EXCLUSIVE PINTURA. AF_10/2025</v>
          </cell>
          <cell r="C8721" t="str">
            <v>M2</v>
          </cell>
          <cell r="D8721">
            <v>35.47</v>
          </cell>
          <cell r="E8721">
            <v>35.67</v>
          </cell>
          <cell r="F8721" t="str">
            <v>SINAPI DEZEMBRO 2025</v>
          </cell>
        </row>
        <row r="8722">
          <cell r="A8722">
            <v>92570</v>
          </cell>
          <cell r="B8722" t="str">
            <v>TRAMA DE AÇO COMPOSTA POR RIPAS PARA TELHADOS DE ATÉ 2 ÁGUAS PARA TELHA DE ENCAIXE DE CERÂMICA OU DE CONCRETO, INCLUSO TRANSPORTE VERTICAL, EXCLUSIVE PINTURA. AF_10/2025</v>
          </cell>
          <cell r="C8722" t="str">
            <v>M2</v>
          </cell>
          <cell r="D8722">
            <v>44.62</v>
          </cell>
          <cell r="E8722">
            <v>44.89</v>
          </cell>
          <cell r="F8722" t="str">
            <v>SINAPI DEZEMBRO 2025</v>
          </cell>
        </row>
        <row r="8723">
          <cell r="A8723">
            <v>92579</v>
          </cell>
          <cell r="B8723" t="str">
            <v>TRAMA DE AÇO COMPOSTA POR RIPAS PARA TELHADOS DE MAIS DE 2 ÁGUAS PARA TELHA CERÂMICA CAPA-CANAL, INCLUSO TRANSPORTE VERTICAL, EXCLUSIVE PINTURA. AF_10/2025</v>
          </cell>
          <cell r="C8723" t="str">
            <v>M2</v>
          </cell>
          <cell r="D8723">
            <v>36.86</v>
          </cell>
          <cell r="E8723">
            <v>37.159999999999997</v>
          </cell>
          <cell r="F8723" t="str">
            <v>SINAPI DEZEMBRO 2025</v>
          </cell>
        </row>
        <row r="8724">
          <cell r="A8724">
            <v>92573</v>
          </cell>
          <cell r="B8724" t="str">
            <v>TRAMA DE AÇO COMPOSTA POR RIPAS PARA TELHADOS DE MAIS DE 2 ÁGUAS PARA TELHA DE ENCAIXE DE CERÂMICA OU DE CONCRETO, INCLUSO TRANSPORTE VERTICAL, EXCLUSIVE PINTURA. AF_10/2025</v>
          </cell>
          <cell r="C8724" t="str">
            <v>M2</v>
          </cell>
          <cell r="D8724">
            <v>46.38</v>
          </cell>
          <cell r="E8724">
            <v>46.77</v>
          </cell>
          <cell r="F8724" t="str">
            <v>SINAPI DEZEMBRO 2025</v>
          </cell>
        </row>
        <row r="8725">
          <cell r="A8725">
            <v>92574</v>
          </cell>
          <cell r="B8725" t="str">
            <v>TRAMA DE AÇO COMPOSTA POR RIPAS, CAIBROS E TERÇAS PARA TELHADOS DE ATÉ 2 ÁGUAS PARA TELHA CERÂMICA CAPA-CANAL, INCLUSO TRANSPORTE VERTICAL, EXCLUSIVE PINTURA. AF_10/2025</v>
          </cell>
          <cell r="C8725" t="str">
            <v>M2</v>
          </cell>
          <cell r="D8725">
            <v>128.03</v>
          </cell>
          <cell r="E8725">
            <v>129.37</v>
          </cell>
          <cell r="F8725" t="str">
            <v>SINAPI DEZEMBRO 2025</v>
          </cell>
        </row>
        <row r="8726">
          <cell r="A8726">
            <v>92568</v>
          </cell>
          <cell r="B8726" t="str">
            <v>TRAMA DE AÇO COMPOSTA POR RIPAS, CAIBROS E TERÇAS PARA TELHADOS DE ATÉ 2 ÁGUAS PARA TELHA DE ENCAIXE DE CERÂMICA OU DE CONCRETO, INCLUSO TRANSPORTE VERTICAL, EXCLUSIVE PINTURA. AF_10/2025</v>
          </cell>
          <cell r="C8726" t="str">
            <v>M2</v>
          </cell>
          <cell r="D8726">
            <v>136.83000000000001</v>
          </cell>
          <cell r="E8726">
            <v>138.1</v>
          </cell>
          <cell r="F8726" t="str">
            <v>SINAPI DEZEMBRO 2025</v>
          </cell>
        </row>
        <row r="8727">
          <cell r="A8727">
            <v>92577</v>
          </cell>
          <cell r="B8727" t="str">
            <v>TRAMA DE AÇO COMPOSTA POR RIPAS, CAIBROS E TERÇAS PARA TELHADOS DE MAIS DE 2 ÁGUAS PARA TELHA CERÂMICA CAPA-CANAL, INCLUSO TRANSPORTE VERTICAL, EXCLUSIVE PINTURA. AF_10/2025</v>
          </cell>
          <cell r="C8727" t="str">
            <v>M2</v>
          </cell>
          <cell r="D8727">
            <v>143.19</v>
          </cell>
          <cell r="E8727">
            <v>144.78</v>
          </cell>
          <cell r="F8727" t="str">
            <v>SINAPI DEZEMBRO 2025</v>
          </cell>
        </row>
        <row r="8728">
          <cell r="A8728">
            <v>92571</v>
          </cell>
          <cell r="B8728" t="str">
            <v>TRAMA DE AÇO COMPOSTA POR RIPAS, CAIBROS E TERÇAS PARA TELHADOS DE MAIS DE 2 ÁGUAS PARA TELHA DE ENCAIXE DE CERÂMICA OU DE CONCRETO, INCLUSO TRANSPORTE VERTICAL, EXCLUSIVE PINTURA. AF_10/2025</v>
          </cell>
          <cell r="C8728" t="str">
            <v>M2</v>
          </cell>
          <cell r="D8728">
            <v>140.63</v>
          </cell>
          <cell r="E8728">
            <v>142.13</v>
          </cell>
          <cell r="F8728" t="str">
            <v>SINAPI DEZEMBRO 2025</v>
          </cell>
        </row>
        <row r="8729">
          <cell r="A8729">
            <v>92581</v>
          </cell>
          <cell r="B8729" t="str">
            <v>TRAMA DE AÇO COMPOSTA POR TERÇAS PARA TELHADOS DE ATÉ 2 ÁGUAS PARA TELHA ESTRUTURAL DE FIBROCIMENTO, INCLUSO TRANSPORTE VERTICAL, EXCLUSIVE PINTURA. AF_10/2025</v>
          </cell>
          <cell r="C8729" t="str">
            <v>M2</v>
          </cell>
          <cell r="D8729">
            <v>50.06</v>
          </cell>
          <cell r="E8729">
            <v>50.73</v>
          </cell>
          <cell r="F8729" t="str">
            <v>SINAPI DEZEMBRO 2025</v>
          </cell>
        </row>
        <row r="8730">
          <cell r="A8730">
            <v>104314</v>
          </cell>
          <cell r="B8730" t="str">
            <v>TRAMA DE AÇO COMPOSTA POR TERÇAS PARA TELHADOS DE ATÉ 2 ÁGUAS PARA TELHA ONDULADA DE FIBROCIMENTO, METÁLICA, PLÁSTICA OU TERMOACÚSTICA, INCLUSO TRANSPORTE VERTICAL (EM KG). EXCLUSIVE PINTURA. AF_10/2025_PS</v>
          </cell>
          <cell r="C8730" t="str">
            <v>KG</v>
          </cell>
          <cell r="D8730">
            <v>11.1</v>
          </cell>
          <cell r="E8730">
            <v>11.27</v>
          </cell>
          <cell r="F8730" t="str">
            <v>SINAPI DEZEMBRO 2025</v>
          </cell>
        </row>
        <row r="8731">
          <cell r="A8731">
            <v>92580</v>
          </cell>
          <cell r="B8731" t="str">
            <v>TRAMA DE AÇO COMPOSTA POR TERÇAS PARA TELHADOS DE ATÉ 2 ÁGUAS PARA TELHA ONDULADA DE FIBROCIMENTO, METÁLICA, PLÁSTICA OU TERMOACÚSTICA, INCLUSO TRANSPORTE VERTICAL, EXCLUSIVE PINTURA. AF_10/2025_PS</v>
          </cell>
          <cell r="C8731" t="str">
            <v>M2</v>
          </cell>
          <cell r="D8731">
            <v>48.2</v>
          </cell>
          <cell r="E8731">
            <v>48.92</v>
          </cell>
          <cell r="F8731" t="str">
            <v>SINAPI DEZEMBRO 2025</v>
          </cell>
        </row>
        <row r="8732">
          <cell r="A8732">
            <v>92539</v>
          </cell>
          <cell r="B8732" t="str">
            <v>TRAMA DE MADEIRA COMPOSTA POR RIPAS, CAIBROS E TERÇAS PARA TELHADOS DE ATÉ 2 ÁGUAS PARA TELHA CERÂMICA OU DE CONCRETO, INCLUSO TRANSPORTE VERTICAL. AF_10/2025</v>
          </cell>
          <cell r="C8732" t="str">
            <v>M2</v>
          </cell>
          <cell r="D8732">
            <v>89.96</v>
          </cell>
          <cell r="E8732">
            <v>92.5</v>
          </cell>
          <cell r="F8732" t="str">
            <v>SINAPI DEZEMBRO 2025</v>
          </cell>
        </row>
        <row r="8733">
          <cell r="A8733">
            <v>92540</v>
          </cell>
          <cell r="B8733" t="str">
            <v>TRAMA DE MADEIRA COMPOSTA POR RIPAS, CAIBROS E TERÇAS PARA TELHADOS DE MAIS QUE 2 ÁGUAS PARA TELHA CERÂMICA OU DE CONCRETO, INCLUSO TRANSPORTE VERTICAL. AF_10/2025</v>
          </cell>
          <cell r="C8733" t="str">
            <v>M2</v>
          </cell>
          <cell r="D8733">
            <v>100.46</v>
          </cell>
          <cell r="E8733">
            <v>103.59</v>
          </cell>
          <cell r="F8733" t="str">
            <v>SINAPI DEZEMBRO 2025</v>
          </cell>
        </row>
        <row r="8734">
          <cell r="A8734">
            <v>92544</v>
          </cell>
          <cell r="B8734" t="str">
            <v>TRAMA DE MADEIRA COMPOSTA POR TERÇAS PARA TELHADOS DE ATÉ 2 ÁGUAS PARA TELHA ESTRUTURAL DE FIBROCIMENTO, INCLUSO TRANSPORTE VERTICAL. AF_10/2025</v>
          </cell>
          <cell r="C8734" t="str">
            <v>M2</v>
          </cell>
          <cell r="D8734">
            <v>22.25</v>
          </cell>
          <cell r="E8734">
            <v>22.81</v>
          </cell>
          <cell r="F8734" t="str">
            <v>SINAPI DEZEMBRO 2025</v>
          </cell>
        </row>
        <row r="8735">
          <cell r="A8735">
            <v>92543</v>
          </cell>
          <cell r="B8735" t="str">
            <v>TRAMA DE MADEIRA COMPOSTA POR TERÇAS PARA TELHADOS DE ATÉ 2 ÁGUAS PARA TELHA ONDULADA DE FIBROCIMENTO, METÁLICA, PLÁSTICA OU TERMOACÚSTICA, INCLUSO TRANSPORTE VERTICAL. AF_10/2025</v>
          </cell>
          <cell r="C8735" t="str">
            <v>M2</v>
          </cell>
          <cell r="D8735">
            <v>27.83</v>
          </cell>
          <cell r="E8735">
            <v>28.52</v>
          </cell>
          <cell r="F8735" t="str">
            <v>SINAPI DEZEMBRO 2025</v>
          </cell>
        </row>
        <row r="8736">
          <cell r="A8736">
            <v>97725</v>
          </cell>
          <cell r="B8736" t="str">
            <v>FORNECIMENTO E MONTAGEM DE ESCADAS PRÉ-FABRICADAS, INCLUSO IÇAMENTO COM GUINDASTE. AF_03/2024</v>
          </cell>
          <cell r="C8736" t="str">
            <v>M3</v>
          </cell>
          <cell r="D8736">
            <v>0</v>
          </cell>
          <cell r="E8736">
            <v>0</v>
          </cell>
          <cell r="F8736" t="str">
            <v>SINAPI DEZEMBRO 2025</v>
          </cell>
        </row>
        <row r="8737">
          <cell r="A8737">
            <v>97721</v>
          </cell>
          <cell r="B8737" t="str">
            <v>FORNECIMENTO E MONTAGEM DE LAJES ALVEOLARES PRÉ-FABRICADAS, INCLUSO IÇAMENTO COM GUINDASTE. AF_03/2024</v>
          </cell>
          <cell r="C8737" t="str">
            <v>M3</v>
          </cell>
          <cell r="D8737">
            <v>0</v>
          </cell>
          <cell r="E8737">
            <v>0</v>
          </cell>
          <cell r="F8737" t="str">
            <v>SINAPI DEZEMBRO 2025</v>
          </cell>
        </row>
        <row r="8738">
          <cell r="A8738">
            <v>97722</v>
          </cell>
          <cell r="B8738" t="str">
            <v>FORNECIMENTO E MONTAGEM DE LAJES DUPLO T (PI) PRÉ-FABRICADAS, INCLUSO IÇAMENTO COM GUINDASTE. AF_03/2024</v>
          </cell>
          <cell r="C8738" t="str">
            <v>M3</v>
          </cell>
          <cell r="D8738">
            <v>0</v>
          </cell>
          <cell r="E8738">
            <v>0</v>
          </cell>
          <cell r="F8738" t="str">
            <v>SINAPI DEZEMBRO 2025</v>
          </cell>
        </row>
        <row r="8739">
          <cell r="A8739">
            <v>97724</v>
          </cell>
          <cell r="B8739" t="str">
            <v>FORNECIMENTO E MONTAGEM DE PAINÉIS ESTRUTURAIS PRÉ-FABRICADOS, INCLUSO IÇAMENTO COM GUINDASTE. AF_03/2024</v>
          </cell>
          <cell r="C8739" t="str">
            <v>M3</v>
          </cell>
          <cell r="D8739">
            <v>0</v>
          </cell>
          <cell r="E8739">
            <v>0</v>
          </cell>
          <cell r="F8739" t="str">
            <v>SINAPI DEZEMBRO 2025</v>
          </cell>
        </row>
        <row r="8740">
          <cell r="A8740">
            <v>97719</v>
          </cell>
          <cell r="B8740" t="str">
            <v>FORNECIMENTO E MONTAGEM DE PILARES PRÉ-FABRICADOS, INCLUSO IÇAMENTO COM GUINDASTE. AF_03/2024</v>
          </cell>
          <cell r="C8740" t="str">
            <v>M3</v>
          </cell>
          <cell r="D8740">
            <v>0</v>
          </cell>
          <cell r="E8740">
            <v>0</v>
          </cell>
          <cell r="F8740" t="str">
            <v>SINAPI DEZEMBRO 2025</v>
          </cell>
        </row>
        <row r="8741">
          <cell r="A8741">
            <v>97723</v>
          </cell>
          <cell r="B8741" t="str">
            <v>FORNECIMENTO E MONTAGEM DE PRÉ-LAJE TRELIÇADA PRÉ-FABRICADAS, INCLUSO IÇAMENTO COM GUINDASTE. AF_03/2024</v>
          </cell>
          <cell r="C8741" t="str">
            <v>M3</v>
          </cell>
          <cell r="D8741">
            <v>0</v>
          </cell>
          <cell r="E8741">
            <v>0</v>
          </cell>
          <cell r="F8741" t="str">
            <v>SINAPI DEZEMBRO 2025</v>
          </cell>
        </row>
        <row r="8742">
          <cell r="A8742">
            <v>104946</v>
          </cell>
          <cell r="B8742" t="str">
            <v>FORNECIMENTO E MONTAGEM DE TERÇAS PRÉ-FABRICADAS, INCLUSO IÇAMENTO COM GUINDASTE. AF_03/2024</v>
          </cell>
          <cell r="C8742" t="str">
            <v>M3</v>
          </cell>
          <cell r="D8742">
            <v>0</v>
          </cell>
          <cell r="E8742">
            <v>0</v>
          </cell>
          <cell r="F8742" t="str">
            <v>SINAPI DEZEMBRO 2025</v>
          </cell>
        </row>
        <row r="8743">
          <cell r="A8743">
            <v>104944</v>
          </cell>
          <cell r="B8743" t="str">
            <v>FORNECIMENTO E MONTAGEM DE TESOURAS PRÉ-FABRICADAS, INCLUSO IÇAMENTO COM GUINDASTE. AF_03/2024</v>
          </cell>
          <cell r="C8743" t="str">
            <v>M3</v>
          </cell>
          <cell r="D8743">
            <v>0</v>
          </cell>
          <cell r="E8743">
            <v>0</v>
          </cell>
          <cell r="F8743" t="str">
            <v>SINAPI DEZEMBRO 2025</v>
          </cell>
        </row>
        <row r="8744">
          <cell r="A8744">
            <v>104945</v>
          </cell>
          <cell r="B8744" t="str">
            <v>FORNECIMENTO E MONTAGEM DE VIGAS CALHA PRÉ-FABRICADAS, INCLUSO IÇAMENTO COM GUINDASTE. AF_03/2024</v>
          </cell>
          <cell r="C8744" t="str">
            <v>M3</v>
          </cell>
          <cell r="D8744">
            <v>0</v>
          </cell>
          <cell r="E8744">
            <v>0</v>
          </cell>
          <cell r="F8744" t="str">
            <v>SINAPI DEZEMBRO 2025</v>
          </cell>
        </row>
        <row r="8745">
          <cell r="A8745">
            <v>97720</v>
          </cell>
          <cell r="B8745" t="str">
            <v>FORNECIMENTO E MONTAGEM DE VIGAS PRÉ-FABRICADAS, INCLUSO IÇAMENTO COM GUINDASTE. AF_03/2024</v>
          </cell>
          <cell r="C8745" t="str">
            <v>M3</v>
          </cell>
          <cell r="D8745">
            <v>0</v>
          </cell>
          <cell r="E8745">
            <v>0</v>
          </cell>
          <cell r="F8745" t="str">
            <v>SINAPI DEZEMBRO 2025</v>
          </cell>
        </row>
        <row r="8746">
          <cell r="A8746">
            <v>97740</v>
          </cell>
          <cell r="B8746" t="str">
            <v>PEÇA CIRCULAR PRÉ-MOLDADA, VOLUME DE CONCRETO ACIMA DE 100 LITROS, TAXA DE AÇO APROXIMADA DE 30KG/M³. AF_03/2024</v>
          </cell>
          <cell r="C8746" t="str">
            <v>M3</v>
          </cell>
          <cell r="D8746">
            <v>2009.8</v>
          </cell>
          <cell r="E8746">
            <v>2073.59</v>
          </cell>
          <cell r="F8746" t="str">
            <v>SINAPI DEZEMBRO 2025</v>
          </cell>
        </row>
        <row r="8747">
          <cell r="A8747">
            <v>97738</v>
          </cell>
          <cell r="B8747" t="str">
            <v>PEÇA CIRCULAR PRÉ-MOLDADA, VOLUME DE CONCRETO DE 10 A 30 LITROS, TAXA DE FIBRA DE POLIPROPILENO APROXIMADA DE 6 KG/M³. AF_03/2024_PS</v>
          </cell>
          <cell r="C8747" t="str">
            <v>M3</v>
          </cell>
          <cell r="D8747">
            <v>3820.2</v>
          </cell>
          <cell r="E8747">
            <v>4028.77</v>
          </cell>
          <cell r="F8747" t="str">
            <v>SINAPI DEZEMBRO 2025</v>
          </cell>
        </row>
        <row r="8748">
          <cell r="A8748">
            <v>97739</v>
          </cell>
          <cell r="B8748" t="str">
            <v>PEÇA CIRCULAR PRÉ-MOLDADA, VOLUME DE CONCRETO DE 30 A 100 LITROS, TAXA DE AÇO APROXIMADA DE 30KG/M³. AF_03/2024</v>
          </cell>
          <cell r="C8748" t="str">
            <v>M3</v>
          </cell>
          <cell r="D8748">
            <v>2824.42</v>
          </cell>
          <cell r="E8748">
            <v>2960.98</v>
          </cell>
          <cell r="F8748" t="str">
            <v>SINAPI DEZEMBRO 2025</v>
          </cell>
        </row>
        <row r="8749">
          <cell r="A8749">
            <v>97736</v>
          </cell>
          <cell r="B8749" t="str">
            <v>PEÇA RETANGULAR PRÉ-MOLDADA, VOLUME DE CONCRETO ACIMA DE 100 LITROS, TAXA DE AÇO APROXIMADA DE 30KG/M³. AF_03/2024</v>
          </cell>
          <cell r="C8749" t="str">
            <v>M3</v>
          </cell>
          <cell r="D8749">
            <v>1504.68</v>
          </cell>
          <cell r="E8749">
            <v>1553.16</v>
          </cell>
          <cell r="F8749" t="str">
            <v>SINAPI DEZEMBRO 2025</v>
          </cell>
        </row>
        <row r="8750">
          <cell r="A8750">
            <v>97734</v>
          </cell>
          <cell r="B8750" t="str">
            <v>PEÇA RETANGULAR PRÉ-MOLDADA, VOLUME DE CONCRETO DE 10 A 30 LITROS, TAXA DE AÇO APROXIMADA DE 30KG/M³. AF_03/2024</v>
          </cell>
          <cell r="C8750" t="str">
            <v>M3</v>
          </cell>
          <cell r="D8750">
            <v>2967.14</v>
          </cell>
          <cell r="E8750">
            <v>3140.89</v>
          </cell>
          <cell r="F8750" t="str">
            <v>SINAPI DEZEMBRO 2025</v>
          </cell>
        </row>
        <row r="8751">
          <cell r="A8751">
            <v>97735</v>
          </cell>
          <cell r="B8751" t="str">
            <v>PEÇA RETANGULAR PRÉ-MOLDADA, VOLUME DE CONCRETO DE 30 A 100 LITROS, TAXA DE AÇO APROXIMADA DE 30KG/M³. AF_03/2024</v>
          </cell>
          <cell r="C8751" t="str">
            <v>M3</v>
          </cell>
          <cell r="D8751">
            <v>2444.2199999999998</v>
          </cell>
          <cell r="E8751">
            <v>2573.77</v>
          </cell>
          <cell r="F8751" t="str">
            <v>SINAPI DEZEMBRO 2025</v>
          </cell>
        </row>
        <row r="8752">
          <cell r="A8752">
            <v>97737</v>
          </cell>
          <cell r="B8752" t="str">
            <v>PEÇA RETANGULAR PRÉ-MOLDADA, VOLUME DE CONCRETO DE 30 A 70 LITROS, TAXA DE AÇO APROXIMADA DE 70KG/M³. AF_03/2024</v>
          </cell>
          <cell r="C8752" t="str">
            <v>M3</v>
          </cell>
          <cell r="D8752">
            <v>3160.14</v>
          </cell>
          <cell r="E8752">
            <v>3314.32</v>
          </cell>
          <cell r="F8752" t="str">
            <v>SINAPI DEZEMBRO 2025</v>
          </cell>
        </row>
        <row r="8753">
          <cell r="A8753">
            <v>97733</v>
          </cell>
          <cell r="B8753" t="str">
            <v>PEÇA RETANGULAR PRÉ-MOLDADA, VOLUME DE CONCRETO DE ATÉ 10 LITROS, TAXA DE AÇO APROXIMADA DE 30KG/M³. AF_03/2024</v>
          </cell>
          <cell r="C8753" t="str">
            <v>M3</v>
          </cell>
          <cell r="D8753">
            <v>3353.03</v>
          </cell>
          <cell r="E8753">
            <v>3547.1</v>
          </cell>
          <cell r="F8753" t="str">
            <v>SINAPI DEZEMBRO 2025</v>
          </cell>
        </row>
        <row r="8754">
          <cell r="A8754">
            <v>98616</v>
          </cell>
          <cell r="B8754" t="str">
            <v>CONTENÇÃO EM CORTINA COM ESTACAS ESPAÇADAS COM 30 CM DE DIÂMETRO E PROFUNDIDADE ATÉ 20 METROS. AF_02/2025</v>
          </cell>
          <cell r="C8754" t="str">
            <v>M2</v>
          </cell>
          <cell r="D8754">
            <v>253.05</v>
          </cell>
          <cell r="E8754">
            <v>256.19</v>
          </cell>
          <cell r="F8754" t="str">
            <v>SINAPI DEZEMBRO 2025</v>
          </cell>
        </row>
        <row r="8755">
          <cell r="A8755">
            <v>98619</v>
          </cell>
          <cell r="B8755" t="str">
            <v>CONTENÇÃO EM CORTINA COM ESTACAS ESPAÇADAS COM 40 CM DE DIÂMETRO E PROFUNDIDADE ATÉ 20 METROS. AF_02/2025</v>
          </cell>
          <cell r="C8755" t="str">
            <v>M2</v>
          </cell>
          <cell r="D8755">
            <v>276.29000000000002</v>
          </cell>
          <cell r="E8755">
            <v>279.05</v>
          </cell>
          <cell r="F8755" t="str">
            <v>SINAPI DEZEMBRO 2025</v>
          </cell>
        </row>
        <row r="8756">
          <cell r="A8756">
            <v>98622</v>
          </cell>
          <cell r="B8756" t="str">
            <v>CONTENÇÃO EM CORTINA COM ESTACAS ESPAÇADAS COM 50 CM DE DIÂMETRO E PROFUNDIDADE ATÉ 20 METROS. AF_02/2025</v>
          </cell>
          <cell r="C8756" t="str">
            <v>M2</v>
          </cell>
          <cell r="D8756">
            <v>426.35</v>
          </cell>
          <cell r="E8756">
            <v>430.53</v>
          </cell>
          <cell r="F8756" t="str">
            <v>SINAPI DEZEMBRO 2025</v>
          </cell>
        </row>
        <row r="8757">
          <cell r="A8757">
            <v>98625</v>
          </cell>
          <cell r="B8757" t="str">
            <v>CONTENÇÃO EM CORTINA COM ESTACAS ESPAÇADAS COM 60 CM DE DIÂMETRO E PROFUNDIDADE ATÉ 20 METROS. AF_02/2025</v>
          </cell>
          <cell r="C8757" t="str">
            <v>M2</v>
          </cell>
          <cell r="D8757">
            <v>448.22</v>
          </cell>
          <cell r="E8757">
            <v>451.63</v>
          </cell>
          <cell r="F8757" t="str">
            <v>SINAPI DEZEMBRO 2025</v>
          </cell>
        </row>
        <row r="8758">
          <cell r="A8758">
            <v>105918</v>
          </cell>
          <cell r="B8758" t="str">
            <v>CONTENÇÃO EM CORTINA COM ESTACAS SECANTES COM 40 CM DE DIÂMETRO E PROFUNDIDADE ATÉ 20 METROS. AF_02/2025</v>
          </cell>
          <cell r="C8758" t="str">
            <v>M2</v>
          </cell>
          <cell r="D8758">
            <v>0</v>
          </cell>
          <cell r="E8758">
            <v>0</v>
          </cell>
          <cell r="F8758" t="str">
            <v>SINAPI DEZEMBRO 2025</v>
          </cell>
        </row>
        <row r="8759">
          <cell r="A8759">
            <v>98631</v>
          </cell>
          <cell r="B8759" t="str">
            <v>CONTENÇÃO EM CORTINA COM ESTACAS SECANTES COM 50 CM DE DIÂMETRO E PROFUNDIDADE ATÉ 20 METROS. AF_02/2025</v>
          </cell>
          <cell r="C8759" t="str">
            <v>M2</v>
          </cell>
          <cell r="D8759">
            <v>0</v>
          </cell>
          <cell r="E8759">
            <v>0</v>
          </cell>
          <cell r="F8759" t="str">
            <v>SINAPI DEZEMBRO 2025</v>
          </cell>
        </row>
        <row r="8760">
          <cell r="A8760">
            <v>98637</v>
          </cell>
          <cell r="B8760" t="str">
            <v>CONTENÇÃO EM PAREDE DIAFRAGMA COM 30 CM DE ESPESSURA E PROFUNDIDADE ATÉ 25 METROS. AF_02/2025</v>
          </cell>
          <cell r="C8760" t="str">
            <v>M3</v>
          </cell>
          <cell r="D8760">
            <v>0</v>
          </cell>
          <cell r="E8760">
            <v>0</v>
          </cell>
          <cell r="F8760" t="str">
            <v>SINAPI DEZEMBRO 2025</v>
          </cell>
        </row>
        <row r="8761">
          <cell r="A8761">
            <v>98641</v>
          </cell>
          <cell r="B8761" t="str">
            <v>CONTENÇÃO EM PAREDE DIAFRAGMA COM 40 CM DE ESPESSURA E PROFUNDIDADE ATÉ 25 METROS. AF_02/2025</v>
          </cell>
          <cell r="C8761" t="str">
            <v>M3</v>
          </cell>
          <cell r="D8761">
            <v>0</v>
          </cell>
          <cell r="E8761">
            <v>0</v>
          </cell>
          <cell r="F8761" t="str">
            <v>SINAPI DEZEMBRO 2025</v>
          </cell>
        </row>
        <row r="8762">
          <cell r="A8762">
            <v>98645</v>
          </cell>
          <cell r="B8762" t="str">
            <v>CONTENÇÃO EM PAREDE DIAFRAGMA COM 50 CM DE ESPESSURA E PROFUNDIDADE ATÉ 25 METROS. AF_02/2025</v>
          </cell>
          <cell r="C8762" t="str">
            <v>M3</v>
          </cell>
          <cell r="D8762">
            <v>0</v>
          </cell>
          <cell r="E8762">
            <v>0</v>
          </cell>
          <cell r="F8762" t="str">
            <v>SINAPI DEZEMBRO 2025</v>
          </cell>
        </row>
        <row r="8763">
          <cell r="A8763">
            <v>98649</v>
          </cell>
          <cell r="B8763" t="str">
            <v>CONTENÇÃO EM PAREDE DIAFRAGMA COM 60 CM DE ESPESSURA E PROFUNDIDADE ATÉ 25 METROS. AF_02/2025</v>
          </cell>
          <cell r="C8763" t="str">
            <v>M3</v>
          </cell>
          <cell r="D8763">
            <v>0</v>
          </cell>
          <cell r="E8763">
            <v>0</v>
          </cell>
          <cell r="F8763" t="str">
            <v>SINAPI DEZEMBRO 2025</v>
          </cell>
        </row>
        <row r="8764">
          <cell r="A8764">
            <v>98653</v>
          </cell>
          <cell r="B8764" t="str">
            <v>CONTENÇÃO EM PAREDE DIAFRAGMA COM 80 CM DE ESPESSURA E PROFUNDIDADE ATÉ 25 METROS. AF_02/2025</v>
          </cell>
          <cell r="C8764" t="str">
            <v>M3</v>
          </cell>
          <cell r="D8764">
            <v>0</v>
          </cell>
          <cell r="E8764">
            <v>0</v>
          </cell>
          <cell r="F8764" t="str">
            <v>SINAPI DEZEMBRO 2025</v>
          </cell>
        </row>
        <row r="8765">
          <cell r="A8765">
            <v>98657</v>
          </cell>
          <cell r="B8765" t="str">
            <v>EXECUÇÃO DE MURETA GUIA PARA CONTENÇÃO/FUNDAÇÃO, PARA LAMELAS ATÉ 0,80 M DE LARGURA. AF_02/2025</v>
          </cell>
          <cell r="C8765" t="str">
            <v>M</v>
          </cell>
          <cell r="D8765">
            <v>693.34</v>
          </cell>
          <cell r="E8765">
            <v>713.69</v>
          </cell>
          <cell r="F8765" t="str">
            <v>SINAPI DEZEMBRO 2025</v>
          </cell>
        </row>
        <row r="8766">
          <cell r="A8766">
            <v>100344</v>
          </cell>
          <cell r="B8766" t="str">
            <v>ARMAÇÃO DE CORTINA DE CONTENÇÃO EM CONCRETO ARMADO, COM AÇO CA-50 DE 10 MM - MONTAGEM. AF_11/2024</v>
          </cell>
          <cell r="C8766" t="str">
            <v>KG</v>
          </cell>
          <cell r="D8766">
            <v>11.6</v>
          </cell>
          <cell r="E8766">
            <v>11.85</v>
          </cell>
          <cell r="F8766" t="str">
            <v>SINAPI DEZEMBRO 2025</v>
          </cell>
        </row>
        <row r="8767">
          <cell r="A8767">
            <v>100345</v>
          </cell>
          <cell r="B8767" t="str">
            <v>ARMAÇÃO DE CORTINA DE CONTENÇÃO EM CONCRETO ARMADO, COM AÇO CA-50 DE 12,5 MM - MONTAGEM. AF_11/2024</v>
          </cell>
          <cell r="C8767" t="str">
            <v>KG</v>
          </cell>
          <cell r="D8767">
            <v>9.02</v>
          </cell>
          <cell r="E8767">
            <v>9.14</v>
          </cell>
          <cell r="F8767" t="str">
            <v>SINAPI DEZEMBRO 2025</v>
          </cell>
        </row>
        <row r="8768">
          <cell r="A8768">
            <v>100346</v>
          </cell>
          <cell r="B8768" t="str">
            <v>ARMAÇÃO DE CORTINA DE CONTENÇÃO EM CONCRETO ARMADO, COM AÇO CA-50 DE 16 MM - MONTAGEM. AF_11/2024</v>
          </cell>
          <cell r="C8768" t="str">
            <v>KG</v>
          </cell>
          <cell r="D8768">
            <v>8.6</v>
          </cell>
          <cell r="E8768">
            <v>8.69</v>
          </cell>
          <cell r="F8768" t="str">
            <v>SINAPI DEZEMBRO 2025</v>
          </cell>
        </row>
        <row r="8769">
          <cell r="A8769">
            <v>100347</v>
          </cell>
          <cell r="B8769" t="str">
            <v>ARMAÇÃO DE CORTINA DE CONTENÇÃO EM CONCRETO ARMADO, COM AÇO CA-50 DE 20 MM - MONTAGEM. AF_11/2024</v>
          </cell>
          <cell r="C8769" t="str">
            <v>KG</v>
          </cell>
          <cell r="D8769">
            <v>9.67</v>
          </cell>
          <cell r="E8769">
            <v>9.74</v>
          </cell>
          <cell r="F8769" t="str">
            <v>SINAPI DEZEMBRO 2025</v>
          </cell>
        </row>
        <row r="8770">
          <cell r="A8770">
            <v>100348</v>
          </cell>
          <cell r="B8770" t="str">
            <v>ARMAÇÃO DE CORTINA DE CONTENÇÃO EM CONCRETO ARMADO, COM AÇO CA-50 DE 25 MM - MONTAGEM. AF_11/2024</v>
          </cell>
          <cell r="C8770" t="str">
            <v>KG</v>
          </cell>
          <cell r="D8770">
            <v>9.5</v>
          </cell>
          <cell r="E8770">
            <v>9.56</v>
          </cell>
          <cell r="F8770" t="str">
            <v>SINAPI DEZEMBRO 2025</v>
          </cell>
        </row>
        <row r="8771">
          <cell r="A8771">
            <v>100342</v>
          </cell>
          <cell r="B8771" t="str">
            <v>ARMAÇÃO DE CORTINA DE CONTENÇÃO EM CONCRETO ARMADO, COM AÇO CA-50 DE 6,3 MM - MONTAGEM. AF_11/2024</v>
          </cell>
          <cell r="C8771" t="str">
            <v>KG</v>
          </cell>
          <cell r="D8771">
            <v>16.04</v>
          </cell>
          <cell r="E8771">
            <v>16.66</v>
          </cell>
          <cell r="F8771" t="str">
            <v>SINAPI DEZEMBRO 2025</v>
          </cell>
        </row>
        <row r="8772">
          <cell r="A8772">
            <v>100343</v>
          </cell>
          <cell r="B8772" t="str">
            <v>ARMAÇÃO DE CORTINA DE CONTENÇÃO EM CONCRETO ARMADO, COM AÇO CA-50 DE 8 MM - MONTAGEM. AF_11/2024</v>
          </cell>
          <cell r="C8772" t="str">
            <v>KG</v>
          </cell>
          <cell r="D8772">
            <v>14.15</v>
          </cell>
          <cell r="E8772">
            <v>14.57</v>
          </cell>
          <cell r="F8772" t="str">
            <v>SINAPI DEZEMBRO 2025</v>
          </cell>
        </row>
        <row r="8773">
          <cell r="A8773">
            <v>100349</v>
          </cell>
          <cell r="B8773" t="str">
            <v>CONCRETAGEM DE CORTINA DE CONTENÇÃO, ATRAVÉS DE BOMBA - LANÇAMENTO, ADENSAMENTO E ACABAMENTO. AF_11/2024</v>
          </cell>
          <cell r="C8773" t="str">
            <v>M3</v>
          </cell>
          <cell r="D8773">
            <v>662.56</v>
          </cell>
          <cell r="E8773">
            <v>665.14</v>
          </cell>
          <cell r="F8773" t="str">
            <v>SINAPI DEZEMBRO 2025</v>
          </cell>
        </row>
        <row r="8774">
          <cell r="A8774">
            <v>100336</v>
          </cell>
          <cell r="B8774" t="str">
            <v>CONTENÇÃO EM PERFIL PRANCHADO COM PAINEL TRELIÇADO DUPLA FACE DE CONCRETO PRÉ-FABRICADO, PERFIS ESPAÇADOS A 1,5 M PARA 1 SUBSOLO. AF_11/2024</v>
          </cell>
          <cell r="C8774" t="str">
            <v>M2</v>
          </cell>
          <cell r="D8774">
            <v>0</v>
          </cell>
          <cell r="E8774">
            <v>0</v>
          </cell>
          <cell r="F8774" t="str">
            <v>SINAPI DEZEMBRO 2025</v>
          </cell>
        </row>
        <row r="8775">
          <cell r="A8775">
            <v>100337</v>
          </cell>
          <cell r="B8775" t="str">
            <v>CONTENÇÃO EM PERFIL PRANCHADO COM PAINEL TRELIÇADO DUPLA FACE DE CONCRETO PRÉ-FABRICADO, PERFIS ESPAÇADOS A 1,5 M PARA 2 OU MAIS SUBSOLOS. AF_11/2024</v>
          </cell>
          <cell r="C8775" t="str">
            <v>M2</v>
          </cell>
          <cell r="D8775">
            <v>0</v>
          </cell>
          <cell r="E8775">
            <v>0</v>
          </cell>
          <cell r="F8775" t="str">
            <v>SINAPI DEZEMBRO 2025</v>
          </cell>
        </row>
        <row r="8776">
          <cell r="A8776">
            <v>100339</v>
          </cell>
          <cell r="B8776" t="str">
            <v>CONTENÇÃO EM PERFIL PRANCHADO COM PAINEL TRELIÇADO DUPLA FACE DE CONCRETO PRÉ-FABRICADO, PERFIS ESPAÇADOS A 2 M PARA 1 SUBSOLO. AF_11/2024</v>
          </cell>
          <cell r="C8776" t="str">
            <v>M2</v>
          </cell>
          <cell r="D8776">
            <v>0</v>
          </cell>
          <cell r="E8776">
            <v>0</v>
          </cell>
          <cell r="F8776" t="str">
            <v>SINAPI DEZEMBRO 2025</v>
          </cell>
        </row>
        <row r="8777">
          <cell r="A8777">
            <v>100340</v>
          </cell>
          <cell r="B8777" t="str">
            <v>CONTENÇÃO EM PERFIL PRANCHADO COM PAINEL TRELIÇADO DUPLA FACE DE CONCRETO PRÉ-FABRICADO, PERFIS ESPAÇADOS A 2 M PARA 2 OU MAIS SUBSOLOS. AF_11/2024</v>
          </cell>
          <cell r="C8777" t="str">
            <v>M2</v>
          </cell>
          <cell r="D8777">
            <v>0</v>
          </cell>
          <cell r="E8777">
            <v>0</v>
          </cell>
          <cell r="F8777" t="str">
            <v>SINAPI DEZEMBRO 2025</v>
          </cell>
        </row>
        <row r="8778">
          <cell r="A8778">
            <v>105805</v>
          </cell>
          <cell r="B8778" t="str">
            <v>CONTENÇÃO EM PERFIL PRANCHADO COM PRANCHÃO DE MADEIRA, PERFIS ESPAÇADOS A 1,5 M PARA 1 SUBSOLO. AF_11/2024</v>
          </cell>
          <cell r="C8778" t="str">
            <v>M2</v>
          </cell>
          <cell r="D8778">
            <v>871.24</v>
          </cell>
          <cell r="E8778">
            <v>879.07</v>
          </cell>
          <cell r="F8778" t="str">
            <v>SINAPI DEZEMBRO 2025</v>
          </cell>
        </row>
        <row r="8779">
          <cell r="A8779">
            <v>105806</v>
          </cell>
          <cell r="B8779" t="str">
            <v>CONTENÇÃO EM PERFIL PRANCHADO COM PRANCHÃO DE MADEIRA, PERFIS ESPAÇADOS A 1,5 M PARA 2 OU MAIS SUBSOLOS. AF_11/2024</v>
          </cell>
          <cell r="C8779" t="str">
            <v>M2</v>
          </cell>
          <cell r="D8779">
            <v>556.88</v>
          </cell>
          <cell r="E8779">
            <v>563.17999999999995</v>
          </cell>
          <cell r="F8779" t="str">
            <v>SINAPI DEZEMBRO 2025</v>
          </cell>
        </row>
        <row r="8780">
          <cell r="A8780">
            <v>105807</v>
          </cell>
          <cell r="B8780" t="str">
            <v>CONTENÇÃO EM PERFIL PRANCHADO COM PRANCHÃO DE MADEIRA, PERFIS ESPAÇADOS A 2 M PARA 1 SUBSOLO. AF_11/2024</v>
          </cell>
          <cell r="C8780" t="str">
            <v>M2</v>
          </cell>
          <cell r="D8780">
            <v>699.35</v>
          </cell>
          <cell r="E8780">
            <v>706.09</v>
          </cell>
          <cell r="F8780" t="str">
            <v>SINAPI DEZEMBRO 2025</v>
          </cell>
        </row>
        <row r="8781">
          <cell r="A8781">
            <v>105808</v>
          </cell>
          <cell r="B8781" t="str">
            <v>CONTENÇÃO EM PERFIL PRANCHADO COM PRANCHÃO DE MADEIRA, PERFIS ESPAÇADOS A 2 M PARA 2 OU MAIS SUBSOLOS. AF_11/2024</v>
          </cell>
          <cell r="C8781" t="str">
            <v>M2</v>
          </cell>
          <cell r="D8781">
            <v>463.58</v>
          </cell>
          <cell r="E8781">
            <v>469.18</v>
          </cell>
          <cell r="F8781" t="str">
            <v>SINAPI DEZEMBRO 2025</v>
          </cell>
        </row>
        <row r="8782">
          <cell r="A8782">
            <v>100341</v>
          </cell>
          <cell r="B8782" t="str">
            <v>FABRICAÇÃO, MONTAGEM E DESMONTAGEM DE FÔRMA PARA CORTINA DE CONTENÇÃO, EM CHAPA DE MADEIRA COMPENSADA PLASTIFICADA, E = 18 MM, 10 UTILIZAÇÕES. AF_11/2024</v>
          </cell>
          <cell r="C8782" t="str">
            <v>M2</v>
          </cell>
          <cell r="D8782">
            <v>40.58</v>
          </cell>
          <cell r="E8782">
            <v>42.32</v>
          </cell>
          <cell r="F8782" t="str">
            <v>SINAPI DEZEMBRO 2025</v>
          </cell>
        </row>
        <row r="8783">
          <cell r="A8783">
            <v>100351</v>
          </cell>
          <cell r="B8783" t="str">
            <v>MURO DE ARRIMO COM BLOCOS DE CONCRETO ESTRUTURAL E PILARES INTERMEDIÁRIOS, COM ALTURA MAIOR QUE 1,6 M E MENOR OU IGUAL A 2,8 M (EXCETO FUNDAÇÃO). AF_11/2024</v>
          </cell>
          <cell r="C8783" t="str">
            <v>M2</v>
          </cell>
          <cell r="D8783">
            <v>0</v>
          </cell>
          <cell r="E8783">
            <v>0</v>
          </cell>
          <cell r="F8783" t="str">
            <v>SINAPI DEZEMBRO 2025</v>
          </cell>
        </row>
        <row r="8784">
          <cell r="A8784">
            <v>100353</v>
          </cell>
          <cell r="B8784" t="str">
            <v>MURO DE ARRIMO COM BLOCOS DE CONCRETO ESTRUTURAL E PILARES INTERMEDIÁRIOS, COM ALTURA MAIOR QUE 2,8 M E MENOR OU IGUAL A 4,0 M (EXCETO FUNDAÇÃO). AF_11/2024</v>
          </cell>
          <cell r="C8784" t="str">
            <v>M2</v>
          </cell>
          <cell r="D8784">
            <v>0</v>
          </cell>
          <cell r="E8784">
            <v>0</v>
          </cell>
          <cell r="F8784" t="str">
            <v>SINAPI DEZEMBRO 2025</v>
          </cell>
        </row>
        <row r="8785">
          <cell r="A8785">
            <v>100350</v>
          </cell>
          <cell r="B8785" t="str">
            <v>MURO DE ARRIMO COM BLOCOS DE CONCRETO ESTRUTURAL, ATÉ 1,6 M DE ALTURA (EXCETO FUNDAÇÃO). AF_11/2024</v>
          </cell>
          <cell r="C8785" t="str">
            <v>M2</v>
          </cell>
          <cell r="D8785">
            <v>0</v>
          </cell>
          <cell r="E8785">
            <v>0</v>
          </cell>
          <cell r="F8785" t="str">
            <v>SINAPI DEZEMBRO 2025</v>
          </cell>
        </row>
        <row r="8786">
          <cell r="A8786">
            <v>105043</v>
          </cell>
          <cell r="B8786" t="str">
            <v>PILAR DE MADEIRA ROLIÇA, EUCALIPTO OU EQUIVALENTE DA REGIÃO, FIXADO COM PORTA PILAR METÁLICO, DIÂMETRO DE 12 A 15 CM, APOIO ARTICULADO, COMPRIMENTO DE 3 M. AF_03/2024</v>
          </cell>
          <cell r="C8786" t="str">
            <v>M</v>
          </cell>
          <cell r="D8786">
            <v>0</v>
          </cell>
          <cell r="E8786">
            <v>0</v>
          </cell>
          <cell r="F8786" t="str">
            <v>SINAPI DEZEMBRO 2025</v>
          </cell>
        </row>
        <row r="8787">
          <cell r="A8787">
            <v>105047</v>
          </cell>
          <cell r="B8787" t="str">
            <v>PILAR DE MADEIRA ROLIÇA, EUCALIPTO OU EQUIVALENTE DA REGIÃO, FIXADO COM PORTA PILAR METÁLICO, DIÂMETRO DE 12 A 15 CM, APOIO ARTICULADO, COMPRIMENTO DE 6 M. AF_03/2024</v>
          </cell>
          <cell r="C8787" t="str">
            <v>M</v>
          </cell>
          <cell r="D8787">
            <v>0</v>
          </cell>
          <cell r="E8787">
            <v>0</v>
          </cell>
          <cell r="F8787" t="str">
            <v>SINAPI DEZEMBRO 2025</v>
          </cell>
        </row>
        <row r="8788">
          <cell r="A8788">
            <v>105044</v>
          </cell>
          <cell r="B8788" t="str">
            <v>PILAR DE MADEIRA ROLIÇA, EUCALIPTO OU EQUIVALENTE DA REGIÃO, FIXADO COM PORTA PILAR METÁLICO, DIÂMETRO DE 12 A 15 CM, APOIO ENGASTADO, COMPRIMENTO DE 3 M. AF_03/2024</v>
          </cell>
          <cell r="C8788" t="str">
            <v>M</v>
          </cell>
          <cell r="D8788">
            <v>0</v>
          </cell>
          <cell r="E8788">
            <v>0</v>
          </cell>
          <cell r="F8788" t="str">
            <v>SINAPI DEZEMBRO 2025</v>
          </cell>
        </row>
        <row r="8789">
          <cell r="A8789">
            <v>105094</v>
          </cell>
          <cell r="B8789" t="str">
            <v>PILAR DE MADEIRA ROLIÇA, EUCALIPTO OU EQUIVALENTE DA REGIÃO, FIXADO COM PORTA PILAR METÁLICO, DIÂMETRO DE 12 A 15 CM, APOIO ENGASTADO, COMPRIMENTO DE 6 M. AF_03/2024</v>
          </cell>
          <cell r="C8789" t="str">
            <v>M</v>
          </cell>
          <cell r="D8789">
            <v>0</v>
          </cell>
          <cell r="E8789">
            <v>0</v>
          </cell>
          <cell r="F8789" t="str">
            <v>SINAPI DEZEMBRO 2025</v>
          </cell>
        </row>
        <row r="8790">
          <cell r="A8790">
            <v>105096</v>
          </cell>
          <cell r="B8790" t="str">
            <v>PILAR DE MADEIRA ROLIÇA, EUCALIPTO OU EQUIVALENTE DA REGIÃO, FIXADO COM PORTA PILAR METÁLICO, DIÂMETRO DE 16 A 20 CM, APOIO ARTICULADO, COMPRIMENTO DE 3 M. AF_03/2024</v>
          </cell>
          <cell r="C8790" t="str">
            <v>M</v>
          </cell>
          <cell r="D8790">
            <v>0</v>
          </cell>
          <cell r="E8790">
            <v>0</v>
          </cell>
          <cell r="F8790" t="str">
            <v>SINAPI DEZEMBRO 2025</v>
          </cell>
        </row>
        <row r="8791">
          <cell r="A8791">
            <v>105048</v>
          </cell>
          <cell r="B8791" t="str">
            <v>PILAR DE MADEIRA ROLIÇA, EUCALIPTO OU EQUIVALENTE DA REGIÃO, FIXADO COM PORTA PILAR METÁLICO, DIÂMETRO DE 16 A 20 CM, APOIO ARTICULADO, COMPRIMENTO DE 6 M. AF_03/2024</v>
          </cell>
          <cell r="C8791" t="str">
            <v>M</v>
          </cell>
          <cell r="D8791">
            <v>0</v>
          </cell>
          <cell r="E8791">
            <v>0</v>
          </cell>
          <cell r="F8791" t="str">
            <v>SINAPI DEZEMBRO 2025</v>
          </cell>
        </row>
        <row r="8792">
          <cell r="A8792">
            <v>105097</v>
          </cell>
          <cell r="B8792" t="str">
            <v>PILAR DE MADEIRA ROLIÇA, EUCALIPTO OU EQUIVALENTE DA REGIÃO, FIXADO COM PORTA PILAR METÁLICO, DIÂMETRO DE 16 A 20 CM, APOIO ENGASTADO, COMPRIMENTO DE 3 M. AF_03/2024</v>
          </cell>
          <cell r="C8792" t="str">
            <v>M</v>
          </cell>
          <cell r="D8792">
            <v>0</v>
          </cell>
          <cell r="E8792">
            <v>0</v>
          </cell>
          <cell r="F8792" t="str">
            <v>SINAPI DEZEMBRO 2025</v>
          </cell>
        </row>
        <row r="8793">
          <cell r="A8793">
            <v>105049</v>
          </cell>
          <cell r="B8793" t="str">
            <v>PILAR DE MADEIRA ROLIÇA, EUCALIPTO OU EQUIVALENTE DA REGIÃO, FIXADO COM PORTA PILAR METÁLICO, DIÂMETRO DE 16 A 20 CM, APOIO ENGASTADO, COMPRIMENTO DE 6 M. AF_03/2024</v>
          </cell>
          <cell r="C8793" t="str">
            <v>M</v>
          </cell>
          <cell r="D8793">
            <v>0</v>
          </cell>
          <cell r="E8793">
            <v>0</v>
          </cell>
          <cell r="F8793" t="str">
            <v>SINAPI DEZEMBRO 2025</v>
          </cell>
        </row>
        <row r="8794">
          <cell r="A8794">
            <v>105051</v>
          </cell>
          <cell r="B8794" t="str">
            <v>PILAR DE MADEIRA ROLIÇA, EUCALIPTO OU EQUIVALENTE DA REGIÃO, FIXADO COM PORTA PILAR METÁLICO, DIÂMETRO DE 21 A 29 CM, APOIO ARTICULADO, COMPRIMENTO DE 3 M. AF_03/2024</v>
          </cell>
          <cell r="C8794" t="str">
            <v>M</v>
          </cell>
          <cell r="D8794">
            <v>0</v>
          </cell>
          <cell r="E8794">
            <v>0</v>
          </cell>
          <cell r="F8794" t="str">
            <v>SINAPI DEZEMBRO 2025</v>
          </cell>
        </row>
        <row r="8795">
          <cell r="A8795">
            <v>105054</v>
          </cell>
          <cell r="B8795" t="str">
            <v>PILAR DE MADEIRA ROLIÇA, EUCALIPTO OU EQUIVALENTE DA REGIÃO, FIXADO COM PORTA PILAR METÁLICO, DIÂMETRO DE 21 A 29 CM, APOIO ARTICULADO, COMPRIMENTO DE 6 M. AF_03/2024</v>
          </cell>
          <cell r="C8795" t="str">
            <v>M</v>
          </cell>
          <cell r="D8795">
            <v>0</v>
          </cell>
          <cell r="E8795">
            <v>0</v>
          </cell>
          <cell r="F8795" t="str">
            <v>SINAPI DEZEMBRO 2025</v>
          </cell>
        </row>
        <row r="8796">
          <cell r="A8796">
            <v>105052</v>
          </cell>
          <cell r="B8796" t="str">
            <v>PILAR DE MADEIRA ROLIÇA, EUCALIPTO OU EQUIVALENTE DA REGIÃO, FIXADO COM PORTA PILAR METÁLICO, DIÂMETRO DE 21 A 29 CM, APOIO ENGASTADO, COMPRIMENTO DE 3 M. AF_03/2024</v>
          </cell>
          <cell r="C8796" t="str">
            <v>M</v>
          </cell>
          <cell r="D8796">
            <v>0</v>
          </cell>
          <cell r="E8796">
            <v>0</v>
          </cell>
          <cell r="F8796" t="str">
            <v>SINAPI DEZEMBRO 2025</v>
          </cell>
        </row>
        <row r="8797">
          <cell r="A8797">
            <v>105055</v>
          </cell>
          <cell r="B8797" t="str">
            <v>PILAR DE MADEIRA ROLIÇA, EUCALIPTO OU EQUIVALENTE DA REGIÃO, FIXADO COM PORTA PILAR METÁLICO, DIÂMETRO DE 21 A 29 CM, APOIO ENGASTADO, COMPRIMENTO DE 6 M. AF_03/2024</v>
          </cell>
          <cell r="C8797" t="str">
            <v>M</v>
          </cell>
          <cell r="D8797">
            <v>0</v>
          </cell>
          <cell r="E8797">
            <v>0</v>
          </cell>
          <cell r="F8797" t="str">
            <v>SINAPI DEZEMBRO 2025</v>
          </cell>
        </row>
        <row r="8798">
          <cell r="A8798">
            <v>105065</v>
          </cell>
          <cell r="B8798" t="str">
            <v>PILAR DE MADEIRA ROLIÇA, EUCALIPTO OU EQUIVALENTE DA REGIÃO, FIXADO COM PORTA PILAR METÁLICO, DIÂMETRO DE 30 A 34 CM, APOIO ARTICULADO, COMPRIMENTO DE 3 M. AF_03/2024</v>
          </cell>
          <cell r="C8798" t="str">
            <v>M</v>
          </cell>
          <cell r="D8798">
            <v>0</v>
          </cell>
          <cell r="E8798">
            <v>0</v>
          </cell>
          <cell r="F8798" t="str">
            <v>SINAPI DEZEMBRO 2025</v>
          </cell>
        </row>
        <row r="8799">
          <cell r="A8799">
            <v>105059</v>
          </cell>
          <cell r="B8799" t="str">
            <v>PILAR DE MADEIRA ROLIÇA, EUCALIPTO OU EQUIVALENTE DA REGIÃO, FIXADO COM PORTA PILAR METÁLICO, DIÂMETRO DE 30 A 34 CM, APOIO ARTICULADO, COMPRIMENTO DE 6 M. AF_03/2024</v>
          </cell>
          <cell r="C8799" t="str">
            <v>M</v>
          </cell>
          <cell r="D8799">
            <v>0</v>
          </cell>
          <cell r="E8799">
            <v>0</v>
          </cell>
          <cell r="F8799" t="str">
            <v>SINAPI DEZEMBRO 2025</v>
          </cell>
        </row>
        <row r="8800">
          <cell r="A8800">
            <v>105057</v>
          </cell>
          <cell r="B8800" t="str">
            <v>PILAR DE MADEIRA ROLIÇA, EUCALIPTO OU EQUIVALENTE DA REGIÃO, FIXADO COM PORTA PILAR METÁLICO, DIÂMETRO DE 30 A 34 CM, APOIO ENGASTADO, COMPRIMENTO DE 3 M. AF_03/2024</v>
          </cell>
          <cell r="C8800" t="str">
            <v>M</v>
          </cell>
          <cell r="D8800">
            <v>0</v>
          </cell>
          <cell r="E8800">
            <v>0</v>
          </cell>
          <cell r="F8800" t="str">
            <v>SINAPI DEZEMBRO 2025</v>
          </cell>
        </row>
        <row r="8801">
          <cell r="A8801">
            <v>105060</v>
          </cell>
          <cell r="B8801" t="str">
            <v>PILAR DE MADEIRA ROLIÇA, EUCALIPTO OU EQUIVALENTE DA REGIÃO, FIXADO COM PORTA PILAR METÁLICO, DIÂMETRO DE 30 A 34 CM, APOIO ENGASTADO, COMPRIMENTO DE 6 M. AF_03/2024</v>
          </cell>
          <cell r="C8801" t="str">
            <v>M</v>
          </cell>
          <cell r="D8801">
            <v>0</v>
          </cell>
          <cell r="E8801">
            <v>0</v>
          </cell>
          <cell r="F8801" t="str">
            <v>SINAPI DEZEMBRO 2025</v>
          </cell>
        </row>
        <row r="8802">
          <cell r="A8802">
            <v>105042</v>
          </cell>
          <cell r="B8802" t="str">
            <v>PILAR DE MADEIRA ROLIÇA, EUCALIPTO OU EQUIVALENTE DA REGIÃO, FIXADO COM VERGALHÃO, DIÂMETRO DE 12 A 15 CM, APOIO ARTICULADO, COMPRIMENTO DE 3 M. AF_03/2024</v>
          </cell>
          <cell r="C8802" t="str">
            <v>M</v>
          </cell>
          <cell r="D8802">
            <v>69.52</v>
          </cell>
          <cell r="E8802">
            <v>71.5</v>
          </cell>
          <cell r="F8802" t="str">
            <v>SINAPI DEZEMBRO 2025</v>
          </cell>
        </row>
        <row r="8803">
          <cell r="A8803">
            <v>105046</v>
          </cell>
          <cell r="B8803" t="str">
            <v>PILAR DE MADEIRA ROLIÇA, EUCALIPTO OU EQUIVALENTE DA REGIÃO, FIXADO COM VERGALHÃO, DIÂMETRO DE 12 A 15 CM, APOIO ARTICULADO, COMPRIMENTO DE 6 M. AF_03/2024</v>
          </cell>
          <cell r="C8803" t="str">
            <v>M</v>
          </cell>
          <cell r="D8803">
            <v>59.56</v>
          </cell>
          <cell r="E8803">
            <v>60.78</v>
          </cell>
          <cell r="F8803" t="str">
            <v>SINAPI DEZEMBRO 2025</v>
          </cell>
        </row>
        <row r="8804">
          <cell r="A8804">
            <v>105095</v>
          </cell>
          <cell r="B8804" t="str">
            <v>PILAR DE MADEIRA ROLIÇA, EUCALIPTO OU EQUIVALENTE DA REGIÃO, FIXADO COM VERGALHÃO, DIÂMETRO DE 16 A 20 CM, APOIO ARTICULADO, COMPRIMENTO DE 3 M. AF_03/2024</v>
          </cell>
          <cell r="C8804" t="str">
            <v>M</v>
          </cell>
          <cell r="D8804">
            <v>106.23</v>
          </cell>
          <cell r="E8804">
            <v>108.22</v>
          </cell>
          <cell r="F8804" t="str">
            <v>SINAPI DEZEMBRO 2025</v>
          </cell>
        </row>
        <row r="8805">
          <cell r="A8805">
            <v>105098</v>
          </cell>
          <cell r="B8805" t="str">
            <v>PILAR DE MADEIRA ROLIÇA, EUCALIPTO OU EQUIVALENTE DA REGIÃO, FIXADO COM VERGALHÃO, DIÂMETRO DE 16 A 20 CM, APOIO ARTICULADO, COMPRIMENTO DE 6 M. AF_03/2024</v>
          </cell>
          <cell r="C8805" t="str">
            <v>M</v>
          </cell>
          <cell r="D8805">
            <v>96.28</v>
          </cell>
          <cell r="E8805">
            <v>97.51</v>
          </cell>
          <cell r="F8805" t="str">
            <v>SINAPI DEZEMBRO 2025</v>
          </cell>
        </row>
        <row r="8806">
          <cell r="A8806">
            <v>105050</v>
          </cell>
          <cell r="B8806" t="str">
            <v>PILAR DE MADEIRA ROLIÇA, EUCALIPTO OU EQUIVALENTE DA REGIÃO, FIXADO COM VERGALHÃO, DIÂMETRO DE 21 A 29 CM, APOIO ARTICULADO, COMPRIMENTO DE 3 M. AF_03/2024</v>
          </cell>
          <cell r="C8806" t="str">
            <v>M</v>
          </cell>
          <cell r="D8806">
            <v>226.35</v>
          </cell>
          <cell r="E8806">
            <v>228.36</v>
          </cell>
          <cell r="F8806" t="str">
            <v>SINAPI DEZEMBRO 2025</v>
          </cell>
        </row>
        <row r="8807">
          <cell r="A8807">
            <v>105053</v>
          </cell>
          <cell r="B8807" t="str">
            <v>PILAR DE MADEIRA ROLIÇA, EUCALIPTO OU EQUIVALENTE DA REGIÃO, FIXADO COM VERGALHÃO, DIÂMETRO DE 21 A 29 CM, APOIO ARTICULADO, COMPRIMENTO DE 6 M. AF_03/2024</v>
          </cell>
          <cell r="C8807" t="str">
            <v>M</v>
          </cell>
          <cell r="D8807">
            <v>216.51</v>
          </cell>
          <cell r="E8807">
            <v>217.77</v>
          </cell>
          <cell r="F8807" t="str">
            <v>SINAPI DEZEMBRO 2025</v>
          </cell>
        </row>
        <row r="8808">
          <cell r="A8808">
            <v>105056</v>
          </cell>
          <cell r="B8808" t="str">
            <v>PILAR DE MADEIRA ROLIÇA, EUCALIPTO OU EQUIVALENTE DA REGIÃO, FIXADO COM VERGALHÃO, DIÂMETRO DE 30 A 34 CM, APOIO ARTICULADO, COMPRIMENTO DE 3 M. AF_03/2024</v>
          </cell>
          <cell r="C8808" t="str">
            <v>M</v>
          </cell>
          <cell r="D8808">
            <v>314.64999999999998</v>
          </cell>
          <cell r="E8808">
            <v>316.69</v>
          </cell>
          <cell r="F8808" t="str">
            <v>SINAPI DEZEMBRO 2025</v>
          </cell>
        </row>
        <row r="8809">
          <cell r="A8809">
            <v>105058</v>
          </cell>
          <cell r="B8809" t="str">
            <v>PILAR DE MADEIRA ROLIÇA, EUCALIPTO OU EQUIVALENTE DA REGIÃO, FIXADO COM VERGALHÃO, DIÂMETRO DE 30 A 34 CM, APOIO ARTICULADO, COMPRIMENTO DE 6 M. AF_03/2024</v>
          </cell>
          <cell r="C8809" t="str">
            <v>M</v>
          </cell>
          <cell r="D8809">
            <v>305.49</v>
          </cell>
          <cell r="E8809">
            <v>306.85000000000002</v>
          </cell>
          <cell r="F8809" t="str">
            <v>SINAPI DEZEMBRO 2025</v>
          </cell>
        </row>
        <row r="8810">
          <cell r="A8810">
            <v>105062</v>
          </cell>
          <cell r="B8810" t="str">
            <v>PILAR DE MADEIRA SERRADA, MAÇARANDUBA OU EQUIVALENTE DA REGIÃO, NÃO APARELHADO, FIXADO COM PORTA PILAR METÁLICO, SEÇÃO QUADRADA 10 X 10 CM, APOIO ARTICULADO, COMPRIMENTO DE 3 M. AF_03/2024</v>
          </cell>
          <cell r="C8810" t="str">
            <v>M</v>
          </cell>
          <cell r="D8810">
            <v>0</v>
          </cell>
          <cell r="E8810">
            <v>0</v>
          </cell>
          <cell r="F8810" t="str">
            <v>SINAPI DEZEMBRO 2025</v>
          </cell>
        </row>
        <row r="8811">
          <cell r="A8811">
            <v>105066</v>
          </cell>
          <cell r="B8811" t="str">
            <v>PILAR DE MADEIRA SERRADA, MAÇARANDUBA OU EQUIVALENTE DA REGIÃO, NÃO APARELHADO, FIXADO COM PORTA PILAR METÁLICO, SEÇÃO QUADRADA 10 X 10 CM, APOIO ARTICULADO, COMPRIMENTO DE 6 M. AF_03/2024</v>
          </cell>
          <cell r="C8811" t="str">
            <v>M</v>
          </cell>
          <cell r="D8811">
            <v>0</v>
          </cell>
          <cell r="E8811">
            <v>0</v>
          </cell>
          <cell r="F8811" t="str">
            <v>SINAPI DEZEMBRO 2025</v>
          </cell>
        </row>
        <row r="8812">
          <cell r="A8812">
            <v>105063</v>
          </cell>
          <cell r="B8812" t="str">
            <v>PILAR DE MADEIRA SERRADA, MAÇARANDUBA OU EQUIVALENTE DA REGIÃO, NÃO APARELHADO, FIXADO COM PORTA PILAR METÁLICO, SEÇÃO QUADRADA 10 X 10 CM, APOIO ENGASTADO, COMPRIMENTO DE 3 M. AF_03/2024</v>
          </cell>
          <cell r="C8812" t="str">
            <v>M</v>
          </cell>
          <cell r="D8812">
            <v>0</v>
          </cell>
          <cell r="E8812">
            <v>0</v>
          </cell>
          <cell r="F8812" t="str">
            <v>SINAPI DEZEMBRO 2025</v>
          </cell>
        </row>
        <row r="8813">
          <cell r="A8813">
            <v>105067</v>
          </cell>
          <cell r="B8813" t="str">
            <v>PILAR DE MADEIRA SERRADA, MAÇARANDUBA OU EQUIVALENTE DA REGIÃO, NÃO APARELHADO, FIXADO COM PORTA PILAR METÁLICO, SEÇÃO QUADRADA 10 X 10 CM, APOIO ENGASTADO, COMPRIMENTO DE 6 M. AF_03/2024</v>
          </cell>
          <cell r="C8813" t="str">
            <v>M</v>
          </cell>
          <cell r="D8813">
            <v>0</v>
          </cell>
          <cell r="E8813">
            <v>0</v>
          </cell>
          <cell r="F8813" t="str">
            <v>SINAPI DEZEMBRO 2025</v>
          </cell>
        </row>
        <row r="8814">
          <cell r="A8814">
            <v>105069</v>
          </cell>
          <cell r="B8814" t="str">
            <v>PILAR DE MADEIRA SERRADA, MAÇARANDUBA OU EQUIVALENTE DA REGIÃO, NÃO APARELHADO, FIXADO COM PORTA PILAR METÁLICO, SEÇÃO QUADRADA 15 X 15 CM, APOIO ARTICULADO, COMPRIMENTO DE 3 M. AF_03/2024</v>
          </cell>
          <cell r="C8814" t="str">
            <v>M</v>
          </cell>
          <cell r="D8814">
            <v>0</v>
          </cell>
          <cell r="E8814">
            <v>0</v>
          </cell>
          <cell r="F8814" t="str">
            <v>SINAPI DEZEMBRO 2025</v>
          </cell>
        </row>
        <row r="8815">
          <cell r="A8815">
            <v>105072</v>
          </cell>
          <cell r="B8815" t="str">
            <v>PILAR DE MADEIRA SERRADA, MAÇARANDUBA OU EQUIVALENTE DA REGIÃO, NÃO APARELHADO, FIXADO COM PORTA PILAR METÁLICO, SEÇÃO QUADRADA 15 X 15 CM, APOIO ARTICULADO, COMPRIMENTO DE 6 M. AF_03/2024</v>
          </cell>
          <cell r="C8815" t="str">
            <v>M</v>
          </cell>
          <cell r="D8815">
            <v>0</v>
          </cell>
          <cell r="E8815">
            <v>0</v>
          </cell>
          <cell r="F8815" t="str">
            <v>SINAPI DEZEMBRO 2025</v>
          </cell>
        </row>
        <row r="8816">
          <cell r="A8816">
            <v>105070</v>
          </cell>
          <cell r="B8816" t="str">
            <v>PILAR DE MADEIRA SERRADA, MAÇARANDUBA OU EQUIVALENTE DA REGIÃO, NÃO APARELHADO, FIXADO COM PORTA PILAR METÁLICO, SEÇÃO QUADRADA 15 X 15 CM, APOIO ENGASTADO, COMPRIMENTO DE 3 M. AF_03/2024</v>
          </cell>
          <cell r="C8816" t="str">
            <v>M</v>
          </cell>
          <cell r="D8816">
            <v>0</v>
          </cell>
          <cell r="E8816">
            <v>0</v>
          </cell>
          <cell r="F8816" t="str">
            <v>SINAPI DEZEMBRO 2025</v>
          </cell>
        </row>
        <row r="8817">
          <cell r="A8817">
            <v>105073</v>
          </cell>
          <cell r="B8817" t="str">
            <v>PILAR DE MADEIRA SERRADA, MAÇARANDUBA OU EQUIVALENTE DA REGIÃO, NÃO APARELHADO, FIXADO COM PORTA PILAR METÁLICO, SEÇÃO QUADRADA 15 X 15 CM, APOIO ENGASTADO, COMPRIMENTO DE 6 M. AF_03/2024</v>
          </cell>
          <cell r="C8817" t="str">
            <v>M</v>
          </cell>
          <cell r="D8817">
            <v>0</v>
          </cell>
          <cell r="E8817">
            <v>0</v>
          </cell>
          <cell r="F8817" t="str">
            <v>SINAPI DEZEMBRO 2025</v>
          </cell>
        </row>
        <row r="8818">
          <cell r="A8818">
            <v>105075</v>
          </cell>
          <cell r="B8818" t="str">
            <v>PILAR DE MADEIRA SERRADA, MAÇARANDUBA OU EQUIVALENTE DA REGIÃO, NÃO APARELHADO, FIXADO COM PORTA PILAR METÁLICO, SEÇÃO QUADRADA 20 X 20 CM, APOIO ARTICULADO, COMPRIMENTO DE 3 M. AF_03/2024</v>
          </cell>
          <cell r="C8818" t="str">
            <v>M</v>
          </cell>
          <cell r="D8818">
            <v>0</v>
          </cell>
          <cell r="E8818">
            <v>0</v>
          </cell>
          <cell r="F8818" t="str">
            <v>SINAPI DEZEMBRO 2025</v>
          </cell>
        </row>
        <row r="8819">
          <cell r="A8819">
            <v>105078</v>
          </cell>
          <cell r="B8819" t="str">
            <v>PILAR DE MADEIRA SERRADA, MAÇARANDUBA OU EQUIVALENTE DA REGIÃO, NÃO APARELHADO, FIXADO COM PORTA PILAR METÁLICO, SEÇÃO QUADRADA 20 X 20 CM, APOIO ARTICULADO, COMPRIMENTO DE 6 M. AF_03/2024</v>
          </cell>
          <cell r="C8819" t="str">
            <v>M</v>
          </cell>
          <cell r="D8819">
            <v>0</v>
          </cell>
          <cell r="E8819">
            <v>0</v>
          </cell>
          <cell r="F8819" t="str">
            <v>SINAPI DEZEMBRO 2025</v>
          </cell>
        </row>
        <row r="8820">
          <cell r="A8820">
            <v>105076</v>
          </cell>
          <cell r="B8820" t="str">
            <v>PILAR DE MADEIRA SERRADA, MAÇARANDUBA OU EQUIVALENTE DA REGIÃO, NÃO APARELHADO, FIXADO COM PORTA PILAR METÁLICO, SEÇÃO QUADRADA 20 X 20 CM, APOIO ENGASTADO, COMPRIMENTO DE 3 M. AF_03/2024</v>
          </cell>
          <cell r="C8820" t="str">
            <v>M</v>
          </cell>
          <cell r="D8820">
            <v>0</v>
          </cell>
          <cell r="E8820">
            <v>0</v>
          </cell>
          <cell r="F8820" t="str">
            <v>SINAPI DEZEMBRO 2025</v>
          </cell>
        </row>
        <row r="8821">
          <cell r="A8821">
            <v>105079</v>
          </cell>
          <cell r="B8821" t="str">
            <v>PILAR DE MADEIRA SERRADA, MAÇARANDUBA OU EQUIVALENTE DA REGIÃO, NÃO APARELHADO, FIXADO COM PORTA PILAR METÁLICO, SEÇÃO QUADRADA 20 X 20 CM, APOIO ENGASTADO, COMPRIMENTO DE 6 M. AF_03/2024</v>
          </cell>
          <cell r="C8821" t="str">
            <v>M</v>
          </cell>
          <cell r="D8821">
            <v>0</v>
          </cell>
          <cell r="E8821">
            <v>0</v>
          </cell>
          <cell r="F8821" t="str">
            <v>SINAPI DEZEMBRO 2025</v>
          </cell>
        </row>
        <row r="8822">
          <cell r="A8822">
            <v>105061</v>
          </cell>
          <cell r="B8822" t="str">
            <v>PILAR DE MADEIRA SERRADA, MAÇARANDUBA OU EQUIVALENTE DA REGIÃO, NÃO APARELHADO, FIXADO COM VERGALHÃO, SEÇÃO QUADRADA 10 X 10 CM, APOIO ARTICULADO, COMPRIMENTO DE 3 M. AF_03/2024</v>
          </cell>
          <cell r="C8822" t="str">
            <v>M</v>
          </cell>
          <cell r="D8822">
            <v>99.57</v>
          </cell>
          <cell r="E8822">
            <v>102.03</v>
          </cell>
          <cell r="F8822" t="str">
            <v>SINAPI DEZEMBRO 2025</v>
          </cell>
        </row>
        <row r="8823">
          <cell r="A8823">
            <v>105064</v>
          </cell>
          <cell r="B8823" t="str">
            <v>PILAR DE MADEIRA SERRADA, MAÇARANDUBA OU EQUIVALENTE DA REGIÃO, NÃO APARELHADO, FIXADO COM VERGALHÃO, SEÇÃO QUADRADA 10 X 10 CM, APOIO ARTICULADO, COMPRIMENTO DE 6 M. AF_03/2024</v>
          </cell>
          <cell r="C8823" t="str">
            <v>M</v>
          </cell>
          <cell r="D8823">
            <v>86.82</v>
          </cell>
          <cell r="E8823">
            <v>88.28</v>
          </cell>
          <cell r="F8823" t="str">
            <v>SINAPI DEZEMBRO 2025</v>
          </cell>
        </row>
        <row r="8824">
          <cell r="A8824">
            <v>105068</v>
          </cell>
          <cell r="B8824" t="str">
            <v>PILAR DE MADEIRA SERRADA, MAÇARANDUBA OU EQUIVALENTE DA REGIÃO, NÃO APARELHADO, FIXADO COM VERGALHÃO, SEÇÃO QUADRADA 15 X 15 CM, APOIO ARTICULADO, COMPRIMENTO DE 3 M. AF_03/2024</v>
          </cell>
          <cell r="C8824" t="str">
            <v>M</v>
          </cell>
          <cell r="D8824">
            <v>167.53</v>
          </cell>
          <cell r="E8824">
            <v>170</v>
          </cell>
          <cell r="F8824" t="str">
            <v>SINAPI DEZEMBRO 2025</v>
          </cell>
        </row>
        <row r="8825">
          <cell r="A8825">
            <v>105071</v>
          </cell>
          <cell r="B8825" t="str">
            <v>PILAR DE MADEIRA SERRADA, MAÇARANDUBA OU EQUIVALENTE DA REGIÃO, NÃO APARELHADO, FIXADO COM VERGALHÃO, SEÇÃO QUADRADA 15 X 15 CM, APOIO ARTICULADO, COMPRIMENTO DE 6 M. AF_03/2024</v>
          </cell>
          <cell r="C8825" t="str">
            <v>M</v>
          </cell>
          <cell r="D8825">
            <v>154.79</v>
          </cell>
          <cell r="E8825">
            <v>156.26</v>
          </cell>
          <cell r="F8825" t="str">
            <v>SINAPI DEZEMBRO 2025</v>
          </cell>
        </row>
        <row r="8826">
          <cell r="A8826">
            <v>105074</v>
          </cell>
          <cell r="B8826" t="str">
            <v>PILAR DE MADEIRA SERRADA, MAÇARANDUBA OU EQUIVALENTE DA REGIÃO, NÃO APARELHADO, FIXADO COM VERGALHÃO, SEÇÃO QUADRADA 20 X 20 CM, APOIO ARTICULADO, COMPRIMENTO DE 3 M. AF_03/2024</v>
          </cell>
          <cell r="C8826" t="str">
            <v>M</v>
          </cell>
          <cell r="D8826">
            <v>262.64</v>
          </cell>
          <cell r="E8826">
            <v>265.12</v>
          </cell>
          <cell r="F8826" t="str">
            <v>SINAPI DEZEMBRO 2025</v>
          </cell>
        </row>
        <row r="8827">
          <cell r="A8827">
            <v>105077</v>
          </cell>
          <cell r="B8827" t="str">
            <v>PILAR DE MADEIRA SERRADA, MAÇARANDUBA OU EQUIVALENTE DA REGIÃO, NÃO APARELHADO, FIXADO COM VERGALHÃO, SEÇÃO QUADRADA 20 X 20 CM, APOIO ARTICULADO, COMPRIMENTO DE 6 M. AF_03/2024</v>
          </cell>
          <cell r="C8827" t="str">
            <v>M</v>
          </cell>
          <cell r="D8827">
            <v>249.97</v>
          </cell>
          <cell r="E8827">
            <v>251.46</v>
          </cell>
          <cell r="F8827" t="str">
            <v>SINAPI DEZEMBRO 2025</v>
          </cell>
        </row>
        <row r="8828">
          <cell r="A8828">
            <v>105090</v>
          </cell>
          <cell r="B8828" t="str">
            <v>PISO DE MADEIRA, SOBRE VIGOTAS DE MADEIRA SEÇÃO 7,5 X 15 CM. AF_03/2024</v>
          </cell>
          <cell r="C8828" t="str">
            <v>M2</v>
          </cell>
          <cell r="D8828">
            <v>585.41999999999996</v>
          </cell>
          <cell r="E8828">
            <v>587.80999999999995</v>
          </cell>
          <cell r="F8828" t="str">
            <v>SINAPI DEZEMBRO 2025</v>
          </cell>
        </row>
        <row r="8829">
          <cell r="A8829">
            <v>105099</v>
          </cell>
          <cell r="B8829" t="str">
            <v>VIGA DE MADEIRA ROLIÇA, EUCALIPTO OU EQUIVALENTE DA REGIÃO, DIÂMETRO DE 12 A 15 CM. AF_03/2024</v>
          </cell>
          <cell r="C8829" t="str">
            <v>M</v>
          </cell>
          <cell r="D8829">
            <v>90.97</v>
          </cell>
          <cell r="E8829">
            <v>93.7</v>
          </cell>
          <cell r="F8829" t="str">
            <v>SINAPI DEZEMBRO 2025</v>
          </cell>
        </row>
        <row r="8830">
          <cell r="A8830">
            <v>105100</v>
          </cell>
          <cell r="B8830" t="str">
            <v>VIGA DE MADEIRA ROLIÇA, EUCALIPTO OU EQUIVALENTE DA REGIÃO, DIÂMETRO DE 16 A 20 CM. AF_03/2024</v>
          </cell>
          <cell r="C8830" t="str">
            <v>M</v>
          </cell>
          <cell r="D8830">
            <v>130.36000000000001</v>
          </cell>
          <cell r="E8830">
            <v>133.33000000000001</v>
          </cell>
          <cell r="F8830" t="str">
            <v>SINAPI DEZEMBRO 2025</v>
          </cell>
        </row>
        <row r="8831">
          <cell r="A8831">
            <v>105101</v>
          </cell>
          <cell r="B8831" t="str">
            <v>VIGA DE MADEIRA ROLIÇA, EUCALIPTO OU EQUIVALENTE DA REGIÃO, DIÂMETRO DE 21 A 29 CM. AF_03/2024</v>
          </cell>
          <cell r="C8831" t="str">
            <v>M</v>
          </cell>
          <cell r="D8831">
            <v>256.08999999999997</v>
          </cell>
          <cell r="E8831">
            <v>259.57</v>
          </cell>
          <cell r="F8831" t="str">
            <v>SINAPI DEZEMBRO 2025</v>
          </cell>
        </row>
        <row r="8832">
          <cell r="A8832">
            <v>105102</v>
          </cell>
          <cell r="B8832" t="str">
            <v>VIGA DE MADEIRA ROLIÇA, EUCALIPTO OU EQUIVALENTE DA REGIÃO, DIÂMETRO DE 30 A 34 CM. AF_03/2024</v>
          </cell>
          <cell r="C8832" t="str">
            <v>M</v>
          </cell>
          <cell r="D8832">
            <v>351.68</v>
          </cell>
          <cell r="E8832">
            <v>355.82</v>
          </cell>
          <cell r="F8832" t="str">
            <v>SINAPI DEZEMBRO 2025</v>
          </cell>
        </row>
        <row r="8833">
          <cell r="A8833">
            <v>105080</v>
          </cell>
          <cell r="B8833" t="str">
            <v>VIGA DE MADEIRA SERRADA, MAÇARANDUBA OU EQUIVALENTE DA REGIÃO, APARELHADA, SEÇÃO RETANGULAR 6 X 12 CM. AF_03/2024</v>
          </cell>
          <cell r="C8833" t="str">
            <v>M</v>
          </cell>
          <cell r="D8833">
            <v>72.83</v>
          </cell>
          <cell r="E8833">
            <v>74.44</v>
          </cell>
          <cell r="F8833" t="str">
            <v>SINAPI DEZEMBRO 2025</v>
          </cell>
        </row>
        <row r="8834">
          <cell r="A8834">
            <v>105081</v>
          </cell>
          <cell r="B8834" t="str">
            <v>VIGA DE MADEIRA SERRADA, MAÇARANDUBA OU EQUIVALENTE DA REGIÃO, APARELHADA, SEÇÃO RETANGULAR 6 X 16 CM. AF_03/2024</v>
          </cell>
          <cell r="C8834" t="str">
            <v>M</v>
          </cell>
          <cell r="D8834">
            <v>83.5</v>
          </cell>
          <cell r="E8834">
            <v>85.17</v>
          </cell>
          <cell r="F8834" t="str">
            <v>SINAPI DEZEMBRO 2025</v>
          </cell>
        </row>
        <row r="8835">
          <cell r="A8835">
            <v>105091</v>
          </cell>
          <cell r="B8835" t="str">
            <v>VIGA DE MADEIRA SERRADA, MAÇARANDUBA OU EQUIVALENTE DA REGIÃO, APARELHADA, SEÇÃO RETANGULAR 7,5 X 23 CM. AF_03/2024</v>
          </cell>
          <cell r="C8835" t="str">
            <v>M</v>
          </cell>
          <cell r="D8835">
            <v>142.16</v>
          </cell>
          <cell r="E8835">
            <v>144.02000000000001</v>
          </cell>
          <cell r="F8835" t="str">
            <v>SINAPI DEZEMBRO 2025</v>
          </cell>
        </row>
        <row r="8836">
          <cell r="A8836">
            <v>105089</v>
          </cell>
          <cell r="B8836" t="str">
            <v>VIGA DE MADEIRA SERRADA, MAÇARANDUBA OU EQUIVALENTE DA REGIÃO, APARELHADA, SEÇÃO RETANGULAR 8 X 30 CM. AF_03/2024</v>
          </cell>
          <cell r="C8836" t="str">
            <v>M</v>
          </cell>
          <cell r="D8836">
            <v>178.07</v>
          </cell>
          <cell r="E8836">
            <v>180.1</v>
          </cell>
          <cell r="F8836" t="str">
            <v>SINAPI DEZEMBRO 2025</v>
          </cell>
        </row>
        <row r="8837">
          <cell r="A8837">
            <v>105082</v>
          </cell>
          <cell r="B8837" t="str">
            <v>VIGA DE MADEIRA SERRADA, MAÇARANDUBA OU EQUIVALENTE DA REGIÃO, NÃO APARELHADA, SEÇÃO RETANGULAR 6 X 12 CM. AF_03/2024</v>
          </cell>
          <cell r="C8837" t="str">
            <v>M</v>
          </cell>
          <cell r="D8837">
            <v>75.72</v>
          </cell>
          <cell r="E8837">
            <v>77.33</v>
          </cell>
          <cell r="F8837" t="str">
            <v>SINAPI DEZEMBRO 2025</v>
          </cell>
        </row>
        <row r="8838">
          <cell r="A8838">
            <v>105083</v>
          </cell>
          <cell r="B8838" t="str">
            <v>VIGA DE MADEIRA SERRADA, MAÇARANDUBA OU EQUIVALENTE DA REGIÃO, NÃO APARELHADA, SEÇÃO RETANGULAR 6 X 16 CM. AF_03/2024</v>
          </cell>
          <cell r="C8838" t="str">
            <v>M</v>
          </cell>
          <cell r="D8838">
            <v>84.82</v>
          </cell>
          <cell r="E8838">
            <v>86.49</v>
          </cell>
          <cell r="F8838" t="str">
            <v>SINAPI DEZEMBRO 2025</v>
          </cell>
        </row>
        <row r="8839">
          <cell r="A8839">
            <v>105084</v>
          </cell>
          <cell r="B8839" t="str">
            <v>VIGA DE MADEIRA SERRADA, MAÇARANDUBA OU EQUIVALENTE DA REGIÃO, NÃO APARELHADA, SEÇÃO RETANGULAR 6 X 20 CM. AF_03/2024</v>
          </cell>
          <cell r="C8839" t="str">
            <v>M</v>
          </cell>
          <cell r="D8839">
            <v>104.22</v>
          </cell>
          <cell r="E8839">
            <v>105.95</v>
          </cell>
          <cell r="F8839" t="str">
            <v>SINAPI DEZEMBRO 2025</v>
          </cell>
        </row>
        <row r="8840">
          <cell r="A8840">
            <v>105086</v>
          </cell>
          <cell r="B8840" t="str">
            <v>VIGA DE MADEIRA SERRADA, MAÇARANDUBA OU EQUIVALENTE DA REGIÃO, NÃO APARELHADA, SEÇÃO RETANGULAR 6 X 25 CM. AF_03/2024</v>
          </cell>
          <cell r="C8840" t="str">
            <v>M</v>
          </cell>
          <cell r="D8840">
            <v>97.05</v>
          </cell>
          <cell r="E8840">
            <v>98.85</v>
          </cell>
          <cell r="F8840" t="str">
            <v>SINAPI DEZEMBRO 2025</v>
          </cell>
        </row>
        <row r="8841">
          <cell r="A8841">
            <v>105087</v>
          </cell>
          <cell r="B8841" t="str">
            <v>VIGA DE MADEIRA SERRADA, MAÇARANDUBA OU EQUIVALENTE DA REGIÃO, NÃO APARELHADA, SEÇÃO RETANGULAR 6 X 30 CM. AF_03/2024</v>
          </cell>
          <cell r="C8841" t="str">
            <v>M</v>
          </cell>
          <cell r="D8841">
            <v>108.4</v>
          </cell>
          <cell r="E8841">
            <v>110.27</v>
          </cell>
          <cell r="F8841" t="str">
            <v>SINAPI DEZEMBRO 2025</v>
          </cell>
        </row>
        <row r="8842">
          <cell r="A8842">
            <v>105088</v>
          </cell>
          <cell r="B8842" t="str">
            <v>VIGA DE MADEIRA SERRADA, MAÇARANDUBA OU EQUIVALENTE DA REGIÃO, NÃO APARELHADA, SEÇÃO RETANGULAR 6 X 40 CM. AF_03/2024</v>
          </cell>
          <cell r="C8842" t="str">
            <v>M</v>
          </cell>
          <cell r="D8842">
            <v>192.63</v>
          </cell>
          <cell r="E8842">
            <v>194.66</v>
          </cell>
          <cell r="F8842" t="str">
            <v>SINAPI DEZEMBRO 2025</v>
          </cell>
        </row>
        <row r="8843">
          <cell r="A8843">
            <v>105092</v>
          </cell>
          <cell r="B8843" t="str">
            <v>VIGA DE MADEIRA SERRADA, MAÇARANDUBA OU EQUIVALENTE DA REGIÃO, NÃO APARELHADA, SEÇÃO RETANGULAR 7,5 X 23 CM. AF_03/2024</v>
          </cell>
          <cell r="C8843" t="str">
            <v>M</v>
          </cell>
          <cell r="D8843">
            <v>154.29</v>
          </cell>
          <cell r="E8843">
            <v>156.15</v>
          </cell>
          <cell r="F8843" t="str">
            <v>SINAPI DEZEMBRO 2025</v>
          </cell>
        </row>
        <row r="8844">
          <cell r="A8844">
            <v>105085</v>
          </cell>
          <cell r="B8844" t="str">
            <v>VIGA DE MADEIRA SERRADA, MAÇARANDUBA OU EQUIVALENTE DA REGIÃO, NÃO APARELHADA, SEÇÃO RETANGULAR 8 X 16 CM. AF_03/2024</v>
          </cell>
          <cell r="C8844" t="str">
            <v>M</v>
          </cell>
          <cell r="D8844">
            <v>108.73</v>
          </cell>
          <cell r="E8844">
            <v>110.47</v>
          </cell>
          <cell r="F8844" t="str">
            <v>SINAPI DEZEMBRO 2025</v>
          </cell>
        </row>
        <row r="8845">
          <cell r="A8845">
            <v>105093</v>
          </cell>
          <cell r="B8845" t="str">
            <v>VIGA DE MADEIRA SERRADA, MAÇARANDUBA OU EQUIVALENTE DA REGIÃO, NÃO APARELHADA, SEÇÃO RETANGULAR 8 X 30 CM. AF_03/2024</v>
          </cell>
          <cell r="C8845" t="str">
            <v>M</v>
          </cell>
          <cell r="D8845">
            <v>156.22999999999999</v>
          </cell>
          <cell r="E8845">
            <v>158.26</v>
          </cell>
          <cell r="F8845" t="str">
            <v>SINAPI DEZEMBRO 2025</v>
          </cell>
        </row>
        <row r="8846">
          <cell r="A8846">
            <v>105041</v>
          </cell>
          <cell r="B8846" t="str">
            <v>VIGA DE MADEIRA SERRADA, PINUS OU EQUIVALENTE DA REGIÃO, SEÇÃO RETANGULAR 7,5 X 10 CM. AF_03/2024</v>
          </cell>
          <cell r="C8846" t="str">
            <v>M</v>
          </cell>
          <cell r="D8846">
            <v>65.08</v>
          </cell>
          <cell r="E8846">
            <v>66.69</v>
          </cell>
          <cell r="F8846" t="str">
            <v>SINAPI DEZEMBRO 2025</v>
          </cell>
        </row>
        <row r="8847">
          <cell r="A8847">
            <v>105045</v>
          </cell>
          <cell r="B8847" t="str">
            <v>VIGA DE MADEIRA SERRADA, PINUS OU EQUIVALENTE DA REGIÃO, SEÇÃO RETANGULAR 7,5 X 15 CM. AF_03/2024</v>
          </cell>
          <cell r="C8847" t="str">
            <v>M</v>
          </cell>
          <cell r="D8847">
            <v>74.73</v>
          </cell>
          <cell r="E8847">
            <v>76.44</v>
          </cell>
          <cell r="F8847" t="str">
            <v>SINAPI DEZEMBRO 2025</v>
          </cell>
        </row>
        <row r="8848">
          <cell r="A8848">
            <v>93961</v>
          </cell>
          <cell r="B8848" t="str">
            <v>EXECUÇÃO DE GRAMPO PARA SOLO GRAMPEADO COM COMPRIMENTO MAIOR QUE 10 M, DIÂMETRO DE 10 CM, PERFURAÇÃO COM EQUIPAMENTO MANUAL E ARMADURA COM DIÂMETRO DE 20 MM. AF_07/2024</v>
          </cell>
          <cell r="C8848" t="str">
            <v>M</v>
          </cell>
          <cell r="D8848">
            <v>202.15</v>
          </cell>
          <cell r="E8848">
            <v>212.71</v>
          </cell>
          <cell r="F8848" t="str">
            <v>SINAPI DEZEMBRO 2025</v>
          </cell>
        </row>
        <row r="8849">
          <cell r="A8849">
            <v>93971</v>
          </cell>
          <cell r="B8849" t="str">
            <v>EXECUÇÃO DE GRAMPO PARA SOLO GRAMPEADO COM COMPRIMENTO MAIOR QUE 10 M, DIÂMETRO DE 7 CM, PERFURAÇÃO COM EQUIPAMENTO MANUAL E ARMADURA COM DIÂMETRO DE 20 MM. AF_07/2024</v>
          </cell>
          <cell r="C8849" t="str">
            <v>M</v>
          </cell>
          <cell r="D8849">
            <v>170.65</v>
          </cell>
          <cell r="E8849">
            <v>179.16</v>
          </cell>
          <cell r="F8849" t="str">
            <v>SINAPI DEZEMBRO 2025</v>
          </cell>
        </row>
        <row r="8850">
          <cell r="A8850">
            <v>93959</v>
          </cell>
          <cell r="B8850" t="str">
            <v>EXECUÇÃO DE GRAMPO PARA SOLO GRAMPEADO COM COMPRIMENTO MAIOR QUE 6 M E MENOR OU IGUAL A 10 M, DIÂMETRO DE 10 CM, PERFURAÇÃO COM EQUIPAMENTO MANUAL E ARMADURA COM DIÂMETRO DE 20 MM. AF_07/2024</v>
          </cell>
          <cell r="C8850" t="str">
            <v>M</v>
          </cell>
          <cell r="D8850">
            <v>224.8</v>
          </cell>
          <cell r="E8850">
            <v>236.74</v>
          </cell>
          <cell r="F8850" t="str">
            <v>SINAPI DEZEMBRO 2025</v>
          </cell>
        </row>
        <row r="8851">
          <cell r="A8851">
            <v>93969</v>
          </cell>
          <cell r="B8851" t="str">
            <v>EXECUÇÃO DE GRAMPO PARA SOLO GRAMPEADO COM COMPRIMENTO MAIOR QUE 6 M E MENOR OU IGUAL A 10 M, DIÂMETRO DE 7 CM, PERFURAÇÃO COM EQUIPAMENTO MANUAL E ARMADURA COM DIÂMETRO DE 20 MM. AF_07/2024</v>
          </cell>
          <cell r="C8851" t="str">
            <v>M</v>
          </cell>
          <cell r="D8851">
            <v>188.94</v>
          </cell>
          <cell r="E8851">
            <v>198.55</v>
          </cell>
          <cell r="F8851" t="str">
            <v>SINAPI DEZEMBRO 2025</v>
          </cell>
        </row>
        <row r="8852">
          <cell r="A8852">
            <v>93957</v>
          </cell>
          <cell r="B8852" t="str">
            <v>EXECUÇÃO DE GRAMPO PARA SOLO GRAMPEADO COM COMPRIMENTO MENOR OU IGUAL A 6 M, DIÂMETRO DE 10 CM, PERFURAÇÃO COM EQUIPAMENTO MANUAL E ARMADURA COM DIÂMETRO DE 20 MM. AF_07/2024</v>
          </cell>
          <cell r="C8852" t="str">
            <v>M</v>
          </cell>
          <cell r="D8852">
            <v>278.77</v>
          </cell>
          <cell r="E8852">
            <v>294.02</v>
          </cell>
          <cell r="F8852" t="str">
            <v>SINAPI DEZEMBRO 2025</v>
          </cell>
        </row>
        <row r="8853">
          <cell r="A8853">
            <v>93967</v>
          </cell>
          <cell r="B8853" t="str">
            <v>EXECUÇÃO DE GRAMPO PARA SOLO GRAMPEADO COM COMPRIMENTO MENOR OU IGUAL A 6 M, DIÂMETRO DE 7 CM, PERFURAÇÃO COM EQUIPAMENTO MANUAL E ARMADURA COM DIÂMETRO DE 20 MM. AF_07/2024</v>
          </cell>
          <cell r="C8853" t="str">
            <v>M</v>
          </cell>
          <cell r="D8853">
            <v>233.94</v>
          </cell>
          <cell r="E8853">
            <v>246.32</v>
          </cell>
          <cell r="F8853" t="str">
            <v>SINAPI DEZEMBRO 2025</v>
          </cell>
        </row>
        <row r="8854">
          <cell r="A8854">
            <v>104878</v>
          </cell>
          <cell r="B8854" t="str">
            <v>EXECUÇÃO DE LONGARINA, PARA TIRANTES PERMANENTES, COM PERFIL METÁLICO, INCLUINDO CUNHA E SOLIDARIZAÇÃO. AF_11/2023</v>
          </cell>
          <cell r="C8854" t="str">
            <v>UN</v>
          </cell>
          <cell r="D8854">
            <v>2305.9899999999998</v>
          </cell>
          <cell r="E8854">
            <v>2314.83</v>
          </cell>
          <cell r="F8854" t="str">
            <v>SINAPI DEZEMBRO 2025</v>
          </cell>
        </row>
        <row r="8855">
          <cell r="A8855">
            <v>104877</v>
          </cell>
          <cell r="B8855" t="str">
            <v>EXECUÇÃO DE LONGARINA, PARA TIRANTES PROVISÓRIOS, COM PERFIL METÁLICO, INCLUINDO CUNHA E SOLIDARIZAÇÃO. AF_11/2023</v>
          </cell>
          <cell r="C8855" t="str">
            <v>UN</v>
          </cell>
          <cell r="D8855">
            <v>603.59</v>
          </cell>
          <cell r="E8855">
            <v>612.42999999999995</v>
          </cell>
          <cell r="F8855" t="str">
            <v>SINAPI DEZEMBRO 2025</v>
          </cell>
        </row>
        <row r="8856">
          <cell r="A8856">
            <v>104841</v>
          </cell>
          <cell r="B8856" t="str">
            <v>EXECUÇÃO DE PERFURAÇÃO PARA TIRANTE, COMPRIMENTO MAIOR OU IGUAL A 14 M E MENOR QUE 22 M, COM DIÂMETRO DE FURO DE 100 MM EXECUTADO COM HASTE E TUBOS DE REVESTIMENTO UTILIZANDO PERFURATRIZ SOBRE ESTEIRA. AF_11/2023</v>
          </cell>
          <cell r="C8856" t="str">
            <v>M</v>
          </cell>
          <cell r="D8856">
            <v>86.99</v>
          </cell>
          <cell r="E8856">
            <v>89.28</v>
          </cell>
          <cell r="F8856" t="str">
            <v>SINAPI DEZEMBRO 2025</v>
          </cell>
        </row>
        <row r="8857">
          <cell r="A8857">
            <v>104849</v>
          </cell>
          <cell r="B8857" t="str">
            <v>EXECUÇÃO DE PERFURAÇÃO PARA TIRANTE, COMPRIMENTO MAIOR OU IGUAL A 14 M E MENOR QUE 22 M, COM DIÂMETRO DE FURO DE 100 MM EXECUTADO COM HASTE UTILIZANDO PERFURATRIZ MANUAL SOBRE BASE DE MONTAGEM. AF_11/2023</v>
          </cell>
          <cell r="C8857" t="str">
            <v>M</v>
          </cell>
          <cell r="D8857">
            <v>60.63</v>
          </cell>
          <cell r="E8857">
            <v>62.24</v>
          </cell>
          <cell r="F8857" t="str">
            <v>SINAPI DEZEMBRO 2025</v>
          </cell>
        </row>
        <row r="8858">
          <cell r="A8858">
            <v>104887</v>
          </cell>
          <cell r="B8858" t="str">
            <v>EXECUÇÃO DE PERFURAÇÃO PARA TIRANTE, COMPRIMENTO MAIOR OU IGUAL A 14 M E MENOR QUE 22 M, COM DIÂMETRO DE FURO DE 100 MM EXECUTADO COM HASTE UTILIZANDO PERFURATRIZ SOBRE ESTEIRA. AF_11/2023</v>
          </cell>
          <cell r="C8858" t="str">
            <v>M</v>
          </cell>
          <cell r="D8858">
            <v>46.87</v>
          </cell>
          <cell r="E8858">
            <v>47.78</v>
          </cell>
          <cell r="F8858" t="str">
            <v>SINAPI DEZEMBRO 2025</v>
          </cell>
        </row>
        <row r="8859">
          <cell r="A8859">
            <v>104844</v>
          </cell>
          <cell r="B8859" t="str">
            <v>EXECUÇÃO DE PERFURAÇÃO PARA TIRANTE, COMPRIMENTO MAIOR OU IGUAL A 14 M E MENOR QUE 22 M, COM DIÂMETRO DE FURO DE 150 MM EXECUTADO COM HASTE E TUBOS DE REVESTIMENTO UTILIZANDO PERFURATRIZ SOBRE ESTEIRA. AF_11/2023</v>
          </cell>
          <cell r="C8859" t="str">
            <v>M</v>
          </cell>
          <cell r="D8859">
            <v>95.87</v>
          </cell>
          <cell r="E8859">
            <v>98.48</v>
          </cell>
          <cell r="F8859" t="str">
            <v>SINAPI DEZEMBRO 2025</v>
          </cell>
        </row>
        <row r="8860">
          <cell r="A8860">
            <v>104852</v>
          </cell>
          <cell r="B8860" t="str">
            <v>EXECUÇÃO DE PERFURAÇÃO PARA TIRANTE, COMPRIMENTO MAIOR OU IGUAL A 14 M E MENOR QUE 22 M, COM DIÂMETRO DE FURO DE 150 MM EXECUTADO COM HASTE UTILIZANDO PERFURATRIZ MANUAL SOBRE BASE DE MONTAGEM. AF_11/2023</v>
          </cell>
          <cell r="C8860" t="str">
            <v>M</v>
          </cell>
          <cell r="D8860">
            <v>66.62</v>
          </cell>
          <cell r="E8860">
            <v>68.489999999999995</v>
          </cell>
          <cell r="F8860" t="str">
            <v>SINAPI DEZEMBRO 2025</v>
          </cell>
        </row>
        <row r="8861">
          <cell r="A8861">
            <v>104846</v>
          </cell>
          <cell r="B8861" t="str">
            <v>EXECUÇÃO DE PERFURAÇÃO PARA TIRANTE, COMPRIMENTO MAIOR OU IGUAL A 14 M E MENOR QUE 22 M, COM DIÂMETRO DE FURO DE 200 MM EXECUTADO COM HASTE E TUBOS DE REVESTIMENTO UTILIZANDO PERFURATRIZ SOBRE ESTEIRA. AF_11/2023</v>
          </cell>
          <cell r="C8861" t="str">
            <v>M</v>
          </cell>
          <cell r="D8861">
            <v>109.08</v>
          </cell>
          <cell r="E8861">
            <v>112.12</v>
          </cell>
          <cell r="F8861" t="str">
            <v>SINAPI DEZEMBRO 2025</v>
          </cell>
        </row>
        <row r="8862">
          <cell r="A8862">
            <v>104854</v>
          </cell>
          <cell r="B8862" t="str">
            <v>EXECUÇÃO DE PERFURAÇÃO PARA TIRANTE, COMPRIMENTO MAIOR OU IGUAL A 14 M E MENOR QUE 22 M, COM DIÂMETRO DE FURO DE 200 MM EXECUTADO COM HASTE UTILIZANDO PERFURATRIZ MANUAL SOBRE BASE DE MONTAGEM. AF_11/2023</v>
          </cell>
          <cell r="C8862" t="str">
            <v>M</v>
          </cell>
          <cell r="D8862">
            <v>75.56</v>
          </cell>
          <cell r="E8862">
            <v>77.790000000000006</v>
          </cell>
          <cell r="F8862" t="str">
            <v>SINAPI DEZEMBRO 2025</v>
          </cell>
        </row>
        <row r="8863">
          <cell r="A8863">
            <v>104890</v>
          </cell>
          <cell r="B8863" t="str">
            <v>EXECUÇÃO DE PERFURAÇÃO PARA TIRANTE, COMPRIMENTO MAIOR OU IGUAL A 14 M E MENOR QUE 22 M, COM DIÂMETRO DE FURO DE 200 MM EXECUTADO COM HASTE UTILIZANDO PERFURATRIZ SOBRE ESTEIRA. AF_11/2023</v>
          </cell>
          <cell r="C8863" t="str">
            <v>M</v>
          </cell>
          <cell r="D8863">
            <v>53.56</v>
          </cell>
          <cell r="E8863">
            <v>54.67</v>
          </cell>
          <cell r="F8863" t="str">
            <v>SINAPI DEZEMBRO 2025</v>
          </cell>
        </row>
        <row r="8864">
          <cell r="A8864">
            <v>104842</v>
          </cell>
          <cell r="B8864" t="str">
            <v>EXECUÇÃO DE PERFURAÇÃO PARA TIRANTE, COMPRIMENTO MAIOR OU IGUAL A 22 M E MENOR QUE 30 M, COM DIÂMETRO DE FURO DE 100 MM EXECUTADO COM HASTE E TUBOS DE REVESTIMENTO UTILIZANDO PERFURATRIZ SOBRE ESTEIRA. AF_11/2023</v>
          </cell>
          <cell r="C8864" t="str">
            <v>M</v>
          </cell>
          <cell r="D8864">
            <v>74.55</v>
          </cell>
          <cell r="E8864">
            <v>76.39</v>
          </cell>
          <cell r="F8864" t="str">
            <v>SINAPI DEZEMBRO 2025</v>
          </cell>
        </row>
        <row r="8865">
          <cell r="A8865">
            <v>104850</v>
          </cell>
          <cell r="B8865" t="str">
            <v>EXECUÇÃO DE PERFURAÇÃO PARA TIRANTE, COMPRIMENTO MAIOR OU IGUAL A 22 M E MENOR QUE 30 M, COM DIÂMETRO DE FURO DE 100 MM EXECUTADO COM HASTE UTILIZANDO PERFURATRIZ MANUAL SOBRE BASE DE MONTAGEM. AF_11/2023</v>
          </cell>
          <cell r="C8865" t="str">
            <v>M</v>
          </cell>
          <cell r="D8865">
            <v>54.1</v>
          </cell>
          <cell r="E8865">
            <v>55.46</v>
          </cell>
          <cell r="F8865" t="str">
            <v>SINAPI DEZEMBRO 2025</v>
          </cell>
        </row>
        <row r="8866">
          <cell r="A8866">
            <v>104888</v>
          </cell>
          <cell r="B8866" t="str">
            <v>EXECUÇÃO DE PERFURAÇÃO PARA TIRANTE, COMPRIMENTO MAIOR OU IGUAL A 22 M E MENOR QUE 30 M, COM DIÂMETRO DE FURO DE 100 MM EXECUTADO COM HASTE UTILIZANDO PERFURATRIZ SOBRE ESTEIRA. AF_11/2023</v>
          </cell>
          <cell r="C8866" t="str">
            <v>M</v>
          </cell>
          <cell r="D8866">
            <v>42.7</v>
          </cell>
          <cell r="E8866">
            <v>43.44</v>
          </cell>
          <cell r="F8866" t="str">
            <v>SINAPI DEZEMBRO 2025</v>
          </cell>
        </row>
        <row r="8867">
          <cell r="A8867">
            <v>104879</v>
          </cell>
          <cell r="B8867" t="str">
            <v>EXECUÇÃO DE PERFURAÇÃO PARA TIRANTE, COMPRIMENTO MAIOR OU IGUAL A 22 M E MENOR QUE 30 M, COM DIÂMETRO DE FURO DE 150 MM EXECUTADO COM HASTE E TUBOS DE REVESTIMENTO UTILIZANDO PERFURATRIZ SOBRE ESTEIRA. AF_11/2023</v>
          </cell>
          <cell r="C8867" t="str">
            <v>M</v>
          </cell>
          <cell r="D8867">
            <v>81.95</v>
          </cell>
          <cell r="E8867">
            <v>84.07</v>
          </cell>
          <cell r="F8867" t="str">
            <v>SINAPI DEZEMBRO 2025</v>
          </cell>
        </row>
        <row r="8868">
          <cell r="A8868">
            <v>104853</v>
          </cell>
          <cell r="B8868" t="str">
            <v>EXECUÇÃO DE PERFURAÇÃO PARA TIRANTE, COMPRIMENTO MAIOR OU IGUAL A 22 M E MENOR QUE 30 M, COM DIÂMETRO DE FURO DE 150 MM EXECUTADO COM HASTE UTILIZANDO PERFURATRIZ MANUAL SOBRE BASE DE MONTAGEM. AF_11/2023</v>
          </cell>
          <cell r="C8868" t="str">
            <v>M</v>
          </cell>
          <cell r="D8868">
            <v>59.14</v>
          </cell>
          <cell r="E8868">
            <v>60.7</v>
          </cell>
          <cell r="F8868" t="str">
            <v>SINAPI DEZEMBRO 2025</v>
          </cell>
        </row>
        <row r="8869">
          <cell r="A8869">
            <v>104847</v>
          </cell>
          <cell r="B8869" t="str">
            <v>EXECUÇÃO DE PERFURAÇÃO PARA TIRANTE, COMPRIMENTO MAIOR OU IGUAL A 22 M E MENOR QUE 30 M, COM DIÂMETRO DE FURO DE 200 MM EXECUTADO COM HASTE E TUBOS DE REVESTIMENTO UTILIZANDO PERFURATRIZ SOBRE ESTEIRA. AF_11/2023</v>
          </cell>
          <cell r="C8869" t="str">
            <v>M</v>
          </cell>
          <cell r="D8869">
            <v>92.94</v>
          </cell>
          <cell r="E8869">
            <v>95.43</v>
          </cell>
          <cell r="F8869" t="str">
            <v>SINAPI DEZEMBRO 2025</v>
          </cell>
        </row>
        <row r="8870">
          <cell r="A8870">
            <v>104855</v>
          </cell>
          <cell r="B8870" t="str">
            <v>EXECUÇÃO DE PERFURAÇÃO PARA TIRANTE, COMPRIMENTO MAIOR OU IGUAL A 22 M E MENOR QUE 30 M, COM DIÂMETRO DE FURO DE 200 MM EXECUTADO COM HASTE UTILIZANDO PERFURATRIZ MANUAL SOBRE BASE DE MONTAGEM. AF_11/2023</v>
          </cell>
          <cell r="C8870" t="str">
            <v>M</v>
          </cell>
          <cell r="D8870">
            <v>66.569999999999993</v>
          </cell>
          <cell r="E8870">
            <v>68.42</v>
          </cell>
          <cell r="F8870" t="str">
            <v>SINAPI DEZEMBRO 2025</v>
          </cell>
        </row>
        <row r="8871">
          <cell r="A8871">
            <v>104891</v>
          </cell>
          <cell r="B8871" t="str">
            <v>EXECUÇÃO DE PERFURAÇÃO PARA TIRANTE, COMPRIMENTO MAIOR OU IGUAL A 22 M E MENOR QUE 30 M, COM DIÂMETRO DE FURO DE 200 MM EXECUTADO COM HASTE UTILIZANDO PERFURATRIZ SOBRE ESTEIRA. AF_11/2023</v>
          </cell>
          <cell r="C8871" t="str">
            <v>M</v>
          </cell>
          <cell r="D8871">
            <v>48.31</v>
          </cell>
          <cell r="E8871">
            <v>49.25</v>
          </cell>
          <cell r="F8871" t="str">
            <v>SINAPI DEZEMBRO 2025</v>
          </cell>
        </row>
        <row r="8872">
          <cell r="A8872">
            <v>104892</v>
          </cell>
          <cell r="B8872" t="str">
            <v>EXECUÇÃO DE PERFURAÇÃO PARA TIRANTE, COMPRIMENTO MAIOR OU IGUAL A 6 M E MENOR QUE 14 M, COM DIÂMETRO DE FURO DE 100 MM EXECUTADO COM HASTE E TUBOS DE REVESTIMENTO UTILIZANDO PERFURATRIZ SOBRE ESTEIRA. AF_11/2023</v>
          </cell>
          <cell r="C8872" t="str">
            <v>M</v>
          </cell>
          <cell r="D8872">
            <v>107.76</v>
          </cell>
          <cell r="E8872">
            <v>110.79</v>
          </cell>
          <cell r="F8872" t="str">
            <v>SINAPI DEZEMBRO 2025</v>
          </cell>
        </row>
        <row r="8873">
          <cell r="A8873">
            <v>104848</v>
          </cell>
          <cell r="B8873" t="str">
            <v>EXECUÇÃO DE PERFURAÇÃO PARA TIRANTE, COMPRIMENTO MAIOR OU IGUAL A 6 M E MENOR QUE 14 M, COM DIÂMETRO DE FURO DE 100 MM EXECUTADO COM HASTE UTILIZANDO PERFURATRIZ MANUAL SOBRE BASE DE MONTAGEM. AF_11/2023</v>
          </cell>
          <cell r="C8873" t="str">
            <v>M</v>
          </cell>
          <cell r="D8873">
            <v>70.319999999999993</v>
          </cell>
          <cell r="E8873">
            <v>72.349999999999994</v>
          </cell>
          <cell r="F8873" t="str">
            <v>SINAPI DEZEMBRO 2025</v>
          </cell>
        </row>
        <row r="8874">
          <cell r="A8874">
            <v>104886</v>
          </cell>
          <cell r="B8874" t="str">
            <v>EXECUÇÃO DE PERFURAÇÃO PARA TIRANTE, COMPRIMENTO MAIOR OU IGUAL A 6 M E MENOR QUE 14 M, COM DIÂMETRO DE FURO DE 100 MM EXECUTADO COM HASTE UTILIZANDO PERFURATRIZ SOBRE ESTEIRA. AF_11/2023</v>
          </cell>
          <cell r="C8874" t="str">
            <v>M</v>
          </cell>
          <cell r="D8874">
            <v>53.11</v>
          </cell>
          <cell r="E8874">
            <v>54.23</v>
          </cell>
          <cell r="F8874" t="str">
            <v>SINAPI DEZEMBRO 2025</v>
          </cell>
        </row>
        <row r="8875">
          <cell r="A8875">
            <v>104843</v>
          </cell>
          <cell r="B8875" t="str">
            <v>EXECUÇÃO DE PERFURAÇÃO PARA TIRANTE, COMPRIMENTO MAIOR OU IGUAL A 6 M E MENOR QUE 14 M, COM DIÂMETRO DE FURO DE 150 MM EXECUTADO COM HASTE E TUBOS DE REVESTIMENTO UTILIZANDO PERFURATRIZ SOBRE ESTEIRA. AF_11/2023</v>
          </cell>
          <cell r="C8875" t="str">
            <v>M</v>
          </cell>
          <cell r="D8875">
            <v>118.86</v>
          </cell>
          <cell r="E8875">
            <v>122.25</v>
          </cell>
          <cell r="F8875" t="str">
            <v>SINAPI DEZEMBRO 2025</v>
          </cell>
        </row>
        <row r="8876">
          <cell r="A8876">
            <v>104851</v>
          </cell>
          <cell r="B8876" t="str">
            <v>EXECUÇÃO DE PERFURAÇÃO PARA TIRANTE, COMPRIMENTO MAIOR OU IGUAL A 6 M E MENOR QUE 14 M, COM DIÂMETRO DE FURO DE 150 MM EXECUTADO COM HASTE UTILIZANDO PERFURATRIZ MANUAL SOBRE BASE DE MONTAGEM. AF_11/2023</v>
          </cell>
          <cell r="C8876" t="str">
            <v>M</v>
          </cell>
          <cell r="D8876">
            <v>77.819999999999993</v>
          </cell>
          <cell r="E8876">
            <v>80.14</v>
          </cell>
          <cell r="F8876" t="str">
            <v>SINAPI DEZEMBRO 2025</v>
          </cell>
        </row>
        <row r="8877">
          <cell r="A8877">
            <v>104845</v>
          </cell>
          <cell r="B8877" t="str">
            <v>EXECUÇÃO DE PERFURAÇÃO PARA TIRANTE, COMPRIMENTO MAIOR OU IGUAL A 6 M E MENOR QUE 14 M, COM DIÂMETRO DE FURO DE 200 MM EXECUTADO COM HASTE E TUBOS DE REVESTIMENTO UTILIZANDO PERFURATRIZ SOBRE ESTEIRA. AF_11/2023</v>
          </cell>
          <cell r="C8877" t="str">
            <v>M</v>
          </cell>
          <cell r="D8877">
            <v>135.30000000000001</v>
          </cell>
          <cell r="E8877">
            <v>139.27000000000001</v>
          </cell>
          <cell r="F8877" t="str">
            <v>SINAPI DEZEMBRO 2025</v>
          </cell>
        </row>
        <row r="8878">
          <cell r="A8878">
            <v>104880</v>
          </cell>
          <cell r="B8878" t="str">
            <v>EXECUÇÃO DE PERFURAÇÃO PARA TIRANTE, COMPRIMENTO MAIOR OU IGUAL A 6 M E MENOR QUE 14 M, COM DIÂMETRO DE FURO DE 200 MM EXECUTADO COM HASTE UTILIZANDO PERFURATRIZ MANUAL SOBRE BASE DE MONTAGEM. AF_11/2023</v>
          </cell>
          <cell r="C8878" t="str">
            <v>M</v>
          </cell>
          <cell r="D8878">
            <v>88.95</v>
          </cell>
          <cell r="E8878">
            <v>91.71</v>
          </cell>
          <cell r="F8878" t="str">
            <v>SINAPI DEZEMBRO 2025</v>
          </cell>
        </row>
        <row r="8879">
          <cell r="A8879">
            <v>104889</v>
          </cell>
          <cell r="B8879" t="str">
            <v>EXECUÇÃO DE PERFURAÇÃO PARA TIRANTE, COMPRIMENTO MAIOR OU IGUAL A 6 M E MENOR QUE 14 M, COM DIÂMETRO DE FURO DE 200 MM EXECUTADO COM HASTE UTILIZANDO PERFURATRIZ SOBRE ESTEIRA. AF_11/2023</v>
          </cell>
          <cell r="C8879" t="str">
            <v>M</v>
          </cell>
          <cell r="D8879">
            <v>61.37</v>
          </cell>
          <cell r="E8879">
            <v>62.77</v>
          </cell>
          <cell r="F8879" t="str">
            <v>SINAPI DEZEMBRO 2025</v>
          </cell>
        </row>
        <row r="8880">
          <cell r="A8880">
            <v>95108</v>
          </cell>
          <cell r="B8880" t="str">
            <v>EXECUÇÃO DE PROTEÇÃO DA CABEÇA DO TIRANTE COM USO DE FÔRMAS METÁLICAS, 50 UTILIZAÇÕES, E CONCRETO FCK =15 MPA. AF_11/2023</v>
          </cell>
          <cell r="C8880" t="str">
            <v>UN</v>
          </cell>
          <cell r="D8880">
            <v>37.700000000000003</v>
          </cell>
          <cell r="E8880">
            <v>40.08</v>
          </cell>
          <cell r="F8880" t="str">
            <v>SINAPI DEZEMBRO 2025</v>
          </cell>
        </row>
        <row r="8881">
          <cell r="A8881">
            <v>104857</v>
          </cell>
          <cell r="B8881" t="str">
            <v>INJEÇÃO DE CALDA DE CIMENTO PARA CHUMBAMENTO DE TIRANTE COM 8 CORDOALHAS DE 12,7 MM, COMPRIMENTO MAIOR OU IGUAL A 22 M E MENOR QUE 30 M, DIÂMETRO DE 100 MM, INCLUSIVE PRODUÇÃO. AF_11/2023</v>
          </cell>
          <cell r="C8881" t="str">
            <v>M</v>
          </cell>
          <cell r="D8881">
            <v>0</v>
          </cell>
          <cell r="E8881">
            <v>0</v>
          </cell>
          <cell r="F8881" t="str">
            <v>SINAPI DEZEMBRO 2025</v>
          </cell>
        </row>
        <row r="8882">
          <cell r="A8882">
            <v>104859</v>
          </cell>
          <cell r="B8882" t="str">
            <v>INJEÇÃO DE CALDA DE CIMENTO PARA CHUMBAMENTO DE TIRANTE COM 8 CORDOALHAS DE 12,7 MM, COMPRIMENTO MAIOR OU IGUAL A 22 M E MENOR QUE 30 M, DIÂMETRO DE 150 MM, INCLUSIVE PRODUÇÃO. AF_11/2023</v>
          </cell>
          <cell r="C8882" t="str">
            <v>M</v>
          </cell>
          <cell r="D8882">
            <v>0</v>
          </cell>
          <cell r="E8882">
            <v>0</v>
          </cell>
          <cell r="F8882" t="str">
            <v>SINAPI DEZEMBRO 2025</v>
          </cell>
        </row>
        <row r="8883">
          <cell r="A8883">
            <v>104861</v>
          </cell>
          <cell r="B8883" t="str">
            <v>INJEÇÃO DE CALDA DE CIMENTO PARA CHUMBAMENTO DE TIRANTE COM 8 CORDOALHAS DE 12,7 MM, COMPRIMENTO MAIOR OU IGUAL A 22 M E MENOR QUE 30 M, DIÂMETRO DE 200 MM, INCLUSIVE PRODUÇÃO. AF_11/2023</v>
          </cell>
          <cell r="C8883" t="str">
            <v>M</v>
          </cell>
          <cell r="D8883">
            <v>0</v>
          </cell>
          <cell r="E8883">
            <v>0</v>
          </cell>
          <cell r="F8883" t="str">
            <v>SINAPI DEZEMBRO 2025</v>
          </cell>
        </row>
        <row r="8884">
          <cell r="A8884">
            <v>104856</v>
          </cell>
          <cell r="B8884" t="str">
            <v>INJEÇÃO DE CALDA DE CIMENTO PARA CHUMBAMENTO DE TIRANTE MONOBARRA COM ARMADURA DE 36 MM, COMPRIMENTO MAIOR OU IGUAL A 22 M E MENOR QUE 30 M, DIÂMETRO DE 100 MM, INCLUSIVE PRODUÇÃO. AF_11/2023</v>
          </cell>
          <cell r="C8884" t="str">
            <v>M</v>
          </cell>
          <cell r="D8884">
            <v>0</v>
          </cell>
          <cell r="E8884">
            <v>0</v>
          </cell>
          <cell r="F8884" t="str">
            <v>SINAPI DEZEMBRO 2025</v>
          </cell>
        </row>
        <row r="8885">
          <cell r="A8885">
            <v>104858</v>
          </cell>
          <cell r="B8885" t="str">
            <v>INJEÇÃO DE CALDA DE CIMENTO PARA CHUMBAMENTO DE TIRANTE MONOBARRA COM ARMADURA DE 36 MM, COMPRIMENTO MAIOR OU IGUAL A 22 M E MENOR QUE 30 M, DIÂMETRO DE 150 MM, INCLUSIVE PRODUÇÃO. AF_11/2023</v>
          </cell>
          <cell r="C8885" t="str">
            <v>M</v>
          </cell>
          <cell r="D8885">
            <v>0</v>
          </cell>
          <cell r="E8885">
            <v>0</v>
          </cell>
          <cell r="F8885" t="str">
            <v>SINAPI DEZEMBRO 2025</v>
          </cell>
        </row>
        <row r="8886">
          <cell r="A8886">
            <v>104860</v>
          </cell>
          <cell r="B8886" t="str">
            <v>INJEÇÃO DE CALDA DE CIMENTO PARA CHUMBAMENTO DE TIRANTE MONOBARRA COM ARMADURA DE 36 MM, COMPRIMENTO MAIOR OU IGUAL A 22 M E MENOR QUE 30 M, DIÂMETRO DE 200 MM, INCLUSIVE PRODUÇÃO. AF_11/2023</v>
          </cell>
          <cell r="C8886" t="str">
            <v>M</v>
          </cell>
          <cell r="D8886">
            <v>0</v>
          </cell>
          <cell r="E8886">
            <v>0</v>
          </cell>
          <cell r="F8886" t="str">
            <v>SINAPI DEZEMBRO 2025</v>
          </cell>
        </row>
        <row r="8887">
          <cell r="A8887">
            <v>104871</v>
          </cell>
          <cell r="B8887" t="str">
            <v>INSTALAÇÃO DE TIRANTE COM 4 CORDOALHAS DE 12,7 MM, COMPRIMENTO MAIOR OU IGUAL A 14 M E MENOR QUE 22 M, INCLUSIVE MONTAGEM, INSTALAÇÃO E PROTENSÃO. AF_11/2023</v>
          </cell>
          <cell r="C8887" t="str">
            <v>M</v>
          </cell>
          <cell r="D8887">
            <v>0</v>
          </cell>
          <cell r="E8887">
            <v>0</v>
          </cell>
          <cell r="F8887" t="str">
            <v>SINAPI DEZEMBRO 2025</v>
          </cell>
        </row>
        <row r="8888">
          <cell r="A8888">
            <v>104883</v>
          </cell>
          <cell r="B8888" t="str">
            <v>INSTALAÇÃO DE TIRANTE COM 4 CORDOALHAS DE 12,7 MM, COMPRIMENTO MAIOR OU IGUAL A 22 M E MENOR QUE 30 M, INCLUSIVE MONTAGEM, INSTALAÇÃO E PROTENSÃO. AF_11/2023</v>
          </cell>
          <cell r="C8888" t="str">
            <v>M</v>
          </cell>
          <cell r="D8888">
            <v>0</v>
          </cell>
          <cell r="E8888">
            <v>0</v>
          </cell>
          <cell r="F8888" t="str">
            <v>SINAPI DEZEMBRO 2025</v>
          </cell>
        </row>
        <row r="8889">
          <cell r="A8889">
            <v>104865</v>
          </cell>
          <cell r="B8889" t="str">
            <v>INSTALAÇÃO DE TIRANTE COM 4 CORDOALHAS DE 12,7 MM, COMPRIMENTO MAIOR OU IGUAL A 6 M E MENOR QUE 14 M, INCLUSIVE MONTAGEM, INSTALAÇÃO E PROTENSÃO. AF_11/2023</v>
          </cell>
          <cell r="C8889" t="str">
            <v>M</v>
          </cell>
          <cell r="D8889">
            <v>0</v>
          </cell>
          <cell r="E8889">
            <v>0</v>
          </cell>
          <cell r="F8889" t="str">
            <v>SINAPI DEZEMBRO 2025</v>
          </cell>
        </row>
        <row r="8890">
          <cell r="A8890">
            <v>104872</v>
          </cell>
          <cell r="B8890" t="str">
            <v>INSTALAÇÃO DE TIRANTE COM 6 CORDOALHAS DE 12,7 MM, COMPRIMENTO MAIOR OU IGUAL A 14 M E MENOR QUE 22 M, INCLUSIVE MONTAGEM, INSTALAÇÃO E PROTENSÃO. AF_11/2023</v>
          </cell>
          <cell r="C8890" t="str">
            <v>M</v>
          </cell>
          <cell r="D8890">
            <v>0</v>
          </cell>
          <cell r="E8890">
            <v>0</v>
          </cell>
          <cell r="F8890" t="str">
            <v>SINAPI DEZEMBRO 2025</v>
          </cell>
        </row>
        <row r="8891">
          <cell r="A8891">
            <v>104884</v>
          </cell>
          <cell r="B8891" t="str">
            <v>INSTALAÇÃO DE TIRANTE COM 6 CORDOALHAS DE 12,7 MM, COMPRIMENTO MAIOR OU IGUAL A 22 M E MENOR QUE 30 M, INCLUSIVE MONTAGEM, INSTALAÇÃO E PROTENSÃO. AF_11/2023</v>
          </cell>
          <cell r="C8891" t="str">
            <v>M</v>
          </cell>
          <cell r="D8891">
            <v>0</v>
          </cell>
          <cell r="E8891">
            <v>0</v>
          </cell>
          <cell r="F8891" t="str">
            <v>SINAPI DEZEMBRO 2025</v>
          </cell>
        </row>
        <row r="8892">
          <cell r="A8892">
            <v>104866</v>
          </cell>
          <cell r="B8892" t="str">
            <v>INSTALAÇÃO DE TIRANTE COM 6 CORDOALHAS DE 12,7 MM, COMPRIMENTO MAIOR OU IGUAL A 6 M E MENOR QUE 14 M, INCLUSIVE MONTAGEM, INSTALAÇÃO E PROTENSÃO. AF_11/2023</v>
          </cell>
          <cell r="C8892" t="str">
            <v>M</v>
          </cell>
          <cell r="D8892">
            <v>0</v>
          </cell>
          <cell r="E8892">
            <v>0</v>
          </cell>
          <cell r="F8892" t="str">
            <v>SINAPI DEZEMBRO 2025</v>
          </cell>
        </row>
        <row r="8893">
          <cell r="A8893">
            <v>104873</v>
          </cell>
          <cell r="B8893" t="str">
            <v>INSTALAÇÃO DE TIRANTE COM 8 CORDOALHAS DE 12,7 MM, COMPRIMENTO MAIOR OU IGUAL A 14 M E MENOR QUE 22 M, INCLUSIVE MONTAGEM, INSTALAÇÃO E PROTENSÃO. AF_11/2023</v>
          </cell>
          <cell r="C8893" t="str">
            <v>M</v>
          </cell>
          <cell r="D8893">
            <v>0</v>
          </cell>
          <cell r="E8893">
            <v>0</v>
          </cell>
          <cell r="F8893" t="str">
            <v>SINAPI DEZEMBRO 2025</v>
          </cell>
        </row>
        <row r="8894">
          <cell r="A8894">
            <v>104885</v>
          </cell>
          <cell r="B8894" t="str">
            <v>INSTALAÇÃO DE TIRANTE COM 8 CORDOALHAS DE 12,7 MM, COMPRIMENTO MAIOR OU IGUAL A 22 M E MENOR QUE 30 M, INCLUSIVE MONTAGEM, INSTALAÇÃO E PROTENSÃO. AF_11/2023</v>
          </cell>
          <cell r="C8894" t="str">
            <v>M</v>
          </cell>
          <cell r="D8894">
            <v>0</v>
          </cell>
          <cell r="E8894">
            <v>0</v>
          </cell>
          <cell r="F8894" t="str">
            <v>SINAPI DEZEMBRO 2025</v>
          </cell>
        </row>
        <row r="8895">
          <cell r="A8895">
            <v>104867</v>
          </cell>
          <cell r="B8895" t="str">
            <v>INSTALAÇÃO DE TIRANTE COM 8 CORDOALHAS DE 12,7 MM, COMPRIMENTO MAIOR OU IGUAL A 6 M E MENOR QUE 14 M, INCLUSIVE MONTAGEM, INSTALAÇÃO E PROTENSÃO. AF_11/2023</v>
          </cell>
          <cell r="C8895" t="str">
            <v>M</v>
          </cell>
          <cell r="D8895">
            <v>0</v>
          </cell>
          <cell r="E8895">
            <v>0</v>
          </cell>
          <cell r="F8895" t="str">
            <v>SINAPI DEZEMBRO 2025</v>
          </cell>
        </row>
        <row r="8896">
          <cell r="A8896">
            <v>104868</v>
          </cell>
          <cell r="B8896" t="str">
            <v>INSTALAÇÃO DE TIRANTE MONOBARRA COM ARMADURA DE 25 MM, COMPRIMENTO MAIOR OU IGUAL A 14 M E MENOR QUE 22 M, INCLUSIVE MONTAGEM, INSTALAÇÃO E PROTENSÃO. AF_11/2023</v>
          </cell>
          <cell r="C8896" t="str">
            <v>M</v>
          </cell>
          <cell r="D8896">
            <v>0</v>
          </cell>
          <cell r="E8896">
            <v>0</v>
          </cell>
          <cell r="F8896" t="str">
            <v>SINAPI DEZEMBRO 2025</v>
          </cell>
        </row>
        <row r="8897">
          <cell r="A8897">
            <v>104874</v>
          </cell>
          <cell r="B8897" t="str">
            <v>INSTALAÇÃO DE TIRANTE MONOBARRA COM ARMADURA DE 25 MM, COMPRIMENTO MAIOR OU IGUAL A 22 M E MENOR QUE 30 M, INCLUSIVE MONTAGEM, INSTALAÇÃO E PROTENSÃO. AF_11/2023</v>
          </cell>
          <cell r="C8897" t="str">
            <v>M</v>
          </cell>
          <cell r="D8897">
            <v>0</v>
          </cell>
          <cell r="E8897">
            <v>0</v>
          </cell>
          <cell r="F8897" t="str">
            <v>SINAPI DEZEMBRO 2025</v>
          </cell>
        </row>
        <row r="8898">
          <cell r="A8898">
            <v>104862</v>
          </cell>
          <cell r="B8898" t="str">
            <v>INSTALAÇÃO DE TIRANTE MONOBARRA COM ARMADURA DE 25 MM, COMPRIMENTO MAIOR OU IGUAL A 6 M E MENOR QUE 14 M, INCLUSIVE MONTAGEM, INSTALAÇÃO E PROTENSÃO. AF_11/2023</v>
          </cell>
          <cell r="C8898" t="str">
            <v>M</v>
          </cell>
          <cell r="D8898">
            <v>0</v>
          </cell>
          <cell r="E8898">
            <v>0</v>
          </cell>
          <cell r="F8898" t="str">
            <v>SINAPI DEZEMBRO 2025</v>
          </cell>
        </row>
        <row r="8899">
          <cell r="A8899">
            <v>104869</v>
          </cell>
          <cell r="B8899" t="str">
            <v>INSTALAÇÃO DE TIRANTE MONOBARRA COM ARMADURA DE 32 MM, COMPRIMENTO MAIOR OU IGUAL A 14 M E MENOR QUE 22 M, INCLUSIVE MONTAGEM, INSTALAÇÃO E PROTENSÃO. AF_11/2023</v>
          </cell>
          <cell r="C8899" t="str">
            <v>M</v>
          </cell>
          <cell r="D8899">
            <v>0</v>
          </cell>
          <cell r="E8899">
            <v>0</v>
          </cell>
          <cell r="F8899" t="str">
            <v>SINAPI DEZEMBRO 2025</v>
          </cell>
        </row>
        <row r="8900">
          <cell r="A8900">
            <v>104881</v>
          </cell>
          <cell r="B8900" t="str">
            <v>INSTALAÇÃO DE TIRANTE MONOBARRA COM ARMADURA DE 32 MM, COMPRIMENTO MAIOR OU IGUAL A 22 M E MENOR QUE 30 M, INCLUSIVE MONTAGEM, INSTALAÇÃO E PROTENSÃO. AF_11/2023</v>
          </cell>
          <cell r="C8900" t="str">
            <v>M</v>
          </cell>
          <cell r="D8900">
            <v>0</v>
          </cell>
          <cell r="E8900">
            <v>0</v>
          </cell>
          <cell r="F8900" t="str">
            <v>SINAPI DEZEMBRO 2025</v>
          </cell>
        </row>
        <row r="8901">
          <cell r="A8901">
            <v>104863</v>
          </cell>
          <cell r="B8901" t="str">
            <v>INSTALAÇÃO DE TIRANTE MONOBARRA COM ARMADURA DE 32 MM, COMPRIMENTO MAIOR OU IGUAL A 6 M E MENOR QUE 14 M, INCLUSIVE MONTAGEM, INSTALAÇÃO E PROTENSÃO. AF_11/2023</v>
          </cell>
          <cell r="C8901" t="str">
            <v>M</v>
          </cell>
          <cell r="D8901">
            <v>0</v>
          </cell>
          <cell r="E8901">
            <v>0</v>
          </cell>
          <cell r="F8901" t="str">
            <v>SINAPI DEZEMBRO 2025</v>
          </cell>
        </row>
        <row r="8902">
          <cell r="A8902">
            <v>104870</v>
          </cell>
          <cell r="B8902" t="str">
            <v>INSTALAÇÃO DE TIRANTE MONOBARRA COM ARMADURA DE 36 MM, COMPRIMENTO MAIOR OU IGUAL A 14 M E MENOR QUE 22 M, INCLUSIVE MONTAGEM, INSTALAÇÃO E PROTENSÃO. AF_11/2023</v>
          </cell>
          <cell r="C8902" t="str">
            <v>M</v>
          </cell>
          <cell r="D8902">
            <v>0</v>
          </cell>
          <cell r="E8902">
            <v>0</v>
          </cell>
          <cell r="F8902" t="str">
            <v>SINAPI DEZEMBRO 2025</v>
          </cell>
        </row>
        <row r="8903">
          <cell r="A8903">
            <v>104882</v>
          </cell>
          <cell r="B8903" t="str">
            <v>INSTALAÇÃO DE TIRANTE MONOBARRA COM ARMADURA DE 36 MM, COMPRIMENTO MAIOR OU IGUAL A 22 M E MENOR QUE 30 M, INCLUSIVE MONTAGEM, INSTALAÇÃO E PROTENSÃO. AF_11/2023</v>
          </cell>
          <cell r="C8903" t="str">
            <v>M</v>
          </cell>
          <cell r="D8903">
            <v>0</v>
          </cell>
          <cell r="E8903">
            <v>0</v>
          </cell>
          <cell r="F8903" t="str">
            <v>SINAPI DEZEMBRO 2025</v>
          </cell>
        </row>
        <row r="8904">
          <cell r="A8904">
            <v>104864</v>
          </cell>
          <cell r="B8904" t="str">
            <v>INSTALAÇÃO DE TIRANTE MONOBARRA COM ARMADURA DE 36 MM, COMPRIMENTO MAIOR OU IGUAL A 6 M E MENOR QUE 14 M, INCLUSIVE MONTAGEM, INSTALAÇÃO E PROTENSÃO. AF_11/2023</v>
          </cell>
          <cell r="C8904" t="str">
            <v>M</v>
          </cell>
          <cell r="D8904">
            <v>0</v>
          </cell>
          <cell r="E8904">
            <v>0</v>
          </cell>
          <cell r="F8904" t="str">
            <v>SINAPI DEZEMBRO 2025</v>
          </cell>
        </row>
        <row r="8905">
          <cell r="A8905">
            <v>104876</v>
          </cell>
          <cell r="B8905" t="str">
            <v>PERFURAÇÃO DE CORTINA PRÉ-MOLDADA COM MARTELETE ROMPEDOR. AF_11/2023</v>
          </cell>
          <cell r="C8905" t="str">
            <v>UN</v>
          </cell>
          <cell r="D8905">
            <v>21.38</v>
          </cell>
          <cell r="E8905">
            <v>23.24</v>
          </cell>
          <cell r="F8905" t="str">
            <v>SINAPI DEZEMBRO 2025</v>
          </cell>
        </row>
        <row r="8906">
          <cell r="A8906">
            <v>104875</v>
          </cell>
          <cell r="B8906" t="str">
            <v>PERFURAÇÃO DE PAREDE DIAFRAGMA COM COROA DIAMANTADA DE DIÂMETRO DE 102 MM. AF_11/2023</v>
          </cell>
          <cell r="C8906" t="str">
            <v>M</v>
          </cell>
          <cell r="D8906">
            <v>114.94</v>
          </cell>
          <cell r="E8906">
            <v>124.5</v>
          </cell>
          <cell r="F8906" t="str">
            <v>SINAPI DEZEMBRO 2025</v>
          </cell>
        </row>
        <row r="8907">
          <cell r="A8907">
            <v>105942</v>
          </cell>
          <cell r="B8907" t="str">
            <v>REQUADRO DE VÃOS COM PLACAS DE PORCELANATO ASSENTADAS COM ARGAMASSA COLANTE. AF_03/2025</v>
          </cell>
          <cell r="C8907" t="str">
            <v>M</v>
          </cell>
          <cell r="D8907">
            <v>0</v>
          </cell>
          <cell r="E8907">
            <v>0</v>
          </cell>
          <cell r="F8907" t="str">
            <v>SINAPI DEZEMBRO 2025</v>
          </cell>
        </row>
        <row r="8908">
          <cell r="A8908">
            <v>105943</v>
          </cell>
          <cell r="B8908" t="str">
            <v>REQUADRO DE VÃOS PLACAS DE GRANITO FIXADAS COM INSERTE METÁLICO. AF_03/2025</v>
          </cell>
          <cell r="C8908" t="str">
            <v>M</v>
          </cell>
          <cell r="D8908">
            <v>0</v>
          </cell>
          <cell r="E8908">
            <v>0</v>
          </cell>
          <cell r="F8908" t="str">
            <v>SINAPI DEZEMBRO 2025</v>
          </cell>
        </row>
        <row r="8909">
          <cell r="A8909">
            <v>105941</v>
          </cell>
          <cell r="B8909" t="str">
            <v>REVESTIMENTO NÃO ADERIDO DE PAREDES EXTERNAS COM PLACAS DE GRANITO DE ÁREA MAIOR QUE 10000 CM2, FIXADAS COM INSERTE METÁLICO. AF_03/2025</v>
          </cell>
          <cell r="C8909" t="str">
            <v>M2</v>
          </cell>
          <cell r="D8909">
            <v>0</v>
          </cell>
          <cell r="E8909">
            <v>0</v>
          </cell>
          <cell r="F8909" t="str">
            <v>SINAPI DEZEMBRO 2025</v>
          </cell>
        </row>
        <row r="8910">
          <cell r="A8910">
            <v>105940</v>
          </cell>
          <cell r="B8910" t="str">
            <v>REVESTIMENTO NÃO ADERIDO DE PAREDES EXTERNAS COM PLACAS DE GRANITO DE ÁREA MAIOR QUE 3025 CM2 E MENOR OU IGUAL A 10000 CM2, FIXADAS COM INSERTE METÁLICO. AF_03/2025</v>
          </cell>
          <cell r="C8910" t="str">
            <v>M2</v>
          </cell>
          <cell r="D8910">
            <v>0</v>
          </cell>
          <cell r="E8910">
            <v>0</v>
          </cell>
          <cell r="F8910" t="str">
            <v>SINAPI DEZEMBRO 2025</v>
          </cell>
        </row>
        <row r="8911">
          <cell r="A8911">
            <v>105938</v>
          </cell>
          <cell r="B8911" t="str">
            <v>REVESTIMENTO NÃO ADERIDO DE PAREDES EXTERNAS COM PLACAS DE PORCELANATO DE ÁREA MAIOR DO QUE 2500 CM2 E MENOR OU IGUAL A 6400 CM2, FIXADAS COM INSERTE METÁLICO. AF_03/2025</v>
          </cell>
          <cell r="C8911" t="str">
            <v>M2</v>
          </cell>
          <cell r="D8911">
            <v>0</v>
          </cell>
          <cell r="E8911">
            <v>0</v>
          </cell>
          <cell r="F8911" t="str">
            <v>SINAPI DEZEMBRO 2025</v>
          </cell>
        </row>
        <row r="8912">
          <cell r="A8912">
            <v>105939</v>
          </cell>
          <cell r="B8912" t="str">
            <v>REVESTIMENTO NÃO ADERIDO DE PAREDES EXTERNAS COM PLACAS DE PORCELANATO DE ÁREA MAIOR QUE 6400 CM2 E MENOR QUE 10000 CM2, FIXADAS COM INSERTE METÁLICO. AF_03/2025</v>
          </cell>
          <cell r="C8912" t="str">
            <v>M2</v>
          </cell>
          <cell r="D8912">
            <v>0</v>
          </cell>
          <cell r="E8912">
            <v>0</v>
          </cell>
          <cell r="F8912" t="str">
            <v>SINAPI DEZEMBRO 2025</v>
          </cell>
        </row>
        <row r="8913">
          <cell r="A8913">
            <v>96120</v>
          </cell>
          <cell r="B8913" t="str">
            <v>ACABAMENTOS PARA FORRO (MOLDURA DE GESSO). AF_08/2023</v>
          </cell>
          <cell r="C8913" t="str">
            <v>M</v>
          </cell>
          <cell r="D8913">
            <v>2.9</v>
          </cell>
          <cell r="E8913">
            <v>3.05</v>
          </cell>
          <cell r="F8913" t="str">
            <v>SINAPI DEZEMBRO 2025</v>
          </cell>
        </row>
        <row r="8914">
          <cell r="A8914">
            <v>96123</v>
          </cell>
          <cell r="B8914" t="str">
            <v>ACABAMENTOS PARA FORRO (MOLDURA EM DRYWALL, COM LARGURA DE 15 CM). AF_08/2023_PS</v>
          </cell>
          <cell r="C8914" t="str">
            <v>M</v>
          </cell>
          <cell r="D8914">
            <v>28.08</v>
          </cell>
          <cell r="E8914">
            <v>28.86</v>
          </cell>
          <cell r="F8914" t="str">
            <v>SINAPI DEZEMBRO 2025</v>
          </cell>
        </row>
        <row r="8915">
          <cell r="A8915">
            <v>96122</v>
          </cell>
          <cell r="B8915" t="str">
            <v>ACABAMENTOS PARA FORRO (RODA-FORRO EM MADEIRA PINUS). AF_08/2023</v>
          </cell>
          <cell r="C8915" t="str">
            <v>M</v>
          </cell>
          <cell r="D8915">
            <v>46.45</v>
          </cell>
          <cell r="E8915">
            <v>47.56</v>
          </cell>
          <cell r="F8915" t="str">
            <v>SINAPI DEZEMBRO 2025</v>
          </cell>
        </row>
        <row r="8916">
          <cell r="A8916">
            <v>96121</v>
          </cell>
          <cell r="B8916" t="str">
            <v>ACABAMENTOS PARA FORRO (RODA-FORRO EM PERFIL METÁLICO E PLÁSTICO). AF_08/2023</v>
          </cell>
          <cell r="C8916" t="str">
            <v>M</v>
          </cell>
          <cell r="D8916">
            <v>11.84</v>
          </cell>
          <cell r="E8916">
            <v>12.21</v>
          </cell>
          <cell r="F8916" t="str">
            <v>SINAPI DEZEMBRO 2025</v>
          </cell>
        </row>
        <row r="8917">
          <cell r="A8917">
            <v>99054</v>
          </cell>
          <cell r="B8917" t="str">
            <v>ACABAMENTOS PARA FORRO (SANCA DE GESSO, MONTADA NA OBRA). AF_08/2023_PS</v>
          </cell>
          <cell r="C8917" t="str">
            <v>M2</v>
          </cell>
          <cell r="D8917">
            <v>58.01</v>
          </cell>
          <cell r="E8917">
            <v>61.79</v>
          </cell>
          <cell r="F8917" t="str">
            <v>SINAPI DEZEMBRO 2025</v>
          </cell>
        </row>
        <row r="8918">
          <cell r="A8918">
            <v>96110</v>
          </cell>
          <cell r="B8918" t="str">
            <v>FORRO EM DRYWALL PARA AMBIENTES RESIDENCIAIS, INCLUSIVE ESTRUTURA UNIDIRECIONAL DE FIXAÇÃO. AF_08/2023_PS</v>
          </cell>
          <cell r="C8918" t="str">
            <v>M2</v>
          </cell>
          <cell r="D8918">
            <v>69.66</v>
          </cell>
          <cell r="E8918">
            <v>71.61</v>
          </cell>
          <cell r="F8918" t="str">
            <v>SINAPI DEZEMBRO 2025</v>
          </cell>
        </row>
        <row r="8919">
          <cell r="A8919">
            <v>96114</v>
          </cell>
          <cell r="B8919" t="str">
            <v>FORRO EM DRYWALL, PARA AMBIENTES COMERCIAIS, INCLUSIVE ESTRUTURA BIRECIONAL DE FIXAÇÃO. AF_08/2023_PS</v>
          </cell>
          <cell r="C8919" t="str">
            <v>M2</v>
          </cell>
          <cell r="D8919">
            <v>70.91</v>
          </cell>
          <cell r="E8919">
            <v>72.62</v>
          </cell>
          <cell r="F8919" t="str">
            <v>SINAPI DEZEMBRO 2025</v>
          </cell>
        </row>
        <row r="8920">
          <cell r="A8920">
            <v>104757</v>
          </cell>
          <cell r="B8920" t="str">
            <v>FORRO EM FIBRA MINERAL, PARA AMBIENTES COMERCIAIS, INCLUSIVE ESTRUTURA DE FIXAÇÃO. AF_08/2023_PS</v>
          </cell>
          <cell r="C8920" t="str">
            <v>M2</v>
          </cell>
          <cell r="D8920">
            <v>96.07</v>
          </cell>
          <cell r="E8920">
            <v>97.33</v>
          </cell>
          <cell r="F8920" t="str">
            <v>SINAPI DEZEMBRO 2025</v>
          </cell>
        </row>
        <row r="8921">
          <cell r="A8921">
            <v>104756</v>
          </cell>
          <cell r="B8921" t="str">
            <v>FORRO EM MADEIRA PINUS, PARA AMBIENTES RESIDENCIAIS E COMERCIAIS, INCLUSIVE ESTRUTURA BIDIRECIONAL DE FIXAÇÃO. AF_08/2023</v>
          </cell>
          <cell r="C8921" t="str">
            <v>M2</v>
          </cell>
          <cell r="D8921">
            <v>196.83</v>
          </cell>
          <cell r="E8921">
            <v>201.52</v>
          </cell>
          <cell r="F8921" t="str">
            <v>SINAPI DEZEMBRO 2025</v>
          </cell>
        </row>
        <row r="8922">
          <cell r="A8922">
            <v>96112</v>
          </cell>
          <cell r="B8922" t="str">
            <v>FORRO EM MADEIRA PINUS, PARA AMBIENTES RESIDENCIAIS, INCLUSIVE ESTRUTURA UNIDIRECIONAL DE FIXAÇÃO. AF_08/2023</v>
          </cell>
          <cell r="C8922" t="str">
            <v>M2</v>
          </cell>
          <cell r="D8922">
            <v>144.55000000000001</v>
          </cell>
          <cell r="E8922">
            <v>149.61000000000001</v>
          </cell>
          <cell r="F8922" t="str">
            <v>SINAPI DEZEMBRO 2025</v>
          </cell>
        </row>
        <row r="8923">
          <cell r="A8923">
            <v>96113</v>
          </cell>
          <cell r="B8923" t="str">
            <v>FORRO EM PLACAS DE GESSO, PARA AMBIENTES COMERCIAIS. AF_08/2023_PS</v>
          </cell>
          <cell r="C8923" t="str">
            <v>M2</v>
          </cell>
          <cell r="D8923">
            <v>45.59</v>
          </cell>
          <cell r="E8923">
            <v>48.29</v>
          </cell>
          <cell r="F8923" t="str">
            <v>SINAPI DEZEMBRO 2025</v>
          </cell>
        </row>
        <row r="8924">
          <cell r="A8924">
            <v>96109</v>
          </cell>
          <cell r="B8924" t="str">
            <v>FORRO EM PLACAS DE GESSO, PARA AMBIENTES RESIDENCIAIS. AF_08/2023_PS</v>
          </cell>
          <cell r="C8924" t="str">
            <v>M2</v>
          </cell>
          <cell r="D8924">
            <v>50.62</v>
          </cell>
          <cell r="E8924">
            <v>53.76</v>
          </cell>
          <cell r="F8924" t="str">
            <v>SINAPI DEZEMBRO 2025</v>
          </cell>
        </row>
        <row r="8925">
          <cell r="A8925">
            <v>96116</v>
          </cell>
          <cell r="B8925" t="str">
            <v>FORRO EM RÉGUAS DE PVC, FRISADO, PARA AMBIENTES COMERCIAIS, INCLUSIVE ESTRUTURA BIDIRECIONAL DE FIXAÇÃO. AF_08/2023_PS</v>
          </cell>
          <cell r="C8925" t="str">
            <v>M2</v>
          </cell>
          <cell r="D8925">
            <v>63.93</v>
          </cell>
          <cell r="E8925">
            <v>64.98</v>
          </cell>
          <cell r="F8925" t="str">
            <v>SINAPI DEZEMBRO 2025</v>
          </cell>
        </row>
        <row r="8926">
          <cell r="A8926">
            <v>96111</v>
          </cell>
          <cell r="B8926" t="str">
            <v>FORRO EM RÉGUAS DE PVC, FRISADO, PARA AMBIENTES RESIDENCIAIS, INCLUSIVE ESTRUTURA UNIDIRECIONAL DE FIXAÇÃO. AF_08/2023_PS</v>
          </cell>
          <cell r="C8926" t="str">
            <v>M2</v>
          </cell>
          <cell r="D8926">
            <v>60.65</v>
          </cell>
          <cell r="E8926">
            <v>61.88</v>
          </cell>
          <cell r="F8926" t="str">
            <v>SINAPI DEZEMBRO 2025</v>
          </cell>
        </row>
        <row r="8927">
          <cell r="A8927">
            <v>96486</v>
          </cell>
          <cell r="B8927" t="str">
            <v>FORRO EM RÉGUAS DE PVC, LISO, PARA AMBIENTES COMERCIAIS, INCLUSIVE ESTRUTURA BIDIRECIONAL DE FIXAÇÃO. AF_08/2023_PS</v>
          </cell>
          <cell r="C8927" t="str">
            <v>M2</v>
          </cell>
          <cell r="D8927">
            <v>74.260000000000005</v>
          </cell>
          <cell r="E8927">
            <v>75.31</v>
          </cell>
          <cell r="F8927" t="str">
            <v>SINAPI DEZEMBRO 2025</v>
          </cell>
        </row>
        <row r="8928">
          <cell r="A8928">
            <v>96485</v>
          </cell>
          <cell r="B8928" t="str">
            <v>FORRO EM RÉGUAS DE PVC, LISO, PARA AMBIENTES RESIDENCIAIS, INCLUSIVE ESTRUTURA UNIDIRECIONAL DE FIXAÇÃO. AF_08/2023_PS</v>
          </cell>
          <cell r="C8928" t="str">
            <v>M2</v>
          </cell>
          <cell r="D8928">
            <v>70.98</v>
          </cell>
          <cell r="E8928">
            <v>72.209999999999994</v>
          </cell>
          <cell r="F8928" t="str">
            <v>SINAPI DEZEMBRO 2025</v>
          </cell>
        </row>
        <row r="8929">
          <cell r="A8929">
            <v>97557</v>
          </cell>
          <cell r="B8929" t="str">
            <v>FORRO METÁLICO, PARA AMBIENTES COMERCIAIS, INCLUSIVE ESTRUTURA DE FIXAÇÃO. AF_08/2023</v>
          </cell>
          <cell r="C8929" t="str">
            <v>M2</v>
          </cell>
          <cell r="D8929">
            <v>0</v>
          </cell>
          <cell r="E8929">
            <v>0</v>
          </cell>
          <cell r="F8929" t="str">
            <v>SINAPI DEZEMBRO 2025</v>
          </cell>
        </row>
        <row r="8930">
          <cell r="A8930">
            <v>101807</v>
          </cell>
          <cell r="B8930" t="str">
            <v>CAIXA ENTERRADA DISTRIBUIDORA DE VAZÃO (SUMIDOUROS MÚLTIPLOS), RETANGULAR, EM ALVENARIA COM BLOCOS DE CONCRETO, DIMENSÕES INTERNAS: 0,60 X 0,60 X H=0,50 M. AF_12/2020</v>
          </cell>
          <cell r="C8930" t="str">
            <v>UN</v>
          </cell>
          <cell r="D8930">
            <v>512.23</v>
          </cell>
          <cell r="E8930">
            <v>537.41</v>
          </cell>
          <cell r="F8930" t="str">
            <v>SINAPI DEZEMBRO 2025</v>
          </cell>
        </row>
        <row r="8931">
          <cell r="A8931">
            <v>101806</v>
          </cell>
          <cell r="B8931" t="str">
            <v>CAIXA ENTERRADA DISTRIBUIDORA DE VAZÃO (SUMIDOUROS MÚLTIPLOS), RETANGULAR, EM ALVENARIA COM TIJOLOS MACIÇOS, DIMENSÕES INTERNAS: 0,60 X 0,60 X H=0,50 M. AF_12/2020</v>
          </cell>
          <cell r="C8931" t="str">
            <v>UN</v>
          </cell>
          <cell r="D8931">
            <v>536.09</v>
          </cell>
          <cell r="E8931">
            <v>563.83000000000004</v>
          </cell>
          <cell r="F8931" t="str">
            <v>SINAPI DEZEMBRO 2025</v>
          </cell>
        </row>
        <row r="8932">
          <cell r="A8932">
            <v>101808</v>
          </cell>
          <cell r="B8932" t="str">
            <v>CAIXA ENTERRADA DISTRIBUIDORA DE VAZÃO (SUMIDOUROS MÚLTIPLOS), RETANGULAR, EM CONCRETO PRÉ-MOLDADO, DIMENSÕES INTERNAS: 0,60 X 0,60 X H=0,50 M. AF_12/2020</v>
          </cell>
          <cell r="C8932" t="str">
            <v>UN</v>
          </cell>
          <cell r="D8932">
            <v>462.78</v>
          </cell>
          <cell r="E8932">
            <v>468.91</v>
          </cell>
          <cell r="F8932" t="str">
            <v>SINAPI DEZEMBRO 2025</v>
          </cell>
        </row>
        <row r="8933">
          <cell r="A8933">
            <v>98058</v>
          </cell>
          <cell r="B8933" t="str">
            <v>FILTRO ANAERÓBIO CIRCULAR, EM CONCRETO PRÉ-MOLDADO, DIÂMETRO INTERNO = 1,10 M, ALTURA INTERNA = 1,50 M, VOLUME ÚTIL: 1140,4 L (PARA 5 CONTRIBUINTES). AF_12/2020</v>
          </cell>
          <cell r="C8933" t="str">
            <v>UN</v>
          </cell>
          <cell r="D8933">
            <v>1532.09</v>
          </cell>
          <cell r="E8933">
            <v>1560.14</v>
          </cell>
          <cell r="F8933" t="str">
            <v>SINAPI DEZEMBRO 2025</v>
          </cell>
        </row>
        <row r="8934">
          <cell r="A8934">
            <v>98059</v>
          </cell>
          <cell r="B8934" t="str">
            <v>FILTRO ANAERÓBIO CIRCULAR, EM CONCRETO PRÉ-MOLDADO, DIÂMETRO INTERNO = 1,88 M, ALTURA INTERNA = 1,50 M, VOLUME ÚTIL: 3331,1 L (PARA 19 CONTRIBUINTES). AF_12/2020</v>
          </cell>
          <cell r="C8934" t="str">
            <v>UN</v>
          </cell>
          <cell r="D8934">
            <v>3288.49</v>
          </cell>
          <cell r="E8934">
            <v>3329.44</v>
          </cell>
          <cell r="F8934" t="str">
            <v>SINAPI DEZEMBRO 2025</v>
          </cell>
        </row>
        <row r="8935">
          <cell r="A8935">
            <v>98060</v>
          </cell>
          <cell r="B8935" t="str">
            <v>FILTRO ANAERÓBIO CIRCULAR, EM CONCRETO PRÉ-MOLDADO, DIÂMETRO INTERNO = 2,38 M, ALTURA INTERNA = 1,50 M, VOLUME ÚTIL: 5338,6 L (PARA 34 CONTRIBUINTES). AF_12/2020</v>
          </cell>
          <cell r="C8935" t="str">
            <v>UN</v>
          </cell>
          <cell r="D8935">
            <v>4619.72</v>
          </cell>
          <cell r="E8935">
            <v>4679.25</v>
          </cell>
          <cell r="F8935" t="str">
            <v>SINAPI DEZEMBRO 2025</v>
          </cell>
        </row>
        <row r="8936">
          <cell r="A8936">
            <v>98061</v>
          </cell>
          <cell r="B8936" t="str">
            <v>FILTRO ANAERÓBIO CIRCULAR, EM CONCRETO PRÉ-MOLDADO, DIÂMETRO INTERNO = 2,88 M, ALTURA INTERNA = 1,50 M, VOLUME ÚTIL: 7817,3 L (PARA 75 CONTRIBUINTES). AF_12/2020</v>
          </cell>
          <cell r="C8936" t="str">
            <v>UN</v>
          </cell>
          <cell r="D8936">
            <v>6451.06</v>
          </cell>
          <cell r="E8936">
            <v>6533.08</v>
          </cell>
          <cell r="F8936" t="str">
            <v>SINAPI DEZEMBRO 2025</v>
          </cell>
        </row>
        <row r="8937">
          <cell r="A8937">
            <v>98088</v>
          </cell>
          <cell r="B8937" t="str">
            <v>FILTRO ANAERÓBIO RETANGULAR, EM ALVENARIA COM BLOCOS DE CONCRETO, DIMENSÕES INTERNAS: 0,8 X 1,2 X H=1,67 M, VOLUME ÚTIL: 1152 L (PARA 5 CONTRIBUINTES). AF_12/2020</v>
          </cell>
          <cell r="C8937" t="str">
            <v>UN</v>
          </cell>
          <cell r="D8937">
            <v>3224.75</v>
          </cell>
          <cell r="E8937">
            <v>3349.24</v>
          </cell>
          <cell r="F8937" t="str">
            <v>SINAPI DEZEMBRO 2025</v>
          </cell>
        </row>
        <row r="8938">
          <cell r="A8938">
            <v>98089</v>
          </cell>
          <cell r="B8938" t="str">
            <v>FILTRO ANAERÓBIO RETANGULAR, EM ALVENARIA COM BLOCOS DE CONCRETO, DIMENSÕES INTERNAS: 1,2 X 1,8 X H=1,67 M, VOLUME ÚTIL: 2592 L (PARA 13 CONTRIBUINTES). AF_12/2020</v>
          </cell>
          <cell r="C8938" t="str">
            <v>UN</v>
          </cell>
          <cell r="D8938">
            <v>5094.42</v>
          </cell>
          <cell r="E8938">
            <v>5292.92</v>
          </cell>
          <cell r="F8938" t="str">
            <v>SINAPI DEZEMBRO 2025</v>
          </cell>
        </row>
        <row r="8939">
          <cell r="A8939">
            <v>98090</v>
          </cell>
          <cell r="B8939" t="str">
            <v>FILTRO ANAERÓBIO RETANGULAR, EM ALVENARIA COM BLOCOS DE CONCRETO, DIMENSÕES INTERNAS: 1,4 X 3,0 X H=1,67 M, VOLUME ÚTIL: 5040 L (PARA 32 CONTRIBUINTES). AF_12/2020</v>
          </cell>
          <cell r="C8939" t="str">
            <v>UN</v>
          </cell>
          <cell r="D8939">
            <v>7998.79</v>
          </cell>
          <cell r="E8939">
            <v>8311.6299999999992</v>
          </cell>
          <cell r="F8939" t="str">
            <v>SINAPI DEZEMBRO 2025</v>
          </cell>
        </row>
        <row r="8940">
          <cell r="A8940">
            <v>98091</v>
          </cell>
          <cell r="B8940" t="str">
            <v>FILTRO ANAERÓBIO RETANGULAR, EM ALVENARIA COM BLOCOS DE CONCRETO, DIMENSÕES INTERNAS: 1,4 X 4,2 X H=1,67 M, VOLUME ÚTIL: 7056 L (PARA 67 CONTRIBUINTES). AF_12/2020</v>
          </cell>
          <cell r="C8940" t="str">
            <v>UN</v>
          </cell>
          <cell r="D8940">
            <v>10446.61</v>
          </cell>
          <cell r="E8940">
            <v>10855.55</v>
          </cell>
          <cell r="F8940" t="str">
            <v>SINAPI DEZEMBRO 2025</v>
          </cell>
        </row>
        <row r="8941">
          <cell r="A8941">
            <v>98092</v>
          </cell>
          <cell r="B8941" t="str">
            <v>FILTRO ANAERÓBIO RETANGULAR, EM ALVENARIA COM BLOCOS DE CONCRETO, DIMENSÕES INTERNAS: 1,6 X 4,6 X H=1,67 M, VOLUME ÚTIL: 8832 L (PARA 84 CONTRIBUINTES). AF_12/2020</v>
          </cell>
          <cell r="C8941" t="str">
            <v>UN</v>
          </cell>
          <cell r="D8941">
            <v>12131.66</v>
          </cell>
          <cell r="E8941">
            <v>12607.13</v>
          </cell>
          <cell r="F8941" t="str">
            <v>SINAPI DEZEMBRO 2025</v>
          </cell>
        </row>
        <row r="8942">
          <cell r="A8942">
            <v>98093</v>
          </cell>
          <cell r="B8942" t="str">
            <v>FILTRO ANAERÓBIO RETANGULAR, EM ALVENARIA COM BLOCOS DE CONCRETO, DIMENSÕES INTERNAS: 1,6 X 5,6 X H=1,67 M, VOLUME ÚTIL: 10752 L (PARA 103 CONTRIBUINTES). AF_12/2020</v>
          </cell>
          <cell r="C8942" t="str">
            <v>UN</v>
          </cell>
          <cell r="D8942">
            <v>14319.17</v>
          </cell>
          <cell r="E8942">
            <v>14880.53</v>
          </cell>
          <cell r="F8942" t="str">
            <v>SINAPI DEZEMBRO 2025</v>
          </cell>
        </row>
        <row r="8943">
          <cell r="A8943">
            <v>98072</v>
          </cell>
          <cell r="B8943" t="str">
            <v>FILTRO ANAERÓBIO RETANGULAR, EM ALVENARIA COM TIJOLOS CERÂMICOS MACIÇOS, DIMENSÕES INTERNAS: 0,8 X 1,2 X H=1,67 M, VOLUME ÚTIL: 1152 L (PARA 5 CONTRIBUINTES). AF_12/2020</v>
          </cell>
          <cell r="C8943" t="str">
            <v>UN</v>
          </cell>
          <cell r="D8943">
            <v>3748.22</v>
          </cell>
          <cell r="E8943">
            <v>3903.53</v>
          </cell>
          <cell r="F8943" t="str">
            <v>SINAPI DEZEMBRO 2025</v>
          </cell>
        </row>
        <row r="8944">
          <cell r="A8944">
            <v>98073</v>
          </cell>
          <cell r="B8944" t="str">
            <v>FILTRO ANAERÓBIO RETANGULAR, EM ALVENARIA COM TIJOLOS CERÂMICOS MACIÇOS, DIMENSÕES INTERNAS: 1,2 X 1,8 X H=1,67 M, VOLUME ÚTIL: 2592 L (PARA 13 CONTRIBUINTES). AF_12/2020</v>
          </cell>
          <cell r="C8944" t="str">
            <v>UN</v>
          </cell>
          <cell r="D8944">
            <v>5911.4</v>
          </cell>
          <cell r="E8944">
            <v>6156.04</v>
          </cell>
          <cell r="F8944" t="str">
            <v>SINAPI DEZEMBRO 2025</v>
          </cell>
        </row>
        <row r="8945">
          <cell r="A8945">
            <v>98074</v>
          </cell>
          <cell r="B8945" t="str">
            <v>FILTRO ANAERÓBIO RETANGULAR, EM ALVENARIA COM TIJOLOS CERÂMICOS MACIÇOS, DIMENSÕES INTERNAS: 1,4 X 3,0 X H=1,67 M, VOLUME ÚTIL: 5040 L (PARA 32 CONTRIBUINTES). AF_12/2020</v>
          </cell>
          <cell r="C8945" t="str">
            <v>UN</v>
          </cell>
          <cell r="D8945">
            <v>9242.58</v>
          </cell>
          <cell r="E8945">
            <v>9623.7099999999991</v>
          </cell>
          <cell r="F8945" t="str">
            <v>SINAPI DEZEMBRO 2025</v>
          </cell>
        </row>
        <row r="8946">
          <cell r="A8946">
            <v>98075</v>
          </cell>
          <cell r="B8946" t="str">
            <v>FILTRO ANAERÓBIO RETANGULAR, EM ALVENARIA COM TIJOLOS CERÂMICOS MACIÇOS, DIMENSÕES INTERNAS: 1,4 X 4,2 X H=1,67 M, VOLUME ÚTIL: 7056 L (PARA 67 CONTRIBUINTES). AF_12/2020</v>
          </cell>
          <cell r="C8946" t="str">
            <v>UN</v>
          </cell>
          <cell r="D8946">
            <v>12050.77</v>
          </cell>
          <cell r="E8946">
            <v>12546.71</v>
          </cell>
          <cell r="F8946" t="str">
            <v>SINAPI DEZEMBRO 2025</v>
          </cell>
        </row>
        <row r="8947">
          <cell r="A8947">
            <v>98076</v>
          </cell>
          <cell r="B8947" t="str">
            <v>FILTRO ANAERÓBIO RETANGULAR, EM ALVENARIA COM TIJOLOS CERÂMICOS MACIÇOS, DIMENSÕES INTERNAS: 1,6 X 4,6 X H=1,67 M, VOLUME ÚTIL: 8832 L (PARA 84 CONTRIBUINTES). AF_12/2020</v>
          </cell>
          <cell r="C8947" t="str">
            <v>UN</v>
          </cell>
          <cell r="D8947">
            <v>13928.53</v>
          </cell>
          <cell r="E8947">
            <v>14500.91</v>
          </cell>
          <cell r="F8947" t="str">
            <v>SINAPI DEZEMBRO 2025</v>
          </cell>
        </row>
        <row r="8948">
          <cell r="A8948">
            <v>98077</v>
          </cell>
          <cell r="B8948" t="str">
            <v>FILTRO ANAERÓBIO RETANGULAR, EM ALVENARIA COM TIJOLOS CERÂMICOS MACIÇOS, DIMENSÕES INTERNAS: 1,6 X 5,6 X H=1,67 M, VOLUME ÚTIL: 10752 L (PARA 103 CONTRIBUINTES). AF_12/2020</v>
          </cell>
          <cell r="C8948" t="str">
            <v>UN</v>
          </cell>
          <cell r="D8948">
            <v>16420.52</v>
          </cell>
          <cell r="E8948">
            <v>17094.63</v>
          </cell>
          <cell r="F8948" t="str">
            <v>SINAPI DEZEMBRO 2025</v>
          </cell>
        </row>
        <row r="8949">
          <cell r="A8949">
            <v>98062</v>
          </cell>
          <cell r="B8949" t="str">
            <v>SUMIDOURO CIRCULAR, EM CONCRETO PRÉ-MOLDADO, DIÂMETRO INTERNO = 1,88 M, ALTURA INTERNA = 2,00 M, ÁREA DE INFILTRAÇÃO: 13,1 M² (PARA 5 CONTRIBUINTES). AF_12/2020</v>
          </cell>
          <cell r="C8949" t="str">
            <v>UN</v>
          </cell>
          <cell r="D8949">
            <v>2575.63</v>
          </cell>
          <cell r="E8949">
            <v>2602.61</v>
          </cell>
          <cell r="F8949" t="str">
            <v>SINAPI DEZEMBRO 2025</v>
          </cell>
        </row>
        <row r="8950">
          <cell r="A8950">
            <v>98063</v>
          </cell>
          <cell r="B8950" t="str">
            <v>SUMIDOURO CIRCULAR, EM CONCRETO PRÉ-MOLDADO, DIÂMETRO INTERNO = 2,38 M, ALTURA INTERNA = 2,50 M, ÁREA DE INFILTRAÇÃO: 21,3 M² (PARA 8 CONTRIBUINTES). AF_12/2020</v>
          </cell>
          <cell r="C8950" t="str">
            <v>UN</v>
          </cell>
          <cell r="D8950">
            <v>3934.01</v>
          </cell>
          <cell r="E8950">
            <v>3973.96</v>
          </cell>
          <cell r="F8950" t="str">
            <v>SINAPI DEZEMBRO 2025</v>
          </cell>
        </row>
        <row r="8951">
          <cell r="A8951">
            <v>98064</v>
          </cell>
          <cell r="B8951" t="str">
            <v>SUMIDOURO CIRCULAR, EM CONCRETO PRÉ-MOLDADO, DIÂMETRO INTERNO = 2,38 M, ALTURA INTERNA = 3,0 M, ÁREA DE INFILTRAÇÃO: 25 M² (PARA 10 CONTRIBUINTES). AF_12/2020</v>
          </cell>
          <cell r="C8951" t="str">
            <v>UN</v>
          </cell>
          <cell r="D8951">
            <v>4531.18</v>
          </cell>
          <cell r="E8951">
            <v>4572.99</v>
          </cell>
          <cell r="F8951" t="str">
            <v>SINAPI DEZEMBRO 2025</v>
          </cell>
        </row>
        <row r="8952">
          <cell r="A8952">
            <v>98065</v>
          </cell>
          <cell r="B8952" t="str">
            <v>SUMIDOURO CIRCULAR, EM CONCRETO PRÉ-MOLDADO, DIÂMETRO INTERNO = 2,88 M, ALTURA INTERNA = 3,0 M, ÁREA DE INFILTRAÇÃO: 31,4 M² (PARA 12 CONTRIBUINTES). AF_12/2020</v>
          </cell>
          <cell r="C8952" t="str">
            <v>UN</v>
          </cell>
          <cell r="D8952">
            <v>6292.87</v>
          </cell>
          <cell r="E8952">
            <v>6348.49</v>
          </cell>
          <cell r="F8952" t="str">
            <v>SINAPI DEZEMBRO 2025</v>
          </cell>
        </row>
        <row r="8953">
          <cell r="A8953">
            <v>98094</v>
          </cell>
          <cell r="B8953" t="str">
            <v>SUMIDOURO RETANGULAR, EM ALVENARIA COM BLOCOS DE CONCRETO, DIMENSÕES INTERNAS: 0,8 X 1,4 X H=3,0 M, ÁREA DE INFILTRAÇÃO: 13,2 M² (PARA 5 CONTRIBUINTES). AF_12/2020</v>
          </cell>
          <cell r="C8953" t="str">
            <v>UN</v>
          </cell>
          <cell r="D8953">
            <v>2688.28</v>
          </cell>
          <cell r="E8953">
            <v>2787.76</v>
          </cell>
          <cell r="F8953" t="str">
            <v>SINAPI DEZEMBRO 2025</v>
          </cell>
        </row>
        <row r="8954">
          <cell r="A8954">
            <v>98099</v>
          </cell>
          <cell r="B8954" t="str">
            <v>SUMIDOURO RETANGULAR, EM ALVENARIA COM BLOCOS DE CONCRETO, DIMENSÕES INTERNAS: 1,0 X 3,0 X H=3,0 M, ÁREA DE INFILTRAÇÃO: 25 M² (PARA 10 CONTRIBUINTES). AF_12/2020</v>
          </cell>
          <cell r="C8954" t="str">
            <v>UN</v>
          </cell>
          <cell r="D8954">
            <v>4586.63</v>
          </cell>
          <cell r="E8954">
            <v>4757.1499999999996</v>
          </cell>
          <cell r="F8954" t="str">
            <v>SINAPI DEZEMBRO 2025</v>
          </cell>
        </row>
        <row r="8955">
          <cell r="A8955">
            <v>98100</v>
          </cell>
          <cell r="B8955" t="str">
            <v>SUMIDOURO RETANGULAR, EM ALVENARIA COM BLOCOS DE CONCRETO, DIMENSÕES INTERNAS: 1,6 X 3,4 X H=3,0 M, ÁREA DE INFILTRAÇÃO: 32,9 M² (PARA 13 CONTRIBUINTES). . AF_12/2020</v>
          </cell>
          <cell r="C8955" t="str">
            <v>UN</v>
          </cell>
          <cell r="D8955">
            <v>6004.04</v>
          </cell>
          <cell r="E8955">
            <v>6228.9</v>
          </cell>
          <cell r="F8955" t="str">
            <v>SINAPI DEZEMBRO 2025</v>
          </cell>
        </row>
        <row r="8956">
          <cell r="A8956">
            <v>98101</v>
          </cell>
          <cell r="B8956" t="str">
            <v>SUMIDOURO RETANGULAR, EM ALVENARIA COM BLOCOS DE CONCRETO, DIMENSÕES INTERNAS: 1,6 X 5,8 X H=3,0 M, ÁREA DE INFILTRAÇÃO: 50 M² (PARA 20 CONTRIBUINTES). . AF_12/2020</v>
          </cell>
          <cell r="C8956" t="str">
            <v>UN</v>
          </cell>
          <cell r="D8956">
            <v>8868.93</v>
          </cell>
          <cell r="E8956">
            <v>9203.14</v>
          </cell>
          <cell r="F8956" t="str">
            <v>SINAPI DEZEMBRO 2025</v>
          </cell>
        </row>
        <row r="8957">
          <cell r="A8957">
            <v>98078</v>
          </cell>
          <cell r="B8957" t="str">
            <v>SUMIDOURO RETANGULAR, EM ALVENARIA COM TIJOLOS CERÂMICOS MACIÇOS, DIMENSÕES INTERNAS: 0,8 X 1,4 X H=3,0 M, ÁREA DE INFILTRAÇÃO: 13,2 M² (PARA 5 CONTRIBUINTES). AF_12/2020</v>
          </cell>
          <cell r="C8957" t="str">
            <v>UN</v>
          </cell>
          <cell r="D8957">
            <v>3896.53</v>
          </cell>
          <cell r="E8957">
            <v>4053.88</v>
          </cell>
          <cell r="F8957" t="str">
            <v>SINAPI DEZEMBRO 2025</v>
          </cell>
        </row>
        <row r="8958">
          <cell r="A8958">
            <v>98079</v>
          </cell>
          <cell r="B8958" t="str">
            <v>SUMIDOURO RETANGULAR, EM ALVENARIA COM TIJOLOS CERÂMICOS MACIÇOS, DIMENSÕES INTERNAS: 1,0 X 3,0 X H=3,0 M, ÁREA DE INFILTRAÇÃO: 25 M² (PARA 10 CONTRIBUINTES). AF_12/2020</v>
          </cell>
          <cell r="C8958" t="str">
            <v>UN</v>
          </cell>
          <cell r="D8958">
            <v>6855.59</v>
          </cell>
          <cell r="E8958">
            <v>7131.36</v>
          </cell>
          <cell r="F8958" t="str">
            <v>SINAPI DEZEMBRO 2025</v>
          </cell>
        </row>
        <row r="8959">
          <cell r="A8959">
            <v>98080</v>
          </cell>
          <cell r="B8959" t="str">
            <v>SUMIDOURO RETANGULAR, EM ALVENARIA COM TIJOLOS CERÂMICOS MACIÇOS, DIMENSÕES INTERNAS: 1,6 X 3,4 X H=3,0 M, ÁREA DE INFILTRAÇÃO: 32,9 M² (PARA 13 CONTRIBUINTES). AF_12/2020</v>
          </cell>
          <cell r="C8959" t="str">
            <v>UN</v>
          </cell>
          <cell r="D8959">
            <v>8862.3700000000008</v>
          </cell>
          <cell r="E8959">
            <v>9218.82</v>
          </cell>
          <cell r="F8959" t="str">
            <v>SINAPI DEZEMBRO 2025</v>
          </cell>
        </row>
        <row r="8960">
          <cell r="A8960">
            <v>98081</v>
          </cell>
          <cell r="B8960" t="str">
            <v>SUMIDOURO RETANGULAR, EM ALVENARIA COM TIJOLOS CERÂMICOS MACIÇOS, DIMENSÕES INTERNAS: 1,6 X 5,8 X H=3,0 M, ÁREA DE INFILTRAÇÃO: 50 M² (PARA 20 CONTRIBUINTES). AF_12/2020</v>
          </cell>
          <cell r="C8960" t="str">
            <v>UN</v>
          </cell>
          <cell r="D8960">
            <v>13165.63</v>
          </cell>
          <cell r="E8960">
            <v>13695.11</v>
          </cell>
          <cell r="F8960" t="str">
            <v>SINAPI DEZEMBRO 2025</v>
          </cell>
        </row>
        <row r="8961">
          <cell r="A8961">
            <v>98052</v>
          </cell>
          <cell r="B8961" t="str">
            <v>TANQUE SÉPTICO CIRCULAR, EM CONCRETO PRÉ-MOLDADO, DIÂMETRO INTERNO = 1,10 M, ALTURA INTERNA = 2,50 M, VOLUME ÚTIL: 2138,2 L (PARA 5 CONTRIBUINTES). AF_12/2020</v>
          </cell>
          <cell r="C8961" t="str">
            <v>UN</v>
          </cell>
          <cell r="D8961">
            <v>1739.5</v>
          </cell>
          <cell r="E8961">
            <v>1763.46</v>
          </cell>
          <cell r="F8961" t="str">
            <v>SINAPI DEZEMBRO 2025</v>
          </cell>
        </row>
        <row r="8962">
          <cell r="A8962">
            <v>98053</v>
          </cell>
          <cell r="B8962" t="str">
            <v>TANQUE SÉPTICO CIRCULAR, EM CONCRETO PRÉ-MOLDADO, DIÂMETRO INTERNO = 1,40 M, ALTURA INTERNA = 2,50 M, VOLUME ÚTIL: 3463,6 L (PARA 13 CONTRIBUINTES). AF_12/2020</v>
          </cell>
          <cell r="C8962" t="str">
            <v>UN</v>
          </cell>
          <cell r="D8962">
            <v>2393.89</v>
          </cell>
          <cell r="E8962">
            <v>2426.3000000000002</v>
          </cell>
          <cell r="F8962" t="str">
            <v>SINAPI DEZEMBRO 2025</v>
          </cell>
        </row>
        <row r="8963">
          <cell r="A8963">
            <v>98054</v>
          </cell>
          <cell r="B8963" t="str">
            <v>TANQUE SÉPTICO CIRCULAR, EM CONCRETO PRÉ-MOLDADO, DIÂMETRO INTERNO = 1,88 M, ALTURA INTERNA = 2,50 M, VOLUME ÚTIL: 6245,8 L (PARA 32 CONTRIBUINTES). AF_12/2020</v>
          </cell>
          <cell r="C8963" t="str">
            <v>UN</v>
          </cell>
          <cell r="D8963">
            <v>3854.66</v>
          </cell>
          <cell r="E8963">
            <v>3888.48</v>
          </cell>
          <cell r="F8963" t="str">
            <v>SINAPI DEZEMBRO 2025</v>
          </cell>
        </row>
        <row r="8964">
          <cell r="A8964">
            <v>98055</v>
          </cell>
          <cell r="B8964" t="str">
            <v>TANQUE SÉPTICO CIRCULAR, EM CONCRETO PRÉ-MOLDADO, DIÂMETRO INTERNO = 2,38 M, ALTURA INTERNA = 2,50 M, VOLUME ÚTIL: 10009,8 L (PARA 69 CONTRIBUINTES). AF_12/2020</v>
          </cell>
          <cell r="C8964" t="str">
            <v>UN</v>
          </cell>
          <cell r="D8964">
            <v>5250.25</v>
          </cell>
          <cell r="E8964">
            <v>5296.88</v>
          </cell>
          <cell r="F8964" t="str">
            <v>SINAPI DEZEMBRO 2025</v>
          </cell>
        </row>
        <row r="8965">
          <cell r="A8965">
            <v>98056</v>
          </cell>
          <cell r="B8965" t="str">
            <v>TANQUE SÉPTICO CIRCULAR, EM CONCRETO PRÉ-MOLDADO, DIÂMETRO INTERNO = 2,38 M, ALTURA INTERNA = 3,0 M, VOLUME ÚTIL: 12234,2 L (PARA 86 CONTRIBUINTES). AF_12/2020</v>
          </cell>
          <cell r="C8965" t="str">
            <v>UN</v>
          </cell>
          <cell r="D8965">
            <v>6109.85</v>
          </cell>
          <cell r="E8965">
            <v>6159.63</v>
          </cell>
          <cell r="F8965" t="str">
            <v>SINAPI DEZEMBRO 2025</v>
          </cell>
        </row>
        <row r="8966">
          <cell r="A8966">
            <v>98057</v>
          </cell>
          <cell r="B8966" t="str">
            <v>TANQUE SÉPTICO CIRCULAR, EM CONCRETO PRÉ-MOLDADO, DIÂMETRO INTERNO = 2,88 M, ALTURA INTERNA = 2,50 M, VOLUME ÚTIL: 14657,4 L (PARA 105 CONTRIBUINTES). AF_12/2020</v>
          </cell>
          <cell r="C8966" t="str">
            <v>UN</v>
          </cell>
          <cell r="D8966">
            <v>7290.27</v>
          </cell>
          <cell r="E8966">
            <v>7352.02</v>
          </cell>
          <cell r="F8966" t="str">
            <v>SINAPI DEZEMBRO 2025</v>
          </cell>
        </row>
        <row r="8967">
          <cell r="A8967">
            <v>98082</v>
          </cell>
          <cell r="B8967" t="str">
            <v>TANQUE SÉPTICO RETANGULAR, EM ALVENARIA COM BLOCOS DE CONCRETO, DIMENSÕES INTERNAS: 1,0 X 2,0 X H=1,4 M, VOLUME ÚTIL: 2000 L (PARA 5 CONTRIBUINTES). AF_12/2020</v>
          </cell>
          <cell r="C8967" t="str">
            <v>UN</v>
          </cell>
          <cell r="D8967">
            <v>3733.07</v>
          </cell>
          <cell r="E8967">
            <v>3878.56</v>
          </cell>
          <cell r="F8967" t="str">
            <v>SINAPI DEZEMBRO 2025</v>
          </cell>
        </row>
        <row r="8968">
          <cell r="A8968">
            <v>98083</v>
          </cell>
          <cell r="B8968" t="str">
            <v>TANQUE SÉPTICO RETANGULAR, EM ALVENARIA COM BLOCOS DE CONCRETO, DIMENSÕES INTERNAS: 1,2 X 2,4 X H=1,6 M, VOLUME ÚTIL: 3456 L (PARA 13 CONTRIBUINTES). AF_12/2020</v>
          </cell>
          <cell r="C8968" t="str">
            <v>UN</v>
          </cell>
          <cell r="D8968">
            <v>4920.41</v>
          </cell>
          <cell r="E8968">
            <v>5113.8500000000004</v>
          </cell>
          <cell r="F8968" t="str">
            <v>SINAPI DEZEMBRO 2025</v>
          </cell>
        </row>
        <row r="8969">
          <cell r="A8969">
            <v>98084</v>
          </cell>
          <cell r="B8969" t="str">
            <v>TANQUE SÉPTICO RETANGULAR, EM ALVENARIA COM BLOCOS DE CONCRETO, DIMENSÕES INTERNAS: 1,4 X 3,2 X H=1,8 M, VOLUME ÚTIL: 6272 L (PARA 32 CONTRIBUINTES). AF_12/2020</v>
          </cell>
          <cell r="C8969" t="str">
            <v>UN</v>
          </cell>
          <cell r="D8969">
            <v>6895.26</v>
          </cell>
          <cell r="E8969">
            <v>7168.83</v>
          </cell>
          <cell r="F8969" t="str">
            <v>SINAPI DEZEMBRO 2025</v>
          </cell>
        </row>
        <row r="8970">
          <cell r="A8970">
            <v>98085</v>
          </cell>
          <cell r="B8970" t="str">
            <v>TANQUE SÉPTICO RETANGULAR, EM ALVENARIA COM BLOCOS DE CONCRETO, DIMENSÕES INTERNAS: 1,6 X 4,4 X H=1,8 M, VOLUME ÚTIL: 9856 L (PARA 68 CONTRIBUINTES). AF_12/2020</v>
          </cell>
          <cell r="C8970" t="str">
            <v>UN</v>
          </cell>
          <cell r="D8970">
            <v>9346.3799999999992</v>
          </cell>
          <cell r="E8970">
            <v>9720.2900000000009</v>
          </cell>
          <cell r="F8970" t="str">
            <v>SINAPI DEZEMBRO 2025</v>
          </cell>
        </row>
        <row r="8971">
          <cell r="A8971">
            <v>98087</v>
          </cell>
          <cell r="B8971" t="str">
            <v>TANQUE SÉPTICO RETANGULAR, EM ALVENARIA COM BLOCOS DE CONCRETO, DIMENSÕES INTERNAS: 1,6 X 4,6 X H=2,4 M, VOLUME ÚTIL: 14720 L (PARA 105 CONTRIBUINTES). AF_12/2020</v>
          </cell>
          <cell r="C8971" t="str">
            <v>UN</v>
          </cell>
          <cell r="D8971">
            <v>11254.6</v>
          </cell>
          <cell r="E8971">
            <v>11704.94</v>
          </cell>
          <cell r="F8971" t="str">
            <v>SINAPI DEZEMBRO 2025</v>
          </cell>
        </row>
        <row r="8972">
          <cell r="A8972">
            <v>98086</v>
          </cell>
          <cell r="B8972" t="str">
            <v>TANQUE SÉPTICO RETANGULAR, EM ALVENARIA COM BLOCOS DE CONCRETO, DIMENSÕES INTERNAS: 1,6 X 4,8 X H=2,0 M, VOLUME ÚTIL: 12288 L (PARA 86 CONTRIBUINTES). AF_12/2020</v>
          </cell>
          <cell r="C8972" t="str">
            <v>UN</v>
          </cell>
          <cell r="D8972">
            <v>10547.79</v>
          </cell>
          <cell r="E8972">
            <v>10970.24</v>
          </cell>
          <cell r="F8972" t="str">
            <v>SINAPI DEZEMBRO 2025</v>
          </cell>
        </row>
        <row r="8973">
          <cell r="A8973">
            <v>98066</v>
          </cell>
          <cell r="B8973" t="str">
            <v>TANQUE SÉPTICO RETANGULAR, EM ALVENARIA COM TIJOLOS CERÂMICOS MACIÇOS, DIMENSÕES INTERNAS: 1,0 X 2,0 X H=1,4 M, VOLUME ÚTIL: 2000 L (PARA 5 CONTRIBUINTES). AF_12/2020</v>
          </cell>
          <cell r="C8973" t="str">
            <v>UN</v>
          </cell>
          <cell r="D8973">
            <v>4433.38</v>
          </cell>
          <cell r="E8973">
            <v>4616.97</v>
          </cell>
          <cell r="F8973" t="str">
            <v>SINAPI DEZEMBRO 2025</v>
          </cell>
        </row>
        <row r="8974">
          <cell r="A8974">
            <v>98067</v>
          </cell>
          <cell r="B8974" t="str">
            <v>TANQUE SÉPTICO RETANGULAR, EM ALVENARIA COM TIJOLOS CERÂMICOS MACIÇOS, DIMENSÕES INTERNAS: 1,2 X 2,4 X H=1,6 M, VOLUME ÚTIL: 3456 L (PARA 13 CONTRIBUINTES). AF_12/2020</v>
          </cell>
          <cell r="C8974" t="str">
            <v>UN</v>
          </cell>
          <cell r="D8974">
            <v>5900.58</v>
          </cell>
          <cell r="E8974">
            <v>6146.18</v>
          </cell>
          <cell r="F8974" t="str">
            <v>SINAPI DEZEMBRO 2025</v>
          </cell>
        </row>
        <row r="8975">
          <cell r="A8975">
            <v>98068</v>
          </cell>
          <cell r="B8975" t="str">
            <v>TANQUE SÉPTICO RETANGULAR, EM ALVENARIA COM TIJOLOS CERÂMICOS MACIÇOS, DIMENSÕES INTERNAS: 1,4 X 3,2 X H=1,8 M, VOLUME ÚTIL: 6272 L (PARA 32 CONTRIBUINTES). AF_12/2020</v>
          </cell>
          <cell r="C8975" t="str">
            <v>UN</v>
          </cell>
          <cell r="D8975">
            <v>8331.35</v>
          </cell>
          <cell r="E8975">
            <v>8679.8700000000008</v>
          </cell>
          <cell r="F8975" t="str">
            <v>SINAPI DEZEMBRO 2025</v>
          </cell>
        </row>
        <row r="8976">
          <cell r="A8976">
            <v>98069</v>
          </cell>
          <cell r="B8976" t="str">
            <v>TANQUE SÉPTICO RETANGULAR, EM ALVENARIA COM TIJOLOS CERÂMICOS MACIÇOS, DIMENSÕES INTERNAS: 1,6 X 4,4 X H=1,8 M, VOLUME ÚTIL: 9856 L (PARA 68 CONTRIBUINTES). AF_12/2020</v>
          </cell>
          <cell r="C8976" t="str">
            <v>UN</v>
          </cell>
          <cell r="D8976">
            <v>11239.27</v>
          </cell>
          <cell r="E8976">
            <v>11710.9</v>
          </cell>
          <cell r="F8976" t="str">
            <v>SINAPI DEZEMBRO 2025</v>
          </cell>
        </row>
        <row r="8977">
          <cell r="A8977">
            <v>98071</v>
          </cell>
          <cell r="B8977" t="str">
            <v>TANQUE SÉPTICO RETANGULAR, EM ALVENARIA COM TIJOLOS CERÂMICOS MACIÇOS, DIMENSÕES INTERNAS: 1,6 X 4,6 X H=2,4 M, VOLUME ÚTIL: 14720 L (PARA 105 CONTRIBUINTES). AF_12/2020</v>
          </cell>
          <cell r="C8977" t="str">
            <v>UN</v>
          </cell>
          <cell r="D8977">
            <v>13895.56</v>
          </cell>
          <cell r="E8977">
            <v>14480.41</v>
          </cell>
          <cell r="F8977" t="str">
            <v>SINAPI DEZEMBRO 2025</v>
          </cell>
        </row>
        <row r="8978">
          <cell r="A8978">
            <v>98070</v>
          </cell>
          <cell r="B8978" t="str">
            <v>TANQUE SÉPTICO RETANGULAR, EM ALVENARIA COM TIJOLOS CERÂMICOS MACIÇOS, DIMENSÕES INTERNAS: 1,6 X 4,8 X H=2,0 M, VOLUME ÚTIL: 12288 L (PARA 86 CONTRIBUINTES). AF_12/2020</v>
          </cell>
          <cell r="C8978" t="str">
            <v>UN</v>
          </cell>
          <cell r="D8978">
            <v>12806.31</v>
          </cell>
          <cell r="E8978">
            <v>13344.53</v>
          </cell>
          <cell r="F8978" t="str">
            <v>SINAPI DEZEMBRO 2025</v>
          </cell>
        </row>
        <row r="8979">
          <cell r="A8979">
            <v>104915</v>
          </cell>
          <cell r="B8979" t="str">
            <v>ARMAÇÃO DE BLOCO E SAPATA UTILIZANDO AÇO CA-50 DE 25 MM - MONTAGEM. AF_01/2024</v>
          </cell>
          <cell r="C8979" t="str">
            <v>KG</v>
          </cell>
          <cell r="D8979">
            <v>9.3699999999999992</v>
          </cell>
          <cell r="E8979">
            <v>9.42</v>
          </cell>
          <cell r="F8979" t="str">
            <v>SINAPI DEZEMBRO 2025</v>
          </cell>
        </row>
        <row r="8980">
          <cell r="A8980">
            <v>96546</v>
          </cell>
          <cell r="B8980" t="str">
            <v>ARMAÇÃO DE BLOCO UTILIZANDO AÇO CA-50 DE 10 MM - MONTAGEM. AF_01/2024</v>
          </cell>
          <cell r="C8980" t="str">
            <v>KG</v>
          </cell>
          <cell r="D8980">
            <v>13.22</v>
          </cell>
          <cell r="E8980">
            <v>13.62</v>
          </cell>
          <cell r="F8980" t="str">
            <v>SINAPI DEZEMBRO 2025</v>
          </cell>
        </row>
        <row r="8981">
          <cell r="A8981">
            <v>96544</v>
          </cell>
          <cell r="B8981" t="str">
            <v>ARMAÇÃO DE BLOCO UTILIZANDO AÇO CA-50 DE 6,3 MM - MONTAGEM. AF_01/2024</v>
          </cell>
          <cell r="C8981" t="str">
            <v>KG</v>
          </cell>
          <cell r="D8981">
            <v>17.03</v>
          </cell>
          <cell r="E8981">
            <v>17.72</v>
          </cell>
          <cell r="F8981" t="str">
            <v>SINAPI DEZEMBRO 2025</v>
          </cell>
        </row>
        <row r="8982">
          <cell r="A8982">
            <v>96545</v>
          </cell>
          <cell r="B8982" t="str">
            <v>ARMAÇÃO DE BLOCO UTILIZANDO AÇO CA-50 DE 8 MM - MONTAGEM. AF_01/2024</v>
          </cell>
          <cell r="C8982" t="str">
            <v>KG</v>
          </cell>
          <cell r="D8982">
            <v>15.22</v>
          </cell>
          <cell r="E8982">
            <v>15.73</v>
          </cell>
          <cell r="F8982" t="str">
            <v>SINAPI DEZEMBRO 2025</v>
          </cell>
        </row>
        <row r="8983">
          <cell r="A8983">
            <v>96543</v>
          </cell>
          <cell r="B8983" t="str">
            <v>ARMAÇÃO DE BLOCO UTILIZANDO AÇO CA-60 DE 5 MM - MONTAGEM. AF_01/2024</v>
          </cell>
          <cell r="C8983" t="str">
            <v>KG</v>
          </cell>
          <cell r="D8983">
            <v>19.11</v>
          </cell>
          <cell r="E8983">
            <v>20.05</v>
          </cell>
          <cell r="F8983" t="str">
            <v>SINAPI DEZEMBRO 2025</v>
          </cell>
        </row>
        <row r="8984">
          <cell r="A8984">
            <v>104922</v>
          </cell>
          <cell r="B8984" t="str">
            <v>ARMAÇÃO DE BLOCO, SAPATA ISOLADA E SAPATA CORRIDA UTILIZANDO AÇO CA-50 DE 20 MM - MONTAGEM. AF_01/2024</v>
          </cell>
          <cell r="C8984" t="str">
            <v>KG</v>
          </cell>
          <cell r="D8984">
            <v>10.38</v>
          </cell>
          <cell r="E8984">
            <v>10.5</v>
          </cell>
          <cell r="F8984" t="str">
            <v>SINAPI DEZEMBRO 2025</v>
          </cell>
        </row>
        <row r="8985">
          <cell r="A8985">
            <v>104920</v>
          </cell>
          <cell r="B8985" t="str">
            <v>ARMAÇÃO DE BLOCO, SAPATA ISOLADA, VIGA BALDRAME E SAPATA CORRIDA UTILIZANDO AÇO CA-50 DE 12,5 MM - MONTAGEM. AF_01/2024</v>
          </cell>
          <cell r="C8985" t="str">
            <v>KG</v>
          </cell>
          <cell r="D8985">
            <v>10.1</v>
          </cell>
          <cell r="E8985">
            <v>10.32</v>
          </cell>
          <cell r="F8985" t="str">
            <v>SINAPI DEZEMBRO 2025</v>
          </cell>
        </row>
        <row r="8986">
          <cell r="A8986">
            <v>104921</v>
          </cell>
          <cell r="B8986" t="str">
            <v>ARMAÇÃO DE BLOCO, SAPATA ISOLADA, VIGA BALDRAME E SAPATA CORRIDA UTILIZANDO AÇO CA-50 DE 16 MM - MONTAGEM. AF_01/2024</v>
          </cell>
          <cell r="C8986" t="str">
            <v>KG</v>
          </cell>
          <cell r="D8986">
            <v>9.4600000000000009</v>
          </cell>
          <cell r="E8986">
            <v>9.6300000000000008</v>
          </cell>
          <cell r="F8986" t="str">
            <v>SINAPI DEZEMBRO 2025</v>
          </cell>
        </row>
        <row r="8987">
          <cell r="A8987">
            <v>104919</v>
          </cell>
          <cell r="B8987" t="str">
            <v>ARMAÇÃO DE SAPATA ISOLADA, VIGA BALDRAME E SAPATA CORRIDA UTILIZANDO AÇO CA-50 DE 10 MM - MONTAGEM. AF_01/2024</v>
          </cell>
          <cell r="C8987" t="str">
            <v>KG</v>
          </cell>
          <cell r="D8987">
            <v>11.95</v>
          </cell>
          <cell r="E8987">
            <v>12.24</v>
          </cell>
          <cell r="F8987" t="str">
            <v>SINAPI DEZEMBRO 2025</v>
          </cell>
        </row>
        <row r="8988">
          <cell r="A8988">
            <v>104917</v>
          </cell>
          <cell r="B8988" t="str">
            <v>ARMAÇÃO DE SAPATA ISOLADA, VIGA BALDRAME E SAPATA CORRIDA UTILIZANDO AÇO CA-50 DE 6,3 MM - MONTAGEM. AF_01/2024</v>
          </cell>
          <cell r="C8988" t="str">
            <v>KG</v>
          </cell>
          <cell r="D8988">
            <v>14.64</v>
          </cell>
          <cell r="E8988">
            <v>15.14</v>
          </cell>
          <cell r="F8988" t="str">
            <v>SINAPI DEZEMBRO 2025</v>
          </cell>
        </row>
        <row r="8989">
          <cell r="A8989">
            <v>104918</v>
          </cell>
          <cell r="B8989" t="str">
            <v>ARMAÇÃO DE SAPATA ISOLADA, VIGA BALDRAME E SAPATA CORRIDA UTILIZANDO AÇO CA-50 DE 8 MM - MONTAGEM. AF_01/2024</v>
          </cell>
          <cell r="C8989" t="str">
            <v>KG</v>
          </cell>
          <cell r="D8989">
            <v>13.48</v>
          </cell>
          <cell r="E8989">
            <v>13.84</v>
          </cell>
          <cell r="F8989" t="str">
            <v>SINAPI DEZEMBRO 2025</v>
          </cell>
        </row>
        <row r="8990">
          <cell r="A8990">
            <v>104916</v>
          </cell>
          <cell r="B8990" t="str">
            <v>ARMAÇÃO DE SAPATA ISOLADA, VIGA BALDRAME E SAPATA CORRIDA UTILIZANDO AÇO CA-60 DE 5 MM - MONTAGEM. AF_01/2024</v>
          </cell>
          <cell r="C8990" t="str">
            <v>KG</v>
          </cell>
          <cell r="D8990">
            <v>15.94</v>
          </cell>
          <cell r="E8990">
            <v>16.61</v>
          </cell>
          <cell r="F8990" t="str">
            <v>SINAPI DEZEMBRO 2025</v>
          </cell>
        </row>
        <row r="8991">
          <cell r="A8991">
            <v>96557</v>
          </cell>
          <cell r="B8991" t="str">
            <v>CONCRETAGEM DE BLOCO DE COROAMENTO OU VIGA BALDRAME, FCK 30 MPA, COM USO DE BOMBA - LANÇAMENTO, ADENSAMENTO E ACABAMENTO. AF_01/2024</v>
          </cell>
          <cell r="C8991" t="str">
            <v>M3</v>
          </cell>
          <cell r="D8991">
            <v>726.57</v>
          </cell>
          <cell r="E8991">
            <v>728.29</v>
          </cell>
          <cell r="F8991" t="str">
            <v>SINAPI DEZEMBRO 2025</v>
          </cell>
        </row>
        <row r="8992">
          <cell r="A8992">
            <v>96555</v>
          </cell>
          <cell r="B8992" t="str">
            <v>CONCRETAGEM DE BLOCO DE COROAMENTO OU VIGA BALDRAME, FCK 30 MPA, COM USO DE JERICA - LANÇAMENTO, ADENSAMENTO E ACABAMENTO. AF_01/2024</v>
          </cell>
          <cell r="C8992" t="str">
            <v>M3</v>
          </cell>
          <cell r="D8992">
            <v>787.87</v>
          </cell>
          <cell r="E8992">
            <v>805.7</v>
          </cell>
          <cell r="F8992" t="str">
            <v>SINAPI DEZEMBRO 2025</v>
          </cell>
        </row>
        <row r="8993">
          <cell r="A8993">
            <v>104924</v>
          </cell>
          <cell r="B8993" t="str">
            <v>CONCRETAGEM DE SAPATA CORRIDA, FCK 30 MPA, COM USO DE BOMBA - LANÇAMENTO, ADENSAMENTO E ACABAMENTO. AF_01/2024</v>
          </cell>
          <cell r="C8993" t="str">
            <v>M3</v>
          </cell>
          <cell r="D8993">
            <v>750.29</v>
          </cell>
          <cell r="E8993">
            <v>752.56</v>
          </cell>
          <cell r="F8993" t="str">
            <v>SINAPI DEZEMBRO 2025</v>
          </cell>
        </row>
        <row r="8994">
          <cell r="A8994">
            <v>104923</v>
          </cell>
          <cell r="B8994" t="str">
            <v>CONCRETAGEM DE SAPATA CORRIDA, FCK 30 MPA, COM USO DE JERICA - LANÇAMENTO, ADENSAMENTO E ACABAMENTO. AF_01/2024</v>
          </cell>
          <cell r="C8994" t="str">
            <v>M3</v>
          </cell>
          <cell r="D8994">
            <v>844.86</v>
          </cell>
          <cell r="E8994">
            <v>866.26</v>
          </cell>
          <cell r="F8994" t="str">
            <v>SINAPI DEZEMBRO 2025</v>
          </cell>
        </row>
        <row r="8995">
          <cell r="A8995">
            <v>96558</v>
          </cell>
          <cell r="B8995" t="str">
            <v>CONCRETAGEM DE SAPATA, FCK 30 MPA, COM USO DE BOMBA - LANÇAMENTO, ADENSAMENTO E ACABAMENTO. AF_01/2024</v>
          </cell>
          <cell r="C8995" t="str">
            <v>M3</v>
          </cell>
          <cell r="D8995">
            <v>759.32</v>
          </cell>
          <cell r="E8995">
            <v>762.35</v>
          </cell>
          <cell r="F8995" t="str">
            <v>SINAPI DEZEMBRO 2025</v>
          </cell>
        </row>
        <row r="8996">
          <cell r="A8996">
            <v>96556</v>
          </cell>
          <cell r="B8996" t="str">
            <v>CONCRETAGEM DE SAPATA, FCK 30 MPA, COM USO DE JERICA - LANÇAMENTO, ADENSAMENTO E ACABAMENTO. AF_01/2024</v>
          </cell>
          <cell r="C8996" t="str">
            <v>M3</v>
          </cell>
          <cell r="D8996">
            <v>941.4</v>
          </cell>
          <cell r="E8996">
            <v>971.11</v>
          </cell>
          <cell r="F8996" t="str">
            <v>SINAPI DEZEMBRO 2025</v>
          </cell>
        </row>
        <row r="8997">
          <cell r="A8997">
            <v>96523</v>
          </cell>
          <cell r="B8997" t="str">
            <v>ESCAVAÇÃO MANUAL PARA BLOCO DE COROAMENTO OU SAPATA (INCLUINDO ESCAVAÇÃO PARA COLOCAÇÃO DE FÔRMAS). AF_01/2024</v>
          </cell>
          <cell r="C8997" t="str">
            <v>M3</v>
          </cell>
          <cell r="D8997">
            <v>96.06</v>
          </cell>
          <cell r="E8997">
            <v>104.1</v>
          </cell>
          <cell r="F8997" t="str">
            <v>SINAPI DEZEMBRO 2025</v>
          </cell>
        </row>
        <row r="8998">
          <cell r="A8998">
            <v>96522</v>
          </cell>
          <cell r="B8998" t="str">
            <v>ESCAVAÇÃO MANUAL PARA BLOCO DE COROAMENTO OU SAPATA (SEM ESCAVAÇÃO PARA COLOCAÇÃO DE FÔRMAS). AF_01/2024</v>
          </cell>
          <cell r="C8998" t="str">
            <v>M3</v>
          </cell>
          <cell r="D8998">
            <v>144.99</v>
          </cell>
          <cell r="E8998">
            <v>157.16</v>
          </cell>
          <cell r="F8998" t="str">
            <v>SINAPI DEZEMBRO 2025</v>
          </cell>
        </row>
        <row r="8999">
          <cell r="A8999">
            <v>96527</v>
          </cell>
          <cell r="B8999" t="str">
            <v>ESCAVAÇÃO MANUAL PARA VIGA BALDRAME OU SAPATA CORRIDA (INCLUINDO ESCAVAÇÃO PARA COLOCAÇÃO DE FÔRMAS). AF_01/2024</v>
          </cell>
          <cell r="C8999" t="str">
            <v>M3</v>
          </cell>
          <cell r="D8999">
            <v>105.76</v>
          </cell>
          <cell r="E8999">
            <v>114.6</v>
          </cell>
          <cell r="F8999" t="str">
            <v>SINAPI DEZEMBRO 2025</v>
          </cell>
        </row>
        <row r="9000">
          <cell r="A9000">
            <v>96526</v>
          </cell>
          <cell r="B9000" t="str">
            <v>ESCAVAÇÃO MANUAL PARA VIGA BALDRAME OU SAPATA CORRIDA (SEM ESCAVAÇÃO PARA COLOCAÇÃO DE FÔRMAS). AF_01/2024</v>
          </cell>
          <cell r="C9000" t="str">
            <v>M3</v>
          </cell>
          <cell r="D9000">
            <v>207.1</v>
          </cell>
          <cell r="E9000">
            <v>224.55</v>
          </cell>
          <cell r="F9000" t="str">
            <v>SINAPI DEZEMBRO 2025</v>
          </cell>
        </row>
        <row r="9001">
          <cell r="A9001">
            <v>96521</v>
          </cell>
          <cell r="B9001" t="str">
            <v>ESCAVAÇÃO MECANIZADA PARA BLOCO DE COROAMENTO OU SAPATA COM RETROESCAVADEIRA (INCLUINDO ESCAVAÇÃO PARA COLOCAÇÃO DE FÔRMAS). AF_01/2024</v>
          </cell>
          <cell r="C9001" t="str">
            <v>M3</v>
          </cell>
          <cell r="D9001">
            <v>39.729999999999997</v>
          </cell>
          <cell r="E9001">
            <v>40.99</v>
          </cell>
          <cell r="F9001" t="str">
            <v>SINAPI DEZEMBRO 2025</v>
          </cell>
        </row>
        <row r="9002">
          <cell r="A9002">
            <v>96520</v>
          </cell>
          <cell r="B9002" t="str">
            <v>ESCAVAÇÃO MECANIZADA PARA BLOCO DE COROAMENTO OU SAPATA COM RETROESCAVADEIRA (SEM ESCAVAÇÃO PARA COLOCAÇÃO DE FÔRMAS). AF_01/2024</v>
          </cell>
          <cell r="C9002" t="str">
            <v>M3</v>
          </cell>
          <cell r="D9002">
            <v>89.52</v>
          </cell>
          <cell r="E9002">
            <v>94.32</v>
          </cell>
          <cell r="F9002" t="str">
            <v>SINAPI DEZEMBRO 2025</v>
          </cell>
        </row>
        <row r="9003">
          <cell r="A9003">
            <v>96525</v>
          </cell>
          <cell r="B9003" t="str">
            <v>ESCAVAÇÃO MECANIZADA PARA VIGA BALDRAME OU SAPATA CORRIDA COM MINI-ESCAVADEIRA (INCLUINDO ESCAVAÇÃO PARA COLOCAÇÃO DE FÔRMAS). AF_01/2024</v>
          </cell>
          <cell r="C9003" t="str">
            <v>M3</v>
          </cell>
          <cell r="D9003">
            <v>55.52</v>
          </cell>
          <cell r="E9003">
            <v>57.16</v>
          </cell>
          <cell r="F9003" t="str">
            <v>SINAPI DEZEMBRO 2025</v>
          </cell>
        </row>
        <row r="9004">
          <cell r="A9004">
            <v>96524</v>
          </cell>
          <cell r="B9004" t="str">
            <v>ESCAVAÇÃO MECANIZADA PARA VIGA BALDRAME OU SAPATA CORRIDA COM MINI-ESCAVADEIRA (SEM ESCAVAÇÃO PARA COLOCAÇÃO DE FÔRMAS). AF_01/2024</v>
          </cell>
          <cell r="C9004" t="str">
            <v>M3</v>
          </cell>
          <cell r="D9004">
            <v>153.38999999999999</v>
          </cell>
          <cell r="E9004">
            <v>162.34</v>
          </cell>
          <cell r="F9004" t="str">
            <v>SINAPI DEZEMBRO 2025</v>
          </cell>
        </row>
        <row r="9005">
          <cell r="A9005">
            <v>96537</v>
          </cell>
          <cell r="B9005" t="str">
            <v>FABRICAÇÃO, MONTAGEM E DESMONTAGEM DE FÔRMA PARA BLOCO DE COROAMENTO, EM CHAPA DE MADEIRA COMPENSADA RESINADA, E=17 MM, 2 UTILIZAÇÕES. AF_01/2024</v>
          </cell>
          <cell r="C9005" t="str">
            <v>M2</v>
          </cell>
          <cell r="D9005">
            <v>188.16</v>
          </cell>
          <cell r="E9005">
            <v>196.46</v>
          </cell>
          <cell r="F9005" t="str">
            <v>SINAPI DEZEMBRO 2025</v>
          </cell>
        </row>
        <row r="9006">
          <cell r="A9006">
            <v>96540</v>
          </cell>
          <cell r="B9006" t="str">
            <v>FABRICAÇÃO, MONTAGEM E DESMONTAGEM DE FÔRMA PARA BLOCO DE COROAMENTO, EM CHAPA DE MADEIRA COMPENSADA RESINADA, E=17 MM, 4 UTILIZAÇÕES. AF_01/2024</v>
          </cell>
          <cell r="C9006" t="str">
            <v>M2</v>
          </cell>
          <cell r="D9006">
            <v>130.99</v>
          </cell>
          <cell r="E9006">
            <v>138.08000000000001</v>
          </cell>
          <cell r="F9006" t="str">
            <v>SINAPI DEZEMBRO 2025</v>
          </cell>
        </row>
        <row r="9007">
          <cell r="A9007">
            <v>96528</v>
          </cell>
          <cell r="B9007" t="str">
            <v>FABRICAÇÃO, MONTAGEM E DESMONTAGEM DE FÔRMA PARA BLOCO DE COROAMENTO, EM MADEIRA SERRADA, E=25 MM, 1 UTILIZAÇÃO. AF_01/2024</v>
          </cell>
          <cell r="C9007" t="str">
            <v>M2</v>
          </cell>
          <cell r="D9007">
            <v>181.77</v>
          </cell>
          <cell r="E9007">
            <v>187.29</v>
          </cell>
          <cell r="F9007" t="str">
            <v>SINAPI DEZEMBRO 2025</v>
          </cell>
        </row>
        <row r="9008">
          <cell r="A9008">
            <v>96531</v>
          </cell>
          <cell r="B9008" t="str">
            <v>FABRICAÇÃO, MONTAGEM E DESMONTAGEM DE FÔRMA PARA BLOCO DE COROAMENTO, EM MADEIRA SERRADA, E=25 MM, 2 UTILIZAÇÕES. AF_01/2024</v>
          </cell>
          <cell r="C9008" t="str">
            <v>M2</v>
          </cell>
          <cell r="D9008">
            <v>117.04</v>
          </cell>
          <cell r="E9008">
            <v>121.85</v>
          </cell>
          <cell r="F9008" t="str">
            <v>SINAPI DEZEMBRO 2025</v>
          </cell>
        </row>
        <row r="9009">
          <cell r="A9009">
            <v>96534</v>
          </cell>
          <cell r="B9009" t="str">
            <v>FABRICAÇÃO, MONTAGEM E DESMONTAGEM DE FÔRMA PARA BLOCO DE COROAMENTO, EM MADEIRA SERRADA, E=25 MM, 4 UTILIZAÇÕES. AF_01/2024</v>
          </cell>
          <cell r="C9009" t="str">
            <v>M2</v>
          </cell>
          <cell r="D9009">
            <v>83.36</v>
          </cell>
          <cell r="E9009">
            <v>87.79</v>
          </cell>
          <cell r="F9009" t="str">
            <v>SINAPI DEZEMBRO 2025</v>
          </cell>
        </row>
        <row r="9010">
          <cell r="A9010">
            <v>104928</v>
          </cell>
          <cell r="B9010" t="str">
            <v>FABRICAÇÃO, MONTAGEM E DESMONTAGEM DE FÔRMA PARA SAPATA CORRIDA, EM CHAPA DE MADEIRA COMPENSADA RESINADA, E=17 MM, 2 UTILIZAÇÕES. AF_01/2024</v>
          </cell>
          <cell r="C9010" t="str">
            <v>M2</v>
          </cell>
          <cell r="D9010">
            <v>147.03</v>
          </cell>
          <cell r="E9010">
            <v>154.4</v>
          </cell>
          <cell r="F9010" t="str">
            <v>SINAPI DEZEMBRO 2025</v>
          </cell>
        </row>
        <row r="9011">
          <cell r="A9011">
            <v>104929</v>
          </cell>
          <cell r="B9011" t="str">
            <v>FABRICAÇÃO, MONTAGEM E DESMONTAGEM DE FÔRMA PARA SAPATA CORRIDA, EM CHAPA DE MADEIRA COMPENSADA RESINADA, E=17 MM, 4 UTILIZAÇÕES. AF_01/2024</v>
          </cell>
          <cell r="C9011" t="str">
            <v>M2</v>
          </cell>
          <cell r="D9011">
            <v>89.37</v>
          </cell>
          <cell r="E9011">
            <v>94.27</v>
          </cell>
          <cell r="F9011" t="str">
            <v>SINAPI DEZEMBRO 2025</v>
          </cell>
        </row>
        <row r="9012">
          <cell r="A9012">
            <v>104925</v>
          </cell>
          <cell r="B9012" t="str">
            <v>FABRICAÇÃO, MONTAGEM E DESMONTAGEM DE FÔRMA PARA SAPATA CORRIDA, EM MADEIRA SERRADA, E=25 MM, 1 UTILIZAÇÃO. AF_01/2024</v>
          </cell>
          <cell r="C9012" t="str">
            <v>M2</v>
          </cell>
          <cell r="D9012">
            <v>186.48</v>
          </cell>
          <cell r="E9012">
            <v>191.61</v>
          </cell>
          <cell r="F9012" t="str">
            <v>SINAPI DEZEMBRO 2025</v>
          </cell>
        </row>
        <row r="9013">
          <cell r="A9013">
            <v>104926</v>
          </cell>
          <cell r="B9013" t="str">
            <v>FABRICAÇÃO, MONTAGEM E DESMONTAGEM DE FÔRMA PARA SAPATA CORRIDA, EM MADEIRA SERRADA, E=25 MM, 2 UTILIZAÇÕES. AF_01/2024</v>
          </cell>
          <cell r="C9013" t="str">
            <v>M2</v>
          </cell>
          <cell r="D9013">
            <v>115.52</v>
          </cell>
          <cell r="E9013">
            <v>119.73</v>
          </cell>
          <cell r="F9013" t="str">
            <v>SINAPI DEZEMBRO 2025</v>
          </cell>
        </row>
        <row r="9014">
          <cell r="A9014">
            <v>104927</v>
          </cell>
          <cell r="B9014" t="str">
            <v>FABRICAÇÃO, MONTAGEM E DESMONTAGEM DE FÔRMA PARA SAPATA CORRIDA, EM MADEIRA SERRADA, E=25 MM, 4 UTILIZAÇÕES. AF_01/2024</v>
          </cell>
          <cell r="C9014" t="str">
            <v>M2</v>
          </cell>
          <cell r="D9014">
            <v>78.63</v>
          </cell>
          <cell r="E9014">
            <v>82.39</v>
          </cell>
          <cell r="F9014" t="str">
            <v>SINAPI DEZEMBRO 2025</v>
          </cell>
        </row>
        <row r="9015">
          <cell r="A9015">
            <v>96538</v>
          </cell>
          <cell r="B9015" t="str">
            <v>FABRICAÇÃO, MONTAGEM E DESMONTAGEM DE FÔRMA PARA SAPATA, EM CHAPA DE MADEIRA COMPENSADA RESINADA, E=17 MM, 2 UTILIZAÇÕES. AF_01/2024</v>
          </cell>
          <cell r="C9015" t="str">
            <v>M2</v>
          </cell>
          <cell r="D9015">
            <v>242.67</v>
          </cell>
          <cell r="E9015">
            <v>256.45</v>
          </cell>
          <cell r="F9015" t="str">
            <v>SINAPI DEZEMBRO 2025</v>
          </cell>
        </row>
        <row r="9016">
          <cell r="A9016">
            <v>96541</v>
          </cell>
          <cell r="B9016" t="str">
            <v>FABRICAÇÃO, MONTAGEM E DESMONTAGEM DE FÔRMA PARA SAPATA, EM CHAPA DE MADEIRA COMPENSADA RESINADA, E=17 MM, 4 UTILIZAÇÕES. AF_01/2024</v>
          </cell>
          <cell r="C9016" t="str">
            <v>M2</v>
          </cell>
          <cell r="D9016">
            <v>177.06</v>
          </cell>
          <cell r="E9016">
            <v>188.5</v>
          </cell>
          <cell r="F9016" t="str">
            <v>SINAPI DEZEMBRO 2025</v>
          </cell>
        </row>
        <row r="9017">
          <cell r="A9017">
            <v>96529</v>
          </cell>
          <cell r="B9017" t="str">
            <v>FABRICAÇÃO, MONTAGEM E DESMONTAGEM DE FÔRMA PARA SAPATA, EM MADEIRA SERRADA, E=25 MM, 1 UTILIZAÇÃO. AF_01/2024</v>
          </cell>
          <cell r="C9017" t="str">
            <v>M2</v>
          </cell>
          <cell r="D9017">
            <v>279.45999999999998</v>
          </cell>
          <cell r="E9017">
            <v>291.97000000000003</v>
          </cell>
          <cell r="F9017" t="str">
            <v>SINAPI DEZEMBRO 2025</v>
          </cell>
        </row>
        <row r="9018">
          <cell r="A9018">
            <v>96532</v>
          </cell>
          <cell r="B9018" t="str">
            <v>FABRICAÇÃO, MONTAGEM E DESMONTAGEM DE FÔRMA PARA SAPATA, EM MADEIRA SERRADA, E=25 MM, 2 UTILIZAÇÕES. AF_01/2024</v>
          </cell>
          <cell r="C9018" t="str">
            <v>M2</v>
          </cell>
          <cell r="D9018">
            <v>184.69</v>
          </cell>
          <cell r="E9018">
            <v>194.6</v>
          </cell>
          <cell r="F9018" t="str">
            <v>SINAPI DEZEMBRO 2025</v>
          </cell>
        </row>
        <row r="9019">
          <cell r="A9019">
            <v>96535</v>
          </cell>
          <cell r="B9019" t="str">
            <v>FABRICAÇÃO, MONTAGEM E DESMONTAGEM DE FÔRMA PARA SAPATA, EM MADEIRA SERRADA, E=25 MM, 4 UTILIZAÇÕES. AF_01/2024</v>
          </cell>
          <cell r="C9019" t="str">
            <v>M2</v>
          </cell>
          <cell r="D9019">
            <v>135.38</v>
          </cell>
          <cell r="E9019">
            <v>143.94999999999999</v>
          </cell>
          <cell r="F9019" t="str">
            <v>SINAPI DEZEMBRO 2025</v>
          </cell>
        </row>
        <row r="9020">
          <cell r="A9020">
            <v>96539</v>
          </cell>
          <cell r="B9020" t="str">
            <v>FABRICAÇÃO, MONTAGEM E DESMONTAGEM DE FÔRMA PARA VIGA BALDRAME, EM CHAPA DE MADEIRA COMPENSADA RESINADA, E=17 MM, 2 UTILIZAÇÕES. AF_01/2024</v>
          </cell>
          <cell r="C9020" t="str">
            <v>M2</v>
          </cell>
          <cell r="D9020">
            <v>128.24</v>
          </cell>
          <cell r="E9020">
            <v>134.58000000000001</v>
          </cell>
          <cell r="F9020" t="str">
            <v>SINAPI DEZEMBRO 2025</v>
          </cell>
        </row>
        <row r="9021">
          <cell r="A9021">
            <v>96542</v>
          </cell>
          <cell r="B9021" t="str">
            <v>FABRICAÇÃO, MONTAGEM E DESMONTAGEM DE FÔRMA PARA VIGA BALDRAME, EM CHAPA DE MADEIRA COMPENSADA RESINADA, E=17 MM, 4 UTILIZAÇÕES. AF_01/2024</v>
          </cell>
          <cell r="C9021" t="str">
            <v>M2</v>
          </cell>
          <cell r="D9021">
            <v>94.65</v>
          </cell>
          <cell r="E9021">
            <v>100.32</v>
          </cell>
          <cell r="F9021" t="str">
            <v>SINAPI DEZEMBRO 2025</v>
          </cell>
        </row>
        <row r="9022">
          <cell r="A9022">
            <v>96530</v>
          </cell>
          <cell r="B9022" t="str">
            <v>FABRICAÇÃO, MONTAGEM E DESMONTAGEM DE FÔRMA PARA VIGA BALDRAME, EM MADEIRA SERRADA, E=25 MM, 1 UTILIZAÇÃO. AF_01/2024</v>
          </cell>
          <cell r="C9022" t="str">
            <v>M2</v>
          </cell>
          <cell r="D9022">
            <v>165.69</v>
          </cell>
          <cell r="E9022">
            <v>170.53</v>
          </cell>
          <cell r="F9022" t="str">
            <v>SINAPI DEZEMBRO 2025</v>
          </cell>
        </row>
        <row r="9023">
          <cell r="A9023">
            <v>96533</v>
          </cell>
          <cell r="B9023" t="str">
            <v>FABRICAÇÃO, MONTAGEM E DESMONTAGEM DE FÔRMA PARA VIGA BALDRAME, EM MADEIRA SERRADA, E=25 MM, 2 UTILIZAÇÕES. AF_01/2024</v>
          </cell>
          <cell r="C9023" t="str">
            <v>M2</v>
          </cell>
          <cell r="D9023">
            <v>104.44</v>
          </cell>
          <cell r="E9023">
            <v>108.51</v>
          </cell>
          <cell r="F9023" t="str">
            <v>SINAPI DEZEMBRO 2025</v>
          </cell>
        </row>
        <row r="9024">
          <cell r="A9024">
            <v>96536</v>
          </cell>
          <cell r="B9024" t="str">
            <v>FABRICAÇÃO, MONTAGEM E DESMONTAGEM DE FÔRMA PARA VIGA BALDRAME, EM MADEIRA SERRADA, E=25 MM, 4 UTILIZAÇÕES. AF_01/2024</v>
          </cell>
          <cell r="C9024" t="str">
            <v>M2</v>
          </cell>
          <cell r="D9024">
            <v>72.55</v>
          </cell>
          <cell r="E9024">
            <v>76.209999999999994</v>
          </cell>
          <cell r="F9024" t="str">
            <v>SINAPI DEZEMBRO 2025</v>
          </cell>
        </row>
        <row r="9025">
          <cell r="A9025">
            <v>105518</v>
          </cell>
          <cell r="B9025" t="str">
            <v>MONTAGEM E DESMONTAGEM DE FÔRMA PARA ESTRUTURA CIRCULAR, COM INSTALAÇÃO EXCLUSIVAMENTE NA FACE INTERNA DA ESTRUTURA, COM AUXÍLIO DE GUINDASTE. AF_07/2024</v>
          </cell>
          <cell r="C9025" t="str">
            <v>M2</v>
          </cell>
          <cell r="D9025">
            <v>0</v>
          </cell>
          <cell r="E9025">
            <v>0</v>
          </cell>
          <cell r="F9025" t="str">
            <v>SINAPI DEZEMBRO 2025</v>
          </cell>
        </row>
        <row r="9026">
          <cell r="A9026">
            <v>105517</v>
          </cell>
          <cell r="B9026" t="str">
            <v>MONTAGEM E DESMONTAGEM DE FÔRMA PARA ESTRUTURA CIRCULAR, COM INSTALAÇÃO EXCLUSIVAMENTE NA FACE INTERNA DA ESTRUTURA, SEM AUXÍLIO DE GUINDASTE. AF_07/2024</v>
          </cell>
          <cell r="C9026" t="str">
            <v>M2</v>
          </cell>
          <cell r="D9026">
            <v>0</v>
          </cell>
          <cell r="E9026">
            <v>0</v>
          </cell>
          <cell r="F9026" t="str">
            <v>SINAPI DEZEMBRO 2025</v>
          </cell>
        </row>
        <row r="9027">
          <cell r="A9027">
            <v>105520</v>
          </cell>
          <cell r="B9027" t="str">
            <v>MONTAGEM E DESMONTAGEM DE FÔRMA PARA ESTRUTURA CIRCULAR, COM INSTALAÇÃO NA FACE INTERNA E EXTERNA DA EXTRUTURA, COM AUXÍLIO DE GUINDASTE. AF_07/2024</v>
          </cell>
          <cell r="C9027" t="str">
            <v>M2</v>
          </cell>
          <cell r="D9027">
            <v>0</v>
          </cell>
          <cell r="E9027">
            <v>0</v>
          </cell>
          <cell r="F9027" t="str">
            <v>SINAPI DEZEMBRO 2025</v>
          </cell>
        </row>
        <row r="9028">
          <cell r="A9028">
            <v>105519</v>
          </cell>
          <cell r="B9028" t="str">
            <v>MONTAGEM E DESMONTAGEM DE FÔRMA PARA ESTRUTURA CIRCULAR, COM INSTALAÇÃO NA FACE INTERNA E EXTERNA DA EXTRUTURA, SEM AUXÍLIO DE GUINDASTE. AF_07/2024</v>
          </cell>
          <cell r="C9028" t="str">
            <v>M2</v>
          </cell>
          <cell r="D9028">
            <v>0</v>
          </cell>
          <cell r="E9028">
            <v>0</v>
          </cell>
          <cell r="F9028" t="str">
            <v>SINAPI DEZEMBRO 2025</v>
          </cell>
        </row>
        <row r="9029">
          <cell r="A9029">
            <v>101793</v>
          </cell>
          <cell r="B9029" t="str">
            <v>ESCORAMENTO DE FÔRMAS DE LAJE EM MADEIRA NÃO APARELHADA, PÉ-DIREITO DUPLO, INCLUSO TRAVAMENTO, 4 UTILIZAÇÕES. AF_09/2020</v>
          </cell>
          <cell r="C9029" t="str">
            <v>M3</v>
          </cell>
          <cell r="D9029">
            <v>29.75</v>
          </cell>
          <cell r="E9029">
            <v>30.65</v>
          </cell>
          <cell r="F9029" t="str">
            <v>SINAPI DEZEMBRO 2025</v>
          </cell>
        </row>
        <row r="9030">
          <cell r="A9030">
            <v>101792</v>
          </cell>
          <cell r="B9030" t="str">
            <v>ESCORAMENTO DE FÔRMAS DE LAJE EM MADEIRA NÃO APARELHADA, PÉ-DIREITO SIMPLES, INCLUSO TRAVAMENTO, 4 UTILIZAÇÕES. AF_09/2020</v>
          </cell>
          <cell r="C9030" t="str">
            <v>M3</v>
          </cell>
          <cell r="D9030">
            <v>18.66</v>
          </cell>
          <cell r="E9030">
            <v>19.32</v>
          </cell>
          <cell r="F9030" t="str">
            <v>SINAPI DEZEMBRO 2025</v>
          </cell>
        </row>
        <row r="9031">
          <cell r="A9031">
            <v>92272</v>
          </cell>
          <cell r="B9031" t="str">
            <v>FABRICAÇÃO DE ESCORAS DE VIGA DO TIPO GARFO, EM MADEIRA. AF_09/2020</v>
          </cell>
          <cell r="C9031" t="str">
            <v>M</v>
          </cell>
          <cell r="D9031">
            <v>40.85</v>
          </cell>
          <cell r="E9031">
            <v>41.33</v>
          </cell>
          <cell r="F9031" t="str">
            <v>SINAPI DEZEMBRO 2025</v>
          </cell>
        </row>
        <row r="9032">
          <cell r="A9032">
            <v>101791</v>
          </cell>
          <cell r="B9032" t="str">
            <v>FABRICAÇÃO DE ESCORAS DO TIPO PONTALETE, EM MADEIRA, PARA PÉ-DIREITO DUPLO. AF_09/2020</v>
          </cell>
          <cell r="C9032" t="str">
            <v>M</v>
          </cell>
          <cell r="D9032">
            <v>33.39</v>
          </cell>
          <cell r="E9032">
            <v>33.57</v>
          </cell>
          <cell r="F9032" t="str">
            <v>SINAPI DEZEMBRO 2025</v>
          </cell>
        </row>
        <row r="9033">
          <cell r="A9033">
            <v>92273</v>
          </cell>
          <cell r="B9033" t="str">
            <v>FABRICAÇÃO DE ESCORAS DO TIPO PONTALETE, EM MADEIRA, PARA PÉ-DIREITO SIMPLES. AF_09/2020</v>
          </cell>
          <cell r="C9033" t="str">
            <v>M</v>
          </cell>
          <cell r="D9033">
            <v>18.38</v>
          </cell>
          <cell r="E9033">
            <v>18.73</v>
          </cell>
          <cell r="F9033" t="str">
            <v>SINAPI DEZEMBRO 2025</v>
          </cell>
        </row>
        <row r="9034">
          <cell r="A9034">
            <v>92268</v>
          </cell>
          <cell r="B9034" t="str">
            <v>FABRICAÇÃO DE FÔRMA PARA LAJES, EM CHAPA DE MADEIRA COMPENSADA PLASTIFICADA, E = 18 MM. AF_09/2020</v>
          </cell>
          <cell r="C9034" t="str">
            <v>M2</v>
          </cell>
          <cell r="D9034">
            <v>75.38</v>
          </cell>
          <cell r="E9034">
            <v>75.45</v>
          </cell>
          <cell r="F9034" t="str">
            <v>SINAPI DEZEMBRO 2025</v>
          </cell>
        </row>
        <row r="9035">
          <cell r="A9035">
            <v>92267</v>
          </cell>
          <cell r="B9035" t="str">
            <v>FABRICAÇÃO DE FÔRMA PARA LAJES, EM CHAPA DE MADEIRA COMPENSADA RESINADA, E = 17 MM. AF_09/2020</v>
          </cell>
          <cell r="C9035" t="str">
            <v>M2</v>
          </cell>
          <cell r="D9035">
            <v>44.87</v>
          </cell>
          <cell r="E9035">
            <v>44.94</v>
          </cell>
          <cell r="F9035" t="str">
            <v>SINAPI DEZEMBRO 2025</v>
          </cell>
        </row>
        <row r="9036">
          <cell r="A9036">
            <v>92271</v>
          </cell>
          <cell r="B9036" t="str">
            <v>FABRICAÇÃO DE FÔRMA PARA LAJES, EM MADEIRA SERRADA, E=25 MM. AF_09/2020</v>
          </cell>
          <cell r="C9036" t="str">
            <v>M2</v>
          </cell>
          <cell r="D9036">
            <v>116.13</v>
          </cell>
          <cell r="E9036">
            <v>116.17</v>
          </cell>
          <cell r="F9036" t="str">
            <v>SINAPI DEZEMBRO 2025</v>
          </cell>
        </row>
        <row r="9037">
          <cell r="A9037">
            <v>92264</v>
          </cell>
          <cell r="B9037" t="str">
            <v>FABRICAÇÃO DE FÔRMA PARA PILARES E ESTRUTURAS SIMILARES, EM CHAPA DE MADEIRA COMPENSADA PLASTIFICADA, E = 18 MM. AF_09/2020</v>
          </cell>
          <cell r="C9037" t="str">
            <v>M2</v>
          </cell>
          <cell r="D9037">
            <v>203.53</v>
          </cell>
          <cell r="E9037">
            <v>207.5</v>
          </cell>
          <cell r="F9037" t="str">
            <v>SINAPI DEZEMBRO 2025</v>
          </cell>
        </row>
        <row r="9038">
          <cell r="A9038">
            <v>92263</v>
          </cell>
          <cell r="B9038" t="str">
            <v>FABRICAÇÃO DE FÔRMA PARA PILARES E ESTRUTURAS SIMILARES, EM CHAPA DE MADEIRA COMPENSADA RESINADA, E = 17 MM. AF_09/2020</v>
          </cell>
          <cell r="C9038" t="str">
            <v>M2</v>
          </cell>
          <cell r="D9038">
            <v>164.7</v>
          </cell>
          <cell r="E9038">
            <v>168.67</v>
          </cell>
          <cell r="F9038" t="str">
            <v>SINAPI DEZEMBRO 2025</v>
          </cell>
        </row>
        <row r="9039">
          <cell r="A9039">
            <v>92269</v>
          </cell>
          <cell r="B9039" t="str">
            <v>FABRICAÇÃO DE FÔRMA PARA PILARES E ESTRUTURAS SIMILARES, EM MADEIRA SERRADA, E=25 MM. AF_09/2020</v>
          </cell>
          <cell r="C9039" t="str">
            <v>M2</v>
          </cell>
          <cell r="D9039">
            <v>161.44</v>
          </cell>
          <cell r="E9039">
            <v>163.69</v>
          </cell>
          <cell r="F9039" t="str">
            <v>SINAPI DEZEMBRO 2025</v>
          </cell>
        </row>
        <row r="9040">
          <cell r="A9040">
            <v>92270</v>
          </cell>
          <cell r="B9040" t="str">
            <v>FABRICAÇÃO DE FÔRMA PARA VIGAS, COM MADEIRA SERRADA, E = 25 MM. AF_09/2020</v>
          </cell>
          <cell r="C9040" t="str">
            <v>M2</v>
          </cell>
          <cell r="D9040">
            <v>183.79</v>
          </cell>
          <cell r="E9040">
            <v>186.63</v>
          </cell>
          <cell r="F9040" t="str">
            <v>SINAPI DEZEMBRO 2025</v>
          </cell>
        </row>
        <row r="9041">
          <cell r="A9041">
            <v>92266</v>
          </cell>
          <cell r="B9041" t="str">
            <v>FABRICAÇÃO DE FÔRMA PARA VIGAS, EM CHAPA DE MADEIRA COMPENSADA PLASTIFICADA, E = 18 MM. AF_09/2020</v>
          </cell>
          <cell r="C9041" t="str">
            <v>M2</v>
          </cell>
          <cell r="D9041">
            <v>148.19</v>
          </cell>
          <cell r="E9041">
            <v>151.37</v>
          </cell>
          <cell r="F9041" t="str">
            <v>SINAPI DEZEMBRO 2025</v>
          </cell>
        </row>
        <row r="9042">
          <cell r="A9042">
            <v>92265</v>
          </cell>
          <cell r="B9042" t="str">
            <v>FABRICAÇÃO DE FÔRMA PARA VIGAS, EM CHAPA DE MADEIRA COMPENSADA RESINADA, E = 17 MM. AF_09/2020</v>
          </cell>
          <cell r="C9042" t="str">
            <v>M2</v>
          </cell>
          <cell r="D9042">
            <v>114.88</v>
          </cell>
          <cell r="E9042">
            <v>118.06</v>
          </cell>
          <cell r="F9042" t="str">
            <v>SINAPI DEZEMBRO 2025</v>
          </cell>
        </row>
        <row r="9043">
          <cell r="A9043">
            <v>92524</v>
          </cell>
          <cell r="B9043" t="str">
            <v>MONTAGEM E DESMONTAGEM DE FÔRMA DE LAJE MACIÇA, PÉ-DIREITO DUPLO, EM CHAPA DE MADEIRA COMPENSADA PLASTIFICADA, 10 UTILIZAÇÕES. AF_09/2020</v>
          </cell>
          <cell r="C9043" t="str">
            <v>M2</v>
          </cell>
          <cell r="D9043">
            <v>79.92</v>
          </cell>
          <cell r="E9043">
            <v>82.31</v>
          </cell>
          <cell r="F9043" t="str">
            <v>SINAPI DEZEMBRO 2025</v>
          </cell>
        </row>
        <row r="9044">
          <cell r="A9044">
            <v>92528</v>
          </cell>
          <cell r="B9044" t="str">
            <v>MONTAGEM E DESMONTAGEM DE FÔRMA DE LAJE MACIÇA, PÉ-DIREITO DUPLO, EM CHAPA DE MADEIRA COMPENSADA PLASTIFICADA, 12 UTILIZAÇÕES. AF_09/2020</v>
          </cell>
          <cell r="C9044" t="str">
            <v>M2</v>
          </cell>
          <cell r="D9044">
            <v>76.8</v>
          </cell>
          <cell r="E9044">
            <v>79.010000000000005</v>
          </cell>
          <cell r="F9044" t="str">
            <v>SINAPI DEZEMBRO 2025</v>
          </cell>
        </row>
        <row r="9045">
          <cell r="A9045">
            <v>92532</v>
          </cell>
          <cell r="B9045" t="str">
            <v>MONTAGEM E DESMONTAGEM DE FÔRMA DE LAJE MACIÇA, PÉ-DIREITO DUPLO, EM CHAPA DE MADEIRA COMPENSADA PLASTIFICADA, 14 UTILIZAÇÕES. AF_09/2020</v>
          </cell>
          <cell r="C9045" t="str">
            <v>M2</v>
          </cell>
          <cell r="D9045">
            <v>74.099999999999994</v>
          </cell>
          <cell r="E9045">
            <v>76.150000000000006</v>
          </cell>
          <cell r="F9045" t="str">
            <v>SINAPI DEZEMBRO 2025</v>
          </cell>
        </row>
        <row r="9046">
          <cell r="A9046">
            <v>92536</v>
          </cell>
          <cell r="B9046" t="str">
            <v>MONTAGEM E DESMONTAGEM DE FÔRMA DE LAJE MACIÇA, PÉ-DIREITO DUPLO, EM CHAPA DE MADEIRA COMPENSADA PLASTIFICADA, 18 UTILIZAÇÕES. AF_09/2020</v>
          </cell>
          <cell r="C9046" t="str">
            <v>M2</v>
          </cell>
          <cell r="D9046">
            <v>68.91</v>
          </cell>
          <cell r="E9046">
            <v>70.66</v>
          </cell>
          <cell r="F9046" t="str">
            <v>SINAPI DEZEMBRO 2025</v>
          </cell>
        </row>
        <row r="9047">
          <cell r="A9047">
            <v>92508</v>
          </cell>
          <cell r="B9047" t="str">
            <v>MONTAGEM E DESMONTAGEM DE FÔRMA DE LAJE MACIÇA, PÉ-DIREITO DUPLO, EM CHAPA DE MADEIRA COMPENSADA RESINADA, 2 UTILIZAÇÕES. AF_09/2020</v>
          </cell>
          <cell r="C9047" t="str">
            <v>M2</v>
          </cell>
          <cell r="D9047">
            <v>105.58</v>
          </cell>
          <cell r="E9047">
            <v>108.9</v>
          </cell>
          <cell r="F9047" t="str">
            <v>SINAPI DEZEMBRO 2025</v>
          </cell>
        </row>
        <row r="9048">
          <cell r="A9048">
            <v>92512</v>
          </cell>
          <cell r="B9048" t="str">
            <v>MONTAGEM E DESMONTAGEM DE FÔRMA DE LAJE MACIÇA, PÉ-DIREITO DUPLO, EM CHAPA DE MADEIRA COMPENSADA RESINADA, 4 UTILIZAÇÕES. AF_09/2020</v>
          </cell>
          <cell r="C9048" t="str">
            <v>M2</v>
          </cell>
          <cell r="D9048">
            <v>92.21</v>
          </cell>
          <cell r="E9048">
            <v>95.26</v>
          </cell>
          <cell r="F9048" t="str">
            <v>SINAPI DEZEMBRO 2025</v>
          </cell>
        </row>
        <row r="9049">
          <cell r="A9049">
            <v>92515</v>
          </cell>
          <cell r="B9049" t="str">
            <v>MONTAGEM E DESMONTAGEM DE FÔRMA DE LAJE MACIÇA, PÉ-DIREITO DUPLO, EM CHAPA DE MADEIRA COMPENSADA RESINADA, 6 UTILIZAÇÕES. AF_09/2020</v>
          </cell>
          <cell r="C9049" t="str">
            <v>M2</v>
          </cell>
          <cell r="D9049">
            <v>85.32</v>
          </cell>
          <cell r="E9049">
            <v>88.13</v>
          </cell>
          <cell r="F9049" t="str">
            <v>SINAPI DEZEMBRO 2025</v>
          </cell>
        </row>
        <row r="9050">
          <cell r="A9050">
            <v>92520</v>
          </cell>
          <cell r="B9050" t="str">
            <v>MONTAGEM E DESMONTAGEM DE FÔRMA DE LAJE MACIÇA, PÉ-DIREITO DUPLO, EM CHAPA DE MADEIRA COMPENSADA RESINADA, 8 UTILIZAÇÕES. AF_09/2020</v>
          </cell>
          <cell r="C9050" t="str">
            <v>M2</v>
          </cell>
          <cell r="D9050">
            <v>80.66</v>
          </cell>
          <cell r="E9050">
            <v>83.26</v>
          </cell>
          <cell r="F9050" t="str">
            <v>SINAPI DEZEMBRO 2025</v>
          </cell>
        </row>
        <row r="9051">
          <cell r="A9051">
            <v>92526</v>
          </cell>
          <cell r="B9051" t="str">
            <v>MONTAGEM E DESMONTAGEM DE FÔRMA DE LAJE MACIÇA, PÉ-DIREITO SIMPLES, EM CHAPA DE MADEIRA COMPENSADA PLASTIFICADA, 10 UTILIZAÇÕES. AF_09/2020</v>
          </cell>
          <cell r="C9051" t="str">
            <v>M2</v>
          </cell>
          <cell r="D9051">
            <v>41.55</v>
          </cell>
          <cell r="E9051">
            <v>42.94</v>
          </cell>
          <cell r="F9051" t="str">
            <v>SINAPI DEZEMBRO 2025</v>
          </cell>
        </row>
        <row r="9052">
          <cell r="A9052">
            <v>92530</v>
          </cell>
          <cell r="B9052" t="str">
            <v>MONTAGEM E DESMONTAGEM DE FÔRMA DE LAJE MACIÇA, PÉ-DIREITO SIMPLES, EM CHAPA DE MADEIRA COMPENSADA PLASTIFICADA, 12 UTILIZAÇÕES. AF_09/2020</v>
          </cell>
          <cell r="C9052" t="str">
            <v>M2</v>
          </cell>
          <cell r="D9052">
            <v>39.31</v>
          </cell>
          <cell r="E9052">
            <v>40.590000000000003</v>
          </cell>
          <cell r="F9052" t="str">
            <v>SINAPI DEZEMBRO 2025</v>
          </cell>
        </row>
        <row r="9053">
          <cell r="A9053">
            <v>92534</v>
          </cell>
          <cell r="B9053" t="str">
            <v>MONTAGEM E DESMONTAGEM DE FÔRMA DE LAJE MACIÇA, PÉ-DIREITO SIMPLES, EM CHAPA DE MADEIRA COMPENSADA PLASTIFICADA, 14 UTILIZAÇÕES. AF_09/2020</v>
          </cell>
          <cell r="C9053" t="str">
            <v>M2</v>
          </cell>
          <cell r="D9053">
            <v>37.39</v>
          </cell>
          <cell r="E9053">
            <v>38.58</v>
          </cell>
          <cell r="F9053" t="str">
            <v>SINAPI DEZEMBRO 2025</v>
          </cell>
        </row>
        <row r="9054">
          <cell r="A9054">
            <v>92538</v>
          </cell>
          <cell r="B9054" t="str">
            <v>MONTAGEM E DESMONTAGEM DE FÔRMA DE LAJE MACIÇA, PÉ-DIREITO SIMPLES, EM CHAPA DE MADEIRA COMPENSADA PLASTIFICADA, 18 UTILIZAÇÕES. AF_09/2020</v>
          </cell>
          <cell r="C9054" t="str">
            <v>M2</v>
          </cell>
          <cell r="D9054">
            <v>33.6</v>
          </cell>
          <cell r="E9054">
            <v>34.619999999999997</v>
          </cell>
          <cell r="F9054" t="str">
            <v>SINAPI DEZEMBRO 2025</v>
          </cell>
        </row>
        <row r="9055">
          <cell r="A9055">
            <v>103760</v>
          </cell>
          <cell r="B9055" t="str">
            <v>MONTAGEM E DESMONTAGEM DE FÔRMA DE LAJE MACIÇA, PÉ-DIREITO SIMPLES, EM CHAPA DE MADEIRA COMPENSADA RESINADA E CIMBRAMENTO DE MADEIRA, 2 UTILIZAÇÕES. AF_03/2022</v>
          </cell>
          <cell r="C9055" t="str">
            <v>M2</v>
          </cell>
          <cell r="D9055">
            <v>117.15</v>
          </cell>
          <cell r="E9055">
            <v>120.31</v>
          </cell>
          <cell r="F9055" t="str">
            <v>SINAPI DEZEMBRO 2025</v>
          </cell>
        </row>
        <row r="9056">
          <cell r="A9056">
            <v>103761</v>
          </cell>
          <cell r="B9056" t="str">
            <v>MONTAGEM E DESMONTAGEM DE FÔRMA DE LAJE MACIÇA, PÉ-DIREITO SIMPLES, EM CHAPA DE MADEIRA COMPENSADA RESINADA E CIMBRAMENTO DE MADEIRA, 4 UTILIZAÇÕES. AF_03/2022</v>
          </cell>
          <cell r="C9056" t="str">
            <v>M2</v>
          </cell>
          <cell r="D9056">
            <v>79.959999999999994</v>
          </cell>
          <cell r="E9056">
            <v>82.85</v>
          </cell>
          <cell r="F9056" t="str">
            <v>SINAPI DEZEMBRO 2025</v>
          </cell>
        </row>
        <row r="9057">
          <cell r="A9057">
            <v>103762</v>
          </cell>
          <cell r="B9057" t="str">
            <v>MONTAGEM E DESMONTAGEM DE FÔRMA DE LAJE MACIÇA, PÉ-DIREITO SIMPLES, EM CHAPA DE MADEIRA COMPENSADA RESINADA E CIMBRAMENTO DE MADEIRA, 6 UTILIZAÇÕES. AF_03/2022</v>
          </cell>
          <cell r="C9057" t="str">
            <v>M2</v>
          </cell>
          <cell r="D9057">
            <v>68.680000000000007</v>
          </cell>
          <cell r="E9057">
            <v>71.37</v>
          </cell>
          <cell r="F9057" t="str">
            <v>SINAPI DEZEMBRO 2025</v>
          </cell>
        </row>
        <row r="9058">
          <cell r="A9058">
            <v>103763</v>
          </cell>
          <cell r="B9058" t="str">
            <v>MONTAGEM E DESMONTAGEM DE FÔRMA DE LAJE MACIÇA, PÉ-DIREITO SIMPLES, EM CHAPA DE MADEIRA COMPENSADA RESINADA E CIMBRAMENTO DE MADEIRA, 8 UTILIZAÇÕES. AF_03/2022</v>
          </cell>
          <cell r="C9058" t="str">
            <v>M2</v>
          </cell>
          <cell r="D9058">
            <v>60.78</v>
          </cell>
          <cell r="E9058">
            <v>63.25</v>
          </cell>
          <cell r="F9058" t="str">
            <v>SINAPI DEZEMBRO 2025</v>
          </cell>
        </row>
        <row r="9059">
          <cell r="A9059">
            <v>92510</v>
          </cell>
          <cell r="B9059" t="str">
            <v>MONTAGEM E DESMONTAGEM DE FÔRMA DE LAJE MACIÇA, PÉ-DIREITO SIMPLES, EM CHAPA DE MADEIRA COMPENSADA RESINADA, 2 UTILIZAÇÕES. AF_09/2020</v>
          </cell>
          <cell r="C9059" t="str">
            <v>M2</v>
          </cell>
          <cell r="D9059">
            <v>63</v>
          </cell>
          <cell r="E9059">
            <v>64.94</v>
          </cell>
          <cell r="F9059" t="str">
            <v>SINAPI DEZEMBRO 2025</v>
          </cell>
        </row>
        <row r="9060">
          <cell r="A9060">
            <v>92514</v>
          </cell>
          <cell r="B9060" t="str">
            <v>MONTAGEM E DESMONTAGEM DE FÔRMA DE LAJE MACIÇA, PÉ-DIREITO SIMPLES, EM CHAPA DE MADEIRA COMPENSADA RESINADA, 4 UTILIZAÇÕES. AF_09/2020</v>
          </cell>
          <cell r="C9060" t="str">
            <v>M2</v>
          </cell>
          <cell r="D9060">
            <v>50.79</v>
          </cell>
          <cell r="E9060">
            <v>52.55</v>
          </cell>
          <cell r="F9060" t="str">
            <v>SINAPI DEZEMBRO 2025</v>
          </cell>
        </row>
        <row r="9061">
          <cell r="A9061">
            <v>92518</v>
          </cell>
          <cell r="B9061" t="str">
            <v>MONTAGEM E DESMONTAGEM DE FÔRMA DE LAJE MACIÇA, PÉ-DIREITO SIMPLES, EM CHAPA DE MADEIRA COMPENSADA RESINADA, 6 UTILIZAÇÕES. AF_09/2020</v>
          </cell>
          <cell r="C9061" t="str">
            <v>M2</v>
          </cell>
          <cell r="D9061">
            <v>44.99</v>
          </cell>
          <cell r="E9061">
            <v>46.63</v>
          </cell>
          <cell r="F9061" t="str">
            <v>SINAPI DEZEMBRO 2025</v>
          </cell>
        </row>
        <row r="9062">
          <cell r="A9062">
            <v>92522</v>
          </cell>
          <cell r="B9062" t="str">
            <v>MONTAGEM E DESMONTAGEM DE FÔRMA DE LAJE MACIÇA, PÉ-DIREITO SIMPLES, EM CHAPA DE MADEIRA COMPENSADA RESINADA, 8 UTILIZAÇÕES. AF_09/2020</v>
          </cell>
          <cell r="C9062" t="str">
            <v>M2</v>
          </cell>
          <cell r="D9062">
            <v>41.35</v>
          </cell>
          <cell r="E9062">
            <v>42.86</v>
          </cell>
          <cell r="F9062" t="str">
            <v>SINAPI DEZEMBRO 2025</v>
          </cell>
        </row>
        <row r="9063">
          <cell r="A9063">
            <v>92482</v>
          </cell>
          <cell r="B9063" t="str">
            <v>MONTAGEM E DESMONTAGEM DE FÔRMA DE LAJE MACIÇA, PÉ-DIREITO SIMPLES, EM MADEIRA SERRADA, 1 UTILIZAÇÃO. AF_09/2020</v>
          </cell>
          <cell r="C9063" t="str">
            <v>M2</v>
          </cell>
          <cell r="D9063">
            <v>347.85</v>
          </cell>
          <cell r="E9063">
            <v>359.31</v>
          </cell>
          <cell r="F9063" t="str">
            <v>SINAPI DEZEMBRO 2025</v>
          </cell>
        </row>
        <row r="9064">
          <cell r="A9064">
            <v>92484</v>
          </cell>
          <cell r="B9064" t="str">
            <v>MONTAGEM E DESMONTAGEM DE FÔRMA DE LAJE MACIÇA, PÉ-DIREITO SIMPLES, EM MADEIRA SERRADA, 2 UTILIZAÇÕES. AF_09/2020</v>
          </cell>
          <cell r="C9064" t="str">
            <v>M2</v>
          </cell>
          <cell r="D9064">
            <v>239.25</v>
          </cell>
          <cell r="E9064">
            <v>248.74</v>
          </cell>
          <cell r="F9064" t="str">
            <v>SINAPI DEZEMBRO 2025</v>
          </cell>
        </row>
        <row r="9065">
          <cell r="A9065">
            <v>92486</v>
          </cell>
          <cell r="B9065" t="str">
            <v>MONTAGEM E DESMONTAGEM DE FÔRMA DE LAJE MACIÇA, PÉ-DIREITO SIMPLES, EM MADEIRA SERRADA, 4 UTILIZAÇÕES. AF_09/2020</v>
          </cell>
          <cell r="C9065" t="str">
            <v>M2</v>
          </cell>
          <cell r="D9065">
            <v>170.19</v>
          </cell>
          <cell r="E9065">
            <v>178.02</v>
          </cell>
          <cell r="F9065" t="str">
            <v>SINAPI DEZEMBRO 2025</v>
          </cell>
        </row>
        <row r="9066">
          <cell r="A9066">
            <v>92492</v>
          </cell>
          <cell r="B9066" t="str">
            <v>MONTAGEM E DESMONTAGEM DE FÔRMA DE LAJE NERVURADA COM CUBETA E ASSOALHO, PÉ-DIREITO DUPLO, EM CHAPA DE MADEIRA COMPENSADA RESINADA, 10 UTILIZAÇÕES. AF_09/2020</v>
          </cell>
          <cell r="C9066" t="str">
            <v>M2</v>
          </cell>
          <cell r="D9066">
            <v>108.5</v>
          </cell>
          <cell r="E9066">
            <v>112.43</v>
          </cell>
          <cell r="F9066" t="str">
            <v>SINAPI DEZEMBRO 2025</v>
          </cell>
        </row>
        <row r="9067">
          <cell r="A9067">
            <v>92496</v>
          </cell>
          <cell r="B9067" t="str">
            <v>MONTAGEM E DESMONTAGEM DE FÔRMA DE LAJE NERVURADA COM CUBETA E ASSOALHO, PÉ-DIREITO DUPLO, EM CHAPA DE MADEIRA COMPENSADA RESINADA, 12 UTILIZAÇÕES. AF_09/2020</v>
          </cell>
          <cell r="C9067" t="str">
            <v>M2</v>
          </cell>
          <cell r="D9067">
            <v>104.05</v>
          </cell>
          <cell r="E9067">
            <v>107.7</v>
          </cell>
          <cell r="F9067" t="str">
            <v>SINAPI DEZEMBRO 2025</v>
          </cell>
        </row>
        <row r="9068">
          <cell r="A9068">
            <v>92500</v>
          </cell>
          <cell r="B9068" t="str">
            <v>MONTAGEM E DESMONTAGEM DE FÔRMA DE LAJE NERVURADA COM CUBETA E ASSOALHO, PÉ-DIREITO DUPLO, EM CHAPA DE MADEIRA COMPENSADA RESINADA, 14 UTILIZAÇÕES. AF_09/2020</v>
          </cell>
          <cell r="C9068" t="str">
            <v>M2</v>
          </cell>
          <cell r="D9068">
            <v>100.43</v>
          </cell>
          <cell r="E9068">
            <v>103.78</v>
          </cell>
          <cell r="F9068" t="str">
            <v>SINAPI DEZEMBRO 2025</v>
          </cell>
        </row>
        <row r="9069">
          <cell r="A9069">
            <v>92504</v>
          </cell>
          <cell r="B9069" t="str">
            <v>MONTAGEM E DESMONTAGEM DE FÔRMA DE LAJE NERVURADA COM CUBETA E ASSOALHO, PÉ-DIREITO DUPLO, EM CHAPA DE MADEIRA COMPENSADA RESINADA, 18 UTILIZAÇÕES. AF_09/2020</v>
          </cell>
          <cell r="C9069" t="str">
            <v>M2</v>
          </cell>
          <cell r="D9069">
            <v>93.83</v>
          </cell>
          <cell r="E9069">
            <v>96.7</v>
          </cell>
          <cell r="F9069" t="str">
            <v>SINAPI DEZEMBRO 2025</v>
          </cell>
        </row>
        <row r="9070">
          <cell r="A9070">
            <v>92488</v>
          </cell>
          <cell r="B9070" t="str">
            <v>MONTAGEM E DESMONTAGEM DE FÔRMA DE LAJE NERVURADA COM CUBETA E ASSOALHO, PÉ-DIREITO DUPLO, EM CHAPA DE MADEIRA COMPENSADA RESINADA, 8 UTILIZAÇÕES. AF_09/2020</v>
          </cell>
          <cell r="C9070" t="str">
            <v>M2</v>
          </cell>
          <cell r="D9070">
            <v>113.78</v>
          </cell>
          <cell r="E9070">
            <v>118.05</v>
          </cell>
          <cell r="F9070" t="str">
            <v>SINAPI DEZEMBRO 2025</v>
          </cell>
        </row>
        <row r="9071">
          <cell r="A9071">
            <v>92494</v>
          </cell>
          <cell r="B9071" t="str">
            <v>MONTAGEM E DESMONTAGEM DE FÔRMA DE LAJE NERVURADA COM CUBETA E ASSOALHO, PÉ-DIREITO SIMPLES, EM CHAPA DE MADEIRA COMPENSADA RESINADA, 10 UTILIZAÇÕES. AF_09/2020</v>
          </cell>
          <cell r="C9071" t="str">
            <v>M2</v>
          </cell>
          <cell r="D9071">
            <v>68.87</v>
          </cell>
          <cell r="E9071">
            <v>71.680000000000007</v>
          </cell>
          <cell r="F9071" t="str">
            <v>SINAPI DEZEMBRO 2025</v>
          </cell>
        </row>
        <row r="9072">
          <cell r="A9072">
            <v>92498</v>
          </cell>
          <cell r="B9072" t="str">
            <v>MONTAGEM E DESMONTAGEM DE FÔRMA DE LAJE NERVURADA COM CUBETA E ASSOALHO, PÉ-DIREITO SIMPLES, EM CHAPA DE MADEIRA COMPENSADA RESINADA, 12 UTILIZAÇÕES. AF_09/2020</v>
          </cell>
          <cell r="C9072" t="str">
            <v>M2</v>
          </cell>
          <cell r="D9072">
            <v>65.349999999999994</v>
          </cell>
          <cell r="E9072">
            <v>67.95</v>
          </cell>
          <cell r="F9072" t="str">
            <v>SINAPI DEZEMBRO 2025</v>
          </cell>
        </row>
        <row r="9073">
          <cell r="A9073">
            <v>92502</v>
          </cell>
          <cell r="B9073" t="str">
            <v>MONTAGEM E DESMONTAGEM DE FÔRMA DE LAJE NERVURADA COM CUBETA E ASSOALHO, PÉ-DIREITO SIMPLES, EM CHAPA DE MADEIRA COMPENSADA RESINADA, 14 UTILIZAÇÕES. AF_09/2020</v>
          </cell>
          <cell r="C9073" t="str">
            <v>M2</v>
          </cell>
          <cell r="D9073">
            <v>62.62</v>
          </cell>
          <cell r="E9073">
            <v>65.010000000000005</v>
          </cell>
          <cell r="F9073" t="str">
            <v>SINAPI DEZEMBRO 2025</v>
          </cell>
        </row>
        <row r="9074">
          <cell r="A9074">
            <v>92506</v>
          </cell>
          <cell r="B9074" t="str">
            <v>MONTAGEM E DESMONTAGEM DE FÔRMA DE LAJE NERVURADA COM CUBETA E ASSOALHO, PÉ-DIREITO SIMPLES, EM CHAPA DE MADEIRA COMPENSADA RESINADA, 18 UTILIZAÇÕES. AF_09/2020</v>
          </cell>
          <cell r="C9074" t="str">
            <v>M2</v>
          </cell>
          <cell r="D9074">
            <v>57.58</v>
          </cell>
          <cell r="E9074">
            <v>59.63</v>
          </cell>
          <cell r="F9074" t="str">
            <v>SINAPI DEZEMBRO 2025</v>
          </cell>
        </row>
        <row r="9075">
          <cell r="A9075">
            <v>92490</v>
          </cell>
          <cell r="B9075" t="str">
            <v>MONTAGEM E DESMONTAGEM DE FÔRMA DE LAJE NERVURADA COM CUBETA E ASSOALHO, PÉ-DIREITO SIMPLES, EM CHAPA DE MADEIRA COMPENSADA RESINADA, 8 UTILIZAÇÕES. AF_09/2020</v>
          </cell>
          <cell r="C9075" t="str">
            <v>M2</v>
          </cell>
          <cell r="D9075">
            <v>73.069999999999993</v>
          </cell>
          <cell r="E9075">
            <v>76.12</v>
          </cell>
          <cell r="F9075" t="str">
            <v>SINAPI DEZEMBRO 2025</v>
          </cell>
        </row>
        <row r="9076">
          <cell r="A9076">
            <v>92433</v>
          </cell>
          <cell r="B9076" t="str">
            <v>MONTAGEM E DESMONTAGEM DE FÔRMA DE PILARES RETANGULARES E ESTRUTURAS SIMILARES, PÉ-DIREITO DUPLO, EM CHAPA DE MADEIRA COMPENSADA PLASTIFICADA, 10 UTILIZAÇÕES. AF_09/2020</v>
          </cell>
          <cell r="C9076" t="str">
            <v>M2</v>
          </cell>
          <cell r="D9076">
            <v>76.58</v>
          </cell>
          <cell r="E9076">
            <v>79.989999999999995</v>
          </cell>
          <cell r="F9076" t="str">
            <v>SINAPI DEZEMBRO 2025</v>
          </cell>
        </row>
        <row r="9077">
          <cell r="A9077">
            <v>92437</v>
          </cell>
          <cell r="B9077" t="str">
            <v>MONTAGEM E DESMONTAGEM DE FÔRMA DE PILARES RETANGULARES E ESTRUTURAS SIMILARES, PÉ-DIREITO DUPLO, EM CHAPA DE MADEIRA COMPENSADA PLASTIFICADA, 12 UTILIZAÇÕES. AF_09/2020</v>
          </cell>
          <cell r="C9077" t="str">
            <v>M2</v>
          </cell>
          <cell r="D9077">
            <v>73.19</v>
          </cell>
          <cell r="E9077">
            <v>76.45</v>
          </cell>
          <cell r="F9077" t="str">
            <v>SINAPI DEZEMBRO 2025</v>
          </cell>
        </row>
        <row r="9078">
          <cell r="A9078">
            <v>92441</v>
          </cell>
          <cell r="B9078" t="str">
            <v>MONTAGEM E DESMONTAGEM DE FÔRMA DE PILARES RETANGULARES E ESTRUTURAS SIMILARES, PÉ-DIREITO DUPLO, EM CHAPA DE MADEIRA COMPENSADA PLASTIFICADA, 14 UTILIZAÇÕES. AF_09/2020</v>
          </cell>
          <cell r="C9078" t="str">
            <v>M2</v>
          </cell>
          <cell r="D9078">
            <v>70.73</v>
          </cell>
          <cell r="E9078">
            <v>73.89</v>
          </cell>
          <cell r="F9078" t="str">
            <v>SINAPI DEZEMBRO 2025</v>
          </cell>
        </row>
        <row r="9079">
          <cell r="A9079">
            <v>92445</v>
          </cell>
          <cell r="B9079" t="str">
            <v>MONTAGEM E DESMONTAGEM DE FÔRMA DE PILARES RETANGULARES E ESTRUTURAS SIMILARES, PÉ-DIREITO DUPLO, EM CHAPA DE MADEIRA COMPENSADA PLASTIFICADA, 18 UTILIZAÇÕES. AF_09/2020</v>
          </cell>
          <cell r="C9079" t="str">
            <v>M2</v>
          </cell>
          <cell r="D9079">
            <v>65.73</v>
          </cell>
          <cell r="E9079">
            <v>68.72</v>
          </cell>
          <cell r="F9079" t="str">
            <v>SINAPI DEZEMBRO 2025</v>
          </cell>
        </row>
        <row r="9080">
          <cell r="A9080">
            <v>92417</v>
          </cell>
          <cell r="B9080" t="str">
            <v>MONTAGEM E DESMONTAGEM DE FÔRMA DE PILARES RETANGULARES E ESTRUTURAS SIMILARES, PÉ-DIREITO DUPLO, EM CHAPA DE MADEIRA COMPENSADA RESINADA, 2 UTILIZAÇÕES. AF_09/2020</v>
          </cell>
          <cell r="C9080" t="str">
            <v>M2</v>
          </cell>
          <cell r="D9080">
            <v>165.59</v>
          </cell>
          <cell r="E9080">
            <v>172.77</v>
          </cell>
          <cell r="F9080" t="str">
            <v>SINAPI DEZEMBRO 2025</v>
          </cell>
        </row>
        <row r="9081">
          <cell r="A9081">
            <v>92421</v>
          </cell>
          <cell r="B9081" t="str">
            <v>MONTAGEM E DESMONTAGEM DE FÔRMA DE PILARES RETANGULARES E ESTRUTURAS SIMILARES, PÉ-DIREITO DUPLO, EM CHAPA DE MADEIRA COMPENSADA RESINADA, 4 UTILIZAÇÕES. AF_09/2020</v>
          </cell>
          <cell r="C9081" t="str">
            <v>M2</v>
          </cell>
          <cell r="D9081">
            <v>109.07</v>
          </cell>
          <cell r="E9081">
            <v>114.03</v>
          </cell>
          <cell r="F9081" t="str">
            <v>SINAPI DEZEMBRO 2025</v>
          </cell>
        </row>
        <row r="9082">
          <cell r="A9082">
            <v>92425</v>
          </cell>
          <cell r="B9082" t="str">
            <v>MONTAGEM E DESMONTAGEM DE FÔRMA DE PILARES RETANGULARES E ESTRUTURAS SIMILARES, PÉ-DIREITO DUPLO, EM CHAPA DE MADEIRA COMPENSADA RESINADA, 6 UTILIZAÇÕES. AF_09/2020</v>
          </cell>
          <cell r="C9082" t="str">
            <v>M2</v>
          </cell>
          <cell r="D9082">
            <v>90.89</v>
          </cell>
          <cell r="E9082">
            <v>95.03</v>
          </cell>
          <cell r="F9082" t="str">
            <v>SINAPI DEZEMBRO 2025</v>
          </cell>
        </row>
        <row r="9083">
          <cell r="A9083">
            <v>92429</v>
          </cell>
          <cell r="B9083" t="str">
            <v>MONTAGEM E DESMONTAGEM DE FÔRMA DE PILARES RETANGULARES E ESTRUTURAS SIMILARES, PÉ-DIREITO DUPLO, EM CHAPA DE MADEIRA COMPENSADA RESINADA, 8 UTILIZAÇÕES. AF_09/2020</v>
          </cell>
          <cell r="C9083" t="str">
            <v>M2</v>
          </cell>
          <cell r="D9083">
            <v>81.72</v>
          </cell>
          <cell r="E9083">
            <v>85.47</v>
          </cell>
          <cell r="F9083" t="str">
            <v>SINAPI DEZEMBRO 2025</v>
          </cell>
        </row>
        <row r="9084">
          <cell r="A9084">
            <v>92431</v>
          </cell>
          <cell r="B9084" t="str">
            <v>MONTAGEM E DESMONTAGEM DE FÔRMA DE PILARES RETANGULARES E ESTRUTURAS SIMILARES, PÉ-DIREITO SIMPLES, EM CHAPA DE MADEIRA COMPENSADA PLASTIFICADA, 10 UTILIZAÇÕES. AF_09/2020</v>
          </cell>
          <cell r="C9084" t="str">
            <v>M2</v>
          </cell>
          <cell r="D9084">
            <v>63.26</v>
          </cell>
          <cell r="E9084">
            <v>65.5</v>
          </cell>
          <cell r="F9084" t="str">
            <v>SINAPI DEZEMBRO 2025</v>
          </cell>
        </row>
        <row r="9085">
          <cell r="A9085">
            <v>92435</v>
          </cell>
          <cell r="B9085" t="str">
            <v>MONTAGEM E DESMONTAGEM DE FÔRMA DE PILARES RETANGULARES E ESTRUTURAS SIMILARES, PÉ-DIREITO SIMPLES, EM CHAPA DE MADEIRA COMPENSADA PLASTIFICADA, 12 UTILIZAÇÕES. AF_09/2020</v>
          </cell>
          <cell r="C9085" t="str">
            <v>M2</v>
          </cell>
          <cell r="D9085">
            <v>60.31</v>
          </cell>
          <cell r="E9085">
            <v>62.44</v>
          </cell>
          <cell r="F9085" t="str">
            <v>SINAPI DEZEMBRO 2025</v>
          </cell>
        </row>
        <row r="9086">
          <cell r="A9086">
            <v>92439</v>
          </cell>
          <cell r="B9086" t="str">
            <v>MONTAGEM E DESMONTAGEM DE FÔRMA DE PILARES RETANGULARES E ESTRUTURAS SIMILARES, PÉ-DIREITO SIMPLES, EM CHAPA DE MADEIRA COMPENSADA PLASTIFICADA, 14 UTILIZAÇÕES. AF_09/2020</v>
          </cell>
          <cell r="C9086" t="str">
            <v>M2</v>
          </cell>
          <cell r="D9086">
            <v>58.18</v>
          </cell>
          <cell r="E9086">
            <v>60.23</v>
          </cell>
          <cell r="F9086" t="str">
            <v>SINAPI DEZEMBRO 2025</v>
          </cell>
        </row>
        <row r="9087">
          <cell r="A9087">
            <v>92443</v>
          </cell>
          <cell r="B9087" t="str">
            <v>MONTAGEM E DESMONTAGEM DE FÔRMA DE PILARES RETANGULARES E ESTRUTURAS SIMILARES, PÉ-DIREITO SIMPLES, EM CHAPA DE MADEIRA COMPENSADA PLASTIFICADA, 18 UTILIZAÇÕES. AF_09/2020</v>
          </cell>
          <cell r="C9087" t="str">
            <v>M2</v>
          </cell>
          <cell r="D9087">
            <v>53.62</v>
          </cell>
          <cell r="E9087">
            <v>55.54</v>
          </cell>
          <cell r="F9087" t="str">
            <v>SINAPI DEZEMBRO 2025</v>
          </cell>
        </row>
        <row r="9088">
          <cell r="A9088">
            <v>92415</v>
          </cell>
          <cell r="B9088" t="str">
            <v>MONTAGEM E DESMONTAGEM DE FÔRMA DE PILARES RETANGULARES E ESTRUTURAS SIMILARES, PÉ-DIREITO SIMPLES, EM CHAPA DE MADEIRA COMPENSADA RESINADA, 2 UTILIZAÇÕES. AF_09/2020</v>
          </cell>
          <cell r="C9088" t="str">
            <v>M2</v>
          </cell>
          <cell r="D9088">
            <v>142.87</v>
          </cell>
          <cell r="E9088">
            <v>148.06</v>
          </cell>
          <cell r="F9088" t="str">
            <v>SINAPI DEZEMBRO 2025</v>
          </cell>
        </row>
        <row r="9089">
          <cell r="A9089">
            <v>92419</v>
          </cell>
          <cell r="B9089" t="str">
            <v>MONTAGEM E DESMONTAGEM DE FÔRMA DE PILARES RETANGULARES E ESTRUTURAS SIMILARES, PÉ-DIREITO SIMPLES, EM CHAPA DE MADEIRA COMPENSADA RESINADA, 4 UTILIZAÇÕES. AF_09/2020</v>
          </cell>
          <cell r="C9089" t="str">
            <v>M2</v>
          </cell>
          <cell r="D9089">
            <v>91.66</v>
          </cell>
          <cell r="E9089">
            <v>95.08</v>
          </cell>
          <cell r="F9089" t="str">
            <v>SINAPI DEZEMBRO 2025</v>
          </cell>
        </row>
        <row r="9090">
          <cell r="A9090">
            <v>92423</v>
          </cell>
          <cell r="B9090" t="str">
            <v>MONTAGEM E DESMONTAGEM DE FÔRMA DE PILARES RETANGULARES E ESTRUTURAS SIMILARES, PÉ-DIREITO SIMPLES, EM CHAPA DE MADEIRA COMPENSADA RESINADA, 6 UTILIZAÇÕES. AF_09/2020</v>
          </cell>
          <cell r="C9090" t="str">
            <v>M2</v>
          </cell>
          <cell r="D9090">
            <v>75.739999999999995</v>
          </cell>
          <cell r="E9090">
            <v>78.55</v>
          </cell>
          <cell r="F9090" t="str">
            <v>SINAPI DEZEMBRO 2025</v>
          </cell>
        </row>
        <row r="9091">
          <cell r="A9091">
            <v>92427</v>
          </cell>
          <cell r="B9091" t="str">
            <v>MONTAGEM E DESMONTAGEM DE FÔRMA DE PILARES RETANGULARES E ESTRUTURAS SIMILARES, PÉ-DIREITO SIMPLES, EM CHAPA DE MADEIRA COMPENSADA RESINADA, 8 UTILIZAÇÕES. AF_09/2020</v>
          </cell>
          <cell r="C9091" t="str">
            <v>M2</v>
          </cell>
          <cell r="D9091">
            <v>67.69</v>
          </cell>
          <cell r="E9091">
            <v>70.19</v>
          </cell>
          <cell r="F9091" t="str">
            <v>SINAPI DEZEMBRO 2025</v>
          </cell>
        </row>
        <row r="9092">
          <cell r="A9092">
            <v>92409</v>
          </cell>
          <cell r="B9092" t="str">
            <v>MONTAGEM E DESMONTAGEM DE FÔRMA DE PILARES RETANGULARES E ESTRUTURAS SIMILARES, PÉ-DIREITO SIMPLES, EM MADEIRA SERRADA, 1 UTILIZAÇÃO. AF_09/2020</v>
          </cell>
          <cell r="C9092" t="str">
            <v>M2</v>
          </cell>
          <cell r="D9092">
            <v>259.68</v>
          </cell>
          <cell r="E9092">
            <v>270.3</v>
          </cell>
          <cell r="F9092" t="str">
            <v>SINAPI DEZEMBRO 2025</v>
          </cell>
        </row>
        <row r="9093">
          <cell r="A9093">
            <v>92411</v>
          </cell>
          <cell r="B9093" t="str">
            <v>MONTAGEM E DESMONTAGEM DE FÔRMA DE PILARES RETANGULARES E ESTRUTURAS SIMILARES, PÉ-DIREITO SIMPLES, EM MADEIRA SERRADA, 2 UTILIZAÇÕES. AF_09/2020</v>
          </cell>
          <cell r="C9093" t="str">
            <v>M2</v>
          </cell>
          <cell r="D9093">
            <v>169.5</v>
          </cell>
          <cell r="E9093">
            <v>178.03</v>
          </cell>
          <cell r="F9093" t="str">
            <v>SINAPI DEZEMBRO 2025</v>
          </cell>
        </row>
        <row r="9094">
          <cell r="A9094">
            <v>92413</v>
          </cell>
          <cell r="B9094" t="str">
            <v>MONTAGEM E DESMONTAGEM DE FÔRMA DE PILARES RETANGULARES E ESTRUTURAS SIMILARES, PÉ-DIREITO SIMPLES, EM MADEIRA SERRADA, 4 UTILIZAÇÕES. AF_09/2020</v>
          </cell>
          <cell r="C9094" t="str">
            <v>M2</v>
          </cell>
          <cell r="D9094">
            <v>109.1</v>
          </cell>
          <cell r="E9094">
            <v>115.36</v>
          </cell>
          <cell r="F9094" t="str">
            <v>SINAPI DEZEMBRO 2025</v>
          </cell>
        </row>
        <row r="9095">
          <cell r="A9095">
            <v>92465</v>
          </cell>
          <cell r="B9095" t="str">
            <v>MONTAGEM E DESMONTAGEM DE FÔRMA DE VIGA, ESCORAMENTO COM GARFO DE MADEIRA, PÉ-DIREITO DUPLO, EM CHAPA DE MADEIRA PLASTIFICADA, 10 UTILIZAÇÕES. AF_09/2020</v>
          </cell>
          <cell r="C9095" t="str">
            <v>M2</v>
          </cell>
          <cell r="D9095">
            <v>157.93</v>
          </cell>
          <cell r="E9095">
            <v>162.77000000000001</v>
          </cell>
          <cell r="F9095" t="str">
            <v>SINAPI DEZEMBRO 2025</v>
          </cell>
        </row>
        <row r="9096">
          <cell r="A9096">
            <v>92469</v>
          </cell>
          <cell r="B9096" t="str">
            <v>MONTAGEM E DESMONTAGEM DE FÔRMA DE VIGA, ESCORAMENTO COM GARFO DE MADEIRA, PÉ-DIREITO DUPLO, EM CHAPA DE MADEIRA PLASTIFICADA, 12 UTILIZAÇÕES. AF_09/2020</v>
          </cell>
          <cell r="C9096" t="str">
            <v>M2</v>
          </cell>
          <cell r="D9096">
            <v>143.80000000000001</v>
          </cell>
          <cell r="E9096">
            <v>148.24</v>
          </cell>
          <cell r="F9096" t="str">
            <v>SINAPI DEZEMBRO 2025</v>
          </cell>
        </row>
        <row r="9097">
          <cell r="A9097">
            <v>92473</v>
          </cell>
          <cell r="B9097" t="str">
            <v>MONTAGEM E DESMONTAGEM DE FÔRMA DE VIGA, ESCORAMENTO COM GARFO DE MADEIRA, PÉ-DIREITO DUPLO, EM CHAPA DE MADEIRA PLASTIFICADA, 14 UTILIZAÇÕES. AF_09/2020</v>
          </cell>
          <cell r="C9097" t="str">
            <v>M2</v>
          </cell>
          <cell r="D9097">
            <v>132.37</v>
          </cell>
          <cell r="E9097">
            <v>136.47</v>
          </cell>
          <cell r="F9097" t="str">
            <v>SINAPI DEZEMBRO 2025</v>
          </cell>
        </row>
        <row r="9098">
          <cell r="A9098">
            <v>92477</v>
          </cell>
          <cell r="B9098" t="str">
            <v>MONTAGEM E DESMONTAGEM DE FÔRMA DE VIGA, ESCORAMENTO COM GARFO DE MADEIRA, PÉ-DIREITO DUPLO, EM CHAPA DE MADEIRA PLASTIFICADA, 18 UTILIZAÇÕES. AF_09/2020</v>
          </cell>
          <cell r="C9098" t="str">
            <v>M2</v>
          </cell>
          <cell r="D9098">
            <v>107.9</v>
          </cell>
          <cell r="E9098">
            <v>111.3</v>
          </cell>
          <cell r="F9098" t="str">
            <v>SINAPI DEZEMBRO 2025</v>
          </cell>
        </row>
        <row r="9099">
          <cell r="A9099">
            <v>92449</v>
          </cell>
          <cell r="B9099" t="str">
            <v>MONTAGEM E DESMONTAGEM DE FÔRMA DE VIGA, ESCORAMENTO COM GARFO DE MADEIRA, PÉ-DIREITO DUPLO, EM CHAPA DE MADEIRA RESINADA, 2 UTILIZAÇÕES. AF_09/2020</v>
          </cell>
          <cell r="C9099" t="str">
            <v>M2</v>
          </cell>
          <cell r="D9099">
            <v>287.38</v>
          </cell>
          <cell r="E9099">
            <v>295.68</v>
          </cell>
          <cell r="F9099" t="str">
            <v>SINAPI DEZEMBRO 2025</v>
          </cell>
        </row>
        <row r="9100">
          <cell r="A9100">
            <v>92453</v>
          </cell>
          <cell r="B9100" t="str">
            <v>MONTAGEM E DESMONTAGEM DE FÔRMA DE VIGA, ESCORAMENTO COM GARFO DE MADEIRA, PÉ-DIREITO DUPLO, EM CHAPA DE MADEIRA RESINADA, 4 UTILIZAÇÕES. AF_09/2020</v>
          </cell>
          <cell r="C9100" t="str">
            <v>M2</v>
          </cell>
          <cell r="D9100">
            <v>247.63</v>
          </cell>
          <cell r="E9100">
            <v>254.81</v>
          </cell>
          <cell r="F9100" t="str">
            <v>SINAPI DEZEMBRO 2025</v>
          </cell>
        </row>
        <row r="9101">
          <cell r="A9101">
            <v>92457</v>
          </cell>
          <cell r="B9101" t="str">
            <v>MONTAGEM E DESMONTAGEM DE FÔRMA DE VIGA, ESCORAMENTO COM GARFO DE MADEIRA, PÉ-DIREITO DUPLO, EM CHAPA DE MADEIRA RESINADA, 6 UTILIZAÇÕES. AF_09/2020</v>
          </cell>
          <cell r="C9101" t="str">
            <v>M2</v>
          </cell>
          <cell r="D9101">
            <v>215.99</v>
          </cell>
          <cell r="E9101">
            <v>222.33</v>
          </cell>
          <cell r="F9101" t="str">
            <v>SINAPI DEZEMBRO 2025</v>
          </cell>
        </row>
        <row r="9102">
          <cell r="A9102">
            <v>92461</v>
          </cell>
          <cell r="B9102" t="str">
            <v>MONTAGEM E DESMONTAGEM DE FÔRMA DE VIGA, ESCORAMENTO COM GARFO DE MADEIRA, PÉ-DIREITO DUPLO, EM CHAPA DE MADEIRA RESINADA, 8 UTILIZAÇÕES. AF_09/2020</v>
          </cell>
          <cell r="C9102" t="str">
            <v>M2</v>
          </cell>
          <cell r="D9102">
            <v>200.03</v>
          </cell>
          <cell r="E9102">
            <v>205.81</v>
          </cell>
          <cell r="F9102" t="str">
            <v>SINAPI DEZEMBRO 2025</v>
          </cell>
        </row>
        <row r="9103">
          <cell r="A9103">
            <v>92467</v>
          </cell>
          <cell r="B9103" t="str">
            <v>MONTAGEM E DESMONTAGEM DE FÔRMA DE VIGA, ESCORAMENTO COM GARFO DE MADEIRA, PÉ-DIREITO SIMPLES, EM CHAPA DE MADEIRA PLASTIFICADA, 10 UTILIZAÇÕES. AF_09/2020</v>
          </cell>
          <cell r="C9103" t="str">
            <v>M2</v>
          </cell>
          <cell r="D9103">
            <v>100.1</v>
          </cell>
          <cell r="E9103">
            <v>103.37</v>
          </cell>
          <cell r="F9103" t="str">
            <v>SINAPI DEZEMBRO 2025</v>
          </cell>
        </row>
        <row r="9104">
          <cell r="A9104">
            <v>92471</v>
          </cell>
          <cell r="B9104" t="str">
            <v>MONTAGEM E DESMONTAGEM DE FÔRMA DE VIGA, ESCORAMENTO COM GARFO DE MADEIRA, PÉ-DIREITO SIMPLES, EM CHAPA DE MADEIRA PLASTIFICADA, 12 UTILIZAÇÕES. AF_09/2020</v>
          </cell>
          <cell r="C9104" t="str">
            <v>M2</v>
          </cell>
          <cell r="D9104">
            <v>91.29</v>
          </cell>
          <cell r="E9104">
            <v>94.27</v>
          </cell>
          <cell r="F9104" t="str">
            <v>SINAPI DEZEMBRO 2025</v>
          </cell>
        </row>
        <row r="9105">
          <cell r="A9105">
            <v>92475</v>
          </cell>
          <cell r="B9105" t="str">
            <v>MONTAGEM E DESMONTAGEM DE FÔRMA DE VIGA, ESCORAMENTO COM GARFO DE MADEIRA, PÉ-DIREITO SIMPLES, EM CHAPA DE MADEIRA PLASTIFICADA, 14 UTILIZAÇÕES. AF_09/2020</v>
          </cell>
          <cell r="C9105" t="str">
            <v>M2</v>
          </cell>
          <cell r="D9105">
            <v>84.12</v>
          </cell>
          <cell r="E9105">
            <v>86.88</v>
          </cell>
          <cell r="F9105" t="str">
            <v>SINAPI DEZEMBRO 2025</v>
          </cell>
        </row>
        <row r="9106">
          <cell r="A9106">
            <v>92479</v>
          </cell>
          <cell r="B9106" t="str">
            <v>MONTAGEM E DESMONTAGEM DE FÔRMA DE VIGA, ESCORAMENTO COM GARFO DE MADEIRA, PÉ-DIREITO SIMPLES, EM CHAPA DE MADEIRA PLASTIFICADA, 18 UTILIZAÇÕES. AF_09/2020</v>
          </cell>
          <cell r="C9106" t="str">
            <v>M2</v>
          </cell>
          <cell r="D9106">
            <v>68.81</v>
          </cell>
          <cell r="E9106">
            <v>71.099999999999994</v>
          </cell>
          <cell r="F9106" t="str">
            <v>SINAPI DEZEMBRO 2025</v>
          </cell>
        </row>
        <row r="9107">
          <cell r="A9107">
            <v>92451</v>
          </cell>
          <cell r="B9107" t="str">
            <v>MONTAGEM E DESMONTAGEM DE FÔRMA DE VIGA, ESCORAMENTO COM GARFO DE MADEIRA, PÉ-DIREITO SIMPLES, EM CHAPA DE MADEIRA RESINADA, 2 UTILIZAÇÕES. AF_09/2020</v>
          </cell>
          <cell r="C9107" t="str">
            <v>M2</v>
          </cell>
          <cell r="D9107">
            <v>191.83</v>
          </cell>
          <cell r="E9107">
            <v>197.77</v>
          </cell>
          <cell r="F9107" t="str">
            <v>SINAPI DEZEMBRO 2025</v>
          </cell>
        </row>
        <row r="9108">
          <cell r="A9108">
            <v>92455</v>
          </cell>
          <cell r="B9108" t="str">
            <v>MONTAGEM E DESMONTAGEM DE FÔRMA DE VIGA, ESCORAMENTO COM GARFO DE MADEIRA, PÉ-DIREITO SIMPLES, EM CHAPA DE MADEIRA RESINADA, 4 UTILIZAÇÕES. AF_09/2020</v>
          </cell>
          <cell r="C9108" t="str">
            <v>M2</v>
          </cell>
          <cell r="D9108">
            <v>158.28</v>
          </cell>
          <cell r="E9108">
            <v>163.26</v>
          </cell>
          <cell r="F9108" t="str">
            <v>SINAPI DEZEMBRO 2025</v>
          </cell>
        </row>
        <row r="9109">
          <cell r="A9109">
            <v>92459</v>
          </cell>
          <cell r="B9109" t="str">
            <v>MONTAGEM E DESMONTAGEM DE FÔRMA DE VIGA, ESCORAMENTO COM GARFO DE MADEIRA, PÉ-DIREITO SIMPLES, EM CHAPA DE MADEIRA RESINADA, 6 UTILIZAÇÕES. AF_09/2020</v>
          </cell>
          <cell r="C9109" t="str">
            <v>M2</v>
          </cell>
          <cell r="D9109">
            <v>135.1</v>
          </cell>
          <cell r="E9109">
            <v>139.44</v>
          </cell>
          <cell r="F9109" t="str">
            <v>SINAPI DEZEMBRO 2025</v>
          </cell>
        </row>
        <row r="9110">
          <cell r="A9110">
            <v>92463</v>
          </cell>
          <cell r="B9110" t="str">
            <v>MONTAGEM E DESMONTAGEM DE FÔRMA DE VIGA, ESCORAMENTO COM GARFO DE MADEIRA, PÉ-DIREITO SIMPLES, EM CHAPA DE MADEIRA RESINADA, 8 UTILIZAÇÕES. AF_09/2020</v>
          </cell>
          <cell r="C9110" t="str">
            <v>M2</v>
          </cell>
          <cell r="D9110">
            <v>123.01</v>
          </cell>
          <cell r="E9110">
            <v>126.92</v>
          </cell>
          <cell r="F9110" t="str">
            <v>SINAPI DEZEMBRO 2025</v>
          </cell>
        </row>
        <row r="9111">
          <cell r="A9111">
            <v>92446</v>
          </cell>
          <cell r="B9111" t="str">
            <v>MONTAGEM E DESMONTAGEM DE FÔRMA DE VIGA, ESCORAMENTO COM PONTALETE DE MADEIRA, PÉ-DIREITO SIMPLES, EM MADEIRA SERRADA, 1 UTILIZAÇÃO. AF_09/2020</v>
          </cell>
          <cell r="C9111" t="str">
            <v>M2</v>
          </cell>
          <cell r="D9111">
            <v>316.01</v>
          </cell>
          <cell r="E9111">
            <v>326.33999999999997</v>
          </cell>
          <cell r="F9111" t="str">
            <v>SINAPI DEZEMBRO 2025</v>
          </cell>
        </row>
        <row r="9112">
          <cell r="A9112">
            <v>92447</v>
          </cell>
          <cell r="B9112" t="str">
            <v>MONTAGEM E DESMONTAGEM DE FÔRMA DE VIGA, ESCORAMENTO COM PONTALETE DE MADEIRA, PÉ-DIREITO SIMPLES, EM MADEIRA SERRADA, 2 UTILIZAÇÕES. AF_09/2020</v>
          </cell>
          <cell r="C9112" t="str">
            <v>M2</v>
          </cell>
          <cell r="D9112">
            <v>219.28</v>
          </cell>
          <cell r="E9112">
            <v>227.24</v>
          </cell>
          <cell r="F9112" t="str">
            <v>SINAPI DEZEMBRO 2025</v>
          </cell>
        </row>
        <row r="9113">
          <cell r="A9113">
            <v>92448</v>
          </cell>
          <cell r="B9113" t="str">
            <v>MONTAGEM E DESMONTAGEM DE FÔRMA DE VIGA, ESCORAMENTO COM PONTALETE DE MADEIRA, PÉ-DIREITO SIMPLES, EM MADEIRA SERRADA, 4 UTILIZAÇÕES. AF_09/2020</v>
          </cell>
          <cell r="C9113" t="str">
            <v>M2</v>
          </cell>
          <cell r="D9113">
            <v>172.33</v>
          </cell>
          <cell r="E9113">
            <v>178.82</v>
          </cell>
          <cell r="F9113" t="str">
            <v>SINAPI DEZEMBRO 2025</v>
          </cell>
        </row>
        <row r="9114">
          <cell r="A9114">
            <v>92466</v>
          </cell>
          <cell r="B9114" t="str">
            <v>MONTAGEM E DESMONTAGEM DE FÔRMA DE VIGA, ESCORAMENTO METÁLICO, PÉ-DIREITO DUPLO, EM CHAPA DE MADEIRA PLASTIFICADA, 10 UTILIZAÇÕES. AF_09/2020</v>
          </cell>
          <cell r="C9114" t="str">
            <v>M2</v>
          </cell>
          <cell r="D9114">
            <v>273.26</v>
          </cell>
          <cell r="E9114">
            <v>278.52</v>
          </cell>
          <cell r="F9114" t="str">
            <v>SINAPI DEZEMBRO 2025</v>
          </cell>
        </row>
        <row r="9115">
          <cell r="A9115">
            <v>92470</v>
          </cell>
          <cell r="B9115" t="str">
            <v>MONTAGEM E DESMONTAGEM DE FÔRMA DE VIGA, ESCORAMENTO METÁLICO, PÉ-DIREITO DUPLO, EM CHAPA DE MADEIRA PLASTIFICADA, 12 UTILIZAÇÕES. AF_09/2020</v>
          </cell>
          <cell r="C9115" t="str">
            <v>M2</v>
          </cell>
          <cell r="D9115">
            <v>266.68</v>
          </cell>
          <cell r="E9115">
            <v>271.52999999999997</v>
          </cell>
          <cell r="F9115" t="str">
            <v>SINAPI DEZEMBRO 2025</v>
          </cell>
        </row>
        <row r="9116">
          <cell r="A9116">
            <v>92474</v>
          </cell>
          <cell r="B9116" t="str">
            <v>MONTAGEM E DESMONTAGEM DE FÔRMA DE VIGA, ESCORAMENTO METÁLICO, PÉ-DIREITO DUPLO, EM CHAPA DE MADEIRA PLASTIFICADA, 14 UTILIZAÇÕES. AF_09/2020</v>
          </cell>
          <cell r="C9116" t="str">
            <v>M2</v>
          </cell>
          <cell r="D9116">
            <v>261</v>
          </cell>
          <cell r="E9116">
            <v>265.48</v>
          </cell>
          <cell r="F9116" t="str">
            <v>SINAPI DEZEMBRO 2025</v>
          </cell>
        </row>
        <row r="9117">
          <cell r="A9117">
            <v>92478</v>
          </cell>
          <cell r="B9117" t="str">
            <v>MONTAGEM E DESMONTAGEM DE FÔRMA DE VIGA, ESCORAMENTO METÁLICO, PÉ-DIREITO DUPLO, EM CHAPA DE MADEIRA PLASTIFICADA, 18 UTILIZAÇÕES. AF_09/2020</v>
          </cell>
          <cell r="C9117" t="str">
            <v>M2</v>
          </cell>
          <cell r="D9117">
            <v>249.83</v>
          </cell>
          <cell r="E9117">
            <v>253.62</v>
          </cell>
          <cell r="F9117" t="str">
            <v>SINAPI DEZEMBRO 2025</v>
          </cell>
        </row>
        <row r="9118">
          <cell r="A9118">
            <v>92450</v>
          </cell>
          <cell r="B9118" t="str">
            <v>MONTAGEM E DESMONTAGEM DE FÔRMA DE VIGA, ESCORAMENTO METÁLICO, PÉ-DIREITO DUPLO, EM CHAPA DE MADEIRA RESINADA, 2 UTILIZAÇÕES. AF_09/2020</v>
          </cell>
          <cell r="C9118" t="str">
            <v>M2</v>
          </cell>
          <cell r="D9118">
            <v>340.63</v>
          </cell>
          <cell r="E9118">
            <v>349.1</v>
          </cell>
          <cell r="F9118" t="str">
            <v>SINAPI DEZEMBRO 2025</v>
          </cell>
        </row>
        <row r="9119">
          <cell r="A9119">
            <v>92454</v>
          </cell>
          <cell r="B9119" t="str">
            <v>MONTAGEM E DESMONTAGEM DE FÔRMA DE VIGA, ESCORAMENTO METÁLICO, PÉ-DIREITO DUPLO, EM CHAPA DE MADEIRA RESINADA, 4 UTILIZAÇÕES. AF_09/2020</v>
          </cell>
          <cell r="C9119" t="str">
            <v>M2</v>
          </cell>
          <cell r="D9119">
            <v>310.74</v>
          </cell>
          <cell r="E9119">
            <v>318.05</v>
          </cell>
          <cell r="F9119" t="str">
            <v>SINAPI DEZEMBRO 2025</v>
          </cell>
        </row>
        <row r="9120">
          <cell r="A9120">
            <v>92458</v>
          </cell>
          <cell r="B9120" t="str">
            <v>MONTAGEM E DESMONTAGEM DE FÔRMA DE VIGA, ESCORAMENTO METÁLICO, PÉ-DIREITO DUPLO, EM CHAPA DE MADEIRA RESINADA, 6 UTILIZAÇÕES. AF_09/2020</v>
          </cell>
          <cell r="C9120" t="str">
            <v>M2</v>
          </cell>
          <cell r="D9120">
            <v>292.12</v>
          </cell>
          <cell r="E9120">
            <v>298.62</v>
          </cell>
          <cell r="F9120" t="str">
            <v>SINAPI DEZEMBRO 2025</v>
          </cell>
        </row>
        <row r="9121">
          <cell r="A9121">
            <v>92462</v>
          </cell>
          <cell r="B9121" t="str">
            <v>MONTAGEM E DESMONTAGEM DE FÔRMA DE VIGA, ESCORAMENTO METÁLICO, PÉ-DIREITO DUPLO, EM CHAPA DE MADEIRA RESINADA, 8 UTILIZAÇÕES. AF_09/2020</v>
          </cell>
          <cell r="C9121" t="str">
            <v>M2</v>
          </cell>
          <cell r="D9121">
            <v>280.33999999999997</v>
          </cell>
          <cell r="E9121">
            <v>286.22000000000003</v>
          </cell>
          <cell r="F9121" t="str">
            <v>SINAPI DEZEMBRO 2025</v>
          </cell>
        </row>
        <row r="9122">
          <cell r="A9122">
            <v>92468</v>
          </cell>
          <cell r="B9122" t="str">
            <v>MONTAGEM E DESMONTAGEM DE FÔRMA DE VIGA, ESCORAMENTO METÁLICO, PÉ-DIREITO SIMPLES, EM CHAPA DE MADEIRA PLASTIFICADA, 10 UTILIZAÇÕES. AF_09/2020</v>
          </cell>
          <cell r="C9122" t="str">
            <v>M2</v>
          </cell>
          <cell r="D9122">
            <v>121.53</v>
          </cell>
          <cell r="E9122">
            <v>125.6</v>
          </cell>
          <cell r="F9122" t="str">
            <v>SINAPI DEZEMBRO 2025</v>
          </cell>
        </row>
        <row r="9123">
          <cell r="A9123">
            <v>92472</v>
          </cell>
          <cell r="B9123" t="str">
            <v>MONTAGEM E DESMONTAGEM DE FÔRMA DE VIGA, ESCORAMENTO METÁLICO, PÉ-DIREITO SIMPLES, EM CHAPA DE MADEIRA PLASTIFICADA, 12 UTILIZAÇÕES. AF_09/2020</v>
          </cell>
          <cell r="C9123" t="str">
            <v>M2</v>
          </cell>
          <cell r="D9123">
            <v>115.71</v>
          </cell>
          <cell r="E9123">
            <v>119.46</v>
          </cell>
          <cell r="F9123" t="str">
            <v>SINAPI DEZEMBRO 2025</v>
          </cell>
        </row>
        <row r="9124">
          <cell r="A9124">
            <v>92476</v>
          </cell>
          <cell r="B9124" t="str">
            <v>MONTAGEM E DESMONTAGEM DE FÔRMA DE VIGA, ESCORAMENTO METÁLICO, PÉ-DIREITO SIMPLES, EM CHAPA DE MADEIRA PLASTIFICADA, 14 UTILIZAÇÕES. AF_09/2020</v>
          </cell>
          <cell r="C9124" t="str">
            <v>M2</v>
          </cell>
          <cell r="D9124">
            <v>110.78</v>
          </cell>
          <cell r="E9124">
            <v>114.24</v>
          </cell>
          <cell r="F9124" t="str">
            <v>SINAPI DEZEMBRO 2025</v>
          </cell>
        </row>
        <row r="9125">
          <cell r="A9125">
            <v>92480</v>
          </cell>
          <cell r="B9125" t="str">
            <v>MONTAGEM E DESMONTAGEM DE FÔRMA DE VIGA, ESCORAMENTO METÁLICO, PÉ-DIREITO SIMPLES, EM CHAPA DE MADEIRA PLASTIFICADA, 18 UTILIZAÇÕES. AF_09/2020</v>
          </cell>
          <cell r="C9125" t="str">
            <v>M2</v>
          </cell>
          <cell r="D9125">
            <v>100.92</v>
          </cell>
          <cell r="E9125">
            <v>103.85</v>
          </cell>
          <cell r="F9125" t="str">
            <v>SINAPI DEZEMBRO 2025</v>
          </cell>
        </row>
        <row r="9126">
          <cell r="A9126">
            <v>92452</v>
          </cell>
          <cell r="B9126" t="str">
            <v>MONTAGEM E DESMONTAGEM DE FÔRMA DE VIGA, ESCORAMENTO METÁLICO, PÉ-DIREITO SIMPLES, EM CHAPA DE MADEIRA RESINADA, 2 UTILIZAÇÕES. AF_09/2020</v>
          </cell>
          <cell r="C9126" t="str">
            <v>M2</v>
          </cell>
          <cell r="D9126">
            <v>189.56</v>
          </cell>
          <cell r="E9126">
            <v>196.42</v>
          </cell>
          <cell r="F9126" t="str">
            <v>SINAPI DEZEMBRO 2025</v>
          </cell>
        </row>
        <row r="9127">
          <cell r="A9127">
            <v>92456</v>
          </cell>
          <cell r="B9127" t="str">
            <v>MONTAGEM E DESMONTAGEM DE FÔRMA DE VIGA, ESCORAMENTO METÁLICO, PÉ-DIREITO SIMPLES, EM CHAPA DE MADEIRA RESINADA, 4 UTILIZAÇÕES. AF_09/2020</v>
          </cell>
          <cell r="C9127" t="str">
            <v>M2</v>
          </cell>
          <cell r="D9127">
            <v>158.80000000000001</v>
          </cell>
          <cell r="E9127">
            <v>164.61</v>
          </cell>
          <cell r="F9127" t="str">
            <v>SINAPI DEZEMBRO 2025</v>
          </cell>
        </row>
        <row r="9128">
          <cell r="A9128">
            <v>92460</v>
          </cell>
          <cell r="B9128" t="str">
            <v>MONTAGEM E DESMONTAGEM DE FÔRMA DE VIGA, ESCORAMENTO METÁLICO, PÉ-DIREITO SIMPLES, EM CHAPA DE MADEIRA RESINADA, 6 UTILIZAÇÕES. AF_09/2020</v>
          </cell>
          <cell r="C9128" t="str">
            <v>M2</v>
          </cell>
          <cell r="D9128">
            <v>133.5</v>
          </cell>
          <cell r="E9128">
            <v>138.61000000000001</v>
          </cell>
          <cell r="F9128" t="str">
            <v>SINAPI DEZEMBRO 2025</v>
          </cell>
        </row>
        <row r="9129">
          <cell r="A9129">
            <v>92464</v>
          </cell>
          <cell r="B9129" t="str">
            <v>MONTAGEM E DESMONTAGEM DE FÔRMA DE VIGA, ESCORAMENTO METÁLICO, PÉ-DIREITO SIMPLES, EM CHAPA DE MADEIRA RESINADA, 8 UTILIZAÇÕES. AF_09/2020</v>
          </cell>
          <cell r="C9129" t="str">
            <v>M2</v>
          </cell>
          <cell r="D9129">
            <v>128.49</v>
          </cell>
          <cell r="E9129">
            <v>133.08000000000001</v>
          </cell>
          <cell r="F9129" t="str">
            <v>SINAPI DEZEMBRO 2025</v>
          </cell>
        </row>
        <row r="9130">
          <cell r="A9130">
            <v>105403</v>
          </cell>
          <cell r="B9130" t="str">
            <v>FABRICAÇÃO DE FÔRMA PARA PILARES CIRCULARES, EM CHAPA DE MADEIRA COMPENSADA RESINADA, PÉ-DIREITO DUPLO. AF_05/2024</v>
          </cell>
          <cell r="C9130" t="str">
            <v>M2</v>
          </cell>
          <cell r="D9130">
            <v>189.55</v>
          </cell>
          <cell r="E9130">
            <v>191.79</v>
          </cell>
          <cell r="F9130" t="str">
            <v>SINAPI DEZEMBRO 2025</v>
          </cell>
        </row>
        <row r="9131">
          <cell r="A9131">
            <v>96252</v>
          </cell>
          <cell r="B9131" t="str">
            <v>FABRICAÇÃO DE FÔRMA PARA PILARES CIRCULARES, EM CHAPA DE MADEIRA COMPENSADA RESINADA, PÉ-DIREITO SIMPLES. AF_05/2024</v>
          </cell>
          <cell r="C9131" t="str">
            <v>M2</v>
          </cell>
          <cell r="D9131">
            <v>159.01</v>
          </cell>
          <cell r="E9131">
            <v>161.02000000000001</v>
          </cell>
          <cell r="F9131" t="str">
            <v>SINAPI DEZEMBRO 2025</v>
          </cell>
        </row>
        <row r="9132">
          <cell r="A9132">
            <v>96254</v>
          </cell>
          <cell r="B9132" t="str">
            <v>MONTAGEM E DESMONTAGEM DE FÔRMA DE PILARES CIRCULARES, COM ÁREA MÉDIA DAS SEÇÕES MAIOR QUE 0,28 M², EM PAPELÃO. AF_05/2024</v>
          </cell>
          <cell r="C9132" t="str">
            <v>M</v>
          </cell>
          <cell r="D9132">
            <v>0</v>
          </cell>
          <cell r="E9132">
            <v>0</v>
          </cell>
          <cell r="F9132" t="str">
            <v>SINAPI DEZEMBRO 2025</v>
          </cell>
        </row>
        <row r="9133">
          <cell r="A9133">
            <v>96253</v>
          </cell>
          <cell r="B9133" t="str">
            <v>MONTAGEM E DESMONTAGEM DE FÔRMA DE PILARES CIRCULARES, COM ÁREA MÉDIA DAS SEÇÕES MENOR OU IGUAL A 0,28 M², EM PAPELÃO. AF_05/2024</v>
          </cell>
          <cell r="C9133" t="str">
            <v>M</v>
          </cell>
          <cell r="D9133">
            <v>0</v>
          </cell>
          <cell r="E9133">
            <v>0</v>
          </cell>
          <cell r="F9133" t="str">
            <v>SINAPI DEZEMBRO 2025</v>
          </cell>
        </row>
        <row r="9134">
          <cell r="A9134">
            <v>105406</v>
          </cell>
          <cell r="B9134" t="str">
            <v>MONTAGEM E DESMONTAGEM DE FÔRMA DE PILARES CIRCULARES, PÉ-DIREITO DUPLO, EM MADEIRA, 2 UTILIZAÇÕES. AF_05/2024</v>
          </cell>
          <cell r="C9134" t="str">
            <v>M2</v>
          </cell>
          <cell r="D9134">
            <v>198.82</v>
          </cell>
          <cell r="E9134">
            <v>206.74</v>
          </cell>
          <cell r="F9134" t="str">
            <v>SINAPI DEZEMBRO 2025</v>
          </cell>
        </row>
        <row r="9135">
          <cell r="A9135">
            <v>96264</v>
          </cell>
          <cell r="B9135" t="str">
            <v>MONTAGEM E DESMONTAGEM DE FÔRMA DE PILARES CIRCULARES, PÉ-DIREITO DUPLO, METÁLICA. AF_05/2024</v>
          </cell>
          <cell r="C9135" t="str">
            <v>M2</v>
          </cell>
          <cell r="D9135">
            <v>0</v>
          </cell>
          <cell r="E9135">
            <v>0</v>
          </cell>
          <cell r="F9135" t="str">
            <v>SINAPI DEZEMBRO 2025</v>
          </cell>
        </row>
        <row r="9136">
          <cell r="A9136">
            <v>105405</v>
          </cell>
          <cell r="B9136" t="str">
            <v>MONTAGEM E DESMONTAGEM DE FÔRMA DE PILARES CIRCULARES, PÉ-DIREITO DUPLO, PLÁSTICA. AF_05/2024</v>
          </cell>
          <cell r="C9136" t="str">
            <v>M2</v>
          </cell>
          <cell r="D9136">
            <v>0</v>
          </cell>
          <cell r="E9136">
            <v>0</v>
          </cell>
          <cell r="F9136" t="str">
            <v>SINAPI DEZEMBRO 2025</v>
          </cell>
        </row>
        <row r="9137">
          <cell r="A9137">
            <v>96258</v>
          </cell>
          <cell r="B9137" t="str">
            <v>MONTAGEM E DESMONTAGEM DE FÔRMA DE PILARES CIRCULARES, PÉ-DIREITO SIMPLES, EM MADEIRA, 2 UTILIZAÇÕES. AF_05/2024</v>
          </cell>
          <cell r="C9137" t="str">
            <v>M2</v>
          </cell>
          <cell r="D9137">
            <v>144.13</v>
          </cell>
          <cell r="E9137">
            <v>149.96</v>
          </cell>
          <cell r="F9137" t="str">
            <v>SINAPI DEZEMBRO 2025</v>
          </cell>
        </row>
        <row r="9138">
          <cell r="A9138">
            <v>96262</v>
          </cell>
          <cell r="B9138" t="str">
            <v>MONTAGEM E DESMONTAGEM DE FÔRMA DE PILARES CIRCULARES, PÉ-DIREITO SIMPLES, METÁLICA. AF_05/2024</v>
          </cell>
          <cell r="C9138" t="str">
            <v>M2</v>
          </cell>
          <cell r="D9138">
            <v>0</v>
          </cell>
          <cell r="E9138">
            <v>0</v>
          </cell>
          <cell r="F9138" t="str">
            <v>SINAPI DEZEMBRO 2025</v>
          </cell>
        </row>
        <row r="9139">
          <cell r="A9139">
            <v>105404</v>
          </cell>
          <cell r="B9139" t="str">
            <v>MONTAGEM E DESMONTAGEM DE FÔRMA DE PILARES CIRCULARES, PÉ-DIREITO SIMPLES, PLÁSTICA. AF_05/2024</v>
          </cell>
          <cell r="C9139" t="str">
            <v>M2</v>
          </cell>
          <cell r="D9139">
            <v>0</v>
          </cell>
          <cell r="E9139">
            <v>0</v>
          </cell>
          <cell r="F9139" t="str">
            <v>SINAPI DEZEMBRO 2025</v>
          </cell>
        </row>
        <row r="9140">
          <cell r="A9140">
            <v>92751</v>
          </cell>
          <cell r="B9140" t="str">
            <v>MURO DE GABIÃO, ENCHIMENTO COM PEDRA DE MÃO TIPO RACHÃO, COM SOLO REFORÇADO, PARA MUROS COM ALTURA MAIOR QUE 12 M E MENOR OU IGUAL A 20 M - FORNECIMENTO E EXECUÇÃO. AF_03/2024</v>
          </cell>
          <cell r="C9140" t="str">
            <v>M3</v>
          </cell>
          <cell r="D9140">
            <v>1606.78</v>
          </cell>
          <cell r="E9140">
            <v>1634.04</v>
          </cell>
          <cell r="F9140" t="str">
            <v>SINAPI DEZEMBRO 2025</v>
          </cell>
        </row>
        <row r="9141">
          <cell r="A9141">
            <v>92752</v>
          </cell>
          <cell r="B9141" t="str">
            <v>MURO DE GABIÃO, ENCHIMENTO COM PEDRA DE MÃO TIPO RACHÃO, COM SOLO REFORÇADO, PARA MUROS COM ALTURA MAIOR QUE 20 M E MENOR OU IGUAL A 28 M - FORNECIMENTO E EXECUÇÃO. AF_03/2024</v>
          </cell>
          <cell r="C9141" t="str">
            <v>M3</v>
          </cell>
          <cell r="D9141">
            <v>1897.15</v>
          </cell>
          <cell r="E9141">
            <v>1928.17</v>
          </cell>
          <cell r="F9141" t="str">
            <v>SINAPI DEZEMBRO 2025</v>
          </cell>
        </row>
        <row r="9142">
          <cell r="A9142">
            <v>92750</v>
          </cell>
          <cell r="B9142" t="str">
            <v>MURO DE GABIÃO, ENCHIMENTO COM PEDRA DE MÃO TIPO RACHÃO, COM SOLO REFORÇADO, PARA MUROS COM ALTURA MAIOR QUE 4 M E MENOR OU IGUAL A 12 M - FORNECIMENTO E EXECUÇÃO. AF_03/2024</v>
          </cell>
          <cell r="C9142" t="str">
            <v>M3</v>
          </cell>
          <cell r="D9142">
            <v>1314.01</v>
          </cell>
          <cell r="E9142">
            <v>1337.36</v>
          </cell>
          <cell r="F9142" t="str">
            <v>SINAPI DEZEMBRO 2025</v>
          </cell>
        </row>
        <row r="9143">
          <cell r="A9143">
            <v>92749</v>
          </cell>
          <cell r="B9143" t="str">
            <v>MURO DE GABIÃO, ENCHIMENTO COM PEDRA DE MÃO TIPO RACHÃO, COM SOLO REFORÇADO, PARA MUROS COM ALTURA MENOR OU IGUAL A 4 M - FORNECIMENTO E EXECUÇÃO. AF_03/2024</v>
          </cell>
          <cell r="C9143" t="str">
            <v>M3</v>
          </cell>
          <cell r="D9143">
            <v>812.91</v>
          </cell>
          <cell r="E9143">
            <v>829.66</v>
          </cell>
          <cell r="F9143" t="str">
            <v>SINAPI DEZEMBRO 2025</v>
          </cell>
        </row>
        <row r="9144">
          <cell r="A9144">
            <v>92745</v>
          </cell>
          <cell r="B9144" t="str">
            <v>MURO DE GABIÃO, ENCHIMENTO COM PEDRA DE MÃO TIPO RACHÃO, DE GRAVIDADE, COM GAIOLAS DE COMPRIMENTO IGUAL A 2 M, PARA MUROS COM ALTURA MAIOR QUE 4 M E MENOR OU IGUAL A 6 M - FORNECIMENTO E EXECUÇÃO. AF_03/2024</v>
          </cell>
          <cell r="C9144" t="str">
            <v>M3</v>
          </cell>
          <cell r="D9144">
            <v>702.82</v>
          </cell>
          <cell r="E9144">
            <v>719.75</v>
          </cell>
          <cell r="F9144" t="str">
            <v>SINAPI DEZEMBRO 2025</v>
          </cell>
        </row>
        <row r="9145">
          <cell r="A9145">
            <v>92747</v>
          </cell>
          <cell r="B9145" t="str">
            <v>MURO DE GABIÃO, ENCHIMENTO COM PEDRA DE MÃO TIPO RACHÃO, DE GRAVIDADE, COM GAIOLAS DE COMPRIMENTO IGUAL A 2 M, PARA MUROS COM ALTURA MAIOR QUE 6 M E MENOR OU IGUAL A 10 M - FORNECIMENTO E EXECUÇÃO. AF_03/2024</v>
          </cell>
          <cell r="C9145" t="str">
            <v>M3</v>
          </cell>
          <cell r="D9145">
            <v>775.52</v>
          </cell>
          <cell r="E9145">
            <v>794.29</v>
          </cell>
          <cell r="F9145" t="str">
            <v>SINAPI DEZEMBRO 2025</v>
          </cell>
        </row>
        <row r="9146">
          <cell r="A9146">
            <v>92743</v>
          </cell>
          <cell r="B9146" t="str">
            <v>MURO DE GABIÃO, ENCHIMENTO COM PEDRA DE MÃO TIPO RACHÃO, DE GRAVIDADE, COM GAIOLAS DE COMPRIMENTO IGUAL A 2 M, PARA MUROS COM ALTURA MENOR OU IGUAL A 4 M - FORNECIMENTO E EXECUÇÃO. AF_03/2024</v>
          </cell>
          <cell r="C9146" t="str">
            <v>M3</v>
          </cell>
          <cell r="D9146">
            <v>587.78</v>
          </cell>
          <cell r="E9146">
            <v>602.33000000000004</v>
          </cell>
          <cell r="F9146" t="str">
            <v>SINAPI DEZEMBRO 2025</v>
          </cell>
        </row>
        <row r="9147">
          <cell r="A9147">
            <v>92746</v>
          </cell>
          <cell r="B9147" t="str">
            <v>MURO DE GABIÃO, ENCHIMENTO COM PEDRA DE MÃO TIPO RACHÃO, DE GRAVIDADE, COM GAIOLAS DE COMPRIMENTO IGUAL A 5 M, PARA MUROS COM ALTURA MAIOR QUE 4 M E MENOR OU IGUAL A 6 M - FORNECIMENTO E EXECUÇÃO. AF_03/2024</v>
          </cell>
          <cell r="C9147" t="str">
            <v>M3</v>
          </cell>
          <cell r="D9147">
            <v>626.26</v>
          </cell>
          <cell r="E9147">
            <v>637.17999999999995</v>
          </cell>
          <cell r="F9147" t="str">
            <v>SINAPI DEZEMBRO 2025</v>
          </cell>
        </row>
        <row r="9148">
          <cell r="A9148">
            <v>92748</v>
          </cell>
          <cell r="B9148" t="str">
            <v>MURO DE GABIÃO, ENCHIMENTO COM PEDRA DE MÃO TIPO RACHÃO, DE GRAVIDADE, COM GAIOLAS DE COMPRIMENTO IGUAL A 5 M, PARA MUROS COM ALTURA MAIOR QUE 6 M E MENOR OU IGUAL A 10 M- FORNECIMENTO E EXECUÇÃO. AF_03/2024</v>
          </cell>
          <cell r="C9148" t="str">
            <v>M3</v>
          </cell>
          <cell r="D9148">
            <v>684.87</v>
          </cell>
          <cell r="E9148">
            <v>697.66</v>
          </cell>
          <cell r="F9148" t="str">
            <v>SINAPI DEZEMBRO 2025</v>
          </cell>
        </row>
        <row r="9149">
          <cell r="A9149">
            <v>92744</v>
          </cell>
          <cell r="B9149" t="str">
            <v>MURO DE GABIÃO, ENCHIMENTO COM PEDRA DE MÃO TIPO RACHÃO, DE GRAVIDADE, COM GAIOLAS DE COMPRIMENTO IGUAL A 5 M, PARA MUROS COM ALTURA MENOR OU IGUAL A 4 M - FORNECIMENTO E EXECUÇÃO. AF_03/2024</v>
          </cell>
          <cell r="C9149" t="str">
            <v>M3</v>
          </cell>
          <cell r="D9149">
            <v>529.86</v>
          </cell>
          <cell r="E9149">
            <v>537.96</v>
          </cell>
          <cell r="F9149" t="str">
            <v>SINAPI DEZEMBRO 2025</v>
          </cell>
        </row>
        <row r="9150">
          <cell r="A9150">
            <v>92754</v>
          </cell>
          <cell r="B9150" t="str">
            <v>MURO DE GABIÃO, ENCHIMENTO COM RESÍDUO DE CONSTRUÇÃO E DEMOLIÇÃO, DE GRAVIDADE, COM GAIOLA TRAPEZOIDAL DE COMPRIMENTO IGUAL A 2 M, PARA MUROS COM ALTURA MAIOR QUE 2 M E MENOR OU IGUAL A 4 M - FORNECIMENTO E EXECUÇÃO. AF_03/2024</v>
          </cell>
          <cell r="C9150" t="str">
            <v>M3</v>
          </cell>
          <cell r="D9150">
            <v>539.26</v>
          </cell>
          <cell r="E9150">
            <v>552.27</v>
          </cell>
          <cell r="F9150" t="str">
            <v>SINAPI DEZEMBRO 2025</v>
          </cell>
        </row>
        <row r="9151">
          <cell r="A9151">
            <v>92753</v>
          </cell>
          <cell r="B9151" t="str">
            <v>MURO DE GABIÃO, ENCHIMENTO COM RESÍDUO DE CONSTRUÇÃO E DEMOLIÇÃO, DE GRAVIDADE, COM GAIOLA TRAPEZOIDAL DE COMPRIMENTO IGUAL A 2 M, PARA MUROS COM ALTURA MENOR OU IGUAL A 2 M - FORNECIMENTO E EXECUÇÃO. AF_03/2024</v>
          </cell>
          <cell r="C9151" t="str">
            <v>M3</v>
          </cell>
          <cell r="D9151">
            <v>547.91</v>
          </cell>
          <cell r="E9151">
            <v>559.73</v>
          </cell>
          <cell r="F9151" t="str">
            <v>SINAPI DEZEMBRO 2025</v>
          </cell>
        </row>
        <row r="9152">
          <cell r="A9152">
            <v>92755</v>
          </cell>
          <cell r="B9152" t="str">
            <v>PROTEÇÃO SUPERFICIAL DE CANAL EM GABIÃO TIPO COLCHÃO, ALTURA DE 17 CENTÍMETROS, ENCHIMENTO COM PEDRA DE MÃO TIPO RACHÃO - FORNECIMENTO E EXECUÇÃO. AF_03/2024</v>
          </cell>
          <cell r="C9152" t="str">
            <v>M2</v>
          </cell>
          <cell r="D9152">
            <v>209.78</v>
          </cell>
          <cell r="E9152">
            <v>214.97</v>
          </cell>
          <cell r="F9152" t="str">
            <v>SINAPI DEZEMBRO 2025</v>
          </cell>
        </row>
        <row r="9153">
          <cell r="A9153">
            <v>92756</v>
          </cell>
          <cell r="B9153" t="str">
            <v>PROTEÇÃO SUPERFICIAL DE CANAL EM GABIÃO TIPO COLCHÃO, ALTURA DE 23 CENTÍMETROS, ENCHIMENTO COM PEDRA DE MÃO TIPO RACHÃO - FORNECIMENTO E EXECUÇÃO. AF_03/2024</v>
          </cell>
          <cell r="C9153" t="str">
            <v>M2</v>
          </cell>
          <cell r="D9153">
            <v>242.58</v>
          </cell>
          <cell r="E9153">
            <v>248.77</v>
          </cell>
          <cell r="F9153" t="str">
            <v>SINAPI DEZEMBRO 2025</v>
          </cell>
        </row>
        <row r="9154">
          <cell r="A9154">
            <v>92757</v>
          </cell>
          <cell r="B9154" t="str">
            <v>PROTEÇÃO SUPERFICIAL DE CANAL EM GABIÃO TIPO COLCHÃO, ALTURA DE 30 CENTÍMETROS, ENCHIMENTO COM PEDRA DE MÃO TIPO RACHÃO - FORNECIMENTO E EXECUÇÃO. AF_03/2024</v>
          </cell>
          <cell r="C9154" t="str">
            <v>M2</v>
          </cell>
          <cell r="D9154">
            <v>281.70999999999998</v>
          </cell>
          <cell r="E9154">
            <v>289.08</v>
          </cell>
          <cell r="F9154" t="str">
            <v>SINAPI DEZEMBRO 2025</v>
          </cell>
        </row>
        <row r="9155">
          <cell r="A9155">
            <v>92758</v>
          </cell>
          <cell r="B9155" t="str">
            <v>PROTEÇÃO SUPERFICIAL DE CANAL EM GABIÃO TIPO SACO, DIÂMETRO DE 65 CENTÍMETROS, ENCHIMENTO MANUAL COM PEDRA DE MÃO TIPO RACHÃO - FORNECIMENTO E EXECUÇÃO. AF_03/2024</v>
          </cell>
          <cell r="C9155" t="str">
            <v>M3</v>
          </cell>
          <cell r="D9155">
            <v>568.79999999999995</v>
          </cell>
          <cell r="E9155">
            <v>575.91999999999996</v>
          </cell>
          <cell r="F9155" t="str">
            <v>SINAPI DEZEMBRO 2025</v>
          </cell>
        </row>
        <row r="9156">
          <cell r="A9156">
            <v>104500</v>
          </cell>
          <cell r="B9156" t="str">
            <v>ADUELA/ GALERIA ABERTA PRE-MOLDADA DE CONCRETO ARMADO, SECAO QUADRANGULAR INTERNA DE 1,50 X 1,50 M (L X A), MISULA DE 20 X 20 CM, C = 1,00 M, ESPESSURA MIN = 15 CM, TB-45 E FCK DO CONCRETO = 30 MPA FORNECIMENTO E ASSENTAMENTO. AF_01/2023</v>
          </cell>
          <cell r="C9156" t="str">
            <v>M</v>
          </cell>
          <cell r="D9156">
            <v>0</v>
          </cell>
          <cell r="E9156">
            <v>0</v>
          </cell>
          <cell r="F9156" t="str">
            <v>SINAPI DEZEMBRO 2025</v>
          </cell>
        </row>
        <row r="9157">
          <cell r="A9157">
            <v>104503</v>
          </cell>
          <cell r="B9157" t="str">
            <v>ADUELA/ GALERIA ABERTA PRE-MOLDADA DE CONCRETO ARMADO, SECAO QUADRANGULAR INTERNA DE 2,00 X 2,00 M (L X A), MISULA DE 20 X 20 CM, C = 1,00 M, ESPESSURA MIN = 15 CM, TB-45 E FCK DO CONCRETO = 30 MPA FORNECIMENTO E ASSENTAMENTO. AF_01/2023</v>
          </cell>
          <cell r="C9157" t="str">
            <v>M</v>
          </cell>
          <cell r="D9157">
            <v>0</v>
          </cell>
          <cell r="E9157">
            <v>0</v>
          </cell>
          <cell r="F9157" t="str">
            <v>SINAPI DEZEMBRO 2025</v>
          </cell>
        </row>
        <row r="9158">
          <cell r="A9158">
            <v>104504</v>
          </cell>
          <cell r="B9158" t="str">
            <v>ADUELA/ GALERIA ABERTA PRE-MOLDADA DE CONCRETO ARMADO, SECAO QUADRANGULAR INTERNA DE 2,00 X 2,00 M (L X A), MISULA DE 20 X 20 CM, C = 1,00 M, ESPESSURA MIN = 20 CM, TB-45 E FCK DO CONCRETO = 30 MPA FORNECIMENTO E ASSENTAMENTO. AF_01/2023</v>
          </cell>
          <cell r="C9158" t="str">
            <v>M</v>
          </cell>
          <cell r="D9158">
            <v>0</v>
          </cell>
          <cell r="E9158">
            <v>0</v>
          </cell>
          <cell r="F9158" t="str">
            <v>SINAPI DEZEMBRO 2025</v>
          </cell>
        </row>
        <row r="9159">
          <cell r="A9159">
            <v>104507</v>
          </cell>
          <cell r="B9159" t="str">
            <v>ADUELA/ GALERIA ABERTA PRE-MOLDADA DE CONCRETO ARMADO, SECAO QUADRANGULAR INTERNA DE 2,50 X 2,50 M (L X A), MISULA DE 20 X 20 CM, C = 1,00 M, ESPESSURA MIN = 15 CM, TB-45 E FCK DO CONCRETO = 30 MPA FORNECIMENTO E ASSENTAMENTO. AF_01/2023</v>
          </cell>
          <cell r="C9159" t="str">
            <v>M</v>
          </cell>
          <cell r="D9159">
            <v>0</v>
          </cell>
          <cell r="E9159">
            <v>0</v>
          </cell>
          <cell r="F9159" t="str">
            <v>SINAPI DEZEMBRO 2025</v>
          </cell>
        </row>
        <row r="9160">
          <cell r="A9160">
            <v>104508</v>
          </cell>
          <cell r="B9160" t="str">
            <v>ADUELA/ GALERIA ABERTA PRE-MOLDADA DE CONCRETO ARMADO, SECAO QUADRANGULAR INTERNA DE 2,50 X 2,50 M (L X A), MISULA DE 20 X 20 CM, C = 1,00 M, ESPESSURA MIN = 20 CM, TB-45 E FCK DO CONCRETO = 30 MPA FORNECIMENTO E ASSENTAMENTO. AF_01/2023</v>
          </cell>
          <cell r="C9160" t="str">
            <v>M</v>
          </cell>
          <cell r="D9160">
            <v>0</v>
          </cell>
          <cell r="E9160">
            <v>0</v>
          </cell>
          <cell r="F9160" t="str">
            <v>SINAPI DEZEMBRO 2025</v>
          </cell>
        </row>
        <row r="9161">
          <cell r="A9161">
            <v>104509</v>
          </cell>
          <cell r="B9161" t="str">
            <v>ADUELA/ GALERIA ABERTA PRE-MOLDADA DE CONCRETO ARMADO, SECAO QUADRANGULAR INTERNA DE 2,50 X 2,50 M (L X A), MISULA DE 20 X 20 CM, C = 1,00 M, ESPESSURA MIN = 25 CM, TB-45 E FCK DO CONCRETO = 30 MPA FORNECIMENTO E ASSENTAMENTO. AF_01/2023</v>
          </cell>
          <cell r="C9161" t="str">
            <v>M</v>
          </cell>
          <cell r="D9161">
            <v>0</v>
          </cell>
          <cell r="E9161">
            <v>0</v>
          </cell>
          <cell r="F9161" t="str">
            <v>SINAPI DEZEMBRO 2025</v>
          </cell>
        </row>
        <row r="9162">
          <cell r="A9162">
            <v>104512</v>
          </cell>
          <cell r="B9162" t="str">
            <v>ADUELA/ GALERIA ABERTA PRE-MOLDADA DE CONCRETO ARMADO, SECAO QUADRANGULAR INTERNA DE 3,00 X 3,00 M (L X A), MISULA DE 20 X 20 CM, C = 1,00 M, ESPESSURA MIN = 20 CM, TB-45 E FCK DO CONCRETO = 30 MPA FORNECIMENTO E ASSENTAMENTO. AF_01/2023</v>
          </cell>
          <cell r="C9162" t="str">
            <v>M</v>
          </cell>
          <cell r="D9162">
            <v>0</v>
          </cell>
          <cell r="E9162">
            <v>0</v>
          </cell>
          <cell r="F9162" t="str">
            <v>SINAPI DEZEMBRO 2025</v>
          </cell>
        </row>
        <row r="9163">
          <cell r="A9163">
            <v>104513</v>
          </cell>
          <cell r="B9163" t="str">
            <v>ADUELA/ GALERIA ABERTA PRE-MOLDADA DE CONCRETO ARMADO, SECAO QUADRANGULAR INTERNA DE 3,00 X 3,00 M (L X A), MISULA DE 20 X 20 CM, C = 1,00 M, ESPESSURA MIN = 25 CM, TB-45 E FCK DO CONCRETO = 30 MPA FORNECIMENTO E ASSENTAMENTO. AF_01/2023</v>
          </cell>
          <cell r="C9163" t="str">
            <v>M</v>
          </cell>
          <cell r="D9163">
            <v>0</v>
          </cell>
          <cell r="E9163">
            <v>0</v>
          </cell>
          <cell r="F9163" t="str">
            <v>SINAPI DEZEMBRO 2025</v>
          </cell>
        </row>
        <row r="9164">
          <cell r="A9164">
            <v>104514</v>
          </cell>
          <cell r="B9164" t="str">
            <v>ADUELA/ GALERIA ABERTA PRE-MOLDADA DE CONCRETO ARMADO, SECAO QUADRANGULAR INTERNA DE 3,00 X 3,00 M (L X A), MISULA DE 20 X 20 CM, C = 1,00 M, ESPESSURA MIN = 35 CM, TB-45 E FCK DO CONCRETO = 30 MPA FORNECIMENTO E ASSENTAMENTO. AF_01/2023</v>
          </cell>
          <cell r="C9164" t="str">
            <v>M</v>
          </cell>
          <cell r="D9164">
            <v>0</v>
          </cell>
          <cell r="E9164">
            <v>0</v>
          </cell>
          <cell r="F9164" t="str">
            <v>SINAPI DEZEMBRO 2025</v>
          </cell>
        </row>
        <row r="9165">
          <cell r="A9165">
            <v>104501</v>
          </cell>
          <cell r="B9165" t="str">
            <v>ADUELA/ GALERIA ABERTA PRE-MOLDADA DE CONCRETO ARMADO, SECAO RETANGULAR INTERNA DE 2,00 X 1,50 M (L X A), MISULA DE 20 X 20 CM, C = 1,00 M, ESPESSURA MIN = 20 CM, TB-45 E FCK DO CONCRETO = 30 MPA FORNECIMENTO E ASSENTAMENTO. AF_01/2023</v>
          </cell>
          <cell r="C9165" t="str">
            <v>M</v>
          </cell>
          <cell r="D9165">
            <v>0</v>
          </cell>
          <cell r="E9165">
            <v>0</v>
          </cell>
          <cell r="F9165" t="str">
            <v>SINAPI DEZEMBRO 2025</v>
          </cell>
        </row>
        <row r="9166">
          <cell r="A9166">
            <v>104502</v>
          </cell>
          <cell r="B9166" t="str">
            <v>ADUELA/ GALERIA ABERTA PRE-MOLDADA DE CONCRETO ARMADO, SECAO RETANGULAR INTERNA DE 2,50 X 1,50 M (L X A), MISULA DE 20 X 20 CM, C = 1,00 M, ESPESSURA MIN = 15 CM, TB-45 E FCK DO CONCRETO = 30 MPA FORNECIMENTO E ASSENTAMENTO. AF_01/2023</v>
          </cell>
          <cell r="C9166" t="str">
            <v>M</v>
          </cell>
          <cell r="D9166">
            <v>0</v>
          </cell>
          <cell r="E9166">
            <v>0</v>
          </cell>
          <cell r="F9166" t="str">
            <v>SINAPI DEZEMBRO 2025</v>
          </cell>
        </row>
        <row r="9167">
          <cell r="A9167">
            <v>104505</v>
          </cell>
          <cell r="B9167" t="str">
            <v>ADUELA/ GALERIA ABERTA PRE-MOLDADA DE CONCRETO ARMADO, SECAO RETANGULAR INTERNA DE 2,50 X 2,00 M (L X A), MISULA DE 20 X 20 CM, C = 1,00 M, ESPESSURA MIN = 15 CM, TB-45 E FCK DO CONCRETO = 30 MPA FORNECIMENTO E ASSENTAMENTO. AF_01/2023</v>
          </cell>
          <cell r="C9167" t="str">
            <v>M</v>
          </cell>
          <cell r="D9167">
            <v>0</v>
          </cell>
          <cell r="E9167">
            <v>0</v>
          </cell>
          <cell r="F9167" t="str">
            <v>SINAPI DEZEMBRO 2025</v>
          </cell>
        </row>
        <row r="9168">
          <cell r="A9168">
            <v>104506</v>
          </cell>
          <cell r="B9168" t="str">
            <v>ADUELA/ GALERIA ABERTA PRE-MOLDADA DE CONCRETO ARMADO, SECAO RETANGULAR INTERNA DE 2,50 X 2,00 M (L X A), MISULA DE 20 X 20 CM, C = 1,00 M, ESPESSURA MIN = 20 CM, TB-45 E FCK DO CONCRETO = 30 MPA FORNECIMENTO E ASSENTAMENTO. AF_01/2023</v>
          </cell>
          <cell r="C9168" t="str">
            <v>M</v>
          </cell>
          <cell r="D9168">
            <v>0</v>
          </cell>
          <cell r="E9168">
            <v>0</v>
          </cell>
          <cell r="F9168" t="str">
            <v>SINAPI DEZEMBRO 2025</v>
          </cell>
        </row>
        <row r="9169">
          <cell r="A9169">
            <v>104510</v>
          </cell>
          <cell r="B9169" t="str">
            <v>ADUELA/ GALERIA ABERTA PRE-MOLDADA DE CONCRETO ARMADO, SECAO RETANGULAR INTERNA DE 3,00 X 2,00 M (L X A), MISULA DE 20 X 20 CM, C = 1,00 M, ESPESSURA MIN = 15 CM, TB-45 E FCK DO CONCRETO = 30 MPA FORNECIMENTO E ASSENTAMENTO. AF_01/2023</v>
          </cell>
          <cell r="C9169" t="str">
            <v>M</v>
          </cell>
          <cell r="D9169">
            <v>0</v>
          </cell>
          <cell r="E9169">
            <v>0</v>
          </cell>
          <cell r="F9169" t="str">
            <v>SINAPI DEZEMBRO 2025</v>
          </cell>
        </row>
        <row r="9170">
          <cell r="A9170">
            <v>104511</v>
          </cell>
          <cell r="B9170" t="str">
            <v>ADUELA/ GALERIA ABERTA PRE-MOLDADA DE CONCRETO ARMADO, SECAO RETANGULAR INTERNA DE 3,00 X 2,00 M (L X A), MISULA DE 20 X 20 CM, C = 1,00 M, ESPESSURA MIN = 20 CM, TB-45 E FCK DO CONCRETO = 30 MPA FORNECIMENTO E ASSENTAMENTO. AF_01/2023</v>
          </cell>
          <cell r="C9170" t="str">
            <v>M</v>
          </cell>
          <cell r="D9170">
            <v>0</v>
          </cell>
          <cell r="E9170">
            <v>0</v>
          </cell>
          <cell r="F9170" t="str">
            <v>SINAPI DEZEMBRO 2025</v>
          </cell>
        </row>
        <row r="9171">
          <cell r="A9171">
            <v>104491</v>
          </cell>
          <cell r="B9171" t="str">
            <v>ADUELA/ GALERIA FECHADA PRE-MOLDADA DE CONCRETO ARMADO, SECAO QUADRANGULAR INTERNA DE 1,50 X 1,50 M (L X A), MISULA DE 20 X 20 CM, C = 1,00 M, ESPESSURA MIN = 15 CM, TB-45 E FCK DO CONCRETO = 30 MPA FORNECIMENTO E ASSENTAMENTO. AF_01/2023</v>
          </cell>
          <cell r="C9171" t="str">
            <v>M</v>
          </cell>
          <cell r="D9171">
            <v>3250.43</v>
          </cell>
          <cell r="E9171">
            <v>3256.36</v>
          </cell>
          <cell r="F9171" t="str">
            <v>SINAPI DEZEMBRO 2025</v>
          </cell>
        </row>
        <row r="9172">
          <cell r="A9172">
            <v>104492</v>
          </cell>
          <cell r="B9172" t="str">
            <v>ADUELA/ GALERIA FECHADA PRE-MOLDADA DE CONCRETO ARMADO, SECAO QUADRANGULAR INTERNA DE 2,00 X 2,00 M (L X A), MISULA DE 20 X 20 CM, C = 1,00 M, ESPESSURA MIN = 15 CM, TB-45 E FCK DO CONCRETO = 30 MPA FORNECIMENTO E ASSENTAMENTO. AF_01/2023</v>
          </cell>
          <cell r="C9172" t="str">
            <v>M</v>
          </cell>
          <cell r="D9172">
            <v>4063.14</v>
          </cell>
          <cell r="E9172">
            <v>4070.45</v>
          </cell>
          <cell r="F9172" t="str">
            <v>SINAPI DEZEMBRO 2025</v>
          </cell>
        </row>
        <row r="9173">
          <cell r="A9173">
            <v>104493</v>
          </cell>
          <cell r="B9173" t="str">
            <v>ADUELA/ GALERIA FECHADA PRE-MOLDADA DE CONCRETO ARMADO, SECAO QUADRANGULAR INTERNA DE 2,00 X 2,00 M (L X A), MISULA DE 20 X 20 CM, C = 1,00 M, ESPESSURA MIN = 20 CM, TB-45 E FCK DO CONCRETO = 30 MPA FORNECIMENTO E ASSENTAMENTO. AF_01/2023</v>
          </cell>
          <cell r="C9173" t="str">
            <v>M</v>
          </cell>
          <cell r="D9173">
            <v>0</v>
          </cell>
          <cell r="E9173">
            <v>0</v>
          </cell>
          <cell r="F9173" t="str">
            <v>SINAPI DEZEMBRO 2025</v>
          </cell>
        </row>
        <row r="9174">
          <cell r="A9174">
            <v>104494</v>
          </cell>
          <cell r="B9174" t="str">
            <v>ADUELA/ GALERIA FECHADA PRE-MOLDADA DE CONCRETO ARMADO, SECAO QUADRANGULAR INTERNA DE 2,50 X 2,50 M (L X A), MISULA DE 20 X 20 CM, C = 1,00 M, ESPESSURA MIN = 15 CM, TB-45 E FCK DO CONCRETO = 30 MPA FORNECIMENTO E ASSENTAMENTO. AF_01/2023</v>
          </cell>
          <cell r="C9174" t="str">
            <v>M</v>
          </cell>
          <cell r="D9174">
            <v>5485.52</v>
          </cell>
          <cell r="E9174">
            <v>5494.14</v>
          </cell>
          <cell r="F9174" t="str">
            <v>SINAPI DEZEMBRO 2025</v>
          </cell>
        </row>
        <row r="9175">
          <cell r="A9175">
            <v>104495</v>
          </cell>
          <cell r="B9175" t="str">
            <v>ADUELA/ GALERIA FECHADA PRE-MOLDADA DE CONCRETO ARMADO, SECAO QUADRANGULAR INTERNA DE 2,50 X 2,50 M (L X A), MISULA DE 20 X 20 CM, C = 1,00 M, ESPESSURA MIN = 20 CM, TB-45 E FCK DO CONCRETO = 30 MPA FORNECIMENTO E ASSENTAMENTO. AF_01/2023</v>
          </cell>
          <cell r="C9175" t="str">
            <v>M</v>
          </cell>
          <cell r="D9175">
            <v>0</v>
          </cell>
          <cell r="E9175">
            <v>0</v>
          </cell>
          <cell r="F9175" t="str">
            <v>SINAPI DEZEMBRO 2025</v>
          </cell>
        </row>
        <row r="9176">
          <cell r="A9176">
            <v>104496</v>
          </cell>
          <cell r="B9176" t="str">
            <v>ADUELA/ GALERIA FECHADA PRE-MOLDADA DE CONCRETO ARMADO, SECAO QUADRANGULAR INTERNA DE 2,50 X 2,50 M (L X A), MISULA DE 20 X 20 CM, C = 1,00 M, ESPESSURA MIN = 25 CM, TB-45 E FCK DO CONCRETO = 30 MPA FORNECIMENTO E ASSENTAMENTO. AF_01/2023</v>
          </cell>
          <cell r="C9176" t="str">
            <v>M</v>
          </cell>
          <cell r="D9176">
            <v>0</v>
          </cell>
          <cell r="E9176">
            <v>0</v>
          </cell>
          <cell r="F9176" t="str">
            <v>SINAPI DEZEMBRO 2025</v>
          </cell>
        </row>
        <row r="9177">
          <cell r="A9177">
            <v>104497</v>
          </cell>
          <cell r="B9177" t="str">
            <v>ADUELA/ GALERIA FECHADA PRE-MOLDADA DE CONCRETO ARMADO, SECAO QUADRANGULAR INTERNA DE 3,00 X 3,00 M (L X A), MISULA DE 20 X 20 CM, C = 1,00 M, ESPESSURA MIN = 20 CM, TB-45 E FCK DO CONCRETO = 30 MPA FORNECIMENTO E ASSENTAMENTO. AF_01/2023</v>
          </cell>
          <cell r="C9177" t="str">
            <v>M</v>
          </cell>
          <cell r="D9177">
            <v>6594.52</v>
          </cell>
          <cell r="E9177">
            <v>6605.88</v>
          </cell>
          <cell r="F9177" t="str">
            <v>SINAPI DEZEMBRO 2025</v>
          </cell>
        </row>
        <row r="9178">
          <cell r="A9178">
            <v>104498</v>
          </cell>
          <cell r="B9178" t="str">
            <v>ADUELA/ GALERIA FECHADA PRE-MOLDADA DE CONCRETO ARMADO, SECAO QUADRANGULAR INTERNA DE 3,00 X 3,00 M (L X A), MISULA DE 20 X 20 CM, C = 1,00 M, ESPESSURA MIN = 25 CM, TB-45 E FCK DO CONCRETO = 30 MPA FORNECIMENTO E ASSENTAMENTO. AF_01/2023</v>
          </cell>
          <cell r="C9178" t="str">
            <v>M</v>
          </cell>
          <cell r="D9178">
            <v>0</v>
          </cell>
          <cell r="E9178">
            <v>0</v>
          </cell>
          <cell r="F9178" t="str">
            <v>SINAPI DEZEMBRO 2025</v>
          </cell>
        </row>
        <row r="9179">
          <cell r="A9179">
            <v>104499</v>
          </cell>
          <cell r="B9179" t="str">
            <v>ADUELA/ GALERIA FECHADA PRE-MOLDADA DE CONCRETO ARMADO, SECAO QUADRANGULAR INTERNA DE 3,00 X 3,00 M (L X A), MISULA DE 20 X 20 CM, C = 1,00 M, ESPESSURA MIN = 35 CM, TB-45 E FCK DO CONCRETO = 30 MPA FORNECIMENTO E ASSENTAMENTO. AF_01/2023</v>
          </cell>
          <cell r="C9179" t="str">
            <v>M</v>
          </cell>
          <cell r="D9179">
            <v>0</v>
          </cell>
          <cell r="E9179">
            <v>0</v>
          </cell>
          <cell r="F9179" t="str">
            <v>SINAPI DEZEMBRO 2025</v>
          </cell>
        </row>
        <row r="9180">
          <cell r="A9180">
            <v>104515</v>
          </cell>
          <cell r="B9180" t="str">
            <v>APLICAÇÃO DE MANTA GEOTÊXTIL NAS JUNTAS RÍGIDAS DE ADUELAS PRÉ-MOLDADAS DE CONCRETO ARMADO. AF_01/2023</v>
          </cell>
          <cell r="C9180" t="str">
            <v>M2</v>
          </cell>
          <cell r="D9180">
            <v>24.98</v>
          </cell>
          <cell r="E9180">
            <v>25.02</v>
          </cell>
          <cell r="F9180" t="str">
            <v>SINAPI DEZEMBRO 2025</v>
          </cell>
        </row>
        <row r="9181">
          <cell r="A9181">
            <v>87430</v>
          </cell>
          <cell r="B9181" t="str">
            <v>APLICAÇÃO DE GESSO PROJETADO COM EQUIPAMENTO DE PROJEÇÃO EM PAREDES, DESEMPENADO (SEM TALISCAS), ESPESSURA DE 0,5CM. AF_03/2023</v>
          </cell>
          <cell r="C9181" t="str">
            <v>M2</v>
          </cell>
          <cell r="D9181">
            <v>18.39</v>
          </cell>
          <cell r="E9181">
            <v>19.399999999999999</v>
          </cell>
          <cell r="F9181" t="str">
            <v>SINAPI DEZEMBRO 2025</v>
          </cell>
        </row>
        <row r="9182">
          <cell r="A9182">
            <v>87433</v>
          </cell>
          <cell r="B9182" t="str">
            <v>APLICAÇÃO DE GESSO PROJETADO COM EQUIPAMENTO DE PROJEÇÃO EM PAREDES, DESEMPENADO (SEM TALISCAS), ESPESSURA DE 1,0CM. AF_03/2023</v>
          </cell>
          <cell r="C9182" t="str">
            <v>M2</v>
          </cell>
          <cell r="D9182">
            <v>26.45</v>
          </cell>
          <cell r="E9182">
            <v>27.73</v>
          </cell>
          <cell r="F9182" t="str">
            <v>SINAPI DEZEMBRO 2025</v>
          </cell>
        </row>
        <row r="9183">
          <cell r="A9183">
            <v>87436</v>
          </cell>
          <cell r="B9183" t="str">
            <v>APLICAÇÃO DE GESSO PROJETADO COM EQUIPAMENTO DE PROJEÇÃO EM PAREDES, SARRAFEADO (COM TALISCAS), ESPESSURA DE 1,0CM. AF_03/2023</v>
          </cell>
          <cell r="C9183" t="str">
            <v>M2</v>
          </cell>
          <cell r="D9183">
            <v>30.17</v>
          </cell>
          <cell r="E9183">
            <v>31.78</v>
          </cell>
          <cell r="F9183" t="str">
            <v>SINAPI DEZEMBRO 2025</v>
          </cell>
        </row>
        <row r="9184">
          <cell r="A9184">
            <v>87439</v>
          </cell>
          <cell r="B9184" t="str">
            <v>APLICAÇÃO DE GESSO PROJETADO COM EQUIPAMENTO DE PROJEÇÃO EM PAREDES, SARRAFEADO (COM TALISCAS), ESPESSURA DE 1,5CM. AF_03/2023</v>
          </cell>
          <cell r="C9184" t="str">
            <v>M2</v>
          </cell>
          <cell r="D9184">
            <v>36.909999999999997</v>
          </cell>
          <cell r="E9184">
            <v>38.799999999999997</v>
          </cell>
          <cell r="F9184" t="str">
            <v>SINAPI DEZEMBRO 2025</v>
          </cell>
        </row>
        <row r="9185">
          <cell r="A9185">
            <v>104633</v>
          </cell>
          <cell r="B9185" t="str">
            <v>APLICAÇÃO MANUAL DE GESSO DESEMPENADO (SEM TALISCAS) EM PAREDES COM PÉ DIREITO DUPLO, ESPESSURA DE 0,5CM. AF_03/2023</v>
          </cell>
          <cell r="C9185" t="str">
            <v>M2</v>
          </cell>
          <cell r="D9185">
            <v>25.68</v>
          </cell>
          <cell r="E9185">
            <v>27.28</v>
          </cell>
          <cell r="F9185" t="str">
            <v>SINAPI DEZEMBRO 2025</v>
          </cell>
        </row>
        <row r="9186">
          <cell r="A9186">
            <v>104634</v>
          </cell>
          <cell r="B9186" t="str">
            <v>APLICAÇÃO MANUAL DE GESSO DESEMPENADO (SEM TALISCAS) EM PAREDES COM PÉ DIREITO DUPLO, ESPESSURA DE 1,0CM. AF_03/2023</v>
          </cell>
          <cell r="C9186" t="str">
            <v>M2</v>
          </cell>
          <cell r="D9186">
            <v>37.76</v>
          </cell>
          <cell r="E9186">
            <v>39.93</v>
          </cell>
          <cell r="F9186" t="str">
            <v>SINAPI DEZEMBRO 2025</v>
          </cell>
        </row>
        <row r="9187">
          <cell r="A9187">
            <v>87418</v>
          </cell>
          <cell r="B9187" t="str">
            <v>APLICAÇÃO MANUAL DE GESSO DESEMPENADO (SEM TALISCAS) EM PAREDES, ESPESSURA DE 0,5CM. AF_03/2023</v>
          </cell>
          <cell r="C9187" t="str">
            <v>M2</v>
          </cell>
          <cell r="D9187">
            <v>18.54</v>
          </cell>
          <cell r="E9187">
            <v>19.52</v>
          </cell>
          <cell r="F9187" t="str">
            <v>SINAPI DEZEMBRO 2025</v>
          </cell>
        </row>
        <row r="9188">
          <cell r="A9188">
            <v>87421</v>
          </cell>
          <cell r="B9188" t="str">
            <v>APLICAÇÃO MANUAL DE GESSO DESEMPENADO (SEM TALISCAS) EM PAREDES, ESPESSURA DE 1,0CM. AF_03/2023</v>
          </cell>
          <cell r="C9188" t="str">
            <v>M2</v>
          </cell>
          <cell r="D9188">
            <v>28.24</v>
          </cell>
          <cell r="E9188">
            <v>29.59</v>
          </cell>
          <cell r="F9188" t="str">
            <v>SINAPI DEZEMBRO 2025</v>
          </cell>
        </row>
        <row r="9189">
          <cell r="A9189">
            <v>104628</v>
          </cell>
          <cell r="B9189" t="str">
            <v>APLICAÇÃO MANUAL DE GESSO DESEMPENADO (SEM TALISCAS) EM TETO DE AMBIENTES COM PAREDES EM PÉ DIREITO DUPLO E ÁREA ENTRE 5M² E 10M², ESPESSURA DE 0,5CM. AF_03/2023</v>
          </cell>
          <cell r="C9189" t="str">
            <v>M2</v>
          </cell>
          <cell r="D9189">
            <v>29.18</v>
          </cell>
          <cell r="E9189">
            <v>31.09</v>
          </cell>
          <cell r="F9189" t="str">
            <v>SINAPI DEZEMBRO 2025</v>
          </cell>
        </row>
        <row r="9190">
          <cell r="A9190">
            <v>104631</v>
          </cell>
          <cell r="B9190" t="str">
            <v>APLICAÇÃO MANUAL DE GESSO DESEMPENADO (SEM TALISCAS) EM TETO DE AMBIENTES COM PAREDES EM PÉ DIREITO DUPLO E ÁREA ENTRE 5M² E 10M², ESPESSURA DE 1,0CM. AF_03/2023</v>
          </cell>
          <cell r="C9190" t="str">
            <v>M2</v>
          </cell>
          <cell r="D9190">
            <v>39.65</v>
          </cell>
          <cell r="E9190">
            <v>41.98</v>
          </cell>
          <cell r="F9190" t="str">
            <v>SINAPI DEZEMBRO 2025</v>
          </cell>
        </row>
        <row r="9191">
          <cell r="A9191">
            <v>104627</v>
          </cell>
          <cell r="B9191" t="str">
            <v>APLICAÇÃO MANUAL DE GESSO DESEMPENADO (SEM TALISCAS) EM TETO DE AMBIENTES COM PAREDES EM PÉ DIREITO DUPLO E ÁREA MAIOR QUE 10M², ESPESSURA DE 0,5CM. AF_03/2023</v>
          </cell>
          <cell r="C9191" t="str">
            <v>M2</v>
          </cell>
          <cell r="D9191">
            <v>18.52</v>
          </cell>
          <cell r="E9191">
            <v>19.5</v>
          </cell>
          <cell r="F9191" t="str">
            <v>SINAPI DEZEMBRO 2025</v>
          </cell>
        </row>
        <row r="9192">
          <cell r="A9192">
            <v>104630</v>
          </cell>
          <cell r="B9192" t="str">
            <v>APLICAÇÃO MANUAL DE GESSO DESEMPENADO (SEM TALISCAS) EM TETO DE AMBIENTES COM PAREDES EM PÉ DIREITO DUPLO E ÁREA MAIOR QUE 10M², ESPESSURA DE 1,0CM. AF_03/2023</v>
          </cell>
          <cell r="C9192" t="str">
            <v>M2</v>
          </cell>
          <cell r="D9192">
            <v>28.99</v>
          </cell>
          <cell r="E9192">
            <v>30.39</v>
          </cell>
          <cell r="F9192" t="str">
            <v>SINAPI DEZEMBRO 2025</v>
          </cell>
        </row>
        <row r="9193">
          <cell r="A9193">
            <v>104629</v>
          </cell>
          <cell r="B9193" t="str">
            <v>APLICAÇÃO MANUAL DE GESSO DESEMPENADO (SEM TALISCAS) EM TETO DE AMBIENTES COM PAREDES EM PÉ DIREITO DUPLO E ÁREA MENOR QUE 5M², ESPESSURA DE 0,5CM. AF_03/2023</v>
          </cell>
          <cell r="C9193" t="str">
            <v>M2</v>
          </cell>
          <cell r="D9193">
            <v>35.31</v>
          </cell>
          <cell r="E9193">
            <v>37.74</v>
          </cell>
          <cell r="F9193" t="str">
            <v>SINAPI DEZEMBRO 2025</v>
          </cell>
        </row>
        <row r="9194">
          <cell r="A9194">
            <v>104632</v>
          </cell>
          <cell r="B9194" t="str">
            <v>APLICAÇÃO MANUAL DE GESSO DESEMPENADO (SEM TALISCAS) EM TETO DE AMBIENTES COM PAREDES EM PÉ DIREITO DUPLO E ÁREA MENOR QUE 5M², ESPESSURA DE 1,0CM. AF_03/2023</v>
          </cell>
          <cell r="C9194" t="str">
            <v>M2</v>
          </cell>
          <cell r="D9194">
            <v>45.77</v>
          </cell>
          <cell r="E9194">
            <v>48.63</v>
          </cell>
          <cell r="F9194" t="str">
            <v>SINAPI DEZEMBRO 2025</v>
          </cell>
        </row>
        <row r="9195">
          <cell r="A9195">
            <v>87412</v>
          </cell>
          <cell r="B9195" t="str">
            <v>APLICAÇÃO MANUAL DE GESSO DESEMPENADO (SEM TALISCAS) EM TETO DE AMBIENTES DE ÁREA ENTRE 5M² E 10M², ESPESSURA DE 0,5CM. AF_03/2023</v>
          </cell>
          <cell r="C9195" t="str">
            <v>M2</v>
          </cell>
          <cell r="D9195">
            <v>24.14</v>
          </cell>
          <cell r="E9195">
            <v>25.62</v>
          </cell>
          <cell r="F9195" t="str">
            <v>SINAPI DEZEMBRO 2025</v>
          </cell>
        </row>
        <row r="9196">
          <cell r="A9196">
            <v>87415</v>
          </cell>
          <cell r="B9196" t="str">
            <v>APLICAÇÃO MANUAL DE GESSO DESEMPENADO (SEM TALISCAS) EM TETO DE AMBIENTES DE ÁREA ENTRE 5M² E 10M², ESPESSURA DE 1,0CM. AF_03/2023</v>
          </cell>
          <cell r="C9196" t="str">
            <v>M2</v>
          </cell>
          <cell r="D9196">
            <v>33.479999999999997</v>
          </cell>
          <cell r="E9196">
            <v>35.28</v>
          </cell>
          <cell r="F9196" t="str">
            <v>SINAPI DEZEMBRO 2025</v>
          </cell>
        </row>
        <row r="9197">
          <cell r="A9197">
            <v>87411</v>
          </cell>
          <cell r="B9197" t="str">
            <v>APLICAÇÃO MANUAL DE GESSO DESEMPENADO (SEM TALISCAS) EM TETO DE AMBIENTES DE ÁREA MAIOR QUE 10M², ESPESSURA DE 0,5CM. AF_03/2023</v>
          </cell>
          <cell r="C9197" t="str">
            <v>M2</v>
          </cell>
          <cell r="D9197">
            <v>15.93</v>
          </cell>
          <cell r="E9197">
            <v>16.690000000000001</v>
          </cell>
          <cell r="F9197" t="str">
            <v>SINAPI DEZEMBRO 2025</v>
          </cell>
        </row>
        <row r="9198">
          <cell r="A9198">
            <v>87414</v>
          </cell>
          <cell r="B9198" t="str">
            <v>APLICAÇÃO MANUAL DE GESSO DESEMPENADO (SEM TALISCAS) EM TETO DE AMBIENTES DE ÁREA MAIOR QUE 10M², ESPESSURA DE 1,0CM. AF_03/2023</v>
          </cell>
          <cell r="C9198" t="str">
            <v>M2</v>
          </cell>
          <cell r="D9198">
            <v>25.27</v>
          </cell>
          <cell r="E9198">
            <v>26.35</v>
          </cell>
          <cell r="F9198" t="str">
            <v>SINAPI DEZEMBRO 2025</v>
          </cell>
        </row>
        <row r="9199">
          <cell r="A9199">
            <v>87413</v>
          </cell>
          <cell r="B9199" t="str">
            <v>APLICAÇÃO MANUAL DE GESSO DESEMPENADO (SEM TALISCAS) EM TETO DE AMBIENTES DE ÁREA MENOR QUE 5M², ESPESSURA DE 0,5CM. AF_03/2023</v>
          </cell>
          <cell r="C9199" t="str">
            <v>M2</v>
          </cell>
          <cell r="D9199">
            <v>28.86</v>
          </cell>
          <cell r="E9199">
            <v>30.75</v>
          </cell>
          <cell r="F9199" t="str">
            <v>SINAPI DEZEMBRO 2025</v>
          </cell>
        </row>
        <row r="9200">
          <cell r="A9200">
            <v>87416</v>
          </cell>
          <cell r="B9200" t="str">
            <v>APLICAÇÃO MANUAL DE GESSO DESEMPENADO (SEM TALISCAS) EM TETO DE AMBIENTES DE ÁREA MENOR QUE 5M², ESPESSURA DE 1,0CM. AF_03/2023</v>
          </cell>
          <cell r="C9200" t="str">
            <v>M2</v>
          </cell>
          <cell r="D9200">
            <v>38.200000000000003</v>
          </cell>
          <cell r="E9200">
            <v>40.409999999999997</v>
          </cell>
          <cell r="F9200" t="str">
            <v>SINAPI DEZEMBRO 2025</v>
          </cell>
        </row>
        <row r="9201">
          <cell r="A9201">
            <v>104635</v>
          </cell>
          <cell r="B9201" t="str">
            <v>APLICAÇÃO MANUAL DE GESSO SARRAFEADO (COM TALISCAS) EM PAREDES COM PÉ DIREITO DUPLO, ESPESSURA DE 1,0CM. AF_03/2023</v>
          </cell>
          <cell r="C9201" t="str">
            <v>M2</v>
          </cell>
          <cell r="D9201">
            <v>52.6</v>
          </cell>
          <cell r="E9201">
            <v>56.06</v>
          </cell>
          <cell r="F9201" t="str">
            <v>SINAPI DEZEMBRO 2025</v>
          </cell>
        </row>
        <row r="9202">
          <cell r="A9202">
            <v>104636</v>
          </cell>
          <cell r="B9202" t="str">
            <v>APLICAÇÃO MANUAL DE GESSO SARRAFEADO (COM TALISCAS) EM PAREDES COM PÉ DIREITO DUPLO, ESPESSURA DE 1,5CM. AF_03/2023</v>
          </cell>
          <cell r="C9202" t="str">
            <v>M2</v>
          </cell>
          <cell r="D9202">
            <v>61.02</v>
          </cell>
          <cell r="E9202">
            <v>64.86</v>
          </cell>
          <cell r="F9202" t="str">
            <v>SINAPI DEZEMBRO 2025</v>
          </cell>
        </row>
        <row r="9203">
          <cell r="A9203">
            <v>87424</v>
          </cell>
          <cell r="B9203" t="str">
            <v>APLICAÇÃO MANUAL DE GESSO SARRAFEADO (COM TALISCAS) EM PAREDES, ESPESSURA DE 1,0CM. AF_03/2023</v>
          </cell>
          <cell r="C9203" t="str">
            <v>M2</v>
          </cell>
          <cell r="D9203">
            <v>37.42</v>
          </cell>
          <cell r="E9203">
            <v>39.57</v>
          </cell>
          <cell r="F9203" t="str">
            <v>SINAPI DEZEMBRO 2025</v>
          </cell>
        </row>
        <row r="9204">
          <cell r="A9204">
            <v>87427</v>
          </cell>
          <cell r="B9204" t="str">
            <v>APLICAÇÃO MANUAL DE GESSO SARRAFEADO (COM TALISCAS) EM PAREDES, ESPESSURA DE 1,5CM. AF_03/2023</v>
          </cell>
          <cell r="C9204" t="str">
            <v>M2</v>
          </cell>
          <cell r="D9204">
            <v>44.19</v>
          </cell>
          <cell r="E9204">
            <v>46.58</v>
          </cell>
          <cell r="F9204" t="str">
            <v>SINAPI DEZEMBRO 2025</v>
          </cell>
        </row>
        <row r="9205">
          <cell r="A9205">
            <v>89998</v>
          </cell>
          <cell r="B9205" t="str">
            <v>ARMAÇÃO DE CINTA DE ALVENARIA ESTRUTURAL; DIÂMETRO DE 10,0 MM. AF_09/2021</v>
          </cell>
          <cell r="C9205" t="str">
            <v>KG</v>
          </cell>
          <cell r="D9205">
            <v>9.5399999999999991</v>
          </cell>
          <cell r="E9205">
            <v>9.7200000000000006</v>
          </cell>
          <cell r="F9205" t="str">
            <v>SINAPI DEZEMBRO 2025</v>
          </cell>
        </row>
        <row r="9206">
          <cell r="A9206">
            <v>102920</v>
          </cell>
          <cell r="B9206" t="str">
            <v>ARMAÇÃO DE CINTA DE ALVENARIA ESTRUTURAL; DIÂMETRO DE 12,5 MM. AF_09/2021</v>
          </cell>
          <cell r="C9206" t="str">
            <v>KG</v>
          </cell>
          <cell r="D9206">
            <v>7.8</v>
          </cell>
          <cell r="E9206">
            <v>7.91</v>
          </cell>
          <cell r="F9206" t="str">
            <v>SINAPI DEZEMBRO 2025</v>
          </cell>
        </row>
        <row r="9207">
          <cell r="A9207">
            <v>102923</v>
          </cell>
          <cell r="B9207" t="str">
            <v>ARMAÇÃO DE CINTA DE ALVENARIA ESTRUTURAL; DIÂMETRO DE 16,0 MM. AF_09/2021</v>
          </cell>
          <cell r="C9207" t="str">
            <v>KG</v>
          </cell>
          <cell r="D9207">
            <v>7.28</v>
          </cell>
          <cell r="E9207">
            <v>7.34</v>
          </cell>
          <cell r="F9207" t="str">
            <v>SINAPI DEZEMBRO 2025</v>
          </cell>
        </row>
        <row r="9208">
          <cell r="A9208">
            <v>90000</v>
          </cell>
          <cell r="B9208" t="str">
            <v>ARMAÇÃO DE VERGA E CONTRAVERGA DE ALVENARIA ESTRUTURAL; DIÂMETRO DE 10,0 MM. AF_09/2021</v>
          </cell>
          <cell r="C9208" t="str">
            <v>KG</v>
          </cell>
          <cell r="D9208">
            <v>12.35</v>
          </cell>
          <cell r="E9208">
            <v>12.77</v>
          </cell>
          <cell r="F9208" t="str">
            <v>SINAPI DEZEMBRO 2025</v>
          </cell>
        </row>
        <row r="9209">
          <cell r="A9209">
            <v>103088</v>
          </cell>
          <cell r="B9209" t="str">
            <v>ARMAÇÃO DE VERGA E CONTRAVERGA DE ALVENARIA ESTRUTURAL; DIÂMETRO DE 12,5 MM. AF_09/2021</v>
          </cell>
          <cell r="C9209" t="str">
            <v>KG</v>
          </cell>
          <cell r="D9209">
            <v>9.6</v>
          </cell>
          <cell r="E9209">
            <v>9.86</v>
          </cell>
          <cell r="F9209" t="str">
            <v>SINAPI DEZEMBRO 2025</v>
          </cell>
        </row>
        <row r="9210">
          <cell r="A9210">
            <v>102922</v>
          </cell>
          <cell r="B9210" t="str">
            <v>ARMAÇÃO DE VERGA E CONTRAVERGA DE ALVENARIA ESTRUTURAL; DIÂMETRO DE 16,0 MM. AF_09/2021</v>
          </cell>
          <cell r="C9210" t="str">
            <v>KG</v>
          </cell>
          <cell r="D9210">
            <v>8.3800000000000008</v>
          </cell>
          <cell r="E9210">
            <v>8.5399999999999991</v>
          </cell>
          <cell r="F9210" t="str">
            <v>SINAPI DEZEMBRO 2025</v>
          </cell>
        </row>
        <row r="9211">
          <cell r="A9211">
            <v>89999</v>
          </cell>
          <cell r="B9211" t="str">
            <v>ARMAÇÃO DE VERGA E CONTRAVERGA DE ALVENARIA ESTRUTURAL; DIÂMETRO DE 8,0 MM. AF_09/2021</v>
          </cell>
          <cell r="C9211" t="str">
            <v>KG</v>
          </cell>
          <cell r="D9211">
            <v>15.55</v>
          </cell>
          <cell r="E9211">
            <v>16.21</v>
          </cell>
          <cell r="F9211" t="str">
            <v>SINAPI DEZEMBRO 2025</v>
          </cell>
        </row>
        <row r="9212">
          <cell r="A9212">
            <v>89996</v>
          </cell>
          <cell r="B9212" t="str">
            <v>ARMAÇÃO VERTICAL DE ALVENARIA ESTRUTURAL; DIÂMETRO DE 10,0 MM. AF_09/2021</v>
          </cell>
          <cell r="C9212" t="str">
            <v>KG</v>
          </cell>
          <cell r="D9212">
            <v>10.08</v>
          </cell>
          <cell r="E9212">
            <v>10.31</v>
          </cell>
          <cell r="F9212" t="str">
            <v>SINAPI DEZEMBRO 2025</v>
          </cell>
        </row>
        <row r="9213">
          <cell r="A9213">
            <v>89997</v>
          </cell>
          <cell r="B9213" t="str">
            <v>ARMAÇÃO VERTICAL DE ALVENARIA ESTRUTURAL; DIÂMETRO DE 12,5 MM. AF_09/2021</v>
          </cell>
          <cell r="C9213" t="str">
            <v>KG</v>
          </cell>
          <cell r="D9213">
            <v>8.14</v>
          </cell>
          <cell r="E9213">
            <v>8.2799999999999994</v>
          </cell>
          <cell r="F9213" t="str">
            <v>SINAPI DEZEMBRO 2025</v>
          </cell>
        </row>
        <row r="9214">
          <cell r="A9214">
            <v>102921</v>
          </cell>
          <cell r="B9214" t="str">
            <v>ARMAÇÃO VERTICAL DE ALVENARIA ESTRUTURAL; DIÂMETRO DE 16,0 MM. AF_09/2021</v>
          </cell>
          <cell r="C9214" t="str">
            <v>KG</v>
          </cell>
          <cell r="D9214">
            <v>7.49</v>
          </cell>
          <cell r="E9214">
            <v>7.58</v>
          </cell>
          <cell r="F9214" t="str">
            <v>SINAPI DEZEMBRO 2025</v>
          </cell>
        </row>
        <row r="9215">
          <cell r="A9215">
            <v>90278</v>
          </cell>
          <cell r="B9215" t="str">
            <v>GRAUTE FGK=15 MPA; TRAÇO 1:0,04:2,2:2,5 (EM MASSA SECA DE CIMENTO/CAL/AREIA GROSSA/BRITA 0) - PREPARO MECÂNICO COM BETONEIRA 400 L. AF_09/2021</v>
          </cell>
          <cell r="C9215" t="str">
            <v>M3</v>
          </cell>
          <cell r="D9215">
            <v>574.23</v>
          </cell>
          <cell r="E9215">
            <v>581.07000000000005</v>
          </cell>
          <cell r="F9215" t="str">
            <v>SINAPI DEZEMBRO 2025</v>
          </cell>
        </row>
        <row r="9216">
          <cell r="A9216">
            <v>90282</v>
          </cell>
          <cell r="B9216" t="str">
            <v>GRAUTE FGK=15 MPA; TRAÇO 1:2,2:2,5:0,3 (EM MASSA SECA DE CIMENTO/ AREIA GROSSA/ BRITA 0/ ADITIVO) - PREPARO MECÂNICO COM BETONEIRA 400 L. AF_09/2021</v>
          </cell>
          <cell r="C9216" t="str">
            <v>M3</v>
          </cell>
          <cell r="D9216">
            <v>555.36</v>
          </cell>
          <cell r="E9216">
            <v>561.97</v>
          </cell>
          <cell r="F9216" t="str">
            <v>SINAPI DEZEMBRO 2025</v>
          </cell>
        </row>
        <row r="9217">
          <cell r="A9217">
            <v>90279</v>
          </cell>
          <cell r="B9217" t="str">
            <v>GRAUTE FGK=20 MPA; TRAÇO 1:0,04:1,8:2,1 (EM MASSA SECA DE CIMENTO/ CAL/ AREIA GROSSA/ BRITA 0) - PREPARO MECÂNICO COM BETONEIRA 400 L. AF_09/2021</v>
          </cell>
          <cell r="C9217" t="str">
            <v>M3</v>
          </cell>
          <cell r="D9217">
            <v>632.91</v>
          </cell>
          <cell r="E9217">
            <v>640.41</v>
          </cell>
          <cell r="F9217" t="str">
            <v>SINAPI DEZEMBRO 2025</v>
          </cell>
        </row>
        <row r="9218">
          <cell r="A9218">
            <v>90283</v>
          </cell>
          <cell r="B9218" t="str">
            <v>GRAUTE FGK=20 MPA; TRAÇO 1:1,8:2,1:0,4 (EM MASSA SECA DE CIMENTO/ AREIA GROSSA/ BRITA 0/ ADITIVO) - PREPARO MECÂNICO COM BETONEIRA 400 L. AF_09/2021</v>
          </cell>
          <cell r="C9218" t="str">
            <v>M3</v>
          </cell>
          <cell r="D9218">
            <v>612.86</v>
          </cell>
          <cell r="E9218">
            <v>620.09</v>
          </cell>
          <cell r="F9218" t="str">
            <v>SINAPI DEZEMBRO 2025</v>
          </cell>
        </row>
        <row r="9219">
          <cell r="A9219">
            <v>90280</v>
          </cell>
          <cell r="B9219" t="str">
            <v>GRAUTE FGK=25 MPA; TRAÇO 1:0,02:1,3:1,6 (EM MASSA SECA DE CIMENTO/ CAL/ AREIA GROSSA/ BRITA 0) - PREPARO MECÂNICO COM BETONEIRA 400 L. AF_09/2021</v>
          </cell>
          <cell r="C9219" t="str">
            <v>M3</v>
          </cell>
          <cell r="D9219">
            <v>698.26</v>
          </cell>
          <cell r="E9219">
            <v>705.76</v>
          </cell>
          <cell r="F9219" t="str">
            <v>SINAPI DEZEMBRO 2025</v>
          </cell>
        </row>
        <row r="9220">
          <cell r="A9220">
            <v>90284</v>
          </cell>
          <cell r="B9220" t="str">
            <v>GRAUTE FGK=25 MPA; TRAÇO 1:1,3:1,6:0,4 (EM MASSA SECA DE CIMENTO/ AREIA GROSSA/ BRITA 0/ ADITIVO) - PREPARO MECÂNICO COM BETONEIRA 400 L. AF_09/2021</v>
          </cell>
          <cell r="C9220" t="str">
            <v>M3</v>
          </cell>
          <cell r="D9220">
            <v>684.37</v>
          </cell>
          <cell r="E9220">
            <v>691.6</v>
          </cell>
          <cell r="F9220" t="str">
            <v>SINAPI DEZEMBRO 2025</v>
          </cell>
        </row>
        <row r="9221">
          <cell r="A9221">
            <v>90281</v>
          </cell>
          <cell r="B9221" t="str">
            <v>GRAUTE FGK=30 MPA; TRAÇO 1:0,02:0,9:1,2 (EM MASSA SECA DE CIMENTO/ CAL/ AREIA GROSSA/ BRITA 0) - PREPARO MECÂNICO COM BETONEIRA 400 L. AF_09/2021</v>
          </cell>
          <cell r="C9221" t="str">
            <v>M3</v>
          </cell>
          <cell r="D9221">
            <v>811.8</v>
          </cell>
          <cell r="E9221">
            <v>819.11</v>
          </cell>
          <cell r="F9221" t="str">
            <v>SINAPI DEZEMBRO 2025</v>
          </cell>
        </row>
        <row r="9222">
          <cell r="A9222">
            <v>90285</v>
          </cell>
          <cell r="B9222" t="str">
            <v>GRAUTE FGK=30 MPA; TRAÇO 1:0,9:1,2:0,6 (EM MASSA SECA DE CIMENTO/ AREIA GROSSA/ BRITA 0/ ADITIVO) - PREPARO MECÂNICO COM BETONEIRA 400 L. AF_09/2021</v>
          </cell>
          <cell r="C9222" t="str">
            <v>M3</v>
          </cell>
          <cell r="D9222">
            <v>802.26</v>
          </cell>
          <cell r="E9222">
            <v>809.39</v>
          </cell>
          <cell r="F9222" t="str">
            <v>SINAPI DEZEMBRO 2025</v>
          </cell>
        </row>
        <row r="9223">
          <cell r="A9223">
            <v>89994</v>
          </cell>
          <cell r="B9223" t="str">
            <v>GRAUTEAMENTO DE CINTA INTERMEDIÁRIA OU DE CONTRAVERGA EM ALVENARIA ESTRUTURAL. AF_09/2021</v>
          </cell>
          <cell r="C9223" t="str">
            <v>M3</v>
          </cell>
          <cell r="D9223">
            <v>966.21</v>
          </cell>
          <cell r="E9223">
            <v>992.88</v>
          </cell>
          <cell r="F9223" t="str">
            <v>SINAPI DEZEMBRO 2025</v>
          </cell>
        </row>
        <row r="9224">
          <cell r="A9224">
            <v>89995</v>
          </cell>
          <cell r="B9224" t="str">
            <v>GRAUTEAMENTO DE CINTA SUPERIOR OU DE VERGA EM ALVENARIA ESTRUTURAL. AF_09/2021</v>
          </cell>
          <cell r="C9224" t="str">
            <v>M3</v>
          </cell>
          <cell r="D9224">
            <v>1074.73</v>
          </cell>
          <cell r="E9224">
            <v>1110.77</v>
          </cell>
          <cell r="F9224" t="str">
            <v>SINAPI DEZEMBRO 2025</v>
          </cell>
        </row>
        <row r="9225">
          <cell r="A9225">
            <v>89993</v>
          </cell>
          <cell r="B9225" t="str">
            <v>GRAUTEAMENTO VERTICAL EM ALVENARIA ESTRUTURAL. AF_09/2021</v>
          </cell>
          <cell r="C9225" t="str">
            <v>M3</v>
          </cell>
          <cell r="D9225">
            <v>1112.03</v>
          </cell>
          <cell r="E9225">
            <v>1151.27</v>
          </cell>
          <cell r="F9225" t="str">
            <v>SINAPI DEZEMBRO 2025</v>
          </cell>
        </row>
        <row r="9226">
          <cell r="A9226">
            <v>106212</v>
          </cell>
          <cell r="B9226" t="str">
            <v>CORRIMÃO DUPLO CENTRAL FIXADO NO PISO EM AÇO GALVANIZADO DE 1.1/2", MONTANTES TUBULARES 1.1/2" ESPAÇADOS DE 1,00M, FIXADO COM CHUMBADOR MECÂNICO. AF_10/2025</v>
          </cell>
          <cell r="C9226" t="str">
            <v>M</v>
          </cell>
          <cell r="D9226">
            <v>0</v>
          </cell>
          <cell r="E9226">
            <v>0</v>
          </cell>
          <cell r="F9226" t="str">
            <v>SINAPI DEZEMBRO 2025</v>
          </cell>
        </row>
        <row r="9227">
          <cell r="A9227">
            <v>106216</v>
          </cell>
          <cell r="B9227" t="str">
            <v>CORRIMÃO DUPLO CENTRAL FIXADO NO PISO EM AÇO INOX DE 1.1/2", MONTANTES TUBULARES 1.1/2" ESPAÇADOS DE 1,00M, FIXADO COM CHUMBADOR MECÂNICO. AF_10/2025</v>
          </cell>
          <cell r="C9227" t="str">
            <v>M</v>
          </cell>
          <cell r="D9227">
            <v>0</v>
          </cell>
          <cell r="E9227">
            <v>0</v>
          </cell>
          <cell r="F9227" t="str">
            <v>SINAPI DEZEMBRO 2025</v>
          </cell>
        </row>
        <row r="9228">
          <cell r="A9228">
            <v>99860</v>
          </cell>
          <cell r="B9228" t="str">
            <v>CORRIMÃO DUPLO FIXADO EM PAREDE, DIÂMETRO EXTERNO = 1 1/2", EM ALUMÍNIO. AF_10/2025</v>
          </cell>
          <cell r="C9228" t="str">
            <v>M</v>
          </cell>
          <cell r="D9228">
            <v>0</v>
          </cell>
          <cell r="E9228">
            <v>0</v>
          </cell>
          <cell r="F9228" t="str">
            <v>SINAPI DEZEMBRO 2025</v>
          </cell>
        </row>
        <row r="9229">
          <cell r="A9229">
            <v>99858</v>
          </cell>
          <cell r="B9229" t="str">
            <v>CORRIMÃO DUPLO FIXADO EM PAREDE, DIÂMETRO EXTERNO = 1 1/2", EM AÇO GALVANIZADO. AF_10/2025</v>
          </cell>
          <cell r="C9229" t="str">
            <v>M</v>
          </cell>
          <cell r="D9229">
            <v>0</v>
          </cell>
          <cell r="E9229">
            <v>0</v>
          </cell>
          <cell r="F9229" t="str">
            <v>SINAPI DEZEMBRO 2025</v>
          </cell>
        </row>
        <row r="9230">
          <cell r="A9230">
            <v>99859</v>
          </cell>
          <cell r="B9230" t="str">
            <v>CORRIMÃO DUPLO FIXADO EM PAREDE, DIÂMETRO EXTERNO = 1 1/2", EM AÇO INOX. AF_10/2025</v>
          </cell>
          <cell r="C9230" t="str">
            <v>M</v>
          </cell>
          <cell r="D9230">
            <v>0</v>
          </cell>
          <cell r="E9230">
            <v>0</v>
          </cell>
          <cell r="F9230" t="str">
            <v>SINAPI DEZEMBRO 2025</v>
          </cell>
        </row>
        <row r="9231">
          <cell r="A9231">
            <v>106211</v>
          </cell>
          <cell r="B9231" t="str">
            <v>CORRIMÃO DUPLO FIXADO NO PISO EM AÇO GALVANIZADO DE 1.1/2", MONTANTES TUBULARES 1.1/2" ESPAÇADOS DE 1,00M, FIXADO COM CHUMBADOR MECÂNICO. AF_10/2025</v>
          </cell>
          <cell r="C9231" t="str">
            <v>M</v>
          </cell>
          <cell r="D9231">
            <v>0</v>
          </cell>
          <cell r="E9231">
            <v>0</v>
          </cell>
          <cell r="F9231" t="str">
            <v>SINAPI DEZEMBRO 2025</v>
          </cell>
        </row>
        <row r="9232">
          <cell r="A9232">
            <v>106215</v>
          </cell>
          <cell r="B9232" t="str">
            <v>CORRIMÃO DUPLO FIXADO NO PISO EM AÇO INOX DE 1.1/2", MONTANTES TUBULARES 1.1/2" ESPAÇADOS DE 1,00M, FIXADO COM CHUMBADOR MECÂNICO. AF_10/2025</v>
          </cell>
          <cell r="C9232" t="str">
            <v>M</v>
          </cell>
          <cell r="D9232">
            <v>0</v>
          </cell>
          <cell r="E9232">
            <v>0</v>
          </cell>
          <cell r="F9232" t="str">
            <v>SINAPI DEZEMBRO 2025</v>
          </cell>
        </row>
        <row r="9233">
          <cell r="A9233">
            <v>99857</v>
          </cell>
          <cell r="B9233" t="str">
            <v>CORRIMÃO SIMPLES FIXADO EM PAREDE, DIÂMETRO EXTERNO = 1 1/2", EM ALUMÍNIO. AF_10/2025_PS</v>
          </cell>
          <cell r="C9233" t="str">
            <v>M</v>
          </cell>
          <cell r="D9233">
            <v>57.98</v>
          </cell>
          <cell r="E9233">
            <v>60.39</v>
          </cell>
          <cell r="F9233" t="str">
            <v>SINAPI DEZEMBRO 2025</v>
          </cell>
        </row>
        <row r="9234">
          <cell r="A9234">
            <v>99855</v>
          </cell>
          <cell r="B9234" t="str">
            <v>CORRIMÃO SIMPLES FIXADO EM PAREDE, DIÂMETRO EXTERNO = 1 1/2", EM AÇO GALVANIZADO. AF_10/2025_PS</v>
          </cell>
          <cell r="C9234" t="str">
            <v>M</v>
          </cell>
          <cell r="D9234">
            <v>80.81</v>
          </cell>
          <cell r="E9234">
            <v>82.83</v>
          </cell>
          <cell r="F9234" t="str">
            <v>SINAPI DEZEMBRO 2025</v>
          </cell>
        </row>
        <row r="9235">
          <cell r="A9235">
            <v>99856</v>
          </cell>
          <cell r="B9235" t="str">
            <v>CORRIMÃO SIMPLES FIXADO EM PAREDE, DIÂMETRO EXTERNO = 1 1/2", EM AÇO INOX. AF_10/2025</v>
          </cell>
          <cell r="C9235" t="str">
            <v>M</v>
          </cell>
          <cell r="D9235">
            <v>0</v>
          </cell>
          <cell r="E9235">
            <v>0</v>
          </cell>
          <cell r="F9235" t="str">
            <v>SINAPI DEZEMBRO 2025</v>
          </cell>
        </row>
        <row r="9236">
          <cell r="A9236">
            <v>106210</v>
          </cell>
          <cell r="B9236" t="str">
            <v>CORRIMÃO SIMPLES FIXADO NO PISO EM AÇO GALVANIZADO DE 1.1/2", MONTANTES TUBULARES 1.1/2" ESPAÇADOS DE 1,00M, FIXADO COM CHUMBADOR MECÂNICO. AF_10/2025</v>
          </cell>
          <cell r="C9236" t="str">
            <v>M</v>
          </cell>
          <cell r="D9236">
            <v>0</v>
          </cell>
          <cell r="E9236">
            <v>0</v>
          </cell>
          <cell r="F9236" t="str">
            <v>SINAPI DEZEMBRO 2025</v>
          </cell>
        </row>
        <row r="9237">
          <cell r="A9237">
            <v>106214</v>
          </cell>
          <cell r="B9237" t="str">
            <v>CORRIMÃO SIMPLES FIXADO NO PISO EM AÇO INOX DE 1.1/2", MONTANTES TUBULARES 1.1/2" ESPAÇADOS DE 1,00M, FIXADO COM CHUMBADOR MECÂNICO. AF_10/2025</v>
          </cell>
          <cell r="C9237" t="str">
            <v>M</v>
          </cell>
          <cell r="D9237">
            <v>0</v>
          </cell>
          <cell r="E9237">
            <v>0</v>
          </cell>
          <cell r="F9237" t="str">
            <v>SINAPI DEZEMBRO 2025</v>
          </cell>
        </row>
        <row r="9238">
          <cell r="A9238">
            <v>99862</v>
          </cell>
          <cell r="B9238" t="str">
            <v>GRADIL EM ALUMÍNIO FIXADO EM VÃOS DE JANELAS, FORMADO POR TUBOS DE 3/4". AF_10/2025</v>
          </cell>
          <cell r="C9238" t="str">
            <v>M2</v>
          </cell>
          <cell r="D9238">
            <v>433.8</v>
          </cell>
          <cell r="E9238">
            <v>453.96</v>
          </cell>
          <cell r="F9238" t="str">
            <v>SINAPI DEZEMBRO 2025</v>
          </cell>
        </row>
        <row r="9239">
          <cell r="A9239">
            <v>99861</v>
          </cell>
          <cell r="B9239" t="str">
            <v>GRADIL EM AÇO FIXADO EM VÃOS DE JANELAS, FORMADO POR BARRAS CHATAS DE 25X4,8 MM. AF_10/2025</v>
          </cell>
          <cell r="C9239" t="str">
            <v>M2</v>
          </cell>
          <cell r="D9239">
            <v>481.87</v>
          </cell>
          <cell r="E9239">
            <v>510.3</v>
          </cell>
          <cell r="F9239" t="str">
            <v>SINAPI DEZEMBRO 2025</v>
          </cell>
        </row>
        <row r="9240">
          <cell r="A9240">
            <v>106213</v>
          </cell>
          <cell r="B9240" t="str">
            <v>GUARDA-CORPO DE AÇO GALVANIZADO 0,92 M, DUPLO CORRIMÃO, MONTANTES TUBULARES DE 1.1/4" ESPAÇADOS DE 1,20M, TRAVESSA SUPERIOR E CORRIMÃO DE 1.1/2", GRADIL FORMADO POR TUBOS HORIZONTAIS DE 3/4", FIXADO COM CHUMBADORES MECÂNICOS. AF_10/2025</v>
          </cell>
          <cell r="C9240" t="str">
            <v>M</v>
          </cell>
          <cell r="D9240">
            <v>0</v>
          </cell>
          <cell r="E9240">
            <v>0</v>
          </cell>
          <cell r="F9240" t="str">
            <v>SINAPI DEZEMBRO 2025</v>
          </cell>
        </row>
        <row r="9241">
          <cell r="A9241">
            <v>106220</v>
          </cell>
          <cell r="B9241" t="str">
            <v>GUARDA-CORPO DE AÇO GALVANIZADO COMPLEMENTAR À ALVENARIA, 0,65 M DE ALTURA, MONTANTES TUBULARES DE 1 1/4" ESPAÇADOS DE 1,80 M, TRAVESSA SUPERIOR DE 1 1/2", GRADIL FORMADO POR TUBOS HORIZONTAIS DE 1" E VERTICAIS DE 3/4", FIXADO COM ADESIVO ESTRUTURAL EPÓXI. AF_10/2025</v>
          </cell>
          <cell r="C9241" t="str">
            <v>M</v>
          </cell>
          <cell r="D9241">
            <v>0</v>
          </cell>
          <cell r="E9241">
            <v>0</v>
          </cell>
          <cell r="F9241" t="str">
            <v>SINAPI DEZEMBRO 2025</v>
          </cell>
        </row>
        <row r="9242">
          <cell r="A9242">
            <v>106221</v>
          </cell>
          <cell r="B9242" t="str">
            <v>GUARDA-CORPO DE AÇO GALVANIZADO COMPLEMENTAR À ALVENARIA, 0,65 M DE ALTURA, MONTANTES TUBULARES DE 1 1/4" ESPAÇADOS DE 1,80 M, TRAVESSA SUPERIOR DE 1 1/2", GRADIL FORMADO POR TUBOS HORIZONTAIS DE 3/4", FIXADO COM ADESIVO ESTRUTURAL EPÓXI. AF_10/2025</v>
          </cell>
          <cell r="C9242" t="str">
            <v>M</v>
          </cell>
          <cell r="D9242">
            <v>0</v>
          </cell>
          <cell r="E9242">
            <v>0</v>
          </cell>
          <cell r="F9242" t="str">
            <v>SINAPI DEZEMBRO 2025</v>
          </cell>
        </row>
        <row r="9243">
          <cell r="A9243">
            <v>99853</v>
          </cell>
          <cell r="B9243" t="str">
            <v>GUARDA-CORPO DE AÇO GALVANIZADO DE 1,10M, DUPLO CORRIMÃO, MONTANTES TUBULARES DE 1.1/2" ESPAÇADOS DE 1,20M, TRAVESSA SUPERIOR DE 2", GRADIL DE BARRAS CHATAS DE 32X4,8MM, FIXADO COM ADESIVO ESTRUTURAL EPOXI. AF_10/2025</v>
          </cell>
          <cell r="C9243" t="str">
            <v>M</v>
          </cell>
          <cell r="D9243">
            <v>0</v>
          </cell>
          <cell r="E9243">
            <v>0</v>
          </cell>
          <cell r="F9243" t="str">
            <v>SINAPI DEZEMBRO 2025</v>
          </cell>
        </row>
        <row r="9244">
          <cell r="A9244">
            <v>99851</v>
          </cell>
          <cell r="B9244" t="str">
            <v>GUARDA-CORPO DE AÇO GALVANIZADO DE 1,10M, DUPLO CORRIMÃO, MONTANTES TUBULARES DE 1.1/4" ESPAÇADOS DE 1,20M, TRAVESSA SUPERIOR DE 1.1/2", GRADIL EM TUBOS HORIZONTAIS DE 1" E VERTICAIS DE 3/4", FIXADO COM ADESIVO ESTRUTURAL EPOXI. AF_10/2025</v>
          </cell>
          <cell r="C9244" t="str">
            <v>M</v>
          </cell>
          <cell r="D9244">
            <v>0</v>
          </cell>
          <cell r="E9244">
            <v>0</v>
          </cell>
          <cell r="F9244" t="str">
            <v>SINAPI DEZEMBRO 2025</v>
          </cell>
        </row>
        <row r="9245">
          <cell r="A9245">
            <v>99854</v>
          </cell>
          <cell r="B9245" t="str">
            <v>GUARDA-CORPO DE AÇO GALVANIZADO DE 1,10M, DUPLO CORRIMÃO, MONTANTES TUBULARES DE 100X50MM ESPAÇADOS DE 1,20M, TRAVESSA SUPERIOR DE 3", GRADIL EM CANTONEIRA 51X51X4,8 MM E BARRAS CHATAS NA VERTICAL DE 32X4,8 MM, FIXADO COM ADESIVO EPOXI. AF_10/2025</v>
          </cell>
          <cell r="C9245" t="str">
            <v>M</v>
          </cell>
          <cell r="D9245">
            <v>0</v>
          </cell>
          <cell r="E9245">
            <v>0</v>
          </cell>
          <cell r="F9245" t="str">
            <v>SINAPI DEZEMBRO 2025</v>
          </cell>
        </row>
        <row r="9246">
          <cell r="A9246">
            <v>99852</v>
          </cell>
          <cell r="B9246" t="str">
            <v>GUARDA-CORPO DE AÇO GALVANIZADO DE 1,10M, DUPLO CORRIMÃO, MONTANTES TUBULARES DE 30X30 MM ESPAÇADOS DE 1,20M, TRAVESSA SUPERIOR DE 1.1/2", GRADIL EM TUBOS HORIZONTAIS DE 25X25MM E VERTICAIS DE 20X20MM, FIXADO COM ADESIVO ESTRUTURAL EPOXI. AF_10/2025</v>
          </cell>
          <cell r="C9246" t="str">
            <v>M</v>
          </cell>
          <cell r="D9246">
            <v>0</v>
          </cell>
          <cell r="E9246">
            <v>0</v>
          </cell>
          <cell r="F9246" t="str">
            <v>SINAPI DEZEMBRO 2025</v>
          </cell>
        </row>
        <row r="9247">
          <cell r="A9247">
            <v>99844</v>
          </cell>
          <cell r="B9247" t="str">
            <v>GUARDA-CORPO DE AÇO GALVANIZADO DE 1,10M, MONTANTES TUBULARES DE 1.1/2" ESPAÇADOS 1,20M, TRAVESSA SUPERIOR DE 2", GRADIL FORMADO POR BARRAS CHATAS DE 32X4,8MM, FIXADO COM ADESIVO ESTRUTURAL EPOXI. AF_10/2025</v>
          </cell>
          <cell r="C9247" t="str">
            <v>M</v>
          </cell>
          <cell r="D9247">
            <v>0</v>
          </cell>
          <cell r="E9247">
            <v>0</v>
          </cell>
          <cell r="F9247" t="str">
            <v>SINAPI DEZEMBRO 2025</v>
          </cell>
        </row>
        <row r="9248">
          <cell r="A9248">
            <v>99842</v>
          </cell>
          <cell r="B9248" t="str">
            <v>GUARDA-CORPO DE AÇO GALVANIZADO DE 1,10M, MONTANTES TUBULARES DE 1.1/4" ESPAÇADOS 1,20M, TRAVESSA SUPERIOR DE 1.1/2", GRADIL FORMADO POR TUBOS HORIZONTAIS DE 1" E VERTICAIS DE 3/4", FIXADO COM ADESIVO ESTRUTURAL EPOXI. AF_10/2025_PS</v>
          </cell>
          <cell r="C9248" t="str">
            <v>M</v>
          </cell>
          <cell r="D9248">
            <v>461.99</v>
          </cell>
          <cell r="E9248">
            <v>476.91</v>
          </cell>
          <cell r="F9248" t="str">
            <v>SINAPI DEZEMBRO 2025</v>
          </cell>
        </row>
        <row r="9249">
          <cell r="A9249">
            <v>99845</v>
          </cell>
          <cell r="B9249" t="str">
            <v>GUARDA-CORPO DE AÇO GALVANIZADO DE 1,10M, MONTANTES TUBULARES DE 100X50MM ESPAÇADOS DE 1,20M, TRAVESSA SUPERIOR DE 3", GRADIL EM CANTONEIRA 51X51X4,8 MM E BARRAS CHATAS NA VERTICAL DE 32X4,8 MM, FIXADO COM ADESIVO ESTRUTURAL EPOXI. AF_10/2025</v>
          </cell>
          <cell r="C9249" t="str">
            <v>M</v>
          </cell>
          <cell r="D9249">
            <v>0</v>
          </cell>
          <cell r="E9249">
            <v>0</v>
          </cell>
          <cell r="F9249" t="str">
            <v>SINAPI DEZEMBRO 2025</v>
          </cell>
        </row>
        <row r="9250">
          <cell r="A9250">
            <v>99843</v>
          </cell>
          <cell r="B9250" t="str">
            <v>GUARDA-CORPO DE AÇO GALVANIZADO DE 1,10M, MONTANTES TUBULARES DE 30X30 MM ESPAÇADOS 1,20M, TRAVESSA SUPERIOR DE 1.1/2", GRADIL DE TUBOS HORIZONTAIS DE 25X25MM E VERTICAIS DE 20X20MM, FIXADO COM ADESIVO ESTRUTURAL EPOXI. AF_10/2025</v>
          </cell>
          <cell r="C9250" t="str">
            <v>M</v>
          </cell>
          <cell r="D9250">
            <v>0</v>
          </cell>
          <cell r="E9250">
            <v>0</v>
          </cell>
          <cell r="F9250" t="str">
            <v>SINAPI DEZEMBRO 2025</v>
          </cell>
        </row>
        <row r="9251">
          <cell r="A9251">
            <v>106217</v>
          </cell>
          <cell r="B9251" t="str">
            <v>GUARDA-CORPO DE AÇO INOX DE 0,92 M, DUPLO CORRIMÃO, MONTANTES TUBULARES DE 1.1/4" ESPAÇADOS DE 1,20M, TRAVESSA SUPERIOR E CORRIMÃO DE 1.1/2", GRADIL FORMADO POR TUBOS HORIZONTAIS DE 3/4", FIXADO COM CHUMBADORES MECÂNICOS. AF_10/2025</v>
          </cell>
          <cell r="C9251" t="str">
            <v>M</v>
          </cell>
          <cell r="D9251">
            <v>0</v>
          </cell>
          <cell r="E9251">
            <v>0</v>
          </cell>
          <cell r="F9251" t="str">
            <v>SINAPI DEZEMBRO 2025</v>
          </cell>
        </row>
        <row r="9252">
          <cell r="A9252">
            <v>106218</v>
          </cell>
          <cell r="B9252" t="str">
            <v>GUARDA-CORPO DE VIDRO LAMINADO 8 MM PARA ESCADAS, FIXADO NA LATERAL DOS DEGRAUS COM CHUMBADOR MECÂNICO. AF_10/2025</v>
          </cell>
          <cell r="C9252" t="str">
            <v>M</v>
          </cell>
          <cell r="D9252">
            <v>0</v>
          </cell>
          <cell r="E9252">
            <v>0</v>
          </cell>
          <cell r="F9252" t="str">
            <v>SINAPI DEZEMBRO 2025</v>
          </cell>
        </row>
        <row r="9253">
          <cell r="A9253">
            <v>106219</v>
          </cell>
          <cell r="B9253" t="str">
            <v>GUARDA-CORPO EM AÇO INOX DE 1,10 M, COM MONTANTES TUBULARES DE 1 1/4" ESPAÇADOS DE 1,20 M, TRAVESSA SUPERIOR DE 1 1/2", PREENCHIMENTO EM VIDRO LAMINADO DE 8 MM (4+4), FIXADO COM CHUMBADOR MECÂNICO. AF_10/2025</v>
          </cell>
          <cell r="C9253" t="str">
            <v>M</v>
          </cell>
          <cell r="D9253">
            <v>0</v>
          </cell>
          <cell r="E9253">
            <v>0</v>
          </cell>
          <cell r="F9253" t="str">
            <v>SINAPI DEZEMBRO 2025</v>
          </cell>
        </row>
        <row r="9254">
          <cell r="A9254">
            <v>99846</v>
          </cell>
          <cell r="B9254" t="str">
            <v>GUARDA-CORPO PANORÂMICO DE 1,10M, MONTANTES EM ALUMÍNIO DE 90X45 MM ESPAÇADOS DE 1,20M, TRAVESSA SUPERIOR EM ALUMÍNIO DE 120X60 MM E VIDRO LAMINADO 8 MM, FIXADO COM ADESIVO ESTRUTURAL EPOXI. AF_10/2025</v>
          </cell>
          <cell r="C9254" t="str">
            <v>M</v>
          </cell>
          <cell r="D9254">
            <v>0</v>
          </cell>
          <cell r="E9254">
            <v>0</v>
          </cell>
          <cell r="F9254" t="str">
            <v>SINAPI DEZEMBRO 2025</v>
          </cell>
        </row>
        <row r="9255">
          <cell r="A9255">
            <v>94276</v>
          </cell>
          <cell r="B9255" t="str">
            <v>ASSENTAMENTO DE GUIA (MEIO-FIO) EM TRECHO CURVO, CONFECCIONADA EM CONCRETO PRÉ-FABRICADO, DIMENSÕES 100X15X13X20 CM (COMPRIMENTO X BASE INFERIOR X BASE SUPERIOR X ALTURA). AF_01/2024</v>
          </cell>
          <cell r="C9255" t="str">
            <v>M</v>
          </cell>
          <cell r="D9255">
            <v>49.67</v>
          </cell>
          <cell r="E9255">
            <v>50.84</v>
          </cell>
          <cell r="F9255" t="str">
            <v>SINAPI DEZEMBRO 2025</v>
          </cell>
        </row>
        <row r="9256">
          <cell r="A9256">
            <v>94274</v>
          </cell>
          <cell r="B9256" t="str">
            <v>ASSENTAMENTO DE GUIA (MEIO-FIO) EM TRECHO CURVO, CONFECCIONADA EM CONCRETO PRÉ-FABRICADO, DIMENSÕES 100X15X13X30 CM (COMPRIMENTO X BASE INFERIOR X BASE SUPERIOR X ALTURA). AF_01/2024</v>
          </cell>
          <cell r="C9256" t="str">
            <v>M</v>
          </cell>
          <cell r="D9256">
            <v>54.42</v>
          </cell>
          <cell r="E9256">
            <v>55.66</v>
          </cell>
          <cell r="F9256" t="str">
            <v>SINAPI DEZEMBRO 2025</v>
          </cell>
        </row>
        <row r="9257">
          <cell r="A9257">
            <v>94280</v>
          </cell>
          <cell r="B9257" t="str">
            <v>ASSENTAMENTO DE GUIA (MEIO-FIO) EM TRECHO CURVO, CONFECCIONADA EM CONCRETO PRÉ-FABRICADO, DIMENSÕES 39X6,5X6,5X19 CM (COMPRIMENTO X BASE INFERIOR X BASE SUPERIOR X ALTURA), PARA DELIMITAÇÃO DE JARDINS, PRAÇAS OU PASSEIOS. AF_01/2024</v>
          </cell>
          <cell r="C9257" t="str">
            <v>M</v>
          </cell>
          <cell r="D9257">
            <v>52.82</v>
          </cell>
          <cell r="E9257">
            <v>53.89</v>
          </cell>
          <cell r="F9257" t="str">
            <v>SINAPI DEZEMBRO 2025</v>
          </cell>
        </row>
        <row r="9258">
          <cell r="A9258">
            <v>94278</v>
          </cell>
          <cell r="B9258" t="str">
            <v>ASSENTAMENTO DE GUIA (MEIO-FIO) EM TRECHO CURVO, CONFECCIONADA EM CONCRETO PRÉ-FABRICADO, DIMENSÕES 80X08X08X25 CM (COMPRIMENTO X BASE INFERIOR X BASE SUPERIOR X ALTURA). AF_01/2024</v>
          </cell>
          <cell r="C9258" t="str">
            <v>M</v>
          </cell>
          <cell r="D9258">
            <v>44</v>
          </cell>
          <cell r="E9258">
            <v>45.12</v>
          </cell>
          <cell r="F9258" t="str">
            <v>SINAPI DEZEMBRO 2025</v>
          </cell>
        </row>
        <row r="9259">
          <cell r="A9259">
            <v>94275</v>
          </cell>
          <cell r="B9259" t="str">
            <v>ASSENTAMENTO DE GUIA (MEIO-FIO) EM TRECHO RETO, CONFECCIONADA EM CONCRETO PRÉ-FABRICADO, DIMENSÕES 100X15X13X20 CM (COMPRIMENTO X BASE INFERIOR X BASE SUPERIOR X ALTURA). AF_01/2024</v>
          </cell>
          <cell r="C9259" t="str">
            <v>M</v>
          </cell>
          <cell r="D9259">
            <v>46.86</v>
          </cell>
          <cell r="E9259">
            <v>47.8</v>
          </cell>
          <cell r="F9259" t="str">
            <v>SINAPI DEZEMBRO 2025</v>
          </cell>
        </row>
        <row r="9260">
          <cell r="A9260">
            <v>94273</v>
          </cell>
          <cell r="B9260" t="str">
            <v>ASSENTAMENTO DE GUIA (MEIO-FIO) EM TRECHO RETO, CONFECCIONADA EM CONCRETO PRÉ-FABRICADO, DIMENSÕES 100X15X13X30 CM (COMPRIMENTO X BASE INFERIOR X BASE SUPERIOR X ALTURA). AF_01/2024</v>
          </cell>
          <cell r="C9260" t="str">
            <v>M</v>
          </cell>
          <cell r="D9260">
            <v>51.62</v>
          </cell>
          <cell r="E9260">
            <v>52.62</v>
          </cell>
          <cell r="F9260" t="str">
            <v>SINAPI DEZEMBRO 2025</v>
          </cell>
        </row>
        <row r="9261">
          <cell r="A9261">
            <v>94279</v>
          </cell>
          <cell r="B9261" t="str">
            <v>ASSENTAMENTO DE GUIA (MEIO-FIO) EM TRECHO RETO, CONFECCIONADA EM CONCRETO PRÉ-FABRICADO, DIMENSÕES 39X6,5X6,5X19 CM (COMPRIMENTO X BASE INFERIOR X BASE SUPERIOR X ALTURA), PARA DELIMITAÇÃO DE JARDINS, PRAÇAS OU PASSEIOS. AF_01/2024</v>
          </cell>
          <cell r="C9261" t="str">
            <v>M</v>
          </cell>
          <cell r="D9261">
            <v>50.02</v>
          </cell>
          <cell r="E9261">
            <v>50.85</v>
          </cell>
          <cell r="F9261" t="str">
            <v>SINAPI DEZEMBRO 2025</v>
          </cell>
        </row>
        <row r="9262">
          <cell r="A9262">
            <v>94277</v>
          </cell>
          <cell r="B9262" t="str">
            <v>ASSENTAMENTO DE GUIA (MEIO-FIO) EM TRECHO RETO, CONFECCIONADA EM CONCRETO PRÉ-FABRICADO, DIMENSÕES 80X08X08X25 CM (COMPRIMENTO X BASE INFERIOR X BASE SUPERIOR X ALTURA). AF_01/2024</v>
          </cell>
          <cell r="C9262" t="str">
            <v>M</v>
          </cell>
          <cell r="D9262">
            <v>41.2</v>
          </cell>
          <cell r="E9262">
            <v>42.09</v>
          </cell>
          <cell r="F9262" t="str">
            <v>SINAPI DEZEMBRO 2025</v>
          </cell>
        </row>
        <row r="9263">
          <cell r="A9263">
            <v>104930</v>
          </cell>
          <cell r="B9263" t="str">
            <v>ASSENTAMENTO DE GUIA (MEIO-FIO), TIPO PAVER (FINCADINHA) EM TRECHO RETO, EM CONCRETO PRÉ-FABRICADO, DIMENSÕES 45X08X608X19 CM (COMPRIMENTO X BASE INFERIOR X BASE SUPERIOR X ALTURA), PARA DELIMITAÇÃO DE JARDINS, PRAÇAS OU PASSEIOS. AF_01/2024</v>
          </cell>
          <cell r="C9263" t="str">
            <v>M</v>
          </cell>
          <cell r="D9263">
            <v>0</v>
          </cell>
          <cell r="E9263">
            <v>0</v>
          </cell>
          <cell r="F9263" t="str">
            <v>SINAPI DEZEMBRO 2025</v>
          </cell>
        </row>
        <row r="9264">
          <cell r="A9264">
            <v>104931</v>
          </cell>
          <cell r="B9264" t="str">
            <v>ASSENTAMENTO DE GUIA (MEIO-FIO), TIPO PAVER, FINCADINHA, EM TRECHO CURVO, EM CONCRETO PRÉ-FABRICADO, DIMENSÕES 45X08X08X19 CM (COMPRIMENTO X BASE INFERIOR X BASE SUPERIOR X ALTURA), PARA DELIMITAÇÃO DE JARDINS, PRAÇAS OU PASSEIOS. AF_01/2024</v>
          </cell>
          <cell r="C9264" t="str">
            <v>M</v>
          </cell>
          <cell r="D9264">
            <v>0</v>
          </cell>
          <cell r="E9264">
            <v>0</v>
          </cell>
          <cell r="F9264" t="str">
            <v>SINAPI DEZEMBRO 2025</v>
          </cell>
        </row>
        <row r="9265">
          <cell r="A9265">
            <v>94294</v>
          </cell>
          <cell r="B9265" t="str">
            <v>EXECUÇÃO DE ESCORAS DE CONCRETO PARA CONTENÇÃO DE GUIAS PRÉ-FABRICADAS. AF_01/2024</v>
          </cell>
          <cell r="C9265" t="str">
            <v>M</v>
          </cell>
          <cell r="D9265">
            <v>8.7799999999999994</v>
          </cell>
          <cell r="E9265">
            <v>8.98</v>
          </cell>
          <cell r="F9265" t="str">
            <v>SINAPI DEZEMBRO 2025</v>
          </cell>
        </row>
        <row r="9266">
          <cell r="A9266">
            <v>94288</v>
          </cell>
          <cell r="B9266" t="str">
            <v>EXECUÇÃO DE SARJETA DE CONCRETO USINADO, MOLDADA IN LOCO EM TRECHO CURVO, 30 CM BASE X 10 CM ALTURA. AF_01/2024</v>
          </cell>
          <cell r="C9266" t="str">
            <v>M</v>
          </cell>
          <cell r="D9266">
            <v>40.6</v>
          </cell>
          <cell r="E9266">
            <v>42.15</v>
          </cell>
          <cell r="F9266" t="str">
            <v>SINAPI DEZEMBRO 2025</v>
          </cell>
        </row>
        <row r="9267">
          <cell r="A9267">
            <v>94282</v>
          </cell>
          <cell r="B9267" t="str">
            <v>EXECUÇÃO DE SARJETA DE CONCRETO USINADO, MOLDADA IN LOCO EM TRECHO CURVO, 30 CM BASE X 15 CM ALTURA. AF_01/2024</v>
          </cell>
          <cell r="C9267" t="str">
            <v>M</v>
          </cell>
          <cell r="D9267">
            <v>52.41</v>
          </cell>
          <cell r="E9267">
            <v>54.11</v>
          </cell>
          <cell r="F9267" t="str">
            <v>SINAPI DEZEMBRO 2025</v>
          </cell>
        </row>
        <row r="9268">
          <cell r="A9268">
            <v>94290</v>
          </cell>
          <cell r="B9268" t="str">
            <v>EXECUÇÃO DE SARJETA DE CONCRETO USINADO, MOLDADA IN LOCO EM TRECHO CURVO, 45 CM BASE X 10 CM ALTURA. AF_01/2024</v>
          </cell>
          <cell r="C9268" t="str">
            <v>M</v>
          </cell>
          <cell r="D9268">
            <v>50.95</v>
          </cell>
          <cell r="E9268">
            <v>52.53</v>
          </cell>
          <cell r="F9268" t="str">
            <v>SINAPI DEZEMBRO 2025</v>
          </cell>
        </row>
        <row r="9269">
          <cell r="A9269">
            <v>94284</v>
          </cell>
          <cell r="B9269" t="str">
            <v>EXECUÇÃO DE SARJETA DE CONCRETO USINADO, MOLDADA IN LOCO EM TRECHO CURVO, 45 CM BASE X 15 CM ALTURA. AF_01/2024</v>
          </cell>
          <cell r="C9269" t="str">
            <v>M</v>
          </cell>
          <cell r="D9269">
            <v>68.599999999999994</v>
          </cell>
          <cell r="E9269">
            <v>70.42</v>
          </cell>
          <cell r="F9269" t="str">
            <v>SINAPI DEZEMBRO 2025</v>
          </cell>
        </row>
        <row r="9270">
          <cell r="A9270">
            <v>94292</v>
          </cell>
          <cell r="B9270" t="str">
            <v>EXECUÇÃO DE SARJETA DE CONCRETO USINADO, MOLDADA IN LOCO EM TRECHO CURVO, 60 CM BASE X 10 CM ALTURA. AF_01/2024</v>
          </cell>
          <cell r="C9270" t="str">
            <v>M</v>
          </cell>
          <cell r="D9270">
            <v>61.79</v>
          </cell>
          <cell r="E9270">
            <v>63.43</v>
          </cell>
          <cell r="F9270" t="str">
            <v>SINAPI DEZEMBRO 2025</v>
          </cell>
        </row>
        <row r="9271">
          <cell r="A9271">
            <v>94286</v>
          </cell>
          <cell r="B9271" t="str">
            <v>EXECUÇÃO DE SARJETA DE CONCRETO USINADO, MOLDADA IN LOCO EM TRECHO CURVO, 60 CM BASE X 15 CM ALTURA. AF_01/2024</v>
          </cell>
          <cell r="C9271" t="str">
            <v>M</v>
          </cell>
          <cell r="D9271">
            <v>87.09</v>
          </cell>
          <cell r="E9271">
            <v>89.21</v>
          </cell>
          <cell r="F9271" t="str">
            <v>SINAPI DEZEMBRO 2025</v>
          </cell>
        </row>
        <row r="9272">
          <cell r="A9272">
            <v>94287</v>
          </cell>
          <cell r="B9272" t="str">
            <v>EXECUÇÃO DE SARJETA DE CONCRETO USINADO, MOLDADA IN LOCO EM TRECHO RETO, 30 CM BASE X 10 CM ALTURA. AF_01/2024</v>
          </cell>
          <cell r="C9272" t="str">
            <v>M</v>
          </cell>
          <cell r="D9272">
            <v>34.020000000000003</v>
          </cell>
          <cell r="E9272">
            <v>35.020000000000003</v>
          </cell>
          <cell r="F9272" t="str">
            <v>SINAPI DEZEMBRO 2025</v>
          </cell>
        </row>
        <row r="9273">
          <cell r="A9273">
            <v>94281</v>
          </cell>
          <cell r="B9273" t="str">
            <v>EXECUÇÃO DE SARJETA DE CONCRETO USINADO, MOLDADA IN LOCO EM TRECHO RETO, 30 CM BASE X 15 CM ALTURA. AF_01/2024</v>
          </cell>
          <cell r="C9273" t="str">
            <v>M</v>
          </cell>
          <cell r="D9273">
            <v>45.01</v>
          </cell>
          <cell r="E9273">
            <v>46.07</v>
          </cell>
          <cell r="F9273" t="str">
            <v>SINAPI DEZEMBRO 2025</v>
          </cell>
        </row>
        <row r="9274">
          <cell r="A9274">
            <v>94289</v>
          </cell>
          <cell r="B9274" t="str">
            <v>EXECUÇÃO DE SARJETA DE CONCRETO USINADO, MOLDADA IN LOCO EM TRECHO RETO, 45 CM BASE X 10 CM ALTURA. AF_01/2024</v>
          </cell>
          <cell r="C9274" t="str">
            <v>M</v>
          </cell>
          <cell r="D9274">
            <v>44.37</v>
          </cell>
          <cell r="E9274">
            <v>45.39</v>
          </cell>
          <cell r="F9274" t="str">
            <v>SINAPI DEZEMBRO 2025</v>
          </cell>
        </row>
        <row r="9275">
          <cell r="A9275">
            <v>94283</v>
          </cell>
          <cell r="B9275" t="str">
            <v>EXECUÇÃO DE SARJETA DE CONCRETO USINADO, MOLDADA IN LOCO EM TRECHO RETO, 45 CM BASE X 15 CM ALTURA. AF_01/2024</v>
          </cell>
          <cell r="C9275" t="str">
            <v>M</v>
          </cell>
          <cell r="D9275">
            <v>61.2</v>
          </cell>
          <cell r="E9275">
            <v>62.38</v>
          </cell>
          <cell r="F9275" t="str">
            <v>SINAPI DEZEMBRO 2025</v>
          </cell>
        </row>
        <row r="9276">
          <cell r="A9276">
            <v>94291</v>
          </cell>
          <cell r="B9276" t="str">
            <v>EXECUÇÃO DE SARJETA DE CONCRETO USINADO, MOLDADA IN LOCO EM TRECHO RETO, 60 CM BASE X 10 CM ALTURA. AF_01/2024</v>
          </cell>
          <cell r="C9276" t="str">
            <v>M</v>
          </cell>
          <cell r="D9276">
            <v>55.21</v>
          </cell>
          <cell r="E9276">
            <v>56.29</v>
          </cell>
          <cell r="F9276" t="str">
            <v>SINAPI DEZEMBRO 2025</v>
          </cell>
        </row>
        <row r="9277">
          <cell r="A9277">
            <v>94285</v>
          </cell>
          <cell r="B9277" t="str">
            <v>EXECUÇÃO DE SARJETA DE CONCRETO USINADO, MOLDADA IN LOCO EM TRECHO RETO, 60 CM BASE X 15 CM ALTURA. AF_01/2024</v>
          </cell>
          <cell r="C9277" t="str">
            <v>M</v>
          </cell>
          <cell r="D9277">
            <v>79.680000000000007</v>
          </cell>
          <cell r="E9277">
            <v>81.180000000000007</v>
          </cell>
          <cell r="F9277" t="str">
            <v>SINAPI DEZEMBRO 2025</v>
          </cell>
        </row>
        <row r="9278">
          <cell r="A9278">
            <v>94293</v>
          </cell>
          <cell r="B9278" t="str">
            <v>EXECUÇÃO DE SARJETÃO DE CONCRETO USINADO, MOLDADA IN LOCO EM TRECHO RETO, 100 CM BASE X 20 CM ALTURA. AF_01/2024</v>
          </cell>
          <cell r="C9278" t="str">
            <v>M</v>
          </cell>
          <cell r="D9278">
            <v>178.94</v>
          </cell>
          <cell r="E9278">
            <v>182.23</v>
          </cell>
          <cell r="F9278" t="str">
            <v>SINAPI DEZEMBRO 2025</v>
          </cell>
        </row>
        <row r="9279">
          <cell r="A9279">
            <v>94264</v>
          </cell>
          <cell r="B9279" t="str">
            <v>GUIA (MEIO-FIO) CONCRETO, MOLDADA IN LOCO EM TRECHO CURVO COM EXTRUSORA, 13 CM BASE X 22 CM ALTURA. AF_01/2024</v>
          </cell>
          <cell r="C9279" t="str">
            <v>M</v>
          </cell>
          <cell r="D9279">
            <v>39.67</v>
          </cell>
          <cell r="E9279">
            <v>41.46</v>
          </cell>
          <cell r="F9279" t="str">
            <v>SINAPI DEZEMBRO 2025</v>
          </cell>
        </row>
        <row r="9280">
          <cell r="A9280">
            <v>94266</v>
          </cell>
          <cell r="B9280" t="str">
            <v>GUIA (MEIO-FIO) CONCRETO, MOLDADA IN LOCO EM TRECHO CURVO COM EXTRUSORA, 15 CM BASE X 30 CM ALTURA. AF_01/2024</v>
          </cell>
          <cell r="C9280" t="str">
            <v>M</v>
          </cell>
          <cell r="D9280">
            <v>53</v>
          </cell>
          <cell r="E9280">
            <v>54.95</v>
          </cell>
          <cell r="F9280" t="str">
            <v>SINAPI DEZEMBRO 2025</v>
          </cell>
        </row>
        <row r="9281">
          <cell r="A9281">
            <v>94263</v>
          </cell>
          <cell r="B9281" t="str">
            <v>GUIA (MEIO-FIO) CONCRETO, MOLDADA IN LOCO EM TRECHO RETO COM EXTRUSORA, 13 CM BASE X 22 CM ALTURA. AF_01/2024</v>
          </cell>
          <cell r="C9281" t="str">
            <v>M</v>
          </cell>
          <cell r="D9281">
            <v>35.049999999999997</v>
          </cell>
          <cell r="E9281">
            <v>36.47</v>
          </cell>
          <cell r="F9281" t="str">
            <v>SINAPI DEZEMBRO 2025</v>
          </cell>
        </row>
        <row r="9282">
          <cell r="A9282">
            <v>94265</v>
          </cell>
          <cell r="B9282" t="str">
            <v>GUIA (MEIO-FIO) CONCRETO, MOLDADA IN LOCO EM TRECHO RETO COM EXTRUSORA, 15 CM BASE X 30 CM ALTURA. AF_01/2024</v>
          </cell>
          <cell r="C9282" t="str">
            <v>M</v>
          </cell>
          <cell r="D9282">
            <v>47.7</v>
          </cell>
          <cell r="E9282">
            <v>49.23</v>
          </cell>
          <cell r="F9282" t="str">
            <v>SINAPI DEZEMBRO 2025</v>
          </cell>
        </row>
        <row r="9283">
          <cell r="A9283">
            <v>94268</v>
          </cell>
          <cell r="B9283" t="str">
            <v>GUIA (MEIO-FIO) E SARJETA CONJUGADOS DE CONCRETO, MOLDADA IN LOCO EM TRECHO CURVO COM EXTRUSORA, 45 CM BASE (15 CM BASE DA GUIA + 30 CM BASE DA SARJETA) X 22 CM ALTURA. AF_01/2024</v>
          </cell>
          <cell r="C9283" t="str">
            <v>M</v>
          </cell>
          <cell r="D9283">
            <v>63.52</v>
          </cell>
          <cell r="E9283">
            <v>65.61</v>
          </cell>
          <cell r="F9283" t="str">
            <v>SINAPI DEZEMBRO 2025</v>
          </cell>
        </row>
        <row r="9284">
          <cell r="A9284">
            <v>94270</v>
          </cell>
          <cell r="B9284" t="str">
            <v>GUIA (MEIO-FIO) E SARJETA CONJUGADOS DE CONCRETO, MOLDADA IN LOCO EM TRECHO CURVO COM EXTRUSORA, 60 CM BASE (15 CM BASE DA GUIA + 45 CM BASE DA SARJETA) X 26 CM ALTURA. AF_01/2024</v>
          </cell>
          <cell r="C9284" t="str">
            <v>M</v>
          </cell>
          <cell r="D9284">
            <v>90.97</v>
          </cell>
          <cell r="E9284">
            <v>93.59</v>
          </cell>
          <cell r="F9284" t="str">
            <v>SINAPI DEZEMBRO 2025</v>
          </cell>
        </row>
        <row r="9285">
          <cell r="A9285">
            <v>94272</v>
          </cell>
          <cell r="B9285" t="str">
            <v>GUIA (MEIO-FIO) E SARJETA CONJUGADOS DE CONCRETO, MOLDADA IN LOCO EM TRECHO CURVO COM EXTRUSORA, 65 CM BASE (15 CM BASE DA GUIA + 50 CM BASE DA SARJETA) X 26 CM ALTURA. AF_01/2024</v>
          </cell>
          <cell r="C9285" t="str">
            <v>M</v>
          </cell>
          <cell r="D9285">
            <v>111.9</v>
          </cell>
          <cell r="E9285">
            <v>115.15</v>
          </cell>
          <cell r="F9285" t="str">
            <v>SINAPI DEZEMBRO 2025</v>
          </cell>
        </row>
        <row r="9286">
          <cell r="A9286">
            <v>94267</v>
          </cell>
          <cell r="B9286" t="str">
            <v>GUIA (MEIO-FIO) E SARJETA CONJUGADOS DE CONCRETO, MOLDADA IN LOCO EM TRECHO RETO COM EXTRUSORA, 45 CM BASE (15 CM BASE DA GUIA + 30 CM BASE DA SARJETA) X 22 CM ALTURA. AF_01/2024</v>
          </cell>
          <cell r="C9286" t="str">
            <v>M</v>
          </cell>
          <cell r="D9286">
            <v>57.7</v>
          </cell>
          <cell r="E9286">
            <v>59.33</v>
          </cell>
          <cell r="F9286" t="str">
            <v>SINAPI DEZEMBRO 2025</v>
          </cell>
        </row>
        <row r="9287">
          <cell r="A9287">
            <v>94269</v>
          </cell>
          <cell r="B9287" t="str">
            <v>GUIA (MEIO-FIO) E SARJETA CONJUGADOS DE CONCRETO, MOLDADA IN LOCO EM TRECHO RETO COM EXTRUSORA, 60 CM BASE (15 CM BASE DA GUIA + 45 CM BASE DA SARJETA) X 26 CM ALTURA. AF_01/2024</v>
          </cell>
          <cell r="C9287" t="str">
            <v>M</v>
          </cell>
          <cell r="D9287">
            <v>82.85</v>
          </cell>
          <cell r="E9287">
            <v>84.84</v>
          </cell>
          <cell r="F9287" t="str">
            <v>SINAPI DEZEMBRO 2025</v>
          </cell>
        </row>
        <row r="9288">
          <cell r="A9288">
            <v>94271</v>
          </cell>
          <cell r="B9288" t="str">
            <v>GUIA (MEIO-FIO) E SARJETA CONJUGADOS DE CONCRETO, MOLDADA IN LOCO EM TRECHO RETO COM EXTRUSORA, 65 CM BASE (15 CM BASE DA GUIA + 50 CM BASE DA SARJETA) X 26 CM ALTURA. AF_01/2024</v>
          </cell>
          <cell r="C9288" t="str">
            <v>M</v>
          </cell>
          <cell r="D9288">
            <v>101.07</v>
          </cell>
          <cell r="E9288">
            <v>103.48</v>
          </cell>
          <cell r="F9288" t="str">
            <v>SINAPI DEZEMBRO 2025</v>
          </cell>
        </row>
        <row r="9289">
          <cell r="A9289">
            <v>105555</v>
          </cell>
          <cell r="B9289" t="str">
            <v>BLOCO AUTÔNOMO DE ILUMINAÇÃO DE EMERGÊNCIA COM DOIS REFLETORES - FORNECIMENTO E INSTALAÇÃO. AF_09/2024</v>
          </cell>
          <cell r="C9289" t="str">
            <v>UN</v>
          </cell>
          <cell r="D9289">
            <v>0</v>
          </cell>
          <cell r="E9289">
            <v>0</v>
          </cell>
          <cell r="F9289" t="str">
            <v>SINAPI DEZEMBRO 2025</v>
          </cell>
        </row>
        <row r="9290">
          <cell r="A9290">
            <v>97603</v>
          </cell>
          <cell r="B9290" t="str">
            <v>CÂMERA DE MONITORAMENTO COM ATÉ 25 METROS DE ALCANCE TIPO BULLET - FORNECIMENTO E INSTALAÇÃO. AF_09/2024</v>
          </cell>
          <cell r="C9290" t="str">
            <v>UN</v>
          </cell>
          <cell r="D9290">
            <v>0</v>
          </cell>
          <cell r="E9290">
            <v>0</v>
          </cell>
          <cell r="F9290" t="str">
            <v>SINAPI DEZEMBRO 2025</v>
          </cell>
        </row>
        <row r="9291">
          <cell r="A9291">
            <v>97602</v>
          </cell>
          <cell r="B9291" t="str">
            <v>CÂMERA DE MONITORAMENTO COM ATÉ 25 METROS DE ALCANCE TIPO DOME - FORNECIMENTO E INSTALAÇÃO. AF_09/2024</v>
          </cell>
          <cell r="C9291" t="str">
            <v>UN</v>
          </cell>
          <cell r="D9291">
            <v>0</v>
          </cell>
          <cell r="E9291">
            <v>0</v>
          </cell>
          <cell r="F9291" t="str">
            <v>SINAPI DEZEMBRO 2025</v>
          </cell>
        </row>
        <row r="9292">
          <cell r="A9292">
            <v>97604</v>
          </cell>
          <cell r="B9292" t="str">
            <v>CÂMERA DE MONITORAMENTO COM MAIS DE 25 METROS DE ALCANCE TIPO BULLET - FORNECIMENTO E INSTALAÇÃO. AF_09/2024</v>
          </cell>
          <cell r="C9292" t="str">
            <v>UN</v>
          </cell>
          <cell r="D9292">
            <v>0</v>
          </cell>
          <cell r="E9292">
            <v>0</v>
          </cell>
          <cell r="F9292" t="str">
            <v>SINAPI DEZEMBRO 2025</v>
          </cell>
        </row>
        <row r="9293">
          <cell r="A9293">
            <v>105553</v>
          </cell>
          <cell r="B9293" t="str">
            <v>CÂMERA IP BULLET - FORNECIMENTO E INSTALAÇÃO. AF_09/2024</v>
          </cell>
          <cell r="C9293" t="str">
            <v>UN</v>
          </cell>
          <cell r="D9293">
            <v>0</v>
          </cell>
          <cell r="E9293">
            <v>0</v>
          </cell>
          <cell r="F9293" t="str">
            <v>SINAPI DEZEMBRO 2025</v>
          </cell>
        </row>
        <row r="9294">
          <cell r="A9294">
            <v>105552</v>
          </cell>
          <cell r="B9294" t="str">
            <v>CÂMERA IP DOME RESOLUCAO 1MP - FORNECIMENTO E INSTALAÇÃO. AF_09/2024</v>
          </cell>
          <cell r="C9294" t="str">
            <v>UN</v>
          </cell>
          <cell r="D9294">
            <v>0</v>
          </cell>
          <cell r="E9294">
            <v>0</v>
          </cell>
          <cell r="F9294" t="str">
            <v>SINAPI DEZEMBRO 2025</v>
          </cell>
        </row>
        <row r="9295">
          <cell r="A9295">
            <v>105550</v>
          </cell>
          <cell r="B9295" t="str">
            <v>CÂMERA IP SPEED DOME - FORNECIMENTO E INSTALAÇÃO. AF_09/2024</v>
          </cell>
          <cell r="C9295" t="str">
            <v>UN</v>
          </cell>
          <cell r="D9295">
            <v>0</v>
          </cell>
          <cell r="E9295">
            <v>0</v>
          </cell>
          <cell r="F9295" t="str">
            <v>SINAPI DEZEMBRO 2025</v>
          </cell>
        </row>
        <row r="9296">
          <cell r="A9296">
            <v>105551</v>
          </cell>
          <cell r="B9296" t="str">
            <v>CÂMERA IP WIFI - FORNECIMENTO E INSTALAÇÃO. AF_09/2024</v>
          </cell>
          <cell r="C9296" t="str">
            <v>UN</v>
          </cell>
          <cell r="D9296">
            <v>0</v>
          </cell>
          <cell r="E9296">
            <v>0</v>
          </cell>
          <cell r="F9296" t="str">
            <v>SINAPI DEZEMBRO 2025</v>
          </cell>
        </row>
        <row r="9297">
          <cell r="A9297">
            <v>105549</v>
          </cell>
          <cell r="B9297" t="str">
            <v>DRIVER SLIM PARA FITA LED - FORNECIMENTO E INSTALAÇÃO. AF_09/2024</v>
          </cell>
          <cell r="C9297" t="str">
            <v>UN</v>
          </cell>
          <cell r="D9297">
            <v>0</v>
          </cell>
          <cell r="E9297">
            <v>0</v>
          </cell>
          <cell r="F9297" t="str">
            <v>SINAPI DEZEMBRO 2025</v>
          </cell>
        </row>
        <row r="9298">
          <cell r="A9298">
            <v>105547</v>
          </cell>
          <cell r="B9298" t="str">
            <v>FITA LED - FORNECIMENTO E INSTALAÇÃO. AF_09/2024</v>
          </cell>
          <cell r="C9298" t="str">
            <v>M</v>
          </cell>
          <cell r="D9298">
            <v>0</v>
          </cell>
          <cell r="E9298">
            <v>0</v>
          </cell>
          <cell r="F9298" t="str">
            <v>SINAPI DEZEMBRO 2025</v>
          </cell>
        </row>
        <row r="9299">
          <cell r="A9299">
            <v>97605</v>
          </cell>
          <cell r="B9299" t="str">
            <v>LUMINÁRIA ARANDELA TIPO MEIA LUA, DE SOBREPOR, COM 1 LÂMPADA LED DE 6 W, SEM REATOR - FORNECIMENTO E INSTALAÇÃO. AF_09/2024</v>
          </cell>
          <cell r="C9299" t="str">
            <v>UN</v>
          </cell>
          <cell r="D9299">
            <v>84.37</v>
          </cell>
          <cell r="E9299">
            <v>85.55</v>
          </cell>
          <cell r="F9299" t="str">
            <v>SINAPI DEZEMBRO 2025</v>
          </cell>
        </row>
        <row r="9300">
          <cell r="A9300">
            <v>97607</v>
          </cell>
          <cell r="B9300" t="str">
            <v>LUMINÁRIA ARANDELA TIPO TARTARUGA, DE SOBREPOR, COM 1 LÂMPADA LED DE 6 W, SEM REATOR - FORNECIMENTO E INSTALAÇÃO. AF_09/2024</v>
          </cell>
          <cell r="C9300" t="str">
            <v>UN</v>
          </cell>
          <cell r="D9300">
            <v>106.59</v>
          </cell>
          <cell r="E9300">
            <v>108.37</v>
          </cell>
          <cell r="F9300" t="str">
            <v>SINAPI DEZEMBRO 2025</v>
          </cell>
        </row>
        <row r="9301">
          <cell r="A9301">
            <v>97599</v>
          </cell>
          <cell r="B9301" t="str">
            <v>LUMINÁRIA DE EMERGÊNCIA, COM 30 LÂMPADAS LED DE 2 W, SEM REATOR - FORNECIMENTO E INSTALAÇÃO. AF_09/2024</v>
          </cell>
          <cell r="C9301" t="str">
            <v>UN</v>
          </cell>
          <cell r="D9301">
            <v>23.53</v>
          </cell>
          <cell r="E9301">
            <v>24.06</v>
          </cell>
          <cell r="F9301" t="str">
            <v>SINAPI DEZEMBRO 2025</v>
          </cell>
        </row>
        <row r="9302">
          <cell r="A9302">
            <v>105542</v>
          </cell>
          <cell r="B9302" t="str">
            <v>LUMINÁRIA LED DE EMBUTIR - QUADRADA 60X60CM, INCLUSO DRIVER - FORNECIMENTO E INSTALAÇÃO. AF_09/2024</v>
          </cell>
          <cell r="C9302" t="str">
            <v>UN</v>
          </cell>
          <cell r="D9302">
            <v>0</v>
          </cell>
          <cell r="E9302">
            <v>0</v>
          </cell>
          <cell r="F9302" t="str">
            <v>SINAPI DEZEMBRO 2025</v>
          </cell>
        </row>
        <row r="9303">
          <cell r="A9303">
            <v>105543</v>
          </cell>
          <cell r="B9303" t="str">
            <v>LUMINÁRIA LED DE SOBREPOR - QUADRADA *60X60*CM, INCLUSO DRIVER - FORNECIMENTO E INSTALAÇÃO. AF_09/2024</v>
          </cell>
          <cell r="C9303" t="str">
            <v>UN</v>
          </cell>
          <cell r="D9303">
            <v>0</v>
          </cell>
          <cell r="E9303">
            <v>0</v>
          </cell>
          <cell r="F9303" t="str">
            <v>SINAPI DEZEMBRO 2025</v>
          </cell>
        </row>
        <row r="9304">
          <cell r="A9304">
            <v>105544</v>
          </cell>
          <cell r="B9304" t="str">
            <v>LUMINÁRIA LED DE SOBREPOR HERMÉTICA - *60X15CM*, INCLUSO DRIVER - FORNECIMENTO E INSTALAÇÃO. AF_09/2024</v>
          </cell>
          <cell r="C9304" t="str">
            <v>UN</v>
          </cell>
          <cell r="D9304">
            <v>0</v>
          </cell>
          <cell r="E9304">
            <v>0</v>
          </cell>
          <cell r="F9304" t="str">
            <v>SINAPI DEZEMBRO 2025</v>
          </cell>
        </row>
        <row r="9305">
          <cell r="A9305">
            <v>100913</v>
          </cell>
          <cell r="B9305" t="str">
            <v>LUMINÁRIA TIPO CALHA, DE EMBUTIR, COM 1 LÂMPADA TUBULAR LED DE 18 W, SEM REATOR - FORNECIMENTO E INSTALAÇÃO. AF_09/2024</v>
          </cell>
          <cell r="C9305" t="str">
            <v>UN</v>
          </cell>
          <cell r="D9305">
            <v>0</v>
          </cell>
          <cell r="E9305">
            <v>0</v>
          </cell>
          <cell r="F9305" t="str">
            <v>SINAPI DEZEMBRO 2025</v>
          </cell>
        </row>
        <row r="9306">
          <cell r="A9306">
            <v>100916</v>
          </cell>
          <cell r="B9306" t="str">
            <v>LUMINÁRIA TIPO CALHA, DE EMBUTIR, COM 2 LÂMPADAS TUBULARES LED DE 18 W, SEM REATOR - FORNECIMENTO E INSTALAÇÃO. AF_09/2024</v>
          </cell>
          <cell r="C9306" t="str">
            <v>UN</v>
          </cell>
          <cell r="D9306">
            <v>0</v>
          </cell>
          <cell r="E9306">
            <v>0</v>
          </cell>
          <cell r="F9306" t="str">
            <v>SINAPI DEZEMBRO 2025</v>
          </cell>
        </row>
        <row r="9307">
          <cell r="A9307">
            <v>100918</v>
          </cell>
          <cell r="B9307" t="str">
            <v>LUMINÁRIA TIPO CALHA, DE EMBUTIR, COM 2 LÂMPADAS TUBULARES LED DE 9 W, SEM REATOR - FORNECIMENTO E INSTALAÇÃO. AF_09/2024</v>
          </cell>
          <cell r="C9307" t="str">
            <v>UN</v>
          </cell>
          <cell r="D9307">
            <v>0</v>
          </cell>
          <cell r="E9307">
            <v>0</v>
          </cell>
          <cell r="F9307" t="str">
            <v>SINAPI DEZEMBRO 2025</v>
          </cell>
        </row>
        <row r="9308">
          <cell r="A9308">
            <v>100914</v>
          </cell>
          <cell r="B9308" t="str">
            <v>LUMINÁRIA TIPO CALHA, DE EMBUTIR, PARA 1 LÂMPADA TUBULAR LED DE 36 W, SEM LÂMPADA E SEM REATOR - FORNECIMENTO E INSTALAÇÃO. AF_09/2024</v>
          </cell>
          <cell r="C9308" t="str">
            <v>UN</v>
          </cell>
          <cell r="D9308">
            <v>0</v>
          </cell>
          <cell r="E9308">
            <v>0</v>
          </cell>
          <cell r="F9308" t="str">
            <v>SINAPI DEZEMBRO 2025</v>
          </cell>
        </row>
        <row r="9309">
          <cell r="A9309">
            <v>100917</v>
          </cell>
          <cell r="B9309" t="str">
            <v>LUMINÁRIA TIPO CALHA, DE EMBUTIR, PARA 2 LÂMPADAS TUBULARES LED DE 36 W, SEM LÂMPADA E SEM REATOR - FORNECIMENTO E INSTALAÇÃO. AF_09/2024</v>
          </cell>
          <cell r="C9309" t="str">
            <v>UN</v>
          </cell>
          <cell r="D9309">
            <v>0</v>
          </cell>
          <cell r="E9309">
            <v>0</v>
          </cell>
          <cell r="F9309" t="str">
            <v>SINAPI DEZEMBRO 2025</v>
          </cell>
        </row>
        <row r="9310">
          <cell r="A9310">
            <v>100907</v>
          </cell>
          <cell r="B9310" t="str">
            <v>LUMINÁRIA TIPO CALHA, DE SOBREPOR, COM 1 LÂMPADA TUBULAR LED DE 18 W, SEM REATOR - FORNECIMENTO E INSTALAÇÃO. AF_09/2024</v>
          </cell>
          <cell r="C9310" t="str">
            <v>UN</v>
          </cell>
          <cell r="D9310">
            <v>0</v>
          </cell>
          <cell r="E9310">
            <v>0</v>
          </cell>
          <cell r="F9310" t="str">
            <v>SINAPI DEZEMBRO 2025</v>
          </cell>
        </row>
        <row r="9311">
          <cell r="A9311">
            <v>102467</v>
          </cell>
          <cell r="B9311" t="str">
            <v>LUMINÁRIA TIPO CALHA, DE SOBREPOR, COM 1 LÂMPADA TUBULAR LED DE 9 W SEM REATOR - FORNECIMENTO E INSTALAÇÃO. AF_09/2024</v>
          </cell>
          <cell r="C9311" t="str">
            <v>UN</v>
          </cell>
          <cell r="D9311">
            <v>0</v>
          </cell>
          <cell r="E9311">
            <v>0</v>
          </cell>
          <cell r="F9311" t="str">
            <v>SINAPI DEZEMBRO 2025</v>
          </cell>
        </row>
        <row r="9312">
          <cell r="A9312">
            <v>100910</v>
          </cell>
          <cell r="B9312" t="str">
            <v>LUMINÁRIA TIPO CALHA, DE SOBREPOR, COM 2 LÂMPADAS TUBULARES LED DE 18 W, SEM REATOR - FORNECIMENTO E INSTALAÇÃO. AF_09/2024</v>
          </cell>
          <cell r="C9312" t="str">
            <v>UN</v>
          </cell>
          <cell r="D9312">
            <v>0</v>
          </cell>
          <cell r="E9312">
            <v>0</v>
          </cell>
          <cell r="F9312" t="str">
            <v>SINAPI DEZEMBRO 2025</v>
          </cell>
        </row>
        <row r="9313">
          <cell r="A9313">
            <v>105541</v>
          </cell>
          <cell r="B9313" t="str">
            <v>LUMINÁRIA TIPO CALHA, DE SOBREPOR, COM 2 LÂMPADAS TUBULARES LED DE 9 W SEM REATOR - FORNECIMENTO E INSTALAÇÃO. AF_09/2024</v>
          </cell>
          <cell r="C9313" t="str">
            <v>UN</v>
          </cell>
          <cell r="D9313">
            <v>0</v>
          </cell>
          <cell r="E9313">
            <v>0</v>
          </cell>
          <cell r="F9313" t="str">
            <v>SINAPI DEZEMBRO 2025</v>
          </cell>
        </row>
        <row r="9314">
          <cell r="A9314">
            <v>100908</v>
          </cell>
          <cell r="B9314" t="str">
            <v>LUMINÁRIA TIPO CALHA, DE SOBREPOR, PARA 1 LÂMPADA TUBULAR LED DE 36 W, SEM LÂMPADA E SEM REATOR - FORNECIMENTO E INSTALAÇÃO. AF_09/2024</v>
          </cell>
          <cell r="C9314" t="str">
            <v>UN</v>
          </cell>
          <cell r="D9314">
            <v>0</v>
          </cell>
          <cell r="E9314">
            <v>0</v>
          </cell>
          <cell r="F9314" t="str">
            <v>SINAPI DEZEMBRO 2025</v>
          </cell>
        </row>
        <row r="9315">
          <cell r="A9315">
            <v>100911</v>
          </cell>
          <cell r="B9315" t="str">
            <v>LUMINÁRIA TIPO CALHA, DE SOBREPOR, PARA 2 LÂMPADAS TUBULARES LED DE 36 W, SEM LÂMPADA E SEM REATOR - FORNECIMENTO E INSTALAÇÃO. AF_09/2024</v>
          </cell>
          <cell r="C9315" t="str">
            <v>UN</v>
          </cell>
          <cell r="D9315">
            <v>0</v>
          </cell>
          <cell r="E9315">
            <v>0</v>
          </cell>
          <cell r="F9315" t="str">
            <v>SINAPI DEZEMBRO 2025</v>
          </cell>
        </row>
        <row r="9316">
          <cell r="A9316">
            <v>103782</v>
          </cell>
          <cell r="B9316" t="str">
            <v>LUMINÁRIA TIPO PLAFON CIRCULAR, DE SOBREPOR, COM LED DE 12/13 W - FORNECIMENTO E INSTALAÇÃO. AF_09/2024</v>
          </cell>
          <cell r="C9316" t="str">
            <v>UN</v>
          </cell>
          <cell r="D9316">
            <v>32.81</v>
          </cell>
          <cell r="E9316">
            <v>34.299999999999997</v>
          </cell>
          <cell r="F9316" t="str">
            <v>SINAPI DEZEMBRO 2025</v>
          </cell>
        </row>
        <row r="9317">
          <cell r="A9317">
            <v>103786</v>
          </cell>
          <cell r="B9317" t="str">
            <v>LUMINÁRIA TIPO PLAFON QUADRADA, DE EMBUTIR, COM LED DE 12 W - FORNECIMENTO E INSTALAÇÃO. AF_09/2024</v>
          </cell>
          <cell r="C9317" t="str">
            <v>UN</v>
          </cell>
          <cell r="D9317">
            <v>0</v>
          </cell>
          <cell r="E9317">
            <v>0</v>
          </cell>
          <cell r="F9317" t="str">
            <v>SINAPI DEZEMBRO 2025</v>
          </cell>
        </row>
        <row r="9318">
          <cell r="A9318">
            <v>103787</v>
          </cell>
          <cell r="B9318" t="str">
            <v>LUMINÁRIA TIPO PLAFON QUADRADA, DE EMBUTIR, COM LED DE 18 W - FORNECIMENTO E INSTALAÇÃO. AF_09/2024</v>
          </cell>
          <cell r="C9318" t="str">
            <v>UN</v>
          </cell>
          <cell r="D9318">
            <v>0</v>
          </cell>
          <cell r="E9318">
            <v>0</v>
          </cell>
          <cell r="F9318" t="str">
            <v>SINAPI DEZEMBRO 2025</v>
          </cell>
        </row>
        <row r="9319">
          <cell r="A9319">
            <v>103788</v>
          </cell>
          <cell r="B9319" t="str">
            <v>LUMINÁRIA TIPO PLAFON QUADRADA, DE EMBUTIR, COM LED DE 24 W - FORNECIMENTO E INSTALAÇÃO. AF_09/2024</v>
          </cell>
          <cell r="C9319" t="str">
            <v>UN</v>
          </cell>
          <cell r="D9319">
            <v>0</v>
          </cell>
          <cell r="E9319">
            <v>0</v>
          </cell>
          <cell r="F9319" t="str">
            <v>SINAPI DEZEMBRO 2025</v>
          </cell>
        </row>
        <row r="9320">
          <cell r="A9320">
            <v>103783</v>
          </cell>
          <cell r="B9320" t="str">
            <v>LUMINÁRIA TIPO PLAFON QUADRADA, DE SOBREPOR, COM LED DE 12 W - FORNECIMENTO E INSTALAÇÃO. AF_09/2024</v>
          </cell>
          <cell r="C9320" t="str">
            <v>UN</v>
          </cell>
          <cell r="D9320">
            <v>0</v>
          </cell>
          <cell r="E9320">
            <v>0</v>
          </cell>
          <cell r="F9320" t="str">
            <v>SINAPI DEZEMBRO 2025</v>
          </cell>
        </row>
        <row r="9321">
          <cell r="A9321">
            <v>103784</v>
          </cell>
          <cell r="B9321" t="str">
            <v>LUMINÁRIA TIPO PLAFON QUADRADA, DE SOBREPOR, COM LED DE 18 W - FORNECIMENTO E INSTALAÇÃO. AF_09/2024</v>
          </cell>
          <cell r="C9321" t="str">
            <v>UN</v>
          </cell>
          <cell r="D9321">
            <v>0</v>
          </cell>
          <cell r="E9321">
            <v>0</v>
          </cell>
          <cell r="F9321" t="str">
            <v>SINAPI DEZEMBRO 2025</v>
          </cell>
        </row>
        <row r="9322">
          <cell r="A9322">
            <v>103785</v>
          </cell>
          <cell r="B9322" t="str">
            <v>LUMINÁRIA TIPO PLAFON QUADRADA, DE SOBREPOR, COM LED DE 24 W - FORNECIMENTO E INSTALAÇÃO. AF_09/2024</v>
          </cell>
          <cell r="C9322" t="str">
            <v>UN</v>
          </cell>
          <cell r="D9322">
            <v>0</v>
          </cell>
          <cell r="E9322">
            <v>0</v>
          </cell>
          <cell r="F9322" t="str">
            <v>SINAPI DEZEMBRO 2025</v>
          </cell>
        </row>
        <row r="9323">
          <cell r="A9323">
            <v>105546</v>
          </cell>
          <cell r="B9323" t="str">
            <v>LUMINÁRIA TIPO SPOT, DE EMBUTIR, COM 1 LÂMPADA LED PAR20 - FORNECIMENTO E INSTALAÇÃO. AF_09/2024</v>
          </cell>
          <cell r="C9323" t="str">
            <v>UN</v>
          </cell>
          <cell r="D9323">
            <v>0</v>
          </cell>
          <cell r="E9323">
            <v>0</v>
          </cell>
          <cell r="F9323" t="str">
            <v>SINAPI DEZEMBRO 2025</v>
          </cell>
        </row>
        <row r="9324">
          <cell r="A9324">
            <v>105545</v>
          </cell>
          <cell r="B9324" t="str">
            <v>LUMINÁRIA TIPO SPOT, DE SOBREPOR, COM 1 LÂMPADA LED PAR20 - FORNECIMENTO E INSTALAÇÃO. AF_09/2024</v>
          </cell>
          <cell r="C9324" t="str">
            <v>UN</v>
          </cell>
          <cell r="D9324">
            <v>0</v>
          </cell>
          <cell r="E9324">
            <v>0</v>
          </cell>
          <cell r="F9324" t="str">
            <v>SINAPI DEZEMBRO 2025</v>
          </cell>
        </row>
        <row r="9325">
          <cell r="A9325">
            <v>97610</v>
          </cell>
          <cell r="B9325" t="str">
            <v>LÂMPADA COMPACTA DE LED 10 W, BASE E27 - FORNECIMENTO E INSTALAÇÃO. AF_09/2024</v>
          </cell>
          <cell r="C9325" t="str">
            <v>UN</v>
          </cell>
          <cell r="D9325">
            <v>16.45</v>
          </cell>
          <cell r="E9325">
            <v>16.95</v>
          </cell>
          <cell r="F9325" t="str">
            <v>SINAPI DEZEMBRO 2025</v>
          </cell>
        </row>
        <row r="9326">
          <cell r="A9326">
            <v>97609</v>
          </cell>
          <cell r="B9326" t="str">
            <v>LÂMPADA COMPACTA DE LED 6 W, BASE E27 - FORNECIMENTO E INSTALAÇÃO. AF_09/2024</v>
          </cell>
          <cell r="C9326" t="str">
            <v>UN</v>
          </cell>
          <cell r="D9326">
            <v>15.54</v>
          </cell>
          <cell r="E9326">
            <v>16.04</v>
          </cell>
          <cell r="F9326" t="str">
            <v>SINAPI DEZEMBRO 2025</v>
          </cell>
        </row>
        <row r="9327">
          <cell r="A9327">
            <v>105554</v>
          </cell>
          <cell r="B9327" t="str">
            <v>LÂMPADA TUBULAR LED 9/10W SEM SOQUETE - FORNECIMENTO E INSTALAÇÃO. AF_09/2024</v>
          </cell>
          <cell r="C9327" t="str">
            <v>UN</v>
          </cell>
          <cell r="D9327">
            <v>17.62</v>
          </cell>
          <cell r="E9327">
            <v>18.350000000000001</v>
          </cell>
          <cell r="F9327" t="str">
            <v>SINAPI DEZEMBRO 2025</v>
          </cell>
        </row>
        <row r="9328">
          <cell r="A9328">
            <v>100903</v>
          </cell>
          <cell r="B9328" t="str">
            <v>LÂMPADA TUBULAR LED DE 18/20 W, COM SOQUETE, BASE G13 - FORNECIMENTO E INSTALAÇÃO. AF_09/2024_PS</v>
          </cell>
          <cell r="C9328" t="str">
            <v>UN</v>
          </cell>
          <cell r="D9328">
            <v>34.96</v>
          </cell>
          <cell r="E9328">
            <v>36.19</v>
          </cell>
          <cell r="F9328" t="str">
            <v>SINAPI DEZEMBRO 2025</v>
          </cell>
        </row>
        <row r="9329">
          <cell r="A9329">
            <v>100902</v>
          </cell>
          <cell r="B9329" t="str">
            <v>LÂMPADA TUBULAR LED DE 9/10 W, COM SOQUETE, BASE G13 - FORNECIMENTO E INSTALAÇÃO. AF_09/2024_PS</v>
          </cell>
          <cell r="C9329" t="str">
            <v>UN</v>
          </cell>
          <cell r="D9329">
            <v>30.95</v>
          </cell>
          <cell r="E9329">
            <v>32.18</v>
          </cell>
          <cell r="F9329" t="str">
            <v>SINAPI DEZEMBRO 2025</v>
          </cell>
        </row>
        <row r="9330">
          <cell r="A9330">
            <v>105548</v>
          </cell>
          <cell r="B9330" t="str">
            <v>PERFIL COM FITA LED - FORNECIMENTO E INSTALAÇÃO. AF_09/2024</v>
          </cell>
          <cell r="C9330" t="str">
            <v>M</v>
          </cell>
          <cell r="D9330">
            <v>0</v>
          </cell>
          <cell r="E9330">
            <v>0</v>
          </cell>
          <cell r="F9330" t="str">
            <v>SINAPI DEZEMBRO 2025</v>
          </cell>
        </row>
        <row r="9331">
          <cell r="A9331">
            <v>97595</v>
          </cell>
          <cell r="B9331" t="str">
            <v>SENSOR DE PRESENÇA COM FOTOCÉLULA, FIXAÇÃO EM PAREDE - FORNECIMENTO E INSTALAÇÃO. AF_09/2024</v>
          </cell>
          <cell r="C9331" t="str">
            <v>UN</v>
          </cell>
          <cell r="D9331">
            <v>99.97</v>
          </cell>
          <cell r="E9331">
            <v>101.91</v>
          </cell>
          <cell r="F9331" t="str">
            <v>SINAPI DEZEMBRO 2025</v>
          </cell>
        </row>
        <row r="9332">
          <cell r="A9332">
            <v>97597</v>
          </cell>
          <cell r="B9332" t="str">
            <v>SENSOR DE PRESENÇA COM FOTOCÉLULA, FIXAÇÃO EM TETO - FORNECIMENTO E INSTALAÇÃO. AF_09/2024</v>
          </cell>
          <cell r="C9332" t="str">
            <v>UN</v>
          </cell>
          <cell r="D9332">
            <v>70.42</v>
          </cell>
          <cell r="E9332">
            <v>71.84</v>
          </cell>
          <cell r="F9332" t="str">
            <v>SINAPI DEZEMBRO 2025</v>
          </cell>
        </row>
        <row r="9333">
          <cell r="A9333">
            <v>97596</v>
          </cell>
          <cell r="B9333" t="str">
            <v>SENSOR DE PRESENÇA SEM FOTOCÉLULA, FIXAÇÃO EM PAREDE - FORNECIMENTO E INSTALAÇÃO. AF_09/2024</v>
          </cell>
          <cell r="C9333" t="str">
            <v>UN</v>
          </cell>
          <cell r="D9333">
            <v>70.239999999999995</v>
          </cell>
          <cell r="E9333">
            <v>72.180000000000007</v>
          </cell>
          <cell r="F9333" t="str">
            <v>SINAPI DEZEMBRO 2025</v>
          </cell>
        </row>
        <row r="9334">
          <cell r="A9334">
            <v>97598</v>
          </cell>
          <cell r="B9334" t="str">
            <v>SENSOR DE PRESENÇA SEM FOTOCÉLULA, FIXAÇÃO EM TETO - FORNECIMENTO E INSTALAÇÃO. AF_09/2024</v>
          </cell>
          <cell r="C9334" t="str">
            <v>UN</v>
          </cell>
          <cell r="D9334">
            <v>66.62</v>
          </cell>
          <cell r="E9334">
            <v>68.040000000000006</v>
          </cell>
          <cell r="F9334" t="str">
            <v>SINAPI DEZEMBRO 2025</v>
          </cell>
        </row>
        <row r="9335">
          <cell r="A9335">
            <v>98549</v>
          </cell>
          <cell r="B9335" t="str">
            <v>IMPERMEABILIZAÇÃO COM MANTA ASFÁLTICA COLADA COM ASFALTO DERRETIDO, DUAS CAMADAS, E = 3MM E E=4MM. AF_09/2023</v>
          </cell>
          <cell r="C9335" t="str">
            <v>M2</v>
          </cell>
          <cell r="D9335">
            <v>0</v>
          </cell>
          <cell r="E9335">
            <v>0</v>
          </cell>
          <cell r="F9335" t="str">
            <v>SINAPI DEZEMBRO 2025</v>
          </cell>
        </row>
        <row r="9336">
          <cell r="A9336">
            <v>98562</v>
          </cell>
          <cell r="B9336" t="str">
            <v>IMPERMEABILIZAÇÃO DE SUPERFÍCIE COM ARGAMASSA DE CIMENTO E AREIA, COM ADITIVO IMPERMEABILIZANTE, E = 1,5CM. AF_09/2023</v>
          </cell>
          <cell r="C9336" t="str">
            <v>M2</v>
          </cell>
          <cell r="D9336">
            <v>50.78</v>
          </cell>
          <cell r="E9336">
            <v>53.76</v>
          </cell>
          <cell r="F9336" t="str">
            <v>SINAPI DEZEMBRO 2025</v>
          </cell>
        </row>
        <row r="9337">
          <cell r="A9337">
            <v>98555</v>
          </cell>
          <cell r="B9337" t="str">
            <v>IMPERMEABILIZAÇÃO DE SUPERFÍCIE COM ARGAMASSA POLIMÉRICA / MEMBRANA ACRÍLICA, 3 DEMÃOS. AF_09/2023</v>
          </cell>
          <cell r="C9337" t="str">
            <v>M2</v>
          </cell>
          <cell r="D9337">
            <v>32.229999999999997</v>
          </cell>
          <cell r="E9337">
            <v>33.96</v>
          </cell>
          <cell r="F9337" t="str">
            <v>SINAPI DEZEMBRO 2025</v>
          </cell>
        </row>
        <row r="9338">
          <cell r="A9338">
            <v>98556</v>
          </cell>
          <cell r="B9338" t="str">
            <v>IMPERMEABILIZAÇÃO DE SUPERFÍCIE COM ARGAMASSA POLIMÉRICA / MEMBRANA ACRÍLICA, 4 DEMÃOS, REFORÇADA COM VÉU DE POLIÉSTER (MAV). AF_09/2023</v>
          </cell>
          <cell r="C9338" t="str">
            <v>M2</v>
          </cell>
          <cell r="D9338">
            <v>58.74</v>
          </cell>
          <cell r="E9338">
            <v>61.57</v>
          </cell>
          <cell r="F9338" t="str">
            <v>SINAPI DEZEMBRO 2025</v>
          </cell>
        </row>
        <row r="9339">
          <cell r="A9339">
            <v>98557</v>
          </cell>
          <cell r="B9339" t="str">
            <v>IMPERMEABILIZAÇÃO DE SUPERFÍCIE COM EMULSÃO ASFÁLTICA, 2 DEMÃOS. AF_09/2023</v>
          </cell>
          <cell r="C9339" t="str">
            <v>M2</v>
          </cell>
          <cell r="D9339">
            <v>45.65</v>
          </cell>
          <cell r="E9339">
            <v>46.89</v>
          </cell>
          <cell r="F9339" t="str">
            <v>SINAPI DEZEMBRO 2025</v>
          </cell>
        </row>
        <row r="9340">
          <cell r="A9340">
            <v>98548</v>
          </cell>
          <cell r="B9340" t="str">
            <v>IMPERMEABILIZAÇÃO DE SUPERFÍCIE COM MANTA ASFÁLTICA COLADA COM ASFALTO DERRETIDO, UMA CAMADA, E=4MM. AF_09/2023</v>
          </cell>
          <cell r="C9340" t="str">
            <v>M2</v>
          </cell>
          <cell r="D9340">
            <v>0</v>
          </cell>
          <cell r="E9340">
            <v>0</v>
          </cell>
          <cell r="F9340" t="str">
            <v>SINAPI DEZEMBRO 2025</v>
          </cell>
        </row>
        <row r="9341">
          <cell r="A9341">
            <v>98547</v>
          </cell>
          <cell r="B9341" t="str">
            <v>IMPERMEABILIZAÇÃO DE SUPERFÍCIE COM MANTA ASFÁLTICA, DUAS CAMADAS, INCLUSIVE APLICAÇÃO DE PRIMER ASFÁLTICO, E=3MM E E=4MM. AF_09/2023</v>
          </cell>
          <cell r="C9341" t="str">
            <v>M2</v>
          </cell>
          <cell r="D9341">
            <v>204.01</v>
          </cell>
          <cell r="E9341">
            <v>208.27</v>
          </cell>
          <cell r="F9341" t="str">
            <v>SINAPI DEZEMBRO 2025</v>
          </cell>
        </row>
        <row r="9342">
          <cell r="A9342">
            <v>98546</v>
          </cell>
          <cell r="B9342" t="str">
            <v>IMPERMEABILIZAÇÃO DE SUPERFÍCIE COM MANTA ASFÁLTICA, UMA CAMADA, INCLUSIVE APLICAÇÃO DE PRIMER ASFÁLTICO, E=4MM. AF_09/2023</v>
          </cell>
          <cell r="C9342" t="str">
            <v>M2</v>
          </cell>
          <cell r="D9342">
            <v>121.35</v>
          </cell>
          <cell r="E9342">
            <v>124.02</v>
          </cell>
          <cell r="F9342" t="str">
            <v>SINAPI DEZEMBRO 2025</v>
          </cell>
        </row>
        <row r="9343">
          <cell r="A9343">
            <v>98552</v>
          </cell>
          <cell r="B9343" t="str">
            <v>IMPERMEABILIZAÇÃO DE SUPERFÍCIE COM MEMBRANA A BASE DE POLIURÉIA, 2 DEMÃOS. AF_09/2023</v>
          </cell>
          <cell r="C9343" t="str">
            <v>M2</v>
          </cell>
          <cell r="D9343">
            <v>0</v>
          </cell>
          <cell r="E9343">
            <v>0</v>
          </cell>
          <cell r="F9343" t="str">
            <v>SINAPI DEZEMBRO 2025</v>
          </cell>
        </row>
        <row r="9344">
          <cell r="A9344">
            <v>98553</v>
          </cell>
          <cell r="B9344" t="str">
            <v>IMPERMEABILIZAÇÃO DE SUPERFÍCIE COM MEMBRANA À BASE DE POLIURETANO, 2 DEMÃOS. AF_09/2023</v>
          </cell>
          <cell r="C9344" t="str">
            <v>M2</v>
          </cell>
          <cell r="D9344">
            <v>191</v>
          </cell>
          <cell r="E9344">
            <v>192.43</v>
          </cell>
          <cell r="F9344" t="str">
            <v>SINAPI DEZEMBRO 2025</v>
          </cell>
        </row>
        <row r="9345">
          <cell r="A9345">
            <v>98554</v>
          </cell>
          <cell r="B9345" t="str">
            <v>IMPERMEABILIZAÇÃO DE SUPERFÍCIE COM MEMBRANA À BASE DE RESINA ACRÍLICA, 3 DEMÃOS. AF_09/2023</v>
          </cell>
          <cell r="C9345" t="str">
            <v>M2</v>
          </cell>
          <cell r="D9345">
            <v>49.14</v>
          </cell>
          <cell r="E9345">
            <v>50.78</v>
          </cell>
          <cell r="F9345" t="str">
            <v>SINAPI DEZEMBRO 2025</v>
          </cell>
        </row>
        <row r="9346">
          <cell r="A9346">
            <v>98565</v>
          </cell>
          <cell r="B9346" t="str">
            <v>PROTEÇÃO MECÂNICA DE SUPERFICIE HORIZONTAL COM ARGAMASSA DE CIMENTO E AREIA, TRAÇO 1:3, E=3CM. AF_09/2023</v>
          </cell>
          <cell r="C9346" t="str">
            <v>M2</v>
          </cell>
          <cell r="D9346">
            <v>56.61</v>
          </cell>
          <cell r="E9346">
            <v>59.33</v>
          </cell>
          <cell r="F9346" t="str">
            <v>SINAPI DEZEMBRO 2025</v>
          </cell>
        </row>
        <row r="9347">
          <cell r="A9347">
            <v>98567</v>
          </cell>
          <cell r="B9347" t="str">
            <v>PROTEÇÃO MECÂNICA DE SUPERFICIE HORIZONTAL COM ARGAMASSA DE CIMENTO E AREIA, TRAÇO 1:3, E=4CM. AF_09/2023</v>
          </cell>
          <cell r="C9347" t="str">
            <v>M2</v>
          </cell>
          <cell r="D9347">
            <v>72.53</v>
          </cell>
          <cell r="E9347">
            <v>76.09</v>
          </cell>
          <cell r="F9347" t="str">
            <v>SINAPI DEZEMBRO 2025</v>
          </cell>
        </row>
        <row r="9348">
          <cell r="A9348">
            <v>98569</v>
          </cell>
          <cell r="B9348" t="str">
            <v>PROTEÇÃO MECÂNICA DE SUPERFICIE HORIZONTAL COM ARGAMASSA DE CIMENTO E AREIA, TRAÇO 1:3, E=5CM. AF_09/2023</v>
          </cell>
          <cell r="C9348" t="str">
            <v>M2</v>
          </cell>
          <cell r="D9348">
            <v>89.36</v>
          </cell>
          <cell r="E9348">
            <v>93.82</v>
          </cell>
          <cell r="F9348" t="str">
            <v>SINAPI DEZEMBRO 2025</v>
          </cell>
        </row>
        <row r="9349">
          <cell r="A9349">
            <v>98571</v>
          </cell>
          <cell r="B9349" t="str">
            <v>PROTEÇÃO MECÂNICA DE SUPERFICIE HORIZONTAL COM CONCRETO 15 MPA, E=4CM. AF_09/2023</v>
          </cell>
          <cell r="C9349" t="str">
            <v>M2</v>
          </cell>
          <cell r="D9349">
            <v>44.93</v>
          </cell>
          <cell r="E9349">
            <v>46.82</v>
          </cell>
          <cell r="F9349" t="str">
            <v>SINAPI DEZEMBRO 2025</v>
          </cell>
        </row>
        <row r="9350">
          <cell r="A9350">
            <v>98572</v>
          </cell>
          <cell r="B9350" t="str">
            <v>PROTEÇÃO MECÂNICA DE SUPERFICIE HORIZONTAL COM CONCRETO 15 MPA, E=5CM. AF_09/2023</v>
          </cell>
          <cell r="C9350" t="str">
            <v>M2</v>
          </cell>
          <cell r="D9350">
            <v>55.11</v>
          </cell>
          <cell r="E9350">
            <v>57.48</v>
          </cell>
          <cell r="F9350" t="str">
            <v>SINAPI DEZEMBRO 2025</v>
          </cell>
        </row>
        <row r="9351">
          <cell r="A9351">
            <v>98563</v>
          </cell>
          <cell r="B9351" t="str">
            <v>PROTEÇÃO MECÂNICA DE SUPERFÍCIE HORIZONTAL COM ARGAMASSA DE CIMENTO E AREIA, TRAÇO 1:3, E=2CM. AF_09/2023</v>
          </cell>
          <cell r="C9351" t="str">
            <v>M2</v>
          </cell>
          <cell r="D9351">
            <v>39.78</v>
          </cell>
          <cell r="E9351">
            <v>41.6</v>
          </cell>
          <cell r="F9351" t="str">
            <v>SINAPI DEZEMBRO 2025</v>
          </cell>
        </row>
        <row r="9352">
          <cell r="A9352">
            <v>98564</v>
          </cell>
          <cell r="B9352" t="str">
            <v>PROTEÇÃO MECÂNICA DE SUPERFÍCIE VERTICAL COM ARGAMASSA DE CIMENTO E AREIA, TRAÇO 1:3, E=2CM. AF_09/2023</v>
          </cell>
          <cell r="C9352" t="str">
            <v>M2</v>
          </cell>
          <cell r="D9352">
            <v>57.82</v>
          </cell>
          <cell r="E9352">
            <v>59.81</v>
          </cell>
          <cell r="F9352" t="str">
            <v>SINAPI DEZEMBRO 2025</v>
          </cell>
        </row>
        <row r="9353">
          <cell r="A9353">
            <v>98566</v>
          </cell>
          <cell r="B9353" t="str">
            <v>PROTEÇÃO MECÂNICA DE SUPERFÍCIE VERTICAL COM ARGAMASSA DE CIMENTO E AREIA, TRAÇO 1:3, E=3CM. AF_09/2023</v>
          </cell>
          <cell r="C9353" t="str">
            <v>M2</v>
          </cell>
          <cell r="D9353">
            <v>74.650000000000006</v>
          </cell>
          <cell r="E9353">
            <v>77.540000000000006</v>
          </cell>
          <cell r="F9353" t="str">
            <v>SINAPI DEZEMBRO 2025</v>
          </cell>
        </row>
        <row r="9354">
          <cell r="A9354">
            <v>98568</v>
          </cell>
          <cell r="B9354" t="str">
            <v>PROTEÇÃO MECÂNICA DE SUPERFÍCIE VERTICAL COM ARGAMASSA DE CIMENTO E AREIA, TRAÇO 1:3, E=4CM. AF_09/2023</v>
          </cell>
          <cell r="C9354" t="str">
            <v>M2</v>
          </cell>
          <cell r="D9354">
            <v>90.57</v>
          </cell>
          <cell r="E9354">
            <v>94.31</v>
          </cell>
          <cell r="F9354" t="str">
            <v>SINAPI DEZEMBRO 2025</v>
          </cell>
        </row>
        <row r="9355">
          <cell r="A9355">
            <v>98570</v>
          </cell>
          <cell r="B9355" t="str">
            <v>PROTEÇÃO MECÂNICA DE SUPERFÍCIE VERTICAL COM ARGAMASSA DE CIMENTO E AREIA, TRAÇO 1:3, E=5CM. AF_09/2023</v>
          </cell>
          <cell r="C9355" t="str">
            <v>M2</v>
          </cell>
          <cell r="D9355">
            <v>107.4</v>
          </cell>
          <cell r="E9355">
            <v>112.04</v>
          </cell>
          <cell r="F9355" t="str">
            <v>SINAPI DEZEMBRO 2025</v>
          </cell>
        </row>
        <row r="9356">
          <cell r="A9356">
            <v>98573</v>
          </cell>
          <cell r="B9356" t="str">
            <v>PROTEÇÃO MECÂNICA DE SUPERFÍCIE VERTICAL COM CONCRETO 15 MPA, E=5CM. AF_09/2023</v>
          </cell>
          <cell r="C9356" t="str">
            <v>M2</v>
          </cell>
          <cell r="D9356">
            <v>72.59</v>
          </cell>
          <cell r="E9356">
            <v>75.08</v>
          </cell>
          <cell r="F9356" t="str">
            <v>SINAPI DEZEMBRO 2025</v>
          </cell>
        </row>
        <row r="9357">
          <cell r="A9357">
            <v>98576</v>
          </cell>
          <cell r="B9357" t="str">
            <v>TRATAMENTO DE JUNTA DE DILATAÇÃO COM MANTA ASFÁLTICA ADERIDA COM MAÇARICO. AF_09/2023</v>
          </cell>
          <cell r="C9357" t="str">
            <v>M</v>
          </cell>
          <cell r="D9357">
            <v>23.28</v>
          </cell>
          <cell r="E9357">
            <v>23.36</v>
          </cell>
          <cell r="F9357" t="str">
            <v>SINAPI DEZEMBRO 2025</v>
          </cell>
        </row>
        <row r="9358">
          <cell r="A9358">
            <v>98575</v>
          </cell>
          <cell r="B9358" t="str">
            <v>TRATAMENTO DE JUNTA DE DILATAÇÃO, COM TARUGO DE POLIETILENO E SELANTE PU, INCLUSO PREENCHIMENTO COM ESPUMA EXPANSIVA PU. AF_09/2023</v>
          </cell>
          <cell r="C9358" t="str">
            <v>M</v>
          </cell>
          <cell r="D9358">
            <v>71.75</v>
          </cell>
          <cell r="E9358">
            <v>75.459999999999994</v>
          </cell>
          <cell r="F9358" t="str">
            <v>SINAPI DEZEMBRO 2025</v>
          </cell>
        </row>
        <row r="9359">
          <cell r="A9359">
            <v>98577</v>
          </cell>
          <cell r="B9359" t="str">
            <v>TRATAMENTO DE JUNTA SERRADA, COM TARUGO DE POLIETILENO E SELANTE À BASE DE SILICONE. AF_09/2023</v>
          </cell>
          <cell r="C9359" t="str">
            <v>M</v>
          </cell>
          <cell r="D9359">
            <v>47.74</v>
          </cell>
          <cell r="E9359">
            <v>51.01</v>
          </cell>
          <cell r="F9359" t="str">
            <v>SINAPI DEZEMBRO 2025</v>
          </cell>
        </row>
        <row r="9360">
          <cell r="A9360">
            <v>98558</v>
          </cell>
          <cell r="B9360" t="str">
            <v>TRATAMENTO DE RALO OU PONTO EMERGENTE COM ARGAMASSA POLIMÉRICA / MEMBRANA ACRÍLICA REFORÇADO COM TELA DE POLIÉSTER (MAV). AF_09/2023</v>
          </cell>
          <cell r="C9360" t="str">
            <v>UN</v>
          </cell>
          <cell r="D9360">
            <v>9.69</v>
          </cell>
          <cell r="E9360">
            <v>10.08</v>
          </cell>
          <cell r="F9360" t="str">
            <v>SINAPI DEZEMBRO 2025</v>
          </cell>
        </row>
        <row r="9361">
          <cell r="A9361">
            <v>106110</v>
          </cell>
          <cell r="B9361" t="str">
            <v>TRATAMENTO DE RALO OU PONTO EMERGENTE COM MANTA ASFÁLTICA COLADA COM ASFÁLTO DERRETIDO, E=4MM. AF_09/2023</v>
          </cell>
          <cell r="C9361" t="str">
            <v>UN</v>
          </cell>
          <cell r="D9361">
            <v>0</v>
          </cell>
          <cell r="E9361">
            <v>0</v>
          </cell>
          <cell r="F9361" t="str">
            <v>SINAPI DEZEMBRO 2025</v>
          </cell>
        </row>
        <row r="9362">
          <cell r="A9362">
            <v>98551</v>
          </cell>
          <cell r="B9362" t="str">
            <v>TRATAMENTO DE RODAPÉ COM MANTA ASFÁLTICA COLADA COM ASFALTO DERRETIDO, E=4MM. AF_09/2023</v>
          </cell>
          <cell r="C9362" t="str">
            <v>M</v>
          </cell>
          <cell r="D9362">
            <v>0</v>
          </cell>
          <cell r="E9362">
            <v>0</v>
          </cell>
          <cell r="F9362" t="str">
            <v>SINAPI DEZEMBRO 2025</v>
          </cell>
        </row>
        <row r="9363">
          <cell r="A9363">
            <v>98559</v>
          </cell>
          <cell r="B9363" t="str">
            <v>TRATAMENTO DE RODAPÉ COM TELA DE POLIÉSTER. AF_09/2023</v>
          </cell>
          <cell r="C9363" t="str">
            <v>M</v>
          </cell>
          <cell r="D9363">
            <v>4.8899999999999997</v>
          </cell>
          <cell r="E9363">
            <v>5.07</v>
          </cell>
          <cell r="F9363" t="str">
            <v>SINAPI DEZEMBRO 2025</v>
          </cell>
        </row>
        <row r="9364">
          <cell r="A9364">
            <v>91925</v>
          </cell>
          <cell r="B9364" t="str">
            <v>CABO DE COBRE FLEXÍVEL ISOLADO, 1,5 MM², ANTI-CHAMA 0,6/1,0 KV, PARA CIRCUITOS TERMINAIS - FORNECIMENTO E INSTALAÇÃO. AF_03/2023</v>
          </cell>
          <cell r="C9364" t="str">
            <v>M</v>
          </cell>
          <cell r="D9364">
            <v>3.78</v>
          </cell>
          <cell r="E9364">
            <v>3.88</v>
          </cell>
          <cell r="F9364" t="str">
            <v>SINAPI DEZEMBRO 2025</v>
          </cell>
        </row>
        <row r="9365">
          <cell r="A9365">
            <v>91924</v>
          </cell>
          <cell r="B9365" t="str">
            <v>CABO DE COBRE FLEXÍVEL ISOLADO, 1,5 MM², ANTI-CHAMA 450/750 V, PARA CIRCUITOS TERMINAIS - FORNECIMENTO E INSTALAÇÃO. AF_03/2023</v>
          </cell>
          <cell r="C9365" t="str">
            <v>M</v>
          </cell>
          <cell r="D9365">
            <v>3.12</v>
          </cell>
          <cell r="E9365">
            <v>3.22</v>
          </cell>
          <cell r="F9365" t="str">
            <v>SINAPI DEZEMBRO 2025</v>
          </cell>
        </row>
        <row r="9366">
          <cell r="A9366">
            <v>91933</v>
          </cell>
          <cell r="B9366" t="str">
            <v>CABO DE COBRE FLEXÍVEL ISOLADO, 10 MM², ANTI-CHAMA 0,6/1,0 KV, PARA CIRCUITOS TERMINAIS - FORNECIMENTO E INSTALAÇÃO. AF_03/2023</v>
          </cell>
          <cell r="C9366" t="str">
            <v>M</v>
          </cell>
          <cell r="D9366">
            <v>16.96</v>
          </cell>
          <cell r="E9366">
            <v>17.29</v>
          </cell>
          <cell r="F9366" t="str">
            <v>SINAPI DEZEMBRO 2025</v>
          </cell>
        </row>
        <row r="9367">
          <cell r="A9367">
            <v>91932</v>
          </cell>
          <cell r="B9367" t="str">
            <v>CABO DE COBRE FLEXÍVEL ISOLADO, 10 MM², ANTI-CHAMA 450/750 V, PARA CIRCUITOS TERMINAIS - FORNECIMENTO E INSTALAÇÃO. AF_03/2023</v>
          </cell>
          <cell r="C9367" t="str">
            <v>M</v>
          </cell>
          <cell r="D9367">
            <v>17.59</v>
          </cell>
          <cell r="E9367">
            <v>17.920000000000002</v>
          </cell>
          <cell r="F9367" t="str">
            <v>SINAPI DEZEMBRO 2025</v>
          </cell>
        </row>
        <row r="9368">
          <cell r="A9368">
            <v>91935</v>
          </cell>
          <cell r="B9368" t="str">
            <v>CABO DE COBRE FLEXÍVEL ISOLADO, 16 MM², ANTI-CHAMA 0,6/1,0 KV, PARA CIRCUITOS TERMINAIS - FORNECIMENTO E INSTALAÇÃO. AF_03/2023</v>
          </cell>
          <cell r="C9368" t="str">
            <v>M</v>
          </cell>
          <cell r="D9368">
            <v>26.6</v>
          </cell>
          <cell r="E9368">
            <v>27.11</v>
          </cell>
          <cell r="F9368" t="str">
            <v>SINAPI DEZEMBRO 2025</v>
          </cell>
        </row>
        <row r="9369">
          <cell r="A9369">
            <v>91934</v>
          </cell>
          <cell r="B9369" t="str">
            <v>CABO DE COBRE FLEXÍVEL ISOLADO, 16 MM², ANTI-CHAMA 450/750 V, PARA CIRCUITOS TERMINAIS - FORNECIMENTO E INSTALAÇÃO. AF_03/2023</v>
          </cell>
          <cell r="C9369" t="str">
            <v>M</v>
          </cell>
          <cell r="D9369">
            <v>25.38</v>
          </cell>
          <cell r="E9369">
            <v>25.89</v>
          </cell>
          <cell r="F9369" t="str">
            <v>SINAPI DEZEMBRO 2025</v>
          </cell>
        </row>
        <row r="9370">
          <cell r="A9370">
            <v>91927</v>
          </cell>
          <cell r="B9370" t="str">
            <v>CABO DE COBRE FLEXÍVEL ISOLADO, 2,5 MM², ANTI-CHAMA 0,6/1,0 KV, PARA CIRCUITOS TERMINAIS - FORNECIMENTO E INSTALAÇÃO. AF_03/2023</v>
          </cell>
          <cell r="C9370" t="str">
            <v>M</v>
          </cell>
          <cell r="D9370">
            <v>5.0999999999999996</v>
          </cell>
          <cell r="E9370">
            <v>5.23</v>
          </cell>
          <cell r="F9370" t="str">
            <v>SINAPI DEZEMBRO 2025</v>
          </cell>
        </row>
        <row r="9371">
          <cell r="A9371">
            <v>91926</v>
          </cell>
          <cell r="B9371" t="str">
            <v>CABO DE COBRE FLEXÍVEL ISOLADO, 2,5 MM², ANTI-CHAMA 450/750 V, PARA CIRCUITOS TERMINAIS - FORNECIMENTO E INSTALAÇÃO. AF_03/2023</v>
          </cell>
          <cell r="C9371" t="str">
            <v>M</v>
          </cell>
          <cell r="D9371">
            <v>4.54</v>
          </cell>
          <cell r="E9371">
            <v>4.67</v>
          </cell>
          <cell r="F9371" t="str">
            <v>SINAPI DEZEMBRO 2025</v>
          </cell>
        </row>
        <row r="9372">
          <cell r="A9372">
            <v>91929</v>
          </cell>
          <cell r="B9372" t="str">
            <v>CABO DE COBRE FLEXÍVEL ISOLADO, 4 MM², ANTI-CHAMA 0,6/1,0 KV, PARA CIRCUITOS TERMINAIS - FORNECIMENTO E INSTALAÇÃO. AF_03/2023</v>
          </cell>
          <cell r="C9372" t="str">
            <v>M</v>
          </cell>
          <cell r="D9372">
            <v>7.5</v>
          </cell>
          <cell r="E9372">
            <v>7.67</v>
          </cell>
          <cell r="F9372" t="str">
            <v>SINAPI DEZEMBRO 2025</v>
          </cell>
        </row>
        <row r="9373">
          <cell r="A9373">
            <v>91928</v>
          </cell>
          <cell r="B9373" t="str">
            <v>CABO DE COBRE FLEXÍVEL ISOLADO, 4 MM², ANTI-CHAMA 450/750 V, PARA CIRCUITOS TERMINAIS - FORNECIMENTO E INSTALAÇÃO. AF_03/2023</v>
          </cell>
          <cell r="C9373" t="str">
            <v>M</v>
          </cell>
          <cell r="D9373">
            <v>7.02</v>
          </cell>
          <cell r="E9373">
            <v>7.19</v>
          </cell>
          <cell r="F9373" t="str">
            <v>SINAPI DEZEMBRO 2025</v>
          </cell>
        </row>
        <row r="9374">
          <cell r="A9374">
            <v>91931</v>
          </cell>
          <cell r="B9374" t="str">
            <v>CABO DE COBRE FLEXÍVEL ISOLADO, 6 MM², ANTI-CHAMA 0,6/1,0 KV, PARA CIRCUITOS TERMINAIS - FORNECIMENTO E INSTALAÇÃO. AF_03/2023</v>
          </cell>
          <cell r="C9374" t="str">
            <v>M</v>
          </cell>
          <cell r="D9374">
            <v>10.61</v>
          </cell>
          <cell r="E9374">
            <v>10.84</v>
          </cell>
          <cell r="F9374" t="str">
            <v>SINAPI DEZEMBRO 2025</v>
          </cell>
        </row>
        <row r="9375">
          <cell r="A9375">
            <v>91930</v>
          </cell>
          <cell r="B9375" t="str">
            <v>CABO DE COBRE FLEXÍVEL ISOLADO, 6 MM², ANTI-CHAMA 450/750 V, PARA CIRCUITOS TERMINAIS - FORNECIMENTO E INSTALAÇÃO. AF_03/2023</v>
          </cell>
          <cell r="C9375" t="str">
            <v>M</v>
          </cell>
          <cell r="D9375">
            <v>9.8000000000000007</v>
          </cell>
          <cell r="E9375">
            <v>10.029999999999999</v>
          </cell>
          <cell r="F9375" t="str">
            <v>SINAPI DEZEMBRO 2025</v>
          </cell>
        </row>
        <row r="9376">
          <cell r="A9376">
            <v>104620</v>
          </cell>
          <cell r="B9376" t="str">
            <v>CAIXA ELÉTRICA 4"X2" AUTOTRAVANTE PARA FURO CIRCULAR ALTA (2,00 M DO PISO), PVC, INSTALADA EM PAREDE - FORNECIMENTO E INSTALAÇÃO. AF_03/2023</v>
          </cell>
          <cell r="C9376" t="str">
            <v>UN</v>
          </cell>
          <cell r="D9376">
            <v>0</v>
          </cell>
          <cell r="E9376">
            <v>0</v>
          </cell>
          <cell r="F9376" t="str">
            <v>SINAPI DEZEMBRO 2025</v>
          </cell>
        </row>
        <row r="9377">
          <cell r="A9377">
            <v>104624</v>
          </cell>
          <cell r="B9377" t="str">
            <v>CAIXA ELÉTRICA 4"X2" AUTOTRAVANTE PARA FURO CIRCULAR BAIXA (0,30 M DO PISO), PVC, INSTALADA EM PAREDE - FORNECIMENTO E INSTALAÇÃO. AF_03/2023</v>
          </cell>
          <cell r="C9377" t="str">
            <v>UN</v>
          </cell>
          <cell r="D9377">
            <v>0</v>
          </cell>
          <cell r="E9377">
            <v>0</v>
          </cell>
          <cell r="F9377" t="str">
            <v>SINAPI DEZEMBRO 2025</v>
          </cell>
        </row>
        <row r="9378">
          <cell r="A9378">
            <v>104622</v>
          </cell>
          <cell r="B9378" t="str">
            <v>CAIXA ELÉTRICA 4"X2" AUTOTRAVANTE PARA FURO CIRCULAR MÉDIA (1,30 M DO PISO), PVC, INSTALADA EM PAREDE - FORNECIMENTO E INSTALAÇÃO. AF_03/2023</v>
          </cell>
          <cell r="C9378" t="str">
            <v>UN</v>
          </cell>
          <cell r="D9378">
            <v>0</v>
          </cell>
          <cell r="E9378">
            <v>0</v>
          </cell>
          <cell r="F9378" t="str">
            <v>SINAPI DEZEMBRO 2025</v>
          </cell>
        </row>
        <row r="9379">
          <cell r="A9379">
            <v>104621</v>
          </cell>
          <cell r="B9379" t="str">
            <v>CAIXA ELÉTRICA 4"X4" AUTOTRAVANTE PARA FURO CIRCULAR ALTA (2,00 M DO PISO), PVC, INSTALADA EM PAREDE - FORNECIMENTO E INSTALAÇÃO. AF_03/2023</v>
          </cell>
          <cell r="C9379" t="str">
            <v>UN</v>
          </cell>
          <cell r="D9379">
            <v>0</v>
          </cell>
          <cell r="E9379">
            <v>0</v>
          </cell>
          <cell r="F9379" t="str">
            <v>SINAPI DEZEMBRO 2025</v>
          </cell>
        </row>
        <row r="9380">
          <cell r="A9380">
            <v>104625</v>
          </cell>
          <cell r="B9380" t="str">
            <v>CAIXA ELÉTRICA 4"X4" AUTOTRAVANTE PARA FURO CIRCULAR BAIXA (0,30 M DO PISO), PVC, INSTALADA EM PAREDE - FORNECIMENTO E INSTALAÇÃO. AF_03/2023</v>
          </cell>
          <cell r="C9380" t="str">
            <v>UN</v>
          </cell>
          <cell r="D9380">
            <v>0</v>
          </cell>
          <cell r="E9380">
            <v>0</v>
          </cell>
          <cell r="F9380" t="str">
            <v>SINAPI DEZEMBRO 2025</v>
          </cell>
        </row>
        <row r="9381">
          <cell r="A9381">
            <v>104623</v>
          </cell>
          <cell r="B9381" t="str">
            <v>CAIXA ELÉTRICA 4"X4" AUTOTRAVANTE PARA FURO CIRCULAR MÉDIA (1,30 M DO PISO), PVC, INSTALADA EM PAREDE - FORNECIMENTO E INSTALAÇÃO. AF_03/2023</v>
          </cell>
          <cell r="C9381" t="str">
            <v>UN</v>
          </cell>
          <cell r="D9381">
            <v>0</v>
          </cell>
          <cell r="E9381">
            <v>0</v>
          </cell>
          <cell r="F9381" t="str">
            <v>SINAPI DEZEMBRO 2025</v>
          </cell>
        </row>
        <row r="9382">
          <cell r="A9382">
            <v>91937</v>
          </cell>
          <cell r="B9382" t="str">
            <v>CAIXA OCTOGONAL 3" X 3", PVC, INSTALADA EM LAJE - FORNECIMENTO E INSTALAÇÃO. AF_03/2023</v>
          </cell>
          <cell r="C9382" t="str">
            <v>UN</v>
          </cell>
          <cell r="D9382">
            <v>17.25</v>
          </cell>
          <cell r="E9382">
            <v>18.23</v>
          </cell>
          <cell r="F9382" t="str">
            <v>SINAPI DEZEMBRO 2025</v>
          </cell>
        </row>
        <row r="9383">
          <cell r="A9383">
            <v>92865</v>
          </cell>
          <cell r="B9383" t="str">
            <v>CAIXA OCTOGONAL 4" X 4", METÁLICA, INSTALADA EM LAJE - FORNECIMENTO E INSTALAÇÃO. AF_03/2023</v>
          </cell>
          <cell r="C9383" t="str">
            <v>UN</v>
          </cell>
          <cell r="D9383">
            <v>14.14</v>
          </cell>
          <cell r="E9383">
            <v>15.12</v>
          </cell>
          <cell r="F9383" t="str">
            <v>SINAPI DEZEMBRO 2025</v>
          </cell>
        </row>
        <row r="9384">
          <cell r="A9384">
            <v>91936</v>
          </cell>
          <cell r="B9384" t="str">
            <v>CAIXA OCTOGONAL 4" X 4", PVC, INSTALADA EM LAJE - FORNECIMENTO E INSTALAÇÃO. AF_03/2023</v>
          </cell>
          <cell r="C9384" t="str">
            <v>UN</v>
          </cell>
          <cell r="D9384">
            <v>19.86</v>
          </cell>
          <cell r="E9384">
            <v>20.84</v>
          </cell>
          <cell r="F9384" t="str">
            <v>SINAPI DEZEMBRO 2025</v>
          </cell>
        </row>
        <row r="9385">
          <cell r="A9385">
            <v>92867</v>
          </cell>
          <cell r="B9385" t="str">
            <v>CAIXA RETANGULAR 4" X 2" ALTA (2,00 M DO PISO), METÁLICA, INSTALADA EM PAREDE - FORNECIMENTO E INSTALAÇÃO. AF_03/2023</v>
          </cell>
          <cell r="C9385" t="str">
            <v>UN</v>
          </cell>
          <cell r="D9385">
            <v>30.2</v>
          </cell>
          <cell r="E9385">
            <v>32.659999999999997</v>
          </cell>
          <cell r="F9385" t="str">
            <v>SINAPI DEZEMBRO 2025</v>
          </cell>
        </row>
        <row r="9386">
          <cell r="A9386">
            <v>91939</v>
          </cell>
          <cell r="B9386" t="str">
            <v>CAIXA RETANGULAR 4" X 2" ALTA (2,00 M DO PISO), PVC, INSTALADA EM PAREDE - FORNECIMENTO E INSTALAÇÃO. AF_03/2023</v>
          </cell>
          <cell r="C9386" t="str">
            <v>UN</v>
          </cell>
          <cell r="D9386">
            <v>32.18</v>
          </cell>
          <cell r="E9386">
            <v>34.64</v>
          </cell>
          <cell r="F9386" t="str">
            <v>SINAPI DEZEMBRO 2025</v>
          </cell>
        </row>
        <row r="9387">
          <cell r="A9387">
            <v>92869</v>
          </cell>
          <cell r="B9387" t="str">
            <v>CAIXA RETANGULAR 4" X 2" BAIXA (0,30 M DO PISO), METÁLICA, INSTALADA EM PAREDE - FORNECIMENTO E INSTALAÇÃO. AF_03/2023</v>
          </cell>
          <cell r="C9387" t="str">
            <v>UN</v>
          </cell>
          <cell r="D9387">
            <v>10.38</v>
          </cell>
          <cell r="E9387">
            <v>11.12</v>
          </cell>
          <cell r="F9387" t="str">
            <v>SINAPI DEZEMBRO 2025</v>
          </cell>
        </row>
        <row r="9388">
          <cell r="A9388">
            <v>91941</v>
          </cell>
          <cell r="B9388" t="str">
            <v>CAIXA RETANGULAR 4" X 2" BAIXA (0,30 M DO PISO), PVC, INSTALADA EM PAREDE - FORNECIMENTO E INSTALAÇÃO. AF_03/2023</v>
          </cell>
          <cell r="C9388" t="str">
            <v>UN</v>
          </cell>
          <cell r="D9388">
            <v>12.36</v>
          </cell>
          <cell r="E9388">
            <v>13.1</v>
          </cell>
          <cell r="F9388" t="str">
            <v>SINAPI DEZEMBRO 2025</v>
          </cell>
        </row>
        <row r="9389">
          <cell r="A9389">
            <v>92868</v>
          </cell>
          <cell r="B9389" t="str">
            <v>CAIXA RETANGULAR 4" X 2" MÉDIA (1,30 M DO PISO), METÁLICA, INSTALADA EM PAREDE - FORNECIMENTO E INSTALAÇÃO. AF_03/2023</v>
          </cell>
          <cell r="C9389" t="str">
            <v>UN</v>
          </cell>
          <cell r="D9389">
            <v>16.899999999999999</v>
          </cell>
          <cell r="E9389">
            <v>18.2</v>
          </cell>
          <cell r="F9389" t="str">
            <v>SINAPI DEZEMBRO 2025</v>
          </cell>
        </row>
        <row r="9390">
          <cell r="A9390">
            <v>91940</v>
          </cell>
          <cell r="B9390" t="str">
            <v>CAIXA RETANGULAR 4" X 2" MÉDIA (1,30 M DO PISO), PVC, INSTALADA EM PAREDE - FORNECIMENTO E INSTALAÇÃO. AF_03/2023</v>
          </cell>
          <cell r="C9390" t="str">
            <v>UN</v>
          </cell>
          <cell r="D9390">
            <v>18.88</v>
          </cell>
          <cell r="E9390">
            <v>20.18</v>
          </cell>
          <cell r="F9390" t="str">
            <v>SINAPI DEZEMBRO 2025</v>
          </cell>
        </row>
        <row r="9391">
          <cell r="A9391">
            <v>92870</v>
          </cell>
          <cell r="B9391" t="str">
            <v>CAIXA RETANGULAR 4" X 4" ALTA (2,00 M DO PISO), METÁLICA, INSTALADA EM PAREDE - FORNECIMENTO E INSTALAÇÃO. AF_03/2023</v>
          </cell>
          <cell r="C9391" t="str">
            <v>UN</v>
          </cell>
          <cell r="D9391">
            <v>32.86</v>
          </cell>
          <cell r="E9391">
            <v>35.39</v>
          </cell>
          <cell r="F9391" t="str">
            <v>SINAPI DEZEMBRO 2025</v>
          </cell>
        </row>
        <row r="9392">
          <cell r="A9392">
            <v>91942</v>
          </cell>
          <cell r="B9392" t="str">
            <v>CAIXA RETANGULAR 4" X 4" ALTA (2,00 M DO PISO), PVC, INSTALADA EM PAREDE - FORNECIMENTO E INSTALAÇÃO. AF_03/2023</v>
          </cell>
          <cell r="C9392" t="str">
            <v>UN</v>
          </cell>
          <cell r="D9392">
            <v>36.630000000000003</v>
          </cell>
          <cell r="E9392">
            <v>39.159999999999997</v>
          </cell>
          <cell r="F9392" t="str">
            <v>SINAPI DEZEMBRO 2025</v>
          </cell>
        </row>
        <row r="9393">
          <cell r="A9393">
            <v>92872</v>
          </cell>
          <cell r="B9393" t="str">
            <v>CAIXA RETANGULAR 4" X 4" BAIXA (0,30 M DO PISO), METÁLICA, INSTALADA EM PAREDE - FORNECIMENTO E INSTALAÇÃO. AF_03/2023</v>
          </cell>
          <cell r="C9393" t="str">
            <v>UN</v>
          </cell>
          <cell r="D9393">
            <v>12.32</v>
          </cell>
          <cell r="E9393">
            <v>13.09</v>
          </cell>
          <cell r="F9393" t="str">
            <v>SINAPI DEZEMBRO 2025</v>
          </cell>
        </row>
        <row r="9394">
          <cell r="A9394">
            <v>91944</v>
          </cell>
          <cell r="B9394" t="str">
            <v>CAIXA RETANGULAR 4" X 4" BAIXA (0,30 M DO PISO), PVC, INSTALADA EM PAREDE - FORNECIMENTO E INSTALAÇÃO. AF_03/2023</v>
          </cell>
          <cell r="C9394" t="str">
            <v>UN</v>
          </cell>
          <cell r="D9394">
            <v>16.09</v>
          </cell>
          <cell r="E9394">
            <v>16.86</v>
          </cell>
          <cell r="F9394" t="str">
            <v>SINAPI DEZEMBRO 2025</v>
          </cell>
        </row>
        <row r="9395">
          <cell r="A9395">
            <v>92871</v>
          </cell>
          <cell r="B9395" t="str">
            <v>CAIXA RETANGULAR 4" X 4" MÉDIA (1,30 M DO PISO), METÁLICA, INSTALADA EM PAREDE - FORNECIMENTO E INSTALAÇÃO. AF_03/2023</v>
          </cell>
          <cell r="C9395" t="str">
            <v>UN</v>
          </cell>
          <cell r="D9395">
            <v>19.09</v>
          </cell>
          <cell r="E9395">
            <v>20.45</v>
          </cell>
          <cell r="F9395" t="str">
            <v>SINAPI DEZEMBRO 2025</v>
          </cell>
        </row>
        <row r="9396">
          <cell r="A9396">
            <v>91943</v>
          </cell>
          <cell r="B9396" t="str">
            <v>CAIXA RETANGULAR 4" X 4" MÉDIA (1,30 M DO PISO), PVC, INSTALADA EM PAREDE - FORNECIMENTO E INSTALAÇÃO. AF_03/2023</v>
          </cell>
          <cell r="C9396" t="str">
            <v>UN</v>
          </cell>
          <cell r="D9396">
            <v>22.86</v>
          </cell>
          <cell r="E9396">
            <v>24.22</v>
          </cell>
          <cell r="F9396" t="str">
            <v>SINAPI DEZEMBRO 2025</v>
          </cell>
        </row>
        <row r="9397">
          <cell r="A9397">
            <v>92866</v>
          </cell>
          <cell r="B9397" t="str">
            <v>CAIXA SEXTAVADA 3" X 3", METÁLICA, INSTALADA EM LAJE - FORNECIMENTO E INSTALAÇÃO. AF_03/2023</v>
          </cell>
          <cell r="C9397" t="str">
            <v>UN</v>
          </cell>
          <cell r="D9397">
            <v>12.65</v>
          </cell>
          <cell r="E9397">
            <v>13.63</v>
          </cell>
          <cell r="F9397" t="str">
            <v>SINAPI DEZEMBRO 2025</v>
          </cell>
        </row>
        <row r="9398">
          <cell r="A9398">
            <v>91987</v>
          </cell>
          <cell r="B9398" t="str">
            <v>CAMPAINHA CIGARRA (1 MÓDULO), 10A/250V, INCLUINDO SUPORTE E PLACA - FORNECIMENTO E INSTALAÇÃO. AF_03/2023</v>
          </cell>
          <cell r="C9398" t="str">
            <v>UN</v>
          </cell>
          <cell r="D9398">
            <v>45.46</v>
          </cell>
          <cell r="E9398">
            <v>47.63</v>
          </cell>
          <cell r="F9398" t="str">
            <v>SINAPI DEZEMBRO 2025</v>
          </cell>
        </row>
        <row r="9399">
          <cell r="A9399">
            <v>91986</v>
          </cell>
          <cell r="B9399" t="str">
            <v>CAMPAINHA CIGARRA (1 MÓDULO), 10A/250V, SEM SUPORTE E SEM PLACA - FORNECIMENTO E INSTALAÇÃO. AF_03/2023</v>
          </cell>
          <cell r="C9399" t="str">
            <v>UN</v>
          </cell>
          <cell r="D9399">
            <v>34.950000000000003</v>
          </cell>
          <cell r="E9399">
            <v>36.549999999999997</v>
          </cell>
          <cell r="F9399" t="str">
            <v>SINAPI DEZEMBRO 2025</v>
          </cell>
        </row>
        <row r="9400">
          <cell r="A9400">
            <v>97559</v>
          </cell>
          <cell r="B9400" t="str">
            <v>CURVA 135 GRAUS PARA ELETRODUTO, PVC, ROSCÁVEL, DN 25 MM (3/4"), PARA CIRCUITOS TERMINAIS, INSTALADA EM FORRO - FORNECIMENTO E INSTALAÇÃO. AF_03/2023</v>
          </cell>
          <cell r="C9400" t="str">
            <v>UN</v>
          </cell>
          <cell r="D9400">
            <v>14.06</v>
          </cell>
          <cell r="E9400">
            <v>14.96</v>
          </cell>
          <cell r="F9400" t="str">
            <v>SINAPI DEZEMBRO 2025</v>
          </cell>
        </row>
        <row r="9401">
          <cell r="A9401">
            <v>97562</v>
          </cell>
          <cell r="B9401" t="str">
            <v>CURVA 135 GRAUS PARA ELETRODUTO, PVC, ROSCÁVEL, DN 25 MM (3/4"), PARA CIRCUITOS TERMINAIS, INSTALADA EM LAJE - FORNECIMENTO E INSTALAÇÃO. AF_03/2023</v>
          </cell>
          <cell r="C9401" t="str">
            <v>UN</v>
          </cell>
          <cell r="D9401">
            <v>11.79</v>
          </cell>
          <cell r="E9401">
            <v>12.51</v>
          </cell>
          <cell r="F9401" t="str">
            <v>SINAPI DEZEMBRO 2025</v>
          </cell>
        </row>
        <row r="9402">
          <cell r="A9402">
            <v>97564</v>
          </cell>
          <cell r="B9402" t="str">
            <v>CURVA 135 GRAUS PARA ELETRODUTO, PVC, ROSCÁVEL, DN 25 MM (3/4"), PARA CIRCUITOS TERMINAIS, INSTALADA EM PAREDE - FORNECIMENTO E INSTALAÇÃO. AF_03/2023</v>
          </cell>
          <cell r="C9402" t="str">
            <v>UN</v>
          </cell>
          <cell r="D9402">
            <v>18.63</v>
          </cell>
          <cell r="E9402">
            <v>19.940000000000001</v>
          </cell>
          <cell r="F9402" t="str">
            <v>SINAPI DEZEMBRO 2025</v>
          </cell>
        </row>
        <row r="9403">
          <cell r="A9403">
            <v>91889</v>
          </cell>
          <cell r="B9403" t="str">
            <v>CURVA 180 GRAUS PARA ELETRODUTO, PVC, ROSCÁVEL, DN 20 MM (1/2"), PARA CIRCUITOS TERMINAIS, INSTALADA EM FORRO - FORNECIMENTO E INSTALAÇÃO. AF_03/2023</v>
          </cell>
          <cell r="C9403" t="str">
            <v>UN</v>
          </cell>
          <cell r="D9403">
            <v>12.67</v>
          </cell>
          <cell r="E9403">
            <v>13.48</v>
          </cell>
          <cell r="F9403" t="str">
            <v>SINAPI DEZEMBRO 2025</v>
          </cell>
        </row>
        <row r="9404">
          <cell r="A9404">
            <v>91901</v>
          </cell>
          <cell r="B9404" t="str">
            <v>CURVA 180 GRAUS PARA ELETRODUTO, PVC, ROSCÁVEL, DN 20 MM (1/2"), PARA CIRCUITOS TERMINAIS, INSTALADA EM LAJE - FORNECIMENTO E INSTALAÇÃO. AF_03/2023</v>
          </cell>
          <cell r="C9404" t="str">
            <v>UN</v>
          </cell>
          <cell r="D9404">
            <v>10.42</v>
          </cell>
          <cell r="E9404">
            <v>11.03</v>
          </cell>
          <cell r="F9404" t="str">
            <v>SINAPI DEZEMBRO 2025</v>
          </cell>
        </row>
        <row r="9405">
          <cell r="A9405">
            <v>91913</v>
          </cell>
          <cell r="B9405" t="str">
            <v>CURVA 180 GRAUS PARA ELETRODUTO, PVC, ROSCÁVEL, DN 20 MM (1/2"), PARA CIRCUITOS TERMINAIS, INSTALADA EM PAREDE - FORNECIMENTO E INSTALAÇÃO. AF_03/2023</v>
          </cell>
          <cell r="C9405" t="str">
            <v>UN</v>
          </cell>
          <cell r="D9405">
            <v>17.3</v>
          </cell>
          <cell r="E9405">
            <v>18.5</v>
          </cell>
          <cell r="F9405" t="str">
            <v>SINAPI DEZEMBRO 2025</v>
          </cell>
        </row>
        <row r="9406">
          <cell r="A9406">
            <v>91892</v>
          </cell>
          <cell r="B9406" t="str">
            <v>CURVA 180 GRAUS PARA ELETRODUTO, PVC, ROSCÁVEL, DN 25 MM (3/4"), PARA CIRCUITOS TERMINAIS, INSTALADA EM FORRO - FORNECIMENTO E INSTALAÇÃO. AF_03/2023</v>
          </cell>
          <cell r="C9406" t="str">
            <v>UN</v>
          </cell>
          <cell r="D9406">
            <v>17.09</v>
          </cell>
          <cell r="E9406">
            <v>17.989999999999998</v>
          </cell>
          <cell r="F9406" t="str">
            <v>SINAPI DEZEMBRO 2025</v>
          </cell>
        </row>
        <row r="9407">
          <cell r="A9407">
            <v>91904</v>
          </cell>
          <cell r="B9407" t="str">
            <v>CURVA 180 GRAUS PARA ELETRODUTO, PVC, ROSCÁVEL, DN 25 MM (3/4"), PARA CIRCUITOS TERMINAIS, INSTALADA EM LAJE - FORNECIMENTO E INSTALAÇÃO. AF_03/2023</v>
          </cell>
          <cell r="C9407" t="str">
            <v>UN</v>
          </cell>
          <cell r="D9407">
            <v>14.82</v>
          </cell>
          <cell r="E9407">
            <v>15.54</v>
          </cell>
          <cell r="F9407" t="str">
            <v>SINAPI DEZEMBRO 2025</v>
          </cell>
        </row>
        <row r="9408">
          <cell r="A9408">
            <v>91916</v>
          </cell>
          <cell r="B9408" t="str">
            <v>CURVA 180 GRAUS PARA ELETRODUTO, PVC, ROSCÁVEL, DN 25 MM (3/4"), PARA CIRCUITOS TERMINAIS, INSTALADA EM PAREDE - FORNECIMENTO E INSTALAÇÃO. AF_03/2023</v>
          </cell>
          <cell r="C9408" t="str">
            <v>UN</v>
          </cell>
          <cell r="D9408">
            <v>21.66</v>
          </cell>
          <cell r="E9408">
            <v>22.97</v>
          </cell>
          <cell r="F9408" t="str">
            <v>SINAPI DEZEMBRO 2025</v>
          </cell>
        </row>
        <row r="9409">
          <cell r="A9409">
            <v>91895</v>
          </cell>
          <cell r="B9409" t="str">
            <v>CURVA 180 GRAUS PARA ELETRODUTO, PVC, ROSCÁVEL, DN 32 MM (1"), PARA CIRCUITOS TERMINAIS, INSTALADA EM FORRO - FORNECIMENTO E INSTALAÇÃO. AF_03/2023</v>
          </cell>
          <cell r="C9409" t="str">
            <v>UN</v>
          </cell>
          <cell r="D9409">
            <v>20.83</v>
          </cell>
          <cell r="E9409">
            <v>21.89</v>
          </cell>
          <cell r="F9409" t="str">
            <v>SINAPI DEZEMBRO 2025</v>
          </cell>
        </row>
        <row r="9410">
          <cell r="A9410">
            <v>91907</v>
          </cell>
          <cell r="B9410" t="str">
            <v>CURVA 180 GRAUS PARA ELETRODUTO, PVC, ROSCÁVEL, DN 32 MM (1"), PARA CIRCUITOS TERMINAIS, INSTALADA EM LAJE - FORNECIMENTO E INSTALAÇÃO. AF_03/2023</v>
          </cell>
          <cell r="C9410" t="str">
            <v>UN</v>
          </cell>
          <cell r="D9410">
            <v>18.57</v>
          </cell>
          <cell r="E9410">
            <v>19.440000000000001</v>
          </cell>
          <cell r="F9410" t="str">
            <v>SINAPI DEZEMBRO 2025</v>
          </cell>
        </row>
        <row r="9411">
          <cell r="A9411">
            <v>91919</v>
          </cell>
          <cell r="B9411" t="str">
            <v>CURVA 180 GRAUS PARA ELETRODUTO, PVC, ROSCÁVEL, DN 32 MM (1"), PARA CIRCUITOS TERMINAIS, INSTALADA EM PAREDE - FORNECIMENTO E INSTALAÇÃO. AF_03/2023</v>
          </cell>
          <cell r="C9411" t="str">
            <v>UN</v>
          </cell>
          <cell r="D9411">
            <v>25.35</v>
          </cell>
          <cell r="E9411">
            <v>26.8</v>
          </cell>
          <cell r="F9411" t="str">
            <v>SINAPI DEZEMBRO 2025</v>
          </cell>
        </row>
        <row r="9412">
          <cell r="A9412">
            <v>91898</v>
          </cell>
          <cell r="B9412" t="str">
            <v>CURVA 180 GRAUS PARA ELETRODUTO, PVC, ROSCÁVEL, DN 40 MM (1 1/4"), PARA CIRCUITOS TERMINAIS, INSTALADA EM FORRO - FORNECIMENTO E INSTALAÇÃO. AF_03/2023</v>
          </cell>
          <cell r="C9412" t="str">
            <v>UN</v>
          </cell>
          <cell r="D9412">
            <v>23.72</v>
          </cell>
          <cell r="E9412">
            <v>24.94</v>
          </cell>
          <cell r="F9412" t="str">
            <v>SINAPI DEZEMBRO 2025</v>
          </cell>
        </row>
        <row r="9413">
          <cell r="A9413">
            <v>91910</v>
          </cell>
          <cell r="B9413" t="str">
            <v>CURVA 180 GRAUS PARA ELETRODUTO, PVC, ROSCÁVEL, DN 40 MM (1 1/4"), PARA CIRCUITOS TERMINAIS, INSTALADA EM LAJE - FORNECIMENTO E INSTALAÇÃO. AF_03/2023</v>
          </cell>
          <cell r="C9413" t="str">
            <v>UN</v>
          </cell>
          <cell r="D9413">
            <v>21.5</v>
          </cell>
          <cell r="E9413">
            <v>22.54</v>
          </cell>
          <cell r="F9413" t="str">
            <v>SINAPI DEZEMBRO 2025</v>
          </cell>
        </row>
        <row r="9414">
          <cell r="A9414">
            <v>91922</v>
          </cell>
          <cell r="B9414" t="str">
            <v>CURVA 180 GRAUS PARA ELETRODUTO, PVC, ROSCÁVEL, DN 40 MM (1 1/4"), PARA CIRCUITOS TERMINAIS, INSTALADA EM PAREDE - FORNECIMENTO E INSTALAÇÃO. AF_03/2023</v>
          </cell>
          <cell r="C9414" t="str">
            <v>UN</v>
          </cell>
          <cell r="D9414">
            <v>28.18</v>
          </cell>
          <cell r="E9414">
            <v>29.79</v>
          </cell>
          <cell r="F9414" t="str">
            <v>SINAPI DEZEMBRO 2025</v>
          </cell>
        </row>
        <row r="9415">
          <cell r="A9415">
            <v>91887</v>
          </cell>
          <cell r="B9415" t="str">
            <v>CURVA 90 GRAUS PARA ELETRODUTO, PVC, ROSCÁVEL, DN 20 MM (1/2"), PARA CIRCUITOS TERMINAIS, INSTALADA EM FORRO - FORNECIMENTO E INSTALAÇÃO. AF_03/2023</v>
          </cell>
          <cell r="C9415" t="str">
            <v>UN</v>
          </cell>
          <cell r="D9415">
            <v>13.08</v>
          </cell>
          <cell r="E9415">
            <v>13.89</v>
          </cell>
          <cell r="F9415" t="str">
            <v>SINAPI DEZEMBRO 2025</v>
          </cell>
        </row>
        <row r="9416">
          <cell r="A9416">
            <v>91899</v>
          </cell>
          <cell r="B9416" t="str">
            <v>CURVA 90 GRAUS PARA ELETRODUTO, PVC, ROSCÁVEL, DN 20 MM (1/2"), PARA CIRCUITOS TERMINAIS, INSTALADA EM LAJE - FORNECIMENTO E INSTALAÇÃO. AF_03/2023</v>
          </cell>
          <cell r="C9416" t="str">
            <v>UN</v>
          </cell>
          <cell r="D9416">
            <v>10.83</v>
          </cell>
          <cell r="E9416">
            <v>11.44</v>
          </cell>
          <cell r="F9416" t="str">
            <v>SINAPI DEZEMBRO 2025</v>
          </cell>
        </row>
        <row r="9417">
          <cell r="A9417">
            <v>91911</v>
          </cell>
          <cell r="B9417" t="str">
            <v>CURVA 90 GRAUS PARA ELETRODUTO, PVC, ROSCÁVEL, DN 20 MM (1/2"), PARA CIRCUITOS TERMINAIS, INSTALADA EM PAREDE - FORNECIMENTO E INSTALAÇÃO. AF_03/2023</v>
          </cell>
          <cell r="C9417" t="str">
            <v>UN</v>
          </cell>
          <cell r="D9417">
            <v>17.71</v>
          </cell>
          <cell r="E9417">
            <v>18.91</v>
          </cell>
          <cell r="F9417" t="str">
            <v>SINAPI DEZEMBRO 2025</v>
          </cell>
        </row>
        <row r="9418">
          <cell r="A9418">
            <v>91890</v>
          </cell>
          <cell r="B9418" t="str">
            <v>CURVA 90 GRAUS PARA ELETRODUTO, PVC, ROSCÁVEL, DN 25 MM (3/4"), PARA CIRCUITOS TERMINAIS, INSTALADA EM FORRO - FORNECIMENTO E INSTALAÇÃO. AF_03/2023</v>
          </cell>
          <cell r="C9418" t="str">
            <v>UN</v>
          </cell>
          <cell r="D9418">
            <v>14.37</v>
          </cell>
          <cell r="E9418">
            <v>15.27</v>
          </cell>
          <cell r="F9418" t="str">
            <v>SINAPI DEZEMBRO 2025</v>
          </cell>
        </row>
        <row r="9419">
          <cell r="A9419">
            <v>91902</v>
          </cell>
          <cell r="B9419" t="str">
            <v>CURVA 90 GRAUS PARA ELETRODUTO, PVC, ROSCÁVEL, DN 25 MM (3/4"), PARA CIRCUITOS TERMINAIS, INSTALADA EM LAJE - FORNECIMENTO E INSTALAÇÃO. AF_03/2023</v>
          </cell>
          <cell r="C9419" t="str">
            <v>UN</v>
          </cell>
          <cell r="D9419">
            <v>12.1</v>
          </cell>
          <cell r="E9419">
            <v>12.82</v>
          </cell>
          <cell r="F9419" t="str">
            <v>SINAPI DEZEMBRO 2025</v>
          </cell>
        </row>
        <row r="9420">
          <cell r="A9420">
            <v>91914</v>
          </cell>
          <cell r="B9420" t="str">
            <v>CURVA 90 GRAUS PARA ELETRODUTO, PVC, ROSCÁVEL, DN 25 MM (3/4"), PARA CIRCUITOS TERMINAIS, INSTALADA EM PAREDE - FORNECIMENTO E INSTALAÇÃO. AF_03/2023</v>
          </cell>
          <cell r="C9420" t="str">
            <v>UN</v>
          </cell>
          <cell r="D9420">
            <v>18.940000000000001</v>
          </cell>
          <cell r="E9420">
            <v>20.25</v>
          </cell>
          <cell r="F9420" t="str">
            <v>SINAPI DEZEMBRO 2025</v>
          </cell>
        </row>
        <row r="9421">
          <cell r="A9421">
            <v>91893</v>
          </cell>
          <cell r="B9421" t="str">
            <v>CURVA 90 GRAUS PARA ELETRODUTO, PVC, ROSCÁVEL, DN 32 MM (1"), PARA CIRCUITOS TERMINAIS, INSTALADA EM FORRO - FORNECIMENTO E INSTALAÇÃO. AF_03/2023</v>
          </cell>
          <cell r="C9421" t="str">
            <v>UN</v>
          </cell>
          <cell r="D9421">
            <v>18.07</v>
          </cell>
          <cell r="E9421">
            <v>19.13</v>
          </cell>
          <cell r="F9421" t="str">
            <v>SINAPI DEZEMBRO 2025</v>
          </cell>
        </row>
        <row r="9422">
          <cell r="A9422">
            <v>91905</v>
          </cell>
          <cell r="B9422" t="str">
            <v>CURVA 90 GRAUS PARA ELETRODUTO, PVC, ROSCÁVEL, DN 32 MM (1"), PARA CIRCUITOS TERMINAIS, INSTALADA EM LAJE - FORNECIMENTO E INSTALAÇÃO. AF_03/2023</v>
          </cell>
          <cell r="C9422" t="str">
            <v>UN</v>
          </cell>
          <cell r="D9422">
            <v>15.81</v>
          </cell>
          <cell r="E9422">
            <v>16.68</v>
          </cell>
          <cell r="F9422" t="str">
            <v>SINAPI DEZEMBRO 2025</v>
          </cell>
        </row>
        <row r="9423">
          <cell r="A9423">
            <v>91917</v>
          </cell>
          <cell r="B9423" t="str">
            <v>CURVA 90 GRAUS PARA ELETRODUTO, PVC, ROSCÁVEL, DN 32 MM (1"), PARA CIRCUITOS TERMINAIS, INSTALADA EM PAREDE - FORNECIMENTO E INSTALAÇÃO. AF_03/2023</v>
          </cell>
          <cell r="C9423" t="str">
            <v>UN</v>
          </cell>
          <cell r="D9423">
            <v>22.59</v>
          </cell>
          <cell r="E9423">
            <v>24.04</v>
          </cell>
          <cell r="F9423" t="str">
            <v>SINAPI DEZEMBRO 2025</v>
          </cell>
        </row>
        <row r="9424">
          <cell r="A9424">
            <v>91896</v>
          </cell>
          <cell r="B9424" t="str">
            <v>CURVA 90 GRAUS PARA ELETRODUTO, PVC, ROSCÁVEL, DN 40 MM (1 1/4"), PARA CIRCUITOS TERMINAIS, INSTALADA EM FORRO - FORNECIMENTO E INSTALAÇÃO. AF_03/2023</v>
          </cell>
          <cell r="C9424" t="str">
            <v>UN</v>
          </cell>
          <cell r="D9424">
            <v>20.76</v>
          </cell>
          <cell r="E9424">
            <v>21.98</v>
          </cell>
          <cell r="F9424" t="str">
            <v>SINAPI DEZEMBRO 2025</v>
          </cell>
        </row>
        <row r="9425">
          <cell r="A9425">
            <v>91908</v>
          </cell>
          <cell r="B9425" t="str">
            <v>CURVA 90 GRAUS PARA ELETRODUTO, PVC, ROSCÁVEL, DN 40 MM (1 1/4"), PARA CIRCUITOS TERMINAIS, INSTALADA EM LAJE - FORNECIMENTO E INSTALAÇÃO. AF_03/2023</v>
          </cell>
          <cell r="C9425" t="str">
            <v>UN</v>
          </cell>
          <cell r="D9425">
            <v>18.54</v>
          </cell>
          <cell r="E9425">
            <v>19.579999999999998</v>
          </cell>
          <cell r="F9425" t="str">
            <v>SINAPI DEZEMBRO 2025</v>
          </cell>
        </row>
        <row r="9426">
          <cell r="A9426">
            <v>91920</v>
          </cell>
          <cell r="B9426" t="str">
            <v>CURVA 90 GRAUS PARA ELETRODUTO, PVC, ROSCÁVEL, DN 40 MM (1 1/4"), PARA CIRCUITOS TERMINAIS, INSTALADA EM PAREDE - FORNECIMENTO E INSTALAÇÃO. AF_03/2023</v>
          </cell>
          <cell r="C9426" t="str">
            <v>UN</v>
          </cell>
          <cell r="D9426">
            <v>25.22</v>
          </cell>
          <cell r="E9426">
            <v>26.83</v>
          </cell>
          <cell r="F9426" t="str">
            <v>SINAPI DEZEMBRO 2025</v>
          </cell>
        </row>
        <row r="9427">
          <cell r="A9427">
            <v>91983</v>
          </cell>
          <cell r="B9427" t="str">
            <v>DIMMER ROTATIVO (1 MÓDULO), 220V/600W, INCLUINDO SUPORTE E PLACA - FORNECIMENTO E INSTALAÇÃO. AF_03/2023</v>
          </cell>
          <cell r="C9427" t="str">
            <v>UN</v>
          </cell>
          <cell r="D9427">
            <v>90.66</v>
          </cell>
          <cell r="E9427">
            <v>92.26</v>
          </cell>
          <cell r="F9427" t="str">
            <v>SINAPI DEZEMBRO 2025</v>
          </cell>
        </row>
        <row r="9428">
          <cell r="A9428">
            <v>91982</v>
          </cell>
          <cell r="B9428" t="str">
            <v>DIMMER ROTATIVO (1 MÓDULO), 220V/600W, SEM SUPORTE E SEM PLACA - FORNECIMENTO E INSTALAÇÃO. AF_03/2023</v>
          </cell>
          <cell r="C9428" t="str">
            <v>UN</v>
          </cell>
          <cell r="D9428">
            <v>80.150000000000006</v>
          </cell>
          <cell r="E9428">
            <v>81.180000000000007</v>
          </cell>
          <cell r="F9428" t="str">
            <v>SINAPI DEZEMBRO 2025</v>
          </cell>
        </row>
        <row r="9429">
          <cell r="A9429">
            <v>91833</v>
          </cell>
          <cell r="B9429" t="str">
            <v>ELETRODUTO FLEXÍVEL CORRUGADO REFORÇADO, PVC, DN 20 MM (1/2"), PARA CIRCUITOS TERMINAIS, INSTALADO EM FORRO - FORNECIMENTO E INSTALAÇÃO. AF_03/2023</v>
          </cell>
          <cell r="C9429" t="str">
            <v>M</v>
          </cell>
          <cell r="D9429">
            <v>18.79</v>
          </cell>
          <cell r="E9429">
            <v>19.739999999999998</v>
          </cell>
          <cell r="F9429" t="str">
            <v>SINAPI DEZEMBRO 2025</v>
          </cell>
        </row>
        <row r="9430">
          <cell r="A9430">
            <v>91843</v>
          </cell>
          <cell r="B9430" t="str">
            <v>ELETRODUTO FLEXÍVEL CORRUGADO REFORÇADO, PVC, DN 20 MM (1/2"), PARA CIRCUITOS TERMINAIS, INSTALADO EM LAJE - FORNECIMENTO E INSTALAÇÃO. AF_03/2023</v>
          </cell>
          <cell r="C9430" t="str">
            <v>M</v>
          </cell>
          <cell r="D9430">
            <v>6.62</v>
          </cell>
          <cell r="E9430">
            <v>6.89</v>
          </cell>
          <cell r="F9430" t="str">
            <v>SINAPI DEZEMBRO 2025</v>
          </cell>
        </row>
        <row r="9431">
          <cell r="A9431">
            <v>91853</v>
          </cell>
          <cell r="B9431" t="str">
            <v>ELETRODUTO FLEXÍVEL CORRUGADO REFORÇADO, PVC, DN 20 MM (1/2"), PARA CIRCUITOS TERMINAIS, INSTALADO EM PAREDE - FORNECIMENTO E INSTALAÇÃO. AF_03/2023</v>
          </cell>
          <cell r="C9431" t="str">
            <v>M</v>
          </cell>
          <cell r="D9431">
            <v>9.58</v>
          </cell>
          <cell r="E9431">
            <v>10.119999999999999</v>
          </cell>
          <cell r="F9431" t="str">
            <v>SINAPI DEZEMBRO 2025</v>
          </cell>
        </row>
        <row r="9432">
          <cell r="A9432">
            <v>91835</v>
          </cell>
          <cell r="B9432" t="str">
            <v>ELETRODUTO FLEXÍVEL CORRUGADO REFORÇADO, PVC, DN 25 MM (3/4"), PARA CIRCUITOS TERMINAIS, INSTALADO EM FORRO - FORNECIMENTO E INSTALAÇÃO. AF_03/2023</v>
          </cell>
          <cell r="C9432" t="str">
            <v>M</v>
          </cell>
          <cell r="D9432">
            <v>20.58</v>
          </cell>
          <cell r="E9432">
            <v>21.59</v>
          </cell>
          <cell r="F9432" t="str">
            <v>SINAPI DEZEMBRO 2025</v>
          </cell>
        </row>
        <row r="9433">
          <cell r="A9433">
            <v>91845</v>
          </cell>
          <cell r="B9433" t="str">
            <v>ELETRODUTO FLEXÍVEL CORRUGADO REFORÇADO, PVC, DN 25 MM (3/4"), PARA CIRCUITOS TERMINAIS, INSTALADO EM LAJE - FORNECIMENTO E INSTALAÇÃO. AF_03/2023</v>
          </cell>
          <cell r="C9433" t="str">
            <v>M</v>
          </cell>
          <cell r="D9433">
            <v>8.3800000000000008</v>
          </cell>
          <cell r="E9433">
            <v>8.69</v>
          </cell>
          <cell r="F9433" t="str">
            <v>SINAPI DEZEMBRO 2025</v>
          </cell>
        </row>
        <row r="9434">
          <cell r="A9434">
            <v>91855</v>
          </cell>
          <cell r="B9434" t="str">
            <v>ELETRODUTO FLEXÍVEL CORRUGADO REFORÇADO, PVC, DN 25 MM (3/4"), PARA CIRCUITOS TERMINAIS, INSTALADO EM PAREDE - FORNECIMENTO E INSTALAÇÃO. AF_03/2023</v>
          </cell>
          <cell r="C9434" t="str">
            <v>M</v>
          </cell>
          <cell r="D9434">
            <v>11.23</v>
          </cell>
          <cell r="E9434">
            <v>11.83</v>
          </cell>
          <cell r="F9434" t="str">
            <v>SINAPI DEZEMBRO 2025</v>
          </cell>
        </row>
        <row r="9435">
          <cell r="A9435">
            <v>91837</v>
          </cell>
          <cell r="B9435" t="str">
            <v>ELETRODUTO FLEXÍVEL CORRUGADO REFORÇADO, PVC, DN 32 MM (1"), PARA CIRCUITOS TERMINAIS, INSTALADO EM FORRO - FORNECIMENTO E INSTALAÇÃO. AF_03/2023</v>
          </cell>
          <cell r="C9435" t="str">
            <v>M</v>
          </cell>
          <cell r="D9435">
            <v>25.67</v>
          </cell>
          <cell r="E9435">
            <v>26.74</v>
          </cell>
          <cell r="F9435" t="str">
            <v>SINAPI DEZEMBRO 2025</v>
          </cell>
        </row>
        <row r="9436">
          <cell r="A9436">
            <v>91847</v>
          </cell>
          <cell r="B9436" t="str">
            <v>ELETRODUTO FLEXÍVEL CORRUGADO REFORÇADO, PVC, DN 32 MM (1"), PARA CIRCUITOS TERMINAIS, INSTALADO EM LAJE - FORNECIMENTO E INSTALAÇÃO. AF_03/2023</v>
          </cell>
          <cell r="C9436" t="str">
            <v>M</v>
          </cell>
          <cell r="D9436">
            <v>13.51</v>
          </cell>
          <cell r="E9436">
            <v>13.9</v>
          </cell>
          <cell r="F9436" t="str">
            <v>SINAPI DEZEMBRO 2025</v>
          </cell>
        </row>
        <row r="9437">
          <cell r="A9437">
            <v>91857</v>
          </cell>
          <cell r="B9437" t="str">
            <v>ELETRODUTO FLEXÍVEL CORRUGADO REFORÇADO, PVC, DN 32 MM (1"), PARA CIRCUITOS TERMINAIS, INSTALADO EM PAREDE - FORNECIMENTO E INSTALAÇÃO. AF_03/2023</v>
          </cell>
          <cell r="C9437" t="str">
            <v>M</v>
          </cell>
          <cell r="D9437">
            <v>16.04</v>
          </cell>
          <cell r="E9437">
            <v>16.7</v>
          </cell>
          <cell r="F9437" t="str">
            <v>SINAPI DEZEMBRO 2025</v>
          </cell>
        </row>
        <row r="9438">
          <cell r="A9438">
            <v>91838</v>
          </cell>
          <cell r="B9438" t="str">
            <v>ELETRODUTO FLEXÍVEL CORRUGADO, PEAD, DN 32 MM (1"), PARA CIRCUITOS TERMINAIS, INSTALADO EM FORRO - FORNECIMENTO E INSTALAÇÃO. AF_03/2023</v>
          </cell>
          <cell r="C9438" t="str">
            <v>M</v>
          </cell>
          <cell r="D9438">
            <v>0</v>
          </cell>
          <cell r="E9438">
            <v>0</v>
          </cell>
          <cell r="F9438" t="str">
            <v>SINAPI DEZEMBRO 2025</v>
          </cell>
        </row>
        <row r="9439">
          <cell r="A9439">
            <v>91848</v>
          </cell>
          <cell r="B9439" t="str">
            <v>ELETRODUTO FLEXÍVEL CORRUGADO, PEAD, DN 32 MM (1"), PARA CIRCUITOS TERMINAIS, INSTALADO EM LAJE - FORNECIMENTO E INSTALAÇÃO. AF_03/2023</v>
          </cell>
          <cell r="C9439" t="str">
            <v>M</v>
          </cell>
          <cell r="D9439">
            <v>0</v>
          </cell>
          <cell r="E9439">
            <v>0</v>
          </cell>
          <cell r="F9439" t="str">
            <v>SINAPI DEZEMBRO 2025</v>
          </cell>
        </row>
        <row r="9440">
          <cell r="A9440">
            <v>91858</v>
          </cell>
          <cell r="B9440" t="str">
            <v>ELETRODUTO FLEXÍVEL CORRUGADO, PEAD, DN 32 MM (1"), PARA CIRCUITOS TERMINAIS, INSTALADO EM PAREDE - FORNECIMENTO E INSTALAÇÃO. AF_03/2023</v>
          </cell>
          <cell r="C9440" t="str">
            <v>M</v>
          </cell>
          <cell r="D9440">
            <v>0</v>
          </cell>
          <cell r="E9440">
            <v>0</v>
          </cell>
          <cell r="F9440" t="str">
            <v>SINAPI DEZEMBRO 2025</v>
          </cell>
        </row>
        <row r="9441">
          <cell r="A9441">
            <v>91840</v>
          </cell>
          <cell r="B9441" t="str">
            <v>ELETRODUTO FLEXÍVEL CORRUGADO, PEAD, DN 40 MM (1 1/4"), PARA CIRCUITOS TERMINAIS, INSTALADO EM FORRO - FORNECIMENTO E INSTALAÇÃO. AF_03/2023</v>
          </cell>
          <cell r="C9441" t="str">
            <v>M</v>
          </cell>
          <cell r="D9441">
            <v>21.84</v>
          </cell>
          <cell r="E9441">
            <v>22.99</v>
          </cell>
          <cell r="F9441" t="str">
            <v>SINAPI DEZEMBRO 2025</v>
          </cell>
        </row>
        <row r="9442">
          <cell r="A9442">
            <v>91850</v>
          </cell>
          <cell r="B9442" t="str">
            <v>ELETRODUTO FLEXÍVEL CORRUGADO, PEAD, DN 40 MM (1 1/4"), PARA CIRCUITOS TERMINAIS, INSTALADO EM LAJE - FORNECIMENTO E INSTALAÇÃO. AF_03/2023</v>
          </cell>
          <cell r="C9442" t="str">
            <v>M</v>
          </cell>
          <cell r="D9442">
            <v>9.64</v>
          </cell>
          <cell r="E9442">
            <v>10.09</v>
          </cell>
          <cell r="F9442" t="str">
            <v>SINAPI DEZEMBRO 2025</v>
          </cell>
        </row>
        <row r="9443">
          <cell r="A9443">
            <v>91860</v>
          </cell>
          <cell r="B9443" t="str">
            <v>ELETRODUTO FLEXÍVEL CORRUGADO, PEAD, DN 40 MM (1 1/4"), PARA CIRCUITOS TERMINAIS, INSTALADO EM PAREDE - FORNECIMENTO E INSTALAÇÃO. AF_03/2023</v>
          </cell>
          <cell r="C9443" t="str">
            <v>M</v>
          </cell>
          <cell r="D9443">
            <v>12.51</v>
          </cell>
          <cell r="E9443">
            <v>13.24</v>
          </cell>
          <cell r="F9443" t="str">
            <v>SINAPI DEZEMBRO 2025</v>
          </cell>
        </row>
        <row r="9444">
          <cell r="A9444">
            <v>91831</v>
          </cell>
          <cell r="B9444" t="str">
            <v>ELETRODUTO FLEXÍVEL CORRUGADO, PVC, DN 20 MM (1/2"), PARA CIRCUITOS TERMINAIS, INSTALADO EM FORRO - FORNECIMENTO E INSTALAÇÃO. AF_03/2023</v>
          </cell>
          <cell r="C9444" t="str">
            <v>M</v>
          </cell>
          <cell r="D9444">
            <v>18.170000000000002</v>
          </cell>
          <cell r="E9444">
            <v>19.12</v>
          </cell>
          <cell r="F9444" t="str">
            <v>SINAPI DEZEMBRO 2025</v>
          </cell>
        </row>
        <row r="9445">
          <cell r="A9445">
            <v>91852</v>
          </cell>
          <cell r="B9445" t="str">
            <v>ELETRODUTO FLEXÍVEL CORRUGADO, PVC, DN 20 MM (1/2"), PARA CIRCUITOS TERMINAIS, INSTALADO EM PAREDE - FORNECIMENTO E INSTALAÇÃO. AF_03/2023</v>
          </cell>
          <cell r="C9445" t="str">
            <v>M</v>
          </cell>
          <cell r="D9445">
            <v>9</v>
          </cell>
          <cell r="E9445">
            <v>9.5399999999999991</v>
          </cell>
          <cell r="F9445" t="str">
            <v>SINAPI DEZEMBRO 2025</v>
          </cell>
        </row>
        <row r="9446">
          <cell r="A9446">
            <v>91834</v>
          </cell>
          <cell r="B9446" t="str">
            <v>ELETRODUTO FLEXÍVEL CORRUGADO, PVC, DN 25 MM (3/4"), PARA CIRCUITOS TERMINAIS, INSTALADO EM FORRO - FORNECIMENTO E INSTALAÇÃO. AF_03/2023</v>
          </cell>
          <cell r="C9446" t="str">
            <v>M</v>
          </cell>
          <cell r="D9446">
            <v>18.96</v>
          </cell>
          <cell r="E9446">
            <v>19.97</v>
          </cell>
          <cell r="F9446" t="str">
            <v>SINAPI DEZEMBRO 2025</v>
          </cell>
        </row>
        <row r="9447">
          <cell r="A9447">
            <v>91854</v>
          </cell>
          <cell r="B9447" t="str">
            <v>ELETRODUTO FLEXÍVEL CORRUGADO, PVC, DN 25 MM (3/4"), PARA CIRCUITOS TERMINAIS, INSTALADO EM PAREDE - FORNECIMENTO E INSTALAÇÃO. AF_03/2023</v>
          </cell>
          <cell r="C9447" t="str">
            <v>M</v>
          </cell>
          <cell r="D9447">
            <v>9.7200000000000006</v>
          </cell>
          <cell r="E9447">
            <v>10.32</v>
          </cell>
          <cell r="F9447" t="str">
            <v>SINAPI DEZEMBRO 2025</v>
          </cell>
        </row>
        <row r="9448">
          <cell r="A9448">
            <v>91836</v>
          </cell>
          <cell r="B9448" t="str">
            <v>ELETRODUTO FLEXÍVEL CORRUGADO, PVC, DN 32 MM (1"), PARA CIRCUITOS TERMINAIS, INSTALADO EM FORRO - FORNECIMENTO E INSTALAÇÃO. AF_03/2023</v>
          </cell>
          <cell r="C9448" t="str">
            <v>M</v>
          </cell>
          <cell r="D9448">
            <v>21.89</v>
          </cell>
          <cell r="E9448">
            <v>22.96</v>
          </cell>
          <cell r="F9448" t="str">
            <v>SINAPI DEZEMBRO 2025</v>
          </cell>
        </row>
        <row r="9449">
          <cell r="A9449">
            <v>91856</v>
          </cell>
          <cell r="B9449" t="str">
            <v>ELETRODUTO FLEXÍVEL CORRUGADO, PVC, DN 32 MM (1"), PARA CIRCUITOS TERMINAIS, INSTALADO EM PAREDE - FORNECIMENTO E INSTALAÇÃO. AF_03/2023</v>
          </cell>
          <cell r="C9449" t="str">
            <v>M</v>
          </cell>
          <cell r="D9449">
            <v>12.54</v>
          </cell>
          <cell r="E9449">
            <v>13.2</v>
          </cell>
          <cell r="F9449" t="str">
            <v>SINAPI DEZEMBRO 2025</v>
          </cell>
        </row>
        <row r="9450">
          <cell r="A9450">
            <v>91839</v>
          </cell>
          <cell r="B9450" t="str">
            <v>ELETRODUTO FLEXÍVEL LISO, PEAD, DN 32 MM (1"), PARA CIRCUITOS TERMINAIS, INSTALADO EM FORRO - FORNECIMENTO E INSTALAÇÃO. AF_03/2023</v>
          </cell>
          <cell r="C9450" t="str">
            <v>M</v>
          </cell>
          <cell r="D9450">
            <v>19.45</v>
          </cell>
          <cell r="E9450">
            <v>20.52</v>
          </cell>
          <cell r="F9450" t="str">
            <v>SINAPI DEZEMBRO 2025</v>
          </cell>
        </row>
        <row r="9451">
          <cell r="A9451">
            <v>91849</v>
          </cell>
          <cell r="B9451" t="str">
            <v>ELETRODUTO FLEXÍVEL LISO, PEAD, DN 32 MM (1"), PARA CIRCUITOS TERMINAIS, INSTALADO EM LAJE - FORNECIMENTO E INSTALAÇÃO. AF_03/2023</v>
          </cell>
          <cell r="C9451" t="str">
            <v>M</v>
          </cell>
          <cell r="D9451">
            <v>7.29</v>
          </cell>
          <cell r="E9451">
            <v>7.68</v>
          </cell>
          <cell r="F9451" t="str">
            <v>SINAPI DEZEMBRO 2025</v>
          </cell>
        </row>
        <row r="9452">
          <cell r="A9452">
            <v>91859</v>
          </cell>
          <cell r="B9452" t="str">
            <v>ELETRODUTO FLEXÍVEL LISO, PEAD, DN 32 MM (1"), PARA CIRCUITOS TERMINAIS, INSTALADO EM PAREDE - FORNECIMENTO E INSTALAÇÃO. AF_03/2023</v>
          </cell>
          <cell r="C9452" t="str">
            <v>M</v>
          </cell>
          <cell r="D9452">
            <v>10.28</v>
          </cell>
          <cell r="E9452">
            <v>10.94</v>
          </cell>
          <cell r="F9452" t="str">
            <v>SINAPI DEZEMBRO 2025</v>
          </cell>
        </row>
        <row r="9453">
          <cell r="A9453">
            <v>91841</v>
          </cell>
          <cell r="B9453" t="str">
            <v>ELETRODUTO FLEXÍVEL LISO, PEAD, DN 40 MM (1 1/4"), PARA CIRCUITOS TERMINAIS, INSTALADO EM FORRO - FORNECIMENTO E INSTALAÇÃO. AF_03/2023</v>
          </cell>
          <cell r="C9453" t="str">
            <v>M</v>
          </cell>
          <cell r="D9453">
            <v>21.18</v>
          </cell>
          <cell r="E9453">
            <v>22.33</v>
          </cell>
          <cell r="F9453" t="str">
            <v>SINAPI DEZEMBRO 2025</v>
          </cell>
        </row>
        <row r="9454">
          <cell r="A9454">
            <v>91851</v>
          </cell>
          <cell r="B9454" t="str">
            <v>ELETRODUTO FLEXÍVEL LISO, PEAD, DN 40 MM (1 1/4"), PARA CIRCUITOS TERMINAIS, INSTALADO EM LAJE - FORNECIMENTO E INSTALAÇÃO. AF_03/2023</v>
          </cell>
          <cell r="C9454" t="str">
            <v>M</v>
          </cell>
          <cell r="D9454">
            <v>8.98</v>
          </cell>
          <cell r="E9454">
            <v>9.43</v>
          </cell>
          <cell r="F9454" t="str">
            <v>SINAPI DEZEMBRO 2025</v>
          </cell>
        </row>
        <row r="9455">
          <cell r="A9455">
            <v>91861</v>
          </cell>
          <cell r="B9455" t="str">
            <v>ELETRODUTO FLEXÍVEL LISO, PEAD, DN 40 MM (1 1/4"), PARA CIRCUITOS TERMINAIS, INSTALADO EM PAREDE - FORNECIMENTO E INSTALAÇÃO. AF_03/2023</v>
          </cell>
          <cell r="C9455" t="str">
            <v>M</v>
          </cell>
          <cell r="D9455">
            <v>11.9</v>
          </cell>
          <cell r="E9455">
            <v>12.63</v>
          </cell>
          <cell r="F9455" t="str">
            <v>SINAPI DEZEMBRO 2025</v>
          </cell>
        </row>
        <row r="9456">
          <cell r="A9456">
            <v>91862</v>
          </cell>
          <cell r="B9456" t="str">
            <v>ELETRODUTO RÍGIDO ROSCÁVEL, PVC, DN 20 MM (1/2"), PARA CIRCUITOS TERMINAIS, INSTALADO EM FORRO - FORNECIMENTO E INSTALAÇÃO. AF_03/2023</v>
          </cell>
          <cell r="C9456" t="str">
            <v>M</v>
          </cell>
          <cell r="D9456">
            <v>9.75</v>
          </cell>
          <cell r="E9456">
            <v>10.220000000000001</v>
          </cell>
          <cell r="F9456" t="str">
            <v>SINAPI DEZEMBRO 2025</v>
          </cell>
        </row>
        <row r="9457">
          <cell r="A9457">
            <v>91866</v>
          </cell>
          <cell r="B9457" t="str">
            <v>ELETRODUTO RÍGIDO ROSCÁVEL, PVC, DN 20 MM (1/2"), PARA CIRCUITOS TERMINAIS, INSTALADO EM LAJE - FORNECIMENTO E INSTALAÇÃO. AF_03/2023</v>
          </cell>
          <cell r="C9457" t="str">
            <v>M</v>
          </cell>
          <cell r="D9457">
            <v>8.49</v>
          </cell>
          <cell r="E9457">
            <v>8.84</v>
          </cell>
          <cell r="F9457" t="str">
            <v>SINAPI DEZEMBRO 2025</v>
          </cell>
        </row>
        <row r="9458">
          <cell r="A9458">
            <v>91870</v>
          </cell>
          <cell r="B9458" t="str">
            <v>ELETRODUTO RÍGIDO ROSCÁVEL, PVC, DN 20 MM (1/2"), PARA CIRCUITOS TERMINAIS, INSTALADO EM PAREDE - FORNECIMENTO E INSTALAÇÃO. AF_03/2023</v>
          </cell>
          <cell r="C9458" t="str">
            <v>M</v>
          </cell>
          <cell r="D9458">
            <v>12.73</v>
          </cell>
          <cell r="E9458">
            <v>13.45</v>
          </cell>
          <cell r="F9458" t="str">
            <v>SINAPI DEZEMBRO 2025</v>
          </cell>
        </row>
        <row r="9459">
          <cell r="A9459">
            <v>91863</v>
          </cell>
          <cell r="B9459" t="str">
            <v>ELETRODUTO RÍGIDO ROSCÁVEL, PVC, DN 25 MM (3/4"), PARA CIRCUITOS TERMINAIS, INSTALADO EM FORRO - FORNECIMENTO E INSTALAÇÃO. AF_03/2023</v>
          </cell>
          <cell r="C9459" t="str">
            <v>M</v>
          </cell>
          <cell r="D9459">
            <v>11.54</v>
          </cell>
          <cell r="E9459">
            <v>12.06</v>
          </cell>
          <cell r="F9459" t="str">
            <v>SINAPI DEZEMBRO 2025</v>
          </cell>
        </row>
        <row r="9460">
          <cell r="A9460">
            <v>91867</v>
          </cell>
          <cell r="B9460" t="str">
            <v>ELETRODUTO RÍGIDO ROSCÁVEL, PVC, DN 25 MM (3/4"), PARA CIRCUITOS TERMINAIS, INSTALADO EM LAJE - FORNECIMENTO E INSTALAÇÃO. AF_03/2023</v>
          </cell>
          <cell r="C9460" t="str">
            <v>M</v>
          </cell>
          <cell r="D9460">
            <v>10.29</v>
          </cell>
          <cell r="E9460">
            <v>10.7</v>
          </cell>
          <cell r="F9460" t="str">
            <v>SINAPI DEZEMBRO 2025</v>
          </cell>
        </row>
        <row r="9461">
          <cell r="A9461">
            <v>91871</v>
          </cell>
          <cell r="B9461" t="str">
            <v>ELETRODUTO RÍGIDO ROSCÁVEL, PVC, DN 25 MM (3/4"), PARA CIRCUITOS TERMINAIS, INSTALADO EM PAREDE - FORNECIMENTO E INSTALAÇÃO. AF_03/2023</v>
          </cell>
          <cell r="C9461" t="str">
            <v>M</v>
          </cell>
          <cell r="D9461">
            <v>14.52</v>
          </cell>
          <cell r="E9461">
            <v>15.3</v>
          </cell>
          <cell r="F9461" t="str">
            <v>SINAPI DEZEMBRO 2025</v>
          </cell>
        </row>
        <row r="9462">
          <cell r="A9462">
            <v>91864</v>
          </cell>
          <cell r="B9462" t="str">
            <v>ELETRODUTO RÍGIDO ROSCÁVEL, PVC, DN 32 MM (1"), PARA CIRCUITOS TERMINAIS, INSTALADO EM FORRO - FORNECIMENTO E INSTALAÇÃO. AF_03/2023</v>
          </cell>
          <cell r="C9462" t="str">
            <v>M</v>
          </cell>
          <cell r="D9462">
            <v>15.64</v>
          </cell>
          <cell r="E9462">
            <v>16.25</v>
          </cell>
          <cell r="F9462" t="str">
            <v>SINAPI DEZEMBRO 2025</v>
          </cell>
        </row>
        <row r="9463">
          <cell r="A9463">
            <v>91868</v>
          </cell>
          <cell r="B9463" t="str">
            <v>ELETRODUTO RÍGIDO ROSCÁVEL, PVC, DN 32 MM (1"), PARA CIRCUITOS TERMINAIS, INSTALADO EM LAJE - FORNECIMENTO E INSTALAÇÃO. AF_03/2023</v>
          </cell>
          <cell r="C9463" t="str">
            <v>M</v>
          </cell>
          <cell r="D9463">
            <v>14.38</v>
          </cell>
          <cell r="E9463">
            <v>14.89</v>
          </cell>
          <cell r="F9463" t="str">
            <v>SINAPI DEZEMBRO 2025</v>
          </cell>
        </row>
        <row r="9464">
          <cell r="A9464">
            <v>91872</v>
          </cell>
          <cell r="B9464" t="str">
            <v>ELETRODUTO RÍGIDO ROSCÁVEL, PVC, DN 32 MM (1"), PARA CIRCUITOS TERMINAIS, INSTALADO EM PAREDE - FORNECIMENTO E INSTALAÇÃO. AF_03/2023</v>
          </cell>
          <cell r="C9464" t="str">
            <v>M</v>
          </cell>
          <cell r="D9464">
            <v>18.62</v>
          </cell>
          <cell r="E9464">
            <v>19.48</v>
          </cell>
          <cell r="F9464" t="str">
            <v>SINAPI DEZEMBRO 2025</v>
          </cell>
        </row>
        <row r="9465">
          <cell r="A9465">
            <v>91865</v>
          </cell>
          <cell r="B9465" t="str">
            <v>ELETRODUTO RÍGIDO ROSCÁVEL, PVC, DN 40 MM (1 1/4"), PARA CIRCUITOS TERMINAIS, INSTALADO EM FORRO - FORNECIMENTO E INSTALAÇÃO. AF_03/2023</v>
          </cell>
          <cell r="C9465" t="str">
            <v>M</v>
          </cell>
          <cell r="D9465">
            <v>19.62</v>
          </cell>
          <cell r="E9465">
            <v>20.34</v>
          </cell>
          <cell r="F9465" t="str">
            <v>SINAPI DEZEMBRO 2025</v>
          </cell>
        </row>
        <row r="9466">
          <cell r="A9466">
            <v>91869</v>
          </cell>
          <cell r="B9466" t="str">
            <v>ELETRODUTO RÍGIDO ROSCÁVEL, PVC, DN 40 MM (1 1/4"), PARA CIRCUITOS TERMINAIS, INSTALADO EM LAJE - FORNECIMENTO E INSTALAÇÃO. AF_03/2023</v>
          </cell>
          <cell r="C9466" t="str">
            <v>M</v>
          </cell>
          <cell r="D9466">
            <v>18.32</v>
          </cell>
          <cell r="E9466">
            <v>18.93</v>
          </cell>
          <cell r="F9466" t="str">
            <v>SINAPI DEZEMBRO 2025</v>
          </cell>
        </row>
        <row r="9467">
          <cell r="A9467">
            <v>91873</v>
          </cell>
          <cell r="B9467" t="str">
            <v>ELETRODUTO RÍGIDO ROSCÁVEL, PVC, DN 40 MM (1 1/4"), PARA CIRCUITOS TERMINAIS, INSTALADO EM PAREDE - FORNECIMENTO E INSTALAÇÃO. AF_03/2023</v>
          </cell>
          <cell r="C9467" t="str">
            <v>M</v>
          </cell>
          <cell r="D9467">
            <v>22.56</v>
          </cell>
          <cell r="E9467">
            <v>23.53</v>
          </cell>
          <cell r="F9467" t="str">
            <v>SINAPI DEZEMBRO 2025</v>
          </cell>
        </row>
        <row r="9468">
          <cell r="A9468">
            <v>91981</v>
          </cell>
          <cell r="B9468" t="str">
            <v>INTERRUPTOR BIPOLAR (1 MÓDULO), 10A/250V, INCLUINDO SUPORTE E PLACA - FORNECIMENTO E INSTALAÇÃO. AF_03/2023</v>
          </cell>
          <cell r="C9468" t="str">
            <v>UN</v>
          </cell>
          <cell r="D9468">
            <v>47.03</v>
          </cell>
          <cell r="E9468">
            <v>49.38</v>
          </cell>
          <cell r="F9468" t="str">
            <v>SINAPI DEZEMBRO 2025</v>
          </cell>
        </row>
        <row r="9469">
          <cell r="A9469">
            <v>91980</v>
          </cell>
          <cell r="B9469" t="str">
            <v>INTERRUPTOR BIPOLAR (1 MÓDULO), 10A/250V, SEM SUPORTE E SEM PLACA - FORNECIMENTO E INSTALAÇÃO. AF_03/2023</v>
          </cell>
          <cell r="C9469" t="str">
            <v>UN</v>
          </cell>
          <cell r="D9469">
            <v>36.520000000000003</v>
          </cell>
          <cell r="E9469">
            <v>38.299999999999997</v>
          </cell>
          <cell r="F9469" t="str">
            <v>SINAPI DEZEMBRO 2025</v>
          </cell>
        </row>
        <row r="9470">
          <cell r="A9470">
            <v>91979</v>
          </cell>
          <cell r="B9470" t="str">
            <v>INTERRUPTOR INTERMEDIÁRIO (1 MÓDULO), 10A/250V, INCLUINDO SUPORTE E PLACA - FORNECIMENTO E INSTALAÇÃO. AF_03/2023</v>
          </cell>
          <cell r="C9470" t="str">
            <v>UN</v>
          </cell>
          <cell r="D9470">
            <v>48.1</v>
          </cell>
          <cell r="E9470">
            <v>50.45</v>
          </cell>
          <cell r="F9470" t="str">
            <v>SINAPI DEZEMBRO 2025</v>
          </cell>
        </row>
        <row r="9471">
          <cell r="A9471">
            <v>91978</v>
          </cell>
          <cell r="B9471" t="str">
            <v>INTERRUPTOR INTERMEDIÁRIO (1 MÓDULO), 10A/250V, SEM SUPORTE E SEM PLACA - FORNECIMENTO E INSTALAÇÃO. AF_03/2023</v>
          </cell>
          <cell r="C9471" t="str">
            <v>UN</v>
          </cell>
          <cell r="D9471">
            <v>37.590000000000003</v>
          </cell>
          <cell r="E9471">
            <v>39.369999999999997</v>
          </cell>
          <cell r="F9471" t="str">
            <v>SINAPI DEZEMBRO 2025</v>
          </cell>
        </row>
        <row r="9472">
          <cell r="A9472">
            <v>92029</v>
          </cell>
          <cell r="B9472" t="str">
            <v>INTERRUPTOR PARALELO (1 MÓDULO) COM 1 TOMADA DE EMBUTIR 2P+T 10 A, INCLUINDO SUPORTE E PLACA - FORNECIMENTO E INSTALAÇÃO. AF_03/2023</v>
          </cell>
          <cell r="C9472" t="str">
            <v>UN</v>
          </cell>
          <cell r="D9472">
            <v>54.84</v>
          </cell>
          <cell r="E9472">
            <v>57.94</v>
          </cell>
          <cell r="F9472" t="str">
            <v>SINAPI DEZEMBRO 2025</v>
          </cell>
        </row>
        <row r="9473">
          <cell r="A9473">
            <v>92028</v>
          </cell>
          <cell r="B9473" t="str">
            <v>INTERRUPTOR PARALELO (1 MÓDULO) COM 1 TOMADA DE EMBUTIR 2P+T 10 A, SEM SUPORTE E SEM PLACA - FORNECIMENTO E INSTALAÇÃO. AF_03/2023</v>
          </cell>
          <cell r="C9473" t="str">
            <v>UN</v>
          </cell>
          <cell r="D9473">
            <v>44.33</v>
          </cell>
          <cell r="E9473">
            <v>46.86</v>
          </cell>
          <cell r="F9473" t="str">
            <v>SINAPI DEZEMBRO 2025</v>
          </cell>
        </row>
        <row r="9474">
          <cell r="A9474">
            <v>92031</v>
          </cell>
          <cell r="B9474" t="str">
            <v>INTERRUPTOR PARALELO (1 MÓDULO) COM 2 TOMADAS DE EMBUTIR 2P+T 10 A, INCLUINDO SUPORTE E PLACA - FORNECIMENTO E INSTALAÇÃO. AF_03/2023</v>
          </cell>
          <cell r="C9474" t="str">
            <v>UN</v>
          </cell>
          <cell r="D9474">
            <v>74.849999999999994</v>
          </cell>
          <cell r="E9474">
            <v>79.08</v>
          </cell>
          <cell r="F9474" t="str">
            <v>SINAPI DEZEMBRO 2025</v>
          </cell>
        </row>
        <row r="9475">
          <cell r="A9475">
            <v>92030</v>
          </cell>
          <cell r="B9475" t="str">
            <v>INTERRUPTOR PARALELO (1 MÓDULO) COM 2 TOMADAS DE EMBUTIR 2P+T 10 A, SEM SUPORTE E SEM PLACA - FORNECIMENTO E INSTALAÇÃO. AF_03/2023</v>
          </cell>
          <cell r="C9475" t="str">
            <v>UN</v>
          </cell>
          <cell r="D9475">
            <v>64.34</v>
          </cell>
          <cell r="E9475">
            <v>68</v>
          </cell>
          <cell r="F9475" t="str">
            <v>SINAPI DEZEMBRO 2025</v>
          </cell>
        </row>
        <row r="9476">
          <cell r="A9476">
            <v>91955</v>
          </cell>
          <cell r="B9476" t="str">
            <v>INTERRUPTOR PARALELO (1 MÓDULO), 10A/250V, INCLUINDO SUPORTE E PLACA - FORNECIMENTO E INSTALAÇÃO. AF_03/2023</v>
          </cell>
          <cell r="C9476" t="str">
            <v>UN</v>
          </cell>
          <cell r="D9476">
            <v>34.770000000000003</v>
          </cell>
          <cell r="E9476">
            <v>36.74</v>
          </cell>
          <cell r="F9476" t="str">
            <v>SINAPI DEZEMBRO 2025</v>
          </cell>
        </row>
        <row r="9477">
          <cell r="A9477">
            <v>91954</v>
          </cell>
          <cell r="B9477" t="str">
            <v>INTERRUPTOR PARALELO (1 MÓDULO), 10A/250V, SEM SUPORTE E SEM PLACA - FORNECIMENTO E INSTALAÇÃO. AF_03/2023</v>
          </cell>
          <cell r="C9477" t="str">
            <v>UN</v>
          </cell>
          <cell r="D9477">
            <v>24.26</v>
          </cell>
          <cell r="E9477">
            <v>25.66</v>
          </cell>
          <cell r="F9477" t="str">
            <v>SINAPI DEZEMBRO 2025</v>
          </cell>
        </row>
        <row r="9478">
          <cell r="A9478">
            <v>92033</v>
          </cell>
          <cell r="B9478" t="str">
            <v>INTERRUPTOR PARALELO (2 MÓDULOS) COM 1 TOMADA DE EMBUTIR 2P+T 10 A, INCLUINDO SUPORTE E PLACA - FORNECIMENTO E INSTALAÇÃO. AF_03/2023</v>
          </cell>
          <cell r="C9478" t="str">
            <v>UN</v>
          </cell>
          <cell r="D9478">
            <v>75.86</v>
          </cell>
          <cell r="E9478">
            <v>80.09</v>
          </cell>
          <cell r="F9478" t="str">
            <v>SINAPI DEZEMBRO 2025</v>
          </cell>
        </row>
        <row r="9479">
          <cell r="A9479">
            <v>92032</v>
          </cell>
          <cell r="B9479" t="str">
            <v>INTERRUPTOR PARALELO (2 MÓDULOS) COM 1 TOMADA DE EMBUTIR 2P+T 10 A, SEM SUPORTE E SEM PLACA - FORNECIMENTO E INSTALAÇÃO. AF_03/2023</v>
          </cell>
          <cell r="C9479" t="str">
            <v>UN</v>
          </cell>
          <cell r="D9479">
            <v>65.349999999999994</v>
          </cell>
          <cell r="E9479">
            <v>69.010000000000005</v>
          </cell>
          <cell r="F9479" t="str">
            <v>SINAPI DEZEMBRO 2025</v>
          </cell>
        </row>
        <row r="9480">
          <cell r="A9480">
            <v>91961</v>
          </cell>
          <cell r="B9480" t="str">
            <v>INTERRUPTOR PARALELO (2 MÓDULOS), 10A/250V, INCLUINDO SUPORTE E PLACA - FORNECIMENTO E INSTALAÇÃO. AF_03/2023</v>
          </cell>
          <cell r="C9480" t="str">
            <v>UN</v>
          </cell>
          <cell r="D9480">
            <v>55.85</v>
          </cell>
          <cell r="E9480">
            <v>58.95</v>
          </cell>
          <cell r="F9480" t="str">
            <v>SINAPI DEZEMBRO 2025</v>
          </cell>
        </row>
        <row r="9481">
          <cell r="A9481">
            <v>91960</v>
          </cell>
          <cell r="B9481" t="str">
            <v>INTERRUPTOR PARALELO (2 MÓDULOS), 10A/250V, SEM SUPORTE E SEM PLACA - FORNECIMENTO E INSTALAÇÃO. AF_03/2023</v>
          </cell>
          <cell r="C9481" t="str">
            <v>UN</v>
          </cell>
          <cell r="D9481">
            <v>45.34</v>
          </cell>
          <cell r="E9481">
            <v>47.87</v>
          </cell>
          <cell r="F9481" t="str">
            <v>SINAPI DEZEMBRO 2025</v>
          </cell>
        </row>
        <row r="9482">
          <cell r="A9482">
            <v>91969</v>
          </cell>
          <cell r="B9482" t="str">
            <v>INTERRUPTOR PARALELO (3 MÓDULOS), 10A/250V, INCLUINDO SUPORTE E PLACA - FORNECIMENTO E INSTALAÇÃO. AF_03/2023</v>
          </cell>
          <cell r="C9482" t="str">
            <v>UN</v>
          </cell>
          <cell r="D9482">
            <v>76.87</v>
          </cell>
          <cell r="E9482">
            <v>81.099999999999994</v>
          </cell>
          <cell r="F9482" t="str">
            <v>SINAPI DEZEMBRO 2025</v>
          </cell>
        </row>
        <row r="9483">
          <cell r="A9483">
            <v>91968</v>
          </cell>
          <cell r="B9483" t="str">
            <v>INTERRUPTOR PARALELO (3 MÓDULOS), 10A/250V, SEM SUPORTE E SEM PLACA - FORNECIMENTO E INSTALAÇÃO. AF_03/2023</v>
          </cell>
          <cell r="C9483" t="str">
            <v>UN</v>
          </cell>
          <cell r="D9483">
            <v>66.36</v>
          </cell>
          <cell r="E9483">
            <v>70.02</v>
          </cell>
          <cell r="F9483" t="str">
            <v>SINAPI DEZEMBRO 2025</v>
          </cell>
        </row>
        <row r="9484">
          <cell r="A9484">
            <v>91985</v>
          </cell>
          <cell r="B9484" t="str">
            <v>INTERRUPTOR PULSADOR CAMPAINHA (1 MÓDULO), 10A/250V, INCLUINDO SUPORTE E PLACA - FORNECIMENTO E INSTALAÇÃO. AF_03/2023</v>
          </cell>
          <cell r="C9484" t="str">
            <v>UN</v>
          </cell>
          <cell r="D9484">
            <v>27.55</v>
          </cell>
          <cell r="E9484">
            <v>29.15</v>
          </cell>
          <cell r="F9484" t="str">
            <v>SINAPI DEZEMBRO 2025</v>
          </cell>
        </row>
        <row r="9485">
          <cell r="A9485">
            <v>91984</v>
          </cell>
          <cell r="B9485" t="str">
            <v>INTERRUPTOR PULSADOR CAMPAINHA (1 MÓDULO), 10A/250V, SEM SUPORTE E SEM PLACA - FORNECIMENTO E INSTALAÇÃO. AF_03/2023</v>
          </cell>
          <cell r="C9485" t="str">
            <v>UN</v>
          </cell>
          <cell r="D9485">
            <v>17.04</v>
          </cell>
          <cell r="E9485">
            <v>18.07</v>
          </cell>
          <cell r="F9485" t="str">
            <v>SINAPI DEZEMBRO 2025</v>
          </cell>
        </row>
        <row r="9486">
          <cell r="A9486">
            <v>91989</v>
          </cell>
          <cell r="B9486" t="str">
            <v>INTERRUPTOR PULSADOR MINUTERIA (1 MÓDULO), 10A/250V, INCLUINDO SUPORTE E PLACA - FORNECIMENTO E INSTALAÇÃO. AF_03/2023</v>
          </cell>
          <cell r="C9486" t="str">
            <v>UN</v>
          </cell>
          <cell r="D9486">
            <v>31.16</v>
          </cell>
          <cell r="E9486">
            <v>32.76</v>
          </cell>
          <cell r="F9486" t="str">
            <v>SINAPI DEZEMBRO 2025</v>
          </cell>
        </row>
        <row r="9487">
          <cell r="A9487">
            <v>91988</v>
          </cell>
          <cell r="B9487" t="str">
            <v>INTERRUPTOR PULSADOR MINUTERIA (1 MÓDULO), 10A/250V, SEM SUPORTE E SEM PLACA - FORNECIMENTO E INSTALAÇÃO. AF_03/2023</v>
          </cell>
          <cell r="C9487" t="str">
            <v>UN</v>
          </cell>
          <cell r="D9487">
            <v>20.65</v>
          </cell>
          <cell r="E9487">
            <v>21.68</v>
          </cell>
          <cell r="F9487" t="str">
            <v>SINAPI DEZEMBRO 2025</v>
          </cell>
        </row>
        <row r="9488">
          <cell r="A9488">
            <v>92023</v>
          </cell>
          <cell r="B9488" t="str">
            <v>INTERRUPTOR SIMPLES (1 MÓDULO) COM 1 TOMADA DE EMBUTIR 2P+T 10 A, INCLUINDO SUPORTE E PLACA - FORNECIMENTO E INSTALAÇÃO. AF_03/2023</v>
          </cell>
          <cell r="C9488" t="str">
            <v>UN</v>
          </cell>
          <cell r="D9488">
            <v>48.56</v>
          </cell>
          <cell r="E9488">
            <v>51.28</v>
          </cell>
          <cell r="F9488" t="str">
            <v>SINAPI DEZEMBRO 2025</v>
          </cell>
        </row>
        <row r="9489">
          <cell r="A9489">
            <v>92022</v>
          </cell>
          <cell r="B9489" t="str">
            <v>INTERRUPTOR SIMPLES (1 MÓDULO) COM 1 TOMADA DE EMBUTIR 2P+T 10 A, SEM SUPORTE E SEM PLACA - FORNECIMENTO E INSTALAÇÃO. AF_03/2023</v>
          </cell>
          <cell r="C9489" t="str">
            <v>UN</v>
          </cell>
          <cell r="D9489">
            <v>38.049999999999997</v>
          </cell>
          <cell r="E9489">
            <v>40.200000000000003</v>
          </cell>
          <cell r="F9489" t="str">
            <v>SINAPI DEZEMBRO 2025</v>
          </cell>
        </row>
        <row r="9490">
          <cell r="A9490">
            <v>92025</v>
          </cell>
          <cell r="B9490" t="str">
            <v>INTERRUPTOR SIMPLES (1 MÓDULO) COM 2 TOMADAS DE EMBUTIR 2P+T 10 A, INCLUINDO SUPORTE E PLACA - FORNECIMENTO E INSTALAÇÃO. AF_03/2023</v>
          </cell>
          <cell r="C9490" t="str">
            <v>UN</v>
          </cell>
          <cell r="D9490">
            <v>68.63</v>
          </cell>
          <cell r="E9490">
            <v>72.48</v>
          </cell>
          <cell r="F9490" t="str">
            <v>SINAPI DEZEMBRO 2025</v>
          </cell>
        </row>
        <row r="9491">
          <cell r="A9491">
            <v>92024</v>
          </cell>
          <cell r="B9491" t="str">
            <v>INTERRUPTOR SIMPLES (1 MÓDULO) COM 2 TOMADAS DE EMBUTIR 2P+T 10 A, SEM SUPORTE E SEM PLACA - FORNECIMENTO E INSTALAÇÃO. AF_03/2023</v>
          </cell>
          <cell r="C9491" t="str">
            <v>UN</v>
          </cell>
          <cell r="D9491">
            <v>58.12</v>
          </cell>
          <cell r="E9491">
            <v>61.4</v>
          </cell>
          <cell r="F9491" t="str">
            <v>SINAPI DEZEMBRO 2025</v>
          </cell>
        </row>
        <row r="9492">
          <cell r="A9492">
            <v>91957</v>
          </cell>
          <cell r="B9492" t="str">
            <v>INTERRUPTOR SIMPLES (1 MÓDULO) COM INTERRUPTOR PARALELO (1 MÓDULO), 10A/250V, INCLUINDO SUPORTE E PLACA - FORNECIMENTO E INSTALAÇÃO. AF_03/2023</v>
          </cell>
          <cell r="C9492" t="str">
            <v>UN</v>
          </cell>
          <cell r="D9492">
            <v>49.57</v>
          </cell>
          <cell r="E9492">
            <v>52.29</v>
          </cell>
          <cell r="F9492" t="str">
            <v>SINAPI DEZEMBRO 2025</v>
          </cell>
        </row>
        <row r="9493">
          <cell r="A9493">
            <v>91956</v>
          </cell>
          <cell r="B9493" t="str">
            <v>INTERRUPTOR SIMPLES (1 MÓDULO) COM INTERRUPTOR PARALELO (1 MÓDULO), 10A/250V, SEM SUPORTE E SEM PLACA - FORNECIMENTO E INSTALAÇÃO. AF_03/2023</v>
          </cell>
          <cell r="C9493" t="str">
            <v>UN</v>
          </cell>
          <cell r="D9493">
            <v>39.06</v>
          </cell>
          <cell r="E9493">
            <v>41.21</v>
          </cell>
          <cell r="F9493" t="str">
            <v>SINAPI DEZEMBRO 2025</v>
          </cell>
        </row>
        <row r="9494">
          <cell r="A9494">
            <v>91963</v>
          </cell>
          <cell r="B9494" t="str">
            <v>INTERRUPTOR SIMPLES (1 MÓDULO) COM INTERRUPTOR PARALELO (2 MÓDULOS), 10A/250V, INCLUINDO SUPORTE E PLACA - FORNECIMENTO E INSTALAÇÃO. AF_03/2023</v>
          </cell>
          <cell r="C9494" t="str">
            <v>UN</v>
          </cell>
          <cell r="D9494">
            <v>70.650000000000006</v>
          </cell>
          <cell r="E9494">
            <v>74.5</v>
          </cell>
          <cell r="F9494" t="str">
            <v>SINAPI DEZEMBRO 2025</v>
          </cell>
        </row>
        <row r="9495">
          <cell r="A9495">
            <v>91962</v>
          </cell>
          <cell r="B9495" t="str">
            <v>INTERRUPTOR SIMPLES (1 MÓDULO) COM INTERRUPTOR PARALELO (2 MÓDULOS), 10A/250V, SEM SUPORTE E SEM PLACA - FORNECIMENTO E INSTALAÇÃO. AF_03/2023</v>
          </cell>
          <cell r="C9495" t="str">
            <v>UN</v>
          </cell>
          <cell r="D9495">
            <v>60.14</v>
          </cell>
          <cell r="E9495">
            <v>63.42</v>
          </cell>
          <cell r="F9495" t="str">
            <v>SINAPI DEZEMBRO 2025</v>
          </cell>
        </row>
        <row r="9496">
          <cell r="A9496">
            <v>91953</v>
          </cell>
          <cell r="B9496" t="str">
            <v>INTERRUPTOR SIMPLES (1 MÓDULO), 10A/250V, INCLUINDO SUPORTE E PLACA - FORNECIMENTO E INSTALAÇÃO. AF_03/2023</v>
          </cell>
          <cell r="C9496" t="str">
            <v>UN</v>
          </cell>
          <cell r="D9496">
            <v>28.54</v>
          </cell>
          <cell r="E9496">
            <v>30.14</v>
          </cell>
          <cell r="F9496" t="str">
            <v>SINAPI DEZEMBRO 2025</v>
          </cell>
        </row>
        <row r="9497">
          <cell r="A9497">
            <v>91952</v>
          </cell>
          <cell r="B9497" t="str">
            <v>INTERRUPTOR SIMPLES (1 MÓDULO), 10A/250V, SEM SUPORTE E SEM PLACA - FORNECIMENTO E INSTALAÇÃO. AF_03/2023</v>
          </cell>
          <cell r="C9497" t="str">
            <v>UN</v>
          </cell>
          <cell r="D9497">
            <v>18.03</v>
          </cell>
          <cell r="E9497">
            <v>19.059999999999999</v>
          </cell>
          <cell r="F9497" t="str">
            <v>SINAPI DEZEMBRO 2025</v>
          </cell>
        </row>
        <row r="9498">
          <cell r="A9498">
            <v>92035</v>
          </cell>
          <cell r="B9498" t="str">
            <v>INTERRUPTOR SIMPLES (1 MÓDULO), INTERRUPTOR PARALELO (1 MÓDULO) E 1 TOMADA DE EMBUTIR 2P+T 10 A, INCLUINDO SUPORTE E PLACA - FORNECIMENTO E INSTALAÇÃO. AF_03/2023</v>
          </cell>
          <cell r="C9498" t="str">
            <v>UN</v>
          </cell>
          <cell r="D9498">
            <v>69.64</v>
          </cell>
          <cell r="E9498">
            <v>73.489999999999995</v>
          </cell>
          <cell r="F9498" t="str">
            <v>SINAPI DEZEMBRO 2025</v>
          </cell>
        </row>
        <row r="9499">
          <cell r="A9499">
            <v>92034</v>
          </cell>
          <cell r="B9499" t="str">
            <v>INTERRUPTOR SIMPLES (1 MÓDULO), INTERRUPTOR PARALELO (1 MÓDULO) E 1 TOMADA DE EMBUTIR 2P+T 10 A, SEM SUPORTE E SEM PLACA - FORNECIMENTO E INSTALAÇÃO. AF_03/2023</v>
          </cell>
          <cell r="C9499" t="str">
            <v>UN</v>
          </cell>
          <cell r="D9499">
            <v>59.13</v>
          </cell>
          <cell r="E9499">
            <v>62.41</v>
          </cell>
          <cell r="F9499" t="str">
            <v>SINAPI DEZEMBRO 2025</v>
          </cell>
        </row>
        <row r="9500">
          <cell r="A9500">
            <v>92027</v>
          </cell>
          <cell r="B9500" t="str">
            <v>INTERRUPTOR SIMPLES (2 MÓDULOS) COM 1 TOMADA DE EMBUTIR 2P+T 10 A, INCLUINDO SUPORTE E PLACA - FORNECIMENTO E INSTALAÇÃO. AF_03/2023</v>
          </cell>
          <cell r="C9500" t="str">
            <v>UN</v>
          </cell>
          <cell r="D9500">
            <v>63.42</v>
          </cell>
          <cell r="E9500">
            <v>66.89</v>
          </cell>
          <cell r="F9500" t="str">
            <v>SINAPI DEZEMBRO 2025</v>
          </cell>
        </row>
        <row r="9501">
          <cell r="A9501">
            <v>92026</v>
          </cell>
          <cell r="B9501" t="str">
            <v>INTERRUPTOR SIMPLES (2 MÓDULOS) COM 1 TOMADA DE EMBUTIR 2P+T 10 A, SEM SUPORTE E SEM PLACA - FORNECIMENTO E INSTALAÇÃO. AF_03/2023</v>
          </cell>
          <cell r="C9501" t="str">
            <v>UN</v>
          </cell>
          <cell r="D9501">
            <v>52.91</v>
          </cell>
          <cell r="E9501">
            <v>55.81</v>
          </cell>
          <cell r="F9501" t="str">
            <v>SINAPI DEZEMBRO 2025</v>
          </cell>
        </row>
        <row r="9502">
          <cell r="A9502">
            <v>91965</v>
          </cell>
          <cell r="B9502" t="str">
            <v>INTERRUPTOR SIMPLES (2 MÓDULOS) COM INTERRUPTOR PARALELO (1 MÓDULO), 10A/250V, INCLUINDO SUPORTE E PLACA - FORNECIMENTO E INSTALAÇÃO. AF_03/2023</v>
          </cell>
          <cell r="C9502" t="str">
            <v>UN</v>
          </cell>
          <cell r="D9502">
            <v>64.430000000000007</v>
          </cell>
          <cell r="E9502">
            <v>67.900000000000006</v>
          </cell>
          <cell r="F9502" t="str">
            <v>SINAPI DEZEMBRO 2025</v>
          </cell>
        </row>
        <row r="9503">
          <cell r="A9503">
            <v>91964</v>
          </cell>
          <cell r="B9503" t="str">
            <v>INTERRUPTOR SIMPLES (2 MÓDULOS) COM INTERRUPTOR PARALELO (1 MÓDULO), 10A/250V, SEM SUPORTE E SEM PLACA - FORNECIMENTO E INSTALAÇÃO. AF_03/2023</v>
          </cell>
          <cell r="C9503" t="str">
            <v>UN</v>
          </cell>
          <cell r="D9503">
            <v>53.92</v>
          </cell>
          <cell r="E9503">
            <v>56.82</v>
          </cell>
          <cell r="F9503" t="str">
            <v>SINAPI DEZEMBRO 2025</v>
          </cell>
        </row>
        <row r="9504">
          <cell r="A9504">
            <v>91973</v>
          </cell>
          <cell r="B9504" t="str">
            <v>INTERRUPTOR SIMPLES (2 MÓDULOS) COM INTERRUPTOR PARALELO (2 MÓDULOS), 10A/250V, INCLUINDO SUPORTE E PLACA - FORNECIMENTO E INSTALAÇÃO. AF_03/2023</v>
          </cell>
          <cell r="C9504" t="str">
            <v>UN</v>
          </cell>
          <cell r="D9504">
            <v>90.59</v>
          </cell>
          <cell r="E9504">
            <v>95.32</v>
          </cell>
          <cell r="F9504" t="str">
            <v>SINAPI DEZEMBRO 2025</v>
          </cell>
        </row>
        <row r="9505">
          <cell r="A9505">
            <v>91972</v>
          </cell>
          <cell r="B9505" t="str">
            <v>INTERRUPTOR SIMPLES (2 MÓDULOS) COM INTERRUPTOR PARALELO (2 MÓDULOS), 10A/250V, SEM SUPORTE E SEM PLACA - FORNECIMENTO E INSTALAÇÃO. AF_03/2023</v>
          </cell>
          <cell r="C9505" t="str">
            <v>UN</v>
          </cell>
          <cell r="D9505">
            <v>75.42</v>
          </cell>
          <cell r="E9505">
            <v>79.489999999999995</v>
          </cell>
          <cell r="F9505" t="str">
            <v>SINAPI DEZEMBRO 2025</v>
          </cell>
        </row>
        <row r="9506">
          <cell r="A9506">
            <v>91959</v>
          </cell>
          <cell r="B9506" t="str">
            <v>INTERRUPTOR SIMPLES (2 MÓDULOS), 10A/250V, INCLUINDO SUPORTE E PLACA - FORNECIMENTO E INSTALAÇÃO. AF_03/2023</v>
          </cell>
          <cell r="C9506" t="str">
            <v>UN</v>
          </cell>
          <cell r="D9506">
            <v>43.4</v>
          </cell>
          <cell r="E9506">
            <v>45.75</v>
          </cell>
          <cell r="F9506" t="str">
            <v>SINAPI DEZEMBRO 2025</v>
          </cell>
        </row>
        <row r="9507">
          <cell r="A9507">
            <v>91958</v>
          </cell>
          <cell r="B9507" t="str">
            <v>INTERRUPTOR SIMPLES (2 MÓDULOS), 10A/250V, SEM SUPORTE E SEM PLACA - FORNECIMENTO E INSTALAÇÃO. AF_03/2023</v>
          </cell>
          <cell r="C9507" t="str">
            <v>UN</v>
          </cell>
          <cell r="D9507">
            <v>32.89</v>
          </cell>
          <cell r="E9507">
            <v>34.67</v>
          </cell>
          <cell r="F9507" t="str">
            <v>SINAPI DEZEMBRO 2025</v>
          </cell>
        </row>
        <row r="9508">
          <cell r="A9508">
            <v>91971</v>
          </cell>
          <cell r="B9508" t="str">
            <v>INTERRUPTOR SIMPLES (3 MÓDULOS) COM INTERRUPTOR PARALELO (1 MÓDULO), 10A/250V, INCLUINDO SUPORTE E PLACA - FORNECIMENTO E INSTALAÇÃO. AF_03/2023</v>
          </cell>
          <cell r="C9508" t="str">
            <v>UN</v>
          </cell>
          <cell r="D9508">
            <v>84.31</v>
          </cell>
          <cell r="E9508">
            <v>88.65</v>
          </cell>
          <cell r="F9508" t="str">
            <v>SINAPI DEZEMBRO 2025</v>
          </cell>
        </row>
        <row r="9509">
          <cell r="A9509">
            <v>91970</v>
          </cell>
          <cell r="B9509" t="str">
            <v>INTERRUPTOR SIMPLES (3 MÓDULOS) COM INTERRUPTOR PARALELO (1 MÓDULO), 10A/250V, SEM SUPORTE E SEM PLACA - FORNECIMENTO E INSTALAÇÃO. AF_03/2023</v>
          </cell>
          <cell r="C9509" t="str">
            <v>UN</v>
          </cell>
          <cell r="D9509">
            <v>69.14</v>
          </cell>
          <cell r="E9509">
            <v>72.819999999999993</v>
          </cell>
          <cell r="F9509" t="str">
            <v>SINAPI DEZEMBRO 2025</v>
          </cell>
        </row>
        <row r="9510">
          <cell r="A9510">
            <v>91967</v>
          </cell>
          <cell r="B9510" t="str">
            <v>INTERRUPTOR SIMPLES (3 MÓDULOS), 10A/250V, INCLUINDO SUPORTE E PLACA - FORNECIMENTO E INSTALAÇÃO. AF_03/2023</v>
          </cell>
          <cell r="C9510" t="str">
            <v>UN</v>
          </cell>
          <cell r="D9510">
            <v>58.26</v>
          </cell>
          <cell r="E9510">
            <v>61.36</v>
          </cell>
          <cell r="F9510" t="str">
            <v>SINAPI DEZEMBRO 2025</v>
          </cell>
        </row>
        <row r="9511">
          <cell r="A9511">
            <v>91966</v>
          </cell>
          <cell r="B9511" t="str">
            <v>INTERRUPTOR SIMPLES (3 MÓDULOS), 10A/250V, SEM SUPORTE E SEM PLACA - FORNECIMENTO E INSTALAÇÃO. AF_03/2023</v>
          </cell>
          <cell r="C9511" t="str">
            <v>UN</v>
          </cell>
          <cell r="D9511">
            <v>47.75</v>
          </cell>
          <cell r="E9511">
            <v>50.28</v>
          </cell>
          <cell r="F9511" t="str">
            <v>SINAPI DEZEMBRO 2025</v>
          </cell>
        </row>
        <row r="9512">
          <cell r="A9512">
            <v>91975</v>
          </cell>
          <cell r="B9512" t="str">
            <v>INTERRUPTOR SIMPLES (4 MÓDULOS), 10A/250V, INCLUINDO SUPORTE E PLACA - FORNECIMENTO E INSTALAÇÃO. AF_03/2023</v>
          </cell>
          <cell r="C9512" t="str">
            <v>UN</v>
          </cell>
          <cell r="D9512">
            <v>78.09</v>
          </cell>
          <cell r="E9512">
            <v>82.05</v>
          </cell>
          <cell r="F9512" t="str">
            <v>SINAPI DEZEMBRO 2025</v>
          </cell>
        </row>
        <row r="9513">
          <cell r="A9513">
            <v>91974</v>
          </cell>
          <cell r="B9513" t="str">
            <v>INTERRUPTOR SIMPLES (4 MÓDULOS), 10A/250V, SEM SUPORTE E SEM PLACA - FORNECIMENTO E INSTALAÇÃO. AF_03/2023</v>
          </cell>
          <cell r="C9513" t="str">
            <v>UN</v>
          </cell>
          <cell r="D9513">
            <v>62.92</v>
          </cell>
          <cell r="E9513">
            <v>66.22</v>
          </cell>
          <cell r="F9513" t="str">
            <v>SINAPI DEZEMBRO 2025</v>
          </cell>
        </row>
        <row r="9514">
          <cell r="A9514">
            <v>91977</v>
          </cell>
          <cell r="B9514" t="str">
            <v>INTERRUPTOR SIMPLES (6 MÓDULOS), 10A/250V, INCLUINDO SUPORTE E PLACA - FORNECIMENTO E INSTALAÇÃO. AF_03/2023</v>
          </cell>
          <cell r="C9514" t="str">
            <v>UN</v>
          </cell>
          <cell r="D9514">
            <v>107.85</v>
          </cell>
          <cell r="E9514">
            <v>113.34</v>
          </cell>
          <cell r="F9514" t="str">
            <v>SINAPI DEZEMBRO 2025</v>
          </cell>
        </row>
        <row r="9515">
          <cell r="A9515">
            <v>91976</v>
          </cell>
          <cell r="B9515" t="str">
            <v>INTERRUPTOR SIMPLES (6 MÓDULOS), 10A/250V, SEM SUPORTE E SEM PLACA - FORNECIMENTO E INSTALAÇÃO. AF_03/2023</v>
          </cell>
          <cell r="C9515" t="str">
            <v>UN</v>
          </cell>
          <cell r="D9515">
            <v>92.68</v>
          </cell>
          <cell r="E9515">
            <v>97.51</v>
          </cell>
          <cell r="F9515" t="str">
            <v>SINAPI DEZEMBRO 2025</v>
          </cell>
        </row>
        <row r="9516">
          <cell r="A9516">
            <v>91874</v>
          </cell>
          <cell r="B9516" t="str">
            <v>LUVA PARA ELETRODUTO, PVC, ROSCÁVEL, DN 20 MM (1/2"), PARA CIRCUITOS TERMINAIS, INSTALADA EM FORRO - FORNECIMENTO E INSTALAÇÃO. AF_03/2023</v>
          </cell>
          <cell r="C9516" t="str">
            <v>UN</v>
          </cell>
          <cell r="D9516">
            <v>7.32</v>
          </cell>
          <cell r="E9516">
            <v>7.84</v>
          </cell>
          <cell r="F9516" t="str">
            <v>SINAPI DEZEMBRO 2025</v>
          </cell>
        </row>
        <row r="9517">
          <cell r="A9517">
            <v>91878</v>
          </cell>
          <cell r="B9517" t="str">
            <v>LUVA PARA ELETRODUTO, PVC, ROSCÁVEL, DN 20 MM (1/2"), PARA CIRCUITOS TERMINAIS, INSTALADA EM LAJE - FORNECIMENTO E INSTALAÇÃO. AF_03/2023</v>
          </cell>
          <cell r="C9517" t="str">
            <v>UN</v>
          </cell>
          <cell r="D9517">
            <v>5.82</v>
          </cell>
          <cell r="E9517">
            <v>6.23</v>
          </cell>
          <cell r="F9517" t="str">
            <v>SINAPI DEZEMBRO 2025</v>
          </cell>
        </row>
        <row r="9518">
          <cell r="A9518">
            <v>91882</v>
          </cell>
          <cell r="B9518" t="str">
            <v>LUVA PARA ELETRODUTO, PVC, ROSCÁVEL, DN 20 MM (1/2"), PARA CIRCUITOS TERMINAIS, INSTALADA EM PAREDE - FORNECIMENTO E INSTALAÇÃO. AF_03/2023</v>
          </cell>
          <cell r="C9518" t="str">
            <v>UN</v>
          </cell>
          <cell r="D9518">
            <v>10.39</v>
          </cell>
          <cell r="E9518">
            <v>11.2</v>
          </cell>
          <cell r="F9518" t="str">
            <v>SINAPI DEZEMBRO 2025</v>
          </cell>
        </row>
        <row r="9519">
          <cell r="A9519">
            <v>91875</v>
          </cell>
          <cell r="B9519" t="str">
            <v>LUVA PARA ELETRODUTO, PVC, ROSCÁVEL, DN 25 MM (3/4"), PARA CIRCUITOS TERMINAIS, INSTALADA EM FORRO - FORNECIMENTO E INSTALAÇÃO. AF_03/2023</v>
          </cell>
          <cell r="C9519" t="str">
            <v>UN</v>
          </cell>
          <cell r="D9519">
            <v>8.67</v>
          </cell>
          <cell r="E9519">
            <v>9.2799999999999994</v>
          </cell>
          <cell r="F9519" t="str">
            <v>SINAPI DEZEMBRO 2025</v>
          </cell>
        </row>
        <row r="9520">
          <cell r="A9520">
            <v>91879</v>
          </cell>
          <cell r="B9520" t="str">
            <v>LUVA PARA ELETRODUTO, PVC, ROSCÁVEL, DN 25 MM (3/4"), PARA CIRCUITOS TERMINAIS, INSTALADA EM LAJE - FORNECIMENTO E INSTALAÇÃO. AF_03/2023</v>
          </cell>
          <cell r="C9520" t="str">
            <v>UN</v>
          </cell>
          <cell r="D9520">
            <v>7.18</v>
          </cell>
          <cell r="E9520">
            <v>7.66</v>
          </cell>
          <cell r="F9520" t="str">
            <v>SINAPI DEZEMBRO 2025</v>
          </cell>
        </row>
        <row r="9521">
          <cell r="A9521">
            <v>91884</v>
          </cell>
          <cell r="B9521" t="str">
            <v>LUVA PARA ELETRODUTO, PVC, ROSCÁVEL, DN 25 MM (3/4"), PARA CIRCUITOS TERMINAIS, INSTALADA EM PAREDE - FORNECIMENTO E INSTALAÇÃO. AF_03/2023</v>
          </cell>
          <cell r="C9521" t="str">
            <v>UN</v>
          </cell>
          <cell r="D9521">
            <v>11.76</v>
          </cell>
          <cell r="E9521">
            <v>12.62</v>
          </cell>
          <cell r="F9521" t="str">
            <v>SINAPI DEZEMBRO 2025</v>
          </cell>
        </row>
        <row r="9522">
          <cell r="A9522">
            <v>91876</v>
          </cell>
          <cell r="B9522" t="str">
            <v>LUVA PARA ELETRODUTO, PVC, ROSCÁVEL, DN 32 MM (1"), PARA CIRCUITOS TERMINAIS, INSTALADA EM FORRO - FORNECIMENTO E INSTALAÇÃO. AF_03/2023</v>
          </cell>
          <cell r="C9522" t="str">
            <v>UN</v>
          </cell>
          <cell r="D9522">
            <v>10.51</v>
          </cell>
          <cell r="E9522">
            <v>11.21</v>
          </cell>
          <cell r="F9522" t="str">
            <v>SINAPI DEZEMBRO 2025</v>
          </cell>
        </row>
        <row r="9523">
          <cell r="A9523">
            <v>91880</v>
          </cell>
          <cell r="B9523" t="str">
            <v>LUVA PARA ELETRODUTO, PVC, ROSCÁVEL, DN 32 MM (1"), PARA CIRCUITOS TERMINAIS, INSTALADA EM LAJE - FORNECIMENTO E INSTALAÇÃO. AF_03/2023</v>
          </cell>
          <cell r="C9523" t="str">
            <v>UN</v>
          </cell>
          <cell r="D9523">
            <v>9.01</v>
          </cell>
          <cell r="E9523">
            <v>9.6</v>
          </cell>
          <cell r="F9523" t="str">
            <v>SINAPI DEZEMBRO 2025</v>
          </cell>
        </row>
        <row r="9524">
          <cell r="A9524">
            <v>91885</v>
          </cell>
          <cell r="B9524" t="str">
            <v>LUVA PARA ELETRODUTO, PVC, ROSCÁVEL, DN 32 MM (1"), PARA CIRCUITOS TERMINAIS, INSTALADA EM PAREDE - FORNECIMENTO E INSTALAÇÃO. AF_03/2023</v>
          </cell>
          <cell r="C9524" t="str">
            <v>UN</v>
          </cell>
          <cell r="D9524">
            <v>13.54</v>
          </cell>
          <cell r="E9524">
            <v>14.51</v>
          </cell>
          <cell r="F9524" t="str">
            <v>SINAPI DEZEMBRO 2025</v>
          </cell>
        </row>
        <row r="9525">
          <cell r="A9525">
            <v>91877</v>
          </cell>
          <cell r="B9525" t="str">
            <v>LUVA PARA ELETRODUTO, PVC, ROSCÁVEL, DN 40 MM (1 1/4"), PARA CIRCUITOS TERMINAIS, INSTALADA EM FORRO - FORNECIMENTO E INSTALAÇÃO. AF_03/2023</v>
          </cell>
          <cell r="C9525" t="str">
            <v>UN</v>
          </cell>
          <cell r="D9525">
            <v>13.11</v>
          </cell>
          <cell r="E9525">
            <v>13.93</v>
          </cell>
          <cell r="F9525" t="str">
            <v>SINAPI DEZEMBRO 2025</v>
          </cell>
        </row>
        <row r="9526">
          <cell r="A9526">
            <v>91881</v>
          </cell>
          <cell r="B9526" t="str">
            <v>LUVA PARA ELETRODUTO, PVC, ROSCÁVEL, DN 40 MM (1 1/4"), PARA CIRCUITOS TERMINAIS, INSTALADA EM LAJE - FORNECIMENTO E INSTALAÇÃO. AF_03/2023</v>
          </cell>
          <cell r="C9526" t="str">
            <v>UN</v>
          </cell>
          <cell r="D9526">
            <v>11.62</v>
          </cell>
          <cell r="E9526">
            <v>12.31</v>
          </cell>
          <cell r="F9526" t="str">
            <v>SINAPI DEZEMBRO 2025</v>
          </cell>
        </row>
        <row r="9527">
          <cell r="A9527">
            <v>91886</v>
          </cell>
          <cell r="B9527" t="str">
            <v>LUVA PARA ELETRODUTO, PVC, ROSCÁVEL, DN 40 MM (1 1/4"), PARA CIRCUITOS TERMINAIS, INSTALADA EM PAREDE - FORNECIMENTO E INSTALAÇÃO. AF_03/2023</v>
          </cell>
          <cell r="C9527" t="str">
            <v>UN</v>
          </cell>
          <cell r="D9527">
            <v>16.09</v>
          </cell>
          <cell r="E9527">
            <v>17.16</v>
          </cell>
          <cell r="F9527" t="str">
            <v>SINAPI DEZEMBRO 2025</v>
          </cell>
        </row>
        <row r="9528">
          <cell r="A9528">
            <v>91945</v>
          </cell>
          <cell r="B9528" t="str">
            <v>SUPORTE PARAFUSADO COM PLACA DE ENCAIXE 4" X 2" ALTO (2,00 M DO PISO) PARA PONTO ELÉTRICO - FORNECIMENTO E INSTALAÇÃO. AF_03/2023</v>
          </cell>
          <cell r="C9528" t="str">
            <v>UN</v>
          </cell>
          <cell r="D9528">
            <v>13.54</v>
          </cell>
          <cell r="E9528">
            <v>14.37</v>
          </cell>
          <cell r="F9528" t="str">
            <v>SINAPI DEZEMBRO 2025</v>
          </cell>
        </row>
        <row r="9529">
          <cell r="A9529">
            <v>91947</v>
          </cell>
          <cell r="B9529" t="str">
            <v>SUPORTE PARAFUSADO COM PLACA DE ENCAIXE 4" X 2" BAIXO (0,30 M DO PISO) PARA PONTO ELÉTRICO - FORNECIMENTO E INSTALAÇÃO. AF_03/2023</v>
          </cell>
          <cell r="C9529" t="str">
            <v>UN</v>
          </cell>
          <cell r="D9529">
            <v>8.61</v>
          </cell>
          <cell r="E9529">
            <v>9.02</v>
          </cell>
          <cell r="F9529" t="str">
            <v>SINAPI DEZEMBRO 2025</v>
          </cell>
        </row>
        <row r="9530">
          <cell r="A9530">
            <v>91946</v>
          </cell>
          <cell r="B9530" t="str">
            <v>SUPORTE PARAFUSADO COM PLACA DE ENCAIXE 4" X 2" MÉDIO (1,30 M DO PISO) PARA PONTO ELÉTRICO - FORNECIMENTO E INSTALAÇÃO. AF_03/2023</v>
          </cell>
          <cell r="C9530" t="str">
            <v>UN</v>
          </cell>
          <cell r="D9530">
            <v>10.51</v>
          </cell>
          <cell r="E9530">
            <v>11.08</v>
          </cell>
          <cell r="F9530" t="str">
            <v>SINAPI DEZEMBRO 2025</v>
          </cell>
        </row>
        <row r="9531">
          <cell r="A9531">
            <v>91949</v>
          </cell>
          <cell r="B9531" t="str">
            <v>SUPORTE PARAFUSADO COM PLACA DE ENCAIXE 4" X 4" ALTO (2,00 M DO PISO) PARA PONTO ELÉTRICO - FORNECIMENTO E INSTALAÇÃO. AF_03/2023</v>
          </cell>
          <cell r="C9531" t="str">
            <v>UN</v>
          </cell>
          <cell r="D9531">
            <v>18.87</v>
          </cell>
          <cell r="E9531">
            <v>19.850000000000001</v>
          </cell>
          <cell r="F9531" t="str">
            <v>SINAPI DEZEMBRO 2025</v>
          </cell>
        </row>
        <row r="9532">
          <cell r="A9532">
            <v>91951</v>
          </cell>
          <cell r="B9532" t="str">
            <v>SUPORTE PARAFUSADO COM PLACA DE ENCAIXE 4" X 4" BAIXO (0,30 M DO PISO) PARA PONTO ELÉTRICO - FORNECIMENTO E INSTALAÇÃO. AF_03/2023</v>
          </cell>
          <cell r="C9532" t="str">
            <v>UN</v>
          </cell>
          <cell r="D9532">
            <v>12.97</v>
          </cell>
          <cell r="E9532">
            <v>13.44</v>
          </cell>
          <cell r="F9532" t="str">
            <v>SINAPI DEZEMBRO 2025</v>
          </cell>
        </row>
        <row r="9533">
          <cell r="A9533">
            <v>91950</v>
          </cell>
          <cell r="B9533" t="str">
            <v>SUPORTE PARAFUSADO COM PLACA DE ENCAIXE 4" X 4" MÉDIO (1,30 M DO PISO) PARA PONTO ELÉTRICO - FORNECIMENTO E INSTALAÇÃO. AF_03/2023</v>
          </cell>
          <cell r="C9533" t="str">
            <v>UN</v>
          </cell>
          <cell r="D9533">
            <v>15.17</v>
          </cell>
          <cell r="E9533">
            <v>15.83</v>
          </cell>
          <cell r="F9533" t="str">
            <v>SINAPI DEZEMBRO 2025</v>
          </cell>
        </row>
        <row r="9534">
          <cell r="A9534">
            <v>91992</v>
          </cell>
          <cell r="B9534" t="str">
            <v>TOMADA ALTA DE EMBUTIR (1 MÓDULO), 2P+T 10 A, INCLUINDO SUPORTE E PLACA - FORNECIMENTO E INSTALAÇÃO. AF_03/2023</v>
          </cell>
          <cell r="C9534" t="str">
            <v>UN</v>
          </cell>
          <cell r="D9534">
            <v>43.72</v>
          </cell>
          <cell r="E9534">
            <v>46.55</v>
          </cell>
          <cell r="F9534" t="str">
            <v>SINAPI DEZEMBRO 2025</v>
          </cell>
        </row>
        <row r="9535">
          <cell r="A9535">
            <v>91990</v>
          </cell>
          <cell r="B9535" t="str">
            <v>TOMADA ALTA DE EMBUTIR (1 MÓDULO), 2P+T 10 A, SEM SUPORTE E SEM PLACA - FORNECIMENTO E INSTALAÇÃO. AF_03/2023</v>
          </cell>
          <cell r="C9535" t="str">
            <v>UN</v>
          </cell>
          <cell r="D9535">
            <v>33.21</v>
          </cell>
          <cell r="E9535">
            <v>35.47</v>
          </cell>
          <cell r="F9535" t="str">
            <v>SINAPI DEZEMBRO 2025</v>
          </cell>
        </row>
        <row r="9536">
          <cell r="A9536">
            <v>91993</v>
          </cell>
          <cell r="B9536" t="str">
            <v>TOMADA ALTA DE EMBUTIR (1 MÓDULO), 2P+T 20 A, INCLUINDO SUPORTE E PLACA - FORNECIMENTO E INSTALAÇÃO. AF_03/2023</v>
          </cell>
          <cell r="C9536" t="str">
            <v>UN</v>
          </cell>
          <cell r="D9536">
            <v>45.66</v>
          </cell>
          <cell r="E9536">
            <v>48.49</v>
          </cell>
          <cell r="F9536" t="str">
            <v>SINAPI DEZEMBRO 2025</v>
          </cell>
        </row>
        <row r="9537">
          <cell r="A9537">
            <v>91991</v>
          </cell>
          <cell r="B9537" t="str">
            <v>TOMADA ALTA DE EMBUTIR (1 MÓDULO), 2P+T 20 A, SEM SUPORTE E SEM PLACA - FORNECIMENTO E INSTALAÇÃO. AF_03/2023</v>
          </cell>
          <cell r="C9537" t="str">
            <v>UN</v>
          </cell>
          <cell r="D9537">
            <v>35.15</v>
          </cell>
          <cell r="E9537">
            <v>37.409999999999997</v>
          </cell>
          <cell r="F9537" t="str">
            <v>SINAPI DEZEMBRO 2025</v>
          </cell>
        </row>
        <row r="9538">
          <cell r="A9538">
            <v>92000</v>
          </cell>
          <cell r="B9538" t="str">
            <v>TOMADA BAIXA DE EMBUTIR (1 MÓDULO), 2P+T 10 A, INCLUINDO SUPORTE E PLACA - FORNECIMENTO E INSTALAÇÃO. AF_03/2023</v>
          </cell>
          <cell r="C9538" t="str">
            <v>UN</v>
          </cell>
          <cell r="D9538">
            <v>29.91</v>
          </cell>
          <cell r="E9538">
            <v>31.54</v>
          </cell>
          <cell r="F9538" t="str">
            <v>SINAPI DEZEMBRO 2025</v>
          </cell>
        </row>
        <row r="9539">
          <cell r="A9539">
            <v>91998</v>
          </cell>
          <cell r="B9539" t="str">
            <v>TOMADA BAIXA DE EMBUTIR (1 MÓDULO), 2P+T 10 A, SEM SUPORTE E SEM PLACA - FORNECIMENTO E INSTALAÇÃO. AF_03/2023</v>
          </cell>
          <cell r="C9539" t="str">
            <v>UN</v>
          </cell>
          <cell r="D9539">
            <v>19.399999999999999</v>
          </cell>
          <cell r="E9539">
            <v>20.46</v>
          </cell>
          <cell r="F9539" t="str">
            <v>SINAPI DEZEMBRO 2025</v>
          </cell>
        </row>
        <row r="9540">
          <cell r="A9540">
            <v>92001</v>
          </cell>
          <cell r="B9540" t="str">
            <v>TOMADA BAIXA DE EMBUTIR (1 MÓDULO), 2P+T 20 A, INCLUINDO SUPORTE E PLACA - FORNECIMENTO E INSTALAÇÃO. AF_03/2023</v>
          </cell>
          <cell r="C9540" t="str">
            <v>UN</v>
          </cell>
          <cell r="D9540">
            <v>31.85</v>
          </cell>
          <cell r="E9540">
            <v>33.479999999999997</v>
          </cell>
          <cell r="F9540" t="str">
            <v>SINAPI DEZEMBRO 2025</v>
          </cell>
        </row>
        <row r="9541">
          <cell r="A9541">
            <v>91999</v>
          </cell>
          <cell r="B9541" t="str">
            <v>TOMADA BAIXA DE EMBUTIR (1 MÓDULO), 2P+T 20 A, SEM SUPORTE E SEM PLACA - FORNECIMENTO E INSTALAÇÃO. AF_03/2023</v>
          </cell>
          <cell r="C9541" t="str">
            <v>UN</v>
          </cell>
          <cell r="D9541">
            <v>21.34</v>
          </cell>
          <cell r="E9541">
            <v>22.4</v>
          </cell>
          <cell r="F9541" t="str">
            <v>SINAPI DEZEMBRO 2025</v>
          </cell>
        </row>
        <row r="9542">
          <cell r="A9542">
            <v>92008</v>
          </cell>
          <cell r="B9542" t="str">
            <v>TOMADA BAIXA DE EMBUTIR (2 MÓDULOS), 2P+T 10 A, INCLUINDO SUPORTE E PLACA - FORNECIMENTO E INSTALAÇÃO. AF_03/2023</v>
          </cell>
          <cell r="C9542" t="str">
            <v>UN</v>
          </cell>
          <cell r="D9542">
            <v>46.08</v>
          </cell>
          <cell r="E9542">
            <v>48.51</v>
          </cell>
          <cell r="F9542" t="str">
            <v>SINAPI DEZEMBRO 2025</v>
          </cell>
        </row>
        <row r="9543">
          <cell r="A9543">
            <v>92006</v>
          </cell>
          <cell r="B9543" t="str">
            <v>TOMADA BAIXA DE EMBUTIR (2 MÓDULOS), 2P+T 10 A, SEM SUPORTE E SEM PLACA - FORNECIMENTO E INSTALAÇÃO. AF_03/2023</v>
          </cell>
          <cell r="C9543" t="str">
            <v>UN</v>
          </cell>
          <cell r="D9543">
            <v>35.57</v>
          </cell>
          <cell r="E9543">
            <v>37.43</v>
          </cell>
          <cell r="F9543" t="str">
            <v>SINAPI DEZEMBRO 2025</v>
          </cell>
        </row>
        <row r="9544">
          <cell r="A9544">
            <v>92009</v>
          </cell>
          <cell r="B9544" t="str">
            <v>TOMADA BAIXA DE EMBUTIR (2 MÓDULOS), 2P+T 20 A, INCLUINDO SUPORTE E PLACA - FORNECIMENTO E INSTALAÇÃO. AF_03/2023</v>
          </cell>
          <cell r="C9544" t="str">
            <v>UN</v>
          </cell>
          <cell r="D9544">
            <v>49.96</v>
          </cell>
          <cell r="E9544">
            <v>52.39</v>
          </cell>
          <cell r="F9544" t="str">
            <v>SINAPI DEZEMBRO 2025</v>
          </cell>
        </row>
        <row r="9545">
          <cell r="A9545">
            <v>92007</v>
          </cell>
          <cell r="B9545" t="str">
            <v>TOMADA BAIXA DE EMBUTIR (2 MÓDULOS), 2P+T 20 A, SEM SUPORTE E SEM PLACA - FORNECIMENTO E INSTALAÇÃO. AF_03/2023</v>
          </cell>
          <cell r="C9545" t="str">
            <v>UN</v>
          </cell>
          <cell r="D9545">
            <v>39.450000000000003</v>
          </cell>
          <cell r="E9545">
            <v>41.31</v>
          </cell>
          <cell r="F9545" t="str">
            <v>SINAPI DEZEMBRO 2025</v>
          </cell>
        </row>
        <row r="9546">
          <cell r="A9546">
            <v>92016</v>
          </cell>
          <cell r="B9546" t="str">
            <v>TOMADA BAIXA DE EMBUTIR (3 MÓDULOS), 2P+T 10 A, INCLUINDO SUPORTE E PLACA - FORNECIMENTO E INSTALAÇÃO. AF_03/2023</v>
          </cell>
          <cell r="C9546" t="str">
            <v>UN</v>
          </cell>
          <cell r="D9546">
            <v>62.25</v>
          </cell>
          <cell r="E9546">
            <v>65.47</v>
          </cell>
          <cell r="F9546" t="str">
            <v>SINAPI DEZEMBRO 2025</v>
          </cell>
        </row>
        <row r="9547">
          <cell r="A9547">
            <v>92014</v>
          </cell>
          <cell r="B9547" t="str">
            <v>TOMADA BAIXA DE EMBUTIR (3 MÓDULOS), 2P+T 10 A, SEM SUPORTE E SEM PLACA - FORNECIMENTO E INSTALAÇÃO. AF_03/2023</v>
          </cell>
          <cell r="C9547" t="str">
            <v>UN</v>
          </cell>
          <cell r="D9547">
            <v>51.74</v>
          </cell>
          <cell r="E9547">
            <v>54.39</v>
          </cell>
          <cell r="F9547" t="str">
            <v>SINAPI DEZEMBRO 2025</v>
          </cell>
        </row>
        <row r="9548">
          <cell r="A9548">
            <v>92017</v>
          </cell>
          <cell r="B9548" t="str">
            <v>TOMADA BAIXA DE EMBUTIR (3 MÓDULOS), 2P+T 20 A, INCLUINDO SUPORTE E PLACA - FORNECIMENTO E INSTALAÇÃO. AF_03/2023</v>
          </cell>
          <cell r="C9548" t="str">
            <v>UN</v>
          </cell>
          <cell r="D9548">
            <v>68.069999999999993</v>
          </cell>
          <cell r="E9548">
            <v>71.290000000000006</v>
          </cell>
          <cell r="F9548" t="str">
            <v>SINAPI DEZEMBRO 2025</v>
          </cell>
        </row>
        <row r="9549">
          <cell r="A9549">
            <v>92015</v>
          </cell>
          <cell r="B9549" t="str">
            <v>TOMADA BAIXA DE EMBUTIR (3 MÓDULOS), 2P+T 20 A, SEM SUPORTE E SEM PLACA - FORNECIMENTO E INSTALAÇÃO. AF_03/2023</v>
          </cell>
          <cell r="C9549" t="str">
            <v>UN</v>
          </cell>
          <cell r="D9549">
            <v>57.56</v>
          </cell>
          <cell r="E9549">
            <v>60.21</v>
          </cell>
          <cell r="F9549" t="str">
            <v>SINAPI DEZEMBRO 2025</v>
          </cell>
        </row>
        <row r="9550">
          <cell r="A9550">
            <v>92019</v>
          </cell>
          <cell r="B9550" t="str">
            <v>TOMADA BAIXA DE EMBUTIR (4 MÓDULOS), 2P+T 10 A, INCLUINDO SUPORTE E PLACA - FORNECIMENTO E INSTALAÇÃO. AF_03/2023</v>
          </cell>
          <cell r="C9550" t="str">
            <v>UN</v>
          </cell>
          <cell r="D9550">
            <v>83.64</v>
          </cell>
          <cell r="E9550">
            <v>87.79</v>
          </cell>
          <cell r="F9550" t="str">
            <v>SINAPI DEZEMBRO 2025</v>
          </cell>
        </row>
        <row r="9551">
          <cell r="A9551">
            <v>92018</v>
          </cell>
          <cell r="B9551" t="str">
            <v>TOMADA BAIXA DE EMBUTIR (4 MÓDULOS), 2P+T 10 A, SEM SUPORTE E SEM PLACA - FORNECIMENTO E INSTALAÇÃO. AF_03/2023</v>
          </cell>
          <cell r="C9551" t="str">
            <v>UN</v>
          </cell>
          <cell r="D9551">
            <v>68.47</v>
          </cell>
          <cell r="E9551">
            <v>71.959999999999994</v>
          </cell>
          <cell r="F9551" t="str">
            <v>SINAPI DEZEMBRO 2025</v>
          </cell>
        </row>
        <row r="9552">
          <cell r="A9552">
            <v>92021</v>
          </cell>
          <cell r="B9552" t="str">
            <v>TOMADA BAIXA DE EMBUTIR (6 MÓDULOS), 2P+T 10 A, INCLUINDO SUPORTE E PLACA - FORNECIMENTO E INSTALAÇÃO. AF_03/2023</v>
          </cell>
          <cell r="C9552" t="str">
            <v>UN</v>
          </cell>
          <cell r="D9552">
            <v>116.23</v>
          </cell>
          <cell r="E9552">
            <v>122</v>
          </cell>
          <cell r="F9552" t="str">
            <v>SINAPI DEZEMBRO 2025</v>
          </cell>
        </row>
        <row r="9553">
          <cell r="A9553">
            <v>92020</v>
          </cell>
          <cell r="B9553" t="str">
            <v>TOMADA BAIXA DE EMBUTIR (6 MÓDULOS), 2P+T 10 A, SEM SUPORTE E SEM PLACA - FORNECIMENTO E INSTALAÇÃO. AF_03/2023</v>
          </cell>
          <cell r="C9553" t="str">
            <v>UN</v>
          </cell>
          <cell r="D9553">
            <v>101.06</v>
          </cell>
          <cell r="E9553">
            <v>106.17</v>
          </cell>
          <cell r="F9553" t="str">
            <v>SINAPI DEZEMBRO 2025</v>
          </cell>
        </row>
        <row r="9554">
          <cell r="A9554">
            <v>91996</v>
          </cell>
          <cell r="B9554" t="str">
            <v>TOMADA MÉDIA DE EMBUTIR (1 MÓDULO), 2P+T 10 A, INCLUINDO SUPORTE E PLACA - FORNECIMENTO E INSTALAÇÃO. AF_03/2023</v>
          </cell>
          <cell r="C9554" t="str">
            <v>UN</v>
          </cell>
          <cell r="D9554">
            <v>33.76</v>
          </cell>
          <cell r="E9554">
            <v>35.729999999999997</v>
          </cell>
          <cell r="F9554" t="str">
            <v>SINAPI DEZEMBRO 2025</v>
          </cell>
        </row>
        <row r="9555">
          <cell r="A9555">
            <v>91994</v>
          </cell>
          <cell r="B9555" t="str">
            <v>TOMADA MÉDIA DE EMBUTIR (1 MÓDULO), 2P+T 10 A, SEM SUPORTE E SEM PLACA - FORNECIMENTO E INSTALAÇÃO. AF_03/2023</v>
          </cell>
          <cell r="C9555" t="str">
            <v>UN</v>
          </cell>
          <cell r="D9555">
            <v>23.25</v>
          </cell>
          <cell r="E9555">
            <v>24.65</v>
          </cell>
          <cell r="F9555" t="str">
            <v>SINAPI DEZEMBRO 2025</v>
          </cell>
        </row>
        <row r="9556">
          <cell r="A9556">
            <v>91997</v>
          </cell>
          <cell r="B9556" t="str">
            <v>TOMADA MÉDIA DE EMBUTIR (1 MÓDULO), 2P+T 20 A, INCLUINDO SUPORTE E PLACA - FORNECIMENTO E INSTALAÇÃO. AF_03/2023</v>
          </cell>
          <cell r="C9556" t="str">
            <v>UN</v>
          </cell>
          <cell r="D9556">
            <v>35.700000000000003</v>
          </cell>
          <cell r="E9556">
            <v>37.67</v>
          </cell>
          <cell r="F9556" t="str">
            <v>SINAPI DEZEMBRO 2025</v>
          </cell>
        </row>
        <row r="9557">
          <cell r="A9557">
            <v>91995</v>
          </cell>
          <cell r="B9557" t="str">
            <v>TOMADA MÉDIA DE EMBUTIR (1 MÓDULO), 2P+T 20 A, SEM SUPORTE E SEM PLACA - FORNECIMENTO E INSTALAÇÃO. AF_03/2023</v>
          </cell>
          <cell r="C9557" t="str">
            <v>UN</v>
          </cell>
          <cell r="D9557">
            <v>25.19</v>
          </cell>
          <cell r="E9557">
            <v>26.59</v>
          </cell>
          <cell r="F9557" t="str">
            <v>SINAPI DEZEMBRO 2025</v>
          </cell>
        </row>
        <row r="9558">
          <cell r="A9558">
            <v>92004</v>
          </cell>
          <cell r="B9558" t="str">
            <v>TOMADA MÉDIA DE EMBUTIR (2 MÓDULOS), 2P+T 10 A, INCLUINDO SUPORTE E PLACA - FORNECIMENTO E INSTALAÇÃO. AF_03/2023</v>
          </cell>
          <cell r="C9558" t="str">
            <v>UN</v>
          </cell>
          <cell r="D9558">
            <v>53.83</v>
          </cell>
          <cell r="E9558">
            <v>56.93</v>
          </cell>
          <cell r="F9558" t="str">
            <v>SINAPI DEZEMBRO 2025</v>
          </cell>
        </row>
        <row r="9559">
          <cell r="A9559">
            <v>92002</v>
          </cell>
          <cell r="B9559" t="str">
            <v>TOMADA MÉDIA DE EMBUTIR (2 MÓDULOS), 2P+T 10 A, SEM SUPORTE E SEM PLACA - FORNECIMENTO E INSTALAÇÃO. AF_03/2023</v>
          </cell>
          <cell r="C9559" t="str">
            <v>UN</v>
          </cell>
          <cell r="D9559">
            <v>43.32</v>
          </cell>
          <cell r="E9559">
            <v>45.85</v>
          </cell>
          <cell r="F9559" t="str">
            <v>SINAPI DEZEMBRO 2025</v>
          </cell>
        </row>
        <row r="9560">
          <cell r="A9560">
            <v>92005</v>
          </cell>
          <cell r="B9560" t="str">
            <v>TOMADA MÉDIA DE EMBUTIR (2 MÓDULOS), 2P+T 20 A, INCLUINDO SUPORTE E PLACA - FORNECIMENTO E INSTALAÇÃO. AF_03/2023</v>
          </cell>
          <cell r="C9560" t="str">
            <v>UN</v>
          </cell>
          <cell r="D9560">
            <v>57.71</v>
          </cell>
          <cell r="E9560">
            <v>60.81</v>
          </cell>
          <cell r="F9560" t="str">
            <v>SINAPI DEZEMBRO 2025</v>
          </cell>
        </row>
        <row r="9561">
          <cell r="A9561">
            <v>92003</v>
          </cell>
          <cell r="B9561" t="str">
            <v>TOMADA MÉDIA DE EMBUTIR (2 MÓDULOS), 2P+T 20 A, SEM SUPORTE E SEM PLACA - FORNECIMENTO E INSTALAÇÃO. AF_03/2023</v>
          </cell>
          <cell r="C9561" t="str">
            <v>UN</v>
          </cell>
          <cell r="D9561">
            <v>47.2</v>
          </cell>
          <cell r="E9561">
            <v>49.73</v>
          </cell>
          <cell r="F9561" t="str">
            <v>SINAPI DEZEMBRO 2025</v>
          </cell>
        </row>
        <row r="9562">
          <cell r="A9562">
            <v>92012</v>
          </cell>
          <cell r="B9562" t="str">
            <v>TOMADA MÉDIA DE EMBUTIR (3 MÓDULOS), 2P+T 10 A, INCLUINDO SUPORTE E PLACA - FORNECIMENTO E INSTALAÇÃO. AF_03/2023</v>
          </cell>
          <cell r="C9562" t="str">
            <v>UN</v>
          </cell>
          <cell r="D9562">
            <v>73.84</v>
          </cell>
          <cell r="E9562">
            <v>78.069999999999993</v>
          </cell>
          <cell r="F9562" t="str">
            <v>SINAPI DEZEMBRO 2025</v>
          </cell>
        </row>
        <row r="9563">
          <cell r="A9563">
            <v>92010</v>
          </cell>
          <cell r="B9563" t="str">
            <v>TOMADA MÉDIA DE EMBUTIR (3 MÓDULOS), 2P+T 10 A, SEM SUPORTE E SEM PLACA - FORNECIMENTO E INSTALAÇÃO. AF_03/2023</v>
          </cell>
          <cell r="C9563" t="str">
            <v>UN</v>
          </cell>
          <cell r="D9563">
            <v>63.33</v>
          </cell>
          <cell r="E9563">
            <v>66.989999999999995</v>
          </cell>
          <cell r="F9563" t="str">
            <v>SINAPI DEZEMBRO 2025</v>
          </cell>
        </row>
        <row r="9564">
          <cell r="A9564">
            <v>92013</v>
          </cell>
          <cell r="B9564" t="str">
            <v>TOMADA MÉDIA DE EMBUTIR (3 MÓDULOS), 2P+T 20 A, INCLUINDO SUPORTE E PLACA - FORNECIMENTO E INSTALAÇÃO. AF_03/2023</v>
          </cell>
          <cell r="C9564" t="str">
            <v>UN</v>
          </cell>
          <cell r="D9564">
            <v>79.66</v>
          </cell>
          <cell r="E9564">
            <v>83.89</v>
          </cell>
          <cell r="F9564" t="str">
            <v>SINAPI DEZEMBRO 2025</v>
          </cell>
        </row>
        <row r="9565">
          <cell r="A9565">
            <v>92011</v>
          </cell>
          <cell r="B9565" t="str">
            <v>TOMADA MÉDIA DE EMBUTIR (3 MÓDULOS), 2P+T 20 A, SEM SUPORTE E SEM PLACA - FORNECIMENTO E INSTALAÇÃO. AF_03/2023</v>
          </cell>
          <cell r="C9565" t="str">
            <v>UN</v>
          </cell>
          <cell r="D9565">
            <v>69.150000000000006</v>
          </cell>
          <cell r="E9565">
            <v>72.81</v>
          </cell>
          <cell r="F9565" t="str">
            <v>SINAPI DEZEMBRO 2025</v>
          </cell>
        </row>
        <row r="9566">
          <cell r="A9566">
            <v>95777</v>
          </cell>
          <cell r="B9566" t="str">
            <v>CONDULETE DE ALUMÍNIO, TIPO B, PARA ELETRODUTO DE AÇO GALVANIZADO DN 20 MM (3/4''), APARENTE - FORNECIMENTO E INSTALAÇÃO. AF_10/2022</v>
          </cell>
          <cell r="C9566" t="str">
            <v>UN</v>
          </cell>
          <cell r="D9566">
            <v>26.34</v>
          </cell>
          <cell r="E9566">
            <v>27.36</v>
          </cell>
          <cell r="F9566" t="str">
            <v>SINAPI DEZEMBRO 2025</v>
          </cell>
        </row>
        <row r="9567">
          <cell r="A9567">
            <v>95780</v>
          </cell>
          <cell r="B9567" t="str">
            <v>CONDULETE DE ALUMÍNIO, TIPO B, PARA ELETRODUTO DE AÇO GALVANIZADO DN 25 MM (1''), APARENTE - FORNECIMENTO E INSTALAÇÃO. AF_10/2022</v>
          </cell>
          <cell r="C9567" t="str">
            <v>UN</v>
          </cell>
          <cell r="D9567">
            <v>31.53</v>
          </cell>
          <cell r="E9567">
            <v>32.659999999999997</v>
          </cell>
          <cell r="F9567" t="str">
            <v>SINAPI DEZEMBRO 2025</v>
          </cell>
        </row>
        <row r="9568">
          <cell r="A9568">
            <v>95783</v>
          </cell>
          <cell r="B9568" t="str">
            <v>CONDULETE DE ALUMÍNIO, TIPO B, PARA ELETRODUTO DE AÇO GALVANIZADO DN 32 MM (1 1/4''), APARENTE - FORNECIMENTO E INSTALAÇÃO. AF_10/2022</v>
          </cell>
          <cell r="C9568" t="str">
            <v>UN</v>
          </cell>
          <cell r="D9568">
            <v>0</v>
          </cell>
          <cell r="E9568">
            <v>0</v>
          </cell>
          <cell r="F9568" t="str">
            <v>SINAPI DEZEMBRO 2025</v>
          </cell>
        </row>
        <row r="9569">
          <cell r="A9569">
            <v>95778</v>
          </cell>
          <cell r="B9569" t="str">
            <v>CONDULETE DE ALUMÍNIO, TIPO C, PARA ELETRODUTO DE AÇO GALVANIZADO DN 20 MM (3/4''), APARENTE - FORNECIMENTO E INSTALAÇÃO. AF_10/2022</v>
          </cell>
          <cell r="C9569" t="str">
            <v>UN</v>
          </cell>
          <cell r="D9569">
            <v>29.36</v>
          </cell>
          <cell r="E9569">
            <v>30.57</v>
          </cell>
          <cell r="F9569" t="str">
            <v>SINAPI DEZEMBRO 2025</v>
          </cell>
        </row>
        <row r="9570">
          <cell r="A9570">
            <v>95781</v>
          </cell>
          <cell r="B9570" t="str">
            <v>CONDULETE DE ALUMÍNIO, TIPO C, PARA ELETRODUTO DE AÇO GALVANIZADO DN 25 MM (1''), APARENTE - FORNECIMENTO E INSTALAÇÃO. AF_10/2022</v>
          </cell>
          <cell r="C9570" t="str">
            <v>UN</v>
          </cell>
          <cell r="D9570">
            <v>35.61</v>
          </cell>
          <cell r="E9570">
            <v>37.04</v>
          </cell>
          <cell r="F9570" t="str">
            <v>SINAPI DEZEMBRO 2025</v>
          </cell>
        </row>
        <row r="9571">
          <cell r="A9571">
            <v>95784</v>
          </cell>
          <cell r="B9571" t="str">
            <v>CONDULETE DE ALUMÍNIO, TIPO C, PARA ELETRODUTO DE AÇO GALVANIZADO DN 32 MM (1 1/4''), APARENTE - FORNECIMENTO E INSTALAÇÃO. AF_10/2022</v>
          </cell>
          <cell r="C9571" t="str">
            <v>UN</v>
          </cell>
          <cell r="D9571">
            <v>0</v>
          </cell>
          <cell r="E9571">
            <v>0</v>
          </cell>
          <cell r="F9571" t="str">
            <v>SINAPI DEZEMBRO 2025</v>
          </cell>
        </row>
        <row r="9572">
          <cell r="A9572">
            <v>95782</v>
          </cell>
          <cell r="B9572" t="str">
            <v>CONDULETE DE ALUMÍNIO, TIPO E, ELETRODUTO DE AÇO GALVANIZADO DN 25 MM (1''), APARENTE - FORNECIMENTO E INSTALAÇÃO. AF_10/2022</v>
          </cell>
          <cell r="C9572" t="str">
            <v>UN</v>
          </cell>
          <cell r="D9572">
            <v>33.78</v>
          </cell>
          <cell r="E9572">
            <v>34.909999999999997</v>
          </cell>
          <cell r="F9572" t="str">
            <v>SINAPI DEZEMBRO 2025</v>
          </cell>
        </row>
        <row r="9573">
          <cell r="A9573">
            <v>95779</v>
          </cell>
          <cell r="B9573" t="str">
            <v>CONDULETE DE ALUMÍNIO, TIPO E, PARA ELETRODUTO DE AÇO GALVANIZADO DN 20 MM (3/4''), APARENTE - FORNECIMENTO E INSTALAÇÃO. AF_10/2022</v>
          </cell>
          <cell r="C9573" t="str">
            <v>UN</v>
          </cell>
          <cell r="D9573">
            <v>24.37</v>
          </cell>
          <cell r="E9573">
            <v>25.39</v>
          </cell>
          <cell r="F9573" t="str">
            <v>SINAPI DEZEMBRO 2025</v>
          </cell>
        </row>
        <row r="9574">
          <cell r="A9574">
            <v>95785</v>
          </cell>
          <cell r="B9574" t="str">
            <v>CONDULETE DE ALUMÍNIO, TIPO E, PARA ELETRODUTO DE AÇO GALVANIZADO DN 32 MM (1 1/4''), APARENTE - FORNECIMENTO E INSTALAÇÃO. AF_10/2022</v>
          </cell>
          <cell r="C9574" t="str">
            <v>UN</v>
          </cell>
          <cell r="D9574">
            <v>40.1</v>
          </cell>
          <cell r="E9574">
            <v>41.38</v>
          </cell>
          <cell r="F9574" t="str">
            <v>SINAPI DEZEMBRO 2025</v>
          </cell>
        </row>
        <row r="9575">
          <cell r="A9575">
            <v>95792</v>
          </cell>
          <cell r="B9575" t="str">
            <v>CONDULETE DE ALUMÍNIO, TIPO LB, PARA ELETRODUTO DE AÇO GALVANIZADO DN 20 MM (3/4''), APARENTE - FORNECIMENTO E INSTALAÇÃO. AF_10/2022</v>
          </cell>
          <cell r="C9575" t="str">
            <v>UN</v>
          </cell>
          <cell r="D9575">
            <v>0</v>
          </cell>
          <cell r="E9575">
            <v>0</v>
          </cell>
          <cell r="F9575" t="str">
            <v>SINAPI DEZEMBRO 2025</v>
          </cell>
        </row>
        <row r="9576">
          <cell r="A9576">
            <v>95793</v>
          </cell>
          <cell r="B9576" t="str">
            <v>CONDULETE DE ALUMÍNIO, TIPO LB, PARA ELETRODUTO DE AÇO GALVANIZADO DN 25 MM (1''), APARENTE - FORNECIMENTO E INSTALAÇÃO. AF_10/2022</v>
          </cell>
          <cell r="C9576" t="str">
            <v>UN</v>
          </cell>
          <cell r="D9576">
            <v>0</v>
          </cell>
          <cell r="E9576">
            <v>0</v>
          </cell>
          <cell r="F9576" t="str">
            <v>SINAPI DEZEMBRO 2025</v>
          </cell>
        </row>
        <row r="9577">
          <cell r="A9577">
            <v>95794</v>
          </cell>
          <cell r="B9577" t="str">
            <v>CONDULETE DE ALUMÍNIO, TIPO LB, PARA ELETRODUTO DE AÇO GALVANIZADO DN 32 MM (1 1/4''), APARENTE - FORNECIMENTO E INSTALAÇÃO. AF_10/2022</v>
          </cell>
          <cell r="C9577" t="str">
            <v>UN</v>
          </cell>
          <cell r="D9577">
            <v>0</v>
          </cell>
          <cell r="E9577">
            <v>0</v>
          </cell>
          <cell r="F9577" t="str">
            <v>SINAPI DEZEMBRO 2025</v>
          </cell>
        </row>
        <row r="9578">
          <cell r="A9578">
            <v>95786</v>
          </cell>
          <cell r="B9578" t="str">
            <v>CONDULETE DE ALUMÍNIO, TIPO LL, PARA ELETRODUTO DE AÇO GALVANIZADO DN 20 MM (3/4''), APARENTE - FORNECIMENTO E INSTALAÇÃO. AF_10/2022</v>
          </cell>
          <cell r="C9578" t="str">
            <v>UN</v>
          </cell>
          <cell r="D9578">
            <v>0</v>
          </cell>
          <cell r="E9578">
            <v>0</v>
          </cell>
          <cell r="F9578" t="str">
            <v>SINAPI DEZEMBRO 2025</v>
          </cell>
        </row>
        <row r="9579">
          <cell r="A9579">
            <v>95788</v>
          </cell>
          <cell r="B9579" t="str">
            <v>CONDULETE DE ALUMÍNIO, TIPO LL, PARA ELETRODUTO DE AÇO GALVANIZADO DN 25 MM (1''), APARENTE - FORNECIMENTO E INSTALAÇÃO. AF_10/2022</v>
          </cell>
          <cell r="C9579" t="str">
            <v>UN</v>
          </cell>
          <cell r="D9579">
            <v>0</v>
          </cell>
          <cell r="E9579">
            <v>0</v>
          </cell>
          <cell r="F9579" t="str">
            <v>SINAPI DEZEMBRO 2025</v>
          </cell>
        </row>
        <row r="9580">
          <cell r="A9580">
            <v>95790</v>
          </cell>
          <cell r="B9580" t="str">
            <v>CONDULETE DE ALUMÍNIO, TIPO LL, PARA ELETRODUTO DE AÇO GALVANIZADO DN 32 MM (1 1/4''), APARENTE - FORNECIMENTO E INSTALAÇÃO. AF_10/2022</v>
          </cell>
          <cell r="C9580" t="str">
            <v>UN</v>
          </cell>
          <cell r="D9580">
            <v>0</v>
          </cell>
          <cell r="E9580">
            <v>0</v>
          </cell>
          <cell r="F9580" t="str">
            <v>SINAPI DEZEMBRO 2025</v>
          </cell>
        </row>
        <row r="9581">
          <cell r="A9581">
            <v>95787</v>
          </cell>
          <cell r="B9581" t="str">
            <v>CONDULETE DE ALUMÍNIO, TIPO LR, PARA ELETRODUTO DE AÇO GALVANIZADO DN 20 MM (3/4''), APARENTE - FORNECIMENTO E INSTALAÇÃO. AF_10/2022</v>
          </cell>
          <cell r="C9581" t="str">
            <v>UN</v>
          </cell>
          <cell r="D9581">
            <v>29.14</v>
          </cell>
          <cell r="E9581">
            <v>30.54</v>
          </cell>
          <cell r="F9581" t="str">
            <v>SINAPI DEZEMBRO 2025</v>
          </cell>
        </row>
        <row r="9582">
          <cell r="A9582">
            <v>95789</v>
          </cell>
          <cell r="B9582" t="str">
            <v>CONDULETE DE ALUMÍNIO, TIPO LR, PARA ELETRODUTO DE AÇO GALVANIZADO DN 25 MM (1''), APARENTE - FORNECIMENTO E INSTALAÇÃO. AF_10/2022</v>
          </cell>
          <cell r="C9582" t="str">
            <v>UN</v>
          </cell>
          <cell r="D9582">
            <v>40.049999999999997</v>
          </cell>
          <cell r="E9582">
            <v>41.78</v>
          </cell>
          <cell r="F9582" t="str">
            <v>SINAPI DEZEMBRO 2025</v>
          </cell>
        </row>
        <row r="9583">
          <cell r="A9583">
            <v>95791</v>
          </cell>
          <cell r="B9583" t="str">
            <v>CONDULETE DE ALUMÍNIO, TIPO LR, PARA ELETRODUTO DE AÇO GALVANIZADO DN 32 MM (1 1/4''), APARENTE - FORNECIMENTO E INSTALAÇÃO. AF_10/2022</v>
          </cell>
          <cell r="C9583" t="str">
            <v>UN</v>
          </cell>
          <cell r="D9583">
            <v>56.06</v>
          </cell>
          <cell r="E9583">
            <v>58.25</v>
          </cell>
          <cell r="F9583" t="str">
            <v>SINAPI DEZEMBRO 2025</v>
          </cell>
        </row>
        <row r="9584">
          <cell r="A9584">
            <v>95795</v>
          </cell>
          <cell r="B9584" t="str">
            <v>CONDULETE DE ALUMÍNIO, TIPO T, PARA ELETRODUTO DE AÇO GALVANIZADO DN 20 MM (3/4''), APARENTE - FORNECIMENTO E INSTALAÇÃO. AF_10/2022</v>
          </cell>
          <cell r="C9584" t="str">
            <v>UN</v>
          </cell>
          <cell r="D9584">
            <v>33.24</v>
          </cell>
          <cell r="E9584">
            <v>34.82</v>
          </cell>
          <cell r="F9584" t="str">
            <v>SINAPI DEZEMBRO 2025</v>
          </cell>
        </row>
        <row r="9585">
          <cell r="A9585">
            <v>95796</v>
          </cell>
          <cell r="B9585" t="str">
            <v>CONDULETE DE ALUMÍNIO, TIPO T, PARA ELETRODUTO DE AÇO GALVANIZADO DN 25 MM (1''), APARENTE - FORNECIMENTO E INSTALAÇÃO. AF_10/2022</v>
          </cell>
          <cell r="C9585" t="str">
            <v>UN</v>
          </cell>
          <cell r="D9585">
            <v>47.05</v>
          </cell>
          <cell r="E9585">
            <v>49.07</v>
          </cell>
          <cell r="F9585" t="str">
            <v>SINAPI DEZEMBRO 2025</v>
          </cell>
        </row>
        <row r="9586">
          <cell r="A9586">
            <v>95797</v>
          </cell>
          <cell r="B9586" t="str">
            <v>CONDULETE DE ALUMÍNIO, TIPO T, PARA ELETRODUTO DE AÇO GALVANIZADO DN 32 MM (1 1/4''), APARENTE - FORNECIMENTO E INSTALAÇÃO. AF_10/2022</v>
          </cell>
          <cell r="C9586" t="str">
            <v>UN</v>
          </cell>
          <cell r="D9586">
            <v>65.33</v>
          </cell>
          <cell r="E9586">
            <v>67.98</v>
          </cell>
          <cell r="F9586" t="str">
            <v>SINAPI DEZEMBRO 2025</v>
          </cell>
        </row>
        <row r="9587">
          <cell r="A9587">
            <v>95798</v>
          </cell>
          <cell r="B9587" t="str">
            <v>CONDULETE DE ALUMÍNIO, TIPO TB, PARA ELETRODUTO DE AÇO GALVANIZADO DN 20 MM (3/4''), APARENTE - FORNECIMENTO E INSTALAÇÃO. AF_10/2022</v>
          </cell>
          <cell r="C9587" t="str">
            <v>UN</v>
          </cell>
          <cell r="D9587">
            <v>0</v>
          </cell>
          <cell r="E9587">
            <v>0</v>
          </cell>
          <cell r="F9587" t="str">
            <v>SINAPI DEZEMBRO 2025</v>
          </cell>
        </row>
        <row r="9588">
          <cell r="A9588">
            <v>95799</v>
          </cell>
          <cell r="B9588" t="str">
            <v>CONDULETE DE ALUMÍNIO, TIPO TB, PARA ELETRODUTO DE AÇO GALVANIZADO DN 25 MM (1''), APARENTE - FORNECIMENTO E INSTALAÇÃO. AF_10/2022</v>
          </cell>
          <cell r="C9588" t="str">
            <v>UN</v>
          </cell>
          <cell r="D9588">
            <v>0</v>
          </cell>
          <cell r="E9588">
            <v>0</v>
          </cell>
          <cell r="F9588" t="str">
            <v>SINAPI DEZEMBRO 2025</v>
          </cell>
        </row>
        <row r="9589">
          <cell r="A9589">
            <v>95800</v>
          </cell>
          <cell r="B9589" t="str">
            <v>CONDULETE DE ALUMÍNIO, TIPO TB, PARA ELETRODUTO DE AÇO GALVANIZADO DN 32 MM (1 1/4''), APARENTE - FORNECIMENTO E INSTALAÇÃO. AF_10/2022</v>
          </cell>
          <cell r="C9589" t="str">
            <v>UN</v>
          </cell>
          <cell r="D9589">
            <v>0</v>
          </cell>
          <cell r="E9589">
            <v>0</v>
          </cell>
          <cell r="F9589" t="str">
            <v>SINAPI DEZEMBRO 2025</v>
          </cell>
        </row>
        <row r="9590">
          <cell r="A9590">
            <v>95801</v>
          </cell>
          <cell r="B9590" t="str">
            <v>CONDULETE DE ALUMÍNIO, TIPO X, PARA ELETRODUTO DE AÇO GALVANIZADO DN 20 MM (3/4''), APARENTE - FORNECIMENTO E INSTALAÇÃO. AF_10/2022</v>
          </cell>
          <cell r="C9590" t="str">
            <v>UN</v>
          </cell>
          <cell r="D9590">
            <v>39.99</v>
          </cell>
          <cell r="E9590">
            <v>41.77</v>
          </cell>
          <cell r="F9590" t="str">
            <v>SINAPI DEZEMBRO 2025</v>
          </cell>
        </row>
        <row r="9591">
          <cell r="A9591">
            <v>95802</v>
          </cell>
          <cell r="B9591" t="str">
            <v>CONDULETE DE ALUMÍNIO, TIPO X, PARA ELETRODUTO DE AÇO GALVANIZADO DN 25 MM (1''), APARENTE - FORNECIMENTO E INSTALAÇÃO. AF_10/2022</v>
          </cell>
          <cell r="C9591" t="str">
            <v>UN</v>
          </cell>
          <cell r="D9591">
            <v>49.53</v>
          </cell>
          <cell r="E9591">
            <v>51.85</v>
          </cell>
          <cell r="F9591" t="str">
            <v>SINAPI DEZEMBRO 2025</v>
          </cell>
        </row>
        <row r="9592">
          <cell r="A9592">
            <v>95803</v>
          </cell>
          <cell r="B9592" t="str">
            <v>CONDULETE DE ALUMÍNIO, TIPO X, PARA ELETRODUTO DE AÇO GALVANIZADO DN 32 MM (1 1/4''), APARENTE - FORNECIMENTO E INSTALAÇÃO. AF_10/2022</v>
          </cell>
          <cell r="C9592" t="str">
            <v>UN</v>
          </cell>
          <cell r="D9592">
            <v>72.56</v>
          </cell>
          <cell r="E9592">
            <v>75.66</v>
          </cell>
          <cell r="F9592" t="str">
            <v>SINAPI DEZEMBRO 2025</v>
          </cell>
        </row>
        <row r="9593">
          <cell r="A9593">
            <v>95804</v>
          </cell>
          <cell r="B9593" t="str">
            <v>CONDULETE DE PVC, TIPO B, PARA ELETRODUTO DE PVC SOLDÁVEL DN 20 MM (1/2''), APARENTE - FORNECIMENTO E INSTALAÇÃO. AF_10/2022</v>
          </cell>
          <cell r="C9593" t="str">
            <v>UN</v>
          </cell>
          <cell r="D9593">
            <v>25.42</v>
          </cell>
          <cell r="E9593">
            <v>26.37</v>
          </cell>
          <cell r="F9593" t="str">
            <v>SINAPI DEZEMBRO 2025</v>
          </cell>
        </row>
        <row r="9594">
          <cell r="A9594">
            <v>95805</v>
          </cell>
          <cell r="B9594" t="str">
            <v>CONDULETE DE PVC, TIPO B, PARA ELETRODUTO DE PVC SOLDÁVEL DN 25 MM (3/4''), APARENTE - FORNECIMENTO E INSTALAÇÃO. AF_10/2022</v>
          </cell>
          <cell r="C9594" t="str">
            <v>UN</v>
          </cell>
          <cell r="D9594">
            <v>26.69</v>
          </cell>
          <cell r="E9594">
            <v>27.75</v>
          </cell>
          <cell r="F9594" t="str">
            <v>SINAPI DEZEMBRO 2025</v>
          </cell>
        </row>
        <row r="9595">
          <cell r="A9595">
            <v>95806</v>
          </cell>
          <cell r="B9595" t="str">
            <v>CONDULETE DE PVC, TIPO B, PARA ELETRODUTO DE PVC SOLDÁVEL DN 32 MM (1''), APARENTE - FORNECIMENTO E INSTALAÇÃO. AF_10/2022</v>
          </cell>
          <cell r="C9595" t="str">
            <v>UN</v>
          </cell>
          <cell r="D9595">
            <v>29.12</v>
          </cell>
          <cell r="E9595">
            <v>30.34</v>
          </cell>
          <cell r="F9595" t="str">
            <v>SINAPI DEZEMBRO 2025</v>
          </cell>
        </row>
        <row r="9596">
          <cell r="A9596">
            <v>104401</v>
          </cell>
          <cell r="B9596" t="str">
            <v>CONDULETE DE PVC, TIPO C, PARA ELETRODUTO DE PVC SOLDÁVEL DN 20 MM (1/2''), APARENTE - FORNECIMENTO E INSTALAÇÃO. AF_10/2022</v>
          </cell>
          <cell r="C9596" t="str">
            <v>UN</v>
          </cell>
          <cell r="D9596">
            <v>28.2</v>
          </cell>
          <cell r="E9596">
            <v>29.28</v>
          </cell>
          <cell r="F9596" t="str">
            <v>SINAPI DEZEMBRO 2025</v>
          </cell>
        </row>
        <row r="9597">
          <cell r="A9597">
            <v>104402</v>
          </cell>
          <cell r="B9597" t="str">
            <v>CONDULETE DE PVC, TIPO C, PARA ELETRODUTO DE PVC SOLDÁVEL DN 25 MM (3/4''), APARENTE - FORNECIMENTO E INSTALAÇÃO. AF_10/2022</v>
          </cell>
          <cell r="C9597" t="str">
            <v>UN</v>
          </cell>
          <cell r="D9597">
            <v>29.08</v>
          </cell>
          <cell r="E9597">
            <v>30.38</v>
          </cell>
          <cell r="F9597" t="str">
            <v>SINAPI DEZEMBRO 2025</v>
          </cell>
        </row>
        <row r="9598">
          <cell r="A9598">
            <v>104403</v>
          </cell>
          <cell r="B9598" t="str">
            <v>CONDULETE DE PVC, TIPO C, PARA ELETRODUTO DE PVC SOLDÁVEL DN 32 MM (1''), APARENTE - FORNECIMENTO E INSTALAÇÃO. AF_10/2022</v>
          </cell>
          <cell r="C9598" t="str">
            <v>UN</v>
          </cell>
          <cell r="D9598">
            <v>36.119999999999997</v>
          </cell>
          <cell r="E9598">
            <v>37.729999999999997</v>
          </cell>
          <cell r="F9598" t="str">
            <v>SINAPI DEZEMBRO 2025</v>
          </cell>
        </row>
        <row r="9599">
          <cell r="A9599">
            <v>104395</v>
          </cell>
          <cell r="B9599" t="str">
            <v>CONDULETE DE PVC, TIPO E, PARA ELETRODUTO DE PVC SOLDÁVEL DN 20 MM (1/2''), APARENTE - FORNECIMENTO E INSTALAÇÃO. AF_10/2022</v>
          </cell>
          <cell r="C9599" t="str">
            <v>UN</v>
          </cell>
          <cell r="D9599">
            <v>24.79</v>
          </cell>
          <cell r="E9599">
            <v>25.74</v>
          </cell>
          <cell r="F9599" t="str">
            <v>SINAPI DEZEMBRO 2025</v>
          </cell>
        </row>
        <row r="9600">
          <cell r="A9600">
            <v>104396</v>
          </cell>
          <cell r="B9600" t="str">
            <v>CONDULETE DE PVC, TIPO E, PARA ELETRODUTO DE PVC SOLDÁVEL DN 25 MM (3/4''), APARENTE - FORNECIMENTO E INSTALAÇÃO. AF_10/2022</v>
          </cell>
          <cell r="C9600" t="str">
            <v>UN</v>
          </cell>
          <cell r="D9600">
            <v>25</v>
          </cell>
          <cell r="E9600">
            <v>26.06</v>
          </cell>
          <cell r="F9600" t="str">
            <v>SINAPI DEZEMBRO 2025</v>
          </cell>
        </row>
        <row r="9601">
          <cell r="A9601">
            <v>104397</v>
          </cell>
          <cell r="B9601" t="str">
            <v>CONDULETE DE PVC, TIPO E, PARA ELETRODUTO DE PVC SOLDÁVEL DN 32 MM (1''), APARENTE - FORNECIMENTO E INSTALAÇÃO. AF_10/2022</v>
          </cell>
          <cell r="C9601" t="str">
            <v>UN</v>
          </cell>
          <cell r="D9601">
            <v>29.92</v>
          </cell>
          <cell r="E9601">
            <v>31.14</v>
          </cell>
          <cell r="F9601" t="str">
            <v>SINAPI DEZEMBRO 2025</v>
          </cell>
        </row>
        <row r="9602">
          <cell r="A9602">
            <v>95810</v>
          </cell>
          <cell r="B9602" t="str">
            <v>CONDULETE DE PVC, TIPO LB, PARA ELETRODUTO DE PVC SOLDÁVEL DN 20 MM (1/2''), APARENTE - FORNECIMENTO E INSTALAÇÃO. AF_10/2022</v>
          </cell>
          <cell r="C9602" t="str">
            <v>UN</v>
          </cell>
          <cell r="D9602">
            <v>19.39</v>
          </cell>
          <cell r="E9602">
            <v>19.75</v>
          </cell>
          <cell r="F9602" t="str">
            <v>SINAPI DEZEMBRO 2025</v>
          </cell>
        </row>
        <row r="9603">
          <cell r="A9603">
            <v>95811</v>
          </cell>
          <cell r="B9603" t="str">
            <v>CONDULETE DE PVC, TIPO LB, PARA ELETRODUTO DE PVC SOLDÁVEL DN 25 MM (3/4''), APARENTE - FORNECIMENTO E INSTALAÇÃO. AF_10/2022</v>
          </cell>
          <cell r="C9603" t="str">
            <v>UN</v>
          </cell>
          <cell r="D9603">
            <v>23.23</v>
          </cell>
          <cell r="E9603">
            <v>23.92</v>
          </cell>
          <cell r="F9603" t="str">
            <v>SINAPI DEZEMBRO 2025</v>
          </cell>
        </row>
        <row r="9604">
          <cell r="A9604">
            <v>95812</v>
          </cell>
          <cell r="B9604" t="str">
            <v>CONDULETE DE PVC, TIPO LB, PARA ELETRODUTO DE PVC SOLDÁVEL DN 32 MM (1''), APARENTE - FORNECIMENTO E INSTALAÇÃO. AF_10/2022</v>
          </cell>
          <cell r="C9604" t="str">
            <v>UN</v>
          </cell>
          <cell r="D9604">
            <v>31.09</v>
          </cell>
          <cell r="E9604">
            <v>32.25</v>
          </cell>
          <cell r="F9604" t="str">
            <v>SINAPI DEZEMBRO 2025</v>
          </cell>
        </row>
        <row r="9605">
          <cell r="A9605">
            <v>95807</v>
          </cell>
          <cell r="B9605" t="str">
            <v>CONDULETE DE PVC, TIPO LL, PARA ELETRODUTO DE PVC SOLDÁVEL DN 20 MM (1/2''), APARENTE - FORNECIMENTO E INSTALAÇÃO. AF_10/2022</v>
          </cell>
          <cell r="C9605" t="str">
            <v>UN</v>
          </cell>
          <cell r="D9605">
            <v>29.63</v>
          </cell>
          <cell r="E9605">
            <v>30.83</v>
          </cell>
          <cell r="F9605" t="str">
            <v>SINAPI DEZEMBRO 2025</v>
          </cell>
        </row>
        <row r="9606">
          <cell r="A9606">
            <v>95808</v>
          </cell>
          <cell r="B9606" t="str">
            <v>CONDULETE DE PVC, TIPO LL, PARA ELETRODUTO DE PVC SOLDÁVEL DN 25 MM (3/4''), APARENTE - FORNECIMENTO E INSTALAÇÃO. AF_10/2022</v>
          </cell>
          <cell r="C9606" t="str">
            <v>UN</v>
          </cell>
          <cell r="D9606">
            <v>33.47</v>
          </cell>
          <cell r="E9606">
            <v>34.99</v>
          </cell>
          <cell r="F9606" t="str">
            <v>SINAPI DEZEMBRO 2025</v>
          </cell>
        </row>
        <row r="9607">
          <cell r="A9607">
            <v>95809</v>
          </cell>
          <cell r="B9607" t="str">
            <v>CONDULETE DE PVC, TIPO LL, PARA ELETRODUTO DE PVC SOLDÁVEL DN 32 MM (1''), APARENTE - FORNECIMENTO E INSTALAÇÃO. AF_10/2022</v>
          </cell>
          <cell r="C9607" t="str">
            <v>UN</v>
          </cell>
          <cell r="D9607">
            <v>41.33</v>
          </cell>
          <cell r="E9607">
            <v>43.32</v>
          </cell>
          <cell r="F9607" t="str">
            <v>SINAPI DEZEMBRO 2025</v>
          </cell>
        </row>
        <row r="9608">
          <cell r="A9608">
            <v>104398</v>
          </cell>
          <cell r="B9608" t="str">
            <v>CONDULETE DE PVC, TIPO LR, PARA ELETRODUTO DE PVC SOLDÁVEL DN 20 MM (1/2''), APARENTE - FORNECIMENTO E INSTALAÇÃO. AF_10/2022</v>
          </cell>
          <cell r="C9608" t="str">
            <v>UN</v>
          </cell>
          <cell r="D9608">
            <v>29.61</v>
          </cell>
          <cell r="E9608">
            <v>30.81</v>
          </cell>
          <cell r="F9608" t="str">
            <v>SINAPI DEZEMBRO 2025</v>
          </cell>
        </row>
        <row r="9609">
          <cell r="A9609">
            <v>104399</v>
          </cell>
          <cell r="B9609" t="str">
            <v>CONDULETE DE PVC, TIPO LR, PARA ELETRODUTO DE PVC SOLDÁVEL DN 25 MM (3/4''), APARENTE - FORNECIMENTO E INSTALAÇÃO. AF_10/2022</v>
          </cell>
          <cell r="C9609" t="str">
            <v>UN</v>
          </cell>
          <cell r="D9609">
            <v>31.77</v>
          </cell>
          <cell r="E9609">
            <v>33.29</v>
          </cell>
          <cell r="F9609" t="str">
            <v>SINAPI DEZEMBRO 2025</v>
          </cell>
        </row>
        <row r="9610">
          <cell r="A9610">
            <v>104400</v>
          </cell>
          <cell r="B9610" t="str">
            <v>CONDULETE DE PVC, TIPO LR, PARA ELETRODUTO DE PVC SOLDÁVEL DN 32 MM (1''), APARENTE - FORNECIMENTO E INSTALAÇÃO. AF_10/2022</v>
          </cell>
          <cell r="C9610" t="str">
            <v>UN</v>
          </cell>
          <cell r="D9610">
            <v>40.6</v>
          </cell>
          <cell r="E9610">
            <v>42.59</v>
          </cell>
          <cell r="F9610" t="str">
            <v>SINAPI DEZEMBRO 2025</v>
          </cell>
        </row>
        <row r="9611">
          <cell r="A9611">
            <v>104404</v>
          </cell>
          <cell r="B9611" t="str">
            <v>CONDULETE DE PVC, TIPO T, PARA ELETRODUTO DE PVC SOLDÁVEL DN 25 MM (3/4''), APARENTE - FORNECIMENTO E INSTALAÇÃO. AF_10/2022</v>
          </cell>
          <cell r="C9611" t="str">
            <v>UN</v>
          </cell>
          <cell r="D9611">
            <v>37.19</v>
          </cell>
          <cell r="E9611">
            <v>38.94</v>
          </cell>
          <cell r="F9611" t="str">
            <v>SINAPI DEZEMBRO 2025</v>
          </cell>
        </row>
        <row r="9612">
          <cell r="A9612">
            <v>104405</v>
          </cell>
          <cell r="B9612" t="str">
            <v>CONDULETE DE PVC, TIPO T, PARA ELETRODUTO DE PVC SOLDÁVEL DN 32 MM (1''), APARENTE - FORNECIMENTO E INSTALAÇÃO. AF_10/2022</v>
          </cell>
          <cell r="C9612" t="str">
            <v>UN</v>
          </cell>
          <cell r="D9612">
            <v>50.22</v>
          </cell>
          <cell r="E9612">
            <v>52.59</v>
          </cell>
          <cell r="F9612" t="str">
            <v>SINAPI DEZEMBRO 2025</v>
          </cell>
        </row>
        <row r="9613">
          <cell r="A9613">
            <v>95813</v>
          </cell>
          <cell r="B9613" t="str">
            <v>CONDULETE DE PVC, TIPO TB, PARA ELETRODUTO DE PVC SOLDÁVEL DN 20 MM (1/2''), APARENTE - FORNECIMENTO E INSTALAÇÃO. AF_10/2022</v>
          </cell>
          <cell r="C9613" t="str">
            <v>UN</v>
          </cell>
          <cell r="D9613">
            <v>22.37</v>
          </cell>
          <cell r="E9613">
            <v>22.85</v>
          </cell>
          <cell r="F9613" t="str">
            <v>SINAPI DEZEMBRO 2025</v>
          </cell>
        </row>
        <row r="9614">
          <cell r="A9614">
            <v>95814</v>
          </cell>
          <cell r="B9614" t="str">
            <v>CONDULETE DE PVC, TIPO TB, PARA ELETRODUTO DE PVC SOLDÁVEL DN 25 MM (3/4''), APARENTE - FORNECIMENTO E INSTALAÇÃO. AF_10/2022</v>
          </cell>
          <cell r="C9614" t="str">
            <v>UN</v>
          </cell>
          <cell r="D9614">
            <v>27.49</v>
          </cell>
          <cell r="E9614">
            <v>28.41</v>
          </cell>
          <cell r="F9614" t="str">
            <v>SINAPI DEZEMBRO 2025</v>
          </cell>
        </row>
        <row r="9615">
          <cell r="A9615">
            <v>95815</v>
          </cell>
          <cell r="B9615" t="str">
            <v>CONDULETE DE PVC, TIPO TB, PARA ELETRODUTO DE PVC SOLDÁVEL DN 32 MM (1''), APARENTE - FORNECIMENTO E INSTALAÇÃO. AF_10/2022</v>
          </cell>
          <cell r="C9615" t="str">
            <v>UN</v>
          </cell>
          <cell r="D9615">
            <v>39.979999999999997</v>
          </cell>
          <cell r="E9615">
            <v>41.52</v>
          </cell>
          <cell r="F9615" t="str">
            <v>SINAPI DEZEMBRO 2025</v>
          </cell>
        </row>
        <row r="9616">
          <cell r="A9616">
            <v>95816</v>
          </cell>
          <cell r="B9616" t="str">
            <v>CONDULETE DE PVC, TIPO X, PARA ELETRODUTO DE PVC SOLDÁVEL DN 20 MM (1/2''), APARENTE - FORNECIMENTO E INSTALAÇÃO. AF_10/2022</v>
          </cell>
          <cell r="C9616" t="str">
            <v>UN</v>
          </cell>
          <cell r="D9616">
            <v>35.909999999999997</v>
          </cell>
          <cell r="E9616">
            <v>37.35</v>
          </cell>
          <cell r="F9616" t="str">
            <v>SINAPI DEZEMBRO 2025</v>
          </cell>
        </row>
        <row r="9617">
          <cell r="A9617">
            <v>95817</v>
          </cell>
          <cell r="B9617" t="str">
            <v>CONDULETE DE PVC, TIPO X, PARA ELETRODUTO DE PVC SOLDÁVEL DN 25 MM (3/4"), APARENTE - FORNECIMENTO E INSTALAÇÃO. AF_10/2022</v>
          </cell>
          <cell r="C9617" t="str">
            <v>UN</v>
          </cell>
          <cell r="D9617">
            <v>41.69</v>
          </cell>
          <cell r="E9617">
            <v>43.68</v>
          </cell>
          <cell r="F9617" t="str">
            <v>SINAPI DEZEMBRO 2025</v>
          </cell>
        </row>
        <row r="9618">
          <cell r="A9618">
            <v>95818</v>
          </cell>
          <cell r="B9618" t="str">
            <v>CONDULETE DE PVC, TIPO X, PARA ELETRODUTO DE PVC SOLDÁVEL DN 32 MM (1''), APARENTE - FORNECIMENTO E INSTALAÇÃO. AF_10/2022</v>
          </cell>
          <cell r="C9618" t="str">
            <v>UN</v>
          </cell>
          <cell r="D9618">
            <v>57.85</v>
          </cell>
          <cell r="E9618">
            <v>60.61</v>
          </cell>
          <cell r="F9618" t="str">
            <v>SINAPI DEZEMBRO 2025</v>
          </cell>
        </row>
        <row r="9619">
          <cell r="A9619">
            <v>104391</v>
          </cell>
          <cell r="B9619" t="str">
            <v>CURVA 135 GRAUS PARA ELETRODUTO, AÇO GALVANIZADO, DN 20 MM (3/4''), APARENTE - FORNECIMENTO E INSTALAÇÃO. AF_10/2022</v>
          </cell>
          <cell r="C9619" t="str">
            <v>UN</v>
          </cell>
          <cell r="D9619">
            <v>0</v>
          </cell>
          <cell r="E9619">
            <v>0</v>
          </cell>
          <cell r="F9619" t="str">
            <v>SINAPI DEZEMBRO 2025</v>
          </cell>
        </row>
        <row r="9620">
          <cell r="A9620">
            <v>104392</v>
          </cell>
          <cell r="B9620" t="str">
            <v>CURVA 135 GRAUS PARA ELETRODUTO, AÇO GALVANIZADO, DN 25 MM (1''), APARENTE - FORNECIMENTO E INSTALAÇÃO. AF_10/2022</v>
          </cell>
          <cell r="C9620" t="str">
            <v>UN</v>
          </cell>
          <cell r="D9620">
            <v>0</v>
          </cell>
          <cell r="E9620">
            <v>0</v>
          </cell>
          <cell r="F9620" t="str">
            <v>SINAPI DEZEMBRO 2025</v>
          </cell>
        </row>
        <row r="9621">
          <cell r="A9621">
            <v>104393</v>
          </cell>
          <cell r="B9621" t="str">
            <v>CURVA 135 GRAUS PARA ELETRODUTO, AÇO GALVANIZADO, DN 32 MM (1 1/4''), APARENTE - FORNECIMENTO E INSTALAÇÃO. AF_10/2022</v>
          </cell>
          <cell r="C9621" t="str">
            <v>UN</v>
          </cell>
          <cell r="D9621">
            <v>0</v>
          </cell>
          <cell r="E9621">
            <v>0</v>
          </cell>
          <cell r="F9621" t="str">
            <v>SINAPI DEZEMBRO 2025</v>
          </cell>
        </row>
        <row r="9622">
          <cell r="A9622">
            <v>104394</v>
          </cell>
          <cell r="B9622" t="str">
            <v>CURVA 135 GRAUS PARA ELETRODUTO, AÇO GALVANIZADO, DN 40 MM (1 1/2''), APARENTE - FORNECIMENTO E INSTALAÇÃO. AF_10/2022</v>
          </cell>
          <cell r="C9622" t="str">
            <v>UN</v>
          </cell>
          <cell r="D9622">
            <v>0</v>
          </cell>
          <cell r="E9622">
            <v>0</v>
          </cell>
          <cell r="F9622" t="str">
            <v>SINAPI DEZEMBRO 2025</v>
          </cell>
        </row>
        <row r="9623">
          <cell r="A9623">
            <v>95761</v>
          </cell>
          <cell r="B9623" t="str">
            <v>CURVA 45 GRAUS PARA ELETRODUTO, AÇO GALVANIZADO, DN 20 MM (3/4''), APARENTE - FORNECIMENTO E INSTALAÇÃO. AF_10/2022</v>
          </cell>
          <cell r="C9623" t="str">
            <v>UN</v>
          </cell>
          <cell r="D9623">
            <v>0</v>
          </cell>
          <cell r="E9623">
            <v>0</v>
          </cell>
          <cell r="F9623" t="str">
            <v>SINAPI DEZEMBRO 2025</v>
          </cell>
        </row>
        <row r="9624">
          <cell r="A9624">
            <v>95763</v>
          </cell>
          <cell r="B9624" t="str">
            <v>CURVA 45 GRAUS PARA ELETRODUTO, AÇO GALVANIZADO, DN 25 MM (1''), APARENTE - FORNECIMENTO E INSTALAÇÃO. AF_10/2022</v>
          </cell>
          <cell r="C9624" t="str">
            <v>UN</v>
          </cell>
          <cell r="D9624">
            <v>0</v>
          </cell>
          <cell r="E9624">
            <v>0</v>
          </cell>
          <cell r="F9624" t="str">
            <v>SINAPI DEZEMBRO 2025</v>
          </cell>
        </row>
        <row r="9625">
          <cell r="A9625">
            <v>95765</v>
          </cell>
          <cell r="B9625" t="str">
            <v>CURVA 45 GRAUS PARA ELETRODUTO, AÇO GALVANIZADO, DN 32 MM (1 1/4''), APARENTE - FORNECIMENTO E INSTALAÇÃO. AF_10/2022</v>
          </cell>
          <cell r="C9625" t="str">
            <v>UN</v>
          </cell>
          <cell r="D9625">
            <v>0</v>
          </cell>
          <cell r="E9625">
            <v>0</v>
          </cell>
          <cell r="F9625" t="str">
            <v>SINAPI DEZEMBRO 2025</v>
          </cell>
        </row>
        <row r="9626">
          <cell r="A9626">
            <v>95767</v>
          </cell>
          <cell r="B9626" t="str">
            <v>CURVA 45 GRAUS PARA ELETRODUTO, AÇO GALVANIZADO, DN 40 MM (1 1/2''), APARENTE - FORNECIMENTO E INSTALAÇÃO. AF_10/2022</v>
          </cell>
          <cell r="C9626" t="str">
            <v>UN</v>
          </cell>
          <cell r="D9626">
            <v>0</v>
          </cell>
          <cell r="E9626">
            <v>0</v>
          </cell>
          <cell r="F9626" t="str">
            <v>SINAPI DEZEMBRO 2025</v>
          </cell>
        </row>
        <row r="9627">
          <cell r="A9627">
            <v>95762</v>
          </cell>
          <cell r="B9627" t="str">
            <v>CURVA 90 GRAUS PARA ELETRODUTO, AÇO GALVANIZADO, DN 20 MM (3/4''), APARENTE - FORNECIMENTO E INSTALAÇÃO. AF_10/2022</v>
          </cell>
          <cell r="C9627" t="str">
            <v>UN</v>
          </cell>
          <cell r="D9627">
            <v>0</v>
          </cell>
          <cell r="E9627">
            <v>0</v>
          </cell>
          <cell r="F9627" t="str">
            <v>SINAPI DEZEMBRO 2025</v>
          </cell>
        </row>
        <row r="9628">
          <cell r="A9628">
            <v>95764</v>
          </cell>
          <cell r="B9628" t="str">
            <v>CURVA 90 GRAUS PARA ELETRODUTO, AÇO GALVANIZADO, DN 25 MM (1"), APARENTE - FORNECIMENTO E INSTALAÇÃO. AF_10/2022</v>
          </cell>
          <cell r="C9628" t="str">
            <v>UN</v>
          </cell>
          <cell r="D9628">
            <v>0</v>
          </cell>
          <cell r="E9628">
            <v>0</v>
          </cell>
          <cell r="F9628" t="str">
            <v>SINAPI DEZEMBRO 2025</v>
          </cell>
        </row>
        <row r="9629">
          <cell r="A9629">
            <v>95766</v>
          </cell>
          <cell r="B9629" t="str">
            <v>CURVA 90 GRAUS PARA ELETRODUTO, AÇO GALVANIZADO, DN 32 MM (1 1/4''), APARENTE - FORNECIMENTO E INSTALAÇÃO. AF_10/2022</v>
          </cell>
          <cell r="C9629" t="str">
            <v>UN</v>
          </cell>
          <cell r="D9629">
            <v>0</v>
          </cell>
          <cell r="E9629">
            <v>0</v>
          </cell>
          <cell r="F9629" t="str">
            <v>SINAPI DEZEMBRO 2025</v>
          </cell>
        </row>
        <row r="9630">
          <cell r="A9630">
            <v>95768</v>
          </cell>
          <cell r="B9630" t="str">
            <v>CURVA 90 GRAUS PARA ELETRODUTO, AÇO GALVANIZADO, DN 40 MM (1 1/2''), APARENTE - FORNECIMENTO E INSTALAÇÃO. AF_10/2022</v>
          </cell>
          <cell r="C9630" t="str">
            <v>UN</v>
          </cell>
          <cell r="D9630">
            <v>0</v>
          </cell>
          <cell r="E9630">
            <v>0</v>
          </cell>
          <cell r="F9630" t="str">
            <v>SINAPI DEZEMBRO 2025</v>
          </cell>
        </row>
        <row r="9631">
          <cell r="A9631">
            <v>95739</v>
          </cell>
          <cell r="B9631" t="str">
            <v>CURVA 90 GRAUS PARA ELETRODUTO, PVC, SOLDÁVEL, DN 20 MM (1/2''), APARENTE - FORNECIMENTO E INSTALAÇÃO. AF_10/2022</v>
          </cell>
          <cell r="C9631" t="str">
            <v>UN</v>
          </cell>
          <cell r="D9631">
            <v>0</v>
          </cell>
          <cell r="E9631">
            <v>0</v>
          </cell>
          <cell r="F9631" t="str">
            <v>SINAPI DEZEMBRO 2025</v>
          </cell>
        </row>
        <row r="9632">
          <cell r="A9632">
            <v>95740</v>
          </cell>
          <cell r="B9632" t="str">
            <v>CURVA 90 GRAUS PARA ELETRODUTO, PVC, SOLDÁVEL, DN 25 MM (3/4''), APARENTE - FORNECIMENTO E INSTALAÇÃO. AF_10/2022</v>
          </cell>
          <cell r="C9632" t="str">
            <v>UN</v>
          </cell>
          <cell r="D9632">
            <v>0</v>
          </cell>
          <cell r="E9632">
            <v>0</v>
          </cell>
          <cell r="F9632" t="str">
            <v>SINAPI DEZEMBRO 2025</v>
          </cell>
        </row>
        <row r="9633">
          <cell r="A9633">
            <v>95741</v>
          </cell>
          <cell r="B9633" t="str">
            <v>CURVA 90 GRAUS PARA ELETRODUTO, PVC, SOLDÁVEL, DN 32 MM (1''), APARENTE - FORNECIMENTO E INSTALAÇÃO. AF_10/2022</v>
          </cell>
          <cell r="C9633" t="str">
            <v>UN</v>
          </cell>
          <cell r="D9633">
            <v>0</v>
          </cell>
          <cell r="E9633">
            <v>0</v>
          </cell>
          <cell r="F9633" t="str">
            <v>SINAPI DEZEMBRO 2025</v>
          </cell>
        </row>
        <row r="9634">
          <cell r="A9634">
            <v>104409</v>
          </cell>
          <cell r="B9634" t="str">
            <v>ELETRODUTO RIGIDO, EM ACO ZINCADO OU GALVANIZADO, TIPO PESADO, DN=1 1/2", APARENTE - FORNECIMENTO E INSTALAÇÃO. AF_10/2022</v>
          </cell>
          <cell r="C9634" t="str">
            <v>M</v>
          </cell>
          <cell r="D9634">
            <v>0</v>
          </cell>
          <cell r="E9634">
            <v>0</v>
          </cell>
          <cell r="F9634" t="str">
            <v>SINAPI DEZEMBRO 2025</v>
          </cell>
        </row>
        <row r="9635">
          <cell r="A9635">
            <v>104408</v>
          </cell>
          <cell r="B9635" t="str">
            <v>ELETRODUTO RIGIDO, EM ACO ZINCADO OU GALVANIZADO, TIPO PESADO, DN=1 1/4", APARENTE- FORNECIMENTO E INSTALAÇÃO. AF_10/2022</v>
          </cell>
          <cell r="C9635" t="str">
            <v>M</v>
          </cell>
          <cell r="D9635">
            <v>0</v>
          </cell>
          <cell r="E9635">
            <v>0</v>
          </cell>
          <cell r="F9635" t="str">
            <v>SINAPI DEZEMBRO 2025</v>
          </cell>
        </row>
        <row r="9636">
          <cell r="A9636">
            <v>104407</v>
          </cell>
          <cell r="B9636" t="str">
            <v>ELETRODUTO RIGIDO, EM ACO ZINCADO OU GALVANIZADO, TIPO PESADO, DN=1", APARENTE - FORNECIMENTO E INSTALAÇÃO. AF_10/2022</v>
          </cell>
          <cell r="C9636" t="str">
            <v>M</v>
          </cell>
          <cell r="D9636">
            <v>0</v>
          </cell>
          <cell r="E9636">
            <v>0</v>
          </cell>
          <cell r="F9636" t="str">
            <v>SINAPI DEZEMBRO 2025</v>
          </cell>
        </row>
        <row r="9637">
          <cell r="A9637">
            <v>104406</v>
          </cell>
          <cell r="B9637" t="str">
            <v>ELETRODUTO RIGIDO, EM ACO ZINCADO OU GALVANIZADO, TIPO PESADO, DN=3/4", APARENTE - FORNECIMENTO E INSTALAÇÃO. AF_10/2022</v>
          </cell>
          <cell r="C9637" t="str">
            <v>M</v>
          </cell>
          <cell r="D9637">
            <v>0</v>
          </cell>
          <cell r="E9637">
            <v>0</v>
          </cell>
          <cell r="F9637" t="str">
            <v>SINAPI DEZEMBRO 2025</v>
          </cell>
        </row>
        <row r="9638">
          <cell r="A9638">
            <v>95726</v>
          </cell>
          <cell r="B9638" t="str">
            <v>ELETRODUTO RÍGIDO SOLDÁVEL, PVC, DN 20 MM (1/2"), APARENTE - FORNECIMENTO E INSTALAÇÃO. AF_10/2022</v>
          </cell>
          <cell r="C9638" t="str">
            <v>M</v>
          </cell>
          <cell r="D9638">
            <v>17.11</v>
          </cell>
          <cell r="E9638">
            <v>18</v>
          </cell>
          <cell r="F9638" t="str">
            <v>SINAPI DEZEMBRO 2025</v>
          </cell>
        </row>
        <row r="9639">
          <cell r="A9639">
            <v>95727</v>
          </cell>
          <cell r="B9639" t="str">
            <v>ELETRODUTO RÍGIDO SOLDÁVEL, PVC, DN 25 MM (3/4"), APARENTE - FORNECIMENTO E INSTALAÇÃO. AF_10/2022</v>
          </cell>
          <cell r="C9639" t="str">
            <v>M</v>
          </cell>
          <cell r="D9639">
            <v>20.75</v>
          </cell>
          <cell r="E9639">
            <v>21.89</v>
          </cell>
          <cell r="F9639" t="str">
            <v>SINAPI DEZEMBRO 2025</v>
          </cell>
        </row>
        <row r="9640">
          <cell r="A9640">
            <v>95728</v>
          </cell>
          <cell r="B9640" t="str">
            <v>ELETRODUTO RÍGIDO SOLDÁVEL, PVC, DN 32 MM (1"), APARENTE - FORNECIMENTO E INSTALAÇÃO. AF_10/2022</v>
          </cell>
          <cell r="C9640" t="str">
            <v>M</v>
          </cell>
          <cell r="D9640">
            <v>26.7</v>
          </cell>
          <cell r="E9640">
            <v>28.2</v>
          </cell>
          <cell r="F9640" t="str">
            <v>SINAPI DEZEMBRO 2025</v>
          </cell>
        </row>
        <row r="9641">
          <cell r="A9641">
            <v>104452</v>
          </cell>
          <cell r="B9641" t="str">
            <v>LUVA DE EMENDA PARA ELETRODUTO, AÇO GALVANIZADO, DN 20 MM (3/4''), APARENTE - FORNECIMENTO E INSTALAÇÃO. AF_10/2022</v>
          </cell>
          <cell r="C9641" t="str">
            <v>UN</v>
          </cell>
          <cell r="D9641">
            <v>0</v>
          </cell>
          <cell r="E9641">
            <v>0</v>
          </cell>
          <cell r="F9641" t="str">
            <v>SINAPI DEZEMBRO 2025</v>
          </cell>
        </row>
        <row r="9642">
          <cell r="A9642">
            <v>104448</v>
          </cell>
          <cell r="B9642" t="str">
            <v>LUVA DE EMENDA PARA ELETRODUTO, AÇO GALVANIZADO, DN 25 MM (1''), APARENTE - FORNECIMENTO E INSTALAÇÃO. AF_10/2022</v>
          </cell>
          <cell r="C9642" t="str">
            <v>UN</v>
          </cell>
          <cell r="D9642">
            <v>0</v>
          </cell>
          <cell r="E9642">
            <v>0</v>
          </cell>
          <cell r="F9642" t="str">
            <v>SINAPI DEZEMBRO 2025</v>
          </cell>
        </row>
        <row r="9643">
          <cell r="A9643">
            <v>104449</v>
          </cell>
          <cell r="B9643" t="str">
            <v>LUVA DE EMENDA PARA ELETRODUTO, AÇO GALVANIZADO, DN 32 MM (1 1/4''), APARENTE - FORNECIMENTO E INSTALAÇÃO. AF_10/2022</v>
          </cell>
          <cell r="C9643" t="str">
            <v>UN</v>
          </cell>
          <cell r="D9643">
            <v>0</v>
          </cell>
          <cell r="E9643">
            <v>0</v>
          </cell>
          <cell r="F9643" t="str">
            <v>SINAPI DEZEMBRO 2025</v>
          </cell>
        </row>
        <row r="9644">
          <cell r="A9644">
            <v>104450</v>
          </cell>
          <cell r="B9644" t="str">
            <v>LUVA DE EMENDA PARA ELETRODUTO, AÇO GALVANIZADO, DN 40 MM (1 1/2''), APARENTE - FORNECIMENTO E INSTALAÇÃO. AF_10/2022</v>
          </cell>
          <cell r="C9644" t="str">
            <v>UN</v>
          </cell>
          <cell r="D9644">
            <v>0</v>
          </cell>
          <cell r="E9644">
            <v>0</v>
          </cell>
          <cell r="F9644" t="str">
            <v>SINAPI DEZEMBRO 2025</v>
          </cell>
        </row>
        <row r="9645">
          <cell r="A9645">
            <v>104445</v>
          </cell>
          <cell r="B9645" t="str">
            <v>LUVA PARA ELETRODUTO, PVC, SOLDÁVEL, DN 20 MM (1/2''), APARENTE - FORNECIMENTO E INSTALAÇÃO. AF_10/2022</v>
          </cell>
          <cell r="C9645" t="str">
            <v>UN</v>
          </cell>
          <cell r="D9645">
            <v>0</v>
          </cell>
          <cell r="E9645">
            <v>0</v>
          </cell>
          <cell r="F9645" t="str">
            <v>SINAPI DEZEMBRO 2025</v>
          </cell>
        </row>
        <row r="9646">
          <cell r="A9646">
            <v>104446</v>
          </cell>
          <cell r="B9646" t="str">
            <v>LUVA PARA ELETRODUTO, PVC, SOLDÁVEL, DN 25 MM (3/4''), APARENTE - FORNECIMENTO E INSTALAÇÃO. AF_10/2022</v>
          </cell>
          <cell r="C9646" t="str">
            <v>UN</v>
          </cell>
          <cell r="D9646">
            <v>0</v>
          </cell>
          <cell r="E9646">
            <v>0</v>
          </cell>
          <cell r="F9646" t="str">
            <v>SINAPI DEZEMBRO 2025</v>
          </cell>
        </row>
        <row r="9647">
          <cell r="A9647">
            <v>104447</v>
          </cell>
          <cell r="B9647" t="str">
            <v>LUVA PARA ELETRODUTO, PVC, SOLDÁVEL, DN 32 MM (1''), APARENTE - FORNECIMENTO E INSTALAÇÃO. AF_10/2022</v>
          </cell>
          <cell r="C9647" t="str">
            <v>UN</v>
          </cell>
          <cell r="D9647">
            <v>0</v>
          </cell>
          <cell r="E9647">
            <v>0</v>
          </cell>
          <cell r="F9647" t="str">
            <v>SINAPI DEZEMBRO 2025</v>
          </cell>
        </row>
        <row r="9648">
          <cell r="A9648">
            <v>101884</v>
          </cell>
          <cell r="B9648" t="str">
            <v>CABO DE COBRE ISOLADO, 10 MM², ANTI-CHAMA 450/750 V, INSTALADO EM ELETROCALHA OU PERFILADO - FORNECIMENTO E INSTALAÇÃO. AF_07/2025</v>
          </cell>
          <cell r="C9648" t="str">
            <v>M</v>
          </cell>
          <cell r="D9648">
            <v>11.5</v>
          </cell>
          <cell r="E9648">
            <v>11.51</v>
          </cell>
          <cell r="F9648" t="str">
            <v>SINAPI DEZEMBRO 2025</v>
          </cell>
        </row>
        <row r="9649">
          <cell r="A9649">
            <v>101886</v>
          </cell>
          <cell r="B9649" t="str">
            <v>CABO DE COBRE ISOLADO, 16 MM², ANTI-CHAMA 450/750 V, INSTALADO EM ELETROCALHA OU PERFILADO - FORNECIMENTO E INSTALAÇÃO. AF_07/2025</v>
          </cell>
          <cell r="C9649" t="str">
            <v>M</v>
          </cell>
          <cell r="D9649">
            <v>16.48</v>
          </cell>
          <cell r="E9649">
            <v>16.52</v>
          </cell>
          <cell r="F9649" t="str">
            <v>SINAPI DEZEMBRO 2025</v>
          </cell>
        </row>
        <row r="9650">
          <cell r="A9650">
            <v>101888</v>
          </cell>
          <cell r="B9650" t="str">
            <v>CABO DE COBRE ISOLADO, 25 MM², ANTI-CHAMA 450/750 V, INSTALADO EM ELETROCALHA OU PERFILADO - FORNECIMENTO E INSTALAÇÃO. AF_07/2025</v>
          </cell>
          <cell r="C9650" t="str">
            <v>M</v>
          </cell>
          <cell r="D9650">
            <v>26.27</v>
          </cell>
          <cell r="E9650">
            <v>26.36</v>
          </cell>
          <cell r="F9650" t="str">
            <v>SINAPI DEZEMBRO 2025</v>
          </cell>
        </row>
        <row r="9651">
          <cell r="A9651">
            <v>101938</v>
          </cell>
          <cell r="B9651" t="str">
            <v>CAIXA DE PROTEÇÃO PARA MEDIDOR MONOFÁSICO DE EMBUTIR - FORNECIMENTO E INSTALAÇÃO. AF_07/2025</v>
          </cell>
          <cell r="C9651" t="str">
            <v>UN</v>
          </cell>
          <cell r="D9651">
            <v>179.74</v>
          </cell>
          <cell r="E9651">
            <v>184.88</v>
          </cell>
          <cell r="F9651" t="str">
            <v>SINAPI DEZEMBRO 2025</v>
          </cell>
        </row>
        <row r="9652">
          <cell r="A9652">
            <v>101904</v>
          </cell>
          <cell r="B9652" t="str">
            <v>CONTATOR TRIPOLAR I NOMIMAL 95A - FORNECIMENTO E INSTALAÇÃO. AF_07/2025</v>
          </cell>
          <cell r="C9652" t="str">
            <v>UN</v>
          </cell>
          <cell r="D9652">
            <v>1423.61</v>
          </cell>
          <cell r="E9652">
            <v>1426.83</v>
          </cell>
          <cell r="F9652" t="str">
            <v>SINAPI DEZEMBRO 2025</v>
          </cell>
        </row>
        <row r="9653">
          <cell r="A9653">
            <v>101901</v>
          </cell>
          <cell r="B9653" t="str">
            <v>CONTATOR TRIPOLAR I NOMINAL 12A - FORNECIMENTO E INSTALAÇÃO. AF_07/2025</v>
          </cell>
          <cell r="C9653" t="str">
            <v>UN</v>
          </cell>
          <cell r="D9653">
            <v>149</v>
          </cell>
          <cell r="E9653">
            <v>149.47</v>
          </cell>
          <cell r="F9653" t="str">
            <v>SINAPI DEZEMBRO 2025</v>
          </cell>
        </row>
        <row r="9654">
          <cell r="A9654">
            <v>101902</v>
          </cell>
          <cell r="B9654" t="str">
            <v>CONTATOR TRIPOLAR I NOMINAL 22A - FORNECIMENTO E INSTALAÇÃO. AF_07/2025</v>
          </cell>
          <cell r="C9654" t="str">
            <v>UN</v>
          </cell>
          <cell r="D9654">
            <v>183.48</v>
          </cell>
          <cell r="E9654">
            <v>184.09</v>
          </cell>
          <cell r="F9654" t="str">
            <v>SINAPI DEZEMBRO 2025</v>
          </cell>
        </row>
        <row r="9655">
          <cell r="A9655">
            <v>101903</v>
          </cell>
          <cell r="B9655" t="str">
            <v>CONTATOR TRIPOLAR I NOMINAL 38A - FORNECIMENTO E INSTALAÇÃO. AF_07/2025</v>
          </cell>
          <cell r="C9655" t="str">
            <v>UN</v>
          </cell>
          <cell r="D9655">
            <v>381.21</v>
          </cell>
          <cell r="E9655">
            <v>382.38</v>
          </cell>
          <cell r="F9655" t="str">
            <v>SINAPI DEZEMBRO 2025</v>
          </cell>
        </row>
        <row r="9656">
          <cell r="A9656">
            <v>97414</v>
          </cell>
          <cell r="B9656" t="str">
            <v>COTOVELO PARA BARRAMENTO BLINDADO, 1000A - FORNECIMENTO E INSTALAÇÃO. AF_07/2025</v>
          </cell>
          <cell r="C9656" t="str">
            <v>UN</v>
          </cell>
          <cell r="D9656">
            <v>0</v>
          </cell>
          <cell r="E9656">
            <v>0</v>
          </cell>
          <cell r="F9656" t="str">
            <v>SINAPI DEZEMBRO 2025</v>
          </cell>
        </row>
        <row r="9657">
          <cell r="A9657">
            <v>97415</v>
          </cell>
          <cell r="B9657" t="str">
            <v>COTOVELO PARA BARRAMENTO BLINDADO, 1250A - FORNECIMENTO E INSTALAÇÃO. AF_07/2025</v>
          </cell>
          <cell r="C9657" t="str">
            <v>UN</v>
          </cell>
          <cell r="D9657">
            <v>0</v>
          </cell>
          <cell r="E9657">
            <v>0</v>
          </cell>
          <cell r="F9657" t="str">
            <v>SINAPI DEZEMBRO 2025</v>
          </cell>
        </row>
        <row r="9658">
          <cell r="A9658">
            <v>97416</v>
          </cell>
          <cell r="B9658" t="str">
            <v>COTOVELO PARA BARRAMENTO BLINDADO, 1600A - FORNECIMENTO E INSTALAÇÃO. AF_07/2025</v>
          </cell>
          <cell r="C9658" t="str">
            <v>UN</v>
          </cell>
          <cell r="D9658">
            <v>0</v>
          </cell>
          <cell r="E9658">
            <v>0</v>
          </cell>
          <cell r="F9658" t="str">
            <v>SINAPI DEZEMBRO 2025</v>
          </cell>
        </row>
        <row r="9659">
          <cell r="A9659">
            <v>97417</v>
          </cell>
          <cell r="B9659" t="str">
            <v>COTOVELO PARA BARRAMENTO BLINDADO, 2000A - FORNECIMENTO E INSTALAÇÃO. AF_07/2025</v>
          </cell>
          <cell r="C9659" t="str">
            <v>UN</v>
          </cell>
          <cell r="D9659">
            <v>0</v>
          </cell>
          <cell r="E9659">
            <v>0</v>
          </cell>
          <cell r="F9659" t="str">
            <v>SINAPI DEZEMBRO 2025</v>
          </cell>
        </row>
        <row r="9660">
          <cell r="A9660">
            <v>97418</v>
          </cell>
          <cell r="B9660" t="str">
            <v>COTOVELO PARA BARRAMENTO BLINDADO, 2500A - FORNECIMENTO E INSTALAÇÃO. AF_07/2025</v>
          </cell>
          <cell r="C9660" t="str">
            <v>UN</v>
          </cell>
          <cell r="D9660">
            <v>0</v>
          </cell>
          <cell r="E9660">
            <v>0</v>
          </cell>
          <cell r="F9660" t="str">
            <v>SINAPI DEZEMBRO 2025</v>
          </cell>
        </row>
        <row r="9661">
          <cell r="A9661">
            <v>97409</v>
          </cell>
          <cell r="B9661" t="str">
            <v>COTOVELO PARA BARRAMENTO BLINDADO, 250A - FORNECIMENTO E INSTALAÇÃO. AF_07/2025</v>
          </cell>
          <cell r="C9661" t="str">
            <v>UN</v>
          </cell>
          <cell r="D9661">
            <v>0</v>
          </cell>
          <cell r="E9661">
            <v>0</v>
          </cell>
          <cell r="F9661" t="str">
            <v>SINAPI DEZEMBRO 2025</v>
          </cell>
        </row>
        <row r="9662">
          <cell r="A9662">
            <v>97410</v>
          </cell>
          <cell r="B9662" t="str">
            <v>COTOVELO PARA BARRAMENTO BLINDADO, 350A - FORNECIMENTO E INSTALAÇÃO. AF_07/2025</v>
          </cell>
          <cell r="C9662" t="str">
            <v>UN</v>
          </cell>
          <cell r="D9662">
            <v>0</v>
          </cell>
          <cell r="E9662">
            <v>0</v>
          </cell>
          <cell r="F9662" t="str">
            <v>SINAPI DEZEMBRO 2025</v>
          </cell>
        </row>
        <row r="9663">
          <cell r="A9663">
            <v>97411</v>
          </cell>
          <cell r="B9663" t="str">
            <v>COTOVELO PARA BARRAMENTO BLINDADO, 450A - FORNECIMENTO E INSTALAÇÃO. AF_07/2025</v>
          </cell>
          <cell r="C9663" t="str">
            <v>UN</v>
          </cell>
          <cell r="D9663">
            <v>0</v>
          </cell>
          <cell r="E9663">
            <v>0</v>
          </cell>
          <cell r="F9663" t="str">
            <v>SINAPI DEZEMBRO 2025</v>
          </cell>
        </row>
        <row r="9664">
          <cell r="A9664">
            <v>97412</v>
          </cell>
          <cell r="B9664" t="str">
            <v>COTOVELO PARA BARRAMENTO BLINDADO, 550A - FORNECIMENTO E INSTALAÇÃO. AF_07/2025</v>
          </cell>
          <cell r="C9664" t="str">
            <v>UN</v>
          </cell>
          <cell r="D9664">
            <v>0</v>
          </cell>
          <cell r="E9664">
            <v>0</v>
          </cell>
          <cell r="F9664" t="str">
            <v>SINAPI DEZEMBRO 2025</v>
          </cell>
        </row>
        <row r="9665">
          <cell r="A9665">
            <v>97413</v>
          </cell>
          <cell r="B9665" t="str">
            <v>COTOVELO PARA BARRAMENTO BLINDADO, 630A - FORNECIMENTO E INSTALAÇÃO. AF_07/2025</v>
          </cell>
          <cell r="C9665" t="str">
            <v>UN</v>
          </cell>
          <cell r="D9665">
            <v>0</v>
          </cell>
          <cell r="E9665">
            <v>0</v>
          </cell>
          <cell r="F9665" t="str">
            <v>SINAPI DEZEMBRO 2025</v>
          </cell>
        </row>
        <row r="9666">
          <cell r="A9666">
            <v>101900</v>
          </cell>
          <cell r="B9666" t="str">
            <v>DISJUNTOR BAIXA TENSÃO TRIPOLAR A SECO 800A/600V - FORNECIMENTO E INSTALAÇÃO. AF_07/2025</v>
          </cell>
          <cell r="C9666" t="str">
            <v>UN</v>
          </cell>
          <cell r="D9666">
            <v>5060.8900000000003</v>
          </cell>
          <cell r="E9666">
            <v>5066.3</v>
          </cell>
          <cell r="F9666" t="str">
            <v>SINAPI DEZEMBRO 2025</v>
          </cell>
        </row>
        <row r="9667">
          <cell r="A9667">
            <v>106030</v>
          </cell>
          <cell r="B9667" t="str">
            <v>DISJUNTOR BIPOLAR DR 63A - FORNECIMENTO E INSTALAÇÃO. AF_07/2025</v>
          </cell>
          <cell r="C9667" t="str">
            <v>UN</v>
          </cell>
          <cell r="D9667">
            <v>190.88</v>
          </cell>
          <cell r="E9667">
            <v>192.44</v>
          </cell>
          <cell r="F9667" t="str">
            <v>SINAPI DEZEMBRO 2025</v>
          </cell>
        </row>
        <row r="9668">
          <cell r="A9668">
            <v>93660</v>
          </cell>
          <cell r="B9668" t="str">
            <v>DISJUNTOR BIPOLAR TIPO DIN, CORRENTE NOMINAL DE 10A - FORNECIMENTO E INSTALAÇÃO. AF_07/2025</v>
          </cell>
          <cell r="C9668" t="str">
            <v>UN</v>
          </cell>
          <cell r="D9668">
            <v>63.44</v>
          </cell>
          <cell r="E9668">
            <v>63.75</v>
          </cell>
          <cell r="F9668" t="str">
            <v>SINAPI DEZEMBRO 2025</v>
          </cell>
        </row>
        <row r="9669">
          <cell r="A9669">
            <v>93661</v>
          </cell>
          <cell r="B9669" t="str">
            <v>DISJUNTOR BIPOLAR TIPO DIN, CORRENTE NOMINAL DE 16A - FORNECIMENTO E INSTALAÇÃO. AF_07/2025</v>
          </cell>
          <cell r="C9669" t="str">
            <v>UN</v>
          </cell>
          <cell r="D9669">
            <v>63.44</v>
          </cell>
          <cell r="E9669">
            <v>63.75</v>
          </cell>
          <cell r="F9669" t="str">
            <v>SINAPI DEZEMBRO 2025</v>
          </cell>
        </row>
        <row r="9670">
          <cell r="A9670">
            <v>93662</v>
          </cell>
          <cell r="B9670" t="str">
            <v>DISJUNTOR BIPOLAR TIPO DIN, CORRENTE NOMINAL DE 20A - FORNECIMENTO E INSTALAÇÃO. AF_07/2025</v>
          </cell>
          <cell r="C9670" t="str">
            <v>UN</v>
          </cell>
          <cell r="D9670">
            <v>65.290000000000006</v>
          </cell>
          <cell r="E9670">
            <v>65.709999999999994</v>
          </cell>
          <cell r="F9670" t="str">
            <v>SINAPI DEZEMBRO 2025</v>
          </cell>
        </row>
        <row r="9671">
          <cell r="A9671">
            <v>93663</v>
          </cell>
          <cell r="B9671" t="str">
            <v>DISJUNTOR BIPOLAR TIPO DIN, CORRENTE NOMINAL DE 25A - FORNECIMENTO E INSTALAÇÃO. AF_07/2025</v>
          </cell>
          <cell r="C9671" t="str">
            <v>UN</v>
          </cell>
          <cell r="D9671">
            <v>67.05</v>
          </cell>
          <cell r="E9671">
            <v>67.61</v>
          </cell>
          <cell r="F9671" t="str">
            <v>SINAPI DEZEMBRO 2025</v>
          </cell>
        </row>
        <row r="9672">
          <cell r="A9672">
            <v>93664</v>
          </cell>
          <cell r="B9672" t="str">
            <v>DISJUNTOR BIPOLAR TIPO DIN, CORRENTE NOMINAL DE 32A - FORNECIMENTO E INSTALAÇÃO. AF_07/2025</v>
          </cell>
          <cell r="C9672" t="str">
            <v>UN</v>
          </cell>
          <cell r="D9672">
            <v>69.98</v>
          </cell>
          <cell r="E9672">
            <v>70.739999999999995</v>
          </cell>
          <cell r="F9672" t="str">
            <v>SINAPI DEZEMBRO 2025</v>
          </cell>
        </row>
        <row r="9673">
          <cell r="A9673">
            <v>93665</v>
          </cell>
          <cell r="B9673" t="str">
            <v>DISJUNTOR BIPOLAR TIPO DIN, CORRENTE NOMINAL DE 40A - FORNECIMENTO E INSTALAÇÃO. AF_07/2025</v>
          </cell>
          <cell r="C9673" t="str">
            <v>UN</v>
          </cell>
          <cell r="D9673">
            <v>73.52</v>
          </cell>
          <cell r="E9673">
            <v>74.64</v>
          </cell>
          <cell r="F9673" t="str">
            <v>SINAPI DEZEMBRO 2025</v>
          </cell>
        </row>
        <row r="9674">
          <cell r="A9674">
            <v>93666</v>
          </cell>
          <cell r="B9674" t="str">
            <v>DISJUNTOR BIPOLAR TIPO DIN, CORRENTE NOMINAL DE 50A - FORNECIMENTO E INSTALAÇÃO. AF_07/2025</v>
          </cell>
          <cell r="C9674" t="str">
            <v>UN</v>
          </cell>
          <cell r="D9674">
            <v>79.31</v>
          </cell>
          <cell r="E9674">
            <v>80.87</v>
          </cell>
          <cell r="F9674" t="str">
            <v>SINAPI DEZEMBRO 2025</v>
          </cell>
        </row>
        <row r="9675">
          <cell r="A9675">
            <v>93674</v>
          </cell>
          <cell r="B9675" t="str">
            <v>DISJUNTOR BIPOLAR TIPO DR, CORRENTE NOMINAL DE 25A - FORNECIMENTO E INSTALAÇÃO. AF_07/2025</v>
          </cell>
          <cell r="C9675" t="str">
            <v>UN</v>
          </cell>
          <cell r="D9675">
            <v>164.07</v>
          </cell>
          <cell r="E9675">
            <v>164.63</v>
          </cell>
          <cell r="F9675" t="str">
            <v>SINAPI DEZEMBRO 2025</v>
          </cell>
        </row>
        <row r="9676">
          <cell r="A9676">
            <v>93675</v>
          </cell>
          <cell r="B9676" t="str">
            <v>DISJUNTOR BIPOLAR TIPO DR, CORRENTE NOMINAL DE 40A - FORNECIMENTO E INSTALAÇÃO. AF_07/2025</v>
          </cell>
          <cell r="C9676" t="str">
            <v>UN</v>
          </cell>
          <cell r="D9676">
            <v>174.17</v>
          </cell>
          <cell r="E9676">
            <v>175.29</v>
          </cell>
          <cell r="F9676" t="str">
            <v>SINAPI DEZEMBRO 2025</v>
          </cell>
        </row>
        <row r="9677">
          <cell r="A9677">
            <v>101892</v>
          </cell>
          <cell r="B9677" t="str">
            <v>DISJUNTOR BIPOLAR TIPO NEMA, CORRENTE NOMINAL DE 10 ATÉ 50A - FORNECIMENTO E INSTALAÇÃO. AF_07/2025</v>
          </cell>
          <cell r="C9677" t="str">
            <v>UN</v>
          </cell>
          <cell r="D9677">
            <v>79.48</v>
          </cell>
          <cell r="E9677">
            <v>80.040000000000006</v>
          </cell>
          <cell r="F9677" t="str">
            <v>SINAPI DEZEMBRO 2025</v>
          </cell>
        </row>
        <row r="9678">
          <cell r="A9678">
            <v>93653</v>
          </cell>
          <cell r="B9678" t="str">
            <v>DISJUNTOR MONOPOLAR TIPO DIN, CORRENTE NOMINAL DE 10A - FORNECIMENTO E INSTALAÇÃO. AF_07/2025</v>
          </cell>
          <cell r="C9678" t="str">
            <v>UN</v>
          </cell>
          <cell r="D9678">
            <v>12.98</v>
          </cell>
          <cell r="E9678">
            <v>13.14</v>
          </cell>
          <cell r="F9678" t="str">
            <v>SINAPI DEZEMBRO 2025</v>
          </cell>
        </row>
        <row r="9679">
          <cell r="A9679">
            <v>93654</v>
          </cell>
          <cell r="B9679" t="str">
            <v>DISJUNTOR MONOPOLAR TIPO DIN, CORRENTE NOMINAL DE 16A - FORNECIMENTO E INSTALAÇÃO. AF_07/2025</v>
          </cell>
          <cell r="C9679" t="str">
            <v>UN</v>
          </cell>
          <cell r="D9679">
            <v>12.98</v>
          </cell>
          <cell r="E9679">
            <v>13.14</v>
          </cell>
          <cell r="F9679" t="str">
            <v>SINAPI DEZEMBRO 2025</v>
          </cell>
        </row>
        <row r="9680">
          <cell r="A9680">
            <v>93655</v>
          </cell>
          <cell r="B9680" t="str">
            <v>DISJUNTOR MONOPOLAR TIPO DIN, CORRENTE NOMINAL DE 20A - FORNECIMENTO E INSTALAÇÃO. AF_07/2025</v>
          </cell>
          <cell r="C9680" t="str">
            <v>UN</v>
          </cell>
          <cell r="D9680">
            <v>13.91</v>
          </cell>
          <cell r="E9680">
            <v>14.11</v>
          </cell>
          <cell r="F9680" t="str">
            <v>SINAPI DEZEMBRO 2025</v>
          </cell>
        </row>
        <row r="9681">
          <cell r="A9681">
            <v>93656</v>
          </cell>
          <cell r="B9681" t="str">
            <v>DISJUNTOR MONOPOLAR TIPO DIN, CORRENTE NOMINAL DE 25A - FORNECIMENTO E INSTALAÇÃO. AF_07/2025</v>
          </cell>
          <cell r="C9681" t="str">
            <v>UN</v>
          </cell>
          <cell r="D9681">
            <v>14.78</v>
          </cell>
          <cell r="E9681">
            <v>15.07</v>
          </cell>
          <cell r="F9681" t="str">
            <v>SINAPI DEZEMBRO 2025</v>
          </cell>
        </row>
        <row r="9682">
          <cell r="A9682">
            <v>93657</v>
          </cell>
          <cell r="B9682" t="str">
            <v>DISJUNTOR MONOPOLAR TIPO DIN, CORRENTE NOMINAL DE 32A - FORNECIMENTO E INSTALAÇÃO. AF_07/2025</v>
          </cell>
          <cell r="C9682" t="str">
            <v>UN</v>
          </cell>
          <cell r="D9682">
            <v>16.29</v>
          </cell>
          <cell r="E9682">
            <v>16.690000000000001</v>
          </cell>
          <cell r="F9682" t="str">
            <v>SINAPI DEZEMBRO 2025</v>
          </cell>
        </row>
        <row r="9683">
          <cell r="A9683">
            <v>93658</v>
          </cell>
          <cell r="B9683" t="str">
            <v>DISJUNTOR MONOPOLAR TIPO DIN, CORRENTE NOMINAL DE 40A - FORNECIMENTO E INSTALAÇÃO. AF_07/2025</v>
          </cell>
          <cell r="C9683" t="str">
            <v>UN</v>
          </cell>
          <cell r="D9683">
            <v>23.31</v>
          </cell>
          <cell r="E9683">
            <v>23.87</v>
          </cell>
          <cell r="F9683" t="str">
            <v>SINAPI DEZEMBRO 2025</v>
          </cell>
        </row>
        <row r="9684">
          <cell r="A9684">
            <v>93659</v>
          </cell>
          <cell r="B9684" t="str">
            <v>DISJUNTOR MONOPOLAR TIPO DIN, CORRENTE NOMINAL DE 50A - FORNECIMENTO E INSTALAÇÃO. AF_07/2025</v>
          </cell>
          <cell r="C9684" t="str">
            <v>UN</v>
          </cell>
          <cell r="D9684">
            <v>26.21</v>
          </cell>
          <cell r="E9684">
            <v>26.98</v>
          </cell>
          <cell r="F9684" t="str">
            <v>SINAPI DEZEMBRO 2025</v>
          </cell>
        </row>
        <row r="9685">
          <cell r="A9685">
            <v>101890</v>
          </cell>
          <cell r="B9685" t="str">
            <v>DISJUNTOR MONOPOLAR TIPO NEMA, CORRENTE NOMINAL DE 10 ATÉ 30A - FORNECIMENTO E INSTALAÇÃO. AF_07/2025</v>
          </cell>
          <cell r="C9685" t="str">
            <v>UN</v>
          </cell>
          <cell r="D9685">
            <v>16.88</v>
          </cell>
          <cell r="E9685">
            <v>17.079999999999998</v>
          </cell>
          <cell r="F9685" t="str">
            <v>SINAPI DEZEMBRO 2025</v>
          </cell>
        </row>
        <row r="9686">
          <cell r="A9686">
            <v>101891</v>
          </cell>
          <cell r="B9686" t="str">
            <v>DISJUNTOR MONOPOLAR TIPO NEMA, CORRENTE NOMINAL DE 35 ATÉ 50A - FORNECIMENTO E INSTALAÇÃO. AF_07/2025</v>
          </cell>
          <cell r="C9686" t="str">
            <v>UN</v>
          </cell>
          <cell r="D9686">
            <v>30.24</v>
          </cell>
          <cell r="E9686">
            <v>30.8</v>
          </cell>
          <cell r="F9686" t="str">
            <v>SINAPI DEZEMBRO 2025</v>
          </cell>
        </row>
        <row r="9687">
          <cell r="A9687">
            <v>101895</v>
          </cell>
          <cell r="B9687" t="str">
            <v>DISJUNTOR TERMOMAGNÉTICO TRIPOLAR, CORRENTE NOMINAL DE 125A - FORNECIMENTO E INSTALAÇÃO. AF_07/2025</v>
          </cell>
          <cell r="C9687" t="str">
            <v>UN</v>
          </cell>
          <cell r="D9687">
            <v>465.71</v>
          </cell>
          <cell r="E9687">
            <v>471.12</v>
          </cell>
          <cell r="F9687" t="str">
            <v>SINAPI DEZEMBRO 2025</v>
          </cell>
        </row>
        <row r="9688">
          <cell r="A9688">
            <v>101896</v>
          </cell>
          <cell r="B9688" t="str">
            <v>DISJUNTOR TERMOMAGNÉTICO TRIPOLAR, CORRENTE NOMINAL DE 200A - FORNECIMENTO E INSTALAÇÃO. AF_07/2025</v>
          </cell>
          <cell r="C9688" t="str">
            <v>UN</v>
          </cell>
          <cell r="D9688">
            <v>703.25</v>
          </cell>
          <cell r="E9688">
            <v>708.66</v>
          </cell>
          <cell r="F9688" t="str">
            <v>SINAPI DEZEMBRO 2025</v>
          </cell>
        </row>
        <row r="9689">
          <cell r="A9689">
            <v>101897</v>
          </cell>
          <cell r="B9689" t="str">
            <v>DISJUNTOR TERMOMAGNÉTICO TRIPOLAR, CORRENTE NOMINAL DE 250A - FORNECIMENTO E INSTALAÇÃO. AF_07/2025</v>
          </cell>
          <cell r="C9689" t="str">
            <v>UN</v>
          </cell>
          <cell r="D9689">
            <v>1127.77</v>
          </cell>
          <cell r="E9689">
            <v>1133.18</v>
          </cell>
          <cell r="F9689" t="str">
            <v>SINAPI DEZEMBRO 2025</v>
          </cell>
        </row>
        <row r="9690">
          <cell r="A9690">
            <v>101898</v>
          </cell>
          <cell r="B9690" t="str">
            <v>DISJUNTOR TERMOMAGNÉTICO TRIPOLAR, CORRENTE NOMINAL DE 400A - FORNECIMENTO E INSTALAÇÃO. AF_07/2025</v>
          </cell>
          <cell r="C9690" t="str">
            <v>UN</v>
          </cell>
          <cell r="D9690">
            <v>1510.81</v>
          </cell>
          <cell r="E9690">
            <v>1516.22</v>
          </cell>
          <cell r="F9690" t="str">
            <v>SINAPI DEZEMBRO 2025</v>
          </cell>
        </row>
        <row r="9691">
          <cell r="A9691">
            <v>101899</v>
          </cell>
          <cell r="B9691" t="str">
            <v>DISJUNTOR TERMOMAGNÉTICO TRIPOLAR, CORRENTE NOMINAL DE 600A - FORNECIMENTO E INSTALAÇÃO. AF_07/2025</v>
          </cell>
          <cell r="C9691" t="str">
            <v>UN</v>
          </cell>
          <cell r="D9691">
            <v>2421.92</v>
          </cell>
          <cell r="E9691">
            <v>2427.33</v>
          </cell>
          <cell r="F9691" t="str">
            <v>SINAPI DEZEMBRO 2025</v>
          </cell>
        </row>
        <row r="9692">
          <cell r="A9692">
            <v>93676</v>
          </cell>
          <cell r="B9692" t="str">
            <v>DISJUNTOR TETRAPOLAR TIPO DR, CORRENTE NOMINAL DE 25A - FORNECIMENTO E INSTALAÇÃO. AF_07/2025</v>
          </cell>
          <cell r="C9692" t="str">
            <v>UN</v>
          </cell>
          <cell r="D9692">
            <v>195.14</v>
          </cell>
          <cell r="E9692">
            <v>196.27</v>
          </cell>
          <cell r="F9692" t="str">
            <v>SINAPI DEZEMBRO 2025</v>
          </cell>
        </row>
        <row r="9693">
          <cell r="A9693">
            <v>97711</v>
          </cell>
          <cell r="B9693" t="str">
            <v>DISJUNTOR TETRAPOLAR TIPO DR, CORRENTE NOMINAL DE 40A - FORNECIMENTO E INSTALAÇÃO. AF_07/2025</v>
          </cell>
          <cell r="C9693" t="str">
            <v>UN</v>
          </cell>
          <cell r="D9693">
            <v>209.96</v>
          </cell>
          <cell r="E9693">
            <v>212.21</v>
          </cell>
          <cell r="F9693" t="str">
            <v>SINAPI DEZEMBRO 2025</v>
          </cell>
        </row>
        <row r="9694">
          <cell r="A9694">
            <v>106020</v>
          </cell>
          <cell r="B9694" t="str">
            <v>DISJUNTOR TRIPOLAR DIN 63A - FORNECIMENTO E INSTALAÇÃO. AF_07/2025</v>
          </cell>
          <cell r="C9694" t="str">
            <v>UN</v>
          </cell>
          <cell r="D9694">
            <v>118.19</v>
          </cell>
          <cell r="E9694">
            <v>120.53</v>
          </cell>
          <cell r="F9694" t="str">
            <v>SINAPI DEZEMBRO 2025</v>
          </cell>
        </row>
        <row r="9695">
          <cell r="A9695">
            <v>106031</v>
          </cell>
          <cell r="B9695" t="str">
            <v>DISJUNTOR TRIPOLAR DIN 80A - FORNECIMENTO E INSTALAÇÃO. AF_07/2025</v>
          </cell>
          <cell r="C9695" t="str">
            <v>UN</v>
          </cell>
          <cell r="D9695">
            <v>0</v>
          </cell>
          <cell r="E9695">
            <v>0</v>
          </cell>
          <cell r="F9695" t="str">
            <v>SINAPI DEZEMBRO 2025</v>
          </cell>
        </row>
        <row r="9696">
          <cell r="A9696">
            <v>93667</v>
          </cell>
          <cell r="B9696" t="str">
            <v>DISJUNTOR TRIPOLAR TIPO DIN, CORRENTE NOMINAL DE 10A - FORNECIMENTO E INSTALAÇÃO. AF_07/2025</v>
          </cell>
          <cell r="C9696" t="str">
            <v>UN</v>
          </cell>
          <cell r="D9696">
            <v>79.36</v>
          </cell>
          <cell r="E9696">
            <v>79.83</v>
          </cell>
          <cell r="F9696" t="str">
            <v>SINAPI DEZEMBRO 2025</v>
          </cell>
        </row>
        <row r="9697">
          <cell r="A9697">
            <v>93668</v>
          </cell>
          <cell r="B9697" t="str">
            <v>DISJUNTOR TRIPOLAR TIPO DIN, CORRENTE NOMINAL DE 16A - FORNECIMENTO E INSTALAÇÃO. AF_07/2025</v>
          </cell>
          <cell r="C9697" t="str">
            <v>UN</v>
          </cell>
          <cell r="D9697">
            <v>79.36</v>
          </cell>
          <cell r="E9697">
            <v>79.83</v>
          </cell>
          <cell r="F9697" t="str">
            <v>SINAPI DEZEMBRO 2025</v>
          </cell>
        </row>
        <row r="9698">
          <cell r="A9698">
            <v>93669</v>
          </cell>
          <cell r="B9698" t="str">
            <v>DISJUNTOR TRIPOLAR TIPO DIN, CORRENTE NOMINAL DE 20A - FORNECIMENTO E INSTALAÇÃO. AF_07/2025</v>
          </cell>
          <cell r="C9698" t="str">
            <v>UN</v>
          </cell>
          <cell r="D9698">
            <v>82.14</v>
          </cell>
          <cell r="E9698">
            <v>82.75</v>
          </cell>
          <cell r="F9698" t="str">
            <v>SINAPI DEZEMBRO 2025</v>
          </cell>
        </row>
        <row r="9699">
          <cell r="A9699">
            <v>93670</v>
          </cell>
          <cell r="B9699" t="str">
            <v>DISJUNTOR TRIPOLAR TIPO DIN, CORRENTE NOMINAL DE 25A - FORNECIMENTO E INSTALAÇÃO. AF_07/2025</v>
          </cell>
          <cell r="C9699" t="str">
            <v>UN</v>
          </cell>
          <cell r="D9699">
            <v>84.77</v>
          </cell>
          <cell r="E9699">
            <v>85.62</v>
          </cell>
          <cell r="F9699" t="str">
            <v>SINAPI DEZEMBRO 2025</v>
          </cell>
        </row>
        <row r="9700">
          <cell r="A9700">
            <v>93671</v>
          </cell>
          <cell r="B9700" t="str">
            <v>DISJUNTOR TRIPOLAR TIPO DIN, CORRENTE NOMINAL DE 32A - FORNECIMENTO E INSTALAÇÃO. AF_07/2025</v>
          </cell>
          <cell r="C9700" t="str">
            <v>UN</v>
          </cell>
          <cell r="D9700">
            <v>89.16</v>
          </cell>
          <cell r="E9700">
            <v>90.31</v>
          </cell>
          <cell r="F9700" t="str">
            <v>SINAPI DEZEMBRO 2025</v>
          </cell>
        </row>
        <row r="9701">
          <cell r="A9701">
            <v>93672</v>
          </cell>
          <cell r="B9701" t="str">
            <v>DISJUNTOR TRIPOLAR TIPO DIN, CORRENTE NOMINAL DE 40A - FORNECIMENTO E INSTALAÇÃO. AF_07/2025</v>
          </cell>
          <cell r="C9701" t="str">
            <v>UN</v>
          </cell>
          <cell r="D9701">
            <v>95.8</v>
          </cell>
          <cell r="E9701">
            <v>97.48</v>
          </cell>
          <cell r="F9701" t="str">
            <v>SINAPI DEZEMBRO 2025</v>
          </cell>
        </row>
        <row r="9702">
          <cell r="A9702">
            <v>93673</v>
          </cell>
          <cell r="B9702" t="str">
            <v>DISJUNTOR TRIPOLAR TIPO DIN, CORRENTE NOMINAL DE 50A - FORNECIMENTO E INSTALAÇÃO. AF_07/2025</v>
          </cell>
          <cell r="C9702" t="str">
            <v>UN</v>
          </cell>
          <cell r="D9702">
            <v>104.49</v>
          </cell>
          <cell r="E9702">
            <v>106.83</v>
          </cell>
          <cell r="F9702" t="str">
            <v>SINAPI DEZEMBRO 2025</v>
          </cell>
        </row>
        <row r="9703">
          <cell r="A9703">
            <v>101893</v>
          </cell>
          <cell r="B9703" t="str">
            <v>DISJUNTOR TRIPOLAR TIPO NEMA, CORRENTE NOMINAL DE 10 ATÉ 50A - FORNECIMENTO E INSTALAÇÃO. AF_07/2025</v>
          </cell>
          <cell r="C9703" t="str">
            <v>UN</v>
          </cell>
          <cell r="D9703">
            <v>101.54</v>
          </cell>
          <cell r="E9703">
            <v>102.39</v>
          </cell>
          <cell r="F9703" t="str">
            <v>SINAPI DEZEMBRO 2025</v>
          </cell>
        </row>
        <row r="9704">
          <cell r="A9704">
            <v>101894</v>
          </cell>
          <cell r="B9704" t="str">
            <v>DISJUNTOR TRIPOLAR TIPO NEMA, CORRENTE NOMINAL DE 60 ATÉ 100A - FORNECIMENTO E INSTALAÇÃO. AF_07/2025</v>
          </cell>
          <cell r="C9704" t="str">
            <v>UN</v>
          </cell>
          <cell r="D9704">
            <v>169.69</v>
          </cell>
          <cell r="E9704">
            <v>172.91</v>
          </cell>
          <cell r="F9704" t="str">
            <v>SINAPI DEZEMBRO 2025</v>
          </cell>
        </row>
        <row r="9705">
          <cell r="A9705">
            <v>106027</v>
          </cell>
          <cell r="B9705" t="str">
            <v>DISPOSITIVO DPS 20KA-175V OU 275V - FORNECIMENTO E INSTALAÇÃO. AF_07/2025</v>
          </cell>
          <cell r="C9705" t="str">
            <v>UN</v>
          </cell>
          <cell r="D9705">
            <v>83.67</v>
          </cell>
          <cell r="E9705">
            <v>84.26</v>
          </cell>
          <cell r="F9705" t="str">
            <v>SINAPI DEZEMBRO 2025</v>
          </cell>
        </row>
        <row r="9706">
          <cell r="A9706">
            <v>106028</v>
          </cell>
          <cell r="B9706" t="str">
            <v>DISPOSITIVO DPS 40KA-175V OU 275V - FORNECIMENTO E INSTALAÇÃO. AF_07/2025</v>
          </cell>
          <cell r="C9706" t="str">
            <v>UN</v>
          </cell>
          <cell r="D9706">
            <v>0</v>
          </cell>
          <cell r="E9706">
            <v>0</v>
          </cell>
          <cell r="F9706" t="str">
            <v>SINAPI DEZEMBRO 2025</v>
          </cell>
        </row>
        <row r="9707">
          <cell r="A9707">
            <v>106029</v>
          </cell>
          <cell r="B9707" t="str">
            <v>DISPOSITIVO DPS 60KA-275V - FORNECIMENTO E INSTALAÇÃO. AF_07/2025</v>
          </cell>
          <cell r="C9707" t="str">
            <v>UN</v>
          </cell>
          <cell r="D9707">
            <v>0</v>
          </cell>
          <cell r="E9707">
            <v>0</v>
          </cell>
          <cell r="F9707" t="str">
            <v>SINAPI DEZEMBRO 2025</v>
          </cell>
        </row>
        <row r="9708">
          <cell r="A9708">
            <v>97421</v>
          </cell>
          <cell r="B9708" t="str">
            <v>GABARITO PARA BARRAMENTO BLINDADO - FORNECIMENTO E INSTALAÇÃO. AF_07/2025</v>
          </cell>
          <cell r="C9708" t="str">
            <v>UN</v>
          </cell>
          <cell r="D9708">
            <v>0</v>
          </cell>
          <cell r="E9708">
            <v>0</v>
          </cell>
          <cell r="F9708" t="str">
            <v>SINAPI DEZEMBRO 2025</v>
          </cell>
        </row>
        <row r="9709">
          <cell r="A9709">
            <v>97373</v>
          </cell>
          <cell r="B9709" t="str">
            <v>PEÇA RETA DE BARRAMENTO BLINDADO, 1000A - FORNECIMENTO E INSTALAÇÃO. AF_07/2025</v>
          </cell>
          <cell r="C9709" t="str">
            <v>M</v>
          </cell>
          <cell r="D9709">
            <v>0</v>
          </cell>
          <cell r="E9709">
            <v>0</v>
          </cell>
          <cell r="F9709" t="str">
            <v>SINAPI DEZEMBRO 2025</v>
          </cell>
        </row>
        <row r="9710">
          <cell r="A9710">
            <v>97374</v>
          </cell>
          <cell r="B9710" t="str">
            <v>PEÇA RETA DE BARRAMENTO BLINDADO, 1250A - FORNECIMENTO E INSTALAÇÃO. AF_07/2025</v>
          </cell>
          <cell r="C9710" t="str">
            <v>M</v>
          </cell>
          <cell r="D9710">
            <v>0</v>
          </cell>
          <cell r="E9710">
            <v>0</v>
          </cell>
          <cell r="F9710" t="str">
            <v>SINAPI DEZEMBRO 2025</v>
          </cell>
        </row>
        <row r="9711">
          <cell r="A9711">
            <v>97375</v>
          </cell>
          <cell r="B9711" t="str">
            <v>PEÇA RETA DE BARRAMENTO BLINDADO, 1600A - FORNECIMENTO E INSTALAÇÃO. AF_07/2025</v>
          </cell>
          <cell r="C9711" t="str">
            <v>M</v>
          </cell>
          <cell r="D9711">
            <v>0</v>
          </cell>
          <cell r="E9711">
            <v>0</v>
          </cell>
          <cell r="F9711" t="str">
            <v>SINAPI DEZEMBRO 2025</v>
          </cell>
        </row>
        <row r="9712">
          <cell r="A9712">
            <v>97376</v>
          </cell>
          <cell r="B9712" t="str">
            <v>PEÇA RETA DE BARRAMENTO BLINDADO, 2000A - FORNECIMENTO E INSTALAÇÃO. AF_07/2025</v>
          </cell>
          <cell r="C9712" t="str">
            <v>M</v>
          </cell>
          <cell r="D9712">
            <v>0</v>
          </cell>
          <cell r="E9712">
            <v>0</v>
          </cell>
          <cell r="F9712" t="str">
            <v>SINAPI DEZEMBRO 2025</v>
          </cell>
        </row>
        <row r="9713">
          <cell r="A9713">
            <v>97377</v>
          </cell>
          <cell r="B9713" t="str">
            <v>PEÇA RETA DE BARRAMENTO BLINDADO, 2500A - FORNECIMENTO E INSTALAÇÃO. AF_07/2025</v>
          </cell>
          <cell r="C9713" t="str">
            <v>M</v>
          </cell>
          <cell r="D9713">
            <v>0</v>
          </cell>
          <cell r="E9713">
            <v>0</v>
          </cell>
          <cell r="F9713" t="str">
            <v>SINAPI DEZEMBRO 2025</v>
          </cell>
        </row>
        <row r="9714">
          <cell r="A9714">
            <v>97368</v>
          </cell>
          <cell r="B9714" t="str">
            <v>PEÇA RETA DE BARRAMENTO BLINDADO, 250A - FORNECIMENTO E INSTALAÇÃO. AF_07/2025</v>
          </cell>
          <cell r="C9714" t="str">
            <v>M</v>
          </cell>
          <cell r="D9714">
            <v>0</v>
          </cell>
          <cell r="E9714">
            <v>0</v>
          </cell>
          <cell r="F9714" t="str">
            <v>SINAPI DEZEMBRO 2025</v>
          </cell>
        </row>
        <row r="9715">
          <cell r="A9715">
            <v>97369</v>
          </cell>
          <cell r="B9715" t="str">
            <v>PEÇA RETA DE BARRAMENTO BLINDADO, 350A - FORNECIMENTO E INSTALAÇÃO. AF_07/2025</v>
          </cell>
          <cell r="C9715" t="str">
            <v>M</v>
          </cell>
          <cell r="D9715">
            <v>0</v>
          </cell>
          <cell r="E9715">
            <v>0</v>
          </cell>
          <cell r="F9715" t="str">
            <v>SINAPI DEZEMBRO 2025</v>
          </cell>
        </row>
        <row r="9716">
          <cell r="A9716">
            <v>97370</v>
          </cell>
          <cell r="B9716" t="str">
            <v>PEÇA RETA DE BARRAMENTO BLINDADO, 450A - FORNECIMENTO E INSTALAÇÃO. AF_07/2025</v>
          </cell>
          <cell r="C9716" t="str">
            <v>M</v>
          </cell>
          <cell r="D9716">
            <v>0</v>
          </cell>
          <cell r="E9716">
            <v>0</v>
          </cell>
          <cell r="F9716" t="str">
            <v>SINAPI DEZEMBRO 2025</v>
          </cell>
        </row>
        <row r="9717">
          <cell r="A9717">
            <v>97371</v>
          </cell>
          <cell r="B9717" t="str">
            <v>PEÇA RETA DE BARRAMENTO BLINDADO, 550A - FORNECIMENTO E INSTALAÇÃO. AF_07/2025</v>
          </cell>
          <cell r="C9717" t="str">
            <v>M</v>
          </cell>
          <cell r="D9717">
            <v>0</v>
          </cell>
          <cell r="E9717">
            <v>0</v>
          </cell>
          <cell r="F9717" t="str">
            <v>SINAPI DEZEMBRO 2025</v>
          </cell>
        </row>
        <row r="9718">
          <cell r="A9718">
            <v>97372</v>
          </cell>
          <cell r="B9718" t="str">
            <v>PEÇA RETA DE BARRAMENTO BLINDADO, 630A - FORNECIMENTO E INSTALAÇÃO. AF_07/2025</v>
          </cell>
          <cell r="C9718" t="str">
            <v>M</v>
          </cell>
          <cell r="D9718">
            <v>0</v>
          </cell>
          <cell r="E9718">
            <v>0</v>
          </cell>
          <cell r="F9718" t="str">
            <v>SINAPI DEZEMBRO 2025</v>
          </cell>
        </row>
        <row r="9719">
          <cell r="A9719">
            <v>101875</v>
          </cell>
          <cell r="B9719" t="str">
            <v>QUADRO DE DISTRIBUIÇÃO DE ENERGIA EM CHAPA DE AÇO GALVANIZADO, DE EMBUTIR, COM BARRAMENTO TRIFÁSICO, PARA 12 DISJUNTORES DIN 100A - FORNECIMENTO E INSTALAÇÃO. AF_07/2025</v>
          </cell>
          <cell r="C9719" t="str">
            <v>UN</v>
          </cell>
          <cell r="D9719">
            <v>378.93</v>
          </cell>
          <cell r="E9719">
            <v>385.61</v>
          </cell>
          <cell r="F9719" t="str">
            <v>SINAPI DEZEMBRO 2025</v>
          </cell>
        </row>
        <row r="9720">
          <cell r="A9720">
            <v>101883</v>
          </cell>
          <cell r="B9720" t="str">
            <v>QUADRO DE DISTRIBUIÇÃO DE ENERGIA EM CHAPA DE AÇO GALVANIZADO, DE EMBUTIR, COM BARRAMENTO TRIFÁSICO, PARA 18 DISJUNTORES DIN 100A - FORNECIMENTO E INSTALAÇÃO. AF_07/2025</v>
          </cell>
          <cell r="C9720" t="str">
            <v>UN</v>
          </cell>
          <cell r="D9720">
            <v>508.98</v>
          </cell>
          <cell r="E9720">
            <v>516.57000000000005</v>
          </cell>
          <cell r="F9720" t="str">
            <v>SINAPI DEZEMBRO 2025</v>
          </cell>
        </row>
        <row r="9721">
          <cell r="A9721">
            <v>101879</v>
          </cell>
          <cell r="B9721" t="str">
            <v>QUADRO DE DISTRIBUIÇÃO DE ENERGIA EM CHAPA DE AÇO GALVANIZADO, DE EMBUTIR, COM BARRAMENTO TRIFÁSICO, PARA 24 DISJUNTORES DIN 100A - FORNECIMENTO E INSTALAÇÃO. AF_07/2025</v>
          </cell>
          <cell r="C9721" t="str">
            <v>UN</v>
          </cell>
          <cell r="D9721">
            <v>531.03</v>
          </cell>
          <cell r="E9721">
            <v>538.66</v>
          </cell>
          <cell r="F9721" t="str">
            <v>SINAPI DEZEMBRO 2025</v>
          </cell>
        </row>
        <row r="9722">
          <cell r="A9722">
            <v>106021</v>
          </cell>
          <cell r="B9722" t="str">
            <v>QUADRO DE DISTRIBUIÇÃO DE ENERGIA EM CHAPA DE AÇO GALVANIZADO, DE EMBUTIR, COM BARRAMENTO TRIFÁSICO, PARA 28 DISJUNTORES DIN 100A - FORNECIMENTO E INSTALAÇÃO. AF_07/2025</v>
          </cell>
          <cell r="C9722" t="str">
            <v>UN</v>
          </cell>
          <cell r="D9722">
            <v>0</v>
          </cell>
          <cell r="E9722">
            <v>0</v>
          </cell>
          <cell r="F9722" t="str">
            <v>SINAPI DEZEMBRO 2025</v>
          </cell>
        </row>
        <row r="9723">
          <cell r="A9723">
            <v>101880</v>
          </cell>
          <cell r="B9723" t="str">
            <v>QUADRO DE DISTRIBUIÇÃO DE ENERGIA EM CHAPA DE AÇO GALVANIZADO, DE EMBUTIR, COM BARRAMENTO TRIFÁSICO, PARA 30 DISJUNTORES DIN 150A - FORNECIMENTO E INSTALAÇÃO. AF_07/2025</v>
          </cell>
          <cell r="C9723" t="str">
            <v>UN</v>
          </cell>
          <cell r="D9723">
            <v>618.29999999999995</v>
          </cell>
          <cell r="E9723">
            <v>627.73</v>
          </cell>
          <cell r="F9723" t="str">
            <v>SINAPI DEZEMBRO 2025</v>
          </cell>
        </row>
        <row r="9724">
          <cell r="A9724">
            <v>101882</v>
          </cell>
          <cell r="B9724" t="str">
            <v>QUADRO DE DISTRIBUIÇÃO DE ENERGIA EM CHAPA DE AÇO GALVANIZADO, DE EMBUTIR, COM BARRAMENTO TRIFÁSICO, PARA 30 DISJUNTORES DIN 225A - FORNECIMENTO E INSTALAÇÃO. AF_07/2025</v>
          </cell>
          <cell r="C9724" t="str">
            <v>UN</v>
          </cell>
          <cell r="D9724">
            <v>1171.52</v>
          </cell>
          <cell r="E9724">
            <v>1180.95</v>
          </cell>
          <cell r="F9724" t="str">
            <v>SINAPI DEZEMBRO 2025</v>
          </cell>
        </row>
        <row r="9725">
          <cell r="A9725">
            <v>106022</v>
          </cell>
          <cell r="B9725" t="str">
            <v>QUADRO DE DISTRIBUIÇÃO DE ENERGIA EM CHAPA DE AÇO GALVANIZADO, DE EMBUTIR, COM BARRAMENTO TRIFÁSICO, PARA 36 DISJUNTORES DIN 100A - FORNECIMENTO E INSTALAÇÃO. AF_07/2025</v>
          </cell>
          <cell r="C9725" t="str">
            <v>UN</v>
          </cell>
          <cell r="D9725">
            <v>0</v>
          </cell>
          <cell r="E9725">
            <v>0</v>
          </cell>
          <cell r="F9725" t="str">
            <v>SINAPI DEZEMBRO 2025</v>
          </cell>
        </row>
        <row r="9726">
          <cell r="A9726">
            <v>101881</v>
          </cell>
          <cell r="B9726" t="str">
            <v>QUADRO DE DISTRIBUIÇÃO DE ENERGIA EM CHAPA DE AÇO GALVANIZADO, DE EMBUTIR, COM BARRAMENTO TRIFÁSICO, PARA 40 DISJUNTORES DIN 100A - FORNECIMENTO E INSTALAÇÃO. AF_07/2025</v>
          </cell>
          <cell r="C9726" t="str">
            <v>UN</v>
          </cell>
          <cell r="D9726">
            <v>851.52</v>
          </cell>
          <cell r="E9726">
            <v>861.01</v>
          </cell>
          <cell r="F9726" t="str">
            <v>SINAPI DEZEMBRO 2025</v>
          </cell>
        </row>
        <row r="9727">
          <cell r="A9727">
            <v>106023</v>
          </cell>
          <cell r="B9727" t="str">
            <v>QUADRO DE DISTRIBUIÇÃO DE ENERGIA EM CHAPA DE AÇO GALVANIZADO, DE EMBUTIR, COM BARRAMENTO TRIFÁSICO, PARA 48 DISJUNTORES DIN 100A - FORNECIMENTO E INSTALAÇÃO. AF_07/2025</v>
          </cell>
          <cell r="C9727" t="str">
            <v>UN</v>
          </cell>
          <cell r="D9727">
            <v>0</v>
          </cell>
          <cell r="E9727">
            <v>0</v>
          </cell>
          <cell r="F9727" t="str">
            <v>SINAPI DEZEMBRO 2025</v>
          </cell>
        </row>
        <row r="9728">
          <cell r="A9728">
            <v>101878</v>
          </cell>
          <cell r="B9728" t="str">
            <v>QUADRO DE DISTRIBUIÇÃO DE ENERGIA EM CHAPA DE AÇO GALVANIZADO, DE SOBREPOR, COM BARRAMENTO TRIFÁSICO, PARA 18 DISJUNTORES DIN 100A - FORNECIMENTO E INSTALAÇÃO. AF_07/2025</v>
          </cell>
          <cell r="C9728" t="str">
            <v>UN</v>
          </cell>
          <cell r="D9728">
            <v>398.37</v>
          </cell>
          <cell r="E9728">
            <v>399.78</v>
          </cell>
          <cell r="F9728" t="str">
            <v>SINAPI DEZEMBRO 2025</v>
          </cell>
        </row>
        <row r="9729">
          <cell r="A9729">
            <v>106024</v>
          </cell>
          <cell r="B9729" t="str">
            <v>QUADRO DE DISTRIBUIÇÃO DE ENERGIA EM CHAPA DE AÇO GALVANIZADO, DE SOBREPOR, COM BARRAMENTO TRIFÁSICO, PARA 28 DISJUNTORES DIN 100A - FORNECIMENTO E INSTALAÇÃO. AF_07/2025</v>
          </cell>
          <cell r="C9729" t="str">
            <v>UN</v>
          </cell>
          <cell r="D9729">
            <v>0</v>
          </cell>
          <cell r="E9729">
            <v>0</v>
          </cell>
          <cell r="F9729" t="str">
            <v>SINAPI DEZEMBRO 2025</v>
          </cell>
        </row>
        <row r="9730">
          <cell r="A9730">
            <v>106025</v>
          </cell>
          <cell r="B9730" t="str">
            <v>QUADRO DE DISTRIBUIÇÃO DE ENERGIA EM CHAPA DE AÇO GALVANIZADO, DE SOBREPOR, COM BARRAMENTO TRIFÁSICO, PARA 36 DISJUNTORES DIN 100A - FORNECIMENTO E INSTALAÇÃO. AF_07/2025</v>
          </cell>
          <cell r="C9730" t="str">
            <v>UN</v>
          </cell>
          <cell r="D9730">
            <v>0</v>
          </cell>
          <cell r="E9730">
            <v>0</v>
          </cell>
          <cell r="F9730" t="str">
            <v>SINAPI DEZEMBRO 2025</v>
          </cell>
        </row>
        <row r="9731">
          <cell r="A9731">
            <v>106026</v>
          </cell>
          <cell r="B9731" t="str">
            <v>QUADRO DE DISTRIBUIÇÃO DE ENERGIA EM CHAPA DE AÇO GALVANIZADO, DE SOBREPOR, COM BARRAMENTO TRIFÁSICO, PARA 48 DISJUNTORES DIN 100A - FORNECIMENTO E INSTALAÇÃO. AF_07/2025</v>
          </cell>
          <cell r="C9731" t="str">
            <v>UN</v>
          </cell>
          <cell r="D9731">
            <v>0</v>
          </cell>
          <cell r="E9731">
            <v>0</v>
          </cell>
          <cell r="F9731" t="str">
            <v>SINAPI DEZEMBRO 2025</v>
          </cell>
        </row>
        <row r="9732">
          <cell r="A9732">
            <v>101877</v>
          </cell>
          <cell r="B9732" t="str">
            <v>QUADRO DE DISTRIBUIÇÃO DE ENERGIA EM PVC, DE EMBUTIR, SEM BARRAMENTO, PARA 3 DISJUNTORES - FORNECIMENTO E INSTALAÇÃO. AF_07/2025</v>
          </cell>
          <cell r="C9732" t="str">
            <v>UN</v>
          </cell>
          <cell r="D9732">
            <v>94</v>
          </cell>
          <cell r="E9732">
            <v>97.28</v>
          </cell>
          <cell r="F9732" t="str">
            <v>SINAPI DEZEMBRO 2025</v>
          </cell>
        </row>
        <row r="9733">
          <cell r="A9733">
            <v>101876</v>
          </cell>
          <cell r="B9733" t="str">
            <v>QUADRO DE DISTRIBUIÇÃO DE ENERGIA EM PVC, DE EMBUTIR, SEM BARRAMENTO, PARA 6 DISJUNTORES - FORNECIMENTO E INSTALAÇÃO. AF_07/2025</v>
          </cell>
          <cell r="C9733" t="str">
            <v>UN</v>
          </cell>
          <cell r="D9733">
            <v>132.97999999999999</v>
          </cell>
          <cell r="E9733">
            <v>136.85</v>
          </cell>
          <cell r="F9733" t="str">
            <v>SINAPI DEZEMBRO 2025</v>
          </cell>
        </row>
        <row r="9734">
          <cell r="A9734">
            <v>101873</v>
          </cell>
          <cell r="B9734" t="str">
            <v>QUADRO DE DISTRIBUIÇÃO DE LUZ EM PVC PARA 12 DISJUNTORES - FORNECIMENTO E INSTALAÇÃO. AF_07/2025</v>
          </cell>
          <cell r="C9734" t="str">
            <v>UN</v>
          </cell>
          <cell r="D9734">
            <v>0</v>
          </cell>
          <cell r="E9734">
            <v>0</v>
          </cell>
          <cell r="F9734" t="str">
            <v>SINAPI DEZEMBRO 2025</v>
          </cell>
        </row>
        <row r="9735">
          <cell r="A9735">
            <v>101874</v>
          </cell>
          <cell r="B9735" t="str">
            <v>QUADRO DE DISTRIBUIÇÃO DE LUZ EM PVC PARA 24 DISJUNTORES - FORNECIMENTO E INSTALAÇÃO. AF_07/2025</v>
          </cell>
          <cell r="C9735" t="str">
            <v>UN</v>
          </cell>
          <cell r="D9735">
            <v>0</v>
          </cell>
          <cell r="E9735">
            <v>0</v>
          </cell>
          <cell r="F9735" t="str">
            <v>SINAPI DEZEMBRO 2025</v>
          </cell>
        </row>
        <row r="9736">
          <cell r="A9736">
            <v>101871</v>
          </cell>
          <cell r="B9736" t="str">
            <v>QUADRO DE DISTRIBUIÇÃO DE LUZ EM PVC PARA 4 DISJUNTORES - FORNECIMENTO E INSTALAÇÃO. AF_07/2025</v>
          </cell>
          <cell r="C9736" t="str">
            <v>UN</v>
          </cell>
          <cell r="D9736">
            <v>0</v>
          </cell>
          <cell r="E9736">
            <v>0</v>
          </cell>
          <cell r="F9736" t="str">
            <v>SINAPI DEZEMBRO 2025</v>
          </cell>
        </row>
        <row r="9737">
          <cell r="A9737">
            <v>101872</v>
          </cell>
          <cell r="B9737" t="str">
            <v>QUADRO DE DISTRIBUIÇÃO DE LUZ EM PVC PARA 8 DISJUNTORES - FORNECIMENTO E INSTALAÇÃO. AF_07/2025</v>
          </cell>
          <cell r="C9737" t="str">
            <v>UN</v>
          </cell>
          <cell r="D9737">
            <v>0</v>
          </cell>
          <cell r="E9737">
            <v>0</v>
          </cell>
          <cell r="F9737" t="str">
            <v>SINAPI DEZEMBRO 2025</v>
          </cell>
        </row>
        <row r="9738">
          <cell r="A9738">
            <v>97360</v>
          </cell>
          <cell r="B9738" t="str">
            <v>QUADRO DE MEDIÇÃO GERAL DE ENERGIA COM 12 MEDIDORES - FORNECIMENTO E INSTALAÇÃO. AF_07/2025</v>
          </cell>
          <cell r="C9738" t="str">
            <v>UN</v>
          </cell>
          <cell r="D9738">
            <v>9471.81</v>
          </cell>
          <cell r="E9738">
            <v>9494.94</v>
          </cell>
          <cell r="F9738" t="str">
            <v>SINAPI DEZEMBRO 2025</v>
          </cell>
        </row>
        <row r="9739">
          <cell r="A9739">
            <v>97361</v>
          </cell>
          <cell r="B9739" t="str">
            <v>QUADRO DE MEDIÇÃO GERAL DE ENERGIA COM 16 MEDIDORES - FORNECIMENTO E INSTALAÇÃO. AF_07/2025</v>
          </cell>
          <cell r="C9739" t="str">
            <v>UN</v>
          </cell>
          <cell r="D9739">
            <v>12629.09</v>
          </cell>
          <cell r="E9739">
            <v>12659.94</v>
          </cell>
          <cell r="F9739" t="str">
            <v>SINAPI DEZEMBRO 2025</v>
          </cell>
        </row>
        <row r="9740">
          <cell r="A9740">
            <v>97359</v>
          </cell>
          <cell r="B9740" t="str">
            <v>QUADRO DE MEDIÇÃO GERAL DE ENERGIA COM 8 MEDIDORES - FORNECIMENTO E INSTALAÇÃO. AF_07/2025</v>
          </cell>
          <cell r="C9740" t="str">
            <v>UN</v>
          </cell>
          <cell r="D9740">
            <v>4898.59</v>
          </cell>
          <cell r="E9740">
            <v>4914.0200000000004</v>
          </cell>
          <cell r="F9740" t="str">
            <v>SINAPI DEZEMBRO 2025</v>
          </cell>
        </row>
        <row r="9741">
          <cell r="A9741">
            <v>101946</v>
          </cell>
          <cell r="B9741" t="str">
            <v>QUADRO DE MEDIÇÃO GERAL DE ENERGIA PARA 1 MEDIDOR DE SOBREPOR - FORNECIMENTO E INSTALAÇÃO. AF_07/2025</v>
          </cell>
          <cell r="C9741" t="str">
            <v>UN</v>
          </cell>
          <cell r="D9741">
            <v>143.05000000000001</v>
          </cell>
          <cell r="E9741">
            <v>145.36000000000001</v>
          </cell>
          <cell r="F9741" t="str">
            <v>SINAPI DEZEMBRO 2025</v>
          </cell>
        </row>
        <row r="9742">
          <cell r="A9742">
            <v>97362</v>
          </cell>
          <cell r="B9742" t="str">
            <v>QUADRO DE MEDIÇÃO GERAL DE ENERGIA PARA BARRAMENTO BLINDADO COM 4 MEDIDORES - FORNECIMENTO E INSTALAÇÃO. AF_07/2025</v>
          </cell>
          <cell r="C9742" t="str">
            <v>UN</v>
          </cell>
          <cell r="D9742">
            <v>1495.46</v>
          </cell>
          <cell r="E9742">
            <v>1499.03</v>
          </cell>
          <cell r="F9742" t="str">
            <v>SINAPI DEZEMBRO 2025</v>
          </cell>
        </row>
        <row r="9743">
          <cell r="A9743">
            <v>101553</v>
          </cell>
          <cell r="B9743" t="str">
            <v>ALÇA PREFORMADA DE DISTRIBUIÇÃO, EM AÇO GALVANIZADO, AWG 1 - FORNECIMENTO E INSTALAÇÃO. AF_12/2025</v>
          </cell>
          <cell r="C9743" t="str">
            <v>UN</v>
          </cell>
          <cell r="D9743">
            <v>14.16</v>
          </cell>
          <cell r="E9743">
            <v>14.57</v>
          </cell>
          <cell r="F9743" t="str">
            <v>SINAPI DEZEMBRO 2025</v>
          </cell>
        </row>
        <row r="9744">
          <cell r="A9744">
            <v>101554</v>
          </cell>
          <cell r="B9744" t="str">
            <v>ALÇA PREFORMADA DE DISTRIBUIÇÃO, EM AÇO GALVANIZADO, AWG 2 - FORNECIMENTO E INSTALAÇÃO. AF_12/2025</v>
          </cell>
          <cell r="C9744" t="str">
            <v>UN</v>
          </cell>
          <cell r="D9744">
            <v>10.36</v>
          </cell>
          <cell r="E9744">
            <v>10.77</v>
          </cell>
          <cell r="F9744" t="str">
            <v>SINAPI DEZEMBRO 2025</v>
          </cell>
        </row>
        <row r="9745">
          <cell r="A9745">
            <v>101555</v>
          </cell>
          <cell r="B9745" t="str">
            <v>ALÇA PREFORMADA DE DISTRIBUIÇÃO, EM AÇO GALVANIZADO, AWG 4 - FORNECIMENTO E INSTALAÇÃO. AF_12/2025</v>
          </cell>
          <cell r="C9745" t="str">
            <v>UN</v>
          </cell>
          <cell r="D9745">
            <v>6.9</v>
          </cell>
          <cell r="E9745">
            <v>7.31</v>
          </cell>
          <cell r="F9745" t="str">
            <v>SINAPI DEZEMBRO 2025</v>
          </cell>
        </row>
        <row r="9746">
          <cell r="A9746">
            <v>101556</v>
          </cell>
          <cell r="B9746" t="str">
            <v>ALÇA PREFORMADA DE DISTRIBUIÇÃO, EM AÇO GALVANIZADO, AWG 6 - FORNECIMENTO E INSTALAÇÃO. AF_12/2025</v>
          </cell>
          <cell r="C9746" t="str">
            <v>UN</v>
          </cell>
          <cell r="D9746">
            <v>6.35</v>
          </cell>
          <cell r="E9746">
            <v>6.76</v>
          </cell>
          <cell r="F9746" t="str">
            <v>SINAPI DEZEMBRO 2025</v>
          </cell>
        </row>
        <row r="9747">
          <cell r="A9747">
            <v>101537</v>
          </cell>
          <cell r="B9747" t="str">
            <v>APARELHO SINALIZADOR DE SAÍDA DE GARAGEM, COM CÉLULA FOTOELÉTRICA - FORNECIMENTO E INSTALAÇÃO. AF_12/2025</v>
          </cell>
          <cell r="C9747" t="str">
            <v>UN</v>
          </cell>
          <cell r="D9747">
            <v>115.22</v>
          </cell>
          <cell r="E9747">
            <v>118.65</v>
          </cell>
          <cell r="F9747" t="str">
            <v>SINAPI DEZEMBRO 2025</v>
          </cell>
        </row>
        <row r="9748">
          <cell r="A9748">
            <v>101538</v>
          </cell>
          <cell r="B9748" t="str">
            <v>ARMAÇÃO SECUNDÁRIA, COM 1 ESTRIBO E 1 ISOLADOR - FORNECIMENTO E INSTALAÇÃO. AF_12/2025</v>
          </cell>
          <cell r="C9748" t="str">
            <v>UN</v>
          </cell>
          <cell r="D9748">
            <v>41.44</v>
          </cell>
          <cell r="E9748">
            <v>42.4</v>
          </cell>
          <cell r="F9748" t="str">
            <v>SINAPI DEZEMBRO 2025</v>
          </cell>
        </row>
        <row r="9749">
          <cell r="A9749">
            <v>101542</v>
          </cell>
          <cell r="B9749" t="str">
            <v>ARMAÇÃO SECUNDÁRIA, COM 1 ESTRIBO, SEM ISOLADOR - FORNECIMENTO E INSTALAÇÃO. AF_12/2025</v>
          </cell>
          <cell r="C9749" t="str">
            <v>UN</v>
          </cell>
          <cell r="D9749">
            <v>31.79</v>
          </cell>
          <cell r="E9749">
            <v>32.590000000000003</v>
          </cell>
          <cell r="F9749" t="str">
            <v>SINAPI DEZEMBRO 2025</v>
          </cell>
        </row>
        <row r="9750">
          <cell r="A9750">
            <v>101539</v>
          </cell>
          <cell r="B9750" t="str">
            <v>ARMAÇÃO SECUNDÁRIA, COM 2 ESTRIBOS E 2 ISOLADORES - FORNECIMENTO E INSTALAÇÃO. AF_12/2025</v>
          </cell>
          <cell r="C9750" t="str">
            <v>UN</v>
          </cell>
          <cell r="D9750">
            <v>69.5</v>
          </cell>
          <cell r="E9750">
            <v>71.430000000000007</v>
          </cell>
          <cell r="F9750" t="str">
            <v>SINAPI DEZEMBRO 2025</v>
          </cell>
        </row>
        <row r="9751">
          <cell r="A9751">
            <v>101543</v>
          </cell>
          <cell r="B9751" t="str">
            <v>ARMAÇÃO SECUNDÁRIA, COM 2 ESTRIBOS, SEM ISOLADOR - FORNECIMENTO E INSTALAÇÃO. AF_12/2025</v>
          </cell>
          <cell r="C9751" t="str">
            <v>UN</v>
          </cell>
          <cell r="D9751">
            <v>57.12</v>
          </cell>
          <cell r="E9751">
            <v>58.72</v>
          </cell>
          <cell r="F9751" t="str">
            <v>SINAPI DEZEMBRO 2025</v>
          </cell>
        </row>
        <row r="9752">
          <cell r="A9752">
            <v>101540</v>
          </cell>
          <cell r="B9752" t="str">
            <v>ARMAÇÃO SECUNDÁRIA, COM 3 ESTRIBOS E 3 ISOLADORES - FORNECIMENTO E INSTALAÇÃO. AF_12/2025</v>
          </cell>
          <cell r="C9752" t="str">
            <v>UN</v>
          </cell>
          <cell r="D9752">
            <v>116.17</v>
          </cell>
          <cell r="E9752">
            <v>119.05</v>
          </cell>
          <cell r="F9752" t="str">
            <v>SINAPI DEZEMBRO 2025</v>
          </cell>
        </row>
        <row r="9753">
          <cell r="A9753">
            <v>101544</v>
          </cell>
          <cell r="B9753" t="str">
            <v>ARMAÇÃO SECUNDÁRIA, COM 3 ESTRIBOS, SEM ISOLADOR - FORNECIMENTO E INSTALAÇÃO. AF_12/2025</v>
          </cell>
          <cell r="C9753" t="str">
            <v>UN</v>
          </cell>
          <cell r="D9753">
            <v>90.84</v>
          </cell>
          <cell r="E9753">
            <v>93.25</v>
          </cell>
          <cell r="F9753" t="str">
            <v>SINAPI DEZEMBRO 2025</v>
          </cell>
        </row>
        <row r="9754">
          <cell r="A9754">
            <v>101541</v>
          </cell>
          <cell r="B9754" t="str">
            <v>ARMAÇÃO SECUNDÁRIA, COM 4 ESTRIBOS E 4 ISOLADORES - FORNECIMENTO E INSTALAÇÃO. AF_12/2025</v>
          </cell>
          <cell r="C9754" t="str">
            <v>UN</v>
          </cell>
          <cell r="D9754">
            <v>151.74</v>
          </cell>
          <cell r="E9754">
            <v>155.59</v>
          </cell>
          <cell r="F9754" t="str">
            <v>SINAPI DEZEMBRO 2025</v>
          </cell>
        </row>
        <row r="9755">
          <cell r="A9755">
            <v>101545</v>
          </cell>
          <cell r="B9755" t="str">
            <v>ARMAÇÃO SECUNDÁRIA, COM 4 ESTRIBOS, SEM ISOLADOR - FORNECIMENTO E INSTALAÇÃO. AF_12/2025</v>
          </cell>
          <cell r="C9755" t="str">
            <v>UN</v>
          </cell>
          <cell r="D9755">
            <v>130.87</v>
          </cell>
          <cell r="E9755">
            <v>134.08000000000001</v>
          </cell>
          <cell r="F9755" t="str">
            <v>SINAPI DEZEMBRO 2025</v>
          </cell>
        </row>
        <row r="9756">
          <cell r="A9756">
            <v>106502</v>
          </cell>
          <cell r="B9756" t="str">
            <v>CABO DE ALUMÍNIO NÚ COM ALMA DE AÇO, BITOLA 1/0 AWG PARA REDE AÉREA DE DISTRIBUIÇÃO DE ENERGIA ELÉTRICA DE MÉDIA TENSÃO - FORNECIMENTO E INSTALAÇÃO. AF_12/2025</v>
          </cell>
          <cell r="C9756" t="str">
            <v>M</v>
          </cell>
          <cell r="D9756">
            <v>12.01</v>
          </cell>
          <cell r="E9756">
            <v>12.03</v>
          </cell>
          <cell r="F9756" t="str">
            <v>SINAPI DEZEMBRO 2025</v>
          </cell>
        </row>
        <row r="9757">
          <cell r="A9757">
            <v>106503</v>
          </cell>
          <cell r="B9757" t="str">
            <v>CABO DE ALUMÍNIO NÚ COM ALMA DE AÇO, BITOLA 2 AWG PARA REDE AÉREA DE DISTRIBUIÇÃO DE ENERGIA ELÉTRICA DE MÉDIA TENSÃO - FORNECIMENTO E INSTALAÇÃO. AF_12/2025</v>
          </cell>
          <cell r="C9757" t="str">
            <v>M</v>
          </cell>
          <cell r="D9757">
            <v>7.55</v>
          </cell>
          <cell r="E9757">
            <v>7.57</v>
          </cell>
          <cell r="F9757" t="str">
            <v>SINAPI DEZEMBRO 2025</v>
          </cell>
        </row>
        <row r="9758">
          <cell r="A9758">
            <v>106504</v>
          </cell>
          <cell r="B9758" t="str">
            <v>CABO DE ALUMÍNIO NÚ COM ALMA DE AÇO, BITOLA 2/0 AWG PARA REDE AÉREA DE DISTRIBUIÇÃO DE ENERGIA ELÉTRICA DE MÉDIA TENSÃO - FORNECIMENTO E INSTALAÇÃO. AF_12/2025</v>
          </cell>
          <cell r="C9758" t="str">
            <v>M</v>
          </cell>
          <cell r="D9758">
            <v>15.13</v>
          </cell>
          <cell r="E9758">
            <v>15.16</v>
          </cell>
          <cell r="F9758" t="str">
            <v>SINAPI DEZEMBRO 2025</v>
          </cell>
        </row>
        <row r="9759">
          <cell r="A9759">
            <v>106505</v>
          </cell>
          <cell r="B9759" t="str">
            <v>CABO DE ALUMÍNIO NÚ COM ALMA DE AÇO, BITOLA 4 AWG PARA REDE AÉREA DE DISTRIBUIÇÃO DE ENERGIA ELÉTRICA DE MÉDIA TENSÃO - FORNECIMENTO E INSTALAÇÃO. AF_12/2025</v>
          </cell>
          <cell r="C9759" t="str">
            <v>M</v>
          </cell>
          <cell r="D9759">
            <v>4.87</v>
          </cell>
          <cell r="E9759">
            <v>4.8899999999999997</v>
          </cell>
          <cell r="F9759" t="str">
            <v>SINAPI DEZEMBRO 2025</v>
          </cell>
        </row>
        <row r="9760">
          <cell r="A9760">
            <v>106526</v>
          </cell>
          <cell r="B9760" t="str">
            <v>CABO DE ALUMÍNIO NÚ COM ALMA DE AÇO, BITOLA 4/0 AWG PARA REDE AÉREA DE DISTRIBUIÇÃO DE ENERGIA ELÉTRICA DE MÉDIA TENSÃO - FORNECIMENTO E INSTALAÇÃO. AF_12/2025</v>
          </cell>
          <cell r="C9760" t="str">
            <v>M</v>
          </cell>
          <cell r="D9760">
            <v>0</v>
          </cell>
          <cell r="E9760">
            <v>0</v>
          </cell>
          <cell r="F9760" t="str">
            <v>SINAPI DEZEMBRO 2025</v>
          </cell>
        </row>
        <row r="9761">
          <cell r="A9761">
            <v>106506</v>
          </cell>
          <cell r="B9761" t="str">
            <v>CABO DE ALUMÍNIO NÚ SEM ALMA DE AÇO, BITOLA 1/0 AWG PARA REDE AÉREA DE DISTRIBUIÇÃO DE ENERGIA ELÉTRICA DE MÉDIA TENSÃO - FORNECIMENTO E INSTALAÇÃO. AF_12/2025</v>
          </cell>
          <cell r="C9761" t="str">
            <v>M</v>
          </cell>
          <cell r="D9761">
            <v>9.19</v>
          </cell>
          <cell r="E9761">
            <v>9.2200000000000006</v>
          </cell>
          <cell r="F9761" t="str">
            <v>SINAPI DEZEMBRO 2025</v>
          </cell>
        </row>
        <row r="9762">
          <cell r="A9762">
            <v>106507</v>
          </cell>
          <cell r="B9762" t="str">
            <v>CABO DE ALUMÍNIO NÚ SEM ALMA DE AÇO, BITOLA 2 AWG PARA REDE AÉREA DE DISTRIBUIÇÃO DE ENERGIA ELÉTRICA DE MÉDIA TENSÃO - FORNECIMENTO E INSTALAÇÃO. AF_12/2025</v>
          </cell>
          <cell r="C9762" t="str">
            <v>M</v>
          </cell>
          <cell r="D9762">
            <v>5.87</v>
          </cell>
          <cell r="E9762">
            <v>5.9</v>
          </cell>
          <cell r="F9762" t="str">
            <v>SINAPI DEZEMBRO 2025</v>
          </cell>
        </row>
        <row r="9763">
          <cell r="A9763">
            <v>106508</v>
          </cell>
          <cell r="B9763" t="str">
            <v>CABO DE ALUMÍNIO NÚ SEM ALMA DE AÇO, BITOLA 2/0 AWG PARA REDE AÉREA DE DISTRIBUIÇÃO DE ENERGIA ELÉTRICA DE MÉDIA TENSÃO - FORNECIMENTO E INSTALAÇÃO. AF_12/2025</v>
          </cell>
          <cell r="C9763" t="str">
            <v>M</v>
          </cell>
          <cell r="D9763">
            <v>11.6</v>
          </cell>
          <cell r="E9763">
            <v>11.64</v>
          </cell>
          <cell r="F9763" t="str">
            <v>SINAPI DEZEMBRO 2025</v>
          </cell>
        </row>
        <row r="9764">
          <cell r="A9764">
            <v>106509</v>
          </cell>
          <cell r="B9764" t="str">
            <v>CABO DE ALUMÍNIO NÚ SEM ALMA DE AÇO, BITOLA 4 AWG PARA REDE AÉREA DE DISTRIBUIÇÃO DE ENERGIA ELÉTRICA DE MÉDIA TENSÃO - FORNECIMENTO E INSTALAÇÃO. AF_12/2025</v>
          </cell>
          <cell r="C9764" t="str">
            <v>M</v>
          </cell>
          <cell r="D9764">
            <v>3.78</v>
          </cell>
          <cell r="E9764">
            <v>3.81</v>
          </cell>
          <cell r="F9764" t="str">
            <v>SINAPI DEZEMBRO 2025</v>
          </cell>
        </row>
        <row r="9765">
          <cell r="A9765">
            <v>106527</v>
          </cell>
          <cell r="B9765" t="str">
            <v>CABO DE ALUMÍNIO NÚ SEM ALMA DE AÇO, BITOLA 4/0 AWG PARA REDE AÉREA DE DISTRIBUIÇÃO DE ENERGIA ELÉTRICA DE MÉDIA TENSÃO - FORNECIMENTO E INSTALAÇÃO. AF_12/2025</v>
          </cell>
          <cell r="C9765" t="str">
            <v>M</v>
          </cell>
          <cell r="D9765">
            <v>0</v>
          </cell>
          <cell r="E9765">
            <v>0</v>
          </cell>
          <cell r="F9765" t="str">
            <v>SINAPI DEZEMBRO 2025</v>
          </cell>
        </row>
        <row r="9766">
          <cell r="A9766">
            <v>106499</v>
          </cell>
          <cell r="B9766" t="str">
            <v>CABO DE ALUMÍNIO PROTEGIDO XLPE 90°C 35MM² TR 15KV AÉREO PARA REDE AÉREA COMPACTA DE DISTRIBUIÇÃO DE ENERGIA ELÉTRICA DE MÉDIA TENSÃO - FORNECIMENTO E INSTALAÇÃO. AF_12/2025</v>
          </cell>
          <cell r="C9766" t="str">
            <v>M</v>
          </cell>
          <cell r="D9766">
            <v>0</v>
          </cell>
          <cell r="E9766">
            <v>0</v>
          </cell>
          <cell r="F9766" t="str">
            <v>SINAPI DEZEMBRO 2025</v>
          </cell>
        </row>
        <row r="9767">
          <cell r="A9767">
            <v>106500</v>
          </cell>
          <cell r="B9767" t="str">
            <v>CABO DE ALUMÍNIO PROTEGIDO XLPE 90°C 50MM² TR 15KV AÉREO PARA REDE AÉREA COMPACTA DE DISTRIBUIÇÃO DE ENERGIA ELÉTRICA DE MÉDIA TENSÃO - FORNECIMENTO E INSTALAÇÃO. AF_12/2025</v>
          </cell>
          <cell r="C9767" t="str">
            <v>M</v>
          </cell>
          <cell r="D9767">
            <v>0</v>
          </cell>
          <cell r="E9767">
            <v>0</v>
          </cell>
          <cell r="F9767" t="str">
            <v>SINAPI DEZEMBRO 2025</v>
          </cell>
        </row>
        <row r="9768">
          <cell r="A9768">
            <v>106501</v>
          </cell>
          <cell r="B9768" t="str">
            <v>CABO DE ALUMÍNIO PROTEGIDO XLPE 90°C 70MM² TR 15KV AÉREO PARA REDE AÉREA COMPACTA DE DISTRIBUIÇÃO DE ENERGIA ELÉTRICA DE MÉDIA TENSÃO - FORNECIMENTO E INSTALAÇÃO. AF_12/2025</v>
          </cell>
          <cell r="C9768" t="str">
            <v>M</v>
          </cell>
          <cell r="D9768">
            <v>0</v>
          </cell>
          <cell r="E9768">
            <v>0</v>
          </cell>
          <cell r="F9768" t="str">
            <v>SINAPI DEZEMBRO 2025</v>
          </cell>
        </row>
        <row r="9769">
          <cell r="A9769">
            <v>101560</v>
          </cell>
          <cell r="B9769" t="str">
            <v>CABO DE COBRE FLEXÍVEL ISOLADO, 10 MM², 0,6/1,0 KV, PARA REDE AÉREA DE DISTRIBUIÇÃO DE ENERGIA ELÉTRICA DE BAIXA TENSÃO - FORNECIMENTO E INSTALAÇÃO. AF_12/2025</v>
          </cell>
          <cell r="C9769" t="str">
            <v>M</v>
          </cell>
          <cell r="D9769">
            <v>10.94</v>
          </cell>
          <cell r="E9769">
            <v>10.94</v>
          </cell>
          <cell r="F9769" t="str">
            <v>SINAPI DEZEMBRO 2025</v>
          </cell>
        </row>
        <row r="9770">
          <cell r="A9770">
            <v>101568</v>
          </cell>
          <cell r="B9770" t="str">
            <v>CABO DE COBRE FLEXÍVEL ISOLADO, 120 MM², 0,6/1,0 KV, PARA REDE AÉREA DE DISTRIBUIÇÃO DE ENERGIA ELÉTRICA DE BAIXA TENSÃO - FORNECIMENTO E INSTALAÇÃO. AF_12/2025</v>
          </cell>
          <cell r="C9770" t="str">
            <v>M</v>
          </cell>
          <cell r="D9770">
            <v>133.31</v>
          </cell>
          <cell r="E9770">
            <v>133.32</v>
          </cell>
          <cell r="F9770" t="str">
            <v>SINAPI DEZEMBRO 2025</v>
          </cell>
        </row>
        <row r="9771">
          <cell r="A9771">
            <v>101561</v>
          </cell>
          <cell r="B9771" t="str">
            <v>CABO DE COBRE FLEXÍVEL ISOLADO, 16 MM², 0,6/1,0 KV, PARA REDE AÉREA DE DISTRIBUIÇÃO DE ENERGIA ELÉTRICA DE BAIXA TENSÃO - FORNECIMENTO E INSTALAÇÃO. AF_12/2025</v>
          </cell>
          <cell r="C9771" t="str">
            <v>M</v>
          </cell>
          <cell r="D9771">
            <v>17.38</v>
          </cell>
          <cell r="E9771">
            <v>17.38</v>
          </cell>
          <cell r="F9771" t="str">
            <v>SINAPI DEZEMBRO 2025</v>
          </cell>
        </row>
        <row r="9772">
          <cell r="A9772">
            <v>101562</v>
          </cell>
          <cell r="B9772" t="str">
            <v>CABO DE COBRE FLEXÍVEL ISOLADO, 25 MM², 0,6/1,0 KV, PARA REDE AÉREA DE DISTRIBUIÇÃO DE ENERGIA ELÉTRICA DE BAIXA TENSÃO - FORNECIMENTO E INSTALAÇÃO. AF_12/2025</v>
          </cell>
          <cell r="C9772" t="str">
            <v>M</v>
          </cell>
          <cell r="D9772">
            <v>26.92</v>
          </cell>
          <cell r="E9772">
            <v>26.92</v>
          </cell>
          <cell r="F9772" t="str">
            <v>SINAPI DEZEMBRO 2025</v>
          </cell>
        </row>
        <row r="9773">
          <cell r="A9773">
            <v>101563</v>
          </cell>
          <cell r="B9773" t="str">
            <v>CABO DE COBRE FLEXÍVEL ISOLADO, 35 MM², 0,6/1,0 KV, PARA REDE AÉREA DE DISTRIBUIÇÃO DE ENERGIA ELÉTRICA DE BAIXA TENSÃO - FORNECIMENTO E INSTALAÇÃO. AF_12/2025</v>
          </cell>
          <cell r="C9773" t="str">
            <v>M</v>
          </cell>
          <cell r="D9773">
            <v>38.01</v>
          </cell>
          <cell r="E9773">
            <v>38.020000000000003</v>
          </cell>
          <cell r="F9773" t="str">
            <v>SINAPI DEZEMBRO 2025</v>
          </cell>
        </row>
        <row r="9774">
          <cell r="A9774">
            <v>101564</v>
          </cell>
          <cell r="B9774" t="str">
            <v>CABO DE COBRE FLEXÍVEL ISOLADO, 50 MM², 0,6/1,0 KV, PARA REDE AÉREA DE DISTRIBUIÇÃO DE ENERGIA ELÉTRICA DE BAIXA TENSÃO - FORNECIMENTO E INSTALAÇÃO. AF_12/2025</v>
          </cell>
          <cell r="C9774" t="str">
            <v>M</v>
          </cell>
          <cell r="D9774">
            <v>56.17</v>
          </cell>
          <cell r="E9774">
            <v>56.18</v>
          </cell>
          <cell r="F9774" t="str">
            <v>SINAPI DEZEMBRO 2025</v>
          </cell>
        </row>
        <row r="9775">
          <cell r="A9775">
            <v>101565</v>
          </cell>
          <cell r="B9775" t="str">
            <v>CABO DE COBRE FLEXÍVEL ISOLADO, 70 MM², 0,6/1,0 KV, PARA REDE AÉREA DE DISTRIBUIÇÃO DE ENERGIA ELÉTRICA DE BAIXA TENSÃO - FORNECIMENTO E INSTALAÇÃO. AF_12/2025</v>
          </cell>
          <cell r="C9775" t="str">
            <v>M</v>
          </cell>
          <cell r="D9775">
            <v>78.540000000000006</v>
          </cell>
          <cell r="E9775">
            <v>78.55</v>
          </cell>
          <cell r="F9775" t="str">
            <v>SINAPI DEZEMBRO 2025</v>
          </cell>
        </row>
        <row r="9776">
          <cell r="A9776">
            <v>101567</v>
          </cell>
          <cell r="B9776" t="str">
            <v>CABO DE COBRE FLEXÍVEL ISOLADO, 95 MM², 0,6/1,0 KV, PARA REDE AÉREA DE DISTRIBUIÇÃO DE ENERGIA ELÉTRICA DE BAIXA TENSÃO - FORNECIMENTO E INSTALAÇÃO. AF_12/2025</v>
          </cell>
          <cell r="C9776" t="str">
            <v>M</v>
          </cell>
          <cell r="D9776">
            <v>101.96</v>
          </cell>
          <cell r="E9776">
            <v>101.96</v>
          </cell>
          <cell r="F9776" t="str">
            <v>SINAPI DEZEMBRO 2025</v>
          </cell>
        </row>
        <row r="9777">
          <cell r="A9777">
            <v>106524</v>
          </cell>
          <cell r="B9777" t="str">
            <v>CABO MENSAGEIRO PARA REDES AÉREAS COMPACTAS. AF_12/2025</v>
          </cell>
          <cell r="C9777" t="str">
            <v>M</v>
          </cell>
          <cell r="D9777">
            <v>0</v>
          </cell>
          <cell r="E9777">
            <v>0</v>
          </cell>
          <cell r="F9777" t="str">
            <v>SINAPI DEZEMBRO 2025</v>
          </cell>
        </row>
        <row r="9778">
          <cell r="A9778">
            <v>106525</v>
          </cell>
          <cell r="B9778" t="str">
            <v>CHAVE FUSÍVEL 15KV CPF XS 100A, PARA REDES AÉREAS DE DISTRIBUIÇÃO DE ENERGIA ELÉTRICA DE MÉDIA TENSÃO - FORNECIMENTO E INSTALAÇÃO. AF_12/2025</v>
          </cell>
          <cell r="C9778" t="str">
            <v>UN</v>
          </cell>
          <cell r="D9778">
            <v>0</v>
          </cell>
          <cell r="E9778">
            <v>0</v>
          </cell>
          <cell r="F9778" t="str">
            <v>SINAPI DEZEMBRO 2025</v>
          </cell>
        </row>
        <row r="9779">
          <cell r="A9779">
            <v>101551</v>
          </cell>
          <cell r="B9779" t="str">
            <v>CONECTOR CUNHA, PARA REDES AÉREAS DE DISTRIBUIÇÃO DE ENERGIA ELÉTRICA DE BAIXA TENSÃO - FORNECIMENTO E INSTALAÇÃO. AF_12/2025</v>
          </cell>
          <cell r="C9779" t="str">
            <v>UN</v>
          </cell>
          <cell r="D9779">
            <v>0</v>
          </cell>
          <cell r="E9779">
            <v>0</v>
          </cell>
          <cell r="F9779" t="str">
            <v>SINAPI DEZEMBRO 2025</v>
          </cell>
        </row>
        <row r="9780">
          <cell r="A9780">
            <v>101552</v>
          </cell>
          <cell r="B9780" t="str">
            <v>CONECTOR H, PARA REDES AÉREAS DE DISTRIBUIÇÃO DE ENERGIA ELÉTRICA DE BAIXA TENSÃO - FORNECIMENTO E INSTALAÇÃO. AF_12/2025</v>
          </cell>
          <cell r="C9780" t="str">
            <v>UN</v>
          </cell>
          <cell r="D9780">
            <v>0</v>
          </cell>
          <cell r="E9780">
            <v>0</v>
          </cell>
          <cell r="F9780" t="str">
            <v>SINAPI DEZEMBRO 2025</v>
          </cell>
        </row>
        <row r="9781">
          <cell r="A9781">
            <v>101550</v>
          </cell>
          <cell r="B9781" t="str">
            <v>CONECTOR PERFURANTE, PARA REDES AÉREAS DE DISTRIBUIÇÃO DE ENERGIA ELÉTRICA DE BAIXA TENSÃO - FORNECIMENTO E INSTALAÇÃO. AF_12/2025</v>
          </cell>
          <cell r="C9781" t="str">
            <v>UN</v>
          </cell>
          <cell r="D9781">
            <v>0</v>
          </cell>
          <cell r="E9781">
            <v>0</v>
          </cell>
          <cell r="F9781" t="str">
            <v>SINAPI DEZEMBRO 2025</v>
          </cell>
        </row>
        <row r="9782">
          <cell r="A9782">
            <v>101501</v>
          </cell>
          <cell r="B9782" t="str">
            <v>ENTRADA DE ENERGIA ELÉTRICA, AÉREA, BIFÁSICA, COM CAIXA DE EMBUTIR, CABO DE 10 MM2 E DISJUNTOR DIN 50A (NÃO INCLUSO O POSTE DE CONCRETO). AF_12/2025</v>
          </cell>
          <cell r="C9782" t="str">
            <v>UN</v>
          </cell>
          <cell r="D9782">
            <v>1922.62</v>
          </cell>
          <cell r="E9782">
            <v>1964.26</v>
          </cell>
          <cell r="F9782" t="str">
            <v>SINAPI DEZEMBRO 2025</v>
          </cell>
        </row>
        <row r="9783">
          <cell r="A9783">
            <v>101502</v>
          </cell>
          <cell r="B9783" t="str">
            <v>ENTRADA DE ENERGIA ELÉTRICA, AÉREA, BIFÁSICA, COM CAIXA DE EMBUTIR, CABO DE 16 MM2 E DISJUNTOR DIN 50A (NÃO INCLUSO O POSTE DE CONCRETO). AF_12/2025</v>
          </cell>
          <cell r="C9783" t="str">
            <v>UN</v>
          </cell>
          <cell r="D9783">
            <v>2083.13</v>
          </cell>
          <cell r="E9783">
            <v>2127.77</v>
          </cell>
          <cell r="F9783" t="str">
            <v>SINAPI DEZEMBRO 2025</v>
          </cell>
        </row>
        <row r="9784">
          <cell r="A9784">
            <v>101503</v>
          </cell>
          <cell r="B9784" t="str">
            <v>ENTRADA DE ENERGIA ELÉTRICA, AÉREA, BIFÁSICA, COM CAIXA DE EMBUTIR, CABO DE 25 MM2 E DISJUNTOR DIN 50A (NÃO INCLUSO O POSTE DE CONCRETO). AF_12/2025</v>
          </cell>
          <cell r="C9784" t="str">
            <v>UN</v>
          </cell>
          <cell r="D9784">
            <v>2129.08</v>
          </cell>
          <cell r="E9784">
            <v>2169.7199999999998</v>
          </cell>
          <cell r="F9784" t="str">
            <v>SINAPI DEZEMBRO 2025</v>
          </cell>
        </row>
        <row r="9785">
          <cell r="A9785">
            <v>101504</v>
          </cell>
          <cell r="B9785" t="str">
            <v>ENTRADA DE ENERGIA ELÉTRICA, AÉREA, BIFÁSICA, COM CAIXA DE EMBUTIR, CABO DE 35 MM2 E DISJUNTOR DIN 50A (NÃO INCLUSO O POSTE DE CONCRETO). AF_12/2025</v>
          </cell>
          <cell r="C9785" t="str">
            <v>UN</v>
          </cell>
          <cell r="D9785">
            <v>2348.73</v>
          </cell>
          <cell r="E9785">
            <v>2390.9699999999998</v>
          </cell>
          <cell r="F9785" t="str">
            <v>SINAPI DEZEMBRO 2025</v>
          </cell>
        </row>
        <row r="9786">
          <cell r="A9786">
            <v>101497</v>
          </cell>
          <cell r="B9786" t="str">
            <v>ENTRADA DE ENERGIA ELÉTRICA, AÉREA, BIFÁSICA, COM CAIXA DE SOBREPOR, CABO DE 10 MM2 E DISJUNTOR DIN 50A (NÃO INCLUSO O POSTE DE CONCRETO). AF_12/2025</v>
          </cell>
          <cell r="C9786" t="str">
            <v>UN</v>
          </cell>
          <cell r="D9786">
            <v>1927.37</v>
          </cell>
          <cell r="E9786">
            <v>1970.2</v>
          </cell>
          <cell r="F9786" t="str">
            <v>SINAPI DEZEMBRO 2025</v>
          </cell>
        </row>
        <row r="9787">
          <cell r="A9787">
            <v>101498</v>
          </cell>
          <cell r="B9787" t="str">
            <v>ENTRADA DE ENERGIA ELÉTRICA, AÉREA, BIFÁSICA, COM CAIXA DE SOBREPOR, CABO DE 16 MM2 E DISJUNTOR DIN 50A (NÃO INCLUSO O POSTE DE CONCRETO). AF_12/2025</v>
          </cell>
          <cell r="C9787" t="str">
            <v>UN</v>
          </cell>
          <cell r="D9787">
            <v>2087.88</v>
          </cell>
          <cell r="E9787">
            <v>2133.71</v>
          </cell>
          <cell r="F9787" t="str">
            <v>SINAPI DEZEMBRO 2025</v>
          </cell>
        </row>
        <row r="9788">
          <cell r="A9788">
            <v>101499</v>
          </cell>
          <cell r="B9788" t="str">
            <v>ENTRADA DE ENERGIA ELÉTRICA, AÉREA, BIFÁSICA, COM CAIXA DE SOBREPOR, CABO DE 25 MM2 E DISJUNTOR DIN 50A (NÃO INCLUSO O POSTE DE CONCRETO). AF_12/2025</v>
          </cell>
          <cell r="C9788" t="str">
            <v>UN</v>
          </cell>
          <cell r="D9788">
            <v>2133.83</v>
          </cell>
          <cell r="E9788">
            <v>2175.66</v>
          </cell>
          <cell r="F9788" t="str">
            <v>SINAPI DEZEMBRO 2025</v>
          </cell>
        </row>
        <row r="9789">
          <cell r="A9789">
            <v>101500</v>
          </cell>
          <cell r="B9789" t="str">
            <v>ENTRADA DE ENERGIA ELÉTRICA, AÉREA, BIFÁSICA, COM CAIXA DE SOBREPOR, CABO DE 35 MM2 E DISJUNTOR DIN 50A (NÃO INCLUSO O POSTE DE CONCRETO). AF_12/2025</v>
          </cell>
          <cell r="C9789" t="str">
            <v>UN</v>
          </cell>
          <cell r="D9789">
            <v>2353.48</v>
          </cell>
          <cell r="E9789">
            <v>2396.91</v>
          </cell>
          <cell r="F9789" t="str">
            <v>SINAPI DEZEMBRO 2025</v>
          </cell>
        </row>
        <row r="9790">
          <cell r="A9790">
            <v>101493</v>
          </cell>
          <cell r="B9790" t="str">
            <v>ENTRADA DE ENERGIA ELÉTRICA, AÉREA, MONOFÁSICA, COM CAIXA DE EMBUTIR, CABO DE 10 MM2 E DISJUNTOR DIN 50A (NÃO INCLUSO O POSTE DE CONCRETO). AF_12/2025</v>
          </cell>
          <cell r="C9790" t="str">
            <v>UN</v>
          </cell>
          <cell r="D9790">
            <v>1606.78</v>
          </cell>
          <cell r="E9790">
            <v>1645.41</v>
          </cell>
          <cell r="F9790" t="str">
            <v>SINAPI DEZEMBRO 2025</v>
          </cell>
        </row>
        <row r="9791">
          <cell r="A9791">
            <v>101494</v>
          </cell>
          <cell r="B9791" t="str">
            <v>ENTRADA DE ENERGIA ELÉTRICA, AÉREA, MONOFÁSICA, COM CAIXA DE EMBUTIR, CABO DE 16 MM2 E DISJUNTOR DIN 50A (NÃO INCLUSO O POSTE DE CONCRETO). AF_12/2025</v>
          </cell>
          <cell r="C9791" t="str">
            <v>UN</v>
          </cell>
          <cell r="D9791">
            <v>1712.82</v>
          </cell>
          <cell r="E9791">
            <v>1753.43</v>
          </cell>
          <cell r="F9791" t="str">
            <v>SINAPI DEZEMBRO 2025</v>
          </cell>
        </row>
        <row r="9792">
          <cell r="A9792">
            <v>101495</v>
          </cell>
          <cell r="B9792" t="str">
            <v>ENTRADA DE ENERGIA ELÉTRICA, AÉREA, MONOFÁSICA, COM CAIXA DE EMBUTIR, CABO DE 25 MM2 E DISJUNTOR DIN 50A (NÃO INCLUSO O POSTE DE CONCRETO). AF_12/2025</v>
          </cell>
          <cell r="C9792" t="str">
            <v>UN</v>
          </cell>
          <cell r="D9792">
            <v>1743.18</v>
          </cell>
          <cell r="E9792">
            <v>1781.15</v>
          </cell>
          <cell r="F9792" t="str">
            <v>SINAPI DEZEMBRO 2025</v>
          </cell>
        </row>
        <row r="9793">
          <cell r="A9793">
            <v>101496</v>
          </cell>
          <cell r="B9793" t="str">
            <v>ENTRADA DE ENERGIA ELÉTRICA, AÉREA, MONOFÁSICA, COM CAIXA DE EMBUTIR, CABO DE 35 MM2 E DISJUNTOR DIN 50A (NÃO INCLUSO O POSTE DE CONCRETO). AF_12/2025</v>
          </cell>
          <cell r="C9793" t="str">
            <v>UN</v>
          </cell>
          <cell r="D9793">
            <v>1899.1</v>
          </cell>
          <cell r="E9793">
            <v>1938.49</v>
          </cell>
          <cell r="F9793" t="str">
            <v>SINAPI DEZEMBRO 2025</v>
          </cell>
        </row>
        <row r="9794">
          <cell r="A9794">
            <v>101489</v>
          </cell>
          <cell r="B9794" t="str">
            <v>ENTRADA DE ENERGIA ELÉTRICA, AÉREA, MONOFÁSICA, COM CAIXA DE SOBREPOR, CABO DE 10 MM2 E DISJUNTOR DIN 50A (NÃO INCLUSO O POSTE DE CONCRETO). AF_12/2025</v>
          </cell>
          <cell r="C9794" t="str">
            <v>UN</v>
          </cell>
          <cell r="D9794">
            <v>1620.63</v>
          </cell>
          <cell r="E9794">
            <v>1660.81</v>
          </cell>
          <cell r="F9794" t="str">
            <v>SINAPI DEZEMBRO 2025</v>
          </cell>
        </row>
        <row r="9795">
          <cell r="A9795">
            <v>101490</v>
          </cell>
          <cell r="B9795" t="str">
            <v>ENTRADA DE ENERGIA ELÉTRICA, AÉREA, MONOFÁSICA, COM CAIXA DE SOBREPOR, CABO DE 16 MM2 E DISJUNTOR DIN 50A (NÃO INCLUSO O POSTE DE CONCRETO). AF_12/2025</v>
          </cell>
          <cell r="C9795" t="str">
            <v>UN</v>
          </cell>
          <cell r="D9795">
            <v>1726.67</v>
          </cell>
          <cell r="E9795">
            <v>1768.83</v>
          </cell>
          <cell r="F9795" t="str">
            <v>SINAPI DEZEMBRO 2025</v>
          </cell>
        </row>
        <row r="9796">
          <cell r="A9796">
            <v>101491</v>
          </cell>
          <cell r="B9796" t="str">
            <v>ENTRADA DE ENERGIA ELÉTRICA, AÉREA, MONOFÁSICA, COM CAIXA DE SOBREPOR, CABO DE 25 MM2 E DISJUNTOR DIN 50A (NÃO INCLUSO O POSTE DE CONCRETO). AF_12/2025</v>
          </cell>
          <cell r="C9796" t="str">
            <v>UN</v>
          </cell>
          <cell r="D9796">
            <v>1757.03</v>
          </cell>
          <cell r="E9796">
            <v>1796.55</v>
          </cell>
          <cell r="F9796" t="str">
            <v>SINAPI DEZEMBRO 2025</v>
          </cell>
        </row>
        <row r="9797">
          <cell r="A9797">
            <v>101492</v>
          </cell>
          <cell r="B9797" t="str">
            <v>ENTRADA DE ENERGIA ELÉTRICA, AÉREA, MONOFÁSICA, COM CAIXA DE SOBREPOR, CABO DE 35 MM2 E DISJUNTOR DIN 50A (NÃO INCLUSO O POSTE DE CONCRETO). AF_12/2025</v>
          </cell>
          <cell r="C9797" t="str">
            <v>UN</v>
          </cell>
          <cell r="D9797">
            <v>1912.95</v>
          </cell>
          <cell r="E9797">
            <v>1953.89</v>
          </cell>
          <cell r="F9797" t="str">
            <v>SINAPI DEZEMBRO 2025</v>
          </cell>
        </row>
        <row r="9798">
          <cell r="A9798">
            <v>101509</v>
          </cell>
          <cell r="B9798" t="str">
            <v>ENTRADA DE ENERGIA ELÉTRICA, AÉREA, TRIFÁSICA, COM CAIXA DE EMBUTIR, CABO DE 10 MM2 E DISJUNTOR DIN 50A (NÃO INCLUSO O POSTE DE CONCRETO). AF_12/2025</v>
          </cell>
          <cell r="C9798" t="str">
            <v>UN</v>
          </cell>
          <cell r="D9798">
            <v>1991.87</v>
          </cell>
          <cell r="E9798">
            <v>2036.17</v>
          </cell>
          <cell r="F9798" t="str">
            <v>SINAPI DEZEMBRO 2025</v>
          </cell>
        </row>
        <row r="9799">
          <cell r="A9799">
            <v>101510</v>
          </cell>
          <cell r="B9799" t="str">
            <v>ENTRADA DE ENERGIA ELÉTRICA, AÉREA, TRIFÁSICA, COM CAIXA DE EMBUTIR, CABO DE 16 MM2 E DISJUNTOR DIN 50A (NÃO INCLUSO O POSTE DE CONCRETO). AF_12/2025</v>
          </cell>
          <cell r="C9799" t="str">
            <v>UN</v>
          </cell>
          <cell r="D9799">
            <v>2205.88</v>
          </cell>
          <cell r="E9799">
            <v>2254.1799999999998</v>
          </cell>
          <cell r="F9799" t="str">
            <v>SINAPI DEZEMBRO 2025</v>
          </cell>
        </row>
        <row r="9800">
          <cell r="A9800">
            <v>101511</v>
          </cell>
          <cell r="B9800" t="str">
            <v>ENTRADA DE ENERGIA ELÉTRICA, AÉREA, TRIFÁSICA, COM CAIXA DE EMBUTIR, CABO DE 25 MM2 E DISJUNTOR DIN 50A (NÃO INCLUSO O POSTE DE CONCRETO). AF_12/2025</v>
          </cell>
          <cell r="C9800" t="str">
            <v>UN</v>
          </cell>
          <cell r="D9800">
            <v>2267.15</v>
          </cell>
          <cell r="E9800">
            <v>2310.12</v>
          </cell>
          <cell r="F9800" t="str">
            <v>SINAPI DEZEMBRO 2025</v>
          </cell>
        </row>
        <row r="9801">
          <cell r="A9801">
            <v>101512</v>
          </cell>
          <cell r="B9801" t="str">
            <v>ENTRADA DE ENERGIA ELÉTRICA, AÉREA, TRIFÁSICA, COM CAIXA DE EMBUTIR, CABO DE 35 MM2 E DISJUNTOR DIN 50A (NÃO INCLUSO O POSTE DE CONCRETO). AF_12/2025</v>
          </cell>
          <cell r="C9801" t="str">
            <v>UN</v>
          </cell>
          <cell r="D9801">
            <v>2549.4</v>
          </cell>
          <cell r="E9801">
            <v>2594.13</v>
          </cell>
          <cell r="F9801" t="str">
            <v>SINAPI DEZEMBRO 2025</v>
          </cell>
        </row>
        <row r="9802">
          <cell r="A9802">
            <v>101505</v>
          </cell>
          <cell r="B9802" t="str">
            <v>ENTRADA DE ENERGIA ELÉTRICA, AÉREA, TRIFÁSICA, COM CAIXA DE SOBREPOR, CABO DE 10 MM2 E DISJUNTOR DIN 50A (NÃO INCLUSO O POSTE DE CONCRETO). AF_12/2025</v>
          </cell>
          <cell r="C9802" t="str">
            <v>UN</v>
          </cell>
          <cell r="D9802">
            <v>2046.68</v>
          </cell>
          <cell r="E9802">
            <v>2092.12</v>
          </cell>
          <cell r="F9802" t="str">
            <v>SINAPI DEZEMBRO 2025</v>
          </cell>
        </row>
        <row r="9803">
          <cell r="A9803">
            <v>101506</v>
          </cell>
          <cell r="B9803" t="str">
            <v>ENTRADA DE ENERGIA ELÉTRICA, AÉREA, TRIFÁSICA, COM CAIXA DE SOBREPOR, CABO DE 16 MM2 E DISJUNTOR DIN 50A (NÃO INCLUSO O POSTE DE CONCRETO). AF_12/2025</v>
          </cell>
          <cell r="C9803" t="str">
            <v>UN</v>
          </cell>
          <cell r="D9803">
            <v>2260.69</v>
          </cell>
          <cell r="E9803">
            <v>2310.13</v>
          </cell>
          <cell r="F9803" t="str">
            <v>SINAPI DEZEMBRO 2025</v>
          </cell>
        </row>
        <row r="9804">
          <cell r="A9804">
            <v>101507</v>
          </cell>
          <cell r="B9804" t="str">
            <v>ENTRADA DE ENERGIA ELÉTRICA, AÉREA, TRIFÁSICA, COM CAIXA DE SOBREPOR, CABO DE 25 MM2 E DISJUNTOR DIN 50A (NÃO INCLUSO O POSTE DE CONCRETO). AF_12/2025</v>
          </cell>
          <cell r="C9804" t="str">
            <v>UN</v>
          </cell>
          <cell r="D9804">
            <v>2321.96</v>
          </cell>
          <cell r="E9804">
            <v>2366.0700000000002</v>
          </cell>
          <cell r="F9804" t="str">
            <v>SINAPI DEZEMBRO 2025</v>
          </cell>
        </row>
        <row r="9805">
          <cell r="A9805">
            <v>101508</v>
          </cell>
          <cell r="B9805" t="str">
            <v>ENTRADA DE ENERGIA ELÉTRICA, AÉREA, TRIFÁSICA, COM CAIXA DE SOBREPOR, CABO DE 35 MM2 E DISJUNTOR DIN 50A (NÃO INCLUSO O POSTE DE CONCRETO). AF_12/2025</v>
          </cell>
          <cell r="C9805" t="str">
            <v>UN</v>
          </cell>
          <cell r="D9805">
            <v>2604.21</v>
          </cell>
          <cell r="E9805">
            <v>2650.08</v>
          </cell>
          <cell r="F9805" t="str">
            <v>SINAPI DEZEMBRO 2025</v>
          </cell>
        </row>
        <row r="9806">
          <cell r="A9806">
            <v>101525</v>
          </cell>
          <cell r="B9806" t="str">
            <v>ENTRADA DE ENERGIA ELÉTRICA, SUBTERRÂNEA, BIFÁSICA, COM CAIXA DE EMBUTIR, CABO DE 10 MM2 E DISJUNTOR DIN 50A (NÃO INCLUSA MURETA DE ALVENARIA). AF_12/2025</v>
          </cell>
          <cell r="C9806" t="str">
            <v>UN</v>
          </cell>
          <cell r="D9806">
            <v>1192.18</v>
          </cell>
          <cell r="E9806">
            <v>1210.67</v>
          </cell>
          <cell r="F9806" t="str">
            <v>SINAPI DEZEMBRO 2025</v>
          </cell>
        </row>
        <row r="9807">
          <cell r="A9807">
            <v>101526</v>
          </cell>
          <cell r="B9807" t="str">
            <v>ENTRADA DE ENERGIA ELÉTRICA, SUBTERRÂNEA, BIFÁSICA, COM CAIXA DE EMBUTIR, CABO DE 16 MM2 E DISJUNTOR DIN 50A (NÃO INCLUSA MURETA DE ALVENARIA). AF_12/2025</v>
          </cell>
          <cell r="C9807" t="str">
            <v>UN</v>
          </cell>
          <cell r="D9807">
            <v>1383.06</v>
          </cell>
          <cell r="E9807">
            <v>1405.1</v>
          </cell>
          <cell r="F9807" t="str">
            <v>SINAPI DEZEMBRO 2025</v>
          </cell>
        </row>
        <row r="9808">
          <cell r="A9808">
            <v>101527</v>
          </cell>
          <cell r="B9808" t="str">
            <v>ENTRADA DE ENERGIA ELÉTRICA, SUBTERRÂNEA, BIFÁSICA, COM CAIXA DE EMBUTIR, CABO DE 25 MM2 E DISJUNTOR DIN 50A (NÃO INCLUSA MURETA DE ALVENARIA). AF_12/2025</v>
          </cell>
          <cell r="C9808" t="str">
            <v>UN</v>
          </cell>
          <cell r="D9808">
            <v>1437.7</v>
          </cell>
          <cell r="E9808">
            <v>1455</v>
          </cell>
          <cell r="F9808" t="str">
            <v>SINAPI DEZEMBRO 2025</v>
          </cell>
        </row>
        <row r="9809">
          <cell r="A9809">
            <v>101528</v>
          </cell>
          <cell r="B9809" t="str">
            <v>ENTRADA DE ENERGIA ELÉTRICA, SUBTERRÂNEA, BIFÁSICA, COM CAIXA DE EMBUTIR, CABO DE 35 MM2 E DISJUNTOR DIN 50A (NÃO INCLUSA MURETA DE ALVENARIA). AF_12/2025</v>
          </cell>
          <cell r="C9809" t="str">
            <v>UN</v>
          </cell>
          <cell r="D9809">
            <v>1661.05</v>
          </cell>
          <cell r="E9809">
            <v>1678.94</v>
          </cell>
          <cell r="F9809" t="str">
            <v>SINAPI DEZEMBRO 2025</v>
          </cell>
        </row>
        <row r="9810">
          <cell r="A9810">
            <v>101521</v>
          </cell>
          <cell r="B9810" t="str">
            <v>ENTRADA DE ENERGIA ELÉTRICA, SUBTERRÂNEA, BIFÁSICA, COM CAIXA DE SOBREPOR, CABO DE 10 MM2 E DISJUNTOR DIN 50A (NÃO INCLUSA MURETA DE ALVENARIA). AF_12/2025</v>
          </cell>
          <cell r="C9810" t="str">
            <v>UN</v>
          </cell>
          <cell r="D9810">
            <v>1196.92</v>
          </cell>
          <cell r="E9810">
            <v>1216.6199999999999</v>
          </cell>
          <cell r="F9810" t="str">
            <v>SINAPI DEZEMBRO 2025</v>
          </cell>
        </row>
        <row r="9811">
          <cell r="A9811">
            <v>101522</v>
          </cell>
          <cell r="B9811" t="str">
            <v>ENTRADA DE ENERGIA ELÉTRICA, SUBTERRÂNEA, BIFÁSICA, COM CAIXA DE SOBREPOR, CABO DE 16 MM2 E DISJUNTOR DIN 50A (NÃO INCLUSA MURETA DE ALVENARIA). AF_12/2025</v>
          </cell>
          <cell r="C9811" t="str">
            <v>UN</v>
          </cell>
          <cell r="D9811">
            <v>1387.8</v>
          </cell>
          <cell r="E9811">
            <v>1411.05</v>
          </cell>
          <cell r="F9811" t="str">
            <v>SINAPI DEZEMBRO 2025</v>
          </cell>
        </row>
        <row r="9812">
          <cell r="A9812">
            <v>101523</v>
          </cell>
          <cell r="B9812" t="str">
            <v>ENTRADA DE ENERGIA ELÉTRICA, SUBTERRÂNEA, BIFÁSICA, COM CAIXA DE SOBREPOR, CABO DE 25 MM2 E DISJUNTOR DIN 50A (NÃO INCLUSA MURETA DE ALVENARIA). AF_12/2025</v>
          </cell>
          <cell r="C9812" t="str">
            <v>UN</v>
          </cell>
          <cell r="D9812">
            <v>1442.44</v>
          </cell>
          <cell r="E9812">
            <v>1460.95</v>
          </cell>
          <cell r="F9812" t="str">
            <v>SINAPI DEZEMBRO 2025</v>
          </cell>
        </row>
        <row r="9813">
          <cell r="A9813">
            <v>101524</v>
          </cell>
          <cell r="B9813" t="str">
            <v>ENTRADA DE ENERGIA ELÉTRICA, SUBTERRÂNEA, BIFÁSICA, COM CAIXA DE SOBREPOR, CABO DE 35 MM2 E DISJUNTOR DIN 50A (NÃO INCLUSA MURETA DE ALVENARIA). AF_12/2025</v>
          </cell>
          <cell r="C9813" t="str">
            <v>UN</v>
          </cell>
          <cell r="D9813">
            <v>1665.79</v>
          </cell>
          <cell r="E9813">
            <v>1684.89</v>
          </cell>
          <cell r="F9813" t="str">
            <v>SINAPI DEZEMBRO 2025</v>
          </cell>
        </row>
        <row r="9814">
          <cell r="A9814">
            <v>101517</v>
          </cell>
          <cell r="B9814" t="str">
            <v>ENTRADA DE ENERGIA ELÉTRICA, SUBTERRÂNEA, MONOFÁSICA, COM CAIXA DE EMBUTIR, CABO DE 10 MM2 E DISJUNTOR DIN 50A (NÃO INCLUSA MURETA DE ALVENARIA). AF_12/2025</v>
          </cell>
          <cell r="C9814" t="str">
            <v>UN</v>
          </cell>
          <cell r="D9814">
            <v>860.22</v>
          </cell>
          <cell r="E9814">
            <v>875.39</v>
          </cell>
          <cell r="F9814" t="str">
            <v>SINAPI DEZEMBRO 2025</v>
          </cell>
        </row>
        <row r="9815">
          <cell r="A9815">
            <v>101518</v>
          </cell>
          <cell r="B9815" t="str">
            <v>ENTRADA DE ENERGIA ELÉTRICA, SUBTERRÂNEA, MONOFÁSICA, COM CAIXA DE EMBUTIR, CABO DE 16 MM2 E DISJUNTOR DIN 50A (NÃO INCLUSA MURETA DE ALVENARIA). AF_12/2025</v>
          </cell>
          <cell r="C9815" t="str">
            <v>UN</v>
          </cell>
          <cell r="D9815">
            <v>987.47</v>
          </cell>
          <cell r="E9815">
            <v>1005.02</v>
          </cell>
          <cell r="F9815" t="str">
            <v>SINAPI DEZEMBRO 2025</v>
          </cell>
        </row>
        <row r="9816">
          <cell r="A9816">
            <v>101519</v>
          </cell>
          <cell r="B9816" t="str">
            <v>ENTRADA DE ENERGIA ELÉTRICA, SUBTERRÂNEA, MONOFÁSICA, COM CAIXA DE EMBUTIR, CABO DE 25 MM2 E DISJUNTOR DIN 50A (NÃO INCLUSA MURETA DE ALVENARIA). AF_12/2025</v>
          </cell>
          <cell r="C9816" t="str">
            <v>UN</v>
          </cell>
          <cell r="D9816">
            <v>1023.9</v>
          </cell>
          <cell r="E9816">
            <v>1038.28</v>
          </cell>
          <cell r="F9816" t="str">
            <v>SINAPI DEZEMBRO 2025</v>
          </cell>
        </row>
        <row r="9817">
          <cell r="A9817">
            <v>101520</v>
          </cell>
          <cell r="B9817" t="str">
            <v>ENTRADA DE ENERGIA ELÉTRICA, SUBTERRÂNEA, MONOFÁSICA, COM CAIXA DE EMBUTIR, CABO DE 35 MM2 E DISJUNTOR DIN 50A (NÃO INCLUSA MURETA DE ALVENARIA). AF_12/2025</v>
          </cell>
          <cell r="C9817" t="str">
            <v>UN</v>
          </cell>
          <cell r="D9817">
            <v>1172.79</v>
          </cell>
          <cell r="E9817">
            <v>1187.57</v>
          </cell>
          <cell r="F9817" t="str">
            <v>SINAPI DEZEMBRO 2025</v>
          </cell>
        </row>
        <row r="9818">
          <cell r="A9818">
            <v>101513</v>
          </cell>
          <cell r="B9818" t="str">
            <v>ENTRADA DE ENERGIA ELÉTRICA, SUBTERRÂNEA, MONOFÁSICA, COM CAIXA DE SOBREPOR, CABO DE 10 MM2 E DISJUNTOR DIN 50A (NÃO INCLUSA MURETA DE ALVENARIA). AF_12/2025</v>
          </cell>
          <cell r="C9818" t="str">
            <v>UN</v>
          </cell>
          <cell r="D9818">
            <v>874.07</v>
          </cell>
          <cell r="E9818">
            <v>890.79</v>
          </cell>
          <cell r="F9818" t="str">
            <v>SINAPI DEZEMBRO 2025</v>
          </cell>
        </row>
        <row r="9819">
          <cell r="A9819">
            <v>101514</v>
          </cell>
          <cell r="B9819" t="str">
            <v>ENTRADA DE ENERGIA ELÉTRICA, SUBTERRÂNEA, MONOFÁSICA, COM CAIXA DE SOBREPOR, CABO DE 16 MM2 E DISJUNTOR DIN 50A (NÃO INCLUSA MURETA DE ALVENARIA). AF_12/2025</v>
          </cell>
          <cell r="C9819" t="str">
            <v>UN</v>
          </cell>
          <cell r="D9819">
            <v>1001.32</v>
          </cell>
          <cell r="E9819">
            <v>1020.42</v>
          </cell>
          <cell r="F9819" t="str">
            <v>SINAPI DEZEMBRO 2025</v>
          </cell>
        </row>
        <row r="9820">
          <cell r="A9820">
            <v>101515</v>
          </cell>
          <cell r="B9820" t="str">
            <v>ENTRADA DE ENERGIA ELÉTRICA, SUBTERRÂNEA, MONOFÁSICA, COM CAIXA DE SOBREPOR, CABO DE 25 MM2 E DISJUNTOR DIN 50A (NÃO INCLUSA MURETA DE ALVENARIA). AF_12/2025</v>
          </cell>
          <cell r="C9820" t="str">
            <v>UN</v>
          </cell>
          <cell r="D9820">
            <v>1037.75</v>
          </cell>
          <cell r="E9820">
            <v>1053.68</v>
          </cell>
          <cell r="F9820" t="str">
            <v>SINAPI DEZEMBRO 2025</v>
          </cell>
        </row>
        <row r="9821">
          <cell r="A9821">
            <v>101516</v>
          </cell>
          <cell r="B9821" t="str">
            <v>ENTRADA DE ENERGIA ELÉTRICA, SUBTERRÂNEA, MONOFÁSICA, COM CAIXA DE SOBREPOR, CABO DE 35 MM2 E DISJUNTOR DIN 50A (NÃO INCLUSA MURETA DE ALVENARIA). AF_12/2025</v>
          </cell>
          <cell r="C9821" t="str">
            <v>UN</v>
          </cell>
          <cell r="D9821">
            <v>1186.6400000000001</v>
          </cell>
          <cell r="E9821">
            <v>1202.97</v>
          </cell>
          <cell r="F9821" t="str">
            <v>SINAPI DEZEMBRO 2025</v>
          </cell>
        </row>
        <row r="9822">
          <cell r="A9822">
            <v>101533</v>
          </cell>
          <cell r="B9822" t="str">
            <v>ENTRADA DE ENERGIA ELÉTRICA, SUBTERRÂNEA, TRIFÁSICA, COM CAIXA DE EMBUTIR, CABO DE 10 MM2 E DISJUNTOR DIN 50A (NÃO INCLUSA MURETA DE ALVENARIA). AF_12/2025</v>
          </cell>
          <cell r="C9822" t="str">
            <v>UN</v>
          </cell>
          <cell r="D9822">
            <v>1279.24</v>
          </cell>
          <cell r="E9822">
            <v>1300.73</v>
          </cell>
          <cell r="F9822" t="str">
            <v>SINAPI DEZEMBRO 2025</v>
          </cell>
        </row>
        <row r="9823">
          <cell r="A9823">
            <v>101534</v>
          </cell>
          <cell r="B9823" t="str">
            <v>ENTRADA DE ENERGIA ELÉTRICA, SUBTERRÂNEA, TRIFÁSICA, COM CAIXA DE EMBUTIR, CABO DE 16 MM2 E DISJUNTOR DIN 50A (NÃO INCLUSA MURETA DE ALVENARIA). AF_12/2025</v>
          </cell>
          <cell r="C9823" t="str">
            <v>UN</v>
          </cell>
          <cell r="D9823">
            <v>1533.74</v>
          </cell>
          <cell r="E9823">
            <v>1559.98</v>
          </cell>
          <cell r="F9823" t="str">
            <v>SINAPI DEZEMBRO 2025</v>
          </cell>
        </row>
        <row r="9824">
          <cell r="A9824">
            <v>101535</v>
          </cell>
          <cell r="B9824" t="str">
            <v>ENTRADA DE ENERGIA ELÉTRICA, SUBTERRÂNEA, TRIFÁSICA, COM CAIXA DE EMBUTIR, CABO DE 25 MM2 E DISJUNTOR DIN 50A (NÃO INCLUSA MURETA DE ALVENARIA). AF_12/2025</v>
          </cell>
          <cell r="C9824" t="str">
            <v>UN</v>
          </cell>
          <cell r="D9824">
            <v>1606.6</v>
          </cell>
          <cell r="E9824">
            <v>1626.51</v>
          </cell>
          <cell r="F9824" t="str">
            <v>SINAPI DEZEMBRO 2025</v>
          </cell>
        </row>
        <row r="9825">
          <cell r="A9825">
            <v>101536</v>
          </cell>
          <cell r="B9825" t="str">
            <v>ENTRADA DE ENERGIA ELÉTRICA, SUBTERRÂNEA, TRIFÁSICA, COM CAIXA DE EMBUTIR, CABO DE 35 MM2 E DISJUNTOR DIN 50A (NÃO INCLUSA MURETA DE ALVENARIA). AF_12/2025</v>
          </cell>
          <cell r="C9825" t="str">
            <v>UN</v>
          </cell>
          <cell r="D9825">
            <v>1904.39</v>
          </cell>
          <cell r="E9825">
            <v>1925.09</v>
          </cell>
          <cell r="F9825" t="str">
            <v>SINAPI DEZEMBRO 2025</v>
          </cell>
        </row>
        <row r="9826">
          <cell r="A9826">
            <v>101529</v>
          </cell>
          <cell r="B9826" t="str">
            <v>ENTRADA DE ENERGIA ELÉTRICA, SUBTERRÂNEA, TRIFÁSICA, COM CAIXA DE SOBREPOR, CABO DE 10 MM2 E DISJUNTOR DIN 50A (NÃO INCLUSA MURETA DE ALVENARIA). AF_12/2025</v>
          </cell>
          <cell r="C9826" t="str">
            <v>UN</v>
          </cell>
          <cell r="D9826">
            <v>1334.04</v>
          </cell>
          <cell r="E9826">
            <v>1356.69</v>
          </cell>
          <cell r="F9826" t="str">
            <v>SINAPI DEZEMBRO 2025</v>
          </cell>
        </row>
        <row r="9827">
          <cell r="A9827">
            <v>101530</v>
          </cell>
          <cell r="B9827" t="str">
            <v>ENTRADA DE ENERGIA ELÉTRICA, SUBTERRÂNEA, TRIFÁSICA, COM CAIXA DE SOBREPOR, CABO DE 16 MM2 E DISJUNTOR DIN 50A (NÃO INCLUSA MURETA DE ALVENARIA). AF_12/2025</v>
          </cell>
          <cell r="C9827" t="str">
            <v>UN</v>
          </cell>
          <cell r="D9827">
            <v>1588.54</v>
          </cell>
          <cell r="E9827">
            <v>1615.94</v>
          </cell>
          <cell r="F9827" t="str">
            <v>SINAPI DEZEMBRO 2025</v>
          </cell>
        </row>
        <row r="9828">
          <cell r="A9828">
            <v>101531</v>
          </cell>
          <cell r="B9828" t="str">
            <v>ENTRADA DE ENERGIA ELÉTRICA, SUBTERRÂNEA, TRIFÁSICA, COM CAIXA DE SOBREPOR, CABO DE 25 MM2 E DISJUNTOR DIN 50A (NÃO INCLUSA MURETA DE ALVENARIA). AF_12/2025</v>
          </cell>
          <cell r="C9828" t="str">
            <v>UN</v>
          </cell>
          <cell r="D9828">
            <v>1661.4</v>
          </cell>
          <cell r="E9828">
            <v>1682.47</v>
          </cell>
          <cell r="F9828" t="str">
            <v>SINAPI DEZEMBRO 2025</v>
          </cell>
        </row>
        <row r="9829">
          <cell r="A9829">
            <v>101532</v>
          </cell>
          <cell r="B9829" t="str">
            <v>ENTRADA DE ENERGIA ELÉTRICA, SUBTERRÂNEA, TRIFÁSICA, COM CAIXA DE SOBREPOR, CABO DE 35 MM2 E DISJUNTOR DIN 50A (NÃO INCLUSA MURETA DE ALVENARIA). AF_12/2025</v>
          </cell>
          <cell r="C9829" t="str">
            <v>UN</v>
          </cell>
          <cell r="D9829">
            <v>1959.19</v>
          </cell>
          <cell r="E9829">
            <v>1981.05</v>
          </cell>
          <cell r="F9829" t="str">
            <v>SINAPI DEZEMBRO 2025</v>
          </cell>
        </row>
        <row r="9830">
          <cell r="A9830">
            <v>106510</v>
          </cell>
          <cell r="B9830" t="str">
            <v>ESTRUTURA B1 DE ACONCORAGEM EM POSTE CIRCULAR. AF_12/2025</v>
          </cell>
          <cell r="C9830" t="str">
            <v>UN</v>
          </cell>
          <cell r="D9830">
            <v>0</v>
          </cell>
          <cell r="E9830">
            <v>0</v>
          </cell>
          <cell r="F9830" t="str">
            <v>SINAPI DEZEMBRO 2025</v>
          </cell>
        </row>
        <row r="9831">
          <cell r="A9831">
            <v>106514</v>
          </cell>
          <cell r="B9831" t="str">
            <v>ESTRUTURA B1 DE ACONCORAGEM EM POSTE DUPLO T. AF_12/2025</v>
          </cell>
          <cell r="C9831" t="str">
            <v>UN</v>
          </cell>
          <cell r="D9831">
            <v>0</v>
          </cell>
          <cell r="E9831">
            <v>0</v>
          </cell>
          <cell r="F9831" t="str">
            <v>SINAPI DEZEMBRO 2025</v>
          </cell>
        </row>
        <row r="9832">
          <cell r="A9832">
            <v>106511</v>
          </cell>
          <cell r="B9832" t="str">
            <v>ESTRUTURA B2 DE ACONCORAGEM EM POSTE CIRCULAR. AF_12/2025</v>
          </cell>
          <cell r="C9832" t="str">
            <v>UN</v>
          </cell>
          <cell r="D9832">
            <v>0</v>
          </cell>
          <cell r="E9832">
            <v>0</v>
          </cell>
          <cell r="F9832" t="str">
            <v>SINAPI DEZEMBRO 2025</v>
          </cell>
        </row>
        <row r="9833">
          <cell r="A9833">
            <v>106515</v>
          </cell>
          <cell r="B9833" t="str">
            <v>ESTRUTURA B2 DE ACONCORAGEM EM POSTE DUPLO T. AF_12/2025</v>
          </cell>
          <cell r="C9833" t="str">
            <v>UN</v>
          </cell>
          <cell r="D9833">
            <v>0</v>
          </cell>
          <cell r="E9833">
            <v>0</v>
          </cell>
          <cell r="F9833" t="str">
            <v>SINAPI DEZEMBRO 2025</v>
          </cell>
        </row>
        <row r="9834">
          <cell r="A9834">
            <v>106512</v>
          </cell>
          <cell r="B9834" t="str">
            <v>ESTRUTURA B3 DE ACONCORAGEM EM POSTE CIRCULAR. AF_12/2025</v>
          </cell>
          <cell r="C9834" t="str">
            <v>UN</v>
          </cell>
          <cell r="D9834">
            <v>0</v>
          </cell>
          <cell r="E9834">
            <v>0</v>
          </cell>
          <cell r="F9834" t="str">
            <v>SINAPI DEZEMBRO 2025</v>
          </cell>
        </row>
        <row r="9835">
          <cell r="A9835">
            <v>106516</v>
          </cell>
          <cell r="B9835" t="str">
            <v>ESTRUTURA B3 DE ACONCORAGEM EM POSTE DUPLO T. AF_12/2025</v>
          </cell>
          <cell r="C9835" t="str">
            <v>UN</v>
          </cell>
          <cell r="D9835">
            <v>0</v>
          </cell>
          <cell r="E9835">
            <v>0</v>
          </cell>
          <cell r="F9835" t="str">
            <v>SINAPI DEZEMBRO 2025</v>
          </cell>
        </row>
        <row r="9836">
          <cell r="A9836">
            <v>106513</v>
          </cell>
          <cell r="B9836" t="str">
            <v>ESTRUTURA B4 DE ACONCORAGEM EM POSTE CIRCULAR. AF_12/2025</v>
          </cell>
          <cell r="C9836" t="str">
            <v>UN</v>
          </cell>
          <cell r="D9836">
            <v>0</v>
          </cell>
          <cell r="E9836">
            <v>0</v>
          </cell>
          <cell r="F9836" t="str">
            <v>SINAPI DEZEMBRO 2025</v>
          </cell>
        </row>
        <row r="9837">
          <cell r="A9837">
            <v>106517</v>
          </cell>
          <cell r="B9837" t="str">
            <v>ESTRUTURA B4 DE ACONCORAGEM EM POSTE DUPLO T. AF_12/2025</v>
          </cell>
          <cell r="C9837" t="str">
            <v>UN</v>
          </cell>
          <cell r="D9837">
            <v>0</v>
          </cell>
          <cell r="E9837">
            <v>0</v>
          </cell>
          <cell r="F9837" t="str">
            <v>SINAPI DEZEMBRO 2025</v>
          </cell>
        </row>
        <row r="9838">
          <cell r="A9838">
            <v>106518</v>
          </cell>
          <cell r="B9838" t="str">
            <v>ESTRUTURA CE1 REDE DE DISTRIBUIÇÃO COMPACTA EM POSTE CIRCULAR. AF_12/2025</v>
          </cell>
          <cell r="C9838" t="str">
            <v>UN</v>
          </cell>
          <cell r="D9838">
            <v>0</v>
          </cell>
          <cell r="E9838">
            <v>0</v>
          </cell>
          <cell r="F9838" t="str">
            <v>SINAPI DEZEMBRO 2025</v>
          </cell>
        </row>
        <row r="9839">
          <cell r="A9839">
            <v>106519</v>
          </cell>
          <cell r="B9839" t="str">
            <v>ESTRUTURA CE1 REDE DE DISTRIBUIÇÃO COMPACTA EM POSTE DUPLO T. AF_12/2025</v>
          </cell>
          <cell r="C9839" t="str">
            <v>UN</v>
          </cell>
          <cell r="D9839">
            <v>0</v>
          </cell>
          <cell r="E9839">
            <v>0</v>
          </cell>
          <cell r="F9839" t="str">
            <v>SINAPI DEZEMBRO 2025</v>
          </cell>
        </row>
        <row r="9840">
          <cell r="A9840">
            <v>106520</v>
          </cell>
          <cell r="B9840" t="str">
            <v>ESTRUTURA CE1A REDE DE DISTRIBUIÇÃO COMPACTA EM POSTE CIRCULAR. AF_12/2025</v>
          </cell>
          <cell r="C9840" t="str">
            <v>UN</v>
          </cell>
          <cell r="D9840">
            <v>0</v>
          </cell>
          <cell r="E9840">
            <v>0</v>
          </cell>
          <cell r="F9840" t="str">
            <v>SINAPI DEZEMBRO 2025</v>
          </cell>
        </row>
        <row r="9841">
          <cell r="A9841">
            <v>106521</v>
          </cell>
          <cell r="B9841" t="str">
            <v>ESTRUTURA CE1A REDE DE DISTRIBUIÇÃO COMPACTA EM POSTE DUPLO T. AF_12/2025</v>
          </cell>
          <cell r="C9841" t="str">
            <v>UN</v>
          </cell>
          <cell r="D9841">
            <v>0</v>
          </cell>
          <cell r="E9841">
            <v>0</v>
          </cell>
          <cell r="F9841" t="str">
            <v>SINAPI DEZEMBRO 2025</v>
          </cell>
        </row>
        <row r="9842">
          <cell r="A9842">
            <v>106522</v>
          </cell>
          <cell r="B9842" t="str">
            <v>ESTRUTURA CE2 REDE DE DISTRIBUIÇÃO COMPACTA EM POSTE CIRCULAR. AF_12/2025</v>
          </cell>
          <cell r="C9842" t="str">
            <v>UN</v>
          </cell>
          <cell r="D9842">
            <v>0</v>
          </cell>
          <cell r="E9842">
            <v>0</v>
          </cell>
          <cell r="F9842" t="str">
            <v>SINAPI DEZEMBRO 2025</v>
          </cell>
        </row>
        <row r="9843">
          <cell r="A9843">
            <v>106523</v>
          </cell>
          <cell r="B9843" t="str">
            <v>ESTRUTURA CE2 REDE DE DISTRIBUIÇÃO COMPACTA EM POSTE DUPLO T. AF_12/2025</v>
          </cell>
          <cell r="C9843" t="str">
            <v>UN</v>
          </cell>
          <cell r="D9843">
            <v>0</v>
          </cell>
          <cell r="E9843">
            <v>0</v>
          </cell>
          <cell r="F9843" t="str">
            <v>SINAPI DEZEMBRO 2025</v>
          </cell>
        </row>
        <row r="9844">
          <cell r="A9844">
            <v>101549</v>
          </cell>
          <cell r="B9844" t="str">
            <v>GRAMPO PARALELO METÁLICO, PARA REDES AÉREAS DE DISTRIBUIÇÃO DE ENERGIA ELÉTRICA DE BAIXA TENSÃO - FORNECIMENTO E INSTALAÇÃO. AF_12/2025</v>
          </cell>
          <cell r="C9844" t="str">
            <v>UN</v>
          </cell>
          <cell r="D9844">
            <v>24.39</v>
          </cell>
          <cell r="E9844">
            <v>24.91</v>
          </cell>
          <cell r="F9844" t="str">
            <v>SINAPI DEZEMBRO 2025</v>
          </cell>
        </row>
        <row r="9845">
          <cell r="A9845">
            <v>101547</v>
          </cell>
          <cell r="B9845" t="str">
            <v>ISOLADOR, TIPO DISCO, PARA TENSÃO 15 KV - FORNECIMENTO E INSTALAÇÃO. AF_12/2025</v>
          </cell>
          <cell r="C9845" t="str">
            <v>UN</v>
          </cell>
          <cell r="D9845">
            <v>90.01</v>
          </cell>
          <cell r="E9845">
            <v>90.17</v>
          </cell>
          <cell r="F9845" t="str">
            <v>SINAPI DEZEMBRO 2025</v>
          </cell>
        </row>
        <row r="9846">
          <cell r="A9846">
            <v>101546</v>
          </cell>
          <cell r="B9846" t="str">
            <v>ISOLADOR, TIPO PINO, PARA TENSÃO 15 KV - FORNECIMENTO E INSTALAÇÃO. AF_12/2025</v>
          </cell>
          <cell r="C9846" t="str">
            <v>UN</v>
          </cell>
          <cell r="D9846">
            <v>28.8</v>
          </cell>
          <cell r="E9846">
            <v>28.96</v>
          </cell>
          <cell r="F9846" t="str">
            <v>SINAPI DEZEMBRO 2025</v>
          </cell>
        </row>
        <row r="9847">
          <cell r="A9847">
            <v>101548</v>
          </cell>
          <cell r="B9847" t="str">
            <v>ISOLADOR, TIPO ROLDANA, PARA BAIXA TENSÃO - FORNECIMENTO E INSTALAÇÃO. AF_12/2025</v>
          </cell>
          <cell r="C9847" t="str">
            <v>UN</v>
          </cell>
          <cell r="D9847">
            <v>7.21</v>
          </cell>
          <cell r="E9847">
            <v>7.37</v>
          </cell>
          <cell r="F9847" t="str">
            <v>SINAPI DEZEMBRO 2025</v>
          </cell>
        </row>
        <row r="9848">
          <cell r="A9848">
            <v>106528</v>
          </cell>
          <cell r="B9848" t="str">
            <v>TERMINAL MUFLA 15/25KV. AF_12/2025</v>
          </cell>
          <cell r="C9848" t="str">
            <v>UN</v>
          </cell>
          <cell r="D9848">
            <v>0</v>
          </cell>
          <cell r="E9848">
            <v>0</v>
          </cell>
          <cell r="F9848" t="str">
            <v>SINAPI DEZEMBRO 2025</v>
          </cell>
        </row>
        <row r="9849">
          <cell r="A9849">
            <v>94764</v>
          </cell>
          <cell r="B9849" t="str">
            <v>ADAPTADOR COM FLANGE E ANEL DE VEDAÇÃO, CPVC, ROSCÁVEL, DN 15 MM, INSTALADO EM RESERVAÇÃO PREDIAL DE ÁGUA - FORNECIMENTO E INSTALAÇÃO. AF_04/2024</v>
          </cell>
          <cell r="C9849" t="str">
            <v>UN</v>
          </cell>
          <cell r="D9849">
            <v>35.82</v>
          </cell>
          <cell r="E9849">
            <v>36.369999999999997</v>
          </cell>
          <cell r="F9849" t="str">
            <v>SINAPI DEZEMBRO 2025</v>
          </cell>
        </row>
        <row r="9850">
          <cell r="A9850">
            <v>94765</v>
          </cell>
          <cell r="B9850" t="str">
            <v>ADAPTADOR COM FLANGE E ANEL DE VEDAÇÃO, CPVC, ROSCÁVEL, DN 22 MM, INSTALADO EM RESERVAÇÃO PREDIAL DE ÁGUA - FORNECIMENTO E INSTALAÇÃO. AF_04/2024</v>
          </cell>
          <cell r="C9850" t="str">
            <v>UN</v>
          </cell>
          <cell r="D9850">
            <v>39.49</v>
          </cell>
          <cell r="E9850">
            <v>40.049999999999997</v>
          </cell>
          <cell r="F9850" t="str">
            <v>SINAPI DEZEMBRO 2025</v>
          </cell>
        </row>
        <row r="9851">
          <cell r="A9851">
            <v>94766</v>
          </cell>
          <cell r="B9851" t="str">
            <v>ADAPTADOR COM FLANGE E ANEL DE VEDAÇÃO, CPVC, ROSCÁVEL, DN 28 MM, INSTALADO EM RESERVAÇÃO PREDIAL DE ÁGUA - FORNECIMENTO E INSTALAÇÃO. AF_04/2024</v>
          </cell>
          <cell r="C9851" t="str">
            <v>UN</v>
          </cell>
          <cell r="D9851">
            <v>44.17</v>
          </cell>
          <cell r="E9851">
            <v>44.74</v>
          </cell>
          <cell r="F9851" t="str">
            <v>SINAPI DEZEMBRO 2025</v>
          </cell>
        </row>
        <row r="9852">
          <cell r="A9852">
            <v>94767</v>
          </cell>
          <cell r="B9852" t="str">
            <v>ADAPTADOR COM FLANGE E ANEL DE VEDAÇÃO, CPVC, ROSCÁVEL, DN 35 MM, INSTALADO EM RESERVAÇÃO PREDIAL DE ÁGUA - FORNECIMENTO E INSTALAÇÃO. AF_04/2024</v>
          </cell>
          <cell r="C9852" t="str">
            <v>UN</v>
          </cell>
          <cell r="D9852">
            <v>65.63</v>
          </cell>
          <cell r="E9852">
            <v>66.23</v>
          </cell>
          <cell r="F9852" t="str">
            <v>SINAPI DEZEMBRO 2025</v>
          </cell>
        </row>
        <row r="9853">
          <cell r="A9853">
            <v>94768</v>
          </cell>
          <cell r="B9853" t="str">
            <v>ADAPTADOR COM FLANGE E ANEL DE VEDAÇÃO, CPVC, ROSCÁVEL, DN 42 MM, INSTALADO EM RESERVAÇÃO PREDIAL DE ÁGUA - FORNECIMENTO E INSTALAÇÃO. AF_04/2024</v>
          </cell>
          <cell r="C9853" t="str">
            <v>UN</v>
          </cell>
          <cell r="D9853">
            <v>74.38</v>
          </cell>
          <cell r="E9853">
            <v>75</v>
          </cell>
          <cell r="F9853" t="str">
            <v>SINAPI DEZEMBRO 2025</v>
          </cell>
        </row>
        <row r="9854">
          <cell r="A9854">
            <v>94769</v>
          </cell>
          <cell r="B9854" t="str">
            <v>ADAPTADOR COM FLANGE E ANEL DE VEDAÇÃO, CPVC, ROSCÁVEL, DN 54 MM, INSTALADO EM RESERVAÇÃO PREDIAL DE ÁGUA - FORNECIMENTO E INSTALAÇÃO. AF_04/2024</v>
          </cell>
          <cell r="C9854" t="str">
            <v>UN</v>
          </cell>
          <cell r="D9854">
            <v>99.44</v>
          </cell>
          <cell r="E9854">
            <v>100.07</v>
          </cell>
          <cell r="F9854" t="str">
            <v>SINAPI DEZEMBRO 2025</v>
          </cell>
        </row>
        <row r="9855">
          <cell r="A9855">
            <v>94783</v>
          </cell>
          <cell r="B9855" t="str">
            <v>ADAPTADOR COM FLANGE E ANEL DE VEDAÇÃO, PVC, SOLDÁVEL, DN 20 MM X 1/2", INSTALADO EM RESERVAÇÃO PREDIAL DE ÁGUA - FORNECIMENTO E INSTALAÇÃO. AF_04/2024</v>
          </cell>
          <cell r="C9855" t="str">
            <v>UN</v>
          </cell>
          <cell r="D9855">
            <v>17.71</v>
          </cell>
          <cell r="E9855">
            <v>18.27</v>
          </cell>
          <cell r="F9855" t="str">
            <v>SINAPI DEZEMBRO 2025</v>
          </cell>
        </row>
        <row r="9856">
          <cell r="A9856">
            <v>94703</v>
          </cell>
          <cell r="B9856" t="str">
            <v>ADAPTADOR COM FLANGE E ANEL DE VEDAÇÃO, PVC, SOLDÁVEL, DN 25 MM X 3/4", INSTALADO EM RESERVAÇÃO PREDIAL DE ÁGUA - FORNECIMENTO E INSTALAÇÃO. AF_04/2024</v>
          </cell>
          <cell r="C9856" t="str">
            <v>UN</v>
          </cell>
          <cell r="D9856">
            <v>18.95</v>
          </cell>
          <cell r="E9856">
            <v>19.52</v>
          </cell>
          <cell r="F9856" t="str">
            <v>SINAPI DEZEMBRO 2025</v>
          </cell>
        </row>
        <row r="9857">
          <cell r="A9857">
            <v>94704</v>
          </cell>
          <cell r="B9857" t="str">
            <v>ADAPTADOR COM FLANGE E ANEL DE VEDAÇÃO, PVC, SOLDÁVEL, DN 32 MM X 1", INSTALADO EM RESERVAÇÃO PREDIAL DE ÁGUA - FORNECIMENTO E INSTALAÇÃO. AF_04/2024</v>
          </cell>
          <cell r="C9857" t="str">
            <v>UN</v>
          </cell>
          <cell r="D9857">
            <v>25.28</v>
          </cell>
          <cell r="E9857">
            <v>25.88</v>
          </cell>
          <cell r="F9857" t="str">
            <v>SINAPI DEZEMBRO 2025</v>
          </cell>
        </row>
        <row r="9858">
          <cell r="A9858">
            <v>94705</v>
          </cell>
          <cell r="B9858" t="str">
            <v>ADAPTADOR COM FLANGE E ANEL DE VEDAÇÃO, PVC, SOLDÁVEL, DN 40 MM X 1 1/4", INSTALADO EM RESERVAÇÃO PREDIAL DE ÁGUA - FORNECIMENTO E INSTALAÇÃO. AF_04/2024</v>
          </cell>
          <cell r="C9858" t="str">
            <v>UN</v>
          </cell>
          <cell r="D9858">
            <v>34.549999999999997</v>
          </cell>
          <cell r="E9858">
            <v>35.17</v>
          </cell>
          <cell r="F9858" t="str">
            <v>SINAPI DEZEMBRO 2025</v>
          </cell>
        </row>
        <row r="9859">
          <cell r="A9859">
            <v>94706</v>
          </cell>
          <cell r="B9859" t="str">
            <v>ADAPTADOR COM FLANGE E ANEL DE VEDAÇÃO, PVC, SOLDÁVEL, DN 50 MM X 1 1/2", INSTALADO EM RESERVAÇÃO PREDIAL DE ÁGUA - FORNECIMENTO E INSTALAÇÃO. AF_04/2024</v>
          </cell>
          <cell r="C9859" t="str">
            <v>UN</v>
          </cell>
          <cell r="D9859">
            <v>33.79</v>
          </cell>
          <cell r="E9859">
            <v>34.42</v>
          </cell>
          <cell r="F9859" t="str">
            <v>SINAPI DEZEMBRO 2025</v>
          </cell>
        </row>
        <row r="9860">
          <cell r="A9860">
            <v>94707</v>
          </cell>
          <cell r="B9860" t="str">
            <v>ADAPTADOR COM FLANGE E ANEL DE VEDAÇÃO, PVC, SOLDÁVEL, DN 60 MM X 2", INSTALADO EM RESERVAÇÃO PREDIAL DE ÁGUA - FORNECIMENTO E INSTALAÇÃO. AF_04/2024</v>
          </cell>
          <cell r="C9860" t="str">
            <v>UN</v>
          </cell>
          <cell r="D9860">
            <v>53.35</v>
          </cell>
          <cell r="E9860">
            <v>54.01</v>
          </cell>
          <cell r="F9860" t="str">
            <v>SINAPI DEZEMBRO 2025</v>
          </cell>
        </row>
        <row r="9861">
          <cell r="A9861">
            <v>94715</v>
          </cell>
          <cell r="B9861" t="str">
            <v>ADAPTADOR COM FLANGES LIVRES, PVC, SOLDÁVEL, DN 110 MM X 4", INSTALADO EM RESERVAÇÃO PREDIAL DE ÁGUA - FORNECIMENTO E INSTALAÇÃO. AF_04/2024</v>
          </cell>
          <cell r="C9861" t="str">
            <v>UN</v>
          </cell>
          <cell r="D9861">
            <v>276.22000000000003</v>
          </cell>
          <cell r="E9861">
            <v>277.54000000000002</v>
          </cell>
          <cell r="F9861" t="str">
            <v>SINAPI DEZEMBRO 2025</v>
          </cell>
        </row>
        <row r="9862">
          <cell r="A9862">
            <v>94713</v>
          </cell>
          <cell r="B9862" t="str">
            <v>ADAPTADOR COM FLANGES LIVRES, PVC, SOLDÁVEL, DN 75 MM X 2 1/2", INSTALADO EM RESERVAÇÃO PREDIAL DE ÁGUA - FORNECIMENTO E INSTALAÇÃO. AF_04/2024</v>
          </cell>
          <cell r="C9862" t="str">
            <v>UN</v>
          </cell>
          <cell r="D9862">
            <v>221.33</v>
          </cell>
          <cell r="E9862">
            <v>222.52</v>
          </cell>
          <cell r="F9862" t="str">
            <v>SINAPI DEZEMBRO 2025</v>
          </cell>
        </row>
        <row r="9863">
          <cell r="A9863">
            <v>94714</v>
          </cell>
          <cell r="B9863" t="str">
            <v>ADAPTADOR COM FLANGES LIVRES, PVC, SOLDÁVEL, DN 85 MM X 3", INSTALADO EM RESERVAÇÃO PREDIAL DE ÁGUA - FORNECIMENTO E INSTALAÇÃO. AF_04/2024</v>
          </cell>
          <cell r="C9863" t="str">
            <v>UN</v>
          </cell>
          <cell r="D9863">
            <v>310.63</v>
          </cell>
          <cell r="E9863">
            <v>311.85000000000002</v>
          </cell>
          <cell r="F9863" t="str">
            <v>SINAPI DEZEMBRO 2025</v>
          </cell>
        </row>
        <row r="9864">
          <cell r="A9864">
            <v>94670</v>
          </cell>
          <cell r="B9864" t="str">
            <v>ADAPTADOR CURTO COM BOLSA E ROSCA PARA REGISTRO, PVC, SOLDÁVEL, DN 110 MM X 4", INSTALADO EM RESERVAÇÃO PREDIAL DE ÁGUA - FORNECIMENTO E INSTALAÇÃO. AF_04/2024</v>
          </cell>
          <cell r="C9864" t="str">
            <v>UN</v>
          </cell>
          <cell r="D9864">
            <v>64.94</v>
          </cell>
          <cell r="E9864">
            <v>66.58</v>
          </cell>
          <cell r="F9864" t="str">
            <v>SINAPI DEZEMBRO 2025</v>
          </cell>
        </row>
        <row r="9865">
          <cell r="A9865">
            <v>94656</v>
          </cell>
          <cell r="B9865" t="str">
            <v>ADAPTADOR CURTO COM BOLSA E ROSCA PARA REGISTRO, PVC, SOLDÁVEL, DN 25 MM X 3/4", INSTALADO EM RESERVAÇÃO PREDIAL DE ÁGUA - FORNECIMENTO E INSTALAÇÃO. AF_04/2024</v>
          </cell>
          <cell r="C9865" t="str">
            <v>UN</v>
          </cell>
          <cell r="D9865">
            <v>3.32</v>
          </cell>
          <cell r="E9865">
            <v>3.49</v>
          </cell>
          <cell r="F9865" t="str">
            <v>SINAPI DEZEMBRO 2025</v>
          </cell>
        </row>
        <row r="9866">
          <cell r="A9866">
            <v>94658</v>
          </cell>
          <cell r="B9866" t="str">
            <v>ADAPTADOR CURTO COM BOLSA E ROSCA PARA REGISTRO, PVC, SOLDÁVEL, DN 32 MM X 1", INSTALADO EM RESERVAÇÃO PREDIAL DE ÁGUA - FORNECIMENTO E INSTALAÇÃO. AF_04/2024</v>
          </cell>
          <cell r="C9866" t="str">
            <v>UN</v>
          </cell>
          <cell r="D9866">
            <v>4.97</v>
          </cell>
          <cell r="E9866">
            <v>5.18</v>
          </cell>
          <cell r="F9866" t="str">
            <v>SINAPI DEZEMBRO 2025</v>
          </cell>
        </row>
        <row r="9867">
          <cell r="A9867">
            <v>94660</v>
          </cell>
          <cell r="B9867" t="str">
            <v>ADAPTADOR CURTO COM BOLSA E ROSCA PARA REGISTRO, PVC, SOLDÁVEL, DN 40 MM X 1 1/4", INSTALADO EM RESERVAÇÃO PREDIAL DE ÁGUA - FORNECIMENTO E INSTALAÇÃO. AF_04/2024</v>
          </cell>
          <cell r="C9867" t="str">
            <v>UN</v>
          </cell>
          <cell r="D9867">
            <v>7.88</v>
          </cell>
          <cell r="E9867">
            <v>8.18</v>
          </cell>
          <cell r="F9867" t="str">
            <v>SINAPI DEZEMBRO 2025</v>
          </cell>
        </row>
        <row r="9868">
          <cell r="A9868">
            <v>94662</v>
          </cell>
          <cell r="B9868" t="str">
            <v>ADAPTADOR CURTO COM BOLSA E ROSCA PARA REGISTRO, PVC, SOLDÁVEL, DN 50 MM X 1 1/2", INSTALADO EM RESERVAÇÃO PREDIAL DE ÁGUA - FORNECIMENTO E INSTALAÇÃO. AF_04/2024</v>
          </cell>
          <cell r="C9868" t="str">
            <v>UN</v>
          </cell>
          <cell r="D9868">
            <v>10.37</v>
          </cell>
          <cell r="E9868">
            <v>10.78</v>
          </cell>
          <cell r="F9868" t="str">
            <v>SINAPI DEZEMBRO 2025</v>
          </cell>
        </row>
        <row r="9869">
          <cell r="A9869">
            <v>94664</v>
          </cell>
          <cell r="B9869" t="str">
            <v>ADAPTADOR CURTO COM BOLSA E ROSCA PARA REGISTRO, PVC, SOLDÁVEL, DN 60 MM X 2", INSTALADO EM RESERVAÇÃO PREDIAL DE ÁGUA - FORNECIMENTO E INSTALAÇÃO. AF_04/2024</v>
          </cell>
          <cell r="C9869" t="str">
            <v>UN</v>
          </cell>
          <cell r="D9869">
            <v>18.899999999999999</v>
          </cell>
          <cell r="E9869">
            <v>19.440000000000001</v>
          </cell>
          <cell r="F9869" t="str">
            <v>SINAPI DEZEMBRO 2025</v>
          </cell>
        </row>
        <row r="9870">
          <cell r="A9870">
            <v>94666</v>
          </cell>
          <cell r="B9870" t="str">
            <v>ADAPTADOR CURTO COM BOLSA E ROSCA PARA REGISTRO, PVC, SOLDÁVEL, DN 75 MM X 2 1/2", INSTALADO EM RESERVAÇÃO PREDIAL DE ÁGUA - FORNECIMENTO E INSTALAÇÃO. AF_04/2024</v>
          </cell>
          <cell r="C9870" t="str">
            <v>UN</v>
          </cell>
          <cell r="D9870">
            <v>30.74</v>
          </cell>
          <cell r="E9870">
            <v>31.54</v>
          </cell>
          <cell r="F9870" t="str">
            <v>SINAPI DEZEMBRO 2025</v>
          </cell>
        </row>
        <row r="9871">
          <cell r="A9871">
            <v>94668</v>
          </cell>
          <cell r="B9871" t="str">
            <v>ADAPTADOR CURTO COM BOLSA E ROSCA PARA REGISTRO, PVC, SOLDÁVEL, DN 85 MM X 3", INSTALADO EM RESERVAÇÃO PREDIAL DE ÁGUA - FORNECIMENTO E INSTALAÇÃO. AF_04/2024</v>
          </cell>
          <cell r="C9871" t="str">
            <v>UN</v>
          </cell>
          <cell r="D9871">
            <v>40.840000000000003</v>
          </cell>
          <cell r="E9871">
            <v>41.85</v>
          </cell>
          <cell r="F9871" t="str">
            <v>SINAPI DEZEMBRO 2025</v>
          </cell>
        </row>
        <row r="9872">
          <cell r="A9872">
            <v>105215</v>
          </cell>
          <cell r="B9872" t="str">
            <v>BUCHA DE REDUÇÃO CPVC, SOLDÁVEL, DN 28 X 22 MM, INSTALADO EM RESERVAÇÃO PREDIAL DE ÁGUA - FORNECIMENTO E INSTALAÇÃO. AF_04/2024</v>
          </cell>
          <cell r="C9872" t="str">
            <v>UN</v>
          </cell>
          <cell r="D9872">
            <v>9.1199999999999992</v>
          </cell>
          <cell r="E9872">
            <v>9.2799999999999994</v>
          </cell>
          <cell r="F9872" t="str">
            <v>SINAPI DEZEMBRO 2025</v>
          </cell>
        </row>
        <row r="9873">
          <cell r="A9873">
            <v>105216</v>
          </cell>
          <cell r="B9873" t="str">
            <v>BUCHA DE REDUÇÃO CPVC, SOLDÁVEL, DN 35 X 28 MM, INSTALADO EM RESERVAÇÃO PREDIAL DE ÁGUA - FORNECIMENTO E INSTALAÇÃO. AF_04/2024</v>
          </cell>
          <cell r="C9873" t="str">
            <v>UN</v>
          </cell>
          <cell r="D9873">
            <v>34.31</v>
          </cell>
          <cell r="E9873">
            <v>34.53</v>
          </cell>
          <cell r="F9873" t="str">
            <v>SINAPI DEZEMBRO 2025</v>
          </cell>
        </row>
        <row r="9874">
          <cell r="A9874">
            <v>105217</v>
          </cell>
          <cell r="B9874" t="str">
            <v>BUCHA DE REDUÇÃO CPVC, SOLDÁVEL, DN 42 X 22 MM, INSTALADO EM RESERVAÇÃO PREDIAL DE ÁGUA - FORNECIMENTO E INSTALAÇÃO. AF_04/2024</v>
          </cell>
          <cell r="C9874" t="str">
            <v>UN</v>
          </cell>
          <cell r="D9874">
            <v>38.65</v>
          </cell>
          <cell r="E9874">
            <v>38.880000000000003</v>
          </cell>
          <cell r="F9874" t="str">
            <v>SINAPI DEZEMBRO 2025</v>
          </cell>
        </row>
        <row r="9875">
          <cell r="A9875">
            <v>105214</v>
          </cell>
          <cell r="B9875" t="str">
            <v>BUCHA DE REDUÇÃO CPVC, SOLDÁVEL, DN 54 X 28 MM, INSTALADO EM RESERVAÇÃO PREDIAL DE ÁGUA - FORNECIMENTO E INSTALAÇÃO. AF_04/2024</v>
          </cell>
          <cell r="C9875" t="str">
            <v>UN</v>
          </cell>
          <cell r="D9875">
            <v>40.39</v>
          </cell>
          <cell r="E9875">
            <v>40.72</v>
          </cell>
          <cell r="F9875" t="str">
            <v>SINAPI DEZEMBRO 2025</v>
          </cell>
        </row>
        <row r="9876">
          <cell r="A9876">
            <v>105218</v>
          </cell>
          <cell r="B9876" t="str">
            <v>BUCHA DE REDUÇÃO CPVC, SOLDÁVEL, DN 54 X 35 MM, INSTALADO EM RESERVAÇÃO PREDIAL DE ÁGUA - FORNECIMENTO E INSTALAÇÃO. AF_04/2024</v>
          </cell>
          <cell r="C9876" t="str">
            <v>UN</v>
          </cell>
          <cell r="D9876">
            <v>67.06</v>
          </cell>
          <cell r="E9876">
            <v>67.42</v>
          </cell>
          <cell r="F9876" t="str">
            <v>SINAPI DEZEMBRO 2025</v>
          </cell>
        </row>
        <row r="9877">
          <cell r="A9877">
            <v>105213</v>
          </cell>
          <cell r="B9877" t="str">
            <v>BUCHA DE REDUÇÃO EM COBRE, PONTA X BOLSA, 66 X 54 MM, INSTALADO EM RESERVAÇÃO PREDIAL DE ÁGUA - FORNECIMENTO E INSTALAÇÃO. AF_04/2024</v>
          </cell>
          <cell r="C9877" t="str">
            <v>UN</v>
          </cell>
          <cell r="D9877">
            <v>191.69</v>
          </cell>
          <cell r="E9877">
            <v>193.5</v>
          </cell>
          <cell r="F9877" t="str">
            <v>SINAPI DEZEMBRO 2025</v>
          </cell>
        </row>
        <row r="9878">
          <cell r="A9878">
            <v>105233</v>
          </cell>
          <cell r="B9878" t="str">
            <v>BUCHA DE REDUÇÃO PVC, SOLDÁVEL, LONGA, DN 40 X 25 MM, INSTALADO EM RESERVAÇÃO PREDIAL DE ÁGUA - FORNECIMENTO E INSTALAÇÃO. AF_04/2024</v>
          </cell>
          <cell r="C9878" t="str">
            <v>UN</v>
          </cell>
          <cell r="D9878">
            <v>7.52</v>
          </cell>
          <cell r="E9878">
            <v>7.76</v>
          </cell>
          <cell r="F9878" t="str">
            <v>SINAPI DEZEMBRO 2025</v>
          </cell>
        </row>
        <row r="9879">
          <cell r="A9879">
            <v>105234</v>
          </cell>
          <cell r="B9879" t="str">
            <v>BUCHA DE REDUÇÃO PVC, SOLDÁVEL, LONGA, DN 50 X 25 MM, INSTALADO EM RESERVAÇÃO PREDIAL DE ÁGUA - FORNECIMENTO E INSTALAÇÃO. AF_04/2024</v>
          </cell>
          <cell r="C9879" t="str">
            <v>UN</v>
          </cell>
          <cell r="D9879">
            <v>9.2100000000000009</v>
          </cell>
          <cell r="E9879">
            <v>9.49</v>
          </cell>
          <cell r="F9879" t="str">
            <v>SINAPI DEZEMBRO 2025</v>
          </cell>
        </row>
        <row r="9880">
          <cell r="A9880">
            <v>105228</v>
          </cell>
          <cell r="B9880" t="str">
            <v>BUCHA DE REDUÇÃO PVC, SOLDÁVEL, LONGA, DN 50 X 32 MM, INSTALADO EM RESERVAÇÃO PREDIAL DE ÁGUA - FORNECIMENTO E INSTALAÇÃO. AF_04/2024</v>
          </cell>
          <cell r="C9880" t="str">
            <v>UN</v>
          </cell>
          <cell r="D9880">
            <v>11.11</v>
          </cell>
          <cell r="E9880">
            <v>11.42</v>
          </cell>
          <cell r="F9880" t="str">
            <v>SINAPI DEZEMBRO 2025</v>
          </cell>
        </row>
        <row r="9881">
          <cell r="A9881">
            <v>105138</v>
          </cell>
          <cell r="B9881" t="str">
            <v>BUCHA DE REDUÇÃO PVC, SOLDÁVEL, LONGA, DN 60 X 25 MM, INSTALADO EM RESERVAÇÃO PREDIAL DE ÁGUA - FORNECIMENTO E INSTALAÇÃO. AF_04/2024</v>
          </cell>
          <cell r="C9881" t="str">
            <v>UN</v>
          </cell>
          <cell r="D9881">
            <v>16.18</v>
          </cell>
          <cell r="E9881">
            <v>16.52</v>
          </cell>
          <cell r="F9881" t="str">
            <v>SINAPI DEZEMBRO 2025</v>
          </cell>
        </row>
        <row r="9882">
          <cell r="A9882">
            <v>105139</v>
          </cell>
          <cell r="B9882" t="str">
            <v>BUCHA DE REDUÇÃO PVC, SOLDÁVEL, LONGA, DN 60 X 32 MM, INSTALADO EM RESERVAÇÃO PREDIAL DE ÁGUA - FORNECIMENTO E INSTALAÇÃO. AF_04/2024</v>
          </cell>
          <cell r="C9882" t="str">
            <v>UN</v>
          </cell>
          <cell r="D9882">
            <v>19</v>
          </cell>
          <cell r="E9882">
            <v>19.39</v>
          </cell>
          <cell r="F9882" t="str">
            <v>SINAPI DEZEMBRO 2025</v>
          </cell>
        </row>
        <row r="9883">
          <cell r="A9883">
            <v>105140</v>
          </cell>
          <cell r="B9883" t="str">
            <v>BUCHA DE REDUÇÃO PVC, SOLDÁVEL, LONGA, DN 60 X 50 MM, INSTALADO EM RESERVAÇÃO PREDIAL DE ÁGUA - FORNECIMENTO E INSTALAÇÃO. AF_04/2024</v>
          </cell>
          <cell r="C9883" t="str">
            <v>UN</v>
          </cell>
          <cell r="D9883">
            <v>24.44</v>
          </cell>
          <cell r="E9883">
            <v>24.91</v>
          </cell>
          <cell r="F9883" t="str">
            <v>SINAPI DEZEMBRO 2025</v>
          </cell>
        </row>
        <row r="9884">
          <cell r="A9884">
            <v>105141</v>
          </cell>
          <cell r="B9884" t="str">
            <v>BUCHA DE REDUÇÃO PVC, SOLDÁVEL, LONGA, DN 75 X 50 MM, INSTALADO EM RESERVAÇÃO PREDIAL DE ÁGUA - FORNECIMENTO E INSTALAÇÃO. AF_04/2024</v>
          </cell>
          <cell r="C9884" t="str">
            <v>UN</v>
          </cell>
          <cell r="D9884">
            <v>29.09</v>
          </cell>
          <cell r="E9884">
            <v>29.7</v>
          </cell>
          <cell r="F9884" t="str">
            <v>SINAPI DEZEMBRO 2025</v>
          </cell>
        </row>
        <row r="9885">
          <cell r="A9885">
            <v>105172</v>
          </cell>
          <cell r="B9885" t="str">
            <v>BUCHA DE REDUÇÃO, EM FERRO GALVANIZADO, CONEXÃO ROSQUEADA, DN 80 MM X 50 MM (3" X 2"), INSTALADO EM RESERVAÇÃO PREDIAL DE ÁGUA - FORNECIMENTO E INSTALAÇÃO. AF_04/2024</v>
          </cell>
          <cell r="C9885" t="str">
            <v>UN</v>
          </cell>
          <cell r="D9885">
            <v>87.82</v>
          </cell>
          <cell r="E9885">
            <v>89.44</v>
          </cell>
          <cell r="F9885" t="str">
            <v>SINAPI DEZEMBRO 2025</v>
          </cell>
        </row>
        <row r="9886">
          <cell r="A9886">
            <v>105169</v>
          </cell>
          <cell r="B9886" t="str">
            <v>BUCHA DE REDUÇÃO, EM FERRO GALVANIZADO, CONEXÃO ROSQUEADA, DN 80 MM X 65 MM (3" X 2 1/2"), INSTALADO EM RESERVAÇÃO PREDIAL DE ÁGUA - FORNECIMENTO E INSTALAÇÃO. AF_04/2024</v>
          </cell>
          <cell r="C9886" t="str">
            <v>UN</v>
          </cell>
          <cell r="D9886">
            <v>87.62</v>
          </cell>
          <cell r="E9886">
            <v>89.35</v>
          </cell>
          <cell r="F9886" t="str">
            <v>SINAPI DEZEMBRO 2025</v>
          </cell>
        </row>
        <row r="9887">
          <cell r="A9887">
            <v>105230</v>
          </cell>
          <cell r="B9887" t="str">
            <v>BUCHA DE REDUÇÃO, PPR, DN 25 X 20 MM, INSTALADO EM RESERVAÇÃO PREDIAL DE ÁGUA - FORNECIMENTO E INSTALAÇÃO. AF_04/2024</v>
          </cell>
          <cell r="C9887" t="str">
            <v>UN</v>
          </cell>
          <cell r="D9887">
            <v>8.07</v>
          </cell>
          <cell r="E9887">
            <v>8.3699999999999992</v>
          </cell>
          <cell r="F9887" t="str">
            <v>SINAPI DEZEMBRO 2025</v>
          </cell>
        </row>
        <row r="9888">
          <cell r="A9888">
            <v>105231</v>
          </cell>
          <cell r="B9888" t="str">
            <v>BUCHA DE REDUÇÃO, PPR, DN 32 X 25 MM, INSTALADO EM RESERVAÇÃO PREDIAL DE ÁGUA - FORNECIMENTO E INSTALAÇÃO. AF_04/2024</v>
          </cell>
          <cell r="C9888" t="str">
            <v>UN</v>
          </cell>
          <cell r="D9888">
            <v>9.51</v>
          </cell>
          <cell r="E9888">
            <v>9.8699999999999992</v>
          </cell>
          <cell r="F9888" t="str">
            <v>SINAPI DEZEMBRO 2025</v>
          </cell>
        </row>
        <row r="9889">
          <cell r="A9889">
            <v>105232</v>
          </cell>
          <cell r="B9889" t="str">
            <v>BUCHA DE REDUÇÃO, PPR, DN 40 X 25 MM, INSTALADO EM RESERVAÇÃO PREDIAL DE ÁGUA - FORNECIMENTO E INSTALAÇÃO. AF_04/2024</v>
          </cell>
          <cell r="C9889" t="str">
            <v>UN</v>
          </cell>
          <cell r="D9889">
            <v>18.82</v>
          </cell>
          <cell r="E9889">
            <v>19.2</v>
          </cell>
          <cell r="F9889" t="str">
            <v>SINAPI DEZEMBRO 2025</v>
          </cell>
        </row>
        <row r="9890">
          <cell r="A9890">
            <v>105229</v>
          </cell>
          <cell r="B9890" t="str">
            <v>BUCHA DE REDUÇÃO, PPR, DN 50 X 25 MM, INSTALADO EM RESERVAÇÃO PREDIAL DE ÁGUA - FORNECIMENTO E INSTALAÇÃO. AF_04/2024</v>
          </cell>
          <cell r="C9890" t="str">
            <v>UN</v>
          </cell>
          <cell r="D9890">
            <v>30.24</v>
          </cell>
          <cell r="E9890">
            <v>30.69</v>
          </cell>
          <cell r="F9890" t="str">
            <v>SINAPI DEZEMBRO 2025</v>
          </cell>
        </row>
        <row r="9891">
          <cell r="A9891">
            <v>105146</v>
          </cell>
          <cell r="B9891" t="str">
            <v>BUCHA DE REDUÇÃO, PPR, DN 50 X 32 MM, INSTALADO EM RESERVAÇÃO PREDIAL DE ÁGUA - FORNECIMENTO E INSTALAÇÃO. AF_04/2024</v>
          </cell>
          <cell r="C9891" t="str">
            <v>UN</v>
          </cell>
          <cell r="D9891">
            <v>24.17</v>
          </cell>
          <cell r="E9891">
            <v>24.63</v>
          </cell>
          <cell r="F9891" t="str">
            <v>SINAPI DEZEMBRO 2025</v>
          </cell>
        </row>
        <row r="9892">
          <cell r="A9892">
            <v>94613</v>
          </cell>
          <cell r="B9892" t="str">
            <v>CONECTOR EM BRONZE/LATÃO, DN 104 MM X 4", SEM ANEL DE SOLDA, BOLSA X ROSCA, INSTALADO EM RESERVAÇÃO PREDIAL DE ÁGUA - FORNECIMENTO E INSTALAÇÃO. AF_04/2024</v>
          </cell>
          <cell r="C9892" t="str">
            <v>UN</v>
          </cell>
          <cell r="D9892">
            <v>0</v>
          </cell>
          <cell r="E9892">
            <v>0</v>
          </cell>
          <cell r="F9892" t="str">
            <v>SINAPI DEZEMBRO 2025</v>
          </cell>
        </row>
        <row r="9893">
          <cell r="A9893">
            <v>94607</v>
          </cell>
          <cell r="B9893" t="str">
            <v>CONECTOR EM BRONZE/LATÃO, DN 54 MM X 2", SEM ANEL DE SOLDA, BOLSA X ROSCA, INSTALADO EM RESERVAÇÃO PREDIAL DE ÁGUA - FORNECIMENTO E INSTALAÇÃO. AF_04/2024</v>
          </cell>
          <cell r="C9893" t="str">
            <v>UN</v>
          </cell>
          <cell r="D9893">
            <v>0</v>
          </cell>
          <cell r="E9893">
            <v>0</v>
          </cell>
          <cell r="F9893" t="str">
            <v>SINAPI DEZEMBRO 2025</v>
          </cell>
        </row>
        <row r="9894">
          <cell r="A9894">
            <v>94609</v>
          </cell>
          <cell r="B9894" t="str">
            <v>CONECTOR EM BRONZE/LATÃO, DN 66 MM X 2 1/2", SEM ANEL DE SOLDA, BOLSA X ROSCA, INSTALADO EM RESERVAÇÃO PREDIAL DE ÁGUA - FORNECIMENTO E INSTALAÇÃO. AF_04/2024</v>
          </cell>
          <cell r="C9894" t="str">
            <v>UN</v>
          </cell>
          <cell r="D9894">
            <v>0</v>
          </cell>
          <cell r="E9894">
            <v>0</v>
          </cell>
          <cell r="F9894" t="str">
            <v>SINAPI DEZEMBRO 2025</v>
          </cell>
        </row>
        <row r="9895">
          <cell r="A9895">
            <v>94611</v>
          </cell>
          <cell r="B9895" t="str">
            <v>CONECTOR EM BRONZE/LATÃO, DN 79 MM X 3", SEM ANEL DE SOLDA, BOLSA X ROSCA, INSTALADO EM RESERVAÇÃO PREDIAL DE ÁGUA - FORNECIMENTO E INSTALAÇÃO. AF_04/2024</v>
          </cell>
          <cell r="C9895" t="str">
            <v>UN</v>
          </cell>
          <cell r="D9895">
            <v>0</v>
          </cell>
          <cell r="E9895">
            <v>0</v>
          </cell>
          <cell r="F9895" t="str">
            <v>SINAPI DEZEMBRO 2025</v>
          </cell>
        </row>
        <row r="9896">
          <cell r="A9896">
            <v>96738</v>
          </cell>
          <cell r="B9896" t="str">
            <v>CONECTOR MACHO, PPR, 25 MM X 1/2'', INSTALADO EM RESERVAÇÃO PREDIAL DE ÁGUA - FORNECIMENTO E INSTALAÇÃO. AF_04/2024</v>
          </cell>
          <cell r="C9896" t="str">
            <v>UN</v>
          </cell>
          <cell r="D9896">
            <v>25.42</v>
          </cell>
          <cell r="E9896">
            <v>25.73</v>
          </cell>
          <cell r="F9896" t="str">
            <v>SINAPI DEZEMBRO 2025</v>
          </cell>
        </row>
        <row r="9897">
          <cell r="A9897">
            <v>96740</v>
          </cell>
          <cell r="B9897" t="str">
            <v>CONECTOR MACHO, PPR, 32 MM X 3/4'', INSTALADO EM RESERVAÇÃO PREDIAL DE ÁGUA - FORNECIMENTO E INSTALAÇÃO. AF_04/2024</v>
          </cell>
          <cell r="C9897" t="str">
            <v>UN</v>
          </cell>
          <cell r="D9897">
            <v>35.369999999999997</v>
          </cell>
          <cell r="E9897">
            <v>35.74</v>
          </cell>
          <cell r="F9897" t="str">
            <v>SINAPI DEZEMBRO 2025</v>
          </cell>
        </row>
        <row r="9898">
          <cell r="A9898">
            <v>94738</v>
          </cell>
          <cell r="B9898" t="str">
            <v>CONECTOR, CPVC, SOLDÁVEL, DN 114 MM X 4", INSTALADO EM RESERVAÇÃO PREDIAL DE ÁGUA - FORNECIMENTO E INSTALAÇÃO. AF_04/2024</v>
          </cell>
          <cell r="C9898" t="str">
            <v>UN</v>
          </cell>
          <cell r="D9898">
            <v>1601.49</v>
          </cell>
          <cell r="E9898">
            <v>1603.23</v>
          </cell>
          <cell r="F9898" t="str">
            <v>SINAPI DEZEMBRO 2025</v>
          </cell>
        </row>
        <row r="9899">
          <cell r="A9899">
            <v>94724</v>
          </cell>
          <cell r="B9899" t="str">
            <v>CONECTOR, CPVC, SOLDÁVEL, DN 22 MM X 3/4", INSTALADO EM RESERVAÇÃO PREDIAL DE ÁGUA - FORNECIMENTO E INSTALAÇÃO. AF_04/2024</v>
          </cell>
          <cell r="C9899" t="str">
            <v>UN</v>
          </cell>
          <cell r="D9899">
            <v>25.31</v>
          </cell>
          <cell r="E9899">
            <v>25.45</v>
          </cell>
          <cell r="F9899" t="str">
            <v>SINAPI DEZEMBRO 2025</v>
          </cell>
        </row>
        <row r="9900">
          <cell r="A9900">
            <v>94726</v>
          </cell>
          <cell r="B9900" t="str">
            <v>CONECTOR, CPVC, SOLDÁVEL, DN 28 MM X 1", INSTALADO EM RESERVAÇÃO PREDIAL DE ÁGUA - FORNECIMENTO E INSTALAÇÃO. AF_04/2024</v>
          </cell>
          <cell r="C9900" t="str">
            <v>UN</v>
          </cell>
          <cell r="D9900">
            <v>32.61</v>
          </cell>
          <cell r="E9900">
            <v>32.799999999999997</v>
          </cell>
          <cell r="F9900" t="str">
            <v>SINAPI DEZEMBRO 2025</v>
          </cell>
        </row>
        <row r="9901">
          <cell r="A9901">
            <v>94728</v>
          </cell>
          <cell r="B9901" t="str">
            <v>CONECTOR, CPVC, SOLDÁVEL, DN 35 MM X 1 1/4", INSTALADO EM RESERVAÇÃO PREDIAL DE ÁGUA - FORNECIMENTO E INSTALAÇÃO. AF_04/2024</v>
          </cell>
          <cell r="C9901" t="str">
            <v>UN</v>
          </cell>
          <cell r="D9901">
            <v>50.91</v>
          </cell>
          <cell r="E9901">
            <v>51.16</v>
          </cell>
          <cell r="F9901" t="str">
            <v>SINAPI DEZEMBRO 2025</v>
          </cell>
        </row>
        <row r="9902">
          <cell r="A9902">
            <v>94730</v>
          </cell>
          <cell r="B9902" t="str">
            <v>CONECTOR, CPVC, SOLDÁVEL, DN 42 MM X 1 1/2", INSTALADO EM RESERVAÇÃO PREDIAL DE ÁGUA - FORNECIMENTO E INSTALAÇÃO. AF_04/2024</v>
          </cell>
          <cell r="C9902" t="str">
            <v>UN</v>
          </cell>
          <cell r="D9902">
            <v>62.43</v>
          </cell>
          <cell r="E9902">
            <v>62.74</v>
          </cell>
          <cell r="F9902" t="str">
            <v>SINAPI DEZEMBRO 2025</v>
          </cell>
        </row>
        <row r="9903">
          <cell r="A9903">
            <v>94732</v>
          </cell>
          <cell r="B9903" t="str">
            <v>CONECTOR, CPVC, SOLDÁVEL, DN 54 MM X 2", INSTALADO EM RESERVAÇÃO PREDIAL DE ÁGUA - FORNECIMENTO E INSTALAÇÃO. AF_04/2024</v>
          </cell>
          <cell r="C9903" t="str">
            <v>UN</v>
          </cell>
          <cell r="D9903">
            <v>100.14</v>
          </cell>
          <cell r="E9903">
            <v>100.59</v>
          </cell>
          <cell r="F9903" t="str">
            <v>SINAPI DEZEMBRO 2025</v>
          </cell>
        </row>
        <row r="9904">
          <cell r="A9904">
            <v>94734</v>
          </cell>
          <cell r="B9904" t="str">
            <v>CONECTOR, CPVC, SOLDÁVEL, DN 73 MM X 2 1/2", INSTALADO EM RESERVAÇÃO PREDIAL DE ÁGUA - FORNECIMENTO E INSTALAÇÃO. AF_04/2024</v>
          </cell>
          <cell r="C9904" t="str">
            <v>UN</v>
          </cell>
          <cell r="D9904">
            <v>365.58</v>
          </cell>
          <cell r="E9904">
            <v>366.34</v>
          </cell>
          <cell r="F9904" t="str">
            <v>SINAPI DEZEMBRO 2025</v>
          </cell>
        </row>
        <row r="9905">
          <cell r="A9905">
            <v>94736</v>
          </cell>
          <cell r="B9905" t="str">
            <v>CONECTOR, CPVC, SOLDÁVEL, DN 89 MM X 3", INSTALADO EM RESERVAÇÃO PREDIAL DE ÁGUA - FORNECIMENTO E INSTALAÇÃO. AF_04/2024</v>
          </cell>
          <cell r="C9905" t="str">
            <v>UN</v>
          </cell>
          <cell r="D9905">
            <v>531.53</v>
          </cell>
          <cell r="E9905">
            <v>532.63</v>
          </cell>
          <cell r="F9905" t="str">
            <v>SINAPI DEZEMBRO 2025</v>
          </cell>
        </row>
        <row r="9906">
          <cell r="A9906">
            <v>94483</v>
          </cell>
          <cell r="B9906" t="str">
            <v>CONJUNTO HIDRÁULICO EM AÇO ROSCÁVEL PARA INSTALAÇÃO DE BOMBA, DN SUCÇÃO 32 MM (1 1/4") E DN RECALQUE 25 MM (1"), PARA EDIFICAÇÃO COM 4 PAVIMENTOS - FORNECIMENTO E INSTALAÇÃO. AF_04/2024</v>
          </cell>
          <cell r="C9906" t="str">
            <v>UN</v>
          </cell>
          <cell r="D9906">
            <v>1322.3</v>
          </cell>
          <cell r="E9906">
            <v>1360.44</v>
          </cell>
          <cell r="F9906" t="str">
            <v>SINAPI DEZEMBRO 2025</v>
          </cell>
        </row>
        <row r="9907">
          <cell r="A9907">
            <v>94482</v>
          </cell>
          <cell r="B9907" t="str">
            <v>CONJUNTO HIDRÁULICO EM AÇO ROSCÁVEL PARA INSTALAÇÃO DE BOMBA, DN SUCÇÃO 40 MM (1 1/2") E DN RECALQUE 32 MM (1 1/4"), PARA EDIFICAÇÃO COM 8 PAVIMENTOS - FORNECIMENTO E INSTALAÇÃO. AF_04/2024</v>
          </cell>
          <cell r="C9907" t="str">
            <v>UN</v>
          </cell>
          <cell r="D9907">
            <v>1589.57</v>
          </cell>
          <cell r="E9907">
            <v>1629.49</v>
          </cell>
          <cell r="F9907" t="str">
            <v>SINAPI DEZEMBRO 2025</v>
          </cell>
        </row>
        <row r="9908">
          <cell r="A9908">
            <v>94481</v>
          </cell>
          <cell r="B9908" t="str">
            <v>CONJUNTO HIDRÁULICO EM AÇO ROSCÁVEL PARA INSTALAÇÃO DE BOMBA, DN SUCÇÃO 50 MM (2") E DN RECALQUE 40 MM (1 1/2"), PARA EDIFICAÇÃO COM 12 PAVIMENTOS - FORNECIMENTO E INSTALAÇÃO. AF_04/2024</v>
          </cell>
          <cell r="C9908" t="str">
            <v>UN</v>
          </cell>
          <cell r="D9908">
            <v>2042.73</v>
          </cell>
          <cell r="E9908">
            <v>2084.81</v>
          </cell>
          <cell r="F9908" t="str">
            <v>SINAPI DEZEMBRO 2025</v>
          </cell>
        </row>
        <row r="9909">
          <cell r="A9909">
            <v>94480</v>
          </cell>
          <cell r="B9909" t="str">
            <v>CONJUNTO HIDRÁULICO EM AÇO ROSCÁVEL PARA INSTALAÇÃO DE BOMBA, DN SUCÇÃO 65 MM (2½") E DN RECALQUE 50 MM (2"), PARA EDIFICAÇÃO COM 18 PAVIMENTOS - FORNECIMENTO E INSTALAÇÃO. AF_04/2024</v>
          </cell>
          <cell r="C9909" t="str">
            <v>UN</v>
          </cell>
          <cell r="D9909">
            <v>2934.68</v>
          </cell>
          <cell r="E9909">
            <v>2979.79</v>
          </cell>
          <cell r="F9909" t="str">
            <v>SINAPI DEZEMBRO 2025</v>
          </cell>
        </row>
        <row r="9910">
          <cell r="A9910">
            <v>94472</v>
          </cell>
          <cell r="B9910" t="str">
            <v>COTOVELO 45 GRAUS, EM FERRO GALVANIZADO, CONEXÃO ROSQUEADA, DN 50 MM (2"), INSTALADO EM RESERVAÇÃO PREDIAL DE ÁGUA - FORNECIMENTO E INSTALAÇÃO. AF_04/2024</v>
          </cell>
          <cell r="C9910" t="str">
            <v>UN</v>
          </cell>
          <cell r="D9910">
            <v>78.16</v>
          </cell>
          <cell r="E9910">
            <v>80.209999999999994</v>
          </cell>
          <cell r="F9910" t="str">
            <v>SINAPI DEZEMBRO 2025</v>
          </cell>
        </row>
        <row r="9911">
          <cell r="A9911">
            <v>94474</v>
          </cell>
          <cell r="B9911" t="str">
            <v>COTOVELO 45 GRAUS, EM FERRO GALVANIZADO, CONEXÃO ROSQUEADA, DN 65 MM (2 1/2"), INSTALADO EM RESERVAÇÃO PREDIAL DE ÁGUA - FORNECIMENTO E INSTALAÇÃO. AF_04/2024</v>
          </cell>
          <cell r="C9911" t="str">
            <v>UN</v>
          </cell>
          <cell r="D9911">
            <v>132.99</v>
          </cell>
          <cell r="E9911">
            <v>135.37</v>
          </cell>
          <cell r="F9911" t="str">
            <v>SINAPI DEZEMBRO 2025</v>
          </cell>
        </row>
        <row r="9912">
          <cell r="A9912">
            <v>94476</v>
          </cell>
          <cell r="B9912" t="str">
            <v>COTOVELO 45 GRAUS, EM FERRO GALVANIZADO, CONEXÃO ROSQUEADA, DN 80 MM (3"), INSTALADO EM RESERVAÇÃO PREDIAL DE ÁGUA - FORNECIMENTO E INSTALAÇÃO. AF_04/2024</v>
          </cell>
          <cell r="C9912" t="str">
            <v>UN</v>
          </cell>
          <cell r="D9912">
            <v>186.57</v>
          </cell>
          <cell r="E9912">
            <v>189.39</v>
          </cell>
          <cell r="F9912" t="str">
            <v>SINAPI DEZEMBRO 2025</v>
          </cell>
        </row>
        <row r="9913">
          <cell r="A9913">
            <v>94471</v>
          </cell>
          <cell r="B9913" t="str">
            <v>COTOVELO 90 GRAUS, EM FERRO GALVANIZADO, CONEXÃO ROSQUEADA, DN 50 MM (2"), INSTALADO EM RESERVAÇÃO PREDIAL DE ÁGUA - FORNECIMENTO E INSTALAÇÃO. AF_04/2024</v>
          </cell>
          <cell r="C9913" t="str">
            <v>UN</v>
          </cell>
          <cell r="D9913">
            <v>75.78</v>
          </cell>
          <cell r="E9913">
            <v>77.83</v>
          </cell>
          <cell r="F9913" t="str">
            <v>SINAPI DEZEMBRO 2025</v>
          </cell>
        </row>
        <row r="9914">
          <cell r="A9914">
            <v>94473</v>
          </cell>
          <cell r="B9914" t="str">
            <v>COTOVELO 90 GRAUS, EM FERRO GALVANIZADO, CONEXÃO ROSQUEADA, DN 65 MM (2 1/2"), INSTALADO EM RESERVAÇÃO PREDIAL DE ÁGUA - FORNECIMENTO E INSTALAÇÃO. AF_04/2024</v>
          </cell>
          <cell r="C9914" t="str">
            <v>UN</v>
          </cell>
          <cell r="D9914">
            <v>122.5</v>
          </cell>
          <cell r="E9914">
            <v>124.88</v>
          </cell>
          <cell r="F9914" t="str">
            <v>SINAPI DEZEMBRO 2025</v>
          </cell>
        </row>
        <row r="9915">
          <cell r="A9915">
            <v>94475</v>
          </cell>
          <cell r="B9915" t="str">
            <v>COTOVELO 90 GRAUS, EM FERRO GALVANIZADO, CONEXÃO ROSQUEADA, DN 80 MM (3"), INSTALADO EM RESERVAÇÃO PREDIAL DE ÁGUA - FORNECIMENTO E INSTALAÇÃO. AF_04/2024</v>
          </cell>
          <cell r="C9915" t="str">
            <v>UN</v>
          </cell>
          <cell r="D9915">
            <v>166.37</v>
          </cell>
          <cell r="E9915">
            <v>169.19</v>
          </cell>
          <cell r="F9915" t="str">
            <v>SINAPI DEZEMBRO 2025</v>
          </cell>
        </row>
        <row r="9916">
          <cell r="A9916">
            <v>105194</v>
          </cell>
          <cell r="B9916" t="str">
            <v>COTOVELO 90 GRAUS, EM FERRO GALVANIZADO, MACHO/FÊMEA, CONEXÃO ROSQUEADA, DN 50 MM (2"), INSTALADO EM RESERVAÇÃO PREDIAL DE ÁGUA - FORNECIMENTO E INSTALAÇÃO. AF_04/2024</v>
          </cell>
          <cell r="C9916" t="str">
            <v>UN</v>
          </cell>
          <cell r="D9916">
            <v>84.7</v>
          </cell>
          <cell r="E9916">
            <v>86.75</v>
          </cell>
          <cell r="F9916" t="str">
            <v>SINAPI DEZEMBRO 2025</v>
          </cell>
        </row>
        <row r="9917">
          <cell r="A9917">
            <v>105195</v>
          </cell>
          <cell r="B9917" t="str">
            <v>COTOVELO 90 GRAUS, EM FERRO GALVANIZADO, MACHO/FÊMEA, CONEXÃO ROSQUEADA, DN 80 MM (3"), INSTALADO EM RESERVAÇÃO PREDIAL DE ÁGUA - FORNECIMENTO E INSTALAÇÃO. AF_04/2024</v>
          </cell>
          <cell r="C9917" t="str">
            <v>UN</v>
          </cell>
          <cell r="D9917">
            <v>220.61</v>
          </cell>
          <cell r="E9917">
            <v>223.43</v>
          </cell>
          <cell r="F9917" t="str">
            <v>SINAPI DEZEMBRO 2025</v>
          </cell>
        </row>
        <row r="9918">
          <cell r="A9918">
            <v>105178</v>
          </cell>
          <cell r="B9918" t="str">
            <v>COTOVELO DE REDUÇÃO, 90 GRAUS, EM FERRO GALVANIZADO, CONEXÃO ROSQUEADA, DN 65 MM X 50 MM (2 1/2" X 2"), INSTALADO EM RESERVAÇÃO PREDIAL DE ÁGUA - FORNECIMENTO E INSTALAÇÃO. AF_04/2024</v>
          </cell>
          <cell r="C9918" t="str">
            <v>UN</v>
          </cell>
          <cell r="D9918">
            <v>138.15</v>
          </cell>
          <cell r="E9918">
            <v>140.36000000000001</v>
          </cell>
          <cell r="F9918" t="str">
            <v>SINAPI DEZEMBRO 2025</v>
          </cell>
        </row>
        <row r="9919">
          <cell r="A9919">
            <v>94620</v>
          </cell>
          <cell r="B9919" t="str">
            <v>COTOVELO EM COBRE, DN 104 MM, 90 GRAUS, SEM ANEL DE SOLDA, INSTALADO EM RESERVAÇÃO PREDIAL DE ÁGUA - FORNECIMENTO E INSTALAÇÃO. AF_04/2024</v>
          </cell>
          <cell r="C9919" t="str">
            <v>UN</v>
          </cell>
          <cell r="D9919">
            <v>889.95</v>
          </cell>
          <cell r="E9919">
            <v>893.08</v>
          </cell>
          <cell r="F9919" t="str">
            <v>SINAPI DEZEMBRO 2025</v>
          </cell>
        </row>
        <row r="9920">
          <cell r="A9920">
            <v>94614</v>
          </cell>
          <cell r="B9920" t="str">
            <v>COTOVELO EM COBRE, DN 54 MM, 90 GRAUS, SEM ANEL DE SOLDA, INSTALADO EM RESERVAÇÃO PREDIAL DE ÁGUA - FORNECIMENTO E INSTALAÇÃO. AF_04/2024</v>
          </cell>
          <cell r="C9920" t="str">
            <v>UN</v>
          </cell>
          <cell r="D9920">
            <v>139.83000000000001</v>
          </cell>
          <cell r="E9920">
            <v>142.49</v>
          </cell>
          <cell r="F9920" t="str">
            <v>SINAPI DEZEMBRO 2025</v>
          </cell>
        </row>
        <row r="9921">
          <cell r="A9921">
            <v>94616</v>
          </cell>
          <cell r="B9921" t="str">
            <v>COTOVELO EM COBRE, DN 66 MM, 90 GRAUS, SEM ANEL DE SOLDA, INSTALADO EM RESERVAÇÃO PREDIAL DE ÁGUA - FORNECIMENTO E INSTALAÇÃO. AF_04/2024</v>
          </cell>
          <cell r="C9921" t="str">
            <v>UN</v>
          </cell>
          <cell r="D9921">
            <v>395.66</v>
          </cell>
          <cell r="E9921">
            <v>398.43</v>
          </cell>
          <cell r="F9921" t="str">
            <v>SINAPI DEZEMBRO 2025</v>
          </cell>
        </row>
        <row r="9922">
          <cell r="A9922">
            <v>94618</v>
          </cell>
          <cell r="B9922" t="str">
            <v>COTOVELO EM COBRE, DN 79 MM, 90 GRAUS, SEM ANEL DE SOLDA, INSTALADO EM RESERVAÇÃO PREDIAL DE ÁGUA - FORNECIMENTO E INSTALAÇÃO. AF_04/2024</v>
          </cell>
          <cell r="C9922" t="str">
            <v>UN</v>
          </cell>
          <cell r="D9922">
            <v>384.41</v>
          </cell>
          <cell r="E9922">
            <v>387.3</v>
          </cell>
          <cell r="F9922" t="str">
            <v>SINAPI DEZEMBRO 2025</v>
          </cell>
        </row>
        <row r="9923">
          <cell r="A9923">
            <v>105193</v>
          </cell>
          <cell r="B9923" t="str">
            <v>COTOVELO, 90 GRAUS, EM FERRO GALVANIZADO, MACHO/FÊMEA, CONEXÃO ROSQUEADA, DN 65 MM (2 1/2"), INSTALADO EM RESERVAÇÃO PREDIAL DE ÁGUA - FORNECIMENTO E INSTALAÇÃO. AF_04/2024</v>
          </cell>
          <cell r="C9923" t="str">
            <v>UN</v>
          </cell>
          <cell r="D9923">
            <v>151.29</v>
          </cell>
          <cell r="E9923">
            <v>153.66999999999999</v>
          </cell>
          <cell r="F9923" t="str">
            <v>SINAPI DEZEMBRO 2025</v>
          </cell>
        </row>
        <row r="9924">
          <cell r="A9924">
            <v>105197</v>
          </cell>
          <cell r="B9924" t="str">
            <v>CURVA 45 GRAUS, EM FERRO GALVANIZADO, FÊMEA, CONEXÃO ROSQUEADA, DN 50 MM (2"), INSTALADO EM RESERVAÇÃO PREDIAL DE ÁGUA - FORNECIMENTO E INSTALAÇÃO. AF_04/2024</v>
          </cell>
          <cell r="C9924" t="str">
            <v>UN</v>
          </cell>
          <cell r="D9924">
            <v>162.26</v>
          </cell>
          <cell r="E9924">
            <v>164.31</v>
          </cell>
          <cell r="F9924" t="str">
            <v>SINAPI DEZEMBRO 2025</v>
          </cell>
        </row>
        <row r="9925">
          <cell r="A9925">
            <v>105196</v>
          </cell>
          <cell r="B9925" t="str">
            <v>CURVA 45 GRAUS, EM FERRO GALVANIZADO, FÊMEA, CONEXÃO ROSQUEADA, DN 65 MM (2 1/2"), INSTALADO EM RESERVAÇÃO PREDIAL DE ÁGUA - FORNECIMENTO E INSTALAÇÃO. AF_04/2024</v>
          </cell>
          <cell r="C9925" t="str">
            <v>UN</v>
          </cell>
          <cell r="D9925">
            <v>236.49</v>
          </cell>
          <cell r="E9925">
            <v>238.87</v>
          </cell>
          <cell r="F9925" t="str">
            <v>SINAPI DEZEMBRO 2025</v>
          </cell>
        </row>
        <row r="9926">
          <cell r="A9926">
            <v>105198</v>
          </cell>
          <cell r="B9926" t="str">
            <v>CURVA 45 GRAUS, EM FERRO GALVANIZADO, FÊMEA, CONEXÃO ROSQUEADA, DN 80 MM (3"), INSTALADO EM RESERVAÇÃO PREDIAL DE ÁGUA - FORNECIMENTO E INSTALAÇÃO. AF_04/2024</v>
          </cell>
          <cell r="C9926" t="str">
            <v>UN</v>
          </cell>
          <cell r="D9926">
            <v>336.29</v>
          </cell>
          <cell r="E9926">
            <v>339.11</v>
          </cell>
          <cell r="F9926" t="str">
            <v>SINAPI DEZEMBRO 2025</v>
          </cell>
        </row>
        <row r="9927">
          <cell r="A9927">
            <v>105200</v>
          </cell>
          <cell r="B9927" t="str">
            <v>CURVA 45 GRAUS, EM FERRO GALVANIZADO, MACHO/FÊMEA, CONEXÃO ROSQUEADA, DN 50 MM (2"), INSTALADO EM RESERVAÇÃO PREDIAL DE ÁGUA - FORNECIMENTO E INSTALAÇÃO. AF_04/2024</v>
          </cell>
          <cell r="C9927" t="str">
            <v>UN</v>
          </cell>
          <cell r="D9927">
            <v>127.36</v>
          </cell>
          <cell r="E9927">
            <v>129.41</v>
          </cell>
          <cell r="F9927" t="str">
            <v>SINAPI DEZEMBRO 2025</v>
          </cell>
        </row>
        <row r="9928">
          <cell r="A9928">
            <v>105199</v>
          </cell>
          <cell r="B9928" t="str">
            <v>CURVA 45 GRAUS, EM FERRO GALVANIZADO, MACHO/FÊMEA, CONEXÃO ROSQUEADA, DN 65 MM (2 1/2"), INSTALADO EM RESERVAÇÃO PREDIAL DE ÁGUA - FORNECIMENTO E INSTALAÇÃO. AF_04/2024</v>
          </cell>
          <cell r="C9928" t="str">
            <v>UN</v>
          </cell>
          <cell r="D9928">
            <v>214.61</v>
          </cell>
          <cell r="E9928">
            <v>216.99</v>
          </cell>
          <cell r="F9928" t="str">
            <v>SINAPI DEZEMBRO 2025</v>
          </cell>
        </row>
        <row r="9929">
          <cell r="A9929">
            <v>105201</v>
          </cell>
          <cell r="B9929" t="str">
            <v>CURVA 45 GRAUS, EM FERRO GALVANIZADO, MACHO/FÊMEA, CONEXÃO ROSQUEADA, DN 80 MM (3"), INSTALADO EM RESERVAÇÃO PREDIAL DE ÁGUA - FORNECIMENTO E INSTALAÇÃO. AF_04/2024</v>
          </cell>
          <cell r="C9929" t="str">
            <v>UN</v>
          </cell>
          <cell r="D9929">
            <v>294.35000000000002</v>
          </cell>
          <cell r="E9929">
            <v>297.17</v>
          </cell>
          <cell r="F9929" t="str">
            <v>SINAPI DEZEMBRO 2025</v>
          </cell>
        </row>
        <row r="9930">
          <cell r="A9930">
            <v>94755</v>
          </cell>
          <cell r="B9930" t="str">
            <v>CURVA 90 GRAUS, CPVC, SOLDÁVEL, DN 114 MM, INSTALADO EM RESERVAÇÃO PREDIAL DE ÁGUA - FORNECIMENTO E INSTALAÇÃO. AF_04/2024</v>
          </cell>
          <cell r="C9930" t="str">
            <v>UN</v>
          </cell>
          <cell r="D9930">
            <v>0</v>
          </cell>
          <cell r="E9930">
            <v>0</v>
          </cell>
          <cell r="F9930" t="str">
            <v>SINAPI DEZEMBRO 2025</v>
          </cell>
        </row>
        <row r="9931">
          <cell r="A9931">
            <v>94741</v>
          </cell>
          <cell r="B9931" t="str">
            <v>CURVA 90 GRAUS, CPVC, SOLDÁVEL, DN 22 MM, INSTALADO EM RESERVAÇÃO PREDIAL DE ÁGUA - FORNECIMENTO E INSTALAÇÃO. AF_04/2024</v>
          </cell>
          <cell r="C9931" t="str">
            <v>UN</v>
          </cell>
          <cell r="D9931">
            <v>12.42</v>
          </cell>
          <cell r="E9931">
            <v>12.63</v>
          </cell>
          <cell r="F9931" t="str">
            <v>SINAPI DEZEMBRO 2025</v>
          </cell>
        </row>
        <row r="9932">
          <cell r="A9932">
            <v>94743</v>
          </cell>
          <cell r="B9932" t="str">
            <v>CURVA 90 GRAUS, CPVC, SOLDÁVEL, DN 28 MM, INSTALADO EM RESERVAÇÃO PREDIAL DE ÁGUA - FORNECIMENTO E INSTALAÇÃO. AF_04/2024</v>
          </cell>
          <cell r="C9932" t="str">
            <v>UN</v>
          </cell>
          <cell r="D9932">
            <v>20.28</v>
          </cell>
          <cell r="E9932">
            <v>20.57</v>
          </cell>
          <cell r="F9932" t="str">
            <v>SINAPI DEZEMBRO 2025</v>
          </cell>
        </row>
        <row r="9933">
          <cell r="A9933">
            <v>94745</v>
          </cell>
          <cell r="B9933" t="str">
            <v>CURVA 90 GRAUS, CPVC, SOLDÁVEL, DN 35 MM, INSTALADO EM RESERVAÇÃO PREDIAL DE ÁGUA - FORNECIMENTO E INSTALAÇÃO. AF_04/2024</v>
          </cell>
          <cell r="C9933" t="str">
            <v>UN</v>
          </cell>
          <cell r="D9933">
            <v>0</v>
          </cell>
          <cell r="E9933">
            <v>0</v>
          </cell>
          <cell r="F9933" t="str">
            <v>SINAPI DEZEMBRO 2025</v>
          </cell>
        </row>
        <row r="9934">
          <cell r="A9934">
            <v>94747</v>
          </cell>
          <cell r="B9934" t="str">
            <v>CURVA 90 GRAUS, CPVC, SOLDÁVEL, DN 42 MM, INSTALADO EM RESERVAÇÃO PREDIAL DE ÁGUA - FORNECIMENTO E INSTALAÇÃO. AF_04/2024</v>
          </cell>
          <cell r="C9934" t="str">
            <v>UN</v>
          </cell>
          <cell r="D9934">
            <v>0</v>
          </cell>
          <cell r="E9934">
            <v>0</v>
          </cell>
          <cell r="F9934" t="str">
            <v>SINAPI DEZEMBRO 2025</v>
          </cell>
        </row>
        <row r="9935">
          <cell r="A9935">
            <v>94749</v>
          </cell>
          <cell r="B9935" t="str">
            <v>CURVA 90 GRAUS, CPVC, SOLDÁVEL, DN 54 MM, INSTALADO EM RESERVAÇÃO PREDIAL DE ÁGUA - FORNECIMENTO E INSTALAÇÃO. AF_04/2024</v>
          </cell>
          <cell r="C9935" t="str">
            <v>UN</v>
          </cell>
          <cell r="D9935">
            <v>0</v>
          </cell>
          <cell r="E9935">
            <v>0</v>
          </cell>
          <cell r="F9935" t="str">
            <v>SINAPI DEZEMBRO 2025</v>
          </cell>
        </row>
        <row r="9936">
          <cell r="A9936">
            <v>94751</v>
          </cell>
          <cell r="B9936" t="str">
            <v>CURVA 90 GRAUS, CPVC, SOLDÁVEL, DN 73 MM, INSTALADO EM RESERVAÇÃO PREDIAL DE ÁGUA - FORNECIMENTO E INSTALAÇÃO. AF_04/2024</v>
          </cell>
          <cell r="C9936" t="str">
            <v>UN</v>
          </cell>
          <cell r="D9936">
            <v>0</v>
          </cell>
          <cell r="E9936">
            <v>0</v>
          </cell>
          <cell r="F9936" t="str">
            <v>SINAPI DEZEMBRO 2025</v>
          </cell>
        </row>
        <row r="9937">
          <cell r="A9937">
            <v>94753</v>
          </cell>
          <cell r="B9937" t="str">
            <v>CURVA 90 GRAUS, CPVC, SOLDÁVEL, DN 89 MM, INSTALADO EM RESERVAÇÃO PREDIAL DE ÁGUA - FORNECIMENTO E INSTALAÇÃO. AF_04/2024</v>
          </cell>
          <cell r="C9937" t="str">
            <v>UN</v>
          </cell>
          <cell r="D9937">
            <v>0</v>
          </cell>
          <cell r="E9937">
            <v>0</v>
          </cell>
          <cell r="F9937" t="str">
            <v>SINAPI DEZEMBRO 2025</v>
          </cell>
        </row>
        <row r="9938">
          <cell r="A9938">
            <v>105209</v>
          </cell>
          <cell r="B9938" t="str">
            <v>CURVA 90 GRAUS, EM FERRO GALVANIZADO, CONEXÃO ROSQUEADA, DN 50 MM (2"), INSTALADO EM RESERVAÇÃO PREDIAL DE ÁGUA - FORNECIMENTO E INSTALAÇÃO. AF_04/2024</v>
          </cell>
          <cell r="C9938" t="str">
            <v>UN</v>
          </cell>
          <cell r="D9938">
            <v>157.04</v>
          </cell>
          <cell r="E9938">
            <v>159.09</v>
          </cell>
          <cell r="F9938" t="str">
            <v>SINAPI DEZEMBRO 2025</v>
          </cell>
        </row>
        <row r="9939">
          <cell r="A9939">
            <v>105208</v>
          </cell>
          <cell r="B9939" t="str">
            <v>CURVA 90 GRAUS, EM FERRO GALVANIZADO, CONEXÃO ROSQUEADA, DN 65 MM (2 1/2"), INSTALADO EM RESERVAÇÃO PREDIAL DE ÁGUA - FORNECIMENTO E INSTALAÇÃO. AF_04/2024</v>
          </cell>
          <cell r="C9939" t="str">
            <v>UN</v>
          </cell>
          <cell r="D9939">
            <v>325.68</v>
          </cell>
          <cell r="E9939">
            <v>328.06</v>
          </cell>
          <cell r="F9939" t="str">
            <v>SINAPI DEZEMBRO 2025</v>
          </cell>
        </row>
        <row r="9940">
          <cell r="A9940">
            <v>105210</v>
          </cell>
          <cell r="B9940" t="str">
            <v>CURVA 90 GRAUS, EM FERRO GALVANIZADO, CONEXÃO ROSQUEADA, DN 80 MM (3"), INSTALADO EM RESERVAÇÃO PREDIAL DE ÁGUA - FORNECIMENTO E INSTALAÇÃO. AF_04/2024</v>
          </cell>
          <cell r="C9940" t="str">
            <v>UN</v>
          </cell>
          <cell r="D9940">
            <v>420.76</v>
          </cell>
          <cell r="E9940">
            <v>423.58</v>
          </cell>
          <cell r="F9940" t="str">
            <v>SINAPI DEZEMBRO 2025</v>
          </cell>
        </row>
        <row r="9941">
          <cell r="A9941">
            <v>105203</v>
          </cell>
          <cell r="B9941" t="str">
            <v>CURVA 90 GRAUS, EM FERRO GALVANIZADO, FÊMEA, CONEXÃO ROSQUEADA, DN 50 MM (2"), INSTALADO EM RESERVAÇÃO PREDIAL DE ÁGUA - FORNECIMENTO E INSTALAÇÃO. AF_04/2024</v>
          </cell>
          <cell r="C9941" t="str">
            <v>UN</v>
          </cell>
          <cell r="D9941">
            <v>161.54</v>
          </cell>
          <cell r="E9941">
            <v>163.59</v>
          </cell>
          <cell r="F9941" t="str">
            <v>SINAPI DEZEMBRO 2025</v>
          </cell>
        </row>
        <row r="9942">
          <cell r="A9942">
            <v>105202</v>
          </cell>
          <cell r="B9942" t="str">
            <v>CURVA 90 GRAUS, EM FERRO GALVANIZADO, FÊMEA, CONEXÃO ROSQUEADA, DN 65 MM (2 1/2"), INSTALADO EM RESERVAÇÃO PREDIAL DE ÁGUA - FORNECIMENTO E INSTALAÇÃO. AF_04/2024</v>
          </cell>
          <cell r="C9942" t="str">
            <v>UN</v>
          </cell>
          <cell r="D9942">
            <v>266.93</v>
          </cell>
          <cell r="E9942">
            <v>269.31</v>
          </cell>
          <cell r="F9942" t="str">
            <v>SINAPI DEZEMBRO 2025</v>
          </cell>
        </row>
        <row r="9943">
          <cell r="A9943">
            <v>105204</v>
          </cell>
          <cell r="B9943" t="str">
            <v>CURVA 90 GRAUS, EM FERRO GALVANIZADO, FÊMEA, CONEXÃO ROSQUEADA, DN 80 (3"), INSTALADO EM RESERVAÇÃO PREDIAL DE ÁGUA - FORNECIMENTO E INSTALAÇÃO. AF_04/2024</v>
          </cell>
          <cell r="C9943" t="str">
            <v>UN</v>
          </cell>
          <cell r="D9943">
            <v>355.58</v>
          </cell>
          <cell r="E9943">
            <v>358.4</v>
          </cell>
          <cell r="F9943" t="str">
            <v>SINAPI DEZEMBRO 2025</v>
          </cell>
        </row>
        <row r="9944">
          <cell r="A9944">
            <v>105206</v>
          </cell>
          <cell r="B9944" t="str">
            <v>CURVA 90 GRAUS, EM FERRO GALVANIZADO, MACHO/FÊMEA, CONEXÃO ROSQUEADA, DN 50 MM (2"), INSTALADO EM RESERVAÇÃO PREDIAL DE ÁGUA - FORNECIMENTO E INSTALAÇÃO. AF_04/2024</v>
          </cell>
          <cell r="C9944" t="str">
            <v>UN</v>
          </cell>
          <cell r="D9944">
            <v>153.79</v>
          </cell>
          <cell r="E9944">
            <v>155.84</v>
          </cell>
          <cell r="F9944" t="str">
            <v>SINAPI DEZEMBRO 2025</v>
          </cell>
        </row>
        <row r="9945">
          <cell r="A9945">
            <v>105205</v>
          </cell>
          <cell r="B9945" t="str">
            <v>CURVA 90 GRAUS, EM FERRO GALVANIZADO, MACHO/FÊMEA, CONEXÃO ROSQUEADA, DN 65 MM (2 1/2"), INSTALADO EM RESERVAÇÃO PREDIAL DE ÁGUA - FORNECIMENTO E INSTALAÇÃO. AF_04/2024</v>
          </cell>
          <cell r="C9945" t="str">
            <v>UN</v>
          </cell>
          <cell r="D9945">
            <v>246.29</v>
          </cell>
          <cell r="E9945">
            <v>248.67</v>
          </cell>
          <cell r="F9945" t="str">
            <v>SINAPI DEZEMBRO 2025</v>
          </cell>
        </row>
        <row r="9946">
          <cell r="A9946">
            <v>105207</v>
          </cell>
          <cell r="B9946" t="str">
            <v>CURVA 90 GRAUS, EM FERRO GALVANIZADO, MACHO/FÊMEA, CONEXÃO ROSQUEADA, DN 80 MM (3"), INSTALADO EM RESERVAÇÃO PREDIAL DE ÁGUA - FORNECIMENTO E INSTALAÇÃO. AF_04/2024</v>
          </cell>
          <cell r="C9946" t="str">
            <v>UN</v>
          </cell>
          <cell r="D9946">
            <v>345.26</v>
          </cell>
          <cell r="E9946">
            <v>348.08</v>
          </cell>
          <cell r="F9946" t="str">
            <v>SINAPI DEZEMBRO 2025</v>
          </cell>
        </row>
        <row r="9947">
          <cell r="A9947">
            <v>94687</v>
          </cell>
          <cell r="B9947" t="str">
            <v>CURVA 90 GRAUS, PVC, SOLDÁVEL, DN 110 MM, INSTALADO EM RESERVAÇÃO PREDIAL DE ÁGUA - FORNECIMENTO E INSTALAÇÃO. AF_04/2024</v>
          </cell>
          <cell r="C9947" t="str">
            <v>UN</v>
          </cell>
          <cell r="D9947">
            <v>213.27</v>
          </cell>
          <cell r="E9947">
            <v>215.71</v>
          </cell>
          <cell r="F9947" t="str">
            <v>SINAPI DEZEMBRO 2025</v>
          </cell>
        </row>
        <row r="9948">
          <cell r="A9948">
            <v>94673</v>
          </cell>
          <cell r="B9948" t="str">
            <v>CURVA 90 GRAUS, PVC, SOLDÁVEL, DN 25 MM, INSTALADO EM RESERVAÇÃO PREDIAL DE ÁGUA - FORNECIMENTO E INSTALAÇÃO. AF_04/2024</v>
          </cell>
          <cell r="C9948" t="str">
            <v>UN</v>
          </cell>
          <cell r="D9948">
            <v>6.76</v>
          </cell>
          <cell r="E9948">
            <v>7.01</v>
          </cell>
          <cell r="F9948" t="str">
            <v>SINAPI DEZEMBRO 2025</v>
          </cell>
        </row>
        <row r="9949">
          <cell r="A9949">
            <v>94675</v>
          </cell>
          <cell r="B9949" t="str">
            <v>CURVA 90 GRAUS, PVC, SOLDÁVEL, DN 32 MM, INSTALADO EM RESERVAÇÃO PREDIAL DE ÁGUA - FORNECIMENTO E INSTALAÇÃO. AF_04/2024</v>
          </cell>
          <cell r="C9949" t="str">
            <v>UN</v>
          </cell>
          <cell r="D9949">
            <v>11.32</v>
          </cell>
          <cell r="E9949">
            <v>11.65</v>
          </cell>
          <cell r="F9949" t="str">
            <v>SINAPI DEZEMBRO 2025</v>
          </cell>
        </row>
        <row r="9950">
          <cell r="A9950">
            <v>94677</v>
          </cell>
          <cell r="B9950" t="str">
            <v>CURVA 90 GRAUS, PVC, SOLDÁVEL, DN 40 MM, INSTALADO EM RESERVAÇÃO PREDIAL DE ÁGUA - FORNECIMENTO E INSTALAÇÃO. AF_04/2024</v>
          </cell>
          <cell r="C9950" t="str">
            <v>UN</v>
          </cell>
          <cell r="D9950">
            <v>18.32</v>
          </cell>
          <cell r="E9950">
            <v>18.760000000000002</v>
          </cell>
          <cell r="F9950" t="str">
            <v>SINAPI DEZEMBRO 2025</v>
          </cell>
        </row>
        <row r="9951">
          <cell r="A9951">
            <v>94679</v>
          </cell>
          <cell r="B9951" t="str">
            <v>CURVA 90 GRAUS, PVC, SOLDÁVEL, DN 50 MM, INSTALADO EM RESERVAÇÃO PREDIAL DE ÁGUA - FORNECIMENTO E INSTALAÇÃO. AF_04/2024</v>
          </cell>
          <cell r="C9951" t="str">
            <v>UN</v>
          </cell>
          <cell r="D9951">
            <v>22.17</v>
          </cell>
          <cell r="E9951">
            <v>22.78</v>
          </cell>
          <cell r="F9951" t="str">
            <v>SINAPI DEZEMBRO 2025</v>
          </cell>
        </row>
        <row r="9952">
          <cell r="A9952">
            <v>94681</v>
          </cell>
          <cell r="B9952" t="str">
            <v>CURVA 90 GRAUS, PVC, SOLDÁVEL, DN 60 MM, INSTALADO EM RESERVAÇÃO PREDIAL DE ÁGUA - FORNECIMENTO E INSTALAÇÃO. AF_04/2024</v>
          </cell>
          <cell r="C9952" t="str">
            <v>UN</v>
          </cell>
          <cell r="D9952">
            <v>45.69</v>
          </cell>
          <cell r="E9952">
            <v>46.52</v>
          </cell>
          <cell r="F9952" t="str">
            <v>SINAPI DEZEMBRO 2025</v>
          </cell>
        </row>
        <row r="9953">
          <cell r="A9953">
            <v>94683</v>
          </cell>
          <cell r="B9953" t="str">
            <v>CURVA 90 GRAUS, PVC, SOLDÁVEL, DN 75 MM, INSTALADO EM RESERVAÇÃO PREDIAL DE ÁGUA - FORNECIMENTO E INSTALAÇÃO. AF_04/2024</v>
          </cell>
          <cell r="C9953" t="str">
            <v>UN</v>
          </cell>
          <cell r="D9953">
            <v>69.45</v>
          </cell>
          <cell r="E9953">
            <v>70.66</v>
          </cell>
          <cell r="F9953" t="str">
            <v>SINAPI DEZEMBRO 2025</v>
          </cell>
        </row>
        <row r="9954">
          <cell r="A9954">
            <v>94685</v>
          </cell>
          <cell r="B9954" t="str">
            <v>CURVA 90 GRAUS, PVC, SOLDÁVEL, DN 85 MM, INSTALADO EM RESERVAÇÃO PREDIAL DE ÁGUA - FORNECIMENTO E INSTALAÇÃO. AF_04/2024</v>
          </cell>
          <cell r="C9954" t="str">
            <v>UN</v>
          </cell>
          <cell r="D9954">
            <v>88.44</v>
          </cell>
          <cell r="E9954">
            <v>89.95</v>
          </cell>
          <cell r="F9954" t="str">
            <v>SINAPI DEZEMBRO 2025</v>
          </cell>
        </row>
        <row r="9955">
          <cell r="A9955">
            <v>94621</v>
          </cell>
          <cell r="B9955" t="str">
            <v>CURVA EM COBRE, DN 104 MM, 45 GRAUS, SEM ANEL DE SOLDA, BOLSA X BOLSA, INSTALADO EM RESERVAÇÃO PREDIAL DE ÁGUA - FORNECIMENTO E INSTALAÇÃO. AF_04/2024</v>
          </cell>
          <cell r="C9955" t="str">
            <v>UN</v>
          </cell>
          <cell r="D9955">
            <v>0</v>
          </cell>
          <cell r="E9955">
            <v>0</v>
          </cell>
          <cell r="F9955" t="str">
            <v>SINAPI DEZEMBRO 2025</v>
          </cell>
        </row>
        <row r="9956">
          <cell r="A9956">
            <v>94615</v>
          </cell>
          <cell r="B9956" t="str">
            <v>CURVA EM COBRE, DN 54 MM, 45 GRAUS, SEM ANEL DE SOLDA, BOLSA X BOLSA, INSTALADO EM RESERVAÇÃO PREDIAL DE ÁGUA - FORNECIMENTO E INSTALAÇÃO. AF_04/2024</v>
          </cell>
          <cell r="C9956" t="str">
            <v>UN</v>
          </cell>
          <cell r="D9956">
            <v>159.05000000000001</v>
          </cell>
          <cell r="E9956">
            <v>161.71</v>
          </cell>
          <cell r="F9956" t="str">
            <v>SINAPI DEZEMBRO 2025</v>
          </cell>
        </row>
        <row r="9957">
          <cell r="A9957">
            <v>94617</v>
          </cell>
          <cell r="B9957" t="str">
            <v>CURVA EM COBRE, DN 66 MM, 45 GRAUS, SEM ANEL DE SOLDA, BOLSA X BOLSA, INSTALADO EM RESERVAÇÃO PREDIAL DE ÁGUA - FORNECIMENTO E INSTALAÇÃO. AF_04/2024</v>
          </cell>
          <cell r="C9957" t="str">
            <v>UN</v>
          </cell>
          <cell r="D9957">
            <v>328.83</v>
          </cell>
          <cell r="E9957">
            <v>331.6</v>
          </cell>
          <cell r="F9957" t="str">
            <v>SINAPI DEZEMBRO 2025</v>
          </cell>
        </row>
        <row r="9958">
          <cell r="A9958">
            <v>94619</v>
          </cell>
          <cell r="B9958" t="str">
            <v>CURVA EM COBRE, DN 79 MM, 45 GRAUS, SEM ANEL DE SOLDA, BOLSA X BOLSA, INSTALADO EM RESERVAÇÃO PREDIAL DE ÁGUA - FORNECIMENTO E INSTALAÇÃO. AF_04/2024</v>
          </cell>
          <cell r="C9958" t="str">
            <v>UN</v>
          </cell>
          <cell r="D9958">
            <v>0</v>
          </cell>
          <cell r="E9958">
            <v>0</v>
          </cell>
          <cell r="F9958" t="str">
            <v>SINAPI DEZEMBRO 2025</v>
          </cell>
        </row>
        <row r="9959">
          <cell r="A9959">
            <v>105147</v>
          </cell>
          <cell r="B9959" t="str">
            <v>CURVA PPR 90 GRAUS, DN 20 MM, INSTALADO EM RESERVAÇÃO PREDIAL DE ÁGUA - FORNECIMENTO E INSTALAÇÃO. AF_04/2024</v>
          </cell>
          <cell r="C9959" t="str">
            <v>UN</v>
          </cell>
          <cell r="D9959">
            <v>16.55</v>
          </cell>
          <cell r="E9959">
            <v>16.989999999999998</v>
          </cell>
          <cell r="F9959" t="str">
            <v>SINAPI DEZEMBRO 2025</v>
          </cell>
        </row>
        <row r="9960">
          <cell r="A9960">
            <v>105148</v>
          </cell>
          <cell r="B9960" t="str">
            <v>CURVA PPR 90 GRAUS, DN 25 MM, INSTALADO EM RESERVAÇÃO PREDIAL DE ÁGUA - FORNECIMENTO E INSTALAÇÃO. AF_04/2024</v>
          </cell>
          <cell r="C9960" t="str">
            <v>UN</v>
          </cell>
          <cell r="D9960">
            <v>24.05</v>
          </cell>
          <cell r="E9960">
            <v>24.53</v>
          </cell>
          <cell r="F9960" t="str">
            <v>SINAPI DEZEMBRO 2025</v>
          </cell>
        </row>
        <row r="9961">
          <cell r="A9961">
            <v>105154</v>
          </cell>
          <cell r="B9961" t="str">
            <v>CURVA PVC 45 GRAUS, SOLDÁVEL, DN 25 MM, INSTALADO EM RESERVAÇÃO PREDIAL DE ÁGUA - FORNECIMENTO E INSTALAÇÃO. AF_04/2024</v>
          </cell>
          <cell r="C9961" t="str">
            <v>UN</v>
          </cell>
          <cell r="D9961">
            <v>6.24</v>
          </cell>
          <cell r="E9961">
            <v>6.49</v>
          </cell>
          <cell r="F9961" t="str">
            <v>SINAPI DEZEMBRO 2025</v>
          </cell>
        </row>
        <row r="9962">
          <cell r="A9962">
            <v>105155</v>
          </cell>
          <cell r="B9962" t="str">
            <v>CURVA PVC 45 GRAUS, SOLDÁVEL, DN 32 MM, INSTALADO EM RESERVAÇÃO PREDIAL DE ÁGUA - FORNECIMENTO E INSTALAÇÃO. AF_04/2024</v>
          </cell>
          <cell r="C9962" t="str">
            <v>UN</v>
          </cell>
          <cell r="D9962">
            <v>9.41</v>
          </cell>
          <cell r="E9962">
            <v>9.74</v>
          </cell>
          <cell r="F9962" t="str">
            <v>SINAPI DEZEMBRO 2025</v>
          </cell>
        </row>
        <row r="9963">
          <cell r="A9963">
            <v>105156</v>
          </cell>
          <cell r="B9963" t="str">
            <v>CURVA PVC 45 GRAUS, SOLDÁVEL, DN 40 MM, INSTALADO EM RESERVAÇÃO PREDIAL DE ÁGUA - FORNECIMENTO E INSTALAÇÃO. AF_04/2024</v>
          </cell>
          <cell r="C9963" t="str">
            <v>UN</v>
          </cell>
          <cell r="D9963">
            <v>11.98</v>
          </cell>
          <cell r="E9963">
            <v>12.42</v>
          </cell>
          <cell r="F9963" t="str">
            <v>SINAPI DEZEMBRO 2025</v>
          </cell>
        </row>
        <row r="9964">
          <cell r="A9964">
            <v>105157</v>
          </cell>
          <cell r="B9964" t="str">
            <v>CURVA PVC 45 GRAUS, SOLDÁVEL, DN 50 MM, INSTALADO EM RESERVAÇÃO PREDIAL DE ÁGUA - FORNECIMENTO E INSTALAÇÃO. AF_04/2024</v>
          </cell>
          <cell r="C9964" t="str">
            <v>UN</v>
          </cell>
          <cell r="D9964">
            <v>18.55</v>
          </cell>
          <cell r="E9964">
            <v>19.16</v>
          </cell>
          <cell r="F9964" t="str">
            <v>SINAPI DEZEMBRO 2025</v>
          </cell>
        </row>
        <row r="9965">
          <cell r="A9965">
            <v>105158</v>
          </cell>
          <cell r="B9965" t="str">
            <v>CURVA PVC 45 GRAUS, SOLDÁVEL, DN 60 MM, INSTALADO EM RESERVAÇÃO PREDIAL DE ÁGUA - FORNECIMENTO E INSTALAÇÃO. AF_04/2024</v>
          </cell>
          <cell r="C9965" t="str">
            <v>UN</v>
          </cell>
          <cell r="D9965">
            <v>27.32</v>
          </cell>
          <cell r="E9965">
            <v>28.15</v>
          </cell>
          <cell r="F9965" t="str">
            <v>SINAPI DEZEMBRO 2025</v>
          </cell>
        </row>
        <row r="9966">
          <cell r="A9966">
            <v>105159</v>
          </cell>
          <cell r="B9966" t="str">
            <v>CURVA PVC 45 GRAUS, SOLDÁVEL, DN 75 MM, INSTALADO EM RESERVAÇÃO PREDIAL DE ÁGUA - FORNECIMENTO E INSTALAÇÃO. AF_04/2024</v>
          </cell>
          <cell r="C9966" t="str">
            <v>UN</v>
          </cell>
          <cell r="D9966">
            <v>48.89</v>
          </cell>
          <cell r="E9966">
            <v>50.1</v>
          </cell>
          <cell r="F9966" t="str">
            <v>SINAPI DEZEMBRO 2025</v>
          </cell>
        </row>
        <row r="9967">
          <cell r="A9967">
            <v>105160</v>
          </cell>
          <cell r="B9967" t="str">
            <v>CURVA PVC 45 GRAUS, SOLDÁVEL, DN 85 MM, INSTALADO EM RESERVAÇÃO PREDIAL DE ÁGUA - FORNECIMENTO E INSTALAÇÃO. AF_04/2024</v>
          </cell>
          <cell r="C9967" t="str">
            <v>UN</v>
          </cell>
          <cell r="D9967">
            <v>60.3</v>
          </cell>
          <cell r="E9967">
            <v>61.81</v>
          </cell>
          <cell r="F9967" t="str">
            <v>SINAPI DEZEMBRO 2025</v>
          </cell>
        </row>
        <row r="9968">
          <cell r="A9968">
            <v>94634</v>
          </cell>
          <cell r="B9968" t="str">
            <v>FLANGE CURTA EM COBRE, DN 104 MM X 4", INSTALADO EM RESERVAÇÃO PREDIAL DE ÁGUA - FORNECIMENTO E INSTALAÇÃO. AF_04/2024</v>
          </cell>
          <cell r="C9968" t="str">
            <v>UN</v>
          </cell>
          <cell r="D9968">
            <v>0</v>
          </cell>
          <cell r="E9968">
            <v>0</v>
          </cell>
          <cell r="F9968" t="str">
            <v>SINAPI DEZEMBRO 2025</v>
          </cell>
        </row>
        <row r="9969">
          <cell r="A9969">
            <v>94631</v>
          </cell>
          <cell r="B9969" t="str">
            <v>FLANGE CURTA EM COBRE, DN 54 MM X 2", INSTALADO EM RESERVAÇÃO PREDIAL DE ÁGUA - FORNECIMENTO E INSTALAÇÃO. AF_04/2024</v>
          </cell>
          <cell r="C9969" t="str">
            <v>UN</v>
          </cell>
          <cell r="D9969">
            <v>0</v>
          </cell>
          <cell r="E9969">
            <v>0</v>
          </cell>
          <cell r="F9969" t="str">
            <v>SINAPI DEZEMBRO 2025</v>
          </cell>
        </row>
        <row r="9970">
          <cell r="A9970">
            <v>94632</v>
          </cell>
          <cell r="B9970" t="str">
            <v>FLANGE CURTA EM COBRE, DN 66 MM X 2 1/2", INSTALADO EM RESERVAÇÃO PREDIAL DE ÁGUA - FORNECIMENTO E INSTALAÇÃO. AF_04/2024</v>
          </cell>
          <cell r="C9970" t="str">
            <v>UN</v>
          </cell>
          <cell r="D9970">
            <v>0</v>
          </cell>
          <cell r="E9970">
            <v>0</v>
          </cell>
          <cell r="F9970" t="str">
            <v>SINAPI DEZEMBRO 2025</v>
          </cell>
        </row>
        <row r="9971">
          <cell r="A9971">
            <v>94633</v>
          </cell>
          <cell r="B9971" t="str">
            <v>FLANGE CURTA EM COBRE, DN 79 MM X 3", INSTALADO EM RESERVAÇÃO PREDIAL DE ÁGUA - FORNECIMENTO E INSTALAÇÃO. AF_04/2024</v>
          </cell>
          <cell r="C9971" t="str">
            <v>UN</v>
          </cell>
          <cell r="D9971">
            <v>0</v>
          </cell>
          <cell r="E9971">
            <v>0</v>
          </cell>
          <cell r="F9971" t="str">
            <v>SINAPI DEZEMBRO 2025</v>
          </cell>
        </row>
        <row r="9972">
          <cell r="A9972">
            <v>94672</v>
          </cell>
          <cell r="B9972" t="str">
            <v>JOELHO 90 GRAUS COM BUCHA DE LATÃO, PVC, SOLDÁVEL, DN 25 MM X 3/4", INSTALADO EM RESERVAÇÃO PREDIAL DE ÁGUA - FORNECIMENTO E INSTALAÇÃO. AF_04/2024</v>
          </cell>
          <cell r="C9972" t="str">
            <v>UN</v>
          </cell>
          <cell r="D9972">
            <v>5.75</v>
          </cell>
          <cell r="E9972">
            <v>6</v>
          </cell>
          <cell r="F9972" t="str">
            <v>SINAPI DEZEMBRO 2025</v>
          </cell>
        </row>
        <row r="9973">
          <cell r="A9973">
            <v>94754</v>
          </cell>
          <cell r="B9973" t="str">
            <v>JOELHO 90 GRAUS, CPVC, SOLDÁVEL, DN 114 MM, INSTALADO EM RESERVAÇÃO PREDIAL DE ÁGUA - FORNECIMENTO E INSTALAÇÃO. AF_04/2024</v>
          </cell>
          <cell r="C9973" t="str">
            <v>UN</v>
          </cell>
          <cell r="D9973">
            <v>278.17</v>
          </cell>
          <cell r="E9973">
            <v>280.79000000000002</v>
          </cell>
          <cell r="F9973" t="str">
            <v>SINAPI DEZEMBRO 2025</v>
          </cell>
        </row>
        <row r="9974">
          <cell r="A9974">
            <v>94740</v>
          </cell>
          <cell r="B9974" t="str">
            <v>JOELHO 90 GRAUS, CPVC, SOLDÁVEL, DN 22 MM, INSTALADO EM RESERVAÇÃO PREDIAL DE ÁGUA - FORNECIMENTO E INSTALAÇÃO. AF_04/2024</v>
          </cell>
          <cell r="C9974" t="str">
            <v>UN</v>
          </cell>
          <cell r="D9974">
            <v>9.5399999999999991</v>
          </cell>
          <cell r="E9974">
            <v>9.75</v>
          </cell>
          <cell r="F9974" t="str">
            <v>SINAPI DEZEMBRO 2025</v>
          </cell>
        </row>
        <row r="9975">
          <cell r="A9975">
            <v>94742</v>
          </cell>
          <cell r="B9975" t="str">
            <v>JOELHO 90 GRAUS, CPVC, SOLDÁVEL, DN 28 MM, INSTALADO EM RESERVAÇÃO PREDIAL DE ÁGUA - FORNECIMENTO E INSTALAÇÃO. AF_04/2024</v>
          </cell>
          <cell r="C9975" t="str">
            <v>UN</v>
          </cell>
          <cell r="D9975">
            <v>15.96</v>
          </cell>
          <cell r="E9975">
            <v>16.25</v>
          </cell>
          <cell r="F9975" t="str">
            <v>SINAPI DEZEMBRO 2025</v>
          </cell>
        </row>
        <row r="9976">
          <cell r="A9976">
            <v>94744</v>
          </cell>
          <cell r="B9976" t="str">
            <v>JOELHO 90 GRAUS, CPVC, SOLDÁVEL, DN 35 MM, INSTALADO EM RESERVAÇÃO PREDIAL DE ÁGUA - FORNECIMENTO E INSTALAÇÃO. AF_04/2024</v>
          </cell>
          <cell r="C9976" t="str">
            <v>UN</v>
          </cell>
          <cell r="D9976">
            <v>25.26</v>
          </cell>
          <cell r="E9976">
            <v>25.62</v>
          </cell>
          <cell r="F9976" t="str">
            <v>SINAPI DEZEMBRO 2025</v>
          </cell>
        </row>
        <row r="9977">
          <cell r="A9977">
            <v>94746</v>
          </cell>
          <cell r="B9977" t="str">
            <v>JOELHO 90 GRAUS, CPVC, SOLDÁVEL, DN 42 MM, INSTALADO EM RESERVAÇÃO PREDIAL DE ÁGUA - FORNECIMENTO E INSTALAÇÃO. AF_04/2024</v>
          </cell>
          <cell r="C9977" t="str">
            <v>UN</v>
          </cell>
          <cell r="D9977">
            <v>36.299999999999997</v>
          </cell>
          <cell r="E9977">
            <v>36.76</v>
          </cell>
          <cell r="F9977" t="str">
            <v>SINAPI DEZEMBRO 2025</v>
          </cell>
        </row>
        <row r="9978">
          <cell r="A9978">
            <v>94748</v>
          </cell>
          <cell r="B9978" t="str">
            <v>JOELHO 90 GRAUS, CPVC, SOLDÁVEL, DN 54 MM, INSTALADO EM RESERVAÇÃO PREDIAL DE ÁGUA - FORNECIMENTO E INSTALAÇÃO. AF_04/2024</v>
          </cell>
          <cell r="C9978" t="str">
            <v>UN</v>
          </cell>
          <cell r="D9978">
            <v>79.98</v>
          </cell>
          <cell r="E9978">
            <v>80.67</v>
          </cell>
          <cell r="F9978" t="str">
            <v>SINAPI DEZEMBRO 2025</v>
          </cell>
        </row>
        <row r="9979">
          <cell r="A9979">
            <v>94750</v>
          </cell>
          <cell r="B9979" t="str">
            <v>JOELHO 90 GRAUS, CPVC, SOLDÁVEL, DN 73 MM, INSTALADO EM RESERVAÇÃO PREDIAL DE ÁGUA - FORNECIMENTO E INSTALAÇÃO. AF_04/2024</v>
          </cell>
          <cell r="C9979" t="str">
            <v>UN</v>
          </cell>
          <cell r="D9979">
            <v>161.77000000000001</v>
          </cell>
          <cell r="E9979">
            <v>162.91999999999999</v>
          </cell>
          <cell r="F9979" t="str">
            <v>SINAPI DEZEMBRO 2025</v>
          </cell>
        </row>
        <row r="9980">
          <cell r="A9980">
            <v>94752</v>
          </cell>
          <cell r="B9980" t="str">
            <v>JOELHO 90 GRAUS, CPVC, SOLDÁVEL, DN 89 MM, INSTALADO EM RESERVAÇÃO PREDIAL DE ÁGUA - FORNECIMENTO E INSTALAÇÃO. AF_04/2024</v>
          </cell>
          <cell r="C9980" t="str">
            <v>UN</v>
          </cell>
          <cell r="D9980">
            <v>194.29</v>
          </cell>
          <cell r="E9980">
            <v>195.93</v>
          </cell>
          <cell r="F9980" t="str">
            <v>SINAPI DEZEMBRO 2025</v>
          </cell>
        </row>
        <row r="9981">
          <cell r="A9981">
            <v>96755</v>
          </cell>
          <cell r="B9981" t="str">
            <v>JOELHO 90 GRAUS, PPR, DN 110 MM, INSTALADO EM RESERVAÇÃO PREDIAL DE ÁGUA - FORNECIMENTO E INSTALAÇÃO. AF_04/2024</v>
          </cell>
          <cell r="C9981" t="str">
            <v>UN</v>
          </cell>
          <cell r="D9981">
            <v>370.83</v>
          </cell>
          <cell r="E9981">
            <v>373.51</v>
          </cell>
          <cell r="F9981" t="str">
            <v>SINAPI DEZEMBRO 2025</v>
          </cell>
        </row>
        <row r="9982">
          <cell r="A9982">
            <v>96747</v>
          </cell>
          <cell r="B9982" t="str">
            <v>JOELHO 90 GRAUS, PPR, DN 20 MM, INSTALADO EM RESERVAÇÃO PREDIAL DE ÁGUA - FORNECIMENTO E INSTALAÇÃO. AF_04/2024</v>
          </cell>
          <cell r="C9982" t="str">
            <v>UN</v>
          </cell>
          <cell r="D9982">
            <v>7.13</v>
          </cell>
          <cell r="E9982">
            <v>7.57</v>
          </cell>
          <cell r="F9982" t="str">
            <v>SINAPI DEZEMBRO 2025</v>
          </cell>
        </row>
        <row r="9983">
          <cell r="A9983">
            <v>96748</v>
          </cell>
          <cell r="B9983" t="str">
            <v>JOELHO 90 GRAUS, PPR, DN 25 MM, INSTALADO EM RESERVAÇÃO PREDIAL DE ÁGUA - FORNECIMENTO E INSTALAÇÃO. AF_04/2024</v>
          </cell>
          <cell r="C9983" t="str">
            <v>UN</v>
          </cell>
          <cell r="D9983">
            <v>8.35</v>
          </cell>
          <cell r="E9983">
            <v>8.83</v>
          </cell>
          <cell r="F9983" t="str">
            <v>SINAPI DEZEMBRO 2025</v>
          </cell>
        </row>
        <row r="9984">
          <cell r="A9984">
            <v>96749</v>
          </cell>
          <cell r="B9984" t="str">
            <v>JOELHO 90 GRAUS, PPR, DN 32 MM, INSTALADO EM RESERVAÇÃO PREDIAL DE ÁGUA - FORNECIMENTO E INSTALAÇÃO. AF_04/2024</v>
          </cell>
          <cell r="C9984" t="str">
            <v>UN</v>
          </cell>
          <cell r="D9984">
            <v>10.72</v>
          </cell>
          <cell r="E9984">
            <v>11.28</v>
          </cell>
          <cell r="F9984" t="str">
            <v>SINAPI DEZEMBRO 2025</v>
          </cell>
        </row>
        <row r="9985">
          <cell r="A9985">
            <v>96750</v>
          </cell>
          <cell r="B9985" t="str">
            <v>JOELHO 90 GRAUS, PPR, DN 40 MM, INSTALADO EM RESERVAÇÃO PREDIAL DE ÁGUA - FORNECIMENTO E INSTALAÇÃO. AF_04/2024</v>
          </cell>
          <cell r="C9985" t="str">
            <v>UN</v>
          </cell>
          <cell r="D9985">
            <v>17.43</v>
          </cell>
          <cell r="E9985">
            <v>18.09</v>
          </cell>
          <cell r="F9985" t="str">
            <v>SINAPI DEZEMBRO 2025</v>
          </cell>
        </row>
        <row r="9986">
          <cell r="A9986">
            <v>96751</v>
          </cell>
          <cell r="B9986" t="str">
            <v>JOELHO 90 GRAUS, PPR, DN 50 MM, INSTALADO EM RESERVAÇÃO PREDIAL DE ÁGUA - FORNECIMENTO E INSTALAÇÃO. AF_04/2024</v>
          </cell>
          <cell r="C9986" t="str">
            <v>UN</v>
          </cell>
          <cell r="D9986">
            <v>25.83</v>
          </cell>
          <cell r="E9986">
            <v>26.67</v>
          </cell>
          <cell r="F9986" t="str">
            <v>SINAPI DEZEMBRO 2025</v>
          </cell>
        </row>
        <row r="9987">
          <cell r="A9987">
            <v>96752</v>
          </cell>
          <cell r="B9987" t="str">
            <v>JOELHO 90 GRAUS, PPR, DN 63 MM, INSTALADO EM RESERVAÇÃO PREDIAL DE ÁGUA - FORNECIMENTO E INSTALAÇÃO. AF_04/2024</v>
          </cell>
          <cell r="C9987" t="str">
            <v>UN</v>
          </cell>
          <cell r="D9987">
            <v>39.130000000000003</v>
          </cell>
          <cell r="E9987">
            <v>40.26</v>
          </cell>
          <cell r="F9987" t="str">
            <v>SINAPI DEZEMBRO 2025</v>
          </cell>
        </row>
        <row r="9988">
          <cell r="A9988">
            <v>96753</v>
          </cell>
          <cell r="B9988" t="str">
            <v>JOELHO 90 GRAUS, PPR, DN 75 MM, INSTALADO EM RESERVAÇÃO PREDIAL DE ÁGUA - FORNECIMENTO E INSTALAÇÃO. AF_04/2024</v>
          </cell>
          <cell r="C9988" t="str">
            <v>UN</v>
          </cell>
          <cell r="D9988">
            <v>92.8</v>
          </cell>
          <cell r="E9988">
            <v>94.24</v>
          </cell>
          <cell r="F9988" t="str">
            <v>SINAPI DEZEMBRO 2025</v>
          </cell>
        </row>
        <row r="9989">
          <cell r="A9989">
            <v>96754</v>
          </cell>
          <cell r="B9989" t="str">
            <v>JOELHO 90 GRAUS, PPR, DN 90 MM, INSTALADO EM RESERVAÇÃO PREDIAL DE ÁGUA - FORNECIMENTO E INSTALAÇÃO. AF_04/2024</v>
          </cell>
          <cell r="C9989" t="str">
            <v>UN</v>
          </cell>
          <cell r="D9989">
            <v>118.91</v>
          </cell>
          <cell r="E9989">
            <v>120.82</v>
          </cell>
          <cell r="F9989" t="str">
            <v>SINAPI DEZEMBRO 2025</v>
          </cell>
        </row>
        <row r="9990">
          <cell r="A9990">
            <v>94686</v>
          </cell>
          <cell r="B9990" t="str">
            <v>JOELHO 90 GRAUS, PVC, SOLDÁVEL, DN 110 MM INSTALADO EM RESERVAÇÃO PREDIAL DE ÁGUA - FORNECIMENTO E INSTALAÇÃO. AF_04/2024</v>
          </cell>
          <cell r="C9990" t="str">
            <v>UN</v>
          </cell>
          <cell r="D9990">
            <v>235.59</v>
          </cell>
          <cell r="E9990">
            <v>238.03</v>
          </cell>
          <cell r="F9990" t="str">
            <v>SINAPI DEZEMBRO 2025</v>
          </cell>
        </row>
        <row r="9991">
          <cell r="A9991">
            <v>94674</v>
          </cell>
          <cell r="B9991" t="str">
            <v>JOELHO 90 GRAUS, PVC, SOLDÁVEL, DN 32 MM INSTALADO EM RESERVAÇÃO PREDIAL DE ÁGUA - FORNECIMENTO E INSTALAÇÃO. AF_04/2024</v>
          </cell>
          <cell r="C9991" t="str">
            <v>UN</v>
          </cell>
          <cell r="D9991">
            <v>7.45</v>
          </cell>
          <cell r="E9991">
            <v>7.78</v>
          </cell>
          <cell r="F9991" t="str">
            <v>SINAPI DEZEMBRO 2025</v>
          </cell>
        </row>
        <row r="9992">
          <cell r="A9992">
            <v>94676</v>
          </cell>
          <cell r="B9992" t="str">
            <v>JOELHO 90 GRAUS, PVC, SOLDÁVEL, DN 40 MM INSTALADO EM RESERVAÇÃO PREDIAL DE ÁGUA - FORNECIMENTO E INSTALAÇÃO. AF_04/2024</v>
          </cell>
          <cell r="C9992" t="str">
            <v>UN</v>
          </cell>
          <cell r="D9992">
            <v>12.44</v>
          </cell>
          <cell r="E9992">
            <v>12.88</v>
          </cell>
          <cell r="F9992" t="str">
            <v>SINAPI DEZEMBRO 2025</v>
          </cell>
        </row>
        <row r="9993">
          <cell r="A9993">
            <v>94678</v>
          </cell>
          <cell r="B9993" t="str">
            <v>JOELHO 90 GRAUS, PVC, SOLDÁVEL, DN 50 MM INSTALADO EM RESERVAÇÃO PREDIAL DE ÁGUA - FORNECIMENTO E INSTALAÇÃO. AF_04/2024</v>
          </cell>
          <cell r="C9993" t="str">
            <v>UN</v>
          </cell>
          <cell r="D9993">
            <v>14.44</v>
          </cell>
          <cell r="E9993">
            <v>15.05</v>
          </cell>
          <cell r="F9993" t="str">
            <v>SINAPI DEZEMBRO 2025</v>
          </cell>
        </row>
        <row r="9994">
          <cell r="A9994">
            <v>94680</v>
          </cell>
          <cell r="B9994" t="str">
            <v>JOELHO 90 GRAUS, PVC, SOLDÁVEL, DN 60 MM INSTALADO EM RESERVAÇÃO PREDIAL DE ÁGUA - FORNECIMENTO E INSTALAÇÃO. AF_04/2024</v>
          </cell>
          <cell r="C9994" t="str">
            <v>UN</v>
          </cell>
          <cell r="D9994">
            <v>40.75</v>
          </cell>
          <cell r="E9994">
            <v>41.58</v>
          </cell>
          <cell r="F9994" t="str">
            <v>SINAPI DEZEMBRO 2025</v>
          </cell>
        </row>
        <row r="9995">
          <cell r="A9995">
            <v>94682</v>
          </cell>
          <cell r="B9995" t="str">
            <v>JOELHO 90 GRAUS, PVC, SOLDÁVEL, DN 75 MM INSTALADO EM RESERVAÇÃO PREDIAL DE ÁGUA - FORNECIMENTO E INSTALAÇÃO. AF_04/2024</v>
          </cell>
          <cell r="C9995" t="str">
            <v>UN</v>
          </cell>
          <cell r="D9995">
            <v>101.17</v>
          </cell>
          <cell r="E9995">
            <v>102.38</v>
          </cell>
          <cell r="F9995" t="str">
            <v>SINAPI DEZEMBRO 2025</v>
          </cell>
        </row>
        <row r="9996">
          <cell r="A9996">
            <v>94684</v>
          </cell>
          <cell r="B9996" t="str">
            <v>JOELHO 90 GRAUS, PVC, SOLDÁVEL, DN 85 MM INSTALADO EM RESERVAÇÃO PREDIAL DE ÁGUA - FORNECIMENTO E INSTALAÇÃO. AF_04/2024</v>
          </cell>
          <cell r="C9996" t="str">
            <v>UN</v>
          </cell>
          <cell r="D9996">
            <v>122.06</v>
          </cell>
          <cell r="E9996">
            <v>123.57</v>
          </cell>
          <cell r="F9996" t="str">
            <v>SINAPI DEZEMBRO 2025</v>
          </cell>
        </row>
        <row r="9997">
          <cell r="A9997">
            <v>105219</v>
          </cell>
          <cell r="B9997" t="str">
            <v>JOELHO CPVC, SOLDÁVEL, 45 GRAUS, DN 22 MM, INSTALADO EM RESERVAÇÃO PREDIAL DE ÁGUA - FORNECIMENTO E INSTALAÇÃO. AF_04/2024</v>
          </cell>
          <cell r="C9997" t="str">
            <v>UN</v>
          </cell>
          <cell r="D9997">
            <v>11.14</v>
          </cell>
          <cell r="E9997">
            <v>11.35</v>
          </cell>
          <cell r="F9997" t="str">
            <v>SINAPI DEZEMBRO 2025</v>
          </cell>
        </row>
        <row r="9998">
          <cell r="A9998">
            <v>105220</v>
          </cell>
          <cell r="B9998" t="str">
            <v>JOELHO CPVC, SOLDÁVEL, 45 GRAUS, DN 28 MM, INSTALADO EM RESERVAÇÃO PREDIAL DE ÁGUA - FORNECIMENTO E INSTALAÇÃO. AF_04/2024</v>
          </cell>
          <cell r="C9998" t="str">
            <v>UN</v>
          </cell>
          <cell r="D9998">
            <v>15.3</v>
          </cell>
          <cell r="E9998">
            <v>15.59</v>
          </cell>
          <cell r="F9998" t="str">
            <v>SINAPI DEZEMBRO 2025</v>
          </cell>
        </row>
        <row r="9999">
          <cell r="A9999">
            <v>105221</v>
          </cell>
          <cell r="B9999" t="str">
            <v>JOELHO CPVC, SOLDÁVEL, 45 GRAUS, DN 35 MM, INSTALADO EM RESERVAÇÃO PREDIAL DE ÁGUA - FORNECIMENTO E INSTALAÇÃO. AF_04/2024</v>
          </cell>
          <cell r="C9999" t="str">
            <v>UN</v>
          </cell>
          <cell r="D9999">
            <v>23.62</v>
          </cell>
          <cell r="E9999">
            <v>23.98</v>
          </cell>
          <cell r="F9999" t="str">
            <v>SINAPI DEZEMBRO 2025</v>
          </cell>
        </row>
        <row r="10000">
          <cell r="A10000">
            <v>105166</v>
          </cell>
          <cell r="B10000" t="str">
            <v>JOELHO CPVC, SOLDÁVEL, 45 GRAUS, DN 42 MM, INSTALADO EM RESERVAÇÃO PREDIAL DE ÁGUA - FORNECIMENTO E INSTALAÇÃO. AF_04/2024</v>
          </cell>
          <cell r="C10000" t="str">
            <v>UN</v>
          </cell>
          <cell r="D10000">
            <v>35.9</v>
          </cell>
          <cell r="E10000">
            <v>36.36</v>
          </cell>
          <cell r="F10000" t="str">
            <v>SINAPI DEZEMBRO 2025</v>
          </cell>
        </row>
        <row r="10001">
          <cell r="A10001">
            <v>105222</v>
          </cell>
          <cell r="B10001" t="str">
            <v>JOELHO CPVC, SOLDÁVEL, 45 GRAUS, DN 54 MM, INSTALADO EM RESERVAÇÃO PREDIAL DE ÁGUA - FORNECIMENTO E INSTALAÇÃO. AF_04/2024</v>
          </cell>
          <cell r="C10001" t="str">
            <v>UN</v>
          </cell>
          <cell r="D10001">
            <v>68.069999999999993</v>
          </cell>
          <cell r="E10001">
            <v>68.760000000000005</v>
          </cell>
          <cell r="F10001" t="str">
            <v>SINAPI DEZEMBRO 2025</v>
          </cell>
        </row>
        <row r="10002">
          <cell r="A10002">
            <v>105223</v>
          </cell>
          <cell r="B10002" t="str">
            <v>JOELHO CPVC, SOLDÁVEL, 45 GRAUS, DN 73 MM, INSTALADO EM RESERVAÇÃO PREDIAL DE ÁGUA - FORNECIMENTO E INSTALAÇÃO. AF_04/2024</v>
          </cell>
          <cell r="C10002" t="str">
            <v>UN</v>
          </cell>
          <cell r="D10002">
            <v>156.38</v>
          </cell>
          <cell r="E10002">
            <v>157.53</v>
          </cell>
          <cell r="F10002" t="str">
            <v>SINAPI DEZEMBRO 2025</v>
          </cell>
        </row>
        <row r="10003">
          <cell r="A10003">
            <v>105224</v>
          </cell>
          <cell r="B10003" t="str">
            <v>JOELHO CPVC, SOLDÁVEL, 45 GRAUS, DN 89 MM, INSTALADO EM RESERVAÇÃO PREDIAL DE ÁGUA - FORNECIMENTO E INSTALAÇÃO. AF_04/2024</v>
          </cell>
          <cell r="C10003" t="str">
            <v>UN</v>
          </cell>
          <cell r="D10003">
            <v>227.83</v>
          </cell>
          <cell r="E10003">
            <v>229.47</v>
          </cell>
          <cell r="F10003" t="str">
            <v>SINAPI DEZEMBRO 2025</v>
          </cell>
        </row>
        <row r="10004">
          <cell r="A10004">
            <v>105149</v>
          </cell>
          <cell r="B10004" t="str">
            <v>JOELHO PPR 45 GRAUS, SOLDÁVEL, DN 20 MM, INSTALADO EM RESERVAÇÃO PREDIAL DE ÁGUA - FORNECIMENTO E INSTALAÇÃO. AF_04/2024</v>
          </cell>
          <cell r="C10004" t="str">
            <v>UN</v>
          </cell>
          <cell r="D10004">
            <v>7.4</v>
          </cell>
          <cell r="E10004">
            <v>7.84</v>
          </cell>
          <cell r="F10004" t="str">
            <v>SINAPI DEZEMBRO 2025</v>
          </cell>
        </row>
        <row r="10005">
          <cell r="A10005">
            <v>105150</v>
          </cell>
          <cell r="B10005" t="str">
            <v>JOELHO PPR 45 GRAUS, SOLDÁVEL, DN 25 MM, INSTALADO EM RESERVAÇÃO PREDIAL DE ÁGUA - FORNECIMENTO E INSTALAÇÃO. AF_04/2024</v>
          </cell>
          <cell r="C10005" t="str">
            <v>UN</v>
          </cell>
          <cell r="D10005">
            <v>8.7899999999999991</v>
          </cell>
          <cell r="E10005">
            <v>9.27</v>
          </cell>
          <cell r="F10005" t="str">
            <v>SINAPI DEZEMBRO 2025</v>
          </cell>
        </row>
        <row r="10006">
          <cell r="A10006">
            <v>105151</v>
          </cell>
          <cell r="B10006" t="str">
            <v>JOELHO PPR 45 GRAUS, SOLDÁVEL, DN 40 MM, INSTALADO EM RESERVAÇÃO PREDIAL DE ÁGUA - FORNECIMENTO E INSTALAÇÃO. AF_04/2024</v>
          </cell>
          <cell r="C10006" t="str">
            <v>UN</v>
          </cell>
          <cell r="D10006">
            <v>23.48</v>
          </cell>
          <cell r="E10006">
            <v>24.14</v>
          </cell>
          <cell r="F10006" t="str">
            <v>SINAPI DEZEMBRO 2025</v>
          </cell>
        </row>
        <row r="10007">
          <cell r="A10007">
            <v>105152</v>
          </cell>
          <cell r="B10007" t="str">
            <v>JOELHO PPR 45 GRAUS, SOLDÁVEL, DN 50 MM, INSTALADO EM RESERVAÇÃO PREDIAL DE ÁGUA - FORNECIMENTO E INSTALAÇÃO. AF_04/2024</v>
          </cell>
          <cell r="C10007" t="str">
            <v>UN</v>
          </cell>
          <cell r="D10007">
            <v>35.409999999999997</v>
          </cell>
          <cell r="E10007">
            <v>36.25</v>
          </cell>
          <cell r="F10007" t="str">
            <v>SINAPI DEZEMBRO 2025</v>
          </cell>
        </row>
        <row r="10008">
          <cell r="A10008">
            <v>105153</v>
          </cell>
          <cell r="B10008" t="str">
            <v>JOELHO PPR 45 GRAUS, SOLDÁVEL, DN 63 MM, INSTALADO EM RESERVAÇÃO PREDIAL DE ÁGUA - FORNECIMENTO E INSTALAÇÃO. AF_04/2024</v>
          </cell>
          <cell r="C10008" t="str">
            <v>UN</v>
          </cell>
          <cell r="D10008">
            <v>56.22</v>
          </cell>
          <cell r="E10008">
            <v>57.35</v>
          </cell>
          <cell r="F10008" t="str">
            <v>SINAPI DEZEMBRO 2025</v>
          </cell>
        </row>
        <row r="10009">
          <cell r="A10009">
            <v>105161</v>
          </cell>
          <cell r="B10009" t="str">
            <v>JOELHO PPR 45 GRAUS, SOLDÁVEL, DN 75 MM, INSTALADO EM RESERVAÇÃO PREDIAL DE ÁGUA - FORNECIMENTO E INSTALAÇÃO. AF_04/2024</v>
          </cell>
          <cell r="C10009" t="str">
            <v>UN</v>
          </cell>
          <cell r="D10009">
            <v>103.23</v>
          </cell>
          <cell r="E10009">
            <v>104.67</v>
          </cell>
          <cell r="F10009" t="str">
            <v>SINAPI DEZEMBRO 2025</v>
          </cell>
        </row>
        <row r="10010">
          <cell r="A10010">
            <v>105162</v>
          </cell>
          <cell r="B10010" t="str">
            <v>JOELHO PPR 45 GRAUS, SOLDÁVEL, DN 90 MM, INSTALADO EM RESERVAÇÃO PREDIAL DE ÁGUA - FORNECIMENTO E INSTALAÇÃO. AF_04/2024</v>
          </cell>
          <cell r="C10010" t="str">
            <v>UN</v>
          </cell>
          <cell r="D10010">
            <v>178</v>
          </cell>
          <cell r="E10010">
            <v>179.91</v>
          </cell>
          <cell r="F10010" t="str">
            <v>SINAPI DEZEMBRO 2025</v>
          </cell>
        </row>
        <row r="10011">
          <cell r="A10011">
            <v>105163</v>
          </cell>
          <cell r="B10011" t="str">
            <v>JOELHO PPR, 45 GRAUS, SOLDÁVEL, DN 32 MM, INSTALADO EM RESERVAÇÃO PREDIAL DE ÁGUA - FORNECIMENTO E INSTALAÇÃO. AF_04/2024</v>
          </cell>
          <cell r="C10011" t="str">
            <v>UN</v>
          </cell>
          <cell r="D10011">
            <v>14.44</v>
          </cell>
          <cell r="E10011">
            <v>15</v>
          </cell>
          <cell r="F10011" t="str">
            <v>SINAPI DEZEMBRO 2025</v>
          </cell>
        </row>
        <row r="10012">
          <cell r="A10012">
            <v>105170</v>
          </cell>
          <cell r="B10012" t="str">
            <v>JOELHO PVC, SOLDÁVEL, 45 GRAUS, DN 25 MM, INSTALADO EM RESERVAÇÃO PREDIAL DE ÁGUA - FORNECIMENTO E INSTALAÇÃO. AF_04/2024</v>
          </cell>
          <cell r="C10012" t="str">
            <v>UN</v>
          </cell>
          <cell r="D10012">
            <v>5.33</v>
          </cell>
          <cell r="E10012">
            <v>5.58</v>
          </cell>
          <cell r="F10012" t="str">
            <v>SINAPI DEZEMBRO 2025</v>
          </cell>
        </row>
        <row r="10013">
          <cell r="A10013">
            <v>105179</v>
          </cell>
          <cell r="B10013" t="str">
            <v>JOELHO PVC, SOLDÁVEL, 45 GRAUS, DN 32 MM, INSTALADO EM RESERVAÇÃO PREDIAL DE ÁGUA - FORNECIMENTO E INSTALAÇÃO. AF_04/2024</v>
          </cell>
          <cell r="C10013" t="str">
            <v>UN</v>
          </cell>
          <cell r="D10013">
            <v>9.1</v>
          </cell>
          <cell r="E10013">
            <v>9.43</v>
          </cell>
          <cell r="F10013" t="str">
            <v>SINAPI DEZEMBRO 2025</v>
          </cell>
        </row>
        <row r="10014">
          <cell r="A10014">
            <v>105180</v>
          </cell>
          <cell r="B10014" t="str">
            <v>JOELHO PVC, SOLDÁVEL, 45 GRAUS, DN 40 MM, INSTALADO EM RESERVAÇÃO PREDIAL DE ÁGUA - FORNECIMENTO E INSTALAÇÃO. AF_04/2024</v>
          </cell>
          <cell r="C10014" t="str">
            <v>UN</v>
          </cell>
          <cell r="D10014">
            <v>12.49</v>
          </cell>
          <cell r="E10014">
            <v>12.93</v>
          </cell>
          <cell r="F10014" t="str">
            <v>SINAPI DEZEMBRO 2025</v>
          </cell>
        </row>
        <row r="10015">
          <cell r="A10015">
            <v>105181</v>
          </cell>
          <cell r="B10015" t="str">
            <v>JOELHO PVC, SOLDÁVEL, 45 GRAUS, DN 50 MM, INSTALADO EM RESERVAÇÃO PREDIAL DE ÁGUA - FORNECIMENTO E INSTALAÇÃO. AF_04/2024</v>
          </cell>
          <cell r="C10015" t="str">
            <v>UN</v>
          </cell>
          <cell r="D10015">
            <v>16.829999999999998</v>
          </cell>
          <cell r="E10015">
            <v>17.440000000000001</v>
          </cell>
          <cell r="F10015" t="str">
            <v>SINAPI DEZEMBRO 2025</v>
          </cell>
        </row>
        <row r="10016">
          <cell r="A10016">
            <v>105182</v>
          </cell>
          <cell r="B10016" t="str">
            <v>JOELHO PVC, SOLDÁVEL, 45 GRAUS, DN 60 MM, INSTALADO EM RESERVAÇÃO PREDIAL DE ÁGUA - FORNECIMENTO E INSTALAÇÃO. AF_04/2024</v>
          </cell>
          <cell r="C10016" t="str">
            <v>UN</v>
          </cell>
          <cell r="D10016">
            <v>39.07</v>
          </cell>
          <cell r="E10016">
            <v>39.9</v>
          </cell>
          <cell r="F10016" t="str">
            <v>SINAPI DEZEMBRO 2025</v>
          </cell>
        </row>
        <row r="10017">
          <cell r="A10017">
            <v>105183</v>
          </cell>
          <cell r="B10017" t="str">
            <v>JOELHO PVC, SOLDÁVEL, 45 GRAUS, DN 75 MM, INSTALADO EM RESERVAÇÃO PREDIAL DE ÁGUA - FORNECIMENTO E INSTALAÇÃO. AF_04/2024</v>
          </cell>
          <cell r="C10017" t="str">
            <v>UN</v>
          </cell>
          <cell r="D10017">
            <v>81.81</v>
          </cell>
          <cell r="E10017">
            <v>83.02</v>
          </cell>
          <cell r="F10017" t="str">
            <v>SINAPI DEZEMBRO 2025</v>
          </cell>
        </row>
        <row r="10018">
          <cell r="A10018">
            <v>105184</v>
          </cell>
          <cell r="B10018" t="str">
            <v>JOELHO PVC, SOLDÁVEL, 45 GRAUS, DN 85 MM, INSTALADO EM RESERVAÇÃO PREDIAL DE ÁGUA - FORNECIMENTO E INSTALAÇÃO. AF_04/2024</v>
          </cell>
          <cell r="C10018" t="str">
            <v>UN</v>
          </cell>
          <cell r="D10018">
            <v>101.33</v>
          </cell>
          <cell r="E10018">
            <v>102.84</v>
          </cell>
          <cell r="F10018" t="str">
            <v>SINAPI DEZEMBRO 2025</v>
          </cell>
        </row>
        <row r="10019">
          <cell r="A10019">
            <v>94612</v>
          </cell>
          <cell r="B10019" t="str">
            <v>LUVA DE COBRE, DN 104 MM, SEM ANEL DE SOLDA, INSTALADO EM RESERVAÇÃO PREDIAL DE ÁGUA - FORNECIMENTO E INSTALAÇÃO. AF_04/2024</v>
          </cell>
          <cell r="C10019" t="str">
            <v>UN</v>
          </cell>
          <cell r="D10019">
            <v>431.73</v>
          </cell>
          <cell r="E10019">
            <v>433.82</v>
          </cell>
          <cell r="F10019" t="str">
            <v>SINAPI DEZEMBRO 2025</v>
          </cell>
        </row>
        <row r="10020">
          <cell r="A10020">
            <v>105142</v>
          </cell>
          <cell r="B10020" t="str">
            <v>LUVA DE REDUÇÃO SOLDÁVEL, PVC, DN 32 MM X 25 MM, INSTALADO EM RESERVAÇÃO PREDIAL DE ÁGUA - FORNECIMENTO E INSTALAÇÃO. AF_04/2024</v>
          </cell>
          <cell r="C10020" t="str">
            <v>UN</v>
          </cell>
          <cell r="D10020">
            <v>6.41</v>
          </cell>
          <cell r="E10020">
            <v>6.6</v>
          </cell>
          <cell r="F10020" t="str">
            <v>SINAPI DEZEMBRO 2025</v>
          </cell>
        </row>
        <row r="10021">
          <cell r="A10021">
            <v>105143</v>
          </cell>
          <cell r="B10021" t="str">
            <v>LUVA DE REDUÇÃO SOLDÁVEL, PVC, DN 40 MM X 32 MM, INSTALADO EM RESERVAÇÃO PREDIAL DE ÁGUA - FORNECIMENTO E INSTALAÇÃO. AF_04/2024</v>
          </cell>
          <cell r="C10021" t="str">
            <v>UN</v>
          </cell>
          <cell r="D10021">
            <v>9.6</v>
          </cell>
          <cell r="E10021">
            <v>9.85</v>
          </cell>
          <cell r="F10021" t="str">
            <v>SINAPI DEZEMBRO 2025</v>
          </cell>
        </row>
        <row r="10022">
          <cell r="A10022">
            <v>105144</v>
          </cell>
          <cell r="B10022" t="str">
            <v>LUVA DE REDUÇÃO SOLDÁVEL, PVC, DN 60 MM X 50 MM, INSTALADO EM RESERVAÇÃO PREDIAL DE ÁGUA - FORNECIMENTO E INSTALAÇÃO. AF_04/2024</v>
          </cell>
          <cell r="C10022" t="str">
            <v>UN</v>
          </cell>
          <cell r="D10022">
            <v>20.34</v>
          </cell>
          <cell r="E10022">
            <v>20.81</v>
          </cell>
          <cell r="F10022" t="str">
            <v>SINAPI DEZEMBRO 2025</v>
          </cell>
        </row>
        <row r="10023">
          <cell r="A10023">
            <v>105173</v>
          </cell>
          <cell r="B10023" t="str">
            <v>LUVA DE REDUÇÃO, EM FERRO GALVANIZADO, CONEXÃO ROSQUEADA, DN 65 MM X 50 MM (2 1/2" X 2"), INSTALADO EM RESERVAÇÃO PREDIAL DE ÁGUA - FORNECIMENTO E INSTALAÇÃO. AF_04/2024</v>
          </cell>
          <cell r="C10023" t="str">
            <v>UN</v>
          </cell>
          <cell r="D10023">
            <v>88.76</v>
          </cell>
          <cell r="E10023">
            <v>90.24</v>
          </cell>
          <cell r="F10023" t="str">
            <v>SINAPI DEZEMBRO 2025</v>
          </cell>
        </row>
        <row r="10024">
          <cell r="A10024">
            <v>105175</v>
          </cell>
          <cell r="B10024" t="str">
            <v>LUVA DE REDUÇÃO, EM FERRO GALVANIZADO, CONEXÃO ROSQUEADA, DN 80 MM X 50 MM (3" X 2"), INSTALADO EM RESERVAÇÃO PREDIAL DE ÁGUA - FORNECIMENTO E INSTALAÇÃO. AF_04/2024</v>
          </cell>
          <cell r="C10024" t="str">
            <v>UN</v>
          </cell>
          <cell r="D10024">
            <v>127.8</v>
          </cell>
          <cell r="E10024">
            <v>129.41999999999999</v>
          </cell>
          <cell r="F10024" t="str">
            <v>SINAPI DEZEMBRO 2025</v>
          </cell>
        </row>
        <row r="10025">
          <cell r="A10025">
            <v>105174</v>
          </cell>
          <cell r="B10025" t="str">
            <v>LUVA DE REDUÇÃO, EM FERRO GALVANIZADO, CONEXÃO ROSQUEADA, DN 80 MM X 65 MM (3" X 2 1/2"), INSTALADO EM RESERVAÇÃO PREDIAL DE ÁGUA - FORNECIMENTO E INSTALAÇÃO. AF_04/2024</v>
          </cell>
          <cell r="C10025" t="str">
            <v>UN</v>
          </cell>
          <cell r="D10025">
            <v>129.18</v>
          </cell>
          <cell r="E10025">
            <v>130.91</v>
          </cell>
          <cell r="F10025" t="str">
            <v>SINAPI DEZEMBRO 2025</v>
          </cell>
        </row>
        <row r="10026">
          <cell r="A10026">
            <v>105145</v>
          </cell>
          <cell r="B10026" t="str">
            <v>LUVA DE REDUÇÃO, SOLDÁVEL, PVC, DN 50 X 25 MM, INSTALADO EM RESERVAÇÃO PREDIAL DE ÁGUA - FORNECIMENTO E INSTALAÇÃO. AF_04/2024</v>
          </cell>
          <cell r="C10026" t="str">
            <v>UN</v>
          </cell>
          <cell r="D10026">
            <v>11.12</v>
          </cell>
          <cell r="E10026">
            <v>11.4</v>
          </cell>
          <cell r="F10026" t="str">
            <v>SINAPI DEZEMBRO 2025</v>
          </cell>
        </row>
        <row r="10027">
          <cell r="A10027">
            <v>94606</v>
          </cell>
          <cell r="B10027" t="str">
            <v>LUVA EM COBRE, DN 54 MM, SEM ANEL DE SOLDA, INSTALADO EM RESERVAÇÃO PREDIAL DE ÁGUA - FORNECIMENTO E INSTALAÇÃO. AF_04/2024</v>
          </cell>
          <cell r="C10027" t="str">
            <v>UN</v>
          </cell>
          <cell r="D10027">
            <v>81.77</v>
          </cell>
          <cell r="E10027">
            <v>83.54</v>
          </cell>
          <cell r="F10027" t="str">
            <v>SINAPI DEZEMBRO 2025</v>
          </cell>
        </row>
        <row r="10028">
          <cell r="A10028">
            <v>94608</v>
          </cell>
          <cell r="B10028" t="str">
            <v>LUVA EM COBRE, DN 66 MM, SEM ANEL DE SOLDA, INSTALADO EM RESERVAÇÃO PREDIAL DE ÁGUA - FORNECIMENTO E INSTALAÇÃO. AF_04/2024</v>
          </cell>
          <cell r="C10028" t="str">
            <v>UN</v>
          </cell>
          <cell r="D10028">
            <v>206.98</v>
          </cell>
          <cell r="E10028">
            <v>208.83</v>
          </cell>
          <cell r="F10028" t="str">
            <v>SINAPI DEZEMBRO 2025</v>
          </cell>
        </row>
        <row r="10029">
          <cell r="A10029">
            <v>94610</v>
          </cell>
          <cell r="B10029" t="str">
            <v>LUVA EM COBRE, DN 79 MM, SEM ANEL DE SOLDA, INSTALADO EM RESERVAÇÃO PREDIAL DE ÁGUA - FORNECIMENTO E INSTALAÇÃO. AF_04/2024</v>
          </cell>
          <cell r="C10029" t="str">
            <v>UN</v>
          </cell>
          <cell r="D10029">
            <v>303.39</v>
          </cell>
          <cell r="E10029">
            <v>305.32</v>
          </cell>
          <cell r="F10029" t="str">
            <v>SINAPI DEZEMBRO 2025</v>
          </cell>
        </row>
        <row r="10030">
          <cell r="A10030">
            <v>94657</v>
          </cell>
          <cell r="B10030" t="str">
            <v>LUVA PVC, SOLDÁVEL, DN 25 MM, INSTALADO EM RESERVAÇÃO PREDIAL DE ÁGUA - FORNECIMENTO E INSTALAÇÃO. AF_04/2024</v>
          </cell>
          <cell r="C10030" t="str">
            <v>UN</v>
          </cell>
          <cell r="D10030">
            <v>3.73</v>
          </cell>
          <cell r="E10030">
            <v>3.9</v>
          </cell>
          <cell r="F10030" t="str">
            <v>SINAPI DEZEMBRO 2025</v>
          </cell>
        </row>
        <row r="10031">
          <cell r="A10031">
            <v>94659</v>
          </cell>
          <cell r="B10031" t="str">
            <v>LUVA PVC, SOLDÁVEL, DN 32 MM, INSTALADO EM RESERVAÇÃO PREDIAL DE ÁGUA - FORNECIMENTO E INSTALAÇÃO. AF_04/2024</v>
          </cell>
          <cell r="C10031" t="str">
            <v>UN</v>
          </cell>
          <cell r="D10031">
            <v>5.81</v>
          </cell>
          <cell r="E10031">
            <v>6.02</v>
          </cell>
          <cell r="F10031" t="str">
            <v>SINAPI DEZEMBRO 2025</v>
          </cell>
        </row>
        <row r="10032">
          <cell r="A10032">
            <v>94739</v>
          </cell>
          <cell r="B10032" t="str">
            <v>LUVA, CPVC, SOLDÁVEL, DN 114 MM, INSTALADO EM RESERVAÇÃO PREDIAL DE ÁGUA - FORNECIMENTO E INSTALAÇÃO. AF_04/2024</v>
          </cell>
          <cell r="C10032" t="str">
            <v>UN</v>
          </cell>
          <cell r="D10032">
            <v>227.24</v>
          </cell>
          <cell r="E10032">
            <v>228.98</v>
          </cell>
          <cell r="F10032" t="str">
            <v>SINAPI DEZEMBRO 2025</v>
          </cell>
        </row>
        <row r="10033">
          <cell r="A10033">
            <v>94725</v>
          </cell>
          <cell r="B10033" t="str">
            <v>LUVA, CPVC, SOLDÁVEL, DN 22 MM, INSTALADO EM RESERVAÇÃO PREDIAL DE ÁGUA - FORNECIMENTO E INSTALAÇÃO. AF_04/2024</v>
          </cell>
          <cell r="C10033" t="str">
            <v>UN</v>
          </cell>
          <cell r="D10033">
            <v>6.77</v>
          </cell>
          <cell r="E10033">
            <v>6.91</v>
          </cell>
          <cell r="F10033" t="str">
            <v>SINAPI DEZEMBRO 2025</v>
          </cell>
        </row>
        <row r="10034">
          <cell r="A10034">
            <v>94727</v>
          </cell>
          <cell r="B10034" t="str">
            <v>LUVA, CPVC, SOLDÁVEL, DN 28 MM, INSTALADO EM RESERVAÇÃO PREDIAL DE ÁGUA - FORNECIMENTO E INSTALAÇÃO. AF_04/2024</v>
          </cell>
          <cell r="C10034" t="str">
            <v>UN</v>
          </cell>
          <cell r="D10034">
            <v>11.04</v>
          </cell>
          <cell r="E10034">
            <v>11.23</v>
          </cell>
          <cell r="F10034" t="str">
            <v>SINAPI DEZEMBRO 2025</v>
          </cell>
        </row>
        <row r="10035">
          <cell r="A10035">
            <v>94729</v>
          </cell>
          <cell r="B10035" t="str">
            <v>LUVA, CPVC, SOLDÁVEL, DN 35 MM, INSTALADO EM RESERVAÇÃO PREDIAL DE ÁGUA - FORNECIMENTO E INSTALAÇÃO. AF_04/2024</v>
          </cell>
          <cell r="C10035" t="str">
            <v>UN</v>
          </cell>
          <cell r="D10035">
            <v>19.13</v>
          </cell>
          <cell r="E10035">
            <v>19.38</v>
          </cell>
          <cell r="F10035" t="str">
            <v>SINAPI DEZEMBRO 2025</v>
          </cell>
        </row>
        <row r="10036">
          <cell r="A10036">
            <v>94731</v>
          </cell>
          <cell r="B10036" t="str">
            <v>LUVA, CPVC, SOLDÁVEL, DN 42 MM, INSTALADO EM RESERVAÇÃO PREDIAL DE ÁGUA - FORNECIMENTO E INSTALAÇÃO. AF_04/2024</v>
          </cell>
          <cell r="C10036" t="str">
            <v>UN</v>
          </cell>
          <cell r="D10036">
            <v>25.38</v>
          </cell>
          <cell r="E10036">
            <v>25.69</v>
          </cell>
          <cell r="F10036" t="str">
            <v>SINAPI DEZEMBRO 2025</v>
          </cell>
        </row>
        <row r="10037">
          <cell r="A10037">
            <v>94733</v>
          </cell>
          <cell r="B10037" t="str">
            <v>LUVA, CPVC, SOLDÁVEL, DN 54 MM, INSTALADO EM RESERVAÇÃO PREDIAL DE ÁGUA - FORNECIMENTO E INSTALAÇÃO. AF_04/2024</v>
          </cell>
          <cell r="C10037" t="str">
            <v>UN</v>
          </cell>
          <cell r="D10037">
            <v>44.57</v>
          </cell>
          <cell r="E10037">
            <v>45.02</v>
          </cell>
          <cell r="F10037" t="str">
            <v>SINAPI DEZEMBRO 2025</v>
          </cell>
        </row>
        <row r="10038">
          <cell r="A10038">
            <v>94863</v>
          </cell>
          <cell r="B10038" t="str">
            <v>LUVA, CPVC, SOLDÁVEL, DN 73 MM, INSTALADO EM RESERVAÇÃO PREDIAL DE ÁGUA - FORNECIMENTO E INSTALAÇÃO. AF_04/2024</v>
          </cell>
          <cell r="C10038" t="str">
            <v>UN</v>
          </cell>
          <cell r="D10038">
            <v>155.27000000000001</v>
          </cell>
          <cell r="E10038">
            <v>156.03</v>
          </cell>
          <cell r="F10038" t="str">
            <v>SINAPI DEZEMBRO 2025</v>
          </cell>
        </row>
        <row r="10039">
          <cell r="A10039">
            <v>94737</v>
          </cell>
          <cell r="B10039" t="str">
            <v>LUVA, CPVC, SOLDÁVEL, DN 89 MM, INSTALADO EM RESERVAÇÃO PREDIAL DE ÁGUA - FORNECIMENTO E INSTALAÇÃO. AF_04/2024</v>
          </cell>
          <cell r="C10039" t="str">
            <v>UN</v>
          </cell>
          <cell r="D10039">
            <v>185</v>
          </cell>
          <cell r="E10039">
            <v>186.1</v>
          </cell>
          <cell r="F10039" t="str">
            <v>SINAPI DEZEMBRO 2025</v>
          </cell>
        </row>
        <row r="10040">
          <cell r="A10040">
            <v>94465</v>
          </cell>
          <cell r="B10040" t="str">
            <v>LUVA, EM FERRO GALVANIZADO, CONEXÃO ROSQUEADA, DN 50 MM (2"), INSTALADO EM RESERVAÇÃO PREDIAL DE ÁGUA - FORNECIMENTO E INSTALAÇÃO. AF_04/2024</v>
          </cell>
          <cell r="C10040" t="str">
            <v>UN</v>
          </cell>
          <cell r="D10040">
            <v>52.67</v>
          </cell>
          <cell r="E10040">
            <v>54.03</v>
          </cell>
          <cell r="F10040" t="str">
            <v>SINAPI DEZEMBRO 2025</v>
          </cell>
        </row>
        <row r="10041">
          <cell r="A10041">
            <v>94467</v>
          </cell>
          <cell r="B10041" t="str">
            <v>LUVA, EM FERRO GALVANIZADO, CONEXÃO ROSQUEADA, DN 65 MM (2 1/2"), INSTALADO EM RESERVAÇÃO PREDIAL DE ÁGUA - FORNECIMENTO E INSTALAÇÃO. AF_04/2024</v>
          </cell>
          <cell r="C10041" t="str">
            <v>UN</v>
          </cell>
          <cell r="D10041">
            <v>85.62</v>
          </cell>
          <cell r="E10041">
            <v>87.2</v>
          </cell>
          <cell r="F10041" t="str">
            <v>SINAPI DEZEMBRO 2025</v>
          </cell>
        </row>
        <row r="10042">
          <cell r="A10042">
            <v>94469</v>
          </cell>
          <cell r="B10042" t="str">
            <v>LUVA, EM FERRO GALVANIZADO, CONEXÃO ROSQUEADA, DN 80 MM (3"), INSTALADO EM RESERVAÇÃO PREDIAL DE ÁGUA - FORNECIMENTO E INSTALAÇÃO. AF_04/2024</v>
          </cell>
          <cell r="C10042" t="str">
            <v>UN</v>
          </cell>
          <cell r="D10042">
            <v>122.98</v>
          </cell>
          <cell r="E10042">
            <v>124.86</v>
          </cell>
          <cell r="F10042" t="str">
            <v>SINAPI DEZEMBRO 2025</v>
          </cell>
        </row>
        <row r="10043">
          <cell r="A10043">
            <v>96746</v>
          </cell>
          <cell r="B10043" t="str">
            <v>LUVA, PPR, DN 110 MM, CLASSE PN 25, INSTALADO EM RESERVAÇÃO PREDIAL DE ÁGUA - FORNECIMENTO E INSTALAÇÃO. AF_04/2024</v>
          </cell>
          <cell r="C10043" t="str">
            <v>UN</v>
          </cell>
          <cell r="D10043">
            <v>120.06</v>
          </cell>
          <cell r="E10043">
            <v>121.85</v>
          </cell>
          <cell r="F10043" t="str">
            <v>SINAPI DEZEMBRO 2025</v>
          </cell>
        </row>
        <row r="10044">
          <cell r="A10044">
            <v>96736</v>
          </cell>
          <cell r="B10044" t="str">
            <v>LUVA, PPR, DN 20 MM, INSTALADO EM RESERVAÇÃO PREDIAL DE ÁGUA - FORNECIMENTO E INSTALAÇÃO. AF_04/2024</v>
          </cell>
          <cell r="C10044" t="str">
            <v>UN</v>
          </cell>
          <cell r="D10044">
            <v>6</v>
          </cell>
          <cell r="E10044">
            <v>6.29</v>
          </cell>
          <cell r="F10044" t="str">
            <v>SINAPI DEZEMBRO 2025</v>
          </cell>
        </row>
        <row r="10045">
          <cell r="A10045">
            <v>96737</v>
          </cell>
          <cell r="B10045" t="str">
            <v>LUVA, PPR, DN 25 MM, INSTALADO EM RESERVAÇÃO PREDIAL DE ÁGUA - FORNECIMENTO E INSTALAÇÃO. AF_04/2024</v>
          </cell>
          <cell r="C10045" t="str">
            <v>UN</v>
          </cell>
          <cell r="D10045">
            <v>6.1</v>
          </cell>
          <cell r="E10045">
            <v>6.41</v>
          </cell>
          <cell r="F10045" t="str">
            <v>SINAPI DEZEMBRO 2025</v>
          </cell>
        </row>
        <row r="10046">
          <cell r="A10046">
            <v>96739</v>
          </cell>
          <cell r="B10046" t="str">
            <v>LUVA, PPR, DN 32 MM, CLASSE PN 25, INSTALADO EM RESERVAÇÃO PREDIAL DE ÁGUA - FORNECIMENTO E INSTALAÇÃO. AF_04/2024</v>
          </cell>
          <cell r="C10046" t="str">
            <v>UN</v>
          </cell>
          <cell r="D10046">
            <v>8.6199999999999992</v>
          </cell>
          <cell r="E10046">
            <v>8.99</v>
          </cell>
          <cell r="F10046" t="str">
            <v>SINAPI DEZEMBRO 2025</v>
          </cell>
        </row>
        <row r="10047">
          <cell r="A10047">
            <v>96741</v>
          </cell>
          <cell r="B10047" t="str">
            <v>LUVA, PPR, DN 40 MM, CLASSE PN 25, INSTALADO EM RESERVAÇÃO PREDIAL DE ÁGUA - FORNECIMENTO E INSTALAÇÃO. AF_04/2024</v>
          </cell>
          <cell r="C10047" t="str">
            <v>UN</v>
          </cell>
          <cell r="D10047">
            <v>17.53</v>
          </cell>
          <cell r="E10047">
            <v>17.97</v>
          </cell>
          <cell r="F10047" t="str">
            <v>SINAPI DEZEMBRO 2025</v>
          </cell>
        </row>
        <row r="10048">
          <cell r="A10048">
            <v>96742</v>
          </cell>
          <cell r="B10048" t="str">
            <v>LUVA, PPR, DN 50 MM, CLASSE PN 25, INSTALADO EM RESERVAÇÃO PREDIAL DE ÁGUA - FORNECIMENTO E INSTALAÇÃO. AF_04/2024</v>
          </cell>
          <cell r="C10048" t="str">
            <v>UN</v>
          </cell>
          <cell r="D10048">
            <v>21.49</v>
          </cell>
          <cell r="E10048">
            <v>22.05</v>
          </cell>
          <cell r="F10048" t="str">
            <v>SINAPI DEZEMBRO 2025</v>
          </cell>
        </row>
        <row r="10049">
          <cell r="A10049">
            <v>96743</v>
          </cell>
          <cell r="B10049" t="str">
            <v>LUVA, PPR, DN 63 MM, CLASSE PN 25, INSTALADO EM RESERVAÇÃO PREDIAL DE ÁGUA - FORNECIMENTO E INSTALAÇÃO. AF_04/2024</v>
          </cell>
          <cell r="C10049" t="str">
            <v>UN</v>
          </cell>
          <cell r="D10049">
            <v>33.89</v>
          </cell>
          <cell r="E10049">
            <v>34.630000000000003</v>
          </cell>
          <cell r="F10049" t="str">
            <v>SINAPI DEZEMBRO 2025</v>
          </cell>
        </row>
        <row r="10050">
          <cell r="A10050">
            <v>96744</v>
          </cell>
          <cell r="B10050" t="str">
            <v>LUVA, PPR, DN 75 MM, CLASSE PN 25, INSTALADO EM RESERVAÇÃO PREDIAL DE ÁGUA - FORNECIMENTO E INSTALAÇÃO. AF_04/2024</v>
          </cell>
          <cell r="C10050" t="str">
            <v>UN</v>
          </cell>
          <cell r="D10050">
            <v>58</v>
          </cell>
          <cell r="E10050">
            <v>58.97</v>
          </cell>
          <cell r="F10050" t="str">
            <v>SINAPI DEZEMBRO 2025</v>
          </cell>
        </row>
        <row r="10051">
          <cell r="A10051">
            <v>96745</v>
          </cell>
          <cell r="B10051" t="str">
            <v>LUVA, PPR, DN 90 MM, CLASSE PN 25, INSTALADO EM RESERVAÇÃO PREDIAL DE ÁGUA - FORNECIMENTO E INSTALAÇÃO. AF_04/2024</v>
          </cell>
          <cell r="C10051" t="str">
            <v>UN</v>
          </cell>
          <cell r="D10051">
            <v>91.55</v>
          </cell>
          <cell r="E10051">
            <v>92.83</v>
          </cell>
          <cell r="F10051" t="str">
            <v>SINAPI DEZEMBRO 2025</v>
          </cell>
        </row>
        <row r="10052">
          <cell r="A10052">
            <v>94671</v>
          </cell>
          <cell r="B10052" t="str">
            <v>LUVA, PVC, SOLDÁVEL, DN 110 MM, INSTALADO EM RESERVAÇÃO PREDIAL DE ÁGUA - FORNECIMENTO E INSTALAÇÃO. AF_04/2024</v>
          </cell>
          <cell r="C10052" t="str">
            <v>UN</v>
          </cell>
          <cell r="D10052">
            <v>99.18</v>
          </cell>
          <cell r="E10052">
            <v>100.82</v>
          </cell>
          <cell r="F10052" t="str">
            <v>SINAPI DEZEMBRO 2025</v>
          </cell>
        </row>
        <row r="10053">
          <cell r="A10053">
            <v>94661</v>
          </cell>
          <cell r="B10053" t="str">
            <v>LUVA, PVC, SOLDÁVEL, DN 40 MM, INSTALADO EM RESERVAÇÃO PREDIAL DE ÁGUA - FORNECIMENTO E INSTALAÇÃO. AF_04/2024</v>
          </cell>
          <cell r="C10053" t="str">
            <v>UN</v>
          </cell>
          <cell r="D10053">
            <v>9.2100000000000009</v>
          </cell>
          <cell r="E10053">
            <v>9.51</v>
          </cell>
          <cell r="F10053" t="str">
            <v>SINAPI DEZEMBRO 2025</v>
          </cell>
        </row>
        <row r="10054">
          <cell r="A10054">
            <v>94663</v>
          </cell>
          <cell r="B10054" t="str">
            <v>LUVA, PVC, SOLDÁVEL, DN 50 MM, INSTALADO EM RESERVAÇÃO PREDIAL DE ÁGUA - FORNECIMENTO E INSTALAÇÃO. AF_04/2024</v>
          </cell>
          <cell r="C10054" t="str">
            <v>UN</v>
          </cell>
          <cell r="D10054">
            <v>11.52</v>
          </cell>
          <cell r="E10054">
            <v>11.93</v>
          </cell>
          <cell r="F10054" t="str">
            <v>SINAPI DEZEMBRO 2025</v>
          </cell>
        </row>
        <row r="10055">
          <cell r="A10055">
            <v>94665</v>
          </cell>
          <cell r="B10055" t="str">
            <v>LUVA, PVC, SOLDÁVEL, DN 60 MM, INSTALADO EM RESERVAÇÃO PREDIAL DE ÁGUA - FORNECIMENTO E INSTALAÇÃO. AF_04/2024</v>
          </cell>
          <cell r="C10055" t="str">
            <v>UN</v>
          </cell>
          <cell r="D10055">
            <v>22.67</v>
          </cell>
          <cell r="E10055">
            <v>23.21</v>
          </cell>
          <cell r="F10055" t="str">
            <v>SINAPI DEZEMBRO 2025</v>
          </cell>
        </row>
        <row r="10056">
          <cell r="A10056">
            <v>94667</v>
          </cell>
          <cell r="B10056" t="str">
            <v>LUVA, PVC, SOLDÁVEL, DN 75 MM, INSTALADO EM RESERVAÇÃO PREDIAL DE ÁGUA - FORNECIMENTO E INSTALAÇÃO. AF_04/2024</v>
          </cell>
          <cell r="C10056" t="str">
            <v>UN</v>
          </cell>
          <cell r="D10056">
            <v>33.36</v>
          </cell>
          <cell r="E10056">
            <v>34.159999999999997</v>
          </cell>
          <cell r="F10056" t="str">
            <v>SINAPI DEZEMBRO 2025</v>
          </cell>
        </row>
        <row r="10057">
          <cell r="A10057">
            <v>94669</v>
          </cell>
          <cell r="B10057" t="str">
            <v>LUVA, PVC, SOLDÁVEL, DN 85 MM, INSTALADO EM RESERVAÇÃO PREDIAL DE ÁGUA - FORNECIMENTO E INSTALAÇÃO. AF_04/2024</v>
          </cell>
          <cell r="C10057" t="str">
            <v>UN</v>
          </cell>
          <cell r="D10057">
            <v>60.41</v>
          </cell>
          <cell r="E10057">
            <v>61.42</v>
          </cell>
          <cell r="F10057" t="str">
            <v>SINAPI DEZEMBRO 2025</v>
          </cell>
        </row>
        <row r="10058">
          <cell r="A10058">
            <v>105177</v>
          </cell>
          <cell r="B10058" t="str">
            <v>NIPLE DE REDUÇÃO, EM FERRO GALVANIZADO, CONEXÃO ROSQUEADA, DN 80 MM X 50 MM (3" X 2"), INSTALADO EM RESERVAÇÃO PREDIAL DE ÁGUA - FORNECIMENTO E INSTALAÇÃO. AF_04/2024</v>
          </cell>
          <cell r="C10058" t="str">
            <v>UN</v>
          </cell>
          <cell r="D10058">
            <v>144.43</v>
          </cell>
          <cell r="E10058">
            <v>146.05000000000001</v>
          </cell>
          <cell r="F10058" t="str">
            <v>SINAPI DEZEMBRO 2025</v>
          </cell>
        </row>
        <row r="10059">
          <cell r="A10059">
            <v>105176</v>
          </cell>
          <cell r="B10059" t="str">
            <v>NIPLE DE REDUÇÃO, EM FERRO GALVANIZADO, CONEXÃO ROSQUEADA, DN 80 MM X 65 MM (3" X 2 1/2"), INSTALADO EM RESERVAÇÃO PREDIAL DE ÁGUA - FORNECIMENTO E INSTALAÇÃO. AF_04/2024</v>
          </cell>
          <cell r="C10059" t="str">
            <v>UN</v>
          </cell>
          <cell r="D10059">
            <v>162.38</v>
          </cell>
          <cell r="E10059">
            <v>164.11</v>
          </cell>
          <cell r="F10059" t="str">
            <v>SINAPI DEZEMBRO 2025</v>
          </cell>
        </row>
        <row r="10060">
          <cell r="A10060">
            <v>94466</v>
          </cell>
          <cell r="B10060" t="str">
            <v>NIPLE, EM FERRO GALVANIZADO, CONEXÃO ROSQUEADA, DN 50 MM (2"), INSTALADO EM RESERVAÇÃO PREDIAL DE ÁGUA - FORNECIMENTO E INSTALAÇÃO. AF_04/2024</v>
          </cell>
          <cell r="C10060" t="str">
            <v>UN</v>
          </cell>
          <cell r="D10060">
            <v>52.7</v>
          </cell>
          <cell r="E10060">
            <v>54.06</v>
          </cell>
          <cell r="F10060" t="str">
            <v>SINAPI DEZEMBRO 2025</v>
          </cell>
        </row>
        <row r="10061">
          <cell r="A10061">
            <v>94468</v>
          </cell>
          <cell r="B10061" t="str">
            <v>NIPLE, EM FERRO GALVANIZADO, CONEXÃO ROSQUEADA, DN 65 MM (2 1/2"), INSTALADO EM RESERVAÇÃO PREDIAL DE ÁGUA - FORNECIMENTO E INSTALAÇÃO. AF_04/2024</v>
          </cell>
          <cell r="C10061" t="str">
            <v>UN</v>
          </cell>
          <cell r="D10061">
            <v>74.91</v>
          </cell>
          <cell r="E10061">
            <v>76.489999999999995</v>
          </cell>
          <cell r="F10061" t="str">
            <v>SINAPI DEZEMBRO 2025</v>
          </cell>
        </row>
        <row r="10062">
          <cell r="A10062">
            <v>94470</v>
          </cell>
          <cell r="B10062" t="str">
            <v>NIPLE, EM FERRO GALVANIZADO, CONEXÃO ROSQUEADA, DN 80 MM (3"), INSTALADO EM RESERVAÇÃO PREDIAL DE ÁGUA - FORNECIMENTO E INSTALAÇÃO. AF_04/2024</v>
          </cell>
          <cell r="C10062" t="str">
            <v>UN</v>
          </cell>
          <cell r="D10062">
            <v>113.45</v>
          </cell>
          <cell r="E10062">
            <v>115.33</v>
          </cell>
          <cell r="F10062" t="str">
            <v>SINAPI DEZEMBRO 2025</v>
          </cell>
        </row>
        <row r="10063">
          <cell r="A10063">
            <v>105225</v>
          </cell>
          <cell r="B10063" t="str">
            <v>TE DE REDUÇÃO, CPVC, DN 28 X 22 MM, INSTALADO EM RESERVAÇÃO PREDIAL DE ÁGUA - FORNECIMENTO E INSTALAÇÃO. AF_04/2024</v>
          </cell>
          <cell r="C10063" t="str">
            <v>UN</v>
          </cell>
          <cell r="D10063">
            <v>16.579999999999998</v>
          </cell>
          <cell r="E10063">
            <v>16.920000000000002</v>
          </cell>
          <cell r="F10063" t="str">
            <v>SINAPI DEZEMBRO 2025</v>
          </cell>
        </row>
        <row r="10064">
          <cell r="A10064">
            <v>105226</v>
          </cell>
          <cell r="B10064" t="str">
            <v>TE DE REDUÇÃO, CPVC, DN 35 X 28 MM, INSTALADO EM RESERVAÇÃO PREDIAL DE ÁGUA - FORNECIMENTO E INSTALAÇÃO. AF_04/2024</v>
          </cell>
          <cell r="C10064" t="str">
            <v>UN</v>
          </cell>
          <cell r="D10064">
            <v>38.950000000000003</v>
          </cell>
          <cell r="E10064">
            <v>39.4</v>
          </cell>
          <cell r="F10064" t="str">
            <v>SINAPI DEZEMBRO 2025</v>
          </cell>
        </row>
        <row r="10065">
          <cell r="A10065">
            <v>105227</v>
          </cell>
          <cell r="B10065" t="str">
            <v>TE DE REDUÇÃO, CPVC, DN 42 X 35 MM, INSTALADO EM RESERVAÇÃO PREDIAL DE ÁGUA - FORNECIMENTO E INSTALAÇÃO. AF_04/2024</v>
          </cell>
          <cell r="C10065" t="str">
            <v>UN</v>
          </cell>
          <cell r="D10065">
            <v>55.81</v>
          </cell>
          <cell r="E10065">
            <v>56.38</v>
          </cell>
          <cell r="F10065" t="str">
            <v>SINAPI DEZEMBRO 2025</v>
          </cell>
        </row>
        <row r="10066">
          <cell r="A10066">
            <v>105212</v>
          </cell>
          <cell r="B10066" t="str">
            <v>TE DE REDUÇÃO, EM FERRO GALVANIZADO, CONEXÃO ROSQUEADA, DN 80 MM X 50 MM (3" X 2"), INSTALADO EM RESERVAÇÃO PREDIAL DE ÁGUA - FORNECIMENTO E INSTALAÇÃO. AF_04/2024</v>
          </cell>
          <cell r="C10066" t="str">
            <v>UN</v>
          </cell>
          <cell r="D10066">
            <v>244.05</v>
          </cell>
          <cell r="E10066">
            <v>247.47</v>
          </cell>
          <cell r="F10066" t="str">
            <v>SINAPI DEZEMBRO 2025</v>
          </cell>
        </row>
        <row r="10067">
          <cell r="A10067">
            <v>105211</v>
          </cell>
          <cell r="B10067" t="str">
            <v>TE DE REDUÇÃO, EM FERRO GALVANIZADO, CONEXÃO ROSQUEADA, DN 80 MM X 65 MM (3" X 2 1/2"), INSTALADO EM RESERVAÇÃO PREDIAL DE ÁGUA - FORNECIMENTO E INSTALAÇÃO. AF_04/2024</v>
          </cell>
          <cell r="C10067" t="str">
            <v>UN</v>
          </cell>
          <cell r="D10067">
            <v>245.88</v>
          </cell>
          <cell r="E10067">
            <v>249.45</v>
          </cell>
          <cell r="F10067" t="str">
            <v>SINAPI DEZEMBRO 2025</v>
          </cell>
        </row>
        <row r="10068">
          <cell r="A10068">
            <v>105189</v>
          </cell>
          <cell r="B10068" t="str">
            <v>TE DE REDUÇÃO, PVC, SOLDÁVEL, 90 GRAUS, DN 50 MM X 25 MM, INSTALADO EM RESERVAÇÃO PREDIAL DE ÁGUA - FORNECIMENTO E INSTALAÇÃO. AF_04/2024</v>
          </cell>
          <cell r="C10068" t="str">
            <v>UN</v>
          </cell>
          <cell r="D10068">
            <v>20.43</v>
          </cell>
          <cell r="E10068">
            <v>21.08</v>
          </cell>
          <cell r="F10068" t="str">
            <v>SINAPI DEZEMBRO 2025</v>
          </cell>
        </row>
        <row r="10069">
          <cell r="A10069">
            <v>105190</v>
          </cell>
          <cell r="B10069" t="str">
            <v>TE DE REDUÇÃO, PVC, SOLDÁVEL, 90 GRAUS, DN 50 MM X 32 MM, INSTALADO EM RESERVAÇÃO PREDIAL DE ÁGUA - FORNECIMENTO E INSTALAÇÃO. AF_04/2024</v>
          </cell>
          <cell r="C10069" t="str">
            <v>UN</v>
          </cell>
          <cell r="D10069">
            <v>25.44</v>
          </cell>
          <cell r="E10069">
            <v>26.13</v>
          </cell>
          <cell r="F10069" t="str">
            <v>SINAPI DEZEMBRO 2025</v>
          </cell>
        </row>
        <row r="10070">
          <cell r="A10070">
            <v>94625</v>
          </cell>
          <cell r="B10070" t="str">
            <v>TE EM COBRE, DN 104 MM, SEM ANEL DE SOLDA, INSTALADO EM RESERVAÇÃO PREDIAL DE ÁGUA - FORNECIMENTO E INSTALAÇÃO. AF_04/2024</v>
          </cell>
          <cell r="C10070" t="str">
            <v>UN</v>
          </cell>
          <cell r="D10070">
            <v>1551.18</v>
          </cell>
          <cell r="E10070">
            <v>1555.36</v>
          </cell>
          <cell r="F10070" t="str">
            <v>SINAPI DEZEMBRO 2025</v>
          </cell>
        </row>
        <row r="10071">
          <cell r="A10071">
            <v>94622</v>
          </cell>
          <cell r="B10071" t="str">
            <v>TE EM COBRE, DN 54 MM, SEM ANEL DE SOLDA, INSTALADO EM RESERVAÇÃO PREDIAL DE ÁGUA - FORNECIMENTO E INSTALAÇÃO. AF_04/2024</v>
          </cell>
          <cell r="C10071" t="str">
            <v>UN</v>
          </cell>
          <cell r="D10071">
            <v>204.23</v>
          </cell>
          <cell r="E10071">
            <v>207.77</v>
          </cell>
          <cell r="F10071" t="str">
            <v>SINAPI DEZEMBRO 2025</v>
          </cell>
        </row>
        <row r="10072">
          <cell r="A10072">
            <v>94623</v>
          </cell>
          <cell r="B10072" t="str">
            <v>TE EM COBRE, DN 66 MM, SEM ANEL DE SOLDA, INSTALADO EM RESERVAÇÃO PREDIAL DE ÁGUA - FORNECIMENTO E INSTALAÇÃO. AF_04/2024</v>
          </cell>
          <cell r="C10072" t="str">
            <v>UN</v>
          </cell>
          <cell r="D10072">
            <v>489.82</v>
          </cell>
          <cell r="E10072">
            <v>493.52</v>
          </cell>
          <cell r="F10072" t="str">
            <v>SINAPI DEZEMBRO 2025</v>
          </cell>
        </row>
        <row r="10073">
          <cell r="A10073">
            <v>94624</v>
          </cell>
          <cell r="B10073" t="str">
            <v>TE EM COBRE, DN 79 MM, SEM ANEL DE SOLDA, INSTALADO EM RESERVAÇÃO PREDIAL DE ÁGUA - FORNECIMENTO E INSTALAÇÃO. AF_04/2024</v>
          </cell>
          <cell r="C10073" t="str">
            <v>UN</v>
          </cell>
          <cell r="D10073">
            <v>739.11</v>
          </cell>
          <cell r="E10073">
            <v>742.98</v>
          </cell>
          <cell r="F10073" t="str">
            <v>SINAPI DEZEMBRO 2025</v>
          </cell>
        </row>
        <row r="10074">
          <cell r="A10074">
            <v>94763</v>
          </cell>
          <cell r="B10074" t="str">
            <v>TE, CPVC, SOLDÁVEL, DN 114 MM, INSTALADO EM RESERVAÇÃO PREDIAL DE ÁGUA - FORNECIMENTO E INSTALAÇÃO. AF_04/2024</v>
          </cell>
          <cell r="C10074" t="str">
            <v>UN</v>
          </cell>
          <cell r="D10074">
            <v>346.54</v>
          </cell>
          <cell r="E10074">
            <v>350.02</v>
          </cell>
          <cell r="F10074" t="str">
            <v>SINAPI DEZEMBRO 2025</v>
          </cell>
        </row>
        <row r="10075">
          <cell r="A10075">
            <v>94756</v>
          </cell>
          <cell r="B10075" t="str">
            <v>TE, CPVC, SOLDÁVEL, DN 22 MM, INSTALADO EM RESERVAÇÃO PREDIAL DE ÁGUA - FORNECIMENTO E INSTALAÇÃO. AF_04/2024</v>
          </cell>
          <cell r="C10075" t="str">
            <v>UN</v>
          </cell>
          <cell r="D10075">
            <v>12.28</v>
          </cell>
          <cell r="E10075">
            <v>12.58</v>
          </cell>
          <cell r="F10075" t="str">
            <v>SINAPI DEZEMBRO 2025</v>
          </cell>
        </row>
        <row r="10076">
          <cell r="A10076">
            <v>94757</v>
          </cell>
          <cell r="B10076" t="str">
            <v>TE, CPVC, SOLDÁVEL, DN 28 MM, INSTALADO EM RESERVAÇÃO PREDIAL DE ÁGUA - FORNECIMENTO E INSTALAÇÃO. AF_04/2024</v>
          </cell>
          <cell r="C10076" t="str">
            <v>UN</v>
          </cell>
          <cell r="D10076">
            <v>19.399999999999999</v>
          </cell>
          <cell r="E10076">
            <v>19.78</v>
          </cell>
          <cell r="F10076" t="str">
            <v>SINAPI DEZEMBRO 2025</v>
          </cell>
        </row>
        <row r="10077">
          <cell r="A10077">
            <v>94758</v>
          </cell>
          <cell r="B10077" t="str">
            <v>TE, CPVC, SOLDÁVEL, DN 35 MM, INSTALADO EM RESERVAÇÃO PREDIAL DE ÁGUA - FORNECIMENTO E INSTALAÇÃO. AF_04/2024</v>
          </cell>
          <cell r="C10077" t="str">
            <v>UN</v>
          </cell>
          <cell r="D10077">
            <v>49.54</v>
          </cell>
          <cell r="E10077">
            <v>50.03</v>
          </cell>
          <cell r="F10077" t="str">
            <v>SINAPI DEZEMBRO 2025</v>
          </cell>
        </row>
        <row r="10078">
          <cell r="A10078">
            <v>94759</v>
          </cell>
          <cell r="B10078" t="str">
            <v>TE, CPVC, SOLDÁVEL, DN 42 MM, INSTALADO EM RESERVAÇÃO PREDIAL DE ÁGUA - FORNECIMENTO E INSTALAÇÃO. AF_04/2024</v>
          </cell>
          <cell r="C10078" t="str">
            <v>UN</v>
          </cell>
          <cell r="D10078">
            <v>63.08</v>
          </cell>
          <cell r="E10078">
            <v>63.7</v>
          </cell>
          <cell r="F10078" t="str">
            <v>SINAPI DEZEMBRO 2025</v>
          </cell>
        </row>
        <row r="10079">
          <cell r="A10079">
            <v>94760</v>
          </cell>
          <cell r="B10079" t="str">
            <v>TE, CPVC, SOLDÁVEL, DN 54 MM, INSTALADO EM RESERVAÇÃO PREDIAL DE ÁGUA - FORNECIMENTO E INSTALAÇÃO. AF_04/2024</v>
          </cell>
          <cell r="C10079" t="str">
            <v>UN</v>
          </cell>
          <cell r="D10079">
            <v>100.54</v>
          </cell>
          <cell r="E10079">
            <v>101.46</v>
          </cell>
          <cell r="F10079" t="str">
            <v>SINAPI DEZEMBRO 2025</v>
          </cell>
        </row>
        <row r="10080">
          <cell r="A10080">
            <v>94761</v>
          </cell>
          <cell r="B10080" t="str">
            <v>TE, CPVC, SOLDÁVEL, DN 73 MM, INSTALADO EM RESERVAÇÃO PREDIAL DE ÁGUA - FORNECIMENTO E INSTALAÇÃO. AF_04/2024</v>
          </cell>
          <cell r="C10080" t="str">
            <v>UN</v>
          </cell>
          <cell r="D10080">
            <v>217.66</v>
          </cell>
          <cell r="E10080">
            <v>219.19</v>
          </cell>
          <cell r="F10080" t="str">
            <v>SINAPI DEZEMBRO 2025</v>
          </cell>
        </row>
        <row r="10081">
          <cell r="A10081">
            <v>94762</v>
          </cell>
          <cell r="B10081" t="str">
            <v>TE, CPVC, SOLDÁVEL, DN 89 MM, INSTALADO EM RESERVAÇÃO PREDIAL DE ÁGUA - FORNECIMENTO E INSTALAÇÃO. AF_04/2024</v>
          </cell>
          <cell r="C10081" t="str">
            <v>UN</v>
          </cell>
          <cell r="D10081">
            <v>263.88</v>
          </cell>
          <cell r="E10081">
            <v>266.08</v>
          </cell>
          <cell r="F10081" t="str">
            <v>SINAPI DEZEMBRO 2025</v>
          </cell>
        </row>
        <row r="10082">
          <cell r="A10082">
            <v>94462</v>
          </cell>
          <cell r="B10082" t="str">
            <v>TUBO DE AÇO GALVANIZADO COM COSTURA, CLASSE MÉDIA, DN 50 MM (2"), CONEXÃO ROSQUEADA, INSTALADO EM RESERVAÇÃO PREDIAL DE ÁGUA - FORNECIMENTO E INSTALAÇÃO. AF_04/2024</v>
          </cell>
          <cell r="C10082" t="str">
            <v>M</v>
          </cell>
          <cell r="D10082">
            <v>87.44</v>
          </cell>
          <cell r="E10082">
            <v>89.08</v>
          </cell>
          <cell r="F10082" t="str">
            <v>SINAPI DEZEMBRO 2025</v>
          </cell>
        </row>
        <row r="10083">
          <cell r="A10083">
            <v>94463</v>
          </cell>
          <cell r="B10083" t="str">
            <v>TUBO DE AÇO GALVANIZADO COM COSTURA, CLASSE MÉDIA, DN 65 MM (2 1/2"), CONEXÃO ROSQUEADA, INSTALADO EM RESERVAÇÃO PREDIAL DE ÁGUA - FORNECIMENTO E INSTALAÇÃO. AF_04/2024</v>
          </cell>
          <cell r="C10083" t="str">
            <v>M</v>
          </cell>
          <cell r="D10083">
            <v>107.18</v>
          </cell>
          <cell r="E10083">
            <v>109.11</v>
          </cell>
          <cell r="F10083" t="str">
            <v>SINAPI DEZEMBRO 2025</v>
          </cell>
        </row>
        <row r="10084">
          <cell r="A10084">
            <v>94464</v>
          </cell>
          <cell r="B10084" t="str">
            <v>TUBO DE AÇO GALVANIZADO COM COSTURA, CLASSE MÉDIA, DN 80 MM (3"), CONEXÃO ROSQUEADA, INSTALADO EM RESERVAÇÃO PREDIAL DE ÁGUA - FORNECIMENTO E INSTALAÇÃO. AF_04/2024</v>
          </cell>
          <cell r="C10084" t="str">
            <v>M</v>
          </cell>
          <cell r="D10084">
            <v>140.62</v>
          </cell>
          <cell r="E10084">
            <v>142.9</v>
          </cell>
          <cell r="F10084" t="str">
            <v>SINAPI DEZEMBRO 2025</v>
          </cell>
        </row>
        <row r="10085">
          <cell r="A10085">
            <v>94605</v>
          </cell>
          <cell r="B10085" t="str">
            <v>TUBO EM COBRE RÍGIDO, DN 104 MM, CLASSE E, SEM ISOLAMENTO, INSTALADO EM RESERVAÇÃO PREDIAL DE ÁGUA - FORNECIMENTO E INSTALAÇÃO. AF_04/2024</v>
          </cell>
          <cell r="C10085" t="str">
            <v>M</v>
          </cell>
          <cell r="D10085">
            <v>658.06</v>
          </cell>
          <cell r="E10085">
            <v>660.6</v>
          </cell>
          <cell r="F10085" t="str">
            <v>SINAPI DEZEMBRO 2025</v>
          </cell>
        </row>
        <row r="10086">
          <cell r="A10086">
            <v>94602</v>
          </cell>
          <cell r="B10086" t="str">
            <v>TUBO EM COBRE RÍGIDO, DN 54 MM, CLASSE E, SEM ISOLAMENTO, INSTALADO EM RESERVAÇÃO PREDIAL DE ÁGUA - FORNECIMENTO E INSTALAÇÃO. AF_04/2024</v>
          </cell>
          <cell r="C10086" t="str">
            <v>M</v>
          </cell>
          <cell r="D10086">
            <v>231.61</v>
          </cell>
          <cell r="E10086">
            <v>233.75</v>
          </cell>
          <cell r="F10086" t="str">
            <v>SINAPI DEZEMBRO 2025</v>
          </cell>
        </row>
        <row r="10087">
          <cell r="A10087">
            <v>94603</v>
          </cell>
          <cell r="B10087" t="str">
            <v>TUBO EM COBRE RÍGIDO, DN 66 MM, CLASSE E, SEM ISOLAMENTO, INSTALADO EM RESERVAÇÃO PREDIAL DE ÁGUA - FORNECIMENTO E INSTALAÇÃO. AF_04/2024</v>
          </cell>
          <cell r="C10087" t="str">
            <v>M</v>
          </cell>
          <cell r="D10087">
            <v>317.38</v>
          </cell>
          <cell r="E10087">
            <v>319.61</v>
          </cell>
          <cell r="F10087" t="str">
            <v>SINAPI DEZEMBRO 2025</v>
          </cell>
        </row>
        <row r="10088">
          <cell r="A10088">
            <v>94604</v>
          </cell>
          <cell r="B10088" t="str">
            <v>TUBO EM COBRE RÍGIDO, DN 79 MM, CLASSE E, SEM ISOLAMENTO, INSTALADO EM RESERVAÇÃO PREDIAL DE ÁGUA - FORNECIMENTO E INSTALAÇÃO. AF_04/2024</v>
          </cell>
          <cell r="C10088" t="str">
            <v>M</v>
          </cell>
          <cell r="D10088">
            <v>453.34</v>
          </cell>
          <cell r="E10088">
            <v>455.68</v>
          </cell>
          <cell r="F10088" t="str">
            <v>SINAPI DEZEMBRO 2025</v>
          </cell>
        </row>
        <row r="10089">
          <cell r="A10089">
            <v>94723</v>
          </cell>
          <cell r="B10089" t="str">
            <v>TUBO, CPVC, SOLDÁVEL, DN 114 MM, INSTALADO EM RESERVAÇÃO PREDIAL DE ÁGUA - FORNECIMENTO E INSTALAÇÃO. AF_04/2024</v>
          </cell>
          <cell r="C10089" t="str">
            <v>M</v>
          </cell>
          <cell r="D10089">
            <v>446.05</v>
          </cell>
          <cell r="E10089">
            <v>448.15</v>
          </cell>
          <cell r="F10089" t="str">
            <v>SINAPI DEZEMBRO 2025</v>
          </cell>
        </row>
        <row r="10090">
          <cell r="A10090">
            <v>94716</v>
          </cell>
          <cell r="B10090" t="str">
            <v>TUBO, CPVC, SOLDÁVEL, DN 22 MM, INSTALADO EM RESERVAÇÃO PREDIAL DE ÁGUA - FORNECIMENTO E INSTALAÇÃO. AF_04/2024</v>
          </cell>
          <cell r="C10090" t="str">
            <v>M</v>
          </cell>
          <cell r="D10090">
            <v>21.86</v>
          </cell>
          <cell r="E10090">
            <v>22.04</v>
          </cell>
          <cell r="F10090" t="str">
            <v>SINAPI DEZEMBRO 2025</v>
          </cell>
        </row>
        <row r="10091">
          <cell r="A10091">
            <v>94717</v>
          </cell>
          <cell r="B10091" t="str">
            <v>TUBO, CPVC, SOLDÁVEL, DN 28 MM, INSTALADO EM RESERVAÇÃO PREDIAL DE ÁGUA - FORNECIMENTO E INSTALAÇÃO. AF_04/2024</v>
          </cell>
          <cell r="C10091" t="str">
            <v>M</v>
          </cell>
          <cell r="D10091">
            <v>36.700000000000003</v>
          </cell>
          <cell r="E10091">
            <v>36.93</v>
          </cell>
          <cell r="F10091" t="str">
            <v>SINAPI DEZEMBRO 2025</v>
          </cell>
        </row>
        <row r="10092">
          <cell r="A10092">
            <v>94718</v>
          </cell>
          <cell r="B10092" t="str">
            <v>TUBO, CPVC, SOLDÁVEL, DN 35 MM, INSTALADO EM RESERVAÇÃO PREDIAL DE ÁGUA - FORNECIMENTO E INSTALAÇÃO. AF_04/2024</v>
          </cell>
          <cell r="C10092" t="str">
            <v>M</v>
          </cell>
          <cell r="D10092">
            <v>47.92</v>
          </cell>
          <cell r="E10092">
            <v>48.21</v>
          </cell>
          <cell r="F10092" t="str">
            <v>SINAPI DEZEMBRO 2025</v>
          </cell>
        </row>
        <row r="10093">
          <cell r="A10093">
            <v>94719</v>
          </cell>
          <cell r="B10093" t="str">
            <v>TUBO, CPVC, SOLDÁVEL, DN 42 MM, INSTALADO EM RESERVAÇÃO PREDIAL DE ÁGUA - FORNECIMENTO E INSTALAÇÃO. AF_04/2024</v>
          </cell>
          <cell r="C10093" t="str">
            <v>M</v>
          </cell>
          <cell r="D10093">
            <v>63.97</v>
          </cell>
          <cell r="E10093">
            <v>64.349999999999994</v>
          </cell>
          <cell r="F10093" t="str">
            <v>SINAPI DEZEMBRO 2025</v>
          </cell>
        </row>
        <row r="10094">
          <cell r="A10094">
            <v>94720</v>
          </cell>
          <cell r="B10094" t="str">
            <v>TUBO, CPVC, SOLDÁVEL, DN 54 MM, INSTALADO EM RESERVAÇÃO PREDIAL DE ÁGUA - FORNECIMENTO E INSTALAÇÃO. AF_04/2024</v>
          </cell>
          <cell r="C10094" t="str">
            <v>M</v>
          </cell>
          <cell r="D10094">
            <v>93.67</v>
          </cell>
          <cell r="E10094">
            <v>94.23</v>
          </cell>
          <cell r="F10094" t="str">
            <v>SINAPI DEZEMBRO 2025</v>
          </cell>
        </row>
        <row r="10095">
          <cell r="A10095">
            <v>94721</v>
          </cell>
          <cell r="B10095" t="str">
            <v>TUBO, CPVC, SOLDÁVEL, DN 73 MM, INSTALADO EM RESERVAÇÃO PREDIAL DE ÁGUA - FORNECIMENTO E INSTALAÇÃO. AF_04/2024</v>
          </cell>
          <cell r="C10095" t="str">
            <v>M</v>
          </cell>
          <cell r="D10095">
            <v>151.81</v>
          </cell>
          <cell r="E10095">
            <v>152.75</v>
          </cell>
          <cell r="F10095" t="str">
            <v>SINAPI DEZEMBRO 2025</v>
          </cell>
        </row>
        <row r="10096">
          <cell r="A10096">
            <v>94722</v>
          </cell>
          <cell r="B10096" t="str">
            <v>TUBO, CPVC, SOLDÁVEL, DN 89 MM, INSTALADO EM RESERVAÇÃO PREDIAL DE ÁGUA - FORNECIMENTO E INSTALAÇÃO. AF_04/2024</v>
          </cell>
          <cell r="C10096" t="str">
            <v>M</v>
          </cell>
          <cell r="D10096">
            <v>236.85</v>
          </cell>
          <cell r="E10096">
            <v>238.17</v>
          </cell>
          <cell r="F10096" t="str">
            <v>SINAPI DEZEMBRO 2025</v>
          </cell>
        </row>
        <row r="10097">
          <cell r="A10097">
            <v>96726</v>
          </cell>
          <cell r="B10097" t="str">
            <v>TUBO, PPR, DN 110 MM, CLASSE PN 12, INSTALADO EM RESERVAÇÃO PREDIAL DE ÁGUA - FORNECIMENTO E INSTALAÇÃO. AF_04/2024</v>
          </cell>
          <cell r="C10097" t="str">
            <v>M</v>
          </cell>
          <cell r="D10097">
            <v>179.02</v>
          </cell>
          <cell r="E10097">
            <v>181.16</v>
          </cell>
          <cell r="F10097" t="str">
            <v>SINAPI DEZEMBRO 2025</v>
          </cell>
        </row>
        <row r="10098">
          <cell r="A10098">
            <v>96735</v>
          </cell>
          <cell r="B10098" t="str">
            <v>TUBO, PPR, DN 110 MM, CLASSE PN 25, INSTALADO EM RESERVAÇÃO PREDIAL DE ÁGUA - FORNECIMENTO E INSTALAÇÃO. AF_04/2024</v>
          </cell>
          <cell r="C10098" t="str">
            <v>M</v>
          </cell>
          <cell r="D10098">
            <v>342.08</v>
          </cell>
          <cell r="E10098">
            <v>344.73</v>
          </cell>
          <cell r="F10098" t="str">
            <v>SINAPI DEZEMBRO 2025</v>
          </cell>
        </row>
        <row r="10099">
          <cell r="A10099">
            <v>96718</v>
          </cell>
          <cell r="B10099" t="str">
            <v>TUBO, PPR, DN 20 MM, CLASSE PN 20, INSTALADO EM RESERVAÇÃO PREDIAL DE ÁGUA - FORNECIMENTO E INSTALAÇÃO. AF_04/2024</v>
          </cell>
          <cell r="C10099" t="str">
            <v>M</v>
          </cell>
          <cell r="D10099">
            <v>15.65</v>
          </cell>
          <cell r="E10099">
            <v>16.010000000000002</v>
          </cell>
          <cell r="F10099" t="str">
            <v>SINAPI DEZEMBRO 2025</v>
          </cell>
        </row>
        <row r="10100">
          <cell r="A10100">
            <v>96727</v>
          </cell>
          <cell r="B10100" t="str">
            <v>TUBO, PPR, DN 20 MM, CLASSE PN 25, INSTALADO EM RESERVAÇÃO PREDIAL DE ÁGUA - FORNECIMENTO E INSTALAÇÃO. AF_04/2024</v>
          </cell>
          <cell r="C10100" t="str">
            <v>M</v>
          </cell>
          <cell r="D10100">
            <v>17.73</v>
          </cell>
          <cell r="E10100">
            <v>18.16</v>
          </cell>
          <cell r="F10100" t="str">
            <v>SINAPI DEZEMBRO 2025</v>
          </cell>
        </row>
        <row r="10101">
          <cell r="A10101">
            <v>96719</v>
          </cell>
          <cell r="B10101" t="str">
            <v>TUBO, PPR, DN 25 MM, CLASSE PN 20, INSTALADO EM RESERVAÇÃO PREDIAL DE ÁGUA - FORNECIMENTO E INSTALAÇÃO. AF_04/2024</v>
          </cell>
          <cell r="C10101" t="str">
            <v>M</v>
          </cell>
          <cell r="D10101">
            <v>20.190000000000001</v>
          </cell>
          <cell r="E10101">
            <v>20.57</v>
          </cell>
          <cell r="F10101" t="str">
            <v>SINAPI DEZEMBRO 2025</v>
          </cell>
        </row>
        <row r="10102">
          <cell r="A10102">
            <v>96728</v>
          </cell>
          <cell r="B10102" t="str">
            <v>TUBO, PPR, DN 25 MM, CLASSE PN 25, INSTALADO EM RESERVAÇÃO PREDIAL DE ÁGUA - FORNECIMENTO E INSTALAÇÃO. AF_04/2024</v>
          </cell>
          <cell r="C10102" t="str">
            <v>M</v>
          </cell>
          <cell r="D10102">
            <v>23.11</v>
          </cell>
          <cell r="E10102">
            <v>23.59</v>
          </cell>
          <cell r="F10102" t="str">
            <v>SINAPI DEZEMBRO 2025</v>
          </cell>
        </row>
        <row r="10103">
          <cell r="A10103">
            <v>96720</v>
          </cell>
          <cell r="B10103" t="str">
            <v>TUBO, PPR, DN 32 MM, CLASSE PN 12, INSTALADO EM RESERVAÇÃO PREDIAL DE ÁGUA - FORNECIMENTO E INSTALAÇÃO. AF_04/2024</v>
          </cell>
          <cell r="C10103" t="str">
            <v>M</v>
          </cell>
          <cell r="D10103">
            <v>18.059999999999999</v>
          </cell>
          <cell r="E10103">
            <v>18.510000000000002</v>
          </cell>
          <cell r="F10103" t="str">
            <v>SINAPI DEZEMBRO 2025</v>
          </cell>
        </row>
        <row r="10104">
          <cell r="A10104">
            <v>96729</v>
          </cell>
          <cell r="B10104" t="str">
            <v>TUBO, PPR, DN 32 MM, CLASSE PN 25, INSTALADO EM RESERVAÇÃO PREDIAL DE ÁGUA - FORNECIMENTO E INSTALAÇÃO. AF_04/2024</v>
          </cell>
          <cell r="C10104" t="str">
            <v>M</v>
          </cell>
          <cell r="D10104">
            <v>29.95</v>
          </cell>
          <cell r="E10104">
            <v>30.5</v>
          </cell>
          <cell r="F10104" t="str">
            <v>SINAPI DEZEMBRO 2025</v>
          </cell>
        </row>
        <row r="10105">
          <cell r="A10105">
            <v>96721</v>
          </cell>
          <cell r="B10105" t="str">
            <v>TUBO, PPR, DN 40 MM, CLASSE PN 12, INSTALADO EM RESERVAÇÃO PREDIAL DE ÁGUA - FORNECIMENTO E INSTALAÇÃO. AF_04/2024</v>
          </cell>
          <cell r="C10105" t="str">
            <v>M</v>
          </cell>
          <cell r="D10105">
            <v>23.6</v>
          </cell>
          <cell r="E10105">
            <v>24.14</v>
          </cell>
          <cell r="F10105" t="str">
            <v>SINAPI DEZEMBRO 2025</v>
          </cell>
        </row>
        <row r="10106">
          <cell r="A10106">
            <v>96730</v>
          </cell>
          <cell r="B10106" t="str">
            <v>TUBO, PPR, DN 40 MM, CLASSE PN 25, INSTALADO EM RESERVAÇÃO PREDIAL DE ÁGUA - FORNECIMENTO E INSTALAÇÃO. AF_04/2024</v>
          </cell>
          <cell r="C10106" t="str">
            <v>M</v>
          </cell>
          <cell r="D10106">
            <v>41.68</v>
          </cell>
          <cell r="E10106">
            <v>42.34</v>
          </cell>
          <cell r="F10106" t="str">
            <v>SINAPI DEZEMBRO 2025</v>
          </cell>
        </row>
        <row r="10107">
          <cell r="A10107">
            <v>96722</v>
          </cell>
          <cell r="B10107" t="str">
            <v>TUBO, PPR, DN 50 MM, CLASSE PN 12, INSTALADO EM RESERVAÇÃO PREDIAL DE ÁGUA - FORNECIMENTO E INSTALAÇÃO. AF_04/2024</v>
          </cell>
          <cell r="C10107" t="str">
            <v>M</v>
          </cell>
          <cell r="D10107">
            <v>36.58</v>
          </cell>
          <cell r="E10107">
            <v>37.26</v>
          </cell>
          <cell r="F10107" t="str">
            <v>SINAPI DEZEMBRO 2025</v>
          </cell>
        </row>
        <row r="10108">
          <cell r="A10108">
            <v>96731</v>
          </cell>
          <cell r="B10108" t="str">
            <v>TUBO, PPR, DN 50 MM, CLASSE PN 25, INSTALADO EM RESERVAÇÃO PREDIAL DE ÁGUA - FORNECIMENTO E INSTALAÇÃO. AF_04/2024</v>
          </cell>
          <cell r="C10108" t="str">
            <v>M</v>
          </cell>
          <cell r="D10108">
            <v>63.43</v>
          </cell>
          <cell r="E10108">
            <v>64.260000000000005</v>
          </cell>
          <cell r="F10108" t="str">
            <v>SINAPI DEZEMBRO 2025</v>
          </cell>
        </row>
        <row r="10109">
          <cell r="A10109">
            <v>96723</v>
          </cell>
          <cell r="B10109" t="str">
            <v>TUBO, PPR, DN 63 MM, CLASSE PN 12, INSTALADO EM RESERVAÇÃO PREDIAL DE ÁGUA - FORNECIMENTO E INSTALAÇÃO. AF_04/2024</v>
          </cell>
          <cell r="C10109" t="str">
            <v>M</v>
          </cell>
          <cell r="D10109">
            <v>57.14</v>
          </cell>
          <cell r="E10109">
            <v>58.04</v>
          </cell>
          <cell r="F10109" t="str">
            <v>SINAPI DEZEMBRO 2025</v>
          </cell>
        </row>
        <row r="10110">
          <cell r="A10110">
            <v>96732</v>
          </cell>
          <cell r="B10110" t="str">
            <v>TUBO, PPR, DN 63 MM, CLASSE PN 25, INSTALADO EM RESERVAÇÃO PREDIAL DE ÁGUA - FORNECIMENTO E INSTALAÇÃO. AF_04/2024</v>
          </cell>
          <cell r="C10110" t="str">
            <v>M</v>
          </cell>
          <cell r="D10110">
            <v>107.59</v>
          </cell>
          <cell r="E10110">
            <v>108.7</v>
          </cell>
          <cell r="F10110" t="str">
            <v>SINAPI DEZEMBRO 2025</v>
          </cell>
        </row>
        <row r="10111">
          <cell r="A10111">
            <v>96724</v>
          </cell>
          <cell r="B10111" t="str">
            <v>TUBO, PPR, DN 75 MM, CLASSE PN 12, INSTALADO EM RESERVAÇÃO PREDIAL DE ÁGUA - FORNECIMENTO E INSTALAÇÃO. AF_04/2024</v>
          </cell>
          <cell r="C10111" t="str">
            <v>M</v>
          </cell>
          <cell r="D10111">
            <v>73.36</v>
          </cell>
          <cell r="E10111">
            <v>74.510000000000005</v>
          </cell>
          <cell r="F10111" t="str">
            <v>SINAPI DEZEMBRO 2025</v>
          </cell>
        </row>
        <row r="10112">
          <cell r="A10112">
            <v>96733</v>
          </cell>
          <cell r="B10112" t="str">
            <v>TUBO, PPR, DN 75 MM, CLASSE PN 25, INSTALADO EM RESERVAÇÃO PREDIAL DE ÁGUA - FORNECIMENTO E INSTALAÇÃO. AF_04/2024</v>
          </cell>
          <cell r="C10112" t="str">
            <v>M</v>
          </cell>
          <cell r="D10112">
            <v>146.80000000000001</v>
          </cell>
          <cell r="E10112">
            <v>148.22</v>
          </cell>
          <cell r="F10112" t="str">
            <v>SINAPI DEZEMBRO 2025</v>
          </cell>
        </row>
        <row r="10113">
          <cell r="A10113">
            <v>96725</v>
          </cell>
          <cell r="B10113" t="str">
            <v>TUBO, PPR, DN 90 MM, CLASSE PN 12, INSTALADO EM RESERVAÇÃO PREDIAL DE ÁGUA - FORNECIMENTO E INSTALAÇÃO. AF_04/2024</v>
          </cell>
          <cell r="C10113" t="str">
            <v>M</v>
          </cell>
          <cell r="D10113">
            <v>120.92</v>
          </cell>
          <cell r="E10113">
            <v>122.46</v>
          </cell>
          <cell r="F10113" t="str">
            <v>SINAPI DEZEMBRO 2025</v>
          </cell>
        </row>
        <row r="10114">
          <cell r="A10114">
            <v>96734</v>
          </cell>
          <cell r="B10114" t="str">
            <v>TUBO, PPR, DN 90 MM, CLASSE PN 25, INSTALADO EM RESERVAÇÃO PREDIAL DE ÁGUA - FORNECIMENTO E INSTALAÇÃO. AF_04/2024</v>
          </cell>
          <cell r="C10114" t="str">
            <v>M</v>
          </cell>
          <cell r="D10114">
            <v>246.01</v>
          </cell>
          <cell r="E10114">
            <v>247.9</v>
          </cell>
          <cell r="F10114" t="str">
            <v>SINAPI DEZEMBRO 2025</v>
          </cell>
        </row>
        <row r="10115">
          <cell r="A10115">
            <v>94655</v>
          </cell>
          <cell r="B10115" t="str">
            <v>TUBO, PVC, SOLDÁVEL, DE 110MM, INSTALADO EM RESERVAÇÃO PREDIAL DE ÁGUA - FORNECIMENTO E INSTALAÇÃO. AF_04/2024</v>
          </cell>
          <cell r="C10115" t="str">
            <v>M</v>
          </cell>
          <cell r="D10115">
            <v>114.75</v>
          </cell>
          <cell r="E10115">
            <v>116.72</v>
          </cell>
          <cell r="F10115" t="str">
            <v>SINAPI DEZEMBRO 2025</v>
          </cell>
        </row>
        <row r="10116">
          <cell r="A10116">
            <v>94648</v>
          </cell>
          <cell r="B10116" t="str">
            <v>TUBO, PVC, SOLDÁVEL, DE 25MM, INSTALADO EM RESERVAÇÃO PREDIAL DE ÁGUA - FORNECIMENTO E INSTALAÇÃO. AF_04/2024</v>
          </cell>
          <cell r="C10116" t="str">
            <v>M</v>
          </cell>
          <cell r="D10116">
            <v>6.46</v>
          </cell>
          <cell r="E10116">
            <v>6.66</v>
          </cell>
          <cell r="F10116" t="str">
            <v>SINAPI DEZEMBRO 2025</v>
          </cell>
        </row>
        <row r="10117">
          <cell r="A10117">
            <v>94649</v>
          </cell>
          <cell r="B10117" t="str">
            <v>TUBO, PVC, SOLDÁVEL, DE 32MM, INSTALADO EM RESERVAÇÃO PREDIAL DE ÁGUA - FORNECIMENTO E INSTALAÇÃO. AF_04/2024</v>
          </cell>
          <cell r="C10117" t="str">
            <v>M</v>
          </cell>
          <cell r="D10117">
            <v>12.01</v>
          </cell>
          <cell r="E10117">
            <v>12.28</v>
          </cell>
          <cell r="F10117" t="str">
            <v>SINAPI DEZEMBRO 2025</v>
          </cell>
        </row>
        <row r="10118">
          <cell r="A10118">
            <v>94650</v>
          </cell>
          <cell r="B10118" t="str">
            <v>TUBO, PVC, SOLDÁVEL, DE 40MM, INSTALADO EM RESERVAÇÃO PREDIAL DE ÁGUA - FORNECIMENTO E INSTALAÇÃO. AF_04/2024</v>
          </cell>
          <cell r="C10118" t="str">
            <v>M</v>
          </cell>
          <cell r="D10118">
            <v>18.170000000000002</v>
          </cell>
          <cell r="E10118">
            <v>18.52</v>
          </cell>
          <cell r="F10118" t="str">
            <v>SINAPI DEZEMBRO 2025</v>
          </cell>
        </row>
        <row r="10119">
          <cell r="A10119">
            <v>94651</v>
          </cell>
          <cell r="B10119" t="str">
            <v>TUBO, PVC, SOLDÁVEL, DE 50MM, INSTALADO EM RESERVAÇÃO PREDIAL DE ÁGUA - FORNECIMENTO E INSTALAÇÃO. AF_04/2024</v>
          </cell>
          <cell r="C10119" t="str">
            <v>M</v>
          </cell>
          <cell r="D10119">
            <v>21.13</v>
          </cell>
          <cell r="E10119">
            <v>21.62</v>
          </cell>
          <cell r="F10119" t="str">
            <v>SINAPI DEZEMBRO 2025</v>
          </cell>
        </row>
        <row r="10120">
          <cell r="A10120">
            <v>94652</v>
          </cell>
          <cell r="B10120" t="str">
            <v>TUBO, PVC, SOLDÁVEL, DE 60MM, INSTALADO EM RESERVAÇÃO PREDIAL DE ÁGUA - FORNECIMENTO E INSTALAÇÃO. AF_04/2024</v>
          </cell>
          <cell r="C10120" t="str">
            <v>M</v>
          </cell>
          <cell r="D10120">
            <v>33.1</v>
          </cell>
          <cell r="E10120">
            <v>33.75</v>
          </cell>
          <cell r="F10120" t="str">
            <v>SINAPI DEZEMBRO 2025</v>
          </cell>
        </row>
        <row r="10121">
          <cell r="A10121">
            <v>94653</v>
          </cell>
          <cell r="B10121" t="str">
            <v>TUBO, PVC, SOLDÁVEL, DE 75MM, INSTALADO EM RESERVAÇÃO PREDIAL DE ÁGUA - FORNECIMENTO E INSTALAÇÃO. AF_04/2024</v>
          </cell>
          <cell r="C10121" t="str">
            <v>M</v>
          </cell>
          <cell r="D10121">
            <v>53.46</v>
          </cell>
          <cell r="E10121">
            <v>54.44</v>
          </cell>
          <cell r="F10121" t="str">
            <v>SINAPI DEZEMBRO 2025</v>
          </cell>
        </row>
        <row r="10122">
          <cell r="A10122">
            <v>94654</v>
          </cell>
          <cell r="B10122" t="str">
            <v>TUBO, PVC, SOLDÁVEL, DE 85MM, INSTALADO EM RESERVAÇÃO PREDIAL DE ÁGUA - FORNECIMENTO E INSTALAÇÃO. AF_04/2024</v>
          </cell>
          <cell r="C10122" t="str">
            <v>M</v>
          </cell>
          <cell r="D10122">
            <v>72.88</v>
          </cell>
          <cell r="E10122">
            <v>74.09</v>
          </cell>
          <cell r="F10122" t="str">
            <v>SINAPI DEZEMBRO 2025</v>
          </cell>
        </row>
        <row r="10123">
          <cell r="A10123">
            <v>94689</v>
          </cell>
          <cell r="B10123" t="str">
            <v>TÊ COM BUCHA DE LATÃO NA BOLSA CENTRAL, PVC, SOLDÁVEL, DN 25 MM X 3/4", INSTALADO EM RESERVAÇÃO PREDIAL DE ÁGUA - FORNECIMENTO E INSTALAÇÃO. AF_04/2024</v>
          </cell>
          <cell r="C10123" t="str">
            <v>UN</v>
          </cell>
          <cell r="D10123">
            <v>8.9600000000000009</v>
          </cell>
          <cell r="E10123">
            <v>9.2899999999999991</v>
          </cell>
          <cell r="F10123" t="str">
            <v>SINAPI DEZEMBRO 2025</v>
          </cell>
        </row>
        <row r="10124">
          <cell r="A10124">
            <v>94702</v>
          </cell>
          <cell r="B10124" t="str">
            <v>TÊ DE REDUÇÃO, PVC, SOLDÁVEL, DN 110 MM X 60 MM, INSTALADO EM RESERVAÇÃO PREDIAL DE ÁGUA - FORNECIMENTO E INSTALAÇÃO. AF_04/2024</v>
          </cell>
          <cell r="C10124" t="str">
            <v>UN</v>
          </cell>
          <cell r="D10124">
            <v>176.58</v>
          </cell>
          <cell r="E10124">
            <v>179.11</v>
          </cell>
          <cell r="F10124" t="str">
            <v>SINAPI DEZEMBRO 2025</v>
          </cell>
        </row>
        <row r="10125">
          <cell r="A10125">
            <v>94691</v>
          </cell>
          <cell r="B10125" t="str">
            <v>TÊ DE REDUÇÃO, PVC, SOLDÁVEL, DN 32 MM X 25 MM, INSTALADO EM RESERVAÇÃO PREDIAL DE ÁGUA - FORNECIMENTO E INSTALAÇÃO. AF_04/2024</v>
          </cell>
          <cell r="C10125" t="str">
            <v>UN</v>
          </cell>
          <cell r="D10125">
            <v>12.85</v>
          </cell>
          <cell r="E10125">
            <v>13.26</v>
          </cell>
          <cell r="F10125" t="str">
            <v>SINAPI DEZEMBRO 2025</v>
          </cell>
        </row>
        <row r="10126">
          <cell r="A10126">
            <v>94693</v>
          </cell>
          <cell r="B10126" t="str">
            <v>TÊ DE REDUÇÃO, PVC, SOLDÁVEL, DN 40 MM X 32 MM, INSTALADO EM RESERVAÇÃO PREDIAL DE ÁGUA - FORNECIMENTO E INSTALAÇÃO. AF_04/2024</v>
          </cell>
          <cell r="C10126" t="str">
            <v>UN</v>
          </cell>
          <cell r="D10126">
            <v>16.84</v>
          </cell>
          <cell r="E10126">
            <v>17.37</v>
          </cell>
          <cell r="F10126" t="str">
            <v>SINAPI DEZEMBRO 2025</v>
          </cell>
        </row>
        <row r="10127">
          <cell r="A10127">
            <v>94695</v>
          </cell>
          <cell r="B10127" t="str">
            <v>TÊ DE REDUÇÃO, PVC, SOLDÁVEL, DN 50 MM X 40 MM, INSTALADO EM RESERVAÇÃO PREDIAL DE ÁGUA - FORNECIMENTO E INSTALAÇÃO. AF_04/2024</v>
          </cell>
          <cell r="C10127" t="str">
            <v>UN</v>
          </cell>
          <cell r="D10127">
            <v>29.36</v>
          </cell>
          <cell r="E10127">
            <v>30.1</v>
          </cell>
          <cell r="F10127" t="str">
            <v>SINAPI DEZEMBRO 2025</v>
          </cell>
        </row>
        <row r="10128">
          <cell r="A10128">
            <v>94698</v>
          </cell>
          <cell r="B10128" t="str">
            <v>TÊ DE REDUÇÃO, PVC, SOLDÁVEL, DN 75 MM X 50 MM, INSTALADO EM RESERVAÇÃO PREDIAL DE ÁGUA - FORNECIMENTO E INSTALAÇÃO. AF_04/2024</v>
          </cell>
          <cell r="C10128" t="str">
            <v>UN</v>
          </cell>
          <cell r="D10128">
            <v>62.99</v>
          </cell>
          <cell r="E10128">
            <v>64.34</v>
          </cell>
          <cell r="F10128" t="str">
            <v>SINAPI DEZEMBRO 2025</v>
          </cell>
        </row>
        <row r="10129">
          <cell r="A10129">
            <v>94700</v>
          </cell>
          <cell r="B10129" t="str">
            <v>TÊ DE REDUÇÃO, PVC, SOLDÁVEL, DN 85 MM X 60 MM, INSTALADO EM RESERVAÇÃO PREDIAL DE ÁGUA - FORNECIMENTO E INSTALAÇÃO. AF_04/2024</v>
          </cell>
          <cell r="C10129" t="str">
            <v>UN</v>
          </cell>
          <cell r="D10129">
            <v>122.59</v>
          </cell>
          <cell r="E10129">
            <v>124.31</v>
          </cell>
          <cell r="F10129" t="str">
            <v>SINAPI DEZEMBRO 2025</v>
          </cell>
        </row>
        <row r="10130">
          <cell r="A10130">
            <v>94477</v>
          </cell>
          <cell r="B10130" t="str">
            <v>TÊ, EM FERRO GALVANIZADO, CONEXÃO ROSQUEADA, DN 50 MM (2"), INSTALADO EM RESERVAÇÃO PREDIAL DE ÁGUA - FORNECIMENTO E INSTALAÇÃO. AF_04/2024</v>
          </cell>
          <cell r="C10130" t="str">
            <v>UN</v>
          </cell>
          <cell r="D10130">
            <v>100.97</v>
          </cell>
          <cell r="E10130">
            <v>103.69</v>
          </cell>
          <cell r="F10130" t="str">
            <v>SINAPI DEZEMBRO 2025</v>
          </cell>
        </row>
        <row r="10131">
          <cell r="A10131">
            <v>94478</v>
          </cell>
          <cell r="B10131" t="str">
            <v>TÊ, EM FERRO GALVANIZADO, CONEXÃO ROSQUEADA, DN 65 MM (2 1/2"), INSTALADO EM RESERVAÇÃO PREDIAL DE ÁGUA - FORNECIMENTO E INSTALAÇÃO. AF_04/2024</v>
          </cell>
          <cell r="C10131" t="str">
            <v>UN</v>
          </cell>
          <cell r="D10131">
            <v>168.56</v>
          </cell>
          <cell r="E10131">
            <v>171.75</v>
          </cell>
          <cell r="F10131" t="str">
            <v>SINAPI DEZEMBRO 2025</v>
          </cell>
        </row>
        <row r="10132">
          <cell r="A10132">
            <v>94479</v>
          </cell>
          <cell r="B10132" t="str">
            <v>TÊ, EM FERRO GALVANIZADO, CONEXÃO ROSQUEADA, DN 80 MM (3"), INSTALADO EM RESERVAÇÃO PREDIAL DE ÁGUA - FORNECIMENTO E INSTALAÇÃO. AF_04/2024</v>
          </cell>
          <cell r="C10132" t="str">
            <v>UN</v>
          </cell>
          <cell r="D10132">
            <v>219.83</v>
          </cell>
          <cell r="E10132">
            <v>223.58</v>
          </cell>
          <cell r="F10132" t="str">
            <v>SINAPI DEZEMBRO 2025</v>
          </cell>
        </row>
        <row r="10133">
          <cell r="A10133">
            <v>96764</v>
          </cell>
          <cell r="B10133" t="str">
            <v>TÊ, PPR, DN 110 MM, INSTALADO EM RESERVAÇÃO PREDIAL DE ÁGUA - FORNECIMENTO E INSTALAÇÃO. AF_04/2024</v>
          </cell>
          <cell r="C10133" t="str">
            <v>UN</v>
          </cell>
          <cell r="D10133">
            <v>334.99</v>
          </cell>
          <cell r="E10133">
            <v>338.57</v>
          </cell>
          <cell r="F10133" t="str">
            <v>SINAPI DEZEMBRO 2025</v>
          </cell>
        </row>
        <row r="10134">
          <cell r="A10134">
            <v>105164</v>
          </cell>
          <cell r="B10134" t="str">
            <v>TÊ, PPR, DN 20 MM, INSTALADO EM RESERVAÇÃO PREDIAL DE ÁGUA - FORNECIMENTO E INSTALAÇÃO. AF_04/2024</v>
          </cell>
          <cell r="C10134" t="str">
            <v>UN</v>
          </cell>
          <cell r="D10134">
            <v>10.74</v>
          </cell>
          <cell r="E10134">
            <v>11.32</v>
          </cell>
          <cell r="F10134" t="str">
            <v>SINAPI DEZEMBRO 2025</v>
          </cell>
        </row>
        <row r="10135">
          <cell r="A10135">
            <v>105165</v>
          </cell>
          <cell r="B10135" t="str">
            <v>TÊ, PPR, DN 25 MM, INSTALADO EM RESERVAÇÃO PREDIAL DE ÁGUA - FORNECIMENTO E INSTALAÇÃO. AF_04/2024</v>
          </cell>
          <cell r="C10135" t="str">
            <v>UN</v>
          </cell>
          <cell r="D10135">
            <v>10.83</v>
          </cell>
          <cell r="E10135">
            <v>11.48</v>
          </cell>
          <cell r="F10135" t="str">
            <v>SINAPI DEZEMBRO 2025</v>
          </cell>
        </row>
        <row r="10136">
          <cell r="A10136">
            <v>96758</v>
          </cell>
          <cell r="B10136" t="str">
            <v>TÊ, PPR, DN 32 MM, INSTALADO EM RESERVAÇÃO PREDIAL DE ÁGUA - FORNECIMENTO E INSTALAÇÃO. AF_04/2024</v>
          </cell>
          <cell r="C10136" t="str">
            <v>UN</v>
          </cell>
          <cell r="D10136">
            <v>17.2</v>
          </cell>
          <cell r="E10136">
            <v>17.940000000000001</v>
          </cell>
          <cell r="F10136" t="str">
            <v>SINAPI DEZEMBRO 2025</v>
          </cell>
        </row>
        <row r="10137">
          <cell r="A10137">
            <v>96759</v>
          </cell>
          <cell r="B10137" t="str">
            <v>TÊ, PPR, DN 40 MM, INSTALADO EM RESERVAÇÃO PREDIAL DE ÁGUA - FORNECIMENTO E INSTALAÇÃO. AF_04/2024</v>
          </cell>
          <cell r="C10137" t="str">
            <v>UN</v>
          </cell>
          <cell r="D10137">
            <v>26.03</v>
          </cell>
          <cell r="E10137">
            <v>26.92</v>
          </cell>
          <cell r="F10137" t="str">
            <v>SINAPI DEZEMBRO 2025</v>
          </cell>
        </row>
        <row r="10138">
          <cell r="A10138">
            <v>96760</v>
          </cell>
          <cell r="B10138" t="str">
            <v>TÊ, PPR, DN 50 MM, INSTALADO EM RESERVAÇÃO PREDIAL DE ÁGUA - FORNECIMENTO E INSTALAÇÃO. AF_04/2024</v>
          </cell>
          <cell r="C10138" t="str">
            <v>UN</v>
          </cell>
          <cell r="D10138">
            <v>43.33</v>
          </cell>
          <cell r="E10138">
            <v>44.45</v>
          </cell>
          <cell r="F10138" t="str">
            <v>SINAPI DEZEMBRO 2025</v>
          </cell>
        </row>
        <row r="10139">
          <cell r="A10139">
            <v>96761</v>
          </cell>
          <cell r="B10139" t="str">
            <v>TÊ, PPR, DN 63 MM, INSTALADO EM RESERVAÇÃO PREDIAL DE ÁGUA - FORNECIMENTO E INSTALAÇÃO. AF_04/2024</v>
          </cell>
          <cell r="C10139" t="str">
            <v>UN</v>
          </cell>
          <cell r="D10139">
            <v>65.069999999999993</v>
          </cell>
          <cell r="E10139">
            <v>66.56</v>
          </cell>
          <cell r="F10139" t="str">
            <v>SINAPI DEZEMBRO 2025</v>
          </cell>
        </row>
        <row r="10140">
          <cell r="A10140">
            <v>96762</v>
          </cell>
          <cell r="B10140" t="str">
            <v>TÊ, PPR, DN 75 MM, INSTALADO EM RESERVAÇÃO PREDIAL DE ÁGUA - FORNECIMENTO E INSTALAÇÃO. AF_04/2024</v>
          </cell>
          <cell r="C10140" t="str">
            <v>UN</v>
          </cell>
          <cell r="D10140">
            <v>124.92</v>
          </cell>
          <cell r="E10140">
            <v>126.84</v>
          </cell>
          <cell r="F10140" t="str">
            <v>SINAPI DEZEMBRO 2025</v>
          </cell>
        </row>
        <row r="10141">
          <cell r="A10141">
            <v>96763</v>
          </cell>
          <cell r="B10141" t="str">
            <v>TÊ, PPR, DN 90 MM, INSTALADO EM RESERVAÇÃO PREDIAL DE ÁGUA - FORNECIMENTO E INSTALAÇÃO. AF_04/2024</v>
          </cell>
          <cell r="C10141" t="str">
            <v>UN</v>
          </cell>
          <cell r="D10141">
            <v>167.38</v>
          </cell>
          <cell r="E10141">
            <v>169.93</v>
          </cell>
          <cell r="F10141" t="str">
            <v>SINAPI DEZEMBRO 2025</v>
          </cell>
        </row>
        <row r="10142">
          <cell r="A10142">
            <v>94701</v>
          </cell>
          <cell r="B10142" t="str">
            <v>TÊ, PVC, SOLDÁVEL, DN 110 MM INSTALADO EM RESERVAÇÃO PREDIAL DE ÁGUA - FORNECIMENTO E INSTALAÇÃO. AF_04/2024</v>
          </cell>
          <cell r="C10142" t="str">
            <v>UN</v>
          </cell>
          <cell r="D10142">
            <v>211.81</v>
          </cell>
          <cell r="E10142">
            <v>215.07</v>
          </cell>
          <cell r="F10142" t="str">
            <v>SINAPI DEZEMBRO 2025</v>
          </cell>
        </row>
        <row r="10143">
          <cell r="A10143">
            <v>94688</v>
          </cell>
          <cell r="B10143" t="str">
            <v>TÊ, PVC, SOLDÁVEL, DN 25 MM INSTALADO EM RESERVAÇÃO PREDIAL DE ÁGUA - FORNECIMENTO E INSTALAÇÃO. AF_04/2024</v>
          </cell>
          <cell r="C10143" t="str">
            <v>UN</v>
          </cell>
          <cell r="D10143">
            <v>6.51</v>
          </cell>
          <cell r="E10143">
            <v>6.84</v>
          </cell>
          <cell r="F10143" t="str">
            <v>SINAPI DEZEMBRO 2025</v>
          </cell>
        </row>
        <row r="10144">
          <cell r="A10144">
            <v>94690</v>
          </cell>
          <cell r="B10144" t="str">
            <v>TÊ, PVC, SOLDÁVEL, DN 32 MM INSTALADO EM RESERVAÇÃO PREDIAL DE ÁGUA - FORNECIMENTO E INSTALAÇÃO. AF_04/2024</v>
          </cell>
          <cell r="C10144" t="str">
            <v>UN</v>
          </cell>
          <cell r="D10144">
            <v>10.71</v>
          </cell>
          <cell r="E10144">
            <v>11.14</v>
          </cell>
          <cell r="F10144" t="str">
            <v>SINAPI DEZEMBRO 2025</v>
          </cell>
        </row>
        <row r="10145">
          <cell r="A10145">
            <v>94692</v>
          </cell>
          <cell r="B10145" t="str">
            <v>TÊ, PVC, SOLDÁVEL, DN 40 MM INSTALADO EM RESERVAÇÃO PREDIAL DE ÁGUA - FORNECIMENTO E INSTALAÇÃO. AF_04/2024</v>
          </cell>
          <cell r="C10145" t="str">
            <v>UN</v>
          </cell>
          <cell r="D10145">
            <v>18.190000000000001</v>
          </cell>
          <cell r="E10145">
            <v>18.78</v>
          </cell>
          <cell r="F10145" t="str">
            <v>SINAPI DEZEMBRO 2025</v>
          </cell>
        </row>
        <row r="10146">
          <cell r="A10146">
            <v>94694</v>
          </cell>
          <cell r="B10146" t="str">
            <v>TÊ, PVC, SOLDÁVEL, DN 50 MM INSTALADO EM RESERVAÇÃO PREDIAL DE ÁGUA - FORNECIMENTO E INSTALAÇÃO. AF_04/2024</v>
          </cell>
          <cell r="C10146" t="str">
            <v>UN</v>
          </cell>
          <cell r="D10146">
            <v>22.56</v>
          </cell>
          <cell r="E10146">
            <v>23.37</v>
          </cell>
          <cell r="F10146" t="str">
            <v>SINAPI DEZEMBRO 2025</v>
          </cell>
        </row>
        <row r="10147">
          <cell r="A10147">
            <v>94696</v>
          </cell>
          <cell r="B10147" t="str">
            <v>TÊ, PVC, SOLDÁVEL, DN 60 MM INSTALADO EM RESERVAÇÃO PREDIAL DE ÁGUA - FORNECIMENTO E INSTALAÇÃO. AF_04/2024</v>
          </cell>
          <cell r="C10147" t="str">
            <v>UN</v>
          </cell>
          <cell r="D10147">
            <v>47.62</v>
          </cell>
          <cell r="E10147">
            <v>48.71</v>
          </cell>
          <cell r="F10147" t="str">
            <v>SINAPI DEZEMBRO 2025</v>
          </cell>
        </row>
        <row r="10148">
          <cell r="A10148">
            <v>94697</v>
          </cell>
          <cell r="B10148" t="str">
            <v>TÊ, PVC, SOLDÁVEL, DN 75 MM INSTALADO EM RESERVAÇÃO PREDIAL DE ÁGUA - FORNECIMENTO E INSTALAÇÃO. AF_04/2024</v>
          </cell>
          <cell r="C10148" t="str">
            <v>UN</v>
          </cell>
          <cell r="D10148">
            <v>81.62</v>
          </cell>
          <cell r="E10148">
            <v>83.24</v>
          </cell>
          <cell r="F10148" t="str">
            <v>SINAPI DEZEMBRO 2025</v>
          </cell>
        </row>
        <row r="10149">
          <cell r="A10149">
            <v>94699</v>
          </cell>
          <cell r="B10149" t="str">
            <v>TÊ, PVC, SOLDÁVEL, DN 85 MM INSTALADO EM RESERVAÇÃO PREDIAL DE ÁGUA - FORNECIMENTO E INSTALAÇÃO. AF_04/2024</v>
          </cell>
          <cell r="C10149" t="str">
            <v>UN</v>
          </cell>
          <cell r="D10149">
            <v>108.16</v>
          </cell>
          <cell r="E10149">
            <v>110.18</v>
          </cell>
          <cell r="F10149" t="str">
            <v>SINAPI DEZEMBRO 2025</v>
          </cell>
        </row>
        <row r="10150">
          <cell r="A10150">
            <v>105167</v>
          </cell>
          <cell r="B10150" t="str">
            <v>UNIÃO FLANGE, PPR, COM PARAFUSOS, DN 40 MM, INSTALADO EM RESERVAÇÃO PREDIAL DE ÁGUA - FORNECIMENTO E INSTALAÇÃO. AF_04/2024</v>
          </cell>
          <cell r="C10150" t="str">
            <v>UN</v>
          </cell>
          <cell r="D10150">
            <v>227.97</v>
          </cell>
          <cell r="E10150">
            <v>233.85</v>
          </cell>
          <cell r="F10150" t="str">
            <v>SINAPI DEZEMBRO 2025</v>
          </cell>
        </row>
        <row r="10151">
          <cell r="A10151">
            <v>105168</v>
          </cell>
          <cell r="B10151" t="str">
            <v>UNIÃO FLANGE, PPR, COM PARAFUSOS, DN 50 MM, INSTALADO EM RESERVAÇÃO PREDIAL DE ÁGUA - FORNECIMENTO E INSTALAÇÃO. AF_04/2024</v>
          </cell>
          <cell r="C10151" t="str">
            <v>UN</v>
          </cell>
          <cell r="D10151">
            <v>0</v>
          </cell>
          <cell r="E10151">
            <v>0</v>
          </cell>
          <cell r="F10151" t="str">
            <v>SINAPI DEZEMBRO 2025</v>
          </cell>
        </row>
        <row r="10152">
          <cell r="A10152">
            <v>105171</v>
          </cell>
          <cell r="B10152" t="str">
            <v>UNIÃO FLANGE, PPR, COM PARAFUSOS, DN 63 MM, INSTALADO EM RESERVAÇÃO PREDIAL DE ÁGUA - FORNECIMENTO E INSTALAÇÃO. AF_04/2024</v>
          </cell>
          <cell r="C10152" t="str">
            <v>UN</v>
          </cell>
          <cell r="D10152">
            <v>0</v>
          </cell>
          <cell r="E10152">
            <v>0</v>
          </cell>
          <cell r="F10152" t="str">
            <v>SINAPI DEZEMBRO 2025</v>
          </cell>
        </row>
        <row r="10153">
          <cell r="A10153">
            <v>105191</v>
          </cell>
          <cell r="B10153" t="str">
            <v>UNIÃO FLANGE, PPR, COM PARAFUSOS, DN 75 MM, INSTALADO EM RESERVAÇÃO PREDIAL DE ÁGUA - FORNECIMENTO E INSTALAÇÃO. AF_04/2024</v>
          </cell>
          <cell r="C10153" t="str">
            <v>UN</v>
          </cell>
          <cell r="D10153">
            <v>0</v>
          </cell>
          <cell r="E10153">
            <v>0</v>
          </cell>
          <cell r="F10153" t="str">
            <v>SINAPI DEZEMBRO 2025</v>
          </cell>
        </row>
        <row r="10154">
          <cell r="A10154">
            <v>105192</v>
          </cell>
          <cell r="B10154" t="str">
            <v>UNIÃO FLANGE, PPR, COM PARAFUSOS, DN 90 MM, INSTALADO EM RESERVAÇÃO PREDIAL DE ÁGUA - FORNECIMENTO E INSTALAÇÃO. AF_04/2024</v>
          </cell>
          <cell r="C10154" t="str">
            <v>UN</v>
          </cell>
          <cell r="D10154">
            <v>0</v>
          </cell>
          <cell r="E10154">
            <v>0</v>
          </cell>
          <cell r="F10154" t="str">
            <v>SINAPI DEZEMBRO 2025</v>
          </cell>
        </row>
        <row r="10155">
          <cell r="A10155">
            <v>96809</v>
          </cell>
          <cell r="B10155" t="str">
            <v>CONEXÃO FIXA, ROSCA FÊMEA, METÁLICA, PARA INSTALAÇÕES EM PEX ÁGUA, DN 16 MM X 1/2", COM ANEL DESLIZANTE. FORNECIMENTO E INSTALAÇÃO. AF_02/2023</v>
          </cell>
          <cell r="C10155" t="str">
            <v>UN</v>
          </cell>
          <cell r="D10155">
            <v>18.43</v>
          </cell>
          <cell r="E10155">
            <v>19.190000000000001</v>
          </cell>
          <cell r="F10155" t="str">
            <v>SINAPI DEZEMBRO 2025</v>
          </cell>
        </row>
        <row r="10156">
          <cell r="A10156">
            <v>96812</v>
          </cell>
          <cell r="B10156" t="str">
            <v>CONEXÃO FIXA, ROSCA FÊMEA, METÁLICA, PARA INSTALAÇÕES EM PEX ÁGUA, DN 20 MM X 1/2", COM ANEL DESLIZANTE. FORNECIMENTO E INSTALAÇÃO. AF_02/2023</v>
          </cell>
          <cell r="C10156" t="str">
            <v>UN</v>
          </cell>
          <cell r="D10156">
            <v>19.2</v>
          </cell>
          <cell r="E10156">
            <v>20</v>
          </cell>
          <cell r="F10156" t="str">
            <v>SINAPI DEZEMBRO 2025</v>
          </cell>
        </row>
        <row r="10157">
          <cell r="A10157">
            <v>96813</v>
          </cell>
          <cell r="B10157" t="str">
            <v>CONEXÃO FIXA, ROSCA FÊMEA, METÁLICA, PARA INSTALAÇÕES EM PEX ÁGUA, DN 20 MM X 3/4", COM ANEL DESLIZANTE. FORNECIMENTO E INSTALAÇÃO. AF_02/2023</v>
          </cell>
          <cell r="C10157" t="str">
            <v>UN</v>
          </cell>
          <cell r="D10157">
            <v>21.91</v>
          </cell>
          <cell r="E10157">
            <v>22.8</v>
          </cell>
          <cell r="F10157" t="str">
            <v>SINAPI DEZEMBRO 2025</v>
          </cell>
        </row>
        <row r="10158">
          <cell r="A10158">
            <v>96817</v>
          </cell>
          <cell r="B10158" t="str">
            <v>CONEXÃO FIXA, ROSCA FÊMEA, METÁLICA, PARA INSTALAÇÕES EM PEX ÁGUA, DN 25 MM X 1", COM ANEL DESLIZANTE - FORNECIMENTO E INSTALAÇÃO. AF_02/2023</v>
          </cell>
          <cell r="C10158" t="str">
            <v>UN</v>
          </cell>
          <cell r="D10158">
            <v>33.4</v>
          </cell>
          <cell r="E10158">
            <v>34.46</v>
          </cell>
          <cell r="F10158" t="str">
            <v>SINAPI DEZEMBRO 2025</v>
          </cell>
        </row>
        <row r="10159">
          <cell r="A10159">
            <v>96816</v>
          </cell>
          <cell r="B10159" t="str">
            <v>CONEXÃO FIXA, ROSCA FÊMEA, METÁLICA, PARA INSTALAÇÕES EM PEX ÁGUA, DN 25 MM X 3/4", COM ANEL DESLIZANTE - FORNECIMENTO E INSTALAÇÃO. AF_02/2023</v>
          </cell>
          <cell r="C10159" t="str">
            <v>UN</v>
          </cell>
          <cell r="D10159">
            <v>24.81</v>
          </cell>
          <cell r="E10159">
            <v>25.77</v>
          </cell>
          <cell r="F10159" t="str">
            <v>SINAPI DEZEMBRO 2025</v>
          </cell>
        </row>
        <row r="10160">
          <cell r="A10160">
            <v>96821</v>
          </cell>
          <cell r="B10160" t="str">
            <v>CONEXÃO FIXA, ROSCA FÊMEA, METÁLICA, PARA INSTALAÇÕES EM PEX ÁGUA, DN 32 MM X 1", COM ANEL DESLIZANTE - FORNECIMENTO E INSTALAÇÃO. AF_02/2023</v>
          </cell>
          <cell r="C10160" t="str">
            <v>UN</v>
          </cell>
          <cell r="D10160">
            <v>37.21</v>
          </cell>
          <cell r="E10160">
            <v>38.369999999999997</v>
          </cell>
          <cell r="F10160" t="str">
            <v>SINAPI DEZEMBRO 2025</v>
          </cell>
        </row>
        <row r="10161">
          <cell r="A10161">
            <v>96824</v>
          </cell>
          <cell r="B10161" t="str">
            <v>CONEXÃO FIXA, ROSCA FÊMEA, PARA INSTALAÇÕES EM PEX ÁGUA, DN 16MM X 1/2", CONEXÃO POR CRIMPAGEM - FORNECIMENTO E INSTALAÇÃO. AF_02/2023</v>
          </cell>
          <cell r="C10161" t="str">
            <v>UN</v>
          </cell>
          <cell r="D10161">
            <v>17.329999999999998</v>
          </cell>
          <cell r="E10161">
            <v>18</v>
          </cell>
          <cell r="F10161" t="str">
            <v>SINAPI DEZEMBRO 2025</v>
          </cell>
        </row>
        <row r="10162">
          <cell r="A10162">
            <v>96827</v>
          </cell>
          <cell r="B10162" t="str">
            <v>CONEXÃO FIXA, ROSCA FÊMEA, PARA INSTALAÇÕES EM PEX ÁGUA, DN 20MM X 1/2", CONEXÃO POR CRIMPAGEM - FORNECIMENTO E INSTALAÇÃO. AF_02/2023</v>
          </cell>
          <cell r="C10162" t="str">
            <v>UN</v>
          </cell>
          <cell r="D10162">
            <v>18.920000000000002</v>
          </cell>
          <cell r="E10162">
            <v>19.63</v>
          </cell>
          <cell r="F10162" t="str">
            <v>SINAPI DEZEMBRO 2025</v>
          </cell>
        </row>
        <row r="10163">
          <cell r="A10163">
            <v>96828</v>
          </cell>
          <cell r="B10163" t="str">
            <v>CONEXÃO FIXA, ROSCA FÊMEA, PARA INSTALAÇÕES EM PEX ÁGUA, DN 20MM X 3/4", CONEXÃO POR CRIMPAGEM - FORNECIMENTO E INSTALAÇÃO. AF_02/2023</v>
          </cell>
          <cell r="C10163" t="str">
            <v>UN</v>
          </cell>
          <cell r="D10163">
            <v>23.42</v>
          </cell>
          <cell r="E10163">
            <v>24.22</v>
          </cell>
          <cell r="F10163" t="str">
            <v>SINAPI DEZEMBRO 2025</v>
          </cell>
        </row>
        <row r="10164">
          <cell r="A10164">
            <v>96832</v>
          </cell>
          <cell r="B10164" t="str">
            <v>CONEXÃO FIXA, ROSCA FÊMEA, PARA INSTALAÇÕES EM PEX ÁGUA, DN 25MM X 3/4", CONEXÃO POR CRIMPAGEM - FORNECIMENTO E INSTALAÇÃO. AF_02/2023</v>
          </cell>
          <cell r="C10164" t="str">
            <v>UN</v>
          </cell>
          <cell r="D10164">
            <v>29.67</v>
          </cell>
          <cell r="E10164">
            <v>30.51</v>
          </cell>
          <cell r="F10164" t="str">
            <v>SINAPI DEZEMBRO 2025</v>
          </cell>
        </row>
        <row r="10165">
          <cell r="A10165">
            <v>104525</v>
          </cell>
          <cell r="B10165" t="str">
            <v>CONEXÃO FIXA, ROSCA MACHO, PARA INSTALAÇÕES EM PEX ÁGUA, DN 16 MM X 1/2", COM ANEL DESLIZANTE - FORNECIMENTO E INSTALAÇÃO. AF_02/2023</v>
          </cell>
          <cell r="C10165" t="str">
            <v>UN</v>
          </cell>
          <cell r="D10165">
            <v>0</v>
          </cell>
          <cell r="E10165">
            <v>0</v>
          </cell>
          <cell r="F10165" t="str">
            <v>SINAPI DEZEMBRO 2025</v>
          </cell>
        </row>
        <row r="10166">
          <cell r="A10166">
            <v>104563</v>
          </cell>
          <cell r="B10166" t="str">
            <v>CONEXÃO FIXA, ROSCA MACHO, PARA INSTALAÇÕES EM PEX ÁGUA, DN 16 MM X 3/4", COM ANEL DESLIZANTE - FORNECIMENTO E INSTALAÇÃO. AF_02/2023</v>
          </cell>
          <cell r="C10166" t="str">
            <v>UN</v>
          </cell>
          <cell r="D10166">
            <v>0</v>
          </cell>
          <cell r="E10166">
            <v>0</v>
          </cell>
          <cell r="F10166" t="str">
            <v>SINAPI DEZEMBRO 2025</v>
          </cell>
        </row>
        <row r="10167">
          <cell r="A10167">
            <v>104531</v>
          </cell>
          <cell r="B10167" t="str">
            <v>CONEXÃO FIXA, ROSCA MACHO, PARA INSTALAÇÕES EM PEX ÁGUA, DN 20 MM X 1/2", COM ANEL DESLIZANTE - FORNECIMENTO E INSTALAÇÃO. AF_02/2023</v>
          </cell>
          <cell r="C10167" t="str">
            <v>UN</v>
          </cell>
          <cell r="D10167">
            <v>0</v>
          </cell>
          <cell r="E10167">
            <v>0</v>
          </cell>
          <cell r="F10167" t="str">
            <v>SINAPI DEZEMBRO 2025</v>
          </cell>
        </row>
        <row r="10168">
          <cell r="A10168">
            <v>104527</v>
          </cell>
          <cell r="B10168" t="str">
            <v>CONEXÃO FIXA, ROSCA MACHO, PARA INSTALAÇÕES EM PEX ÁGUA, DN 20 MM X 3/4", COM ANEL DESLIZANTE - FORNECIMENTO E INSTALAÇÃO. AF_02/2023</v>
          </cell>
          <cell r="C10168" t="str">
            <v>UN</v>
          </cell>
          <cell r="D10168">
            <v>0</v>
          </cell>
          <cell r="E10168">
            <v>0</v>
          </cell>
          <cell r="F10168" t="str">
            <v>SINAPI DEZEMBRO 2025</v>
          </cell>
        </row>
        <row r="10169">
          <cell r="A10169">
            <v>104529</v>
          </cell>
          <cell r="B10169" t="str">
            <v>CONEXÃO FIXA, ROSCA MACHO, PARA INSTALAÇÕES EM PEX ÁGUA, DN 25 MM X 1", COM ANEL DESLIZANTE - FORNECIMENTO E INSTALAÇÃO. AF_02/2023</v>
          </cell>
          <cell r="C10169" t="str">
            <v>UN</v>
          </cell>
          <cell r="D10169">
            <v>0</v>
          </cell>
          <cell r="E10169">
            <v>0</v>
          </cell>
          <cell r="F10169" t="str">
            <v>SINAPI DEZEMBRO 2025</v>
          </cell>
        </row>
        <row r="10170">
          <cell r="A10170">
            <v>104564</v>
          </cell>
          <cell r="B10170" t="str">
            <v>CONEXÃO FIXA, ROSCA MACHO, PARA INSTALAÇÕES EM PEX ÁGUA, DN 25 MM X 1/2", COM ANEL DESLIZANTE - FORNECIMENTO E INSTALAÇÃO. AF_02/2023</v>
          </cell>
          <cell r="C10170" t="str">
            <v>UN</v>
          </cell>
          <cell r="D10170">
            <v>0</v>
          </cell>
          <cell r="E10170">
            <v>0</v>
          </cell>
          <cell r="F10170" t="str">
            <v>SINAPI DEZEMBRO 2025</v>
          </cell>
        </row>
        <row r="10171">
          <cell r="A10171">
            <v>104533</v>
          </cell>
          <cell r="B10171" t="str">
            <v>CONEXÃO FIXA, ROSCA MACHO, PARA INSTALAÇÕES EM PEX ÁGUA, DN 25 MM X 3/4", COM ANEL DESLIZANTE - FORNECIMENTO E INSTALAÇÃO. AF_02/2023</v>
          </cell>
          <cell r="C10171" t="str">
            <v>UN</v>
          </cell>
          <cell r="D10171">
            <v>0</v>
          </cell>
          <cell r="E10171">
            <v>0</v>
          </cell>
          <cell r="F10171" t="str">
            <v>SINAPI DEZEMBRO 2025</v>
          </cell>
        </row>
        <row r="10172">
          <cell r="A10172">
            <v>104535</v>
          </cell>
          <cell r="B10172" t="str">
            <v>CONEXÃO FIXA, ROSCA MACHO, PARA INSTALAÇÕES EM PEX ÁGUA, DN 32 MM X 1", COM ANEL DESLIZANTE - FORNECIMENTO E INSTALAÇÃO. AF_02/2023</v>
          </cell>
          <cell r="C10172" t="str">
            <v>UN</v>
          </cell>
          <cell r="D10172">
            <v>0</v>
          </cell>
          <cell r="E10172">
            <v>0</v>
          </cell>
          <cell r="F10172" t="str">
            <v>SINAPI DEZEMBRO 2025</v>
          </cell>
        </row>
        <row r="10173">
          <cell r="A10173">
            <v>96810</v>
          </cell>
          <cell r="B10173" t="str">
            <v>CONEXÃO MÓVEL, ROSCA FÊMEA, METÁLICA, PARA INSTALAÇÕES EM PEX ÁGUA, DN 16 MM X 3/4", COM ANEL DESLIZANTE. FORNECIMENTO E INSTALAÇÃO. AF_02/2023</v>
          </cell>
          <cell r="C10173" t="str">
            <v>UN</v>
          </cell>
          <cell r="D10173">
            <v>19.98</v>
          </cell>
          <cell r="E10173">
            <v>20.82</v>
          </cell>
          <cell r="F10173" t="str">
            <v>SINAPI DEZEMBRO 2025</v>
          </cell>
        </row>
        <row r="10174">
          <cell r="A10174">
            <v>104524</v>
          </cell>
          <cell r="B10174" t="str">
            <v>CONEXÃO MÓVEL, ROSCA FÊMEA, PARA INSTALAÇÕES EM PEX ÁGUA, DN 16 MM X 1/2", COM ANEL DESLIZANTE - FORNECIMENTO E INSTALAÇÃO. AF_02/2023</v>
          </cell>
          <cell r="C10174" t="str">
            <v>UN</v>
          </cell>
          <cell r="D10174">
            <v>0</v>
          </cell>
          <cell r="E10174">
            <v>0</v>
          </cell>
          <cell r="F10174" t="str">
            <v>SINAPI DEZEMBRO 2025</v>
          </cell>
        </row>
        <row r="10175">
          <cell r="A10175">
            <v>104530</v>
          </cell>
          <cell r="B10175" t="str">
            <v>CONEXÃO MÓVEL, ROSCA FÊMEA, PARA INSTALAÇÕES EM PEX ÁGUA, DN 20 MM X 1/2", COM ANEL DESLIZANTE - FORNECIMENTO E INSTALAÇÃO. AF_02/2023</v>
          </cell>
          <cell r="C10175" t="str">
            <v>UN</v>
          </cell>
          <cell r="D10175">
            <v>0</v>
          </cell>
          <cell r="E10175">
            <v>0</v>
          </cell>
          <cell r="F10175" t="str">
            <v>SINAPI DEZEMBRO 2025</v>
          </cell>
        </row>
        <row r="10176">
          <cell r="A10176">
            <v>104526</v>
          </cell>
          <cell r="B10176" t="str">
            <v>CONEXÃO MÓVEL, ROSCA FÊMEA, PARA INSTALAÇÕES EM PEX ÁGUA, DN 20 MM X 3/4", COM ANEL DESLIZANTE - FORNECIMENTO E INSTALAÇÃO. AF_02/2023</v>
          </cell>
          <cell r="C10176" t="str">
            <v>UN</v>
          </cell>
          <cell r="D10176">
            <v>0</v>
          </cell>
          <cell r="E10176">
            <v>0</v>
          </cell>
          <cell r="F10176" t="str">
            <v>SINAPI DEZEMBRO 2025</v>
          </cell>
        </row>
        <row r="10177">
          <cell r="A10177">
            <v>104528</v>
          </cell>
          <cell r="B10177" t="str">
            <v>CONEXÃO MÓVEL, ROSCA FÊMEA, PARA INSTALAÇÕES EM PEX ÁGUA, DN 25 MM X 1", COM ANEL DESLIZANTE - FORNECIMENTO E INSTALAÇÃO. AF_02/2023</v>
          </cell>
          <cell r="C10177" t="str">
            <v>UN</v>
          </cell>
          <cell r="D10177">
            <v>0</v>
          </cell>
          <cell r="E10177">
            <v>0</v>
          </cell>
          <cell r="F10177" t="str">
            <v>SINAPI DEZEMBRO 2025</v>
          </cell>
        </row>
        <row r="10178">
          <cell r="A10178">
            <v>104532</v>
          </cell>
          <cell r="B10178" t="str">
            <v>CONEXÃO MÓVEL, ROSCA FÊMEA, PARA INSTALAÇÕES EM PEX ÁGUA, DN 25 MM X 3/4", COM ANEL DESLIZANTE - FORNECIMENTO E INSTALAÇÃO. AF_02/2023</v>
          </cell>
          <cell r="C10178" t="str">
            <v>UN</v>
          </cell>
          <cell r="D10178">
            <v>0</v>
          </cell>
          <cell r="E10178">
            <v>0</v>
          </cell>
          <cell r="F10178" t="str">
            <v>SINAPI DEZEMBRO 2025</v>
          </cell>
        </row>
        <row r="10179">
          <cell r="A10179">
            <v>104534</v>
          </cell>
          <cell r="B10179" t="str">
            <v>CONEXÃO MÓVEL, ROSCA FÊMEA, PARA INSTALAÇÕES EM PEX ÁGUA, DN 32 MM X 1", COM ANEL DESLIZANTE - FORNECIMENTO E INSTALAÇÃO. AF_02/2023</v>
          </cell>
          <cell r="C10179" t="str">
            <v>UN</v>
          </cell>
          <cell r="D10179">
            <v>0</v>
          </cell>
          <cell r="E10179">
            <v>0</v>
          </cell>
          <cell r="F10179" t="str">
            <v>SINAPI DEZEMBRO 2025</v>
          </cell>
        </row>
        <row r="10180">
          <cell r="A10180">
            <v>96873</v>
          </cell>
          <cell r="B10180" t="str">
            <v>DISTRIBUIDOR 2 SAÍDAS, METÁLICO, PARA INSTALAÇÕES EM PEX ÁGUA, ENTRADA DE 1" X 2 SAÍDAS DE 1/2", CONEXÃO POR ANEL DESLIZANTE - FORNECIMENTO E INSTALAÇÃO. AF_02/2023</v>
          </cell>
          <cell r="C10180" t="str">
            <v>UN</v>
          </cell>
          <cell r="D10180">
            <v>63.33</v>
          </cell>
          <cell r="E10180">
            <v>65.09</v>
          </cell>
          <cell r="F10180" t="str">
            <v>SINAPI DEZEMBRO 2025</v>
          </cell>
        </row>
        <row r="10181">
          <cell r="A10181">
            <v>96872</v>
          </cell>
          <cell r="B10181" t="str">
            <v>DISTRIBUIDOR 2 SAÍDAS, METÁLICO, PARA INSTALAÇÕES EM PEX ÁGUA, ENTRADA DE 3/4" X 2 SAÍDAS DE 1/2", CONEXÃO POR ANEL DESLIZANTE - FORNECIMENTO E INSTALAÇÃO. AF_02/2023</v>
          </cell>
          <cell r="C10181" t="str">
            <v>UN</v>
          </cell>
          <cell r="D10181">
            <v>47.22</v>
          </cell>
          <cell r="E10181">
            <v>48.78</v>
          </cell>
          <cell r="F10181" t="str">
            <v>SINAPI DEZEMBRO 2025</v>
          </cell>
        </row>
        <row r="10182">
          <cell r="A10182">
            <v>96876</v>
          </cell>
          <cell r="B10182" t="str">
            <v>DISTRIBUIDOR 2 SAÍDAS, PARA INSTALAÇÕES EM PEX ÁGUA, ENTRADA DE 32 MM X 2 SAÍDAS DE 16 MM, CONEXÃO POR CRIMPAGEM FORNECIMENTO E INSTALAÇÃO. AF_02/2023</v>
          </cell>
          <cell r="C10182" t="str">
            <v>UN</v>
          </cell>
          <cell r="D10182">
            <v>179.77</v>
          </cell>
          <cell r="E10182">
            <v>181.64</v>
          </cell>
          <cell r="F10182" t="str">
            <v>SINAPI DEZEMBRO 2025</v>
          </cell>
        </row>
        <row r="10183">
          <cell r="A10183">
            <v>96878</v>
          </cell>
          <cell r="B10183" t="str">
            <v>DISTRIBUIDOR 2 SAÍDAS, PARA INSTALAÇÕES EM PEX ÁGUA, ENTRADA DE 32 MM X 2 SAÍDAS DE 25 MM, CONEXÃO POR CRIMPAGEM - FORNECIMENTO E INSTALAÇÃO. AF_02/2023</v>
          </cell>
          <cell r="C10183" t="str">
            <v>UN</v>
          </cell>
          <cell r="D10183">
            <v>201.96</v>
          </cell>
          <cell r="E10183">
            <v>204</v>
          </cell>
          <cell r="F10183" t="str">
            <v>SINAPI DEZEMBRO 2025</v>
          </cell>
        </row>
        <row r="10184">
          <cell r="A10184">
            <v>96875</v>
          </cell>
          <cell r="B10184" t="str">
            <v>DISTRIBUIDOR 3 SAÍDAS, METÁLICO, PARA INSTALAÇÕES EM PEX ÁGUA, ENTRADA DE 1" X 3 SAÍDAS DE 1/2", CONEXÃO POR ANEL DESLIZANTE - FORNECIMENTO E INSTALAÇÃO. AF_02/2023</v>
          </cell>
          <cell r="C10184" t="str">
            <v>UN</v>
          </cell>
          <cell r="D10184">
            <v>75.95</v>
          </cell>
          <cell r="E10184">
            <v>78</v>
          </cell>
          <cell r="F10184" t="str">
            <v>SINAPI DEZEMBRO 2025</v>
          </cell>
        </row>
        <row r="10185">
          <cell r="A10185">
            <v>96874</v>
          </cell>
          <cell r="B10185" t="str">
            <v>DISTRIBUIDOR 3 SAÍDAS, METÁLICO, PARA INSTALAÇÕES EM PEX ÁGUA, ENTRADA DE 3/4" X 3 SAÍDAS DE 1/2", CONEXÃO POR ANEL DESLIZANTE - FORNECIMENTO E INSTALAÇÃO. AF_02/2023</v>
          </cell>
          <cell r="C10185" t="str">
            <v>UN</v>
          </cell>
          <cell r="D10185">
            <v>57.49</v>
          </cell>
          <cell r="E10185">
            <v>59.34</v>
          </cell>
          <cell r="F10185" t="str">
            <v>SINAPI DEZEMBRO 2025</v>
          </cell>
        </row>
        <row r="10186">
          <cell r="A10186">
            <v>96879</v>
          </cell>
          <cell r="B10186" t="str">
            <v>DISTRIBUIDOR 3 SAÍDAS, PARA INSTALAÇÕES EM PEX ÁGUA, ENTRADA DE 32 MM X 3 SAÍDAS DE 16 MM, CONEXÃO POR CRIMPAGEM - FORNECIMENTO E INSTALAÇÃO. AF_02/2023</v>
          </cell>
          <cell r="C10186" t="str">
            <v>UN</v>
          </cell>
          <cell r="D10186">
            <v>195.56</v>
          </cell>
          <cell r="E10186">
            <v>197.63</v>
          </cell>
          <cell r="F10186" t="str">
            <v>SINAPI DEZEMBRO 2025</v>
          </cell>
        </row>
        <row r="10187">
          <cell r="A10187">
            <v>96881</v>
          </cell>
          <cell r="B10187" t="str">
            <v>DISTRIBUIDOR 3 SAÍDAS, PARA INSTALAÇÕES EM PEX ÁGUA, ENTRADA DE 32 MM X 3 SAÍDAS DE 25 MM, CONEXÃO POR CRIMPAGEM - FORNECIMENTO E INSTALAÇÃO. AF_02/2023</v>
          </cell>
          <cell r="C10187" t="str">
            <v>UN</v>
          </cell>
          <cell r="D10187">
            <v>232.19</v>
          </cell>
          <cell r="E10187">
            <v>234.51</v>
          </cell>
          <cell r="F10187" t="str">
            <v>SINAPI DEZEMBRO 2025</v>
          </cell>
        </row>
        <row r="10188">
          <cell r="A10188">
            <v>96837</v>
          </cell>
          <cell r="B10188" t="str">
            <v>JOELHO 90 GRAUS, METÁLICO, PARA INSTALAÇÕES EM PEX ÁGUA, DN 16 MM, CONEXÃO POR ANEL DESLIZANTE - FORNECIMENTO E INSTALAÇÃO. AF_02/2023</v>
          </cell>
          <cell r="C10188" t="str">
            <v>UN</v>
          </cell>
          <cell r="D10188">
            <v>20.53</v>
          </cell>
          <cell r="E10188">
            <v>21.39</v>
          </cell>
          <cell r="F10188" t="str">
            <v>SINAPI DEZEMBRO 2025</v>
          </cell>
        </row>
        <row r="10189">
          <cell r="A10189">
            <v>96840</v>
          </cell>
          <cell r="B10189" t="str">
            <v>JOELHO 90 GRAUS, METÁLICO, PARA INSTALAÇÕES EM PEX ÁGUA, DN 20 MM, CONEXÃO POR ANEL DESLIZANTE - FORNECIMENTO E INSTALAÇÃO. AF_02/2023</v>
          </cell>
          <cell r="C10189" t="str">
            <v>UN</v>
          </cell>
          <cell r="D10189">
            <v>24.81</v>
          </cell>
          <cell r="E10189">
            <v>25.82</v>
          </cell>
          <cell r="F10189" t="str">
            <v>SINAPI DEZEMBRO 2025</v>
          </cell>
        </row>
        <row r="10190">
          <cell r="A10190">
            <v>96845</v>
          </cell>
          <cell r="B10190" t="str">
            <v>JOELHO 90 GRAUS, METÁLICO, PARA INSTALAÇÕES EM PEX ÁGUA, DN 25 MM, CONEXÃO POR ANEL DESLIZANTE - FORNECIMENTO E INSTALAÇÃO. AF_02/2023</v>
          </cell>
          <cell r="C10190" t="str">
            <v>UN</v>
          </cell>
          <cell r="D10190">
            <v>39.549999999999997</v>
          </cell>
          <cell r="E10190">
            <v>40.76</v>
          </cell>
          <cell r="F10190" t="str">
            <v>SINAPI DEZEMBRO 2025</v>
          </cell>
        </row>
        <row r="10191">
          <cell r="A10191">
            <v>96848</v>
          </cell>
          <cell r="B10191" t="str">
            <v>JOELHO 90 GRAUS, METÁLICO, PARA INSTALAÇÕES EM PEX ÁGUA, DN 32 MM, CONEXÃO POR ANEL DESLIZANTE - FORNECIMENTO E INSTALAÇÃO. AF_02/2023</v>
          </cell>
          <cell r="C10191" t="str">
            <v>UN</v>
          </cell>
          <cell r="D10191">
            <v>52.65</v>
          </cell>
          <cell r="E10191">
            <v>54.12</v>
          </cell>
          <cell r="F10191" t="str">
            <v>SINAPI DEZEMBRO 2025</v>
          </cell>
        </row>
        <row r="10192">
          <cell r="A10192">
            <v>96849</v>
          </cell>
          <cell r="B10192" t="str">
            <v>JOELHO 90 GRAUS, PARA INSTALAÇÕES EM PEX ÁGUA, DN 16 MM, CONEXÃO POR CRIMPAGEM - FORNECIMENTO E INSTALAÇÃO. AF_02/2023</v>
          </cell>
          <cell r="C10192" t="str">
            <v>UN</v>
          </cell>
          <cell r="D10192">
            <v>16.48</v>
          </cell>
          <cell r="E10192">
            <v>17.07</v>
          </cell>
          <cell r="F10192" t="str">
            <v>SINAPI DEZEMBRO 2025</v>
          </cell>
        </row>
        <row r="10193">
          <cell r="A10193">
            <v>96852</v>
          </cell>
          <cell r="B10193" t="str">
            <v>JOELHO 90 GRAUS, PARA INSTALAÇÕES EM PEX ÁGUA, DN 20 MM, CONEXÃO POR CRIMPAGEM - FORNECIMENTO E INSTALAÇÃO. AF_02/2023</v>
          </cell>
          <cell r="C10193" t="str">
            <v>UN</v>
          </cell>
          <cell r="D10193">
            <v>21.04</v>
          </cell>
          <cell r="E10193">
            <v>21.74</v>
          </cell>
          <cell r="F10193" t="str">
            <v>SINAPI DEZEMBRO 2025</v>
          </cell>
        </row>
        <row r="10194">
          <cell r="A10194">
            <v>96855</v>
          </cell>
          <cell r="B10194" t="str">
            <v>JOELHO 90 GRAUS, PARA INSTALAÇÕES EM PEX ÁGUA, DN 25 MM, CONEXÃO POR CRIMPAGEM - FORNECIMENTO E INSTALAÇÃO. AF_02/2023</v>
          </cell>
          <cell r="C10194" t="str">
            <v>UN</v>
          </cell>
          <cell r="D10194">
            <v>33.35</v>
          </cell>
          <cell r="E10194">
            <v>34.18</v>
          </cell>
          <cell r="F10194" t="str">
            <v>SINAPI DEZEMBRO 2025</v>
          </cell>
        </row>
        <row r="10195">
          <cell r="A10195">
            <v>96838</v>
          </cell>
          <cell r="B10195" t="str">
            <v>JOELHO 90 GRAUS, ROSCA FÊMEA TERMINAL, METÁLICO, PARA INSTALAÇÕES EM PEX ÁGUA, DN 16MM X 1/2", CONEXÃO POR ANEL DESLIZANTE - FORNECIMENTO E INSTALAÇÃO. AF_02/2023</v>
          </cell>
          <cell r="C10195" t="str">
            <v>UN</v>
          </cell>
          <cell r="D10195">
            <v>24.57</v>
          </cell>
          <cell r="E10195">
            <v>25.7</v>
          </cell>
          <cell r="F10195" t="str">
            <v>SINAPI DEZEMBRO 2025</v>
          </cell>
        </row>
        <row r="10196">
          <cell r="A10196">
            <v>96841</v>
          </cell>
          <cell r="B10196" t="str">
            <v>JOELHO 90 GRAUS, ROSCA FÊMEA TERMINAL, METÁLICO, PARA INSTALAÇÕES EM PEX ÁGUA, DN 20 MM X 1/2", CONEXÃO POR ANEL DESLIZANTE - FORNECIMENTO E INSTALAÇÃO. AF_02/2023</v>
          </cell>
          <cell r="C10196" t="str">
            <v>UN</v>
          </cell>
          <cell r="D10196">
            <v>27.34</v>
          </cell>
          <cell r="E10196">
            <v>28.55</v>
          </cell>
          <cell r="F10196" t="str">
            <v>SINAPI DEZEMBRO 2025</v>
          </cell>
        </row>
        <row r="10197">
          <cell r="A10197">
            <v>96842</v>
          </cell>
          <cell r="B10197" t="str">
            <v>JOELHO 90 GRAUS, ROSCA FÊMEA TERMINAL, METÁLICO, PARA INSTALAÇÕES EM PEX ÁGUA, DN 20 MM X 3/4", CONEXÃO POR ANEL DESLIZANTE - FORNECIMENTO E INSTALAÇÃO. AF_02/2023</v>
          </cell>
          <cell r="C10197" t="str">
            <v>UN</v>
          </cell>
          <cell r="D10197">
            <v>31.37</v>
          </cell>
          <cell r="E10197">
            <v>32.71</v>
          </cell>
          <cell r="F10197" t="str">
            <v>SINAPI DEZEMBRO 2025</v>
          </cell>
        </row>
        <row r="10198">
          <cell r="A10198">
            <v>96846</v>
          </cell>
          <cell r="B10198" t="str">
            <v>JOELHO 90 GRAUS, ROSCA FÊMEA TERMINAL, METÁLICO, PARA INSTALAÇÕES EM PEX ÁGUA, DN 25 MM X 3/4", CONEXÃO POR ANEL DESLIZANTE - FORNECIMENTO E INSTALAÇÃO. AF_02/2023</v>
          </cell>
          <cell r="C10198" t="str">
            <v>UN</v>
          </cell>
          <cell r="D10198">
            <v>36.74</v>
          </cell>
          <cell r="E10198">
            <v>38.18</v>
          </cell>
          <cell r="F10198" t="str">
            <v>SINAPI DEZEMBRO 2025</v>
          </cell>
        </row>
        <row r="10199">
          <cell r="A10199">
            <v>96850</v>
          </cell>
          <cell r="B10199" t="str">
            <v>JOELHO 90 GRAUS, ROSCA FÊMEA TERMINAL, PARA INSTALAÇÕES EM PEX ÁGUA, DN 16MM X 1/2", CONEXÃO POR CRIMPAGEM - FORNECIMENTO E INSTALAÇÃO. AF_02/2023</v>
          </cell>
          <cell r="C10199" t="str">
            <v>UN</v>
          </cell>
          <cell r="D10199">
            <v>22.98</v>
          </cell>
          <cell r="E10199">
            <v>23.99</v>
          </cell>
          <cell r="F10199" t="str">
            <v>SINAPI DEZEMBRO 2025</v>
          </cell>
        </row>
        <row r="10200">
          <cell r="A10200">
            <v>96853</v>
          </cell>
          <cell r="B10200" t="str">
            <v>JOELHO 90 GRAUS, ROSCA FÊMEA TERMINAL, PARA INSTALAÇÕES EM PEX ÁGUA, DN 20MM X 1/2", CONEXÃO POR CRIMPAGEM - FORNECIMENTO E INSTALAÇÃO. AF_02/2023</v>
          </cell>
          <cell r="C10200" t="str">
            <v>UN</v>
          </cell>
          <cell r="D10200">
            <v>24.72</v>
          </cell>
          <cell r="E10200">
            <v>25.79</v>
          </cell>
          <cell r="F10200" t="str">
            <v>SINAPI DEZEMBRO 2025</v>
          </cell>
        </row>
        <row r="10201">
          <cell r="A10201">
            <v>96854</v>
          </cell>
          <cell r="B10201" t="str">
            <v>JOELHO 90 GRAUS, ROSCA FÊMEA TERMINAL, PARA INSTALAÇÕES EM PEX ÁGUA, DN 20MM X 3/4", CONEXÃO POR CRIMPAGEM - FORNECIMENTO E INSTALAÇÃO. AF_02/2023</v>
          </cell>
          <cell r="C10201" t="str">
            <v>UN</v>
          </cell>
          <cell r="D10201">
            <v>30.59</v>
          </cell>
          <cell r="E10201">
            <v>31.79</v>
          </cell>
          <cell r="F10201" t="str">
            <v>SINAPI DEZEMBRO 2025</v>
          </cell>
        </row>
        <row r="10202">
          <cell r="A10202">
            <v>104571</v>
          </cell>
          <cell r="B10202" t="str">
            <v>JOELHO 90 GRAUS, ROSCA FÊMEA TERMINAL, PARA INSTALAÇÕES EM PEX ÁGUA, DN 25 MM X 3/4", FIXAÇÃO DAS CONEXÕES POR CRIMPAGEM - FORNECIMENTO E INSTALAÇÃO. AF_02/2023</v>
          </cell>
          <cell r="C10202" t="str">
            <v>UN</v>
          </cell>
          <cell r="D10202">
            <v>0</v>
          </cell>
          <cell r="E10202">
            <v>0</v>
          </cell>
          <cell r="F10202" t="str">
            <v>SINAPI DEZEMBRO 2025</v>
          </cell>
        </row>
        <row r="10203">
          <cell r="A10203">
            <v>96856</v>
          </cell>
          <cell r="B10203" t="str">
            <v>JOELHO 90 GRAUS, ROSCA FÊMEA TERMINAL, PARA INSTALAÇÕES EM PEX ÁGUA, DN 25MM X 1/2", CONEXÃO POR CRIMPAGEM - FORNECIMENTO E INSTALAÇÃO. AF_02/2023</v>
          </cell>
          <cell r="C10203" t="str">
            <v>UN</v>
          </cell>
          <cell r="D10203">
            <v>35.409999999999997</v>
          </cell>
          <cell r="E10203">
            <v>36.53</v>
          </cell>
          <cell r="F10203" t="str">
            <v>SINAPI DEZEMBRO 2025</v>
          </cell>
        </row>
        <row r="10204">
          <cell r="A10204">
            <v>104566</v>
          </cell>
          <cell r="B10204" t="str">
            <v>JOELHO 90 GRAUS, ROSCA MACHO TERMINAL, PARA INSTALAÇÕES EM PEX ÁGUA, DN 16 MM X 1/2", COM ANEL DESLIZANTE - FORNECIMENTO E INSTALAÇÃO. AF_02/2023</v>
          </cell>
          <cell r="C10204" t="str">
            <v>UN</v>
          </cell>
          <cell r="D10204">
            <v>0</v>
          </cell>
          <cell r="E10204">
            <v>0</v>
          </cell>
          <cell r="F10204" t="str">
            <v>SINAPI DEZEMBRO 2025</v>
          </cell>
        </row>
        <row r="10205">
          <cell r="A10205">
            <v>104536</v>
          </cell>
          <cell r="B10205" t="str">
            <v>JOELHO 90 GRAUS, ROSCA MACHO TERMINAL, PARA INSTALAÇÕES EM PEX ÁGUA, DN 20 MM X 1/2", FIXAÇÃO DAS CONEXÕES POR CRIMPAGEM - FORNECIMENTO E INSTALAÇÃO. AF_02/2023</v>
          </cell>
          <cell r="C10205" t="str">
            <v>UN</v>
          </cell>
          <cell r="D10205">
            <v>0</v>
          </cell>
          <cell r="E10205">
            <v>0</v>
          </cell>
          <cell r="F10205" t="str">
            <v>SINAPI DEZEMBRO 2025</v>
          </cell>
        </row>
        <row r="10206">
          <cell r="A10206">
            <v>104537</v>
          </cell>
          <cell r="B10206" t="str">
            <v>JOELHO 90 GRAUS, ROSCA MACHO TERMINAL, PARA INSTALAÇÕES EM PEX ÁGUA, DN 20 MM X 3/4", FIXAÇÃO DAS CONEXÕES POR CRIMPAGEM - FORNECIMENTO E INSTALAÇÃO. AF_02/2023</v>
          </cell>
          <cell r="C10206" t="str">
            <v>UN</v>
          </cell>
          <cell r="D10206">
            <v>0</v>
          </cell>
          <cell r="E10206">
            <v>0</v>
          </cell>
          <cell r="F10206" t="str">
            <v>SINAPI DEZEMBRO 2025</v>
          </cell>
        </row>
        <row r="10207">
          <cell r="A10207">
            <v>104572</v>
          </cell>
          <cell r="B10207" t="str">
            <v>JOELHO 90 GRAUS, ROSCA MACHO TERMINAL, PARA INSTALAÇÕES EM PEX ÁGUA, DN 25 MM X 1", COM ANEL DESLIZANTE - FORNECIMENTO E INSTALAÇÃO. AF_02/2023</v>
          </cell>
          <cell r="C10207" t="str">
            <v>UN</v>
          </cell>
          <cell r="D10207">
            <v>0</v>
          </cell>
          <cell r="E10207">
            <v>0</v>
          </cell>
          <cell r="F10207" t="str">
            <v>SINAPI DEZEMBRO 2025</v>
          </cell>
        </row>
        <row r="10208">
          <cell r="A10208">
            <v>104568</v>
          </cell>
          <cell r="B10208" t="str">
            <v>JOELHO 90 GRAUS, ROSCA MACHO TERMINAL, PARA INSTALAÇÕES EM PEX ÁGUA, DN 25 MM X 1/2", COM ANEL DESLIZANTE - FORNECIMENTO E INSTALAÇÃO. AF_02/2023</v>
          </cell>
          <cell r="C10208" t="str">
            <v>UN</v>
          </cell>
          <cell r="D10208">
            <v>0</v>
          </cell>
          <cell r="E10208">
            <v>0</v>
          </cell>
          <cell r="F10208" t="str">
            <v>SINAPI DEZEMBRO 2025</v>
          </cell>
        </row>
        <row r="10209">
          <cell r="A10209">
            <v>104538</v>
          </cell>
          <cell r="B10209" t="str">
            <v>JOELHO 90 GRAUS, ROSCA MACHO TERMINAL, PARA INSTALAÇÕES EM PEX ÁGUA, DN 25 MM X 3/4", FIXAÇÃO DAS CONEXÕES POR CRIMPAGEM - FORNECIMENTO E INSTALAÇÃO. AF_02/2023</v>
          </cell>
          <cell r="C10209" t="str">
            <v>UN</v>
          </cell>
          <cell r="D10209">
            <v>0</v>
          </cell>
          <cell r="E10209">
            <v>0</v>
          </cell>
          <cell r="F10209" t="str">
            <v>SINAPI DEZEMBRO 2025</v>
          </cell>
        </row>
        <row r="10210">
          <cell r="A10210">
            <v>104570</v>
          </cell>
          <cell r="B10210" t="str">
            <v>JOELHO 90 GRAUS, ROSCA MACHO TERMINAL, PARA INSTALAÇÕES EM PEX ÁGUA, DN 32 MM X 1", COM ANEL DESLIZANTE - FORNECIMENTO E INSTALAÇÃO. AF_02/2023</v>
          </cell>
          <cell r="C10210" t="str">
            <v>UN</v>
          </cell>
          <cell r="D10210">
            <v>0</v>
          </cell>
          <cell r="E10210">
            <v>0</v>
          </cell>
          <cell r="F10210" t="str">
            <v>SINAPI DEZEMBRO 2025</v>
          </cell>
        </row>
        <row r="10211">
          <cell r="A10211">
            <v>104565</v>
          </cell>
          <cell r="B10211" t="str">
            <v>JOELHO ROSCA FÊMEA MÓVEL, PARA INSTALAÇÕES EM PEX ÁGUA, DN 16 MM X 1/2", COM ANEL DESLIZANTE - FORNECIMENTO E INSTALAÇÃO. AF_02/2023</v>
          </cell>
          <cell r="C10211" t="str">
            <v>UN</v>
          </cell>
          <cell r="D10211">
            <v>0</v>
          </cell>
          <cell r="E10211">
            <v>0</v>
          </cell>
          <cell r="F10211" t="str">
            <v>SINAPI DEZEMBRO 2025</v>
          </cell>
        </row>
        <row r="10212">
          <cell r="A10212">
            <v>104567</v>
          </cell>
          <cell r="B10212" t="str">
            <v>JOELHO ROSCA FÊMEA MÓVEL, PARA INSTALAÇÕES EM PEX ÁGUA, DN 20 MM X 1/2", COM ANEL DESLIZANTE - FORNECIMENTO E INSTALAÇÃO. AF_02/2023</v>
          </cell>
          <cell r="C10212" t="str">
            <v>UN</v>
          </cell>
          <cell r="D10212">
            <v>0</v>
          </cell>
          <cell r="E10212">
            <v>0</v>
          </cell>
          <cell r="F10212" t="str">
            <v>SINAPI DEZEMBRO 2025</v>
          </cell>
        </row>
        <row r="10213">
          <cell r="A10213">
            <v>104569</v>
          </cell>
          <cell r="B10213" t="str">
            <v>JOELHO ROSCA FÊMEA MÓVEL, PARA INSTALAÇÕES EM PEX ÁGUA, DN 25 MM X 3/4", COM ANEL DESLIZANTE - FORNECIMENTO E INSTALAÇÃO. AF_02/2023</v>
          </cell>
          <cell r="C10213" t="str">
            <v>UN</v>
          </cell>
          <cell r="D10213">
            <v>0</v>
          </cell>
          <cell r="E10213">
            <v>0</v>
          </cell>
          <cell r="F10213" t="str">
            <v>SINAPI DEZEMBRO 2025</v>
          </cell>
        </row>
        <row r="10214">
          <cell r="A10214">
            <v>96843</v>
          </cell>
          <cell r="B10214" t="str">
            <v>JOELHO ROSCA FÊMEA, COM BASE FIXA, METÁLICO, PARA INSTALAÇÕES EM PEX ÁGUA, DN 20MM X 1/2", CONEXÃO POR ANEL DESLIZANTE - FORNECIMENTO E INSTALAÇÃO. AF_02/2023</v>
          </cell>
          <cell r="C10214" t="str">
            <v>UN</v>
          </cell>
          <cell r="D10214">
            <v>28.54</v>
          </cell>
          <cell r="E10214">
            <v>29.75</v>
          </cell>
          <cell r="F10214" t="str">
            <v>SINAPI DEZEMBRO 2025</v>
          </cell>
        </row>
        <row r="10215">
          <cell r="A10215">
            <v>96847</v>
          </cell>
          <cell r="B10215" t="str">
            <v>JOELHO ROSCA FÊMEA, COM BASE FIXA, METÁLICO, PARA INSTALAÇÕES EM PEX ÁGUA, DN 25MM X 3/4", CONEXÃO POR ANEL DESLIZANTE - FORNECIMENTO E INSTALAÇÃO. AF_02/2023</v>
          </cell>
          <cell r="C10215" t="str">
            <v>UN</v>
          </cell>
          <cell r="D10215">
            <v>36.21</v>
          </cell>
          <cell r="E10215">
            <v>37.65</v>
          </cell>
          <cell r="F10215" t="str">
            <v>SINAPI DEZEMBRO 2025</v>
          </cell>
        </row>
        <row r="10216">
          <cell r="A10216">
            <v>96844</v>
          </cell>
          <cell r="B10216" t="str">
            <v>JOELHO ROSCA FÊMEA, MÓVEL, METÁLICO, PARA INSTALAÇÕES EM PEX ÁGUA, DN 20MM X 3/4", CONEXÃO POR ANEL DESLIZANTE - FORNECIMENTO E INSTALAÇÃO. AF_02/2023</v>
          </cell>
          <cell r="C10216" t="str">
            <v>UN</v>
          </cell>
          <cell r="D10216">
            <v>32.92</v>
          </cell>
          <cell r="E10216">
            <v>34.26</v>
          </cell>
          <cell r="F10216" t="str">
            <v>SINAPI DEZEMBRO 2025</v>
          </cell>
        </row>
        <row r="10217">
          <cell r="A10217">
            <v>96839</v>
          </cell>
          <cell r="B10217" t="str">
            <v>JOELHO, ROSCA FÊMEA, COM BASE FIXA, METÁLICO, PARA INSTALAÇÕES EM PEX ÁGUA, DN 16MM X 1/2", CONEXÃO POR ANEL DESLIZANTE - FORNECIMENTO E INSTALAÇÃO. AF_02/2023</v>
          </cell>
          <cell r="C10217" t="str">
            <v>UN</v>
          </cell>
          <cell r="D10217">
            <v>25.46</v>
          </cell>
          <cell r="E10217">
            <v>26.59</v>
          </cell>
          <cell r="F10217" t="str">
            <v>SINAPI DEZEMBRO 2025</v>
          </cell>
        </row>
        <row r="10218">
          <cell r="A10218">
            <v>104574</v>
          </cell>
          <cell r="B10218" t="str">
            <v>JOELHO, ROSCA FÊMEA, COM BASE FIXA, PARA INSTALAÇÕES EM PEX ÁGUA, DN 16 MM X 3/4", FIXAÇÃO DAS CONEXÕES POR CRIMPAGEM - FORNECIMENTO E INSTALAÇÃO. AF_02/2023</v>
          </cell>
          <cell r="C10218" t="str">
            <v>UN</v>
          </cell>
          <cell r="D10218">
            <v>0</v>
          </cell>
          <cell r="E10218">
            <v>0</v>
          </cell>
          <cell r="F10218" t="str">
            <v>SINAPI DEZEMBRO 2025</v>
          </cell>
        </row>
        <row r="10219">
          <cell r="A10219">
            <v>104575</v>
          </cell>
          <cell r="B10219" t="str">
            <v>JOELHO, ROSCA FÊMEA, COM BASE FIXA, PARA INSTALAÇÕES EM PEX ÁGUA, DN 20 MM X 3/4", FIXAÇÃO DAS CONEXÕES POR CRIMPAGEM - FORNECIMENTO E INSTALAÇÃO. AF_02/2023</v>
          </cell>
          <cell r="C10219" t="str">
            <v>UN</v>
          </cell>
          <cell r="D10219">
            <v>0</v>
          </cell>
          <cell r="E10219">
            <v>0</v>
          </cell>
          <cell r="F10219" t="str">
            <v>SINAPI DEZEMBRO 2025</v>
          </cell>
        </row>
        <row r="10220">
          <cell r="A10220">
            <v>104573</v>
          </cell>
          <cell r="B10220" t="str">
            <v>JOELHO, ROSCA FÊMEA, COM BASE FIXA, PARA INSTALAÇÕES EM PEX ÁGUA, DN 25 MM X 1/2", FIXAÇÃO DAS CONEXÕES POR CRIMPAGEM - FORNECIMENTO E INSTALAÇÃO. AF_02/2023</v>
          </cell>
          <cell r="C10220" t="str">
            <v>UN</v>
          </cell>
          <cell r="D10220">
            <v>0</v>
          </cell>
          <cell r="E10220">
            <v>0</v>
          </cell>
          <cell r="F10220" t="str">
            <v>SINAPI DEZEMBRO 2025</v>
          </cell>
        </row>
        <row r="10221">
          <cell r="A10221">
            <v>96805</v>
          </cell>
          <cell r="B10221" t="str">
            <v>KIT CHASSI PEX, PRÉ-FABRICADO, PARA CHUVEIRO, INCLUSO QUADRO METÁLICO, TUBOS, REGISTROS DE PRESSÃO E CONEXÕES POR ANEL DESLIZANTE - FORNECIMENTO E INSTALAÇÃO. AF_02/2023</v>
          </cell>
          <cell r="C10221" t="str">
            <v>UN</v>
          </cell>
          <cell r="D10221">
            <v>220.44</v>
          </cell>
          <cell r="E10221">
            <v>222.71</v>
          </cell>
          <cell r="F10221" t="str">
            <v>SINAPI DEZEMBRO 2025</v>
          </cell>
        </row>
        <row r="10222">
          <cell r="A10222">
            <v>96802</v>
          </cell>
          <cell r="B10222" t="str">
            <v>KIT CHASSI PEX, PRÉ-FABRICADO, PARA CHUVEIRO, INCLUSO QUADRO METÁLICO, TUBOS, REGISTROS DE PRESSÃO E CONEXÕES POR CRIMPAGEM - FORNECIMENTO E INSTALAÇÃO. AF_02/2023</v>
          </cell>
          <cell r="C10222" t="str">
            <v>UN</v>
          </cell>
          <cell r="D10222">
            <v>430.13</v>
          </cell>
          <cell r="E10222">
            <v>431.83</v>
          </cell>
          <cell r="F10222" t="str">
            <v>SINAPI DEZEMBRO 2025</v>
          </cell>
        </row>
        <row r="10223">
          <cell r="A10223">
            <v>96806</v>
          </cell>
          <cell r="B10223" t="str">
            <v>KIT CHASSI PEX, PRÉ-FABRICADO, PARA COZINHA COM CUBA SIMPLES, INCLUSO QUADRO METÁLICO, TUBOS E CONEXÕES POR ANEL DESLIZANTE - FORNECIMENTO E INSTALAÇÃO. AF_02/2023</v>
          </cell>
          <cell r="C10223" t="str">
            <v>UN</v>
          </cell>
          <cell r="D10223">
            <v>83.36</v>
          </cell>
          <cell r="E10223">
            <v>85.34</v>
          </cell>
          <cell r="F10223" t="str">
            <v>SINAPI DEZEMBRO 2025</v>
          </cell>
        </row>
        <row r="10224">
          <cell r="A10224">
            <v>96803</v>
          </cell>
          <cell r="B10224" t="str">
            <v>KIT CHASSI PEX, PRÉ-FABRICADO, PARA COZINHA COM CUBA SIMPLES, INCLUSO QUADRO METÁLICO, TUBOS E CONEXÕES POR CRIMPAGEM - FORNECIMENTO E INSTALAÇÃO. AF_02/2023</v>
          </cell>
          <cell r="C10224" t="str">
            <v>UN</v>
          </cell>
          <cell r="D10224">
            <v>76.86</v>
          </cell>
          <cell r="E10224">
            <v>78.27</v>
          </cell>
          <cell r="F10224" t="str">
            <v>SINAPI DEZEMBRO 2025</v>
          </cell>
        </row>
        <row r="10225">
          <cell r="A10225">
            <v>96807</v>
          </cell>
          <cell r="B10225" t="str">
            <v>KIT CHASSI PEX, PRÉ-FABRICADO, PARA ÁREA DE SERVIÇO COM TANQUE E MÁQUINA DE LAVAR ROUPA, INCLUSO QUADRO METÁLICO, TUBOS E CONEXÕES POR ANEL DESLIZANTE - FORNECIMENTO E INSTALAÇÃO. AF_02/2023</v>
          </cell>
          <cell r="C10225" t="str">
            <v>UN</v>
          </cell>
          <cell r="D10225">
            <v>132.88999999999999</v>
          </cell>
          <cell r="E10225">
            <v>136.78</v>
          </cell>
          <cell r="F10225" t="str">
            <v>SINAPI DEZEMBRO 2025</v>
          </cell>
        </row>
        <row r="10226">
          <cell r="A10226">
            <v>96804</v>
          </cell>
          <cell r="B10226" t="str">
            <v>KIT CHASSI PEX, PRÉ-FABRICADO, PARA ÁREA DE SERVIÇO COM TANQUE E MÁQUINA DE LAVAR ROUPA, INCLUSO QUADRO METÁLICO, TUBOS E CONEXÕES POR CRIMPAGEM - FORNECIMENTO E INSTALAÇÃO. AF_02/2023</v>
          </cell>
          <cell r="C10226" t="str">
            <v>UN</v>
          </cell>
          <cell r="D10226">
            <v>122.35</v>
          </cell>
          <cell r="E10226">
            <v>125.67</v>
          </cell>
          <cell r="F10226" t="str">
            <v>SINAPI DEZEMBRO 2025</v>
          </cell>
        </row>
        <row r="10227">
          <cell r="A10227">
            <v>96829</v>
          </cell>
          <cell r="B10227" t="str">
            <v>LUVA DE REDUÇÃO PARA INSTALAÇÕES EM PEX ÁGUA, DN 20 X 16 MM, CONEXÃO POR CRIMPAGEM - FORNECIMENTO E INSTALAÇÃO. AF_02/2023</v>
          </cell>
          <cell r="C10227" t="str">
            <v>UN</v>
          </cell>
          <cell r="D10227">
            <v>18.43</v>
          </cell>
          <cell r="E10227">
            <v>18.86</v>
          </cell>
          <cell r="F10227" t="str">
            <v>SINAPI DEZEMBRO 2025</v>
          </cell>
        </row>
        <row r="10228">
          <cell r="A10228">
            <v>96833</v>
          </cell>
          <cell r="B10228" t="str">
            <v>LUVA DE REDUÇÃO PARA INSTALAÇÕES EM PEX ÁGUA, DN 25 X 16 MM, CONEXÃO POR CRIMPAGEM - FORNECIMENTO E INSTALAÇÃO. AF_02/2023</v>
          </cell>
          <cell r="C10228" t="str">
            <v>UN</v>
          </cell>
          <cell r="D10228">
            <v>23.6</v>
          </cell>
          <cell r="E10228">
            <v>24.08</v>
          </cell>
          <cell r="F10228" t="str">
            <v>SINAPI DEZEMBRO 2025</v>
          </cell>
        </row>
        <row r="10229">
          <cell r="A10229">
            <v>96836</v>
          </cell>
          <cell r="B10229" t="str">
            <v>LUVA DE REDUÇÃO PARA INSTALAÇÕES EM PEX ÁGUA, DN 32 X 25 MM, CONEXÃO POR CRIMPAGEM - FORNECIMENTO E INSTALAÇÃO. AF_02/2023</v>
          </cell>
          <cell r="C10229" t="str">
            <v>UN</v>
          </cell>
          <cell r="D10229">
            <v>33.85</v>
          </cell>
          <cell r="E10229">
            <v>34.47</v>
          </cell>
          <cell r="F10229" t="str">
            <v>SINAPI DEZEMBRO 2025</v>
          </cell>
        </row>
        <row r="10230">
          <cell r="A10230">
            <v>104576</v>
          </cell>
          <cell r="B10230" t="str">
            <v>LUVA DE REDUÇÃO, PARA INSTALAÇÕES EM PEX ÁGUA, DN 20 X 16 MM, COM ANEL DESLIZANTE - FORNECIMENTO E INSTALAÇÃO. AF_02/2023</v>
          </cell>
          <cell r="C10230" t="str">
            <v>UN</v>
          </cell>
          <cell r="D10230">
            <v>15.8</v>
          </cell>
          <cell r="E10230">
            <v>16.41</v>
          </cell>
          <cell r="F10230" t="str">
            <v>SINAPI DEZEMBRO 2025</v>
          </cell>
        </row>
        <row r="10231">
          <cell r="A10231">
            <v>104577</v>
          </cell>
          <cell r="B10231" t="str">
            <v>LUVA DE REDUÇÃO, PARA INSTALAÇÕES EM PEX ÁGUA, DN 25 X 16 MM, COM ANEL DESLIZANTE - FORNECIMENTO E INSTALAÇÃO. AF_02/2023</v>
          </cell>
          <cell r="C10231" t="str">
            <v>UN</v>
          </cell>
          <cell r="D10231">
            <v>21.44</v>
          </cell>
          <cell r="E10231">
            <v>22.12</v>
          </cell>
          <cell r="F10231" t="str">
            <v>SINAPI DEZEMBRO 2025</v>
          </cell>
        </row>
        <row r="10232">
          <cell r="A10232">
            <v>104578</v>
          </cell>
          <cell r="B10232" t="str">
            <v>LUVA DE REDUÇÃO, PARA INSTALAÇÕES EM PEX ÁGUA, DN 25 X 20 MM, COM ANEL DESLIZANTE - FORNECIMENTO E INSTALAÇÃO. AF_02/2023</v>
          </cell>
          <cell r="C10232" t="str">
            <v>UN</v>
          </cell>
          <cell r="D10232">
            <v>22.98</v>
          </cell>
          <cell r="E10232">
            <v>23.71</v>
          </cell>
          <cell r="F10232" t="str">
            <v>SINAPI DEZEMBRO 2025</v>
          </cell>
        </row>
        <row r="10233">
          <cell r="A10233">
            <v>104580</v>
          </cell>
          <cell r="B10233" t="str">
            <v>LUVA DE REDUÇÃO, PARA INSTALAÇÕES EM PEX ÁGUA, DN 32 X 20 MM, FIXAÇÃO DAS CONEXÕES POR CRIMPAGEM - FORNECIMENTO E INSTALAÇÃO. AF_02/2023</v>
          </cell>
          <cell r="C10233" t="str">
            <v>UN</v>
          </cell>
          <cell r="D10233">
            <v>20.079999999999998</v>
          </cell>
          <cell r="E10233">
            <v>20.65</v>
          </cell>
          <cell r="F10233" t="str">
            <v>SINAPI DEZEMBRO 2025</v>
          </cell>
        </row>
        <row r="10234">
          <cell r="A10234">
            <v>104579</v>
          </cell>
          <cell r="B10234" t="str">
            <v>LUVA DE REDUÇÃO, PARA INSTALAÇÕES EM PEX ÁGUA, DN 32 X 25 MM, COM ANEL DESLIZANTE - FORNECIMENTO E INSTALAÇÃO. AF_02/2023</v>
          </cell>
          <cell r="C10234" t="str">
            <v>UN</v>
          </cell>
          <cell r="D10234">
            <v>30.26</v>
          </cell>
          <cell r="E10234">
            <v>31.15</v>
          </cell>
          <cell r="F10234" t="str">
            <v>SINAPI DEZEMBRO 2025</v>
          </cell>
        </row>
        <row r="10235">
          <cell r="A10235">
            <v>96823</v>
          </cell>
          <cell r="B10235" t="str">
            <v>LUVA PARA INSTALAÇÕES EM PEX ÁGUA, DN 16 MM, CONEXÃO POR CRIMPAGEM - FORNECIMENTO E INSTALAÇÃO. AF_02/2023</v>
          </cell>
          <cell r="C10235" t="str">
            <v>UN</v>
          </cell>
          <cell r="D10235">
            <v>11.16</v>
          </cell>
          <cell r="E10235">
            <v>11.56</v>
          </cell>
          <cell r="F10235" t="str">
            <v>SINAPI DEZEMBRO 2025</v>
          </cell>
        </row>
        <row r="10236">
          <cell r="A10236">
            <v>96826</v>
          </cell>
          <cell r="B10236" t="str">
            <v>LUVA PARA INSTALAÇÕES EM PEX ÁGUA, DN 20 MM, CONEXÃO POR CRIMPAGEM - FORNECIMENTO E INSTALAÇÃO. AF_02/2023</v>
          </cell>
          <cell r="C10236" t="str">
            <v>UN</v>
          </cell>
          <cell r="D10236">
            <v>12.93</v>
          </cell>
          <cell r="E10236">
            <v>13.39</v>
          </cell>
          <cell r="F10236" t="str">
            <v>SINAPI DEZEMBRO 2025</v>
          </cell>
        </row>
        <row r="10237">
          <cell r="A10237">
            <v>96830</v>
          </cell>
          <cell r="B10237" t="str">
            <v>LUVA PARA INSTALAÇÕES EM PEX ÁGUA, DN 25 MM, CONEXÃO POR CRIMPAGEM - FORNECIMENTO E INSTALAÇÃO. AF_02/2023</v>
          </cell>
          <cell r="C10237" t="str">
            <v>UN</v>
          </cell>
          <cell r="D10237">
            <v>20.61</v>
          </cell>
          <cell r="E10237">
            <v>21.17</v>
          </cell>
          <cell r="F10237" t="str">
            <v>SINAPI DEZEMBRO 2025</v>
          </cell>
        </row>
        <row r="10238">
          <cell r="A10238">
            <v>96834</v>
          </cell>
          <cell r="B10238" t="str">
            <v>LUVA PARA INSTALAÇÕES EM PEX ÁGUA, DN 32 MM, CONEXÃO POR CRIMPAGEM - FORNECIMENTO E INSTALAÇÃO. AF_02/2023</v>
          </cell>
          <cell r="C10238" t="str">
            <v>UN</v>
          </cell>
          <cell r="D10238">
            <v>28.03</v>
          </cell>
          <cell r="E10238">
            <v>28.71</v>
          </cell>
          <cell r="F10238" t="str">
            <v>SINAPI DEZEMBRO 2025</v>
          </cell>
        </row>
        <row r="10239">
          <cell r="A10239">
            <v>104581</v>
          </cell>
          <cell r="B10239" t="str">
            <v>LUVA, PARA INSTALAÇÕES EM PEX ÁGUA, DN 16 MM, COM ANEL DESLIZANTE - FORNECIMENTO E INSTALAÇÃO. AF_02/2023</v>
          </cell>
          <cell r="C10239" t="str">
            <v>UN</v>
          </cell>
          <cell r="D10239">
            <v>14.43</v>
          </cell>
          <cell r="E10239">
            <v>14.99</v>
          </cell>
          <cell r="F10239" t="str">
            <v>SINAPI DEZEMBRO 2025</v>
          </cell>
        </row>
        <row r="10240">
          <cell r="A10240">
            <v>104582</v>
          </cell>
          <cell r="B10240" t="str">
            <v>LUVA, PARA INSTALAÇÕES EM PEX ÁGUA, DN 20 MM, COM ANEL DESLIZANTE - FORNECIMENTO E INSTALAÇÃO. AF_02/2023</v>
          </cell>
          <cell r="C10240" t="str">
            <v>UN</v>
          </cell>
          <cell r="D10240">
            <v>18.47</v>
          </cell>
          <cell r="E10240">
            <v>19.14</v>
          </cell>
          <cell r="F10240" t="str">
            <v>SINAPI DEZEMBRO 2025</v>
          </cell>
        </row>
        <row r="10241">
          <cell r="A10241">
            <v>104583</v>
          </cell>
          <cell r="B10241" t="str">
            <v>LUVA, PARA INSTALAÇÕES EM PEX ÁGUA, DN 25 MM, COM ANEL DESLIZANTE - FORNECIMENTO E INSTALAÇÃO. AF_02/2023</v>
          </cell>
          <cell r="C10241" t="str">
            <v>UN</v>
          </cell>
          <cell r="D10241">
            <v>30.02</v>
          </cell>
          <cell r="E10241">
            <v>30.83</v>
          </cell>
          <cell r="F10241" t="str">
            <v>SINAPI DEZEMBRO 2025</v>
          </cell>
        </row>
        <row r="10242">
          <cell r="A10242">
            <v>104584</v>
          </cell>
          <cell r="B10242" t="str">
            <v>LUVA, PARA INSTALAÇÕES EM PEX ÁGUA, DN 32 MM, COM ANEL DESLIZANTE - FORNECIMENTO E INSTALAÇÃO. AF_02/2023</v>
          </cell>
          <cell r="C10242" t="str">
            <v>UN</v>
          </cell>
          <cell r="D10242">
            <v>35.97</v>
          </cell>
          <cell r="E10242">
            <v>36.96</v>
          </cell>
          <cell r="F10242" t="str">
            <v>SINAPI DEZEMBRO 2025</v>
          </cell>
        </row>
        <row r="10243">
          <cell r="A10243">
            <v>104585</v>
          </cell>
          <cell r="B10243" t="str">
            <v>TAMPÃO / CAP, ROSCA FÊMEA, PARA INSTALAÇÕES EM PEX ÁGUA, DN 1/2" - FORNECIMENTO E INSTALAÇÃO. AF_02/2023</v>
          </cell>
          <cell r="C10243" t="str">
            <v>UN</v>
          </cell>
          <cell r="D10243">
            <v>0</v>
          </cell>
          <cell r="E10243">
            <v>0</v>
          </cell>
          <cell r="F10243" t="str">
            <v>SINAPI DEZEMBRO 2025</v>
          </cell>
        </row>
        <row r="10244">
          <cell r="A10244">
            <v>104587</v>
          </cell>
          <cell r="B10244" t="str">
            <v>TAMPÃO / CAP, ROSCA FÊMEA, PARA INSTALAÇÕES EM PEX ÁGUA, DN 3/4" - FORNECIMENTO E INSTALAÇÃO. AF_02/2023</v>
          </cell>
          <cell r="C10244" t="str">
            <v>UN</v>
          </cell>
          <cell r="D10244">
            <v>0</v>
          </cell>
          <cell r="E10244">
            <v>0</v>
          </cell>
          <cell r="F10244" t="str">
            <v>SINAPI DEZEMBRO 2025</v>
          </cell>
        </row>
        <row r="10245">
          <cell r="A10245">
            <v>104586</v>
          </cell>
          <cell r="B10245" t="str">
            <v>TAMPÃO / CAP, ROSCA MACHO, PARA INSTALAÇÕES EM PEX ÁGUA, DN 1/2" - FORNECIMENTO E INSTALAÇÃO. AF_02/2023</v>
          </cell>
          <cell r="C10245" t="str">
            <v>UN</v>
          </cell>
          <cell r="D10245">
            <v>0</v>
          </cell>
          <cell r="E10245">
            <v>0</v>
          </cell>
          <cell r="F10245" t="str">
            <v>SINAPI DEZEMBRO 2025</v>
          </cell>
        </row>
        <row r="10246">
          <cell r="A10246">
            <v>96798</v>
          </cell>
          <cell r="B10246" t="str">
            <v>TUBO, PEX, MONOCAMADA, DN 16, INSTALADO EM RAMAL/SUB-RAMAL OU DISTRIBUIÇÃO DE ÁGUA - FORNECIMENTO E INSTALAÇÃO. AF_02/2023</v>
          </cell>
          <cell r="C10246" t="str">
            <v>M</v>
          </cell>
          <cell r="D10246">
            <v>8.1300000000000008</v>
          </cell>
          <cell r="E10246">
            <v>8.39</v>
          </cell>
          <cell r="F10246" t="str">
            <v>SINAPI DEZEMBRO 2025</v>
          </cell>
        </row>
        <row r="10247">
          <cell r="A10247">
            <v>96799</v>
          </cell>
          <cell r="B10247" t="str">
            <v>TUBO, PEX, MONOCAMADA, DN 20, INSTALADO EM RAMAL/SUB-RAMAL OU DISTRIBUIÇÃO DE ÁGUA - FORNECIMENTO E INSTALAÇÃO. AF_02/2023</v>
          </cell>
          <cell r="C10247" t="str">
            <v>M</v>
          </cell>
          <cell r="D10247">
            <v>10.41</v>
          </cell>
          <cell r="E10247">
            <v>10.75</v>
          </cell>
          <cell r="F10247" t="str">
            <v>SINAPI DEZEMBRO 2025</v>
          </cell>
        </row>
        <row r="10248">
          <cell r="A10248">
            <v>96800</v>
          </cell>
          <cell r="B10248" t="str">
            <v>TUBO, PEX, MONOCAMADA, DN 25, INSTALADO EM RAMAL/SUB-RAMAL OU DISTRIBUIÇÃO DE ÁGUA - FORNECIMENTO E INSTALAÇÃO. AF_02/2023</v>
          </cell>
          <cell r="C10248" t="str">
            <v>M</v>
          </cell>
          <cell r="D10248">
            <v>14.22</v>
          </cell>
          <cell r="E10248">
            <v>14.64</v>
          </cell>
          <cell r="F10248" t="str">
            <v>SINAPI DEZEMBRO 2025</v>
          </cell>
        </row>
        <row r="10249">
          <cell r="A10249">
            <v>96801</v>
          </cell>
          <cell r="B10249" t="str">
            <v>TUBO, PEX, MONOCAMADA, DN 32, INSTALADO EM RAMAL/SUB-RAMAL OU DISTRIBUIÇÃO DE ÁGUA - FORNECIMENTO E INSTALAÇÃO. AF_02/2023</v>
          </cell>
          <cell r="C10249" t="str">
            <v>M</v>
          </cell>
          <cell r="D10249">
            <v>21.67</v>
          </cell>
          <cell r="E10249">
            <v>22.19</v>
          </cell>
          <cell r="F10249" t="str">
            <v>SINAPI DEZEMBRO 2025</v>
          </cell>
        </row>
        <row r="10250">
          <cell r="A10250">
            <v>104539</v>
          </cell>
          <cell r="B10250" t="str">
            <v>TÊ DE REDUÇÃO, PARA INSTALAÇÕES EM PEX ÁGUA, DN 16 X 20 X 16 MM, COM ANEL DESLIZANTE - FORNECIMENTO E INSTALAÇÃO. AF_02/2023</v>
          </cell>
          <cell r="C10250" t="str">
            <v>UN</v>
          </cell>
          <cell r="D10250">
            <v>0</v>
          </cell>
          <cell r="E10250">
            <v>0</v>
          </cell>
          <cell r="F10250" t="str">
            <v>SINAPI DEZEMBRO 2025</v>
          </cell>
        </row>
        <row r="10251">
          <cell r="A10251">
            <v>104541</v>
          </cell>
          <cell r="B10251" t="str">
            <v>TÊ DE REDUÇÃO, PARA INSTALAÇÕES EM PEX ÁGUA, DN 16 X 25 X 16 MM, COM ANEL DESLIZANTE - FORNECIMENTO E INSTALAÇÃO. AF_02/2023</v>
          </cell>
          <cell r="C10251" t="str">
            <v>UN</v>
          </cell>
          <cell r="D10251">
            <v>0</v>
          </cell>
          <cell r="E10251">
            <v>0</v>
          </cell>
          <cell r="F10251" t="str">
            <v>SINAPI DEZEMBRO 2025</v>
          </cell>
        </row>
        <row r="10252">
          <cell r="A10252">
            <v>104540</v>
          </cell>
          <cell r="B10252" t="str">
            <v>TÊ DE REDUÇÃO, PARA INSTALAÇÕES EM PEX ÁGUA, DN 20 X 16 X 16 MM, COM ANEL DESLIZANTE - FORNECIMENTO E INSTALAÇÃO. AF_02/2023</v>
          </cell>
          <cell r="C10252" t="str">
            <v>UN</v>
          </cell>
          <cell r="D10252">
            <v>0</v>
          </cell>
          <cell r="E10252">
            <v>0</v>
          </cell>
          <cell r="F10252" t="str">
            <v>SINAPI DEZEMBRO 2025</v>
          </cell>
        </row>
        <row r="10253">
          <cell r="A10253">
            <v>104543</v>
          </cell>
          <cell r="B10253" t="str">
            <v>TÊ DE REDUÇÃO, PARA INSTALAÇÕES EM PEX ÁGUA, DN 20 X 16 X 20 MM, COM ANEL DESLIZANTE - FORNECIMENTO E INSTALAÇÃO. AF_02/2023</v>
          </cell>
          <cell r="C10253" t="str">
            <v>UN</v>
          </cell>
          <cell r="D10253">
            <v>0</v>
          </cell>
          <cell r="E10253">
            <v>0</v>
          </cell>
          <cell r="F10253" t="str">
            <v>SINAPI DEZEMBRO 2025</v>
          </cell>
        </row>
        <row r="10254">
          <cell r="A10254">
            <v>104544</v>
          </cell>
          <cell r="B10254" t="str">
            <v>TÊ DE REDUÇÃO, PARA INSTALAÇÕES EM PEX ÁGUA, DN 20 X 20 X 16 MM, COM ANEL DESLIZANTE - FORNECIMENTO E INSTALAÇÃO. AF_02/2023</v>
          </cell>
          <cell r="C10254" t="str">
            <v>UN</v>
          </cell>
          <cell r="D10254">
            <v>0</v>
          </cell>
          <cell r="E10254">
            <v>0</v>
          </cell>
          <cell r="F10254" t="str">
            <v>SINAPI DEZEMBRO 2025</v>
          </cell>
        </row>
        <row r="10255">
          <cell r="A10255">
            <v>104545</v>
          </cell>
          <cell r="B10255" t="str">
            <v>TÊ DE REDUÇÃO, PARA INSTALAÇÕES EM PEX ÁGUA, DN 20 X 25 X 20 MM, COM ANEL DESLIZANTE - FORNECIMENTO E INSTALAÇÃO. AF_02/2023</v>
          </cell>
          <cell r="C10255" t="str">
            <v>UN</v>
          </cell>
          <cell r="D10255">
            <v>0</v>
          </cell>
          <cell r="E10255">
            <v>0</v>
          </cell>
          <cell r="F10255" t="str">
            <v>SINAPI DEZEMBRO 2025</v>
          </cell>
        </row>
        <row r="10256">
          <cell r="A10256">
            <v>104542</v>
          </cell>
          <cell r="B10256" t="str">
            <v>TÊ DE REDUÇÃO, PARA INSTALAÇÕES EM PEX ÁGUA, DN 25 X 16 X 16 MM, COM ANEL DESLIZANTE - FORNECIMENTO E INSTALAÇÃO. AF_02/2023</v>
          </cell>
          <cell r="C10256" t="str">
            <v>UN</v>
          </cell>
          <cell r="D10256">
            <v>0</v>
          </cell>
          <cell r="E10256">
            <v>0</v>
          </cell>
          <cell r="F10256" t="str">
            <v>SINAPI DEZEMBRO 2025</v>
          </cell>
        </row>
        <row r="10257">
          <cell r="A10257">
            <v>104592</v>
          </cell>
          <cell r="B10257" t="str">
            <v>TÊ DE REDUÇÃO, PARA INSTALAÇÕES EM PEX ÁGUA, DN 25 X 16 X 20 MM, COM ANEL DESLIZANTE - FORNECIMENTO E INSTALAÇÃO. AF_02/2023</v>
          </cell>
          <cell r="C10257" t="str">
            <v>UN</v>
          </cell>
          <cell r="D10257">
            <v>0</v>
          </cell>
          <cell r="E10257">
            <v>0</v>
          </cell>
          <cell r="F10257" t="str">
            <v>SINAPI DEZEMBRO 2025</v>
          </cell>
        </row>
        <row r="10258">
          <cell r="A10258">
            <v>104548</v>
          </cell>
          <cell r="B10258" t="str">
            <v>TÊ DE REDUÇÃO, PARA INSTALAÇÕES EM PEX ÁGUA, DN 25 X 16 X 25 MM, COM ANEL DESLIZANTE - FORNECIMENTO E INSTALAÇÃO. AF_02/2023</v>
          </cell>
          <cell r="C10258" t="str">
            <v>UN</v>
          </cell>
          <cell r="D10258">
            <v>0</v>
          </cell>
          <cell r="E10258">
            <v>0</v>
          </cell>
          <cell r="F10258" t="str">
            <v>SINAPI DEZEMBRO 2025</v>
          </cell>
        </row>
        <row r="10259">
          <cell r="A10259">
            <v>104546</v>
          </cell>
          <cell r="B10259" t="str">
            <v>TÊ DE REDUÇÃO, PARA INSTALAÇÕES EM PEX ÁGUA, DN 25 X 20 X 20 MM, COM ANEL DESLIZANTE - FORNECIMENTO E INSTALAÇÃO. AF_02/2023</v>
          </cell>
          <cell r="C10259" t="str">
            <v>UN</v>
          </cell>
          <cell r="D10259">
            <v>0</v>
          </cell>
          <cell r="E10259">
            <v>0</v>
          </cell>
          <cell r="F10259" t="str">
            <v>SINAPI DEZEMBRO 2025</v>
          </cell>
        </row>
        <row r="10260">
          <cell r="A10260">
            <v>104549</v>
          </cell>
          <cell r="B10260" t="str">
            <v>TÊ DE REDUÇÃO, PARA INSTALAÇÕES EM PEX ÁGUA, DN 25 X 20 X 25 MM, COM ANEL DESLIZANTE - FORNECIMENTO E INSTALAÇÃO. AF_02/2023</v>
          </cell>
          <cell r="C10260" t="str">
            <v>UN</v>
          </cell>
          <cell r="D10260">
            <v>0</v>
          </cell>
          <cell r="E10260">
            <v>0</v>
          </cell>
          <cell r="F10260" t="str">
            <v>SINAPI DEZEMBRO 2025</v>
          </cell>
        </row>
        <row r="10261">
          <cell r="A10261">
            <v>104550</v>
          </cell>
          <cell r="B10261" t="str">
            <v>TÊ DE REDUÇÃO, PARA INSTALAÇÕES EM PEX ÁGUA, DN 25 X 32 X 25 MM, COM ANEL DESLIZANTE - FORNECIMENTO E INSTALAÇÃO. AF_02/2023</v>
          </cell>
          <cell r="C10261" t="str">
            <v>UN</v>
          </cell>
          <cell r="D10261">
            <v>0</v>
          </cell>
          <cell r="E10261">
            <v>0</v>
          </cell>
          <cell r="F10261" t="str">
            <v>SINAPI DEZEMBRO 2025</v>
          </cell>
        </row>
        <row r="10262">
          <cell r="A10262">
            <v>104552</v>
          </cell>
          <cell r="B10262" t="str">
            <v>TÊ DE REDUÇÃO, PARA INSTALAÇÕES EM PEX ÁGUA, DN 32 X 20 X 32 MM, COM ANEL DESLIZANTE - FORNECIMENTO E INSTALAÇÃO. AF_02/2023</v>
          </cell>
          <cell r="C10262" t="str">
            <v>UN</v>
          </cell>
          <cell r="D10262">
            <v>0</v>
          </cell>
          <cell r="E10262">
            <v>0</v>
          </cell>
          <cell r="F10262" t="str">
            <v>SINAPI DEZEMBRO 2025</v>
          </cell>
        </row>
        <row r="10263">
          <cell r="A10263">
            <v>104551</v>
          </cell>
          <cell r="B10263" t="str">
            <v>TÊ DE REDUÇÃO, PARA INSTALAÇÕES EM PEX ÁGUA, DN 32 X 25 X 25 MM, COM ANEL DESLIZANTE - FORNECIMENTO E INSTALAÇÃO. AF_02/2023</v>
          </cell>
          <cell r="C10263" t="str">
            <v>UN</v>
          </cell>
          <cell r="D10263">
            <v>0</v>
          </cell>
          <cell r="E10263">
            <v>0</v>
          </cell>
          <cell r="F10263" t="str">
            <v>SINAPI DEZEMBRO 2025</v>
          </cell>
        </row>
        <row r="10264">
          <cell r="A10264">
            <v>104553</v>
          </cell>
          <cell r="B10264" t="str">
            <v>TÊ DE REDUÇÃO, PARA INSTALAÇÕES EM PEX ÁGUA, DN 32 X 25 X 32 MM, COM ANEL DESLIZANTE - FORNECIMENTO E INSTALAÇÃO. AF_02/2023</v>
          </cell>
          <cell r="C10264" t="str">
            <v>UN</v>
          </cell>
          <cell r="D10264">
            <v>0</v>
          </cell>
          <cell r="E10264">
            <v>0</v>
          </cell>
          <cell r="F10264" t="str">
            <v>SINAPI DEZEMBRO 2025</v>
          </cell>
        </row>
        <row r="10265">
          <cell r="A10265">
            <v>104554</v>
          </cell>
          <cell r="B10265" t="str">
            <v>TÊ MISTURADOR, PARA INSTALAÇÕES EM PEX ÁGUA, DN 16 MM X 1/2", COM ANEL DESLIZANTE - FORNECIMENTO E INSTALAÇÃO. AF_02/2023</v>
          </cell>
          <cell r="C10265" t="str">
            <v>UN</v>
          </cell>
          <cell r="D10265">
            <v>0</v>
          </cell>
          <cell r="E10265">
            <v>0</v>
          </cell>
          <cell r="F10265" t="str">
            <v>SINAPI DEZEMBRO 2025</v>
          </cell>
        </row>
        <row r="10266">
          <cell r="A10266">
            <v>104555</v>
          </cell>
          <cell r="B10266" t="str">
            <v>TÊ MISTURADOR, PARA INSTALAÇÕES EM PEX ÁGUA, DN 20 MM X 3/4", COM ANEL DESLIZANTE - FORNECIMENTO E INSTALAÇÃO. AF_02/2023</v>
          </cell>
          <cell r="C10266" t="str">
            <v>UN</v>
          </cell>
          <cell r="D10266">
            <v>0</v>
          </cell>
          <cell r="E10266">
            <v>0</v>
          </cell>
          <cell r="F10266" t="str">
            <v>SINAPI DEZEMBRO 2025</v>
          </cell>
        </row>
        <row r="10267">
          <cell r="A10267">
            <v>104556</v>
          </cell>
          <cell r="B10267" t="str">
            <v>TÊ ROSCA FÊMEA, PARA INSTALAÇÕES EM PEX ÁGUA, DN 20 MM X 3/4", COM ANEL DESLIZANTE - FORNECIMENTO E INSTALAÇÃO. AF_02/2023</v>
          </cell>
          <cell r="C10267" t="str">
            <v>UN</v>
          </cell>
          <cell r="D10267">
            <v>0</v>
          </cell>
          <cell r="E10267">
            <v>0</v>
          </cell>
          <cell r="F10267" t="str">
            <v>SINAPI DEZEMBRO 2025</v>
          </cell>
        </row>
        <row r="10268">
          <cell r="A10268">
            <v>104558</v>
          </cell>
          <cell r="B10268" t="str">
            <v>TÊ ROSCA FÊMEA, PARA INSTALAÇÕES EM PEX ÁGUA, DN 25 MM X 1/2", COM ANEL DESLIZANTE - FORNECIMENTO E INSTALAÇÃO. AF_02/2023</v>
          </cell>
          <cell r="C10268" t="str">
            <v>UN</v>
          </cell>
          <cell r="D10268">
            <v>0</v>
          </cell>
          <cell r="E10268">
            <v>0</v>
          </cell>
          <cell r="F10268" t="str">
            <v>SINAPI DEZEMBRO 2025</v>
          </cell>
        </row>
        <row r="10269">
          <cell r="A10269">
            <v>104559</v>
          </cell>
          <cell r="B10269" t="str">
            <v>TÊ ROSCA MACHO, PARA INSTALAÇÕES EM PEX ÁGUA, DN 16 MM X 1/2", COM ANEL DESLIZANTE - FORNECIMENTO E INSTALAÇÃO. AF_02/2023</v>
          </cell>
          <cell r="C10269" t="str">
            <v>UN</v>
          </cell>
          <cell r="D10269">
            <v>0</v>
          </cell>
          <cell r="E10269">
            <v>0</v>
          </cell>
          <cell r="F10269" t="str">
            <v>SINAPI DEZEMBRO 2025</v>
          </cell>
        </row>
        <row r="10270">
          <cell r="A10270">
            <v>104560</v>
          </cell>
          <cell r="B10270" t="str">
            <v>TÊ ROSCA MACHO, PARA INSTALAÇÕES EM PEX ÁGUA, DN 20 MM X 1/2", COM ANEL DESLIZANTE - FORNECIMENTO E INSTALAÇÃO. AF_02/2023</v>
          </cell>
          <cell r="C10270" t="str">
            <v>UN</v>
          </cell>
          <cell r="D10270">
            <v>0</v>
          </cell>
          <cell r="E10270">
            <v>0</v>
          </cell>
          <cell r="F10270" t="str">
            <v>SINAPI DEZEMBRO 2025</v>
          </cell>
        </row>
        <row r="10271">
          <cell r="A10271">
            <v>104557</v>
          </cell>
          <cell r="B10271" t="str">
            <v>TÊ ROSCA MACHO, PARA INSTALAÇÕES EM PEX ÁGUA, DN 20 MM X 3/4", COM ANEL DESLIZANTE - FORNECIMENTO E INSTALAÇÃO. AF_02/2023</v>
          </cell>
          <cell r="C10271" t="str">
            <v>UN</v>
          </cell>
          <cell r="D10271">
            <v>0</v>
          </cell>
          <cell r="E10271">
            <v>0</v>
          </cell>
          <cell r="F10271" t="str">
            <v>SINAPI DEZEMBRO 2025</v>
          </cell>
        </row>
        <row r="10272">
          <cell r="A10272">
            <v>104561</v>
          </cell>
          <cell r="B10272" t="str">
            <v>TÊ ROSCA MACHO, PARA INSTALAÇÕES EM PEX ÁGUA, DN 25 MM X 3/4", COM ANEL DESLIZANTE - FORNECIMENTO E INSTALAÇÃO. AF_02/2023</v>
          </cell>
          <cell r="C10272" t="str">
            <v>UN</v>
          </cell>
          <cell r="D10272">
            <v>0</v>
          </cell>
          <cell r="E10272">
            <v>0</v>
          </cell>
          <cell r="F10272" t="str">
            <v>SINAPI DEZEMBRO 2025</v>
          </cell>
        </row>
        <row r="10273">
          <cell r="A10273">
            <v>104562</v>
          </cell>
          <cell r="B10273" t="str">
            <v>TÊ ROSCA MACHO, PARA INSTALAÇÕES EM PEX ÁGUA, DN 32 MM X 3/4", COM ANEL DESLIZANTE - FORNECIMENTO E INSTALAÇÃO. AF_02/2023</v>
          </cell>
          <cell r="C10273" t="str">
            <v>UN</v>
          </cell>
          <cell r="D10273">
            <v>0</v>
          </cell>
          <cell r="E10273">
            <v>0</v>
          </cell>
          <cell r="F10273" t="str">
            <v>SINAPI DEZEMBRO 2025</v>
          </cell>
        </row>
        <row r="10274">
          <cell r="A10274">
            <v>96860</v>
          </cell>
          <cell r="B10274" t="str">
            <v>TÊ, METÁLICO, PARA INSTALAÇÕES EM PEX ÁGUA, DN 16 MM, CONEXÃO POR ANEL DESLIZANTE - FORNECIMENTO E INSTALAÇÃO. AF_02/2023</v>
          </cell>
          <cell r="C10274" t="str">
            <v>UN</v>
          </cell>
          <cell r="D10274">
            <v>29.48</v>
          </cell>
          <cell r="E10274">
            <v>30.6</v>
          </cell>
          <cell r="F10274" t="str">
            <v>SINAPI DEZEMBRO 2025</v>
          </cell>
        </row>
        <row r="10275">
          <cell r="A10275">
            <v>96862</v>
          </cell>
          <cell r="B10275" t="str">
            <v>TÊ, METÁLICO, PARA INSTALAÇÕES EM PEX ÁGUA, DN 20 MM, CONEXÃO POR ANEL DESLIZANTE - FORNECIMENTO E INSTALAÇÃO. AF_02/2023</v>
          </cell>
          <cell r="C10275" t="str">
            <v>UN</v>
          </cell>
          <cell r="D10275">
            <v>36.299999999999997</v>
          </cell>
          <cell r="E10275">
            <v>37.64</v>
          </cell>
          <cell r="F10275" t="str">
            <v>SINAPI DEZEMBRO 2025</v>
          </cell>
        </row>
        <row r="10276">
          <cell r="A10276">
            <v>96864</v>
          </cell>
          <cell r="B10276" t="str">
            <v>TÊ, METÁLICO, PARA INSTALAÇÕES EM PEX ÁGUA, DN 25 MM, CONEXÃO POR ANEL DESLIZANTE - FORNECIMENTO E INSTALAÇÃO. AF_02/2023</v>
          </cell>
          <cell r="C10276" t="str">
            <v>UN</v>
          </cell>
          <cell r="D10276">
            <v>51.66</v>
          </cell>
          <cell r="E10276">
            <v>53.26</v>
          </cell>
          <cell r="F10276" t="str">
            <v>SINAPI DEZEMBRO 2025</v>
          </cell>
        </row>
        <row r="10277">
          <cell r="A10277">
            <v>96866</v>
          </cell>
          <cell r="B10277" t="str">
            <v>TÊ, METÁLICO, PARA INSTALAÇÕES EM PEX ÁGUA, DN 32 MM, CONEXÃO POR ANEL DESLIZANTE - FORNECIMENTO E INSTALAÇÃO. AF_02/2023</v>
          </cell>
          <cell r="C10277" t="str">
            <v>UN</v>
          </cell>
          <cell r="D10277">
            <v>67.349999999999994</v>
          </cell>
          <cell r="E10277">
            <v>69.31</v>
          </cell>
          <cell r="F10277" t="str">
            <v>SINAPI DEZEMBRO 2025</v>
          </cell>
        </row>
        <row r="10278">
          <cell r="A10278">
            <v>96868</v>
          </cell>
          <cell r="B10278" t="str">
            <v>TÊ, PARA INSTALAÇÕES EM PEX ÁGUA, DN 16 MM, CONEXÃO POR CRIMPAGEM - FORNECIMENTO E INSTALAÇÃO. AF_02/2023</v>
          </cell>
          <cell r="C10278" t="str">
            <v>UN</v>
          </cell>
          <cell r="D10278">
            <v>19.18</v>
          </cell>
          <cell r="E10278">
            <v>19.98</v>
          </cell>
          <cell r="F10278" t="str">
            <v>SINAPI DEZEMBRO 2025</v>
          </cell>
        </row>
        <row r="10279">
          <cell r="A10279">
            <v>96869</v>
          </cell>
          <cell r="B10279" t="str">
            <v>TÊ, PARA INSTALAÇÕES EM PEX ÁGUA, DN 20 MM, CONEXÃO POR CRIMPAGEM - FORNECIMENTO E INSTALAÇÃO. AF_02/2023</v>
          </cell>
          <cell r="C10279" t="str">
            <v>UN</v>
          </cell>
          <cell r="D10279">
            <v>29.75</v>
          </cell>
          <cell r="E10279">
            <v>30.68</v>
          </cell>
          <cell r="F10279" t="str">
            <v>SINAPI DEZEMBRO 2025</v>
          </cell>
        </row>
        <row r="10280">
          <cell r="A10280">
            <v>96870</v>
          </cell>
          <cell r="B10280" t="str">
            <v>TÊ, PARA INSTALAÇÕES EM PEX ÁGUA, DN 25 MM, CONEXÃO POR CRIMPAGEM - FORNECIMENTO E INSTALAÇÃO. AF_02/2023</v>
          </cell>
          <cell r="C10280" t="str">
            <v>UN</v>
          </cell>
          <cell r="D10280">
            <v>45.05</v>
          </cell>
          <cell r="E10280">
            <v>46.16</v>
          </cell>
          <cell r="F10280" t="str">
            <v>SINAPI DEZEMBRO 2025</v>
          </cell>
        </row>
        <row r="10281">
          <cell r="A10281">
            <v>96871</v>
          </cell>
          <cell r="B10281" t="str">
            <v>TÊ, PARA INSTALAÇÕES EM PEX ÁGUA, DN 32 MM, CONEXÃO POR CRIMPAGEM - FORNECIMENTO E INSTALAÇÃO. AF_02/2023</v>
          </cell>
          <cell r="C10281" t="str">
            <v>UN</v>
          </cell>
          <cell r="D10281">
            <v>51.38</v>
          </cell>
          <cell r="E10281">
            <v>52.74</v>
          </cell>
          <cell r="F10281" t="str">
            <v>SINAPI DEZEMBRO 2025</v>
          </cell>
        </row>
        <row r="10282">
          <cell r="A10282">
            <v>96861</v>
          </cell>
          <cell r="B10282" t="str">
            <v>TÊ, ROSCA FÊMEA, METÁLICO, PARA INSTALAÇÕES EM PEX ÁGUA, DN 16 MM X ½", CONEXÃO POR ANEL DESLIZANTE - FORNECIMENTO E INSTALAÇÃO. AF_02/2023</v>
          </cell>
          <cell r="C10282" t="str">
            <v>UN</v>
          </cell>
          <cell r="D10282">
            <v>37.299999999999997</v>
          </cell>
          <cell r="E10282">
            <v>38.68</v>
          </cell>
          <cell r="F10282" t="str">
            <v>SINAPI DEZEMBRO 2025</v>
          </cell>
        </row>
        <row r="10283">
          <cell r="A10283">
            <v>96863</v>
          </cell>
          <cell r="B10283" t="str">
            <v>TÊ, ROSCA FÊMEA, METÁLICO, PARA INSTALAÇÕES EM PEX ÁGUA, DN 20 MM X 1/2", CONEXÃO POR ANEL DESLIZANTE - FORNECIMENTO E INSTALAÇÃO. AF_02/2023</v>
          </cell>
          <cell r="C10283" t="str">
            <v>UN</v>
          </cell>
          <cell r="D10283">
            <v>38.090000000000003</v>
          </cell>
          <cell r="E10283">
            <v>39.619999999999997</v>
          </cell>
          <cell r="F10283" t="str">
            <v>SINAPI DEZEMBRO 2025</v>
          </cell>
        </row>
        <row r="10284">
          <cell r="A10284">
            <v>96865</v>
          </cell>
          <cell r="B10284" t="str">
            <v>TÊ, ROSCA FÊMEA, METÁLICO, PARA INSTALAÇÕES EM PEX ÁGUA, DN 25 MM X 3/4", CONEXÃO POR ANEL DESLIZANTE - FORNECIMENTO E INSTALAÇÃO. AF_02/2023</v>
          </cell>
          <cell r="C10284" t="str">
            <v>UN</v>
          </cell>
          <cell r="D10284">
            <v>44.92</v>
          </cell>
          <cell r="E10284">
            <v>46.74</v>
          </cell>
          <cell r="F10284" t="str">
            <v>SINAPI DEZEMBRO 2025</v>
          </cell>
        </row>
        <row r="10285">
          <cell r="A10285">
            <v>96814</v>
          </cell>
          <cell r="B10285" t="str">
            <v>UNIÃO DE REDUÇÃO, METÁLICA, PARA INSTALAÇÕES EM PEX ÁGUA, DN 20 X 16 MM, CONEXÃO POR ANEL DESLIZANTE - FORNECIMENTO E INSTALAÇÃO. AF_02/2023</v>
          </cell>
          <cell r="C10285" t="str">
            <v>UN</v>
          </cell>
          <cell r="D10285">
            <v>15.8</v>
          </cell>
          <cell r="E10285">
            <v>16.41</v>
          </cell>
          <cell r="F10285" t="str">
            <v>SINAPI DEZEMBRO 2025</v>
          </cell>
        </row>
        <row r="10286">
          <cell r="A10286">
            <v>96818</v>
          </cell>
          <cell r="B10286" t="str">
            <v>UNIÃO DE REDUÇÃO, METÁLICA, PARA INSTALAÇÕES EM PEX ÁGUA, DN 25 X 16 MM, CONEXÃO POR ANEL DESLIZANTE - FORNECIMENTO E INSTALAÇÃO. AF_02/2023</v>
          </cell>
          <cell r="C10286" t="str">
            <v>UN</v>
          </cell>
          <cell r="D10286">
            <v>21.44</v>
          </cell>
          <cell r="E10286">
            <v>22.12</v>
          </cell>
          <cell r="F10286" t="str">
            <v>SINAPI DEZEMBRO 2025</v>
          </cell>
        </row>
        <row r="10287">
          <cell r="A10287">
            <v>96819</v>
          </cell>
          <cell r="B10287" t="str">
            <v>UNIÃO DE REDUÇÃO, METÁLICA, PARA INSTALAÇÕES EM PEX ÁGUA, DN 25 X 20 MM, CONEXÃO POR ANEL DESLIZANTE - FORNECIMENTO E INSTALAÇÃO. AF_02/2023</v>
          </cell>
          <cell r="C10287" t="str">
            <v>UN</v>
          </cell>
          <cell r="D10287">
            <v>22.98</v>
          </cell>
          <cell r="E10287">
            <v>23.71</v>
          </cell>
          <cell r="F10287" t="str">
            <v>SINAPI DEZEMBRO 2025</v>
          </cell>
        </row>
        <row r="10288">
          <cell r="A10288">
            <v>96822</v>
          </cell>
          <cell r="B10288" t="str">
            <v>UNIÃO DE REDUÇÃO, METÁLICA, PARA INSTALAÇÕES EM PEX ÁGUA, DN 32 X 25 MM, CONEXÃO POR ANEL DESLIZANTE - FORNECIMENTO E INSTALAÇÃO. AF_02/2023</v>
          </cell>
          <cell r="C10288" t="str">
            <v>UN</v>
          </cell>
          <cell r="D10288">
            <v>30.26</v>
          </cell>
          <cell r="E10288">
            <v>31.15</v>
          </cell>
          <cell r="F10288" t="str">
            <v>SINAPI DEZEMBRO 2025</v>
          </cell>
        </row>
        <row r="10289">
          <cell r="A10289">
            <v>96808</v>
          </cell>
          <cell r="B10289" t="str">
            <v>UNIÃO METÁLICA PARA INSTALAÇÕES EM PEX ÁGUA, DN 16 MM, COM ANEL DESLIZANTE - FORNECIMENTO E INSTALAÇÃO. AF_02/2023</v>
          </cell>
          <cell r="C10289" t="str">
            <v>UN</v>
          </cell>
          <cell r="D10289">
            <v>16.61</v>
          </cell>
          <cell r="E10289">
            <v>17.37</v>
          </cell>
          <cell r="F10289" t="str">
            <v>SINAPI DEZEMBRO 2025</v>
          </cell>
        </row>
        <row r="10290">
          <cell r="A10290">
            <v>96811</v>
          </cell>
          <cell r="B10290" t="str">
            <v>UNIÃO METÁLICA PARA INSTALAÇÕES EM PEX ÁGUA, DN 20 MM, COM ANEL DESLIZANTE - FORNECIMENTO E INSTALAÇÃO. AF_02/2023</v>
          </cell>
          <cell r="C10290" t="str">
            <v>UN</v>
          </cell>
          <cell r="D10290">
            <v>21.06</v>
          </cell>
          <cell r="E10290">
            <v>21.95</v>
          </cell>
          <cell r="F10290" t="str">
            <v>SINAPI DEZEMBRO 2025</v>
          </cell>
        </row>
        <row r="10291">
          <cell r="A10291">
            <v>96815</v>
          </cell>
          <cell r="B10291" t="str">
            <v>UNIÃO METÁLICA PARA INSTALAÇÕES EM PEX ÁGUA, DN 25 MM, COM ANEL DESLIZANTE - FORNECIMENTO E INSTALAÇÃO. AF_02/2023</v>
          </cell>
          <cell r="C10291" t="str">
            <v>UN</v>
          </cell>
          <cell r="D10291">
            <v>33.119999999999997</v>
          </cell>
          <cell r="E10291">
            <v>34.18</v>
          </cell>
          <cell r="F10291" t="str">
            <v>SINAPI DEZEMBRO 2025</v>
          </cell>
        </row>
        <row r="10292">
          <cell r="A10292">
            <v>96820</v>
          </cell>
          <cell r="B10292" t="str">
            <v>UNIÃO METÁLICA PARA INSTALAÇÕES EM PEX ÁGUA, DN 32 MM, COM ANEL DESLIZANTE - FORNECIMENTO E INSTALAÇÃO. AF_02/2023</v>
          </cell>
          <cell r="C10292" t="str">
            <v>UN</v>
          </cell>
          <cell r="D10292">
            <v>39.79</v>
          </cell>
          <cell r="E10292">
            <v>41.1</v>
          </cell>
          <cell r="F10292" t="str">
            <v>SINAPI DEZEMBRO 2025</v>
          </cell>
        </row>
        <row r="10293">
          <cell r="A10293">
            <v>96702</v>
          </cell>
          <cell r="B10293" t="str">
            <v>BUCHA DE REDUÇÃO, PPR, 32 X 25, CLASSE PN 25, INSTALADO EM PRUMADA DE ÁGUA FORNECIMENTO E INSTALAÇÃO . AF_08/2022</v>
          </cell>
          <cell r="C10293" t="str">
            <v>UN</v>
          </cell>
          <cell r="D10293">
            <v>11.93</v>
          </cell>
          <cell r="E10293">
            <v>12.49</v>
          </cell>
          <cell r="F10293" t="str">
            <v>SINAPI DEZEMBRO 2025</v>
          </cell>
        </row>
        <row r="10294">
          <cell r="A10294">
            <v>96662</v>
          </cell>
          <cell r="B10294" t="str">
            <v>BUCHA DE REDUÇÃO, PPR, 32 X 25, CLASSE PN 25, INSTALADO EM RAMAL DE DISTRIBUIÇÃO DE ÁGUA FORNECIMENTO E INSTALAÇÃO. AF_08/2022</v>
          </cell>
          <cell r="C10294" t="str">
            <v>UN</v>
          </cell>
          <cell r="D10294">
            <v>9.77</v>
          </cell>
          <cell r="E10294">
            <v>10.15</v>
          </cell>
          <cell r="F10294" t="str">
            <v>SINAPI DEZEMBRO 2025</v>
          </cell>
        </row>
        <row r="10295">
          <cell r="A10295">
            <v>96704</v>
          </cell>
          <cell r="B10295" t="str">
            <v>BUCHA DE REDUÇÃO, PPR, 40 X 25, CLASSE PN 25, INSTALADO EM PRUMADA DE ÁGUA FORNECIMENTO E INSTALAÇÃO . AF_08/2022</v>
          </cell>
          <cell r="C10295" t="str">
            <v>UN</v>
          </cell>
          <cell r="D10295">
            <v>21.53</v>
          </cell>
          <cell r="E10295">
            <v>22.16</v>
          </cell>
          <cell r="F10295" t="str">
            <v>SINAPI DEZEMBRO 2025</v>
          </cell>
        </row>
        <row r="10296">
          <cell r="A10296">
            <v>96664</v>
          </cell>
          <cell r="B10296" t="str">
            <v>BUCHA DE REDUÇÃO, PPR, 40 X 25, CLASSE PN 25, INSTALADO EM RAMAL DE DISTRIBUIÇÃO DE ÁGUA FORNECIMENTO E INSTALAÇÃO. AF_08/2022</v>
          </cell>
          <cell r="C10296" t="str">
            <v>UN</v>
          </cell>
          <cell r="D10296">
            <v>18.79</v>
          </cell>
          <cell r="E10296">
            <v>19.16</v>
          </cell>
          <cell r="F10296" t="str">
            <v>SINAPI DEZEMBRO 2025</v>
          </cell>
        </row>
        <row r="10297">
          <cell r="A10297">
            <v>104191</v>
          </cell>
          <cell r="B10297" t="str">
            <v>BUCHA DE REDUÇÃO, PPR, DN 25 X 20 MM, INSTALADO EM RAMAL OU SUB-RAMAL DE ÁGUA - FORNECIMENTO E INSTALAÇÃO. AF_08/2022</v>
          </cell>
          <cell r="C10297" t="str">
            <v>UN</v>
          </cell>
          <cell r="D10297">
            <v>10.7</v>
          </cell>
          <cell r="E10297">
            <v>11.22</v>
          </cell>
          <cell r="F10297" t="str">
            <v>SINAPI DEZEMBRO 2025</v>
          </cell>
        </row>
        <row r="10298">
          <cell r="A10298">
            <v>96700</v>
          </cell>
          <cell r="B10298" t="str">
            <v>CONECTOR FÊMEA, PPR, 25 X 1/2", CLASSE PN 25, INSTALADO EM PRUMADA DE ÁGUA FORNECIMENTO E INSTALAÇÃO . AF_08/2022</v>
          </cell>
          <cell r="C10298" t="str">
            <v>UN</v>
          </cell>
          <cell r="D10298">
            <v>17.89</v>
          </cell>
          <cell r="E10298">
            <v>18.399999999999999</v>
          </cell>
          <cell r="F10298" t="str">
            <v>SINAPI DEZEMBRO 2025</v>
          </cell>
        </row>
        <row r="10299">
          <cell r="A10299">
            <v>96658</v>
          </cell>
          <cell r="B10299" t="str">
            <v>CONECTOR FÊMEA, PPR, 25 X 1/2, CLASSE PN 25, INSTALADO EM RAMAL DE DISTRIBUIÇÃO DE ÁGUA FORNECIMENTO E INSTALAÇÃO. AF_08/2022</v>
          </cell>
          <cell r="C10299" t="str">
            <v>UN</v>
          </cell>
          <cell r="D10299">
            <v>16.25</v>
          </cell>
          <cell r="E10299">
            <v>16.61</v>
          </cell>
          <cell r="F10299" t="str">
            <v>SINAPI DEZEMBRO 2025</v>
          </cell>
        </row>
        <row r="10300">
          <cell r="A10300">
            <v>96641</v>
          </cell>
          <cell r="B10300" t="str">
            <v>CONECTOR FÊMEA, PPR, 25 X 1/2, CLASSE PN 25, INSTALADO EM RAMAL OU SUB-RAMAL DE ÁGUA FORNECIMENTO E INSTALAÇÃO. AF_08/2022</v>
          </cell>
          <cell r="C10300" t="str">
            <v>UN</v>
          </cell>
          <cell r="D10300">
            <v>18.28</v>
          </cell>
          <cell r="E10300">
            <v>18.8</v>
          </cell>
          <cell r="F10300" t="str">
            <v>SINAPI DEZEMBRO 2025</v>
          </cell>
        </row>
        <row r="10301">
          <cell r="A10301">
            <v>96661</v>
          </cell>
          <cell r="B10301" t="str">
            <v>CONECTOR FÊMEA, PPR, 32 X 3/4", CLASSE PN 25, INSTALADO EM RAMAL DE DISTRIBUIÇÃO DE ÁGUA FORNECIMENTO E INSTALAÇÃO. AF_08/2022</v>
          </cell>
          <cell r="C10301" t="str">
            <v>UN</v>
          </cell>
          <cell r="D10301">
            <v>34.94</v>
          </cell>
          <cell r="E10301">
            <v>35.32</v>
          </cell>
          <cell r="F10301" t="str">
            <v>SINAPI DEZEMBRO 2025</v>
          </cell>
        </row>
        <row r="10302">
          <cell r="A10302">
            <v>96699</v>
          </cell>
          <cell r="B10302" t="str">
            <v>CONECTOR MACHO, PPR, 25 X 1/2", CLASSE PN 25, INSTALADO EM PRUMADA DE ÁGUA FORNECIMENTO E INSTALAÇÃO . AF_08/2022</v>
          </cell>
          <cell r="C10302" t="str">
            <v>UN</v>
          </cell>
          <cell r="D10302">
            <v>27.46</v>
          </cell>
          <cell r="E10302">
            <v>27.97</v>
          </cell>
          <cell r="F10302" t="str">
            <v>SINAPI DEZEMBRO 2025</v>
          </cell>
        </row>
        <row r="10303">
          <cell r="A10303">
            <v>96657</v>
          </cell>
          <cell r="B10303" t="str">
            <v>CONECTOR MACHO, PPR, 25 X 1/2, CLASSE PN 25, INSTALADO EM RAMAL DE DISTRIBUIÇÃO DE ÁGUA FORNECIMENTO E INSTALAÇÃO. AF_08/2022</v>
          </cell>
          <cell r="C10303" t="str">
            <v>UN</v>
          </cell>
          <cell r="D10303">
            <v>25.82</v>
          </cell>
          <cell r="E10303">
            <v>26.18</v>
          </cell>
          <cell r="F10303" t="str">
            <v>SINAPI DEZEMBRO 2025</v>
          </cell>
        </row>
        <row r="10304">
          <cell r="A10304">
            <v>96640</v>
          </cell>
          <cell r="B10304" t="str">
            <v>CONECTOR MACHO, PPR, 25 X 1/2, CLASSE PN 25, INSTALADO EM RAMAL OU SUB-RAMAL DE ÁGUA FORNECIMENTO E INSTALAÇÃO. AF_08/2022</v>
          </cell>
          <cell r="C10304" t="str">
            <v>UN</v>
          </cell>
          <cell r="D10304">
            <v>27.85</v>
          </cell>
          <cell r="E10304">
            <v>28.37</v>
          </cell>
          <cell r="F10304" t="str">
            <v>SINAPI DEZEMBRO 2025</v>
          </cell>
        </row>
        <row r="10305">
          <cell r="A10305">
            <v>96660</v>
          </cell>
          <cell r="B10305" t="str">
            <v>CONECTOR MACHO, PPR, 32 X 3/4", CLASSE PN 25, INSTALADO EM RAMAL DE DISTRIBUIÇÃO DE ÁGUA FORNECIMENTO E INSTALAÇÃO. AF_08/2022</v>
          </cell>
          <cell r="C10305" t="str">
            <v>UN</v>
          </cell>
          <cell r="D10305">
            <v>35.28</v>
          </cell>
          <cell r="E10305">
            <v>35.659999999999997</v>
          </cell>
          <cell r="F10305" t="str">
            <v>SINAPI DEZEMBRO 2025</v>
          </cell>
        </row>
        <row r="10306">
          <cell r="A10306">
            <v>104196</v>
          </cell>
          <cell r="B10306" t="str">
            <v>CURVA 90 GRAUS, PPR, DN 20 MM, INSTALADO EM RAMAL OU SUB-RAMAL DE ÁGUA - FORNECIMENTO E INSTALAÇÃO. AF_08/2022</v>
          </cell>
          <cell r="C10306" t="str">
            <v>UN</v>
          </cell>
          <cell r="D10306">
            <v>16.96</v>
          </cell>
          <cell r="E10306">
            <v>17.440000000000001</v>
          </cell>
          <cell r="F10306" t="str">
            <v>SINAPI DEZEMBRO 2025</v>
          </cell>
        </row>
        <row r="10307">
          <cell r="A10307">
            <v>104197</v>
          </cell>
          <cell r="B10307" t="str">
            <v>CURVA 90 GRAUS, PPR, DN 25 MM, INSTALADO EM RAMAL OU SUB-RAMAL DE ÁGUA - FORNECIMENTO E INSTALAÇÃO. AF_08/2022</v>
          </cell>
          <cell r="C10307" t="str">
            <v>UN</v>
          </cell>
          <cell r="D10307">
            <v>31.5</v>
          </cell>
          <cell r="E10307">
            <v>32.630000000000003</v>
          </cell>
          <cell r="F10307" t="str">
            <v>SINAPI DEZEMBRO 2025</v>
          </cell>
        </row>
        <row r="10308">
          <cell r="A10308">
            <v>104198</v>
          </cell>
          <cell r="B10308" t="str">
            <v>JOELHO 45 GRAUS, PPR, DN 20 MM, INSTALADO EM RAMAL OU SUB-RAMAL DE ÁGUA - FORNECIMENTO E INSTALAÇÃO. AF_08/2022</v>
          </cell>
          <cell r="C10308" t="str">
            <v>UN</v>
          </cell>
          <cell r="D10308">
            <v>7.81</v>
          </cell>
          <cell r="E10308">
            <v>8.2899999999999991</v>
          </cell>
          <cell r="F10308" t="str">
            <v>SINAPI DEZEMBRO 2025</v>
          </cell>
        </row>
        <row r="10309">
          <cell r="A10309">
            <v>96685</v>
          </cell>
          <cell r="B10309" t="str">
            <v>JOELHO 45 GRAUS, PPR, DN 25 MM, CLASSE PN 25, INSTALADO EM PRUMADA DE ÁGUA FORNECIMENTO E INSTALAÇÃO . AF_08/2022</v>
          </cell>
          <cell r="C10309" t="str">
            <v>UN</v>
          </cell>
          <cell r="D10309">
            <v>11.91</v>
          </cell>
          <cell r="E10309">
            <v>12.66</v>
          </cell>
          <cell r="F10309" t="str">
            <v>SINAPI DEZEMBRO 2025</v>
          </cell>
        </row>
        <row r="10310">
          <cell r="A10310">
            <v>96651</v>
          </cell>
          <cell r="B10310" t="str">
            <v>JOELHO 45 GRAUS, PPR, DN 25 MM, CLASSE PN 25, INSTALADO EM RAMAL DE DISTRIBUIÇÃO DE ÁGUA FORNECIMENTO E INSTALAÇÃO. AF_08/2022</v>
          </cell>
          <cell r="C10310" t="str">
            <v>UN</v>
          </cell>
          <cell r="D10310">
            <v>9.4600000000000009</v>
          </cell>
          <cell r="E10310">
            <v>10</v>
          </cell>
          <cell r="F10310" t="str">
            <v>SINAPI DEZEMBRO 2025</v>
          </cell>
        </row>
        <row r="10311">
          <cell r="A10311">
            <v>96638</v>
          </cell>
          <cell r="B10311" t="str">
            <v>JOELHO 45 GRAUS, PPR, DN 25 MM, CLASSE PN 25, INSTALADO EM RAMAL OU SUB-RAMAL DE ÁGUA FORNECIMENTO E INSTALAÇÃO. AF_08/2022</v>
          </cell>
          <cell r="C10311" t="str">
            <v>UN</v>
          </cell>
          <cell r="D10311">
            <v>16.239999999999998</v>
          </cell>
          <cell r="E10311">
            <v>17.37</v>
          </cell>
          <cell r="F10311" t="str">
            <v>SINAPI DEZEMBRO 2025</v>
          </cell>
        </row>
        <row r="10312">
          <cell r="A10312">
            <v>96687</v>
          </cell>
          <cell r="B10312" t="str">
            <v>JOELHO 45 GRAUS, PPR, DN 32 MM, CLASSE PN 25, INSTALADO EM PRUMADA DE ÁGUA FORNECIMENTO E INSTALAÇÃO . AF_08/2022</v>
          </cell>
          <cell r="C10312" t="str">
            <v>UN</v>
          </cell>
          <cell r="D10312">
            <v>18.57</v>
          </cell>
          <cell r="E10312">
            <v>19.489999999999998</v>
          </cell>
          <cell r="F10312" t="str">
            <v>SINAPI DEZEMBRO 2025</v>
          </cell>
        </row>
        <row r="10313">
          <cell r="A10313">
            <v>96653</v>
          </cell>
          <cell r="B10313" t="str">
            <v>JOELHO 45 GRAUS, PPR, DN 32 MM, CLASSE PN 25, INSTALADO EM RAMAL DE DISTRIBUIÇÃO DE ÁGUA - FORNECIMENTO E INSTALAÇÃO. AF_08/2022</v>
          </cell>
          <cell r="C10313" t="str">
            <v>UN</v>
          </cell>
          <cell r="D10313">
            <v>14.55</v>
          </cell>
          <cell r="E10313">
            <v>15.12</v>
          </cell>
          <cell r="F10313" t="str">
            <v>SINAPI DEZEMBRO 2025</v>
          </cell>
        </row>
        <row r="10314">
          <cell r="A10314">
            <v>96689</v>
          </cell>
          <cell r="B10314" t="str">
            <v>JOELHO 45 GRAUS, PPR, DN 40 MM, CLASSE PN 25, INSTALADO EM PRUMADA DE ÁGUA FORNECIMENTO E INSTALAÇÃO . AF_08/2022</v>
          </cell>
          <cell r="C10314" t="str">
            <v>UN</v>
          </cell>
          <cell r="D10314">
            <v>28.5</v>
          </cell>
          <cell r="E10314">
            <v>29.61</v>
          </cell>
          <cell r="F10314" t="str">
            <v>SINAPI DEZEMBRO 2025</v>
          </cell>
        </row>
        <row r="10315">
          <cell r="A10315">
            <v>96655</v>
          </cell>
          <cell r="B10315" t="str">
            <v>JOELHO 45 GRAUS, PPR, DN 40 MM, CLASSE PN 25, INSTALADO EM RAMAL DE DISTRIBUIÇÃO DE ÁGUA - FORNECIMENTO E INSTALAÇÃO. AF_08/2022</v>
          </cell>
          <cell r="C10315" t="str">
            <v>UN</v>
          </cell>
          <cell r="D10315">
            <v>22.69</v>
          </cell>
          <cell r="E10315">
            <v>23.28</v>
          </cell>
          <cell r="F10315" t="str">
            <v>SINAPI DEZEMBRO 2025</v>
          </cell>
        </row>
        <row r="10316">
          <cell r="A10316">
            <v>96691</v>
          </cell>
          <cell r="B10316" t="str">
            <v>JOELHO 45 GRAUS, PPR, DN 50 MM, CLASSE PN 25, INSTALADO EM PRUMADA DE ÁGUA FORNECIMENTO E INSTALAÇÃO . AF_08/2022</v>
          </cell>
          <cell r="C10316" t="str">
            <v>UN</v>
          </cell>
          <cell r="D10316">
            <v>41.17</v>
          </cell>
          <cell r="E10316">
            <v>42.51</v>
          </cell>
          <cell r="F10316" t="str">
            <v>SINAPI DEZEMBRO 2025</v>
          </cell>
        </row>
        <row r="10317">
          <cell r="A10317">
            <v>96693</v>
          </cell>
          <cell r="B10317" t="str">
            <v>JOELHO 45 GRAUS, PPR, DN 63 MM, CLASSE PN 25, INSTALADO EM PRUMADA DE ÁGUA FORNECIMENTO E INSTALAÇÃO . AF_08/2022</v>
          </cell>
          <cell r="C10317" t="str">
            <v>UN</v>
          </cell>
          <cell r="D10317">
            <v>62.27</v>
          </cell>
          <cell r="E10317">
            <v>63.92</v>
          </cell>
          <cell r="F10317" t="str">
            <v>SINAPI DEZEMBRO 2025</v>
          </cell>
        </row>
        <row r="10318">
          <cell r="A10318">
            <v>96695</v>
          </cell>
          <cell r="B10318" t="str">
            <v>JOELHO 45 GRAUS, PPR, DN 75 MM, CLASSE PN 25, INSTALADO EM PRUMADA DE ÁGUA FORNECIMENTO E INSTALAÇÃO . AF_08/2022</v>
          </cell>
          <cell r="C10318" t="str">
            <v>UN</v>
          </cell>
          <cell r="D10318">
            <v>108.92</v>
          </cell>
          <cell r="E10318">
            <v>110.85</v>
          </cell>
          <cell r="F10318" t="str">
            <v>SINAPI DEZEMBRO 2025</v>
          </cell>
        </row>
        <row r="10319">
          <cell r="A10319">
            <v>104193</v>
          </cell>
          <cell r="B10319" t="str">
            <v>JOELHO 45 GRAUS, PPR, F/ F, DN 90 MM, INSTALADO EM PRUMADA DE ÁGUA - FORNECIMENTO E INSTALAÇÃO. AF_08/2022</v>
          </cell>
          <cell r="C10319" t="str">
            <v>UN</v>
          </cell>
          <cell r="D10319">
            <v>182.31</v>
          </cell>
          <cell r="E10319">
            <v>184.59</v>
          </cell>
          <cell r="F10319" t="str">
            <v>SINAPI DEZEMBRO 2025</v>
          </cell>
        </row>
        <row r="10320">
          <cell r="A10320">
            <v>96697</v>
          </cell>
          <cell r="B10320" t="str">
            <v>JOELHO 90 GRAUS, PPR, DN 110 MM, CLASSE PN 25, INSTALADO EM PRUMADA DE ÁGUA FORNECIMENTO E INSTALAÇÃO . AF_08/2022</v>
          </cell>
          <cell r="C10320" t="str">
            <v>UN</v>
          </cell>
          <cell r="D10320">
            <v>371.77</v>
          </cell>
          <cell r="E10320">
            <v>374.54</v>
          </cell>
          <cell r="F10320" t="str">
            <v>SINAPI DEZEMBRO 2025</v>
          </cell>
        </row>
        <row r="10321">
          <cell r="A10321">
            <v>104199</v>
          </cell>
          <cell r="B10321" t="str">
            <v>JOELHO 90 GRAUS, PPR, DN 20 MM, INSTALADO EM RAMAL OU SUB-RAMAL DE ÁGUA - FORNECIMENTO E INSTALAÇÃO. AF_08/2022</v>
          </cell>
          <cell r="C10321" t="str">
            <v>UN</v>
          </cell>
          <cell r="D10321">
            <v>7.54</v>
          </cell>
          <cell r="E10321">
            <v>8.02</v>
          </cell>
          <cell r="F10321" t="str">
            <v>SINAPI DEZEMBRO 2025</v>
          </cell>
        </row>
        <row r="10322">
          <cell r="A10322">
            <v>96684</v>
          </cell>
          <cell r="B10322" t="str">
            <v>JOELHO 90 GRAUS, PPR, DN 25 MM, CLASSE PN 25, INSTALADO EM PRUMADA DE ÁGUA FORNECIMENTO E INSTALAÇÃO . AF_08/2022</v>
          </cell>
          <cell r="C10322" t="str">
            <v>UN</v>
          </cell>
          <cell r="D10322">
            <v>11.47</v>
          </cell>
          <cell r="E10322">
            <v>12.22</v>
          </cell>
          <cell r="F10322" t="str">
            <v>SINAPI DEZEMBRO 2025</v>
          </cell>
        </row>
        <row r="10323">
          <cell r="A10323">
            <v>96650</v>
          </cell>
          <cell r="B10323" t="str">
            <v>JOELHO 90 GRAUS, PPR, DN 25 MM, CLASSE PN 25, INSTALADO EM RAMAL DE DISTRIBUIÇÃO FORNECIMENTO E INSTALAÇÃO. AF_08/2022</v>
          </cell>
          <cell r="C10323" t="str">
            <v>UN</v>
          </cell>
          <cell r="D10323">
            <v>9.02</v>
          </cell>
          <cell r="E10323">
            <v>9.56</v>
          </cell>
          <cell r="F10323" t="str">
            <v>SINAPI DEZEMBRO 2025</v>
          </cell>
        </row>
        <row r="10324">
          <cell r="A10324">
            <v>96637</v>
          </cell>
          <cell r="B10324" t="str">
            <v>JOELHO 90 GRAUS, PPR, DN 25 MM, CLASSE PN 25, INSTALADO EM RAMAL OU SUB-RAMAL DE ÁGUA FORNECIMENTO E INSTALAÇÃO. AF_08/2022</v>
          </cell>
          <cell r="C10324" t="str">
            <v>UN</v>
          </cell>
          <cell r="D10324">
            <v>15.8</v>
          </cell>
          <cell r="E10324">
            <v>16.93</v>
          </cell>
          <cell r="F10324" t="str">
            <v>SINAPI DEZEMBRO 2025</v>
          </cell>
        </row>
        <row r="10325">
          <cell r="A10325">
            <v>96686</v>
          </cell>
          <cell r="B10325" t="str">
            <v>JOELHO 90 GRAUS, PPR, DN 32 MM, CLASSE PN 25, INSTALADO EM PRUMADA DE ÁGUA FORNECIMENTO E INSTALAÇÃO . AF_08/2022</v>
          </cell>
          <cell r="C10325" t="str">
            <v>UN</v>
          </cell>
          <cell r="D10325">
            <v>14.85</v>
          </cell>
          <cell r="E10325">
            <v>15.77</v>
          </cell>
          <cell r="F10325" t="str">
            <v>SINAPI DEZEMBRO 2025</v>
          </cell>
        </row>
        <row r="10326">
          <cell r="A10326">
            <v>96652</v>
          </cell>
          <cell r="B10326" t="str">
            <v>JOELHO 90 GRAUS, PPR, DN 32 MM, CLASSE PN 25, INSTALADO EM RAMAL DE DISTRIBUIÇÃO - FORNECIMENTO E INSTALAÇÃO. AF_08/2022</v>
          </cell>
          <cell r="C10326" t="str">
            <v>UN</v>
          </cell>
          <cell r="D10326">
            <v>10.83</v>
          </cell>
          <cell r="E10326">
            <v>11.4</v>
          </cell>
          <cell r="F10326" t="str">
            <v>SINAPI DEZEMBRO 2025</v>
          </cell>
        </row>
        <row r="10327">
          <cell r="A10327">
            <v>96688</v>
          </cell>
          <cell r="B10327" t="str">
            <v>JOELHO 90 GRAUS, PPR, DN 40 MM, CLASSE PN 25, INSTALADO EM PRUMADA DE ÁGUA FORNECIMENTO E INSTALAÇÃO . AF_08/2022</v>
          </cell>
          <cell r="C10327" t="str">
            <v>UN</v>
          </cell>
          <cell r="D10327">
            <v>22.45</v>
          </cell>
          <cell r="E10327">
            <v>23.56</v>
          </cell>
          <cell r="F10327" t="str">
            <v>SINAPI DEZEMBRO 2025</v>
          </cell>
        </row>
        <row r="10328">
          <cell r="A10328">
            <v>96654</v>
          </cell>
          <cell r="B10328" t="str">
            <v>JOELHO 90 GRAUS, PPR, DN 40 MM, CLASSE PN 25, INSTALADO EM RAMAL DE DISTRIBUIÇÃO - FORNECIMENTO E INSTALAÇÃO. AF_08/2022</v>
          </cell>
          <cell r="C10328" t="str">
            <v>UN</v>
          </cell>
          <cell r="D10328">
            <v>16.64</v>
          </cell>
          <cell r="E10328">
            <v>17.23</v>
          </cell>
          <cell r="F10328" t="str">
            <v>SINAPI DEZEMBRO 2025</v>
          </cell>
        </row>
        <row r="10329">
          <cell r="A10329">
            <v>96690</v>
          </cell>
          <cell r="B10329" t="str">
            <v>JOELHO 90 GRAUS, PPR, DN 50 MM, CLASSE PN 25, INSTALADO EM PRUMADA DE ÁGUA FORNECIMENTO E INSTALAÇÃO . AF_08/2022</v>
          </cell>
          <cell r="C10329" t="str">
            <v>UN</v>
          </cell>
          <cell r="D10329">
            <v>31.59</v>
          </cell>
          <cell r="E10329">
            <v>32.93</v>
          </cell>
          <cell r="F10329" t="str">
            <v>SINAPI DEZEMBRO 2025</v>
          </cell>
        </row>
        <row r="10330">
          <cell r="A10330">
            <v>96692</v>
          </cell>
          <cell r="B10330" t="str">
            <v>JOELHO 90 GRAUS, PPR, DN 63 MM, CLASSE PN 25, INSTALADO EM PRUMADA DE ÁGUA FORNECIMENTO E INSTALAÇÃO . AF_08/2022</v>
          </cell>
          <cell r="C10330" t="str">
            <v>UN</v>
          </cell>
          <cell r="D10330">
            <v>45.18</v>
          </cell>
          <cell r="E10330">
            <v>46.83</v>
          </cell>
          <cell r="F10330" t="str">
            <v>SINAPI DEZEMBRO 2025</v>
          </cell>
        </row>
        <row r="10331">
          <cell r="A10331">
            <v>96694</v>
          </cell>
          <cell r="B10331" t="str">
            <v>JOELHO 90 GRAUS, PPR, DN 75 MM, CLASSE PN 25, INSTALADO EM PRUMADA DE ÁGUA FORNECIMENTO E INSTALAÇÃO . AF_08/2022</v>
          </cell>
          <cell r="C10331" t="str">
            <v>UN</v>
          </cell>
          <cell r="D10331">
            <v>98.49</v>
          </cell>
          <cell r="E10331">
            <v>100.42</v>
          </cell>
          <cell r="F10331" t="str">
            <v>SINAPI DEZEMBRO 2025</v>
          </cell>
        </row>
        <row r="10332">
          <cell r="A10332">
            <v>96696</v>
          </cell>
          <cell r="B10332" t="str">
            <v>JOELHO 90 GRAUS, PPR, DN 90 MM, CLASSE PN 25, INSTALADO EM PRUMADA DE ÁGUA FORNECIMENTO E INSTALAÇÃO . AF_08/2022</v>
          </cell>
          <cell r="C10332" t="str">
            <v>UN</v>
          </cell>
          <cell r="D10332">
            <v>123.22</v>
          </cell>
          <cell r="E10332">
            <v>125.5</v>
          </cell>
          <cell r="F10332" t="str">
            <v>SINAPI DEZEMBRO 2025</v>
          </cell>
        </row>
        <row r="10333">
          <cell r="A10333">
            <v>96709</v>
          </cell>
          <cell r="B10333" t="str">
            <v>LUVA, PPR, DN 110 MM, CLASSE PN 25, INSTALADO EM PRUMADA DE ÁGUA FORNECIMENTO E INSTALAÇÃO. AF_08/2022</v>
          </cell>
          <cell r="C10333" t="str">
            <v>UN</v>
          </cell>
          <cell r="D10333">
            <v>120.69</v>
          </cell>
          <cell r="E10333">
            <v>122.53</v>
          </cell>
          <cell r="F10333" t="str">
            <v>SINAPI DEZEMBRO 2025</v>
          </cell>
        </row>
        <row r="10334">
          <cell r="A10334">
            <v>104200</v>
          </cell>
          <cell r="B10334" t="str">
            <v>LUVA, PPR, DN 20 MM, INSTALADO EM RAMAL OU SUB-RAMAL DE ÁGUA - FORNECIMENTO E INSTALAÇÃO. AF_08/2022</v>
          </cell>
          <cell r="C10334" t="str">
            <v>UN</v>
          </cell>
          <cell r="D10334">
            <v>6.28</v>
          </cell>
          <cell r="E10334">
            <v>6.6</v>
          </cell>
          <cell r="F10334" t="str">
            <v>SINAPI DEZEMBRO 2025</v>
          </cell>
        </row>
        <row r="10335">
          <cell r="A10335">
            <v>96698</v>
          </cell>
          <cell r="B10335" t="str">
            <v>LUVA, PPR, DN 25 MM, CLASSE PN 25, INSTALADO EM PRUMADA DE ÁGUA FORNECIMENTO E INSTALAÇÃO . AF_08/2022</v>
          </cell>
          <cell r="C10335" t="str">
            <v>UN</v>
          </cell>
          <cell r="D10335">
            <v>8.18</v>
          </cell>
          <cell r="E10335">
            <v>8.69</v>
          </cell>
          <cell r="F10335" t="str">
            <v>SINAPI DEZEMBRO 2025</v>
          </cell>
        </row>
        <row r="10336">
          <cell r="A10336">
            <v>96656</v>
          </cell>
          <cell r="B10336" t="str">
            <v>LUVA, PPR, DN 25 MM, CLASSE PN 25, INSTALADO EM RAMAL DE DISTRIBUIÇÃO DE ÁGUA FORNECIMENTO E INSTALAÇÃO. AF_08/2022</v>
          </cell>
          <cell r="C10336" t="str">
            <v>UN</v>
          </cell>
          <cell r="D10336">
            <v>6.54</v>
          </cell>
          <cell r="E10336">
            <v>6.9</v>
          </cell>
          <cell r="F10336" t="str">
            <v>SINAPI DEZEMBRO 2025</v>
          </cell>
        </row>
        <row r="10337">
          <cell r="A10337">
            <v>96639</v>
          </cell>
          <cell r="B10337" t="str">
            <v>LUVA, PPR, DN 25 MM, CLASSE PN 25, INSTALADO EM RAMAL OU SUB-RAMAL DE ÁGUA FORNECIMENTO E INSTALAÇÃO. AF_08/2022</v>
          </cell>
          <cell r="C10337" t="str">
            <v>UN</v>
          </cell>
          <cell r="D10337">
            <v>11.07</v>
          </cell>
          <cell r="E10337">
            <v>11.83</v>
          </cell>
          <cell r="F10337" t="str">
            <v>SINAPI DEZEMBRO 2025</v>
          </cell>
        </row>
        <row r="10338">
          <cell r="A10338">
            <v>96701</v>
          </cell>
          <cell r="B10338" t="str">
            <v>LUVA, PPR, DN 32 MM, CLASSE PN 25, INSTALADO EM PRUMADA DE ÁGUA FORNECIMENTO E INSTALAÇÃO. AF_08/2022</v>
          </cell>
          <cell r="C10338" t="str">
            <v>UN</v>
          </cell>
          <cell r="D10338">
            <v>11.37</v>
          </cell>
          <cell r="E10338">
            <v>11.99</v>
          </cell>
          <cell r="F10338" t="str">
            <v>SINAPI DEZEMBRO 2025</v>
          </cell>
        </row>
        <row r="10339">
          <cell r="A10339">
            <v>96659</v>
          </cell>
          <cell r="B10339" t="str">
            <v>LUVA, PPR, DN 32 MM, CLASSE PN 25, INSTALADO EM RAMAL DE DISTRIBUIÇÃO DE ÁGUA FORNECIMENTO E INSTALAÇÃO. AF_08/2022</v>
          </cell>
          <cell r="C10339" t="str">
            <v>UN</v>
          </cell>
          <cell r="D10339">
            <v>8.69</v>
          </cell>
          <cell r="E10339">
            <v>9.07</v>
          </cell>
          <cell r="F10339" t="str">
            <v>SINAPI DEZEMBRO 2025</v>
          </cell>
        </row>
        <row r="10340">
          <cell r="A10340">
            <v>96703</v>
          </cell>
          <cell r="B10340" t="str">
            <v>LUVA, PPR, DN 40 MM, CLASSE PN 25, INSTALADO EM PRUMADA DE ÁGUA FORNECIMENTO E INSTALAÇÃO. AF_08/2022</v>
          </cell>
          <cell r="C10340" t="str">
            <v>UN</v>
          </cell>
          <cell r="D10340">
            <v>20.88</v>
          </cell>
          <cell r="E10340">
            <v>21.61</v>
          </cell>
          <cell r="F10340" t="str">
            <v>SINAPI DEZEMBRO 2025</v>
          </cell>
        </row>
        <row r="10341">
          <cell r="A10341">
            <v>96663</v>
          </cell>
          <cell r="B10341" t="str">
            <v>LUVA, PPR, DN 40 MM, CLASSE PN 25, INSTALADO EM RAMAL DE DISTRIBUIÇÃO DE ÁGUA FORNECIMENTO E INSTALAÇÃO. AF_08/2022</v>
          </cell>
          <cell r="C10341" t="str">
            <v>UN</v>
          </cell>
          <cell r="D10341">
            <v>17</v>
          </cell>
          <cell r="E10341">
            <v>17.399999999999999</v>
          </cell>
          <cell r="F10341" t="str">
            <v>SINAPI DEZEMBRO 2025</v>
          </cell>
        </row>
        <row r="10342">
          <cell r="A10342">
            <v>96705</v>
          </cell>
          <cell r="B10342" t="str">
            <v>LUVA, PPR, DN 50 MM, CLASSE PN 25, INSTALADO EM PRUMADA DE ÁGUA FORNECIMENTO E INSTALAÇÃO. AF_08/2022</v>
          </cell>
          <cell r="C10342" t="str">
            <v>UN</v>
          </cell>
          <cell r="D10342">
            <v>25.32</v>
          </cell>
          <cell r="E10342">
            <v>26.22</v>
          </cell>
          <cell r="F10342" t="str">
            <v>SINAPI DEZEMBRO 2025</v>
          </cell>
        </row>
        <row r="10343">
          <cell r="A10343">
            <v>96706</v>
          </cell>
          <cell r="B10343" t="str">
            <v>LUVA, PPR, DN 63 MM, CLASSE PN 25, INSTALADO EM PRUMADA DE ÁGUA FORNECIMENTO E INSTALAÇÃO. AF_08/2022</v>
          </cell>
          <cell r="C10343" t="str">
            <v>UN</v>
          </cell>
          <cell r="D10343">
            <v>37.93</v>
          </cell>
          <cell r="E10343">
            <v>39.020000000000003</v>
          </cell>
          <cell r="F10343" t="str">
            <v>SINAPI DEZEMBRO 2025</v>
          </cell>
        </row>
        <row r="10344">
          <cell r="A10344">
            <v>96707</v>
          </cell>
          <cell r="B10344" t="str">
            <v>LUVA, PPR, DN 75 MM, CLASSE PN 25, INSTALADO EM PRUMADA DE ÁGUA FORNECIMENTO E INSTALAÇÃO. AF_08/2022</v>
          </cell>
          <cell r="C10344" t="str">
            <v>UN</v>
          </cell>
          <cell r="D10344">
            <v>61.81</v>
          </cell>
          <cell r="E10344">
            <v>63.1</v>
          </cell>
          <cell r="F10344" t="str">
            <v>SINAPI DEZEMBRO 2025</v>
          </cell>
        </row>
        <row r="10345">
          <cell r="A10345">
            <v>96708</v>
          </cell>
          <cell r="B10345" t="str">
            <v>LUVA, PPR, DN 90 MM, CLASSE PN 25, INSTALADO EM PRUMADA DE ÁGUA FORNECIMENTO E INSTALAÇÃO. AF_08/2022</v>
          </cell>
          <cell r="C10345" t="str">
            <v>UN</v>
          </cell>
          <cell r="D10345">
            <v>94.43</v>
          </cell>
          <cell r="E10345">
            <v>95.96</v>
          </cell>
          <cell r="F10345" t="str">
            <v>SINAPI DEZEMBRO 2025</v>
          </cell>
        </row>
        <row r="10346">
          <cell r="A10346">
            <v>96675</v>
          </cell>
          <cell r="B10346" t="str">
            <v>TUBO, PPR, DN 110, CLASSE PN 12, INSTALADO EM PRUMADA DE ÁGUA FORNECIMENTO E INSTALAÇÃO. AF_08/2022</v>
          </cell>
          <cell r="C10346" t="str">
            <v>M</v>
          </cell>
          <cell r="D10346">
            <v>171.85</v>
          </cell>
          <cell r="E10346">
            <v>173.38</v>
          </cell>
          <cell r="F10346" t="str">
            <v>SINAPI DEZEMBRO 2025</v>
          </cell>
        </row>
        <row r="10347">
          <cell r="A10347">
            <v>96683</v>
          </cell>
          <cell r="B10347" t="str">
            <v>TUBO, PPR, DN 110, CLASSE PN 25, INSTALADO EM PRUMADA DE ÁGUA FORNECIMENTO E INSTALAÇÃO. AF_08/2022</v>
          </cell>
          <cell r="C10347" t="str">
            <v>M</v>
          </cell>
          <cell r="D10347">
            <v>335.66</v>
          </cell>
          <cell r="E10347">
            <v>337.75</v>
          </cell>
          <cell r="F10347" t="str">
            <v>SINAPI DEZEMBRO 2025</v>
          </cell>
        </row>
        <row r="10348">
          <cell r="A10348">
            <v>104194</v>
          </cell>
          <cell r="B10348" t="str">
            <v>TUBO, PPR, DN 20, CLASSE PN20, INSTALADO EM RAMAL OU SUB-RAMAL DE ÁGUA - FORNECIMENTO E INSTALAÇÃO. AF_08/2022</v>
          </cell>
          <cell r="C10348" t="str">
            <v>M</v>
          </cell>
          <cell r="D10348">
            <v>22.86</v>
          </cell>
          <cell r="E10348">
            <v>23.84</v>
          </cell>
          <cell r="F10348" t="str">
            <v>SINAPI DEZEMBRO 2025</v>
          </cell>
        </row>
        <row r="10349">
          <cell r="A10349">
            <v>104195</v>
          </cell>
          <cell r="B10349" t="str">
            <v>TUBO, PPR, DN 20, CLASSE PN25, INSTALADO EM RAMAL OU SUB-RAMAL DE ÁGUA - FORNECIMENTO E INSTALAÇÃO. AF_08/2022</v>
          </cell>
          <cell r="C10349" t="str">
            <v>M</v>
          </cell>
          <cell r="D10349">
            <v>24.35</v>
          </cell>
          <cell r="E10349">
            <v>25.36</v>
          </cell>
          <cell r="F10349" t="str">
            <v>SINAPI DEZEMBRO 2025</v>
          </cell>
        </row>
        <row r="10350">
          <cell r="A10350">
            <v>96668</v>
          </cell>
          <cell r="B10350" t="str">
            <v>TUBO, PPR, DN 25, CLASSE PN 20, INSTALADO EM PRUMADA DE ÁGUA FORNECIMENTO E INSTALAÇÃO. AF_08/2022</v>
          </cell>
          <cell r="C10350" t="str">
            <v>M</v>
          </cell>
          <cell r="D10350">
            <v>19.39</v>
          </cell>
          <cell r="E10350">
            <v>19.71</v>
          </cell>
          <cell r="F10350" t="str">
            <v>SINAPI DEZEMBRO 2025</v>
          </cell>
        </row>
        <row r="10351">
          <cell r="A10351">
            <v>96644</v>
          </cell>
          <cell r="B10351" t="str">
            <v>TUBO, PPR, DN 25, CLASSE PN 20, INSTALADO EM RAMAL DE DISTRIBUIÇÃO DE ÁGUA FORNECIMENTO E INSTALAÇÃO. AF_08/2022</v>
          </cell>
          <cell r="C10351" t="str">
            <v>M</v>
          </cell>
          <cell r="D10351">
            <v>24.26</v>
          </cell>
          <cell r="E10351">
            <v>25.01</v>
          </cell>
          <cell r="F10351" t="str">
            <v>SINAPI DEZEMBRO 2025</v>
          </cell>
        </row>
        <row r="10352">
          <cell r="A10352">
            <v>96635</v>
          </cell>
          <cell r="B10352" t="str">
            <v>TUBO, PPR, DN 25, CLASSE PN 20, INSTALADO EM RAMAL OU SUB-RAMAL DE ÁGUA FORNECIMENTO E INSTALAÇÃO. AF_08/2022</v>
          </cell>
          <cell r="C10352" t="str">
            <v>M</v>
          </cell>
          <cell r="D10352">
            <v>42.56</v>
          </cell>
          <cell r="E10352">
            <v>44.89</v>
          </cell>
          <cell r="F10352" t="str">
            <v>SINAPI DEZEMBRO 2025</v>
          </cell>
        </row>
        <row r="10353">
          <cell r="A10353">
            <v>96636</v>
          </cell>
          <cell r="B10353" t="str">
            <v>TUBO, PPR, DN 25, CLASSE PN 25 INSTALADO EM RAMAL OU SUB-RAMAL DE ÁGUA FORNECIMENTO E INSTALAÇÃO. AF_08/2022</v>
          </cell>
          <cell r="C10353" t="str">
            <v>M</v>
          </cell>
          <cell r="D10353">
            <v>45.24</v>
          </cell>
          <cell r="E10353">
            <v>47.65</v>
          </cell>
          <cell r="F10353" t="str">
            <v>SINAPI DEZEMBRO 2025</v>
          </cell>
        </row>
        <row r="10354">
          <cell r="A10354">
            <v>96676</v>
          </cell>
          <cell r="B10354" t="str">
            <v>TUBO, PPR, DN 25, CLASSE PN 25, INSTALADO EM PRUMADA DE ÁGUA FORNECIMENTO E INSTALAÇÃO. AF_08/2022</v>
          </cell>
          <cell r="C10354" t="str">
            <v>M</v>
          </cell>
          <cell r="D10354">
            <v>24.19</v>
          </cell>
          <cell r="E10354">
            <v>24.76</v>
          </cell>
          <cell r="F10354" t="str">
            <v>SINAPI DEZEMBRO 2025</v>
          </cell>
        </row>
        <row r="10355">
          <cell r="A10355">
            <v>96647</v>
          </cell>
          <cell r="B10355" t="str">
            <v>TUBO, PPR, DN 25, CLASSE PN 25, INSTALADO EM RAMAL DE DISTRIBUIÇÃO DE ÁGUA FORNECIMENTO E INSTALAÇÃO. AF_08/2022</v>
          </cell>
          <cell r="C10355" t="str">
            <v>M</v>
          </cell>
          <cell r="D10355">
            <v>26.43</v>
          </cell>
          <cell r="E10355">
            <v>27.19</v>
          </cell>
          <cell r="F10355" t="str">
            <v>SINAPI DEZEMBRO 2025</v>
          </cell>
        </row>
        <row r="10356">
          <cell r="A10356">
            <v>96669</v>
          </cell>
          <cell r="B10356" t="str">
            <v>TUBO, PPR, DN 32, CLASSE PN 12, INSTALADO EM PRUMADA DE ÁGUA FORNECIMENTO E INSTALAÇÃO. AF_08/2022</v>
          </cell>
          <cell r="C10356" t="str">
            <v>M</v>
          </cell>
          <cell r="D10356">
            <v>18.760000000000002</v>
          </cell>
          <cell r="E10356">
            <v>19.27</v>
          </cell>
          <cell r="F10356" t="str">
            <v>SINAPI DEZEMBRO 2025</v>
          </cell>
        </row>
        <row r="10357">
          <cell r="A10357">
            <v>96645</v>
          </cell>
          <cell r="B10357" t="str">
            <v>TUBO, PPR, DN 32, CLASSE PN 12, INSTALADO EM RAMAL DE DISTRIBUIÇÃO DE ÁGUA FORNECIMENTO E INSTALAÇÃO. AF_08/2022</v>
          </cell>
          <cell r="C10357" t="str">
            <v>M</v>
          </cell>
          <cell r="D10357">
            <v>21.35</v>
          </cell>
          <cell r="E10357">
            <v>22.09</v>
          </cell>
          <cell r="F10357" t="str">
            <v>SINAPI DEZEMBRO 2025</v>
          </cell>
        </row>
        <row r="10358">
          <cell r="A10358">
            <v>96677</v>
          </cell>
          <cell r="B10358" t="str">
            <v>TUBO, PPR, DN 32, CLASSE PN 25, INSTALADO EM PRUMADA DE ÁGUA FORNECIMENTO E INSTALAÇÃO. AF_08/2022</v>
          </cell>
          <cell r="C10358" t="str">
            <v>M</v>
          </cell>
          <cell r="D10358">
            <v>31.6</v>
          </cell>
          <cell r="E10358">
            <v>32.299999999999997</v>
          </cell>
          <cell r="F10358" t="str">
            <v>SINAPI DEZEMBRO 2025</v>
          </cell>
        </row>
        <row r="10359">
          <cell r="A10359">
            <v>96648</v>
          </cell>
          <cell r="B10359" t="str">
            <v>TUBO, PPR, DN 32, CLASSE PN 25, INSTALADO EM RAMAL DE DISTRIBUIÇÃO DE ÁGUA FORNECIMENTO E INSTALAÇÃO. AF_08/2022</v>
          </cell>
          <cell r="C10359" t="str">
            <v>M</v>
          </cell>
          <cell r="D10359">
            <v>32.85</v>
          </cell>
          <cell r="E10359">
            <v>33.65</v>
          </cell>
          <cell r="F10359" t="str">
            <v>SINAPI DEZEMBRO 2025</v>
          </cell>
        </row>
        <row r="10360">
          <cell r="A10360">
            <v>96670</v>
          </cell>
          <cell r="B10360" t="str">
            <v>TUBO, PPR, DN 40, CLASSE PN 12, INSTALADO EM PRUMADA DE ÁGUA FORNECIMENTO E INSTALAÇÃO. AF_08/2022</v>
          </cell>
          <cell r="C10360" t="str">
            <v>M</v>
          </cell>
          <cell r="D10360">
            <v>24.48</v>
          </cell>
          <cell r="E10360">
            <v>25.09</v>
          </cell>
          <cell r="F10360" t="str">
            <v>SINAPI DEZEMBRO 2025</v>
          </cell>
        </row>
        <row r="10361">
          <cell r="A10361">
            <v>96646</v>
          </cell>
          <cell r="B10361" t="str">
            <v>TUBO, PPR, DN 40, CLASSE PN 12, INSTALADO EM RAMAL DE DISTRIBUIÇÃO DE ÁGUA FORNECIMENTO E INSTALAÇÃO. AF_08/2022</v>
          </cell>
          <cell r="C10361" t="str">
            <v>M</v>
          </cell>
          <cell r="D10361">
            <v>26.34</v>
          </cell>
          <cell r="E10361">
            <v>27.13</v>
          </cell>
          <cell r="F10361" t="str">
            <v>SINAPI DEZEMBRO 2025</v>
          </cell>
        </row>
        <row r="10362">
          <cell r="A10362">
            <v>96678</v>
          </cell>
          <cell r="B10362" t="str">
            <v>TUBO, PPR, DN 40, CLASSE PN 25, INSTALADO EM PRUMADA DE ÁGUA FORNECIMENTO E INSTALAÇÃO. AF_08/2022</v>
          </cell>
          <cell r="C10362" t="str">
            <v>M</v>
          </cell>
          <cell r="D10362">
            <v>43.73</v>
          </cell>
          <cell r="E10362">
            <v>44.58</v>
          </cell>
          <cell r="F10362" t="str">
            <v>SINAPI DEZEMBRO 2025</v>
          </cell>
        </row>
        <row r="10363">
          <cell r="A10363">
            <v>96649</v>
          </cell>
          <cell r="B10363" t="str">
            <v>TUBO, PPR, DN 40, CLASSE PN 25, INSTALADO EM RAMAL DE DISTRIBUIÇÃO DE ÁGUA FORNECIMENTO E INSTALAÇÃO. AF_08/2022</v>
          </cell>
          <cell r="C10363" t="str">
            <v>M</v>
          </cell>
          <cell r="D10363">
            <v>43.86</v>
          </cell>
          <cell r="E10363">
            <v>44.72</v>
          </cell>
          <cell r="F10363" t="str">
            <v>SINAPI DEZEMBRO 2025</v>
          </cell>
        </row>
        <row r="10364">
          <cell r="A10364">
            <v>96671</v>
          </cell>
          <cell r="B10364" t="str">
            <v>TUBO, PPR, DN 50, CLASSE PN 12, INSTALADO EM PRUMADA DE ÁGUA FORNECIMENTO E INSTALAÇÃO. AF_08/2022</v>
          </cell>
          <cell r="C10364" t="str">
            <v>M</v>
          </cell>
          <cell r="D10364">
            <v>37.369999999999997</v>
          </cell>
          <cell r="E10364">
            <v>38.11</v>
          </cell>
          <cell r="F10364" t="str">
            <v>SINAPI DEZEMBRO 2025</v>
          </cell>
        </row>
        <row r="10365">
          <cell r="A10365">
            <v>96679</v>
          </cell>
          <cell r="B10365" t="str">
            <v>TUBO, PPR, DN 50, CLASSE PN 25, INSTALADO EM PRUMADA DE ÁGUA FORNECIMENTO E INSTALAÇÃO. AF_08/2022</v>
          </cell>
          <cell r="C10365" t="str">
            <v>M</v>
          </cell>
          <cell r="D10365">
            <v>65.58</v>
          </cell>
          <cell r="E10365">
            <v>66.59</v>
          </cell>
          <cell r="F10365" t="str">
            <v>SINAPI DEZEMBRO 2025</v>
          </cell>
        </row>
        <row r="10366">
          <cell r="A10366">
            <v>96672</v>
          </cell>
          <cell r="B10366" t="str">
            <v>TUBO, PPR, DN 63, CLASSE PN 12, INSTALADO EM PRUMADA DE ÁGUA FORNECIMENTO E INSTALAÇÃO. AF_08/2022</v>
          </cell>
          <cell r="C10366" t="str">
            <v>M</v>
          </cell>
          <cell r="D10366">
            <v>57.29</v>
          </cell>
          <cell r="E10366">
            <v>58.21</v>
          </cell>
          <cell r="F10366" t="str">
            <v>SINAPI DEZEMBRO 2025</v>
          </cell>
        </row>
        <row r="10367">
          <cell r="A10367">
            <v>96680</v>
          </cell>
          <cell r="B10367" t="str">
            <v>TUBO, PPR, DN 63, CLASSE PN 25, INSTALADO EM PRUMADA DE ÁGUA FORNECIMENTO E INSTALAÇÃO. AF_08/2022</v>
          </cell>
          <cell r="C10367" t="str">
            <v>M</v>
          </cell>
          <cell r="D10367">
            <v>109.2</v>
          </cell>
          <cell r="E10367">
            <v>110.44</v>
          </cell>
          <cell r="F10367" t="str">
            <v>SINAPI DEZEMBRO 2025</v>
          </cell>
        </row>
        <row r="10368">
          <cell r="A10368">
            <v>96673</v>
          </cell>
          <cell r="B10368" t="str">
            <v>TUBO, PPR, DN 75, CLASSE PN 12, INSTALADO EM PRUMADA DE ÁGUA FORNECIMENTO E INSTALAÇÃO. AF_08/2022</v>
          </cell>
          <cell r="C10368" t="str">
            <v>M</v>
          </cell>
          <cell r="D10368">
            <v>72.38</v>
          </cell>
          <cell r="E10368">
            <v>73.459999999999994</v>
          </cell>
          <cell r="F10368" t="str">
            <v>SINAPI DEZEMBRO 2025</v>
          </cell>
        </row>
        <row r="10369">
          <cell r="A10369">
            <v>96681</v>
          </cell>
          <cell r="B10369" t="str">
            <v>TUBO, PPR, DN 75, CLASSE PN 25, INSTALADO EM PRUMADA DE ÁGUA FORNECIMENTO E INSTALAÇÃO. AF_08/2022</v>
          </cell>
          <cell r="C10369" t="str">
            <v>M</v>
          </cell>
          <cell r="D10369">
            <v>147.27000000000001</v>
          </cell>
          <cell r="E10369">
            <v>148.74</v>
          </cell>
          <cell r="F10369" t="str">
            <v>SINAPI DEZEMBRO 2025</v>
          </cell>
        </row>
        <row r="10370">
          <cell r="A10370">
            <v>96674</v>
          </cell>
          <cell r="B10370" t="str">
            <v>TUBO, PPR, DN 90, CLASSE PN 12, INSTALADO EM PRUMADA DE ÁGUA FORNECIMENTO E INSTALAÇÃO. AF_08/2022</v>
          </cell>
          <cell r="C10370" t="str">
            <v>M</v>
          </cell>
          <cell r="D10370">
            <v>117.83</v>
          </cell>
          <cell r="E10370">
            <v>119.09</v>
          </cell>
          <cell r="F10370" t="str">
            <v>SINAPI DEZEMBRO 2025</v>
          </cell>
        </row>
        <row r="10371">
          <cell r="A10371">
            <v>96682</v>
          </cell>
          <cell r="B10371" t="str">
            <v>TUBO, PPR, DN 90, CLASSE PN 25, INSTALADO EM PRUMADA DE ÁGUA FORNECIMENTO E INSTALAÇÃO. AF_08/2022</v>
          </cell>
          <cell r="C10371" t="str">
            <v>M</v>
          </cell>
          <cell r="D10371">
            <v>244.18</v>
          </cell>
          <cell r="E10371">
            <v>245.91</v>
          </cell>
          <cell r="F10371" t="str">
            <v>SINAPI DEZEMBRO 2025</v>
          </cell>
        </row>
        <row r="10372">
          <cell r="A10372">
            <v>96643</v>
          </cell>
          <cell r="B10372" t="str">
            <v>TÊ MISTURADOR, PPR, 25 X 3/4, CLASSE PN 25, INSTALADO EM RAMAL OU SUB-RAMAL DE ÁGUA FORNECIMENTO E INSTALAÇÃO. AF_08/2022</v>
          </cell>
          <cell r="C10372" t="str">
            <v>UN</v>
          </cell>
          <cell r="D10372">
            <v>48.58</v>
          </cell>
          <cell r="E10372">
            <v>49.66</v>
          </cell>
          <cell r="F10372" t="str">
            <v>SINAPI DEZEMBRO 2025</v>
          </cell>
        </row>
        <row r="10373">
          <cell r="A10373">
            <v>104201</v>
          </cell>
          <cell r="B10373" t="str">
            <v>TÊ MISTURADOR, PPR, F M M, DN 20 X 20 MM, INSTALADO EM RAMAL OU SUB-RAMAL DE ÁGUA - FORNECIMENTO E INSTALAÇÃO. AF_08/2022</v>
          </cell>
          <cell r="C10373" t="str">
            <v>UN</v>
          </cell>
          <cell r="D10373">
            <v>20.87</v>
          </cell>
          <cell r="E10373">
            <v>21.5</v>
          </cell>
          <cell r="F10373" t="str">
            <v>SINAPI DEZEMBRO 2025</v>
          </cell>
        </row>
        <row r="10374">
          <cell r="A10374">
            <v>104192</v>
          </cell>
          <cell r="B10374" t="str">
            <v>TÊ MISTURADOR, PPR, F M M, DN 25 X 25 MM, INSTALADO EM RAMAL OU SUB-RAMAL DE ÁGUA - FORNECIMENTO E INSTALAÇÃO. AF_08/2022</v>
          </cell>
          <cell r="C10374" t="str">
            <v>UN</v>
          </cell>
          <cell r="D10374">
            <v>30.49</v>
          </cell>
          <cell r="E10374">
            <v>31.57</v>
          </cell>
          <cell r="F10374" t="str">
            <v>SINAPI DEZEMBRO 2025</v>
          </cell>
        </row>
        <row r="10375">
          <cell r="A10375">
            <v>104202</v>
          </cell>
          <cell r="B10375" t="str">
            <v>TÊ NORMAL, PPR, 90 GRAUS, DN 20 X 20 X 20 MM, INSTALADO EM RAMAL OU SUB-RAMAL DE ÁGUA - FORNECIMENTO E INSTALAÇÃO. AF_08/2022</v>
          </cell>
          <cell r="C10375" t="str">
            <v>UN</v>
          </cell>
          <cell r="D10375">
            <v>11.31</v>
          </cell>
          <cell r="E10375">
            <v>11.94</v>
          </cell>
          <cell r="F10375" t="str">
            <v>SINAPI DEZEMBRO 2025</v>
          </cell>
        </row>
        <row r="10376">
          <cell r="A10376">
            <v>96717</v>
          </cell>
          <cell r="B10376" t="str">
            <v>TÊ NORMAL, PPR, DN 110 MM, CLASSE PN 25, INSTALADO EM PRUMADA DE ÁGUA FORNECIMENTO E INSTALAÇÃO . AF_08/2022</v>
          </cell>
          <cell r="C10376" t="str">
            <v>UN</v>
          </cell>
          <cell r="D10376">
            <v>336.24</v>
          </cell>
          <cell r="E10376">
            <v>339.92</v>
          </cell>
          <cell r="F10376" t="str">
            <v>SINAPI DEZEMBRO 2025</v>
          </cell>
        </row>
        <row r="10377">
          <cell r="A10377">
            <v>96710</v>
          </cell>
          <cell r="B10377" t="str">
            <v>TÊ NORMAL, PPR, DN 25 MM, CLASSE PN 25, INSTALADO EM PRUMADA DE ÁGUA FORNECIMENTO E INSTALAÇÃO . AF_08/2022</v>
          </cell>
          <cell r="C10377" t="str">
            <v>UN</v>
          </cell>
          <cell r="D10377">
            <v>14.98</v>
          </cell>
          <cell r="E10377">
            <v>15.98</v>
          </cell>
          <cell r="F10377" t="str">
            <v>SINAPI DEZEMBRO 2025</v>
          </cell>
        </row>
        <row r="10378">
          <cell r="A10378">
            <v>96665</v>
          </cell>
          <cell r="B10378" t="str">
            <v>TÊ NORMAL, PPR, DN 25 MM, CLASSE PN 25, INSTALADO EM RAMAL DE DISTRIBUIÇÃO DE ÁGUA FORNECIMENTO E INSTALAÇÃO. AF_08/2022</v>
          </cell>
          <cell r="C10378" t="str">
            <v>UN</v>
          </cell>
          <cell r="D10378">
            <v>11.71</v>
          </cell>
          <cell r="E10378">
            <v>12.43</v>
          </cell>
          <cell r="F10378" t="str">
            <v>SINAPI DEZEMBRO 2025</v>
          </cell>
        </row>
        <row r="10379">
          <cell r="A10379">
            <v>96642</v>
          </cell>
          <cell r="B10379" t="str">
            <v>TÊ NORMAL, PPR, DN 25 MM, CLASSE PN 25, INSTALADO EM RAMAL OU SUB-RAMAL DE ÁGUA FORNECIMENTO E INSTALAÇÃO. AF_08/2022</v>
          </cell>
          <cell r="C10379" t="str">
            <v>UN</v>
          </cell>
          <cell r="D10379">
            <v>20.77</v>
          </cell>
          <cell r="E10379">
            <v>22.28</v>
          </cell>
          <cell r="F10379" t="str">
            <v>SINAPI DEZEMBRO 2025</v>
          </cell>
        </row>
        <row r="10380">
          <cell r="A10380">
            <v>96711</v>
          </cell>
          <cell r="B10380" t="str">
            <v>TÊ NORMAL, PPR, DN 32 MM, CLASSE PN 25, INSTALADO EM PRUMADA DE ÁGUA FORNECIMENTO E INSTALAÇÃO . AF_08/2022</v>
          </cell>
          <cell r="C10380" t="str">
            <v>UN</v>
          </cell>
          <cell r="D10380">
            <v>22.7</v>
          </cell>
          <cell r="E10380">
            <v>23.93</v>
          </cell>
          <cell r="F10380" t="str">
            <v>SINAPI DEZEMBRO 2025</v>
          </cell>
        </row>
        <row r="10381">
          <cell r="A10381">
            <v>96666</v>
          </cell>
          <cell r="B10381" t="str">
            <v>TÊ NORMAL, PPR, DN 32 MM, CLASSE PN 25, INSTALADO EM RAMAL DE DISTRIBUIÇÃO DE ÁGUA FORNECIMENTO E INSTALAÇÃO. AF_08/2022</v>
          </cell>
          <cell r="C10381" t="str">
            <v>UN</v>
          </cell>
          <cell r="D10381">
            <v>17.34</v>
          </cell>
          <cell r="E10381">
            <v>18.100000000000001</v>
          </cell>
          <cell r="F10381" t="str">
            <v>SINAPI DEZEMBRO 2025</v>
          </cell>
        </row>
        <row r="10382">
          <cell r="A10382">
            <v>96712</v>
          </cell>
          <cell r="B10382" t="str">
            <v>TÊ NORMAL, PPR, DN 40 MM, CLASSE PN 25, INSTALADO EM PRUMADA DE ÁGUA FORNECIMENTO E INSTALAÇÃO . AF_08/2022</v>
          </cell>
          <cell r="C10382" t="str">
            <v>UN</v>
          </cell>
          <cell r="D10382">
            <v>32.729999999999997</v>
          </cell>
          <cell r="E10382">
            <v>34.200000000000003</v>
          </cell>
          <cell r="F10382" t="str">
            <v>SINAPI DEZEMBRO 2025</v>
          </cell>
        </row>
        <row r="10383">
          <cell r="A10383">
            <v>96667</v>
          </cell>
          <cell r="B10383" t="str">
            <v>TÊ NORMAL, PPR, DN 40 MM, CLASSE PN 25, INSTALADO EM RAMAL DE DISTRIBUIÇÃO DE ÁGUA FORNECIMENTO E INSTALAÇÃO. AF_08/2022</v>
          </cell>
          <cell r="C10383" t="str">
            <v>UN</v>
          </cell>
          <cell r="D10383">
            <v>24.99</v>
          </cell>
          <cell r="E10383">
            <v>25.78</v>
          </cell>
          <cell r="F10383" t="str">
            <v>SINAPI DEZEMBRO 2025</v>
          </cell>
        </row>
        <row r="10384">
          <cell r="A10384">
            <v>96713</v>
          </cell>
          <cell r="B10384" t="str">
            <v>TÊ NORMAL, PPR, DN 50 MM, CLASSE PN 25, INSTALADO EM PRUMADA DE ÁGUA FORNECIMENTO E INSTALAÇÃO . AF_08/2022</v>
          </cell>
          <cell r="C10384" t="str">
            <v>UN</v>
          </cell>
          <cell r="D10384">
            <v>51</v>
          </cell>
          <cell r="E10384">
            <v>52.8</v>
          </cell>
          <cell r="F10384" t="str">
            <v>SINAPI DEZEMBRO 2025</v>
          </cell>
        </row>
        <row r="10385">
          <cell r="A10385">
            <v>96714</v>
          </cell>
          <cell r="B10385" t="str">
            <v>TÊ NORMAL, PPR, DN 63 MM, CLASSE PN 25, INSTALADO EM PRUMADA DE ÁGUA FORNECIMENTO E INSTALAÇÃO . AF_08/2022</v>
          </cell>
          <cell r="C10385" t="str">
            <v>UN</v>
          </cell>
          <cell r="D10385">
            <v>73.150000000000006</v>
          </cell>
          <cell r="E10385">
            <v>75.34</v>
          </cell>
          <cell r="F10385" t="str">
            <v>SINAPI DEZEMBRO 2025</v>
          </cell>
        </row>
        <row r="10386">
          <cell r="A10386">
            <v>96715</v>
          </cell>
          <cell r="B10386" t="str">
            <v>TÊ NORMAL, PPR, DN 75 MM, CLASSE PN 25, INSTALADO EM PRUMADA DE ÁGUA FORNECIMENTO E INSTALAÇÃO . AF_08/2022</v>
          </cell>
          <cell r="C10386" t="str">
            <v>UN</v>
          </cell>
          <cell r="D10386">
            <v>132.52000000000001</v>
          </cell>
          <cell r="E10386">
            <v>135.09</v>
          </cell>
          <cell r="F10386" t="str">
            <v>SINAPI DEZEMBRO 2025</v>
          </cell>
        </row>
        <row r="10387">
          <cell r="A10387">
            <v>96716</v>
          </cell>
          <cell r="B10387" t="str">
            <v>TÊ NORMAL, PPR, DN 90 MM, CLASSE PN 25, INSTALADO EM PRUMADA DE ÁGUA FORNECIMENTO E INSTALAÇÃO . AF_08/2022</v>
          </cell>
          <cell r="C10387" t="str">
            <v>UN</v>
          </cell>
          <cell r="D10387">
            <v>173.14</v>
          </cell>
          <cell r="E10387">
            <v>176.19</v>
          </cell>
          <cell r="F10387" t="str">
            <v>SINAPI DEZEMBRO 2025</v>
          </cell>
        </row>
        <row r="10388">
          <cell r="A10388">
            <v>104328</v>
          </cell>
          <cell r="B10388" t="str">
            <v>CAIXA SIFONADA, COM GRELHA QUADRADA, PVC, DN 150 X 150 X 50 MM, JUNTA SOLDÁVEL, FORNECIDA E INSTALADA EM RAMAL DE DESCARGA OU EM RAMAL DE ESGOTO SANITÁRIO. AF_08/2022</v>
          </cell>
          <cell r="C10388" t="str">
            <v>UN</v>
          </cell>
          <cell r="D10388">
            <v>74.52</v>
          </cell>
          <cell r="E10388">
            <v>76.36</v>
          </cell>
          <cell r="F10388" t="str">
            <v>SINAPI DEZEMBRO 2025</v>
          </cell>
        </row>
        <row r="10389">
          <cell r="A10389">
            <v>104329</v>
          </cell>
          <cell r="B10389" t="str">
            <v>CAIXA SIFONADA, COM GRELHA REDONDA, PVC, DN 150 X 150 X 50 MM, JUNTA SOLDÁVEL, FORNECIDA E INSTALADA EM RAMAL DE DESCARGA OU EM RAMAL DE ESGOTO SANITÁRIO. AF_08/2022</v>
          </cell>
          <cell r="C10389" t="str">
            <v>UN</v>
          </cell>
          <cell r="D10389">
            <v>84.47</v>
          </cell>
          <cell r="E10389">
            <v>86.31</v>
          </cell>
          <cell r="F10389" t="str">
            <v>SINAPI DEZEMBRO 2025</v>
          </cell>
        </row>
        <row r="10390">
          <cell r="A10390">
            <v>89707</v>
          </cell>
          <cell r="B10390" t="str">
            <v>CAIXA SIFONADA, PVC, DN 100 X 100 X 50 MM, JUNTA ELÁSTICA, FORNECIDA E INSTALADA EM RAMAL DE DESCARGA OU EM RAMAL DE ESGOTO SANITÁRIO. AF_08/2022</v>
          </cell>
          <cell r="C10390" t="str">
            <v>UN</v>
          </cell>
          <cell r="D10390">
            <v>50.75</v>
          </cell>
          <cell r="E10390">
            <v>52.49</v>
          </cell>
          <cell r="F10390" t="str">
            <v>SINAPI DEZEMBRO 2025</v>
          </cell>
        </row>
        <row r="10391">
          <cell r="A10391">
            <v>89708</v>
          </cell>
          <cell r="B10391" t="str">
            <v>CAIXA SIFONADA, PVC, DN 150 X 185 X 75 MM, JUNTA ELÁSTICA, FORNECIDA E INSTALADA EM RAMAL DE DESCARGA OU EM RAMAL DE ESGOTO SANITÁRIO. AF_08/2022</v>
          </cell>
          <cell r="C10391" t="str">
            <v>UN</v>
          </cell>
          <cell r="D10391">
            <v>109.9</v>
          </cell>
          <cell r="E10391">
            <v>111.98</v>
          </cell>
          <cell r="F10391" t="str">
            <v>SINAPI DEZEMBRO 2025</v>
          </cell>
        </row>
        <row r="10392">
          <cell r="A10392">
            <v>104330</v>
          </cell>
          <cell r="B10392" t="str">
            <v>RALO LINEAR, EM PVC COM GRELHA INOX, JUNTA SOLDÁVEL, FORNECIDO E INSTALADO EM RAMAL DE DESCARGA OU EM RAMAL DE ESGOTO SANITÁRIO. AF_08/2022</v>
          </cell>
          <cell r="C10392" t="str">
            <v>UN</v>
          </cell>
          <cell r="D10392">
            <v>0</v>
          </cell>
          <cell r="E10392">
            <v>0</v>
          </cell>
          <cell r="F10392" t="str">
            <v>SINAPI DEZEMBRO 2025</v>
          </cell>
        </row>
        <row r="10393">
          <cell r="A10393">
            <v>104326</v>
          </cell>
          <cell r="B10393" t="str">
            <v>RALO SECO CÔNICO, PVC, DN 100 X 40 MM, JUNTA SOLDÁVEL, FORNECIDO E INSTALADO EM RAMAL DE DESCARGA OU EM RAMAL DE ESGOTO SANITÁRIO. AF_08/2022</v>
          </cell>
          <cell r="C10393" t="str">
            <v>UN</v>
          </cell>
          <cell r="D10393">
            <v>21.01</v>
          </cell>
          <cell r="E10393">
            <v>21.72</v>
          </cell>
          <cell r="F10393" t="str">
            <v>SINAPI DEZEMBRO 2025</v>
          </cell>
        </row>
        <row r="10394">
          <cell r="A10394">
            <v>89710</v>
          </cell>
          <cell r="B10394" t="str">
            <v>RALO SECO, PVC, DN 100 X 40 MM, JUNTA SOLDÁVEL, FORNECIDO E INSTALADO EM RAMAL DE DESCARGA OU EM RAMAL DE ESGOTO SANITÁRIO. AF_08/2022</v>
          </cell>
          <cell r="C10394" t="str">
            <v>UN</v>
          </cell>
          <cell r="D10394">
            <v>19.28</v>
          </cell>
          <cell r="E10394">
            <v>19.989999999999998</v>
          </cell>
          <cell r="F10394" t="str">
            <v>SINAPI DEZEMBRO 2025</v>
          </cell>
        </row>
        <row r="10395">
          <cell r="A10395">
            <v>104327</v>
          </cell>
          <cell r="B10395" t="str">
            <v>RALO SIFONADO REDONDO, PVC, DN 100 X 40 MM, JUNTA SOLDÁVEL, FORNECIDO E INSTALADO EM RAMAL DE DESCARGA OU EM RAMAL DE ESGOTO SANITÁRIO. AF_08/2022</v>
          </cell>
          <cell r="C10395" t="str">
            <v>UN</v>
          </cell>
          <cell r="D10395">
            <v>19.98</v>
          </cell>
          <cell r="E10395">
            <v>20.69</v>
          </cell>
          <cell r="F10395" t="str">
            <v>SINAPI DEZEMBRO 2025</v>
          </cell>
        </row>
        <row r="10396">
          <cell r="A10396">
            <v>89709</v>
          </cell>
          <cell r="B10396" t="str">
            <v>RALO SIFONADO, PVC, DN 100 X 40 MM, JUNTA SOLDÁVEL, FORNECIDO E INSTALADO EM RAMAL DE DESCARGA OU EM RAMAL DE ESGOTO SANITÁRIO. AF_08/2022</v>
          </cell>
          <cell r="C10396" t="str">
            <v>UN</v>
          </cell>
          <cell r="D10396">
            <v>22.07</v>
          </cell>
          <cell r="E10396">
            <v>22.78</v>
          </cell>
          <cell r="F10396" t="str">
            <v>SINAPI DEZEMBRO 2025</v>
          </cell>
        </row>
        <row r="10397">
          <cell r="A10397">
            <v>104341</v>
          </cell>
          <cell r="B10397" t="str">
            <v>BUCHA DE REDUÇÃO LONGA, PVC, SÉRIE NORMAL, ESGOTO PREDIAL, DN 50 X 40 MM, JUNTA SOLDÁVEL E ELÁSTICA, FORNECIDO E INSTALADO EM RAMAL DE DESCARGA OU RAMAL DE ESGOTO SANITÁRIO. AF_08/2022</v>
          </cell>
          <cell r="C10397" t="str">
            <v>UN</v>
          </cell>
          <cell r="D10397">
            <v>10.86</v>
          </cell>
          <cell r="E10397">
            <v>11.25</v>
          </cell>
          <cell r="F10397" t="str">
            <v>SINAPI DEZEMBRO 2025</v>
          </cell>
        </row>
        <row r="10398">
          <cell r="A10398">
            <v>104357</v>
          </cell>
          <cell r="B10398" t="str">
            <v>CAP, PVC, SÉRIE NORMAL, ESGOTO PREDIAL, DN 100 MM, JUNTA ELÁSTICA, FORNECIDO E INSTALADO EM SUBCOLETOR AÉREO DE ESGOTO SANITÁRIO. AF_08/2022</v>
          </cell>
          <cell r="C10398" t="str">
            <v>UN</v>
          </cell>
          <cell r="D10398">
            <v>18.399999999999999</v>
          </cell>
          <cell r="E10398">
            <v>18.8</v>
          </cell>
          <cell r="F10398" t="str">
            <v>SINAPI DEZEMBRO 2025</v>
          </cell>
        </row>
        <row r="10399">
          <cell r="A10399">
            <v>89811</v>
          </cell>
          <cell r="B10399" t="str">
            <v>CURVA CURTA 90 GRAUS, PVC, SERIE NORMAL, ESGOTO PREDIAL, DN 100 MM, JUNTA ELÁSTICA, FORNECIDO E INSTALADO EM PRUMADA DE ESGOTO SANITÁRIO OU VENTILAÇÃO. AF_08/2022</v>
          </cell>
          <cell r="C10399" t="str">
            <v>UN</v>
          </cell>
          <cell r="D10399">
            <v>41.75</v>
          </cell>
          <cell r="E10399">
            <v>42.69</v>
          </cell>
          <cell r="F10399" t="str">
            <v>SINAPI DEZEMBRO 2025</v>
          </cell>
        </row>
        <row r="10400">
          <cell r="A10400">
            <v>89748</v>
          </cell>
          <cell r="B10400" t="str">
            <v>CURVA CURTA 90 GRAUS, PVC, SERIE NORMAL, ESGOTO PREDIAL, DN 100 MM, JUNTA ELÁSTICA, FORNECIDO E INSTALADO EM RAMAL DE DESCARGA OU RAMAL DE ESGOTO SANITÁRIO. AF_08/2022</v>
          </cell>
          <cell r="C10400" t="str">
            <v>UN</v>
          </cell>
          <cell r="D10400">
            <v>40.53</v>
          </cell>
          <cell r="E10400">
            <v>41.38</v>
          </cell>
          <cell r="F10400" t="str">
            <v>SINAPI DEZEMBRO 2025</v>
          </cell>
        </row>
        <row r="10401">
          <cell r="A10401">
            <v>89852</v>
          </cell>
          <cell r="B10401" t="str">
            <v>CURVA CURTA 90 GRAUS, PVC, SERIE NORMAL, ESGOTO PREDIAL, DN 100 MM, JUNTA ELÁSTICA, FORNECIDO E INSTALADO EM SUBCOLETOR AÉREO DE ESGOTO SANITÁRIO. AF_08/2022</v>
          </cell>
          <cell r="C10401" t="str">
            <v>UN</v>
          </cell>
          <cell r="D10401">
            <v>44.71</v>
          </cell>
          <cell r="E10401">
            <v>45.92</v>
          </cell>
          <cell r="F10401" t="str">
            <v>SINAPI DEZEMBRO 2025</v>
          </cell>
        </row>
        <row r="10402">
          <cell r="A10402">
            <v>89728</v>
          </cell>
          <cell r="B10402" t="str">
            <v>CURVA CURTA 90 GRAUS, PVC, SERIE NORMAL, ESGOTO PREDIAL, DN 40 MM, JUNTA SOLDÁVEL, FORNECIDO E INSTALADO EM RAMAL DE DESCARGA OU RAMAL DE ESGOTO SANITÁRIO. AF_08/2022</v>
          </cell>
          <cell r="C10402" t="str">
            <v>UN</v>
          </cell>
          <cell r="D10402">
            <v>12.21</v>
          </cell>
          <cell r="E10402">
            <v>12.76</v>
          </cell>
          <cell r="F10402" t="str">
            <v>SINAPI DEZEMBRO 2025</v>
          </cell>
        </row>
        <row r="10403">
          <cell r="A10403">
            <v>89803</v>
          </cell>
          <cell r="B10403" t="str">
            <v>CURVA CURTA 90 GRAUS, PVC, SERIE NORMAL, ESGOTO PREDIAL, DN 50 MM, JUNTA ELÁSTICA, FORNECIDO E INSTALADO EM PRUMADA DE ESGOTO SANITÁRIO OU VENTILAÇÃO. AF_08/2022</v>
          </cell>
          <cell r="C10403" t="str">
            <v>UN</v>
          </cell>
          <cell r="D10403">
            <v>17.41</v>
          </cell>
          <cell r="E10403">
            <v>17.559999999999999</v>
          </cell>
          <cell r="F10403" t="str">
            <v>SINAPI DEZEMBRO 2025</v>
          </cell>
        </row>
        <row r="10404">
          <cell r="A10404">
            <v>89733</v>
          </cell>
          <cell r="B10404" t="str">
            <v>CURVA CURTA 90 GRAUS, PVC, SERIE NORMAL, ESGOTO PREDIAL, DN 50 MM, JUNTA ELÁSTICA, FORNECIDO E INSTALADO EM RAMAL DE DESCARGA OU RAMAL DE ESGOTO SANITÁRIO. AF_08/2022</v>
          </cell>
          <cell r="C10404" t="str">
            <v>UN</v>
          </cell>
          <cell r="D10404">
            <v>22.52</v>
          </cell>
          <cell r="E10404">
            <v>23.11</v>
          </cell>
          <cell r="F10404" t="str">
            <v>SINAPI DEZEMBRO 2025</v>
          </cell>
        </row>
        <row r="10405">
          <cell r="A10405">
            <v>89807</v>
          </cell>
          <cell r="B10405" t="str">
            <v>CURVA CURTA 90 GRAUS, PVC, SERIE NORMAL, ESGOTO PREDIAL, DN 75 MM, JUNTA ELÁSTICA, FORNECIDO E INSTALADO EM PRUMADA DE ESGOTO SANITÁRIO OU VENTILAÇÃO. AF_08/2022</v>
          </cell>
          <cell r="C10405" t="str">
            <v>UN</v>
          </cell>
          <cell r="D10405">
            <v>35.26</v>
          </cell>
          <cell r="E10405">
            <v>35.82</v>
          </cell>
          <cell r="F10405" t="str">
            <v>SINAPI DEZEMBRO 2025</v>
          </cell>
        </row>
        <row r="10406">
          <cell r="A10406">
            <v>89742</v>
          </cell>
          <cell r="B10406" t="str">
            <v>CURVA CURTA 90 GRAUS, PVC, SERIE NORMAL, ESGOTO PREDIAL, DN 75 MM, JUNTA ELÁSTICA, FORNECIDO E INSTALADO EM RAMAL DE DESCARGA OU RAMAL DE ESGOTO SANITÁRIO. AF_08/2022</v>
          </cell>
          <cell r="C10406" t="str">
            <v>UN</v>
          </cell>
          <cell r="D10406">
            <v>37.22</v>
          </cell>
          <cell r="E10406">
            <v>37.93</v>
          </cell>
          <cell r="F10406" t="str">
            <v>SINAPI DEZEMBRO 2025</v>
          </cell>
        </row>
        <row r="10407">
          <cell r="A10407">
            <v>89812</v>
          </cell>
          <cell r="B10407" t="str">
            <v>CURVA LONGA 90 GRAUS, PVC, SERIE NORMAL, ESGOTO PREDIAL, DN 100 MM, JUNTA ELÁSTICA, FORNECIDO E INSTALADO EM PRUMADA DE ESGOTO SANITÁRIO OU VENTILAÇÃO. AF_08/2022</v>
          </cell>
          <cell r="C10407" t="str">
            <v>UN</v>
          </cell>
          <cell r="D10407">
            <v>70.89</v>
          </cell>
          <cell r="E10407">
            <v>71.83</v>
          </cell>
          <cell r="F10407" t="str">
            <v>SINAPI DEZEMBRO 2025</v>
          </cell>
        </row>
        <row r="10408">
          <cell r="A10408">
            <v>89750</v>
          </cell>
          <cell r="B10408" t="str">
            <v>CURVA LONGA 90 GRAUS, PVC, SERIE NORMAL, ESGOTO PREDIAL, DN 100 MM, JUNTA ELÁSTICA, FORNECIDO E INSTALADO EM RAMAL DE DESCARGA OU RAMAL DE ESGOTO SANITÁRIO. AF_08/2022</v>
          </cell>
          <cell r="C10408" t="str">
            <v>UN</v>
          </cell>
          <cell r="D10408">
            <v>69.67</v>
          </cell>
          <cell r="E10408">
            <v>70.52</v>
          </cell>
          <cell r="F10408" t="str">
            <v>SINAPI DEZEMBRO 2025</v>
          </cell>
        </row>
        <row r="10409">
          <cell r="A10409">
            <v>89853</v>
          </cell>
          <cell r="B10409" t="str">
            <v>CURVA LONGA 90 GRAUS, PVC, SERIE NORMAL, ESGOTO PREDIAL, DN 100 MM, JUNTA ELÁSTICA, FORNECIDO E INSTALADO EM SUBCOLETOR AÉREO DE ESGOTO SANITÁRIO. AF_08/2022</v>
          </cell>
          <cell r="C10409" t="str">
            <v>UN</v>
          </cell>
          <cell r="D10409">
            <v>73.849999999999994</v>
          </cell>
          <cell r="E10409">
            <v>75.06</v>
          </cell>
          <cell r="F10409" t="str">
            <v>SINAPI DEZEMBRO 2025</v>
          </cell>
        </row>
        <row r="10410">
          <cell r="A10410">
            <v>89730</v>
          </cell>
          <cell r="B10410" t="str">
            <v>CURVA LONGA 90 GRAUS, PVC, SERIE NORMAL, ESGOTO PREDIAL, DN 40 MM, JUNTA SOLDÁVEL, FORNECIDO E INSTALADO EM RAMAL DE DESCARGA OU RAMAL DE ESGOTO SANITÁRIO. AF_08/2022</v>
          </cell>
          <cell r="C10410" t="str">
            <v>UN</v>
          </cell>
          <cell r="D10410">
            <v>13.79</v>
          </cell>
          <cell r="E10410">
            <v>14.34</v>
          </cell>
          <cell r="F10410" t="str">
            <v>SINAPI DEZEMBRO 2025</v>
          </cell>
        </row>
        <row r="10411">
          <cell r="A10411">
            <v>89804</v>
          </cell>
          <cell r="B10411" t="str">
            <v>CURVA LONGA 90 GRAUS, PVC, SERIE NORMAL, ESGOTO PREDIAL, DN 50 MM, JUNTA ELÁSTICA, FORNECIDO E INSTALADO EM PRUMADA DE ESGOTO SANITÁRIO OU VENTILAÇÃO. AF_08/2022</v>
          </cell>
          <cell r="C10411" t="str">
            <v>UN</v>
          </cell>
          <cell r="D10411">
            <v>19.23</v>
          </cell>
          <cell r="E10411">
            <v>19.38</v>
          </cell>
          <cell r="F10411" t="str">
            <v>SINAPI DEZEMBRO 2025</v>
          </cell>
        </row>
        <row r="10412">
          <cell r="A10412">
            <v>89735</v>
          </cell>
          <cell r="B10412" t="str">
            <v>CURVA LONGA 90 GRAUS, PVC, SERIE NORMAL, ESGOTO PREDIAL, DN 50 MM, JUNTA ELÁSTICA, FORNECIDO E INSTALADO EM RAMAL DE DESCARGA OU RAMAL DE ESGOTO SANITÁRIO. AF_08/2022</v>
          </cell>
          <cell r="C10412" t="str">
            <v>UN</v>
          </cell>
          <cell r="D10412">
            <v>24.34</v>
          </cell>
          <cell r="E10412">
            <v>24.93</v>
          </cell>
          <cell r="F10412" t="str">
            <v>SINAPI DEZEMBRO 2025</v>
          </cell>
        </row>
        <row r="10413">
          <cell r="A10413">
            <v>89808</v>
          </cell>
          <cell r="B10413" t="str">
            <v>CURVA LONGA 90 GRAUS, PVC, SERIE NORMAL, ESGOTO PREDIAL, DN 75 MM, JUNTA ELÁSTICA, FORNECIDO E INSTALADO EM PRUMADA DE ESGOTO SANITÁRIO OU VENTILAÇÃO. AF_08/2022</v>
          </cell>
          <cell r="C10413" t="str">
            <v>UN</v>
          </cell>
          <cell r="D10413">
            <v>52.38</v>
          </cell>
          <cell r="E10413">
            <v>52.94</v>
          </cell>
          <cell r="F10413" t="str">
            <v>SINAPI DEZEMBRO 2025</v>
          </cell>
        </row>
        <row r="10414">
          <cell r="A10414">
            <v>89743</v>
          </cell>
          <cell r="B10414" t="str">
            <v>CURVA LONGA 90 GRAUS, PVC, SERIE NORMAL, ESGOTO PREDIAL, DN 75 MM, JUNTA ELÁSTICA, FORNECIDO E INSTALADO EM RAMAL DE DESCARGA OU RAMAL DE ESGOTO SANITÁRIO. AF_08/2022</v>
          </cell>
          <cell r="C10414" t="str">
            <v>UN</v>
          </cell>
          <cell r="D10414">
            <v>54.34</v>
          </cell>
          <cell r="E10414">
            <v>55.05</v>
          </cell>
          <cell r="F10414" t="str">
            <v>SINAPI DEZEMBRO 2025</v>
          </cell>
        </row>
        <row r="10415">
          <cell r="A10415">
            <v>89810</v>
          </cell>
          <cell r="B10415" t="str">
            <v>JOELHO 45 GRAUS, PVC, SERIE NORMAL, ESGOTO PREDIAL, DN 100 MM, JUNTA ELÁSTICA, FORNECIDO E INSTALADO EM PRUMADA DE ESGOTO SANITÁRIO OU VENTILAÇÃO. AF_08/2022</v>
          </cell>
          <cell r="C10415" t="str">
            <v>UN</v>
          </cell>
          <cell r="D10415">
            <v>29.94</v>
          </cell>
          <cell r="E10415">
            <v>30.88</v>
          </cell>
          <cell r="F10415" t="str">
            <v>SINAPI DEZEMBRO 2025</v>
          </cell>
        </row>
        <row r="10416">
          <cell r="A10416">
            <v>89746</v>
          </cell>
          <cell r="B10416" t="str">
            <v>JOELHO 45 GRAUS, PVC, SERIE NORMAL, ESGOTO PREDIAL, DN 100 MM, JUNTA ELÁSTICA, FORNECIDO E INSTALADO EM RAMAL DE DESCARGA OU RAMAL DE ESGOTO SANITÁRIO. AF_08/2022</v>
          </cell>
          <cell r="C10416" t="str">
            <v>UN</v>
          </cell>
          <cell r="D10416">
            <v>28.72</v>
          </cell>
          <cell r="E10416">
            <v>29.57</v>
          </cell>
          <cell r="F10416" t="str">
            <v>SINAPI DEZEMBRO 2025</v>
          </cell>
        </row>
        <row r="10417">
          <cell r="A10417">
            <v>89851</v>
          </cell>
          <cell r="B10417" t="str">
            <v>JOELHO 45 GRAUS, PVC, SERIE NORMAL, ESGOTO PREDIAL, DN 100 MM, JUNTA ELÁSTICA, FORNECIDO E INSTALADO EM SUBCOLETOR AÉREO DE ESGOTO SANITÁRIO. AF_08/2022</v>
          </cell>
          <cell r="C10417" t="str">
            <v>UN</v>
          </cell>
          <cell r="D10417">
            <v>32.9</v>
          </cell>
          <cell r="E10417">
            <v>34.11</v>
          </cell>
          <cell r="F10417" t="str">
            <v>SINAPI DEZEMBRO 2025</v>
          </cell>
        </row>
        <row r="10418">
          <cell r="A10418">
            <v>89855</v>
          </cell>
          <cell r="B10418" t="str">
            <v>JOELHO 45 GRAUS, PVC, SERIE NORMAL, ESGOTO PREDIAL, DN 150 MM, JUNTA ELÁSTICA, FORNECIDO E INSTALADO EM SUBCOLETOR AÉREO DE ESGOTO SANITÁRIO. AF_08/2022</v>
          </cell>
          <cell r="C10418" t="str">
            <v>UN</v>
          </cell>
          <cell r="D10418">
            <v>106.73</v>
          </cell>
          <cell r="E10418">
            <v>108.3</v>
          </cell>
          <cell r="F10418" t="str">
            <v>SINAPI DEZEMBRO 2025</v>
          </cell>
        </row>
        <row r="10419">
          <cell r="A10419">
            <v>89726</v>
          </cell>
          <cell r="B10419" t="str">
            <v>JOELHO 45 GRAUS, PVC, SERIE NORMAL, ESGOTO PREDIAL, DN 40 MM, JUNTA SOLDÁVEL, FORNECIDO E INSTALADO EM RAMAL DE DESCARGA OU RAMAL DE ESGOTO SANITÁRIO. AF_08/2022</v>
          </cell>
          <cell r="C10419" t="str">
            <v>UN</v>
          </cell>
          <cell r="D10419">
            <v>9.9700000000000006</v>
          </cell>
          <cell r="E10419">
            <v>10.52</v>
          </cell>
          <cell r="F10419" t="str">
            <v>SINAPI DEZEMBRO 2025</v>
          </cell>
        </row>
        <row r="10420">
          <cell r="A10420">
            <v>89802</v>
          </cell>
          <cell r="B10420" t="str">
            <v>JOELHO 45 GRAUS, PVC, SERIE NORMAL, ESGOTO PREDIAL, DN 50 MM, JUNTA ELÁSTICA, FORNECIDO E INSTALADO EM PRUMADA DE ESGOTO SANITÁRIO OU VENTILAÇÃO. AF_08/2022</v>
          </cell>
          <cell r="C10420" t="str">
            <v>UN</v>
          </cell>
          <cell r="D10420">
            <v>10.99</v>
          </cell>
          <cell r="E10420">
            <v>11.14</v>
          </cell>
          <cell r="F10420" t="str">
            <v>SINAPI DEZEMBRO 2025</v>
          </cell>
        </row>
        <row r="10421">
          <cell r="A10421">
            <v>89732</v>
          </cell>
          <cell r="B10421" t="str">
            <v>JOELHO 45 GRAUS, PVC, SERIE NORMAL, ESGOTO PREDIAL, DN 50 MM, JUNTA ELÁSTICA, FORNECIDO E INSTALADO EM RAMAL DE DESCARGA OU RAMAL DE ESGOTO SANITÁRIO. AF_08/2022</v>
          </cell>
          <cell r="C10421" t="str">
            <v>UN</v>
          </cell>
          <cell r="D10421">
            <v>16.100000000000001</v>
          </cell>
          <cell r="E10421">
            <v>16.690000000000001</v>
          </cell>
          <cell r="F10421" t="str">
            <v>SINAPI DEZEMBRO 2025</v>
          </cell>
        </row>
        <row r="10422">
          <cell r="A10422">
            <v>89806</v>
          </cell>
          <cell r="B10422" t="str">
            <v>JOELHO 45 GRAUS, PVC, SERIE NORMAL, ESGOTO PREDIAL, DN 75 MM, JUNTA ELÁSTICA, FORNECIDO E INSTALADO EM PRUMADA DE ESGOTO SANITÁRIO OU VENTILAÇÃO. AF_08/2022</v>
          </cell>
          <cell r="C10422" t="str">
            <v>UN</v>
          </cell>
          <cell r="D10422">
            <v>21.88</v>
          </cell>
          <cell r="E10422">
            <v>22.44</v>
          </cell>
          <cell r="F10422" t="str">
            <v>SINAPI DEZEMBRO 2025</v>
          </cell>
        </row>
        <row r="10423">
          <cell r="A10423">
            <v>89739</v>
          </cell>
          <cell r="B10423" t="str">
            <v>JOELHO 45 GRAUS, PVC, SERIE NORMAL, ESGOTO PREDIAL, DN 75 MM, JUNTA ELÁSTICA, FORNECIDO E INSTALADO EM RAMAL DE DESCARGA OU RAMAL DE ESGOTO SANITÁRIO. AF_08/2022</v>
          </cell>
          <cell r="C10423" t="str">
            <v>UN</v>
          </cell>
          <cell r="D10423">
            <v>23.84</v>
          </cell>
          <cell r="E10423">
            <v>24.55</v>
          </cell>
          <cell r="F10423" t="str">
            <v>SINAPI DEZEMBRO 2025</v>
          </cell>
        </row>
        <row r="10424">
          <cell r="A10424">
            <v>89809</v>
          </cell>
          <cell r="B10424" t="str">
            <v>JOELHO 90 GRAUS, PVC, SERIE NORMAL, ESGOTO PREDIAL, DN 100 MM, JUNTA ELÁSTICA, FORNECIDO E INSTALADO EM PRUMADA DE ESGOTO SANITÁRIO OU VENTILAÇÃO. AF_08/2022</v>
          </cell>
          <cell r="C10424" t="str">
            <v>UN</v>
          </cell>
          <cell r="D10424">
            <v>29.24</v>
          </cell>
          <cell r="E10424">
            <v>30.18</v>
          </cell>
          <cell r="F10424" t="str">
            <v>SINAPI DEZEMBRO 2025</v>
          </cell>
        </row>
        <row r="10425">
          <cell r="A10425">
            <v>89744</v>
          </cell>
          <cell r="B10425" t="str">
            <v>JOELHO 90 GRAUS, PVC, SERIE NORMAL, ESGOTO PREDIAL, DN 100 MM, JUNTA ELÁSTICA, FORNECIDO E INSTALADO EM RAMAL DE DESCARGA OU RAMAL DE ESGOTO SANITÁRIO. AF_08/2022</v>
          </cell>
          <cell r="C10425" t="str">
            <v>UN</v>
          </cell>
          <cell r="D10425">
            <v>28.02</v>
          </cell>
          <cell r="E10425">
            <v>28.87</v>
          </cell>
          <cell r="F10425" t="str">
            <v>SINAPI DEZEMBRO 2025</v>
          </cell>
        </row>
        <row r="10426">
          <cell r="A10426">
            <v>89850</v>
          </cell>
          <cell r="B10426" t="str">
            <v>JOELHO 90 GRAUS, PVC, SERIE NORMAL, ESGOTO PREDIAL, DN 100 MM, JUNTA ELÁSTICA, FORNECIDO E INSTALADO EM SUBCOLETOR AÉREO DE ESGOTO SANITÁRIO. AF_08/2022</v>
          </cell>
          <cell r="C10426" t="str">
            <v>UN</v>
          </cell>
          <cell r="D10426">
            <v>32.200000000000003</v>
          </cell>
          <cell r="E10426">
            <v>33.409999999999997</v>
          </cell>
          <cell r="F10426" t="str">
            <v>SINAPI DEZEMBRO 2025</v>
          </cell>
        </row>
        <row r="10427">
          <cell r="A10427">
            <v>89854</v>
          </cell>
          <cell r="B10427" t="str">
            <v>JOELHO 90 GRAUS, PVC, SERIE NORMAL, ESGOTO PREDIAL, DN 150 MM, JUNTA ELÁSTICA, FORNECIDO E INSTALADO EM SUBCOLETOR AÉREO DE ESGOTO SANITÁRIO. AF_08/2022</v>
          </cell>
          <cell r="C10427" t="str">
            <v>UN</v>
          </cell>
          <cell r="D10427">
            <v>102.39</v>
          </cell>
          <cell r="E10427">
            <v>103.96</v>
          </cell>
          <cell r="F10427" t="str">
            <v>SINAPI DEZEMBRO 2025</v>
          </cell>
        </row>
        <row r="10428">
          <cell r="A10428">
            <v>89724</v>
          </cell>
          <cell r="B10428" t="str">
            <v>JOELHO 90 GRAUS, PVC, SERIE NORMAL, ESGOTO PREDIAL, DN 40 MM, JUNTA SOLDÁVEL, FORNECIDO E INSTALADO EM RAMAL DE DESCARGA OU RAMAL DE ESGOTO SANITÁRIO. AF_08/2022</v>
          </cell>
          <cell r="C10428" t="str">
            <v>UN</v>
          </cell>
          <cell r="D10428">
            <v>9.7799999999999994</v>
          </cell>
          <cell r="E10428">
            <v>10.33</v>
          </cell>
          <cell r="F10428" t="str">
            <v>SINAPI DEZEMBRO 2025</v>
          </cell>
        </row>
        <row r="10429">
          <cell r="A10429">
            <v>89801</v>
          </cell>
          <cell r="B10429" t="str">
            <v>JOELHO 90 GRAUS, PVC, SERIE NORMAL, ESGOTO PREDIAL, DN 50 MM, JUNTA ELÁSTICA, FORNECIDO E INSTALADO EM PRUMADA DE ESGOTO SANITÁRIO OU VENTILAÇÃO. AF_08/2022</v>
          </cell>
          <cell r="C10429" t="str">
            <v>UN</v>
          </cell>
          <cell r="D10429">
            <v>10.38</v>
          </cell>
          <cell r="E10429">
            <v>10.53</v>
          </cell>
          <cell r="F10429" t="str">
            <v>SINAPI DEZEMBRO 2025</v>
          </cell>
        </row>
        <row r="10430">
          <cell r="A10430">
            <v>89731</v>
          </cell>
          <cell r="B10430" t="str">
            <v>JOELHO 90 GRAUS, PVC, SERIE NORMAL, ESGOTO PREDIAL, DN 50 MM, JUNTA ELÁSTICA, FORNECIDO E INSTALADO EM RAMAL DE DESCARGA OU RAMAL DE ESGOTO SANITÁRIO. AF_08/2022</v>
          </cell>
          <cell r="C10430" t="str">
            <v>UN</v>
          </cell>
          <cell r="D10430">
            <v>15.49</v>
          </cell>
          <cell r="E10430">
            <v>16.079999999999998</v>
          </cell>
          <cell r="F10430" t="str">
            <v>SINAPI DEZEMBRO 2025</v>
          </cell>
        </row>
        <row r="10431">
          <cell r="A10431">
            <v>89805</v>
          </cell>
          <cell r="B10431" t="str">
            <v>JOELHO 90 GRAUS, PVC, SERIE NORMAL, ESGOTO PREDIAL, DN 75 MM, JUNTA ELÁSTICA, FORNECIDO E INSTALADO EM PRUMADA DE ESGOTO SANITÁRIO OU VENTILAÇÃO. AF_08/2022</v>
          </cell>
          <cell r="C10431" t="str">
            <v>UN</v>
          </cell>
          <cell r="D10431">
            <v>21.06</v>
          </cell>
          <cell r="E10431">
            <v>21.62</v>
          </cell>
          <cell r="F10431" t="str">
            <v>SINAPI DEZEMBRO 2025</v>
          </cell>
        </row>
        <row r="10432">
          <cell r="A10432">
            <v>89737</v>
          </cell>
          <cell r="B10432" t="str">
            <v>JOELHO 90 GRAUS, PVC, SERIE NORMAL, ESGOTO PREDIAL, DN 75 MM, JUNTA ELÁSTICA, FORNECIDO E INSTALADO EM RAMAL DE DESCARGA OU RAMAL DE ESGOTO SANITÁRIO. AF_08/2022</v>
          </cell>
          <cell r="C10432" t="str">
            <v>UN</v>
          </cell>
          <cell r="D10432">
            <v>23.02</v>
          </cell>
          <cell r="E10432">
            <v>23.73</v>
          </cell>
          <cell r="F10432" t="str">
            <v>SINAPI DEZEMBRO 2025</v>
          </cell>
        </row>
        <row r="10433">
          <cell r="A10433">
            <v>104355</v>
          </cell>
          <cell r="B10433" t="str">
            <v>JUNÇÃO DE REDUCAO INVERTIDA, PVC, SÉRIE NORMAL, ESGOTO PREDIAL, DN 100 X 75 MM, JUNTA ELÁSTICA, FORNECIDO E INSTALADO EM PRUMADA DE ESGOTO SANITÁRIO OU VENTILAÇÃO. AF_08/2022</v>
          </cell>
          <cell r="C10433" t="str">
            <v>UN</v>
          </cell>
          <cell r="D10433">
            <v>46.92</v>
          </cell>
          <cell r="E10433">
            <v>48.01</v>
          </cell>
          <cell r="F10433" t="str">
            <v>SINAPI DEZEMBRO 2025</v>
          </cell>
        </row>
        <row r="10434">
          <cell r="A10434">
            <v>104347</v>
          </cell>
          <cell r="B10434" t="str">
            <v>JUNÇÃO DE REDUCAO INVERTIDA, PVC, SÉRIE NORMAL, ESGOTO PREDIAL, DN 100 X 75 MM, JUNTA ELÁSTICA, FORNECIDO E INSTALADO EM RAMAL DE DESCARGA OU RAMAL DE ESGOTO SANITÁRIO. AF_08/2022</v>
          </cell>
          <cell r="C10434" t="str">
            <v>UN</v>
          </cell>
          <cell r="D10434">
            <v>46.71</v>
          </cell>
          <cell r="E10434">
            <v>47.77</v>
          </cell>
          <cell r="F10434" t="str">
            <v>SINAPI DEZEMBRO 2025</v>
          </cell>
        </row>
        <row r="10435">
          <cell r="A10435">
            <v>104353</v>
          </cell>
          <cell r="B10435" t="str">
            <v>JUNÇÃO DE REDUÇÃO INVERTIDA, PVC, SÉRIE NORMAL, ESGOTO PREDIAL, DN 100 X 50 MM, JUNTA ELÁSTICA, FORNECIDO E INSTALADO EM PRUMADA DE ESGOTO SANITÁRIO OU VENTILAÇÃO. AF_08/2022</v>
          </cell>
          <cell r="C10435" t="str">
            <v>UN</v>
          </cell>
          <cell r="D10435">
            <v>40.86</v>
          </cell>
          <cell r="E10435">
            <v>41.76</v>
          </cell>
          <cell r="F10435" t="str">
            <v>SINAPI DEZEMBRO 2025</v>
          </cell>
        </row>
        <row r="10436">
          <cell r="A10436">
            <v>104345</v>
          </cell>
          <cell r="B10436" t="str">
            <v>JUNÇÃO DE REDUÇÃO INVERTIDA, PVC, SÉRIE NORMAL, ESGOTO PREDIAL, DN 100 X 50 MM, JUNTA ELÁSTICA, FORNECIDO E INSTALADO EM RAMAL DE DESCARGA OU RAMAL DE ESGOTO SANITÁRIO. AF_08/2022</v>
          </cell>
          <cell r="C10436" t="str">
            <v>UN</v>
          </cell>
          <cell r="D10436">
            <v>42.05</v>
          </cell>
          <cell r="E10436">
            <v>43.06</v>
          </cell>
          <cell r="F10436" t="str">
            <v>SINAPI DEZEMBRO 2025</v>
          </cell>
        </row>
        <row r="10437">
          <cell r="A10437">
            <v>104350</v>
          </cell>
          <cell r="B10437" t="str">
            <v>JUNÇÃO DE REDUÇÃO INVERTIDA, PVC, SÉRIE NORMAL, ESGOTO PREDIAL, DN 75 X 50 MM, JUNTA ELÁSTICA, FORNECIDO E INSTALADO EM PRUMADA DE ESGOTO SANITÁRIO OU VENTILAÇÃO. AF_08/2022</v>
          </cell>
          <cell r="C10437" t="str">
            <v>UN</v>
          </cell>
          <cell r="D10437">
            <v>29.78</v>
          </cell>
          <cell r="E10437">
            <v>30.33</v>
          </cell>
          <cell r="F10437" t="str">
            <v>SINAPI DEZEMBRO 2025</v>
          </cell>
        </row>
        <row r="10438">
          <cell r="A10438">
            <v>104343</v>
          </cell>
          <cell r="B10438" t="str">
            <v>JUNÇÃO DE REDUÇÃO INVERTIDA, PVC, SÉRIE NORMAL, ESGOTO PREDIAL, DN 75 X 50 MM, JUNTA ELÁSTICA, FORNECIDO E INSTALADO EM RAMAL DE DESCARGA OU RAMAL DE ESGOTO SANITÁRIO. AF_08/2022</v>
          </cell>
          <cell r="C10438" t="str">
            <v>UN</v>
          </cell>
          <cell r="D10438">
            <v>33.79</v>
          </cell>
          <cell r="E10438">
            <v>34.69</v>
          </cell>
          <cell r="F10438" t="str">
            <v>SINAPI DEZEMBRO 2025</v>
          </cell>
        </row>
        <row r="10439">
          <cell r="A10439">
            <v>89834</v>
          </cell>
          <cell r="B10439" t="str">
            <v>JUNÇÃO SIMPLES, PVC, SERIE NORMAL, ESGOTO PREDIAL, DN 100 X 100 MM, JUNTA ELÁSTICA, FORNECIDO E INSTALADO EM PRUMADA DE ESGOTO SANITÁRIO OU VENTILAÇÃO. AF_08/2022</v>
          </cell>
          <cell r="C10439" t="str">
            <v>UN</v>
          </cell>
          <cell r="D10439">
            <v>51.71</v>
          </cell>
          <cell r="E10439">
            <v>52.97</v>
          </cell>
          <cell r="F10439" t="str">
            <v>SINAPI DEZEMBRO 2025</v>
          </cell>
        </row>
        <row r="10440">
          <cell r="A10440">
            <v>89797</v>
          </cell>
          <cell r="B10440" t="str">
            <v>JUNÇÃO SIMPLES, PVC, SERIE NORMAL, ESGOTO PREDIAL, DN 100 X 100 MM, JUNTA ELÁSTICA, FORNECIDO E INSTALADO EM RAMAL DE DESCARGA OU RAMAL DE ESGOTO SANITÁRIO. AF_08/2022</v>
          </cell>
          <cell r="C10440" t="str">
            <v>UN</v>
          </cell>
          <cell r="D10440">
            <v>50.09</v>
          </cell>
          <cell r="E10440">
            <v>51.22</v>
          </cell>
          <cell r="F10440" t="str">
            <v>SINAPI DEZEMBRO 2025</v>
          </cell>
        </row>
        <row r="10441">
          <cell r="A10441">
            <v>89861</v>
          </cell>
          <cell r="B10441" t="str">
            <v>JUNÇÃO SIMPLES, PVC, SERIE NORMAL, ESGOTO PREDIAL, DN 100 X 100 MM, JUNTA ELÁSTICA, FORNECIDO E INSTALADO EM SUBCOLETOR AÉREO DE ESGOTO SANITÁRIO. AF_08/2022</v>
          </cell>
          <cell r="C10441" t="str">
            <v>UN</v>
          </cell>
          <cell r="D10441">
            <v>55.67</v>
          </cell>
          <cell r="E10441">
            <v>57.28</v>
          </cell>
          <cell r="F10441" t="str">
            <v>SINAPI DEZEMBRO 2025</v>
          </cell>
        </row>
        <row r="10442">
          <cell r="A10442">
            <v>89783</v>
          </cell>
          <cell r="B10442" t="str">
            <v>JUNÇÃO SIMPLES, PVC, SERIE NORMAL, ESGOTO PREDIAL, DN 40 MM, JUNTA SOLDÁVEL, FORNECIDO E INSTALADO EM RAMAL DE DESCARGA OU RAMAL DE ESGOTO SANITÁRIO. AF_08/2022</v>
          </cell>
          <cell r="C10442" t="str">
            <v>UN</v>
          </cell>
          <cell r="D10442">
            <v>14.15</v>
          </cell>
          <cell r="E10442">
            <v>14.88</v>
          </cell>
          <cell r="F10442" t="str">
            <v>SINAPI DEZEMBRO 2025</v>
          </cell>
        </row>
        <row r="10443">
          <cell r="A10443">
            <v>89827</v>
          </cell>
          <cell r="B10443" t="str">
            <v>JUNÇÃO SIMPLES, PVC, SERIE NORMAL, ESGOTO PREDIAL, DN 50 X 50 MM, JUNTA ELÁSTICA, FORNECIDO E INSTALADO EM PRUMADA DE ESGOTO SANITÁRIO OU VENTILAÇÃO. AF_08/2022</v>
          </cell>
          <cell r="C10443" t="str">
            <v>UN</v>
          </cell>
          <cell r="D10443">
            <v>19.690000000000001</v>
          </cell>
          <cell r="E10443">
            <v>19.89</v>
          </cell>
          <cell r="F10443" t="str">
            <v>SINAPI DEZEMBRO 2025</v>
          </cell>
        </row>
        <row r="10444">
          <cell r="A10444">
            <v>89785</v>
          </cell>
          <cell r="B10444" t="str">
            <v>JUNÇÃO SIMPLES, PVC, SERIE NORMAL, ESGOTO PREDIAL, DN 50 X 50 MM, JUNTA ELÁSTICA, FORNECIDO E INSTALADO EM RAMAL DE DESCARGA OU RAMAL DE ESGOTO SANITÁRIO. AF_08/2022</v>
          </cell>
          <cell r="C10444" t="str">
            <v>UN</v>
          </cell>
          <cell r="D10444">
            <v>26.5</v>
          </cell>
          <cell r="E10444">
            <v>27.29</v>
          </cell>
          <cell r="F10444" t="str">
            <v>SINAPI DEZEMBRO 2025</v>
          </cell>
        </row>
        <row r="10445">
          <cell r="A10445">
            <v>89830</v>
          </cell>
          <cell r="B10445" t="str">
            <v>JUNÇÃO SIMPLES, PVC, SERIE NORMAL, ESGOTO PREDIAL, DN 75 X 75 MM, JUNTA ELÁSTICA, FORNECIDO E INSTALADO EM PRUMADA DE ESGOTO SANITÁRIO OU VENTILAÇÃO. AF_08/2022</v>
          </cell>
          <cell r="C10445" t="str">
            <v>UN</v>
          </cell>
          <cell r="D10445">
            <v>37.450000000000003</v>
          </cell>
          <cell r="E10445">
            <v>38.18</v>
          </cell>
          <cell r="F10445" t="str">
            <v>SINAPI DEZEMBRO 2025</v>
          </cell>
        </row>
        <row r="10446">
          <cell r="A10446">
            <v>89795</v>
          </cell>
          <cell r="B10446" t="str">
            <v>JUNÇÃO SIMPLES, PVC, SERIE NORMAL, ESGOTO PREDIAL, DN 75 X 75 MM, JUNTA ELÁSTICA, FORNECIDO E INSTALADO EM RAMAL DE DESCARGA OU RAMAL DE ESGOTO SANITÁRIO. AF_08/2022</v>
          </cell>
          <cell r="C10446" t="str">
            <v>UN</v>
          </cell>
          <cell r="D10446">
            <v>40.049999999999997</v>
          </cell>
          <cell r="E10446">
            <v>41</v>
          </cell>
          <cell r="F10446" t="str">
            <v>SINAPI DEZEMBRO 2025</v>
          </cell>
        </row>
        <row r="10447">
          <cell r="A10447">
            <v>89823</v>
          </cell>
          <cell r="B10447" t="str">
            <v>LUVA DE CORRER, PVC, SERIE NORMAL, ESGOTO PREDIAL, DN 100 MM, JUNTA ELÁSTICA, FORNECIDO E INSTALADO EM PRUMADA DE ESGOTO SANITÁRIO OU VENTILAÇÃO. AF_08/2022</v>
          </cell>
          <cell r="C10447" t="str">
            <v>UN</v>
          </cell>
          <cell r="D10447">
            <v>34.11</v>
          </cell>
          <cell r="E10447">
            <v>34.74</v>
          </cell>
          <cell r="F10447" t="str">
            <v>SINAPI DEZEMBRO 2025</v>
          </cell>
        </row>
        <row r="10448">
          <cell r="A10448">
            <v>89779</v>
          </cell>
          <cell r="B10448" t="str">
            <v>LUVA DE CORRER, PVC, SERIE NORMAL, ESGOTO PREDIAL, DN 100 MM, JUNTA ELÁSTICA, FORNECIDO E INSTALADO EM RAMAL DE DESCARGA OU RAMAL DE ESGOTO SANITÁRIO. AF_08/2022</v>
          </cell>
          <cell r="C10448" t="str">
            <v>UN</v>
          </cell>
          <cell r="D10448">
            <v>33.299999999999997</v>
          </cell>
          <cell r="E10448">
            <v>33.869999999999997</v>
          </cell>
          <cell r="F10448" t="str">
            <v>SINAPI DEZEMBRO 2025</v>
          </cell>
        </row>
        <row r="10449">
          <cell r="A10449">
            <v>89857</v>
          </cell>
          <cell r="B10449" t="str">
            <v>LUVA DE CORRER, PVC, SERIE NORMAL, ESGOTO PREDIAL, DN 100 MM, JUNTA ELÁSTICA, FORNECIDO E INSTALADO EM SUBCOLETOR AÉREO DE ESGOTO SANITÁRIO. AF_08/2022</v>
          </cell>
          <cell r="C10449" t="str">
            <v>UN</v>
          </cell>
          <cell r="D10449">
            <v>36.090000000000003</v>
          </cell>
          <cell r="E10449">
            <v>36.9</v>
          </cell>
          <cell r="F10449" t="str">
            <v>SINAPI DEZEMBRO 2025</v>
          </cell>
        </row>
        <row r="10450">
          <cell r="A10450">
            <v>89814</v>
          </cell>
          <cell r="B10450" t="str">
            <v>LUVA DE CORRER, PVC, SERIE NORMAL, ESGOTO PREDIAL, DN 50 MM, JUNTA ELÁSTICA, FORNECIDO E INSTALADO EM PRUMADA DE ESGOTO SANITÁRIO OU VENTILAÇÃO. AF_08/2022</v>
          </cell>
          <cell r="C10450" t="str">
            <v>UN</v>
          </cell>
          <cell r="D10450">
            <v>16.63</v>
          </cell>
          <cell r="E10450">
            <v>16.73</v>
          </cell>
          <cell r="F10450" t="str">
            <v>SINAPI DEZEMBRO 2025</v>
          </cell>
        </row>
        <row r="10451">
          <cell r="A10451">
            <v>89754</v>
          </cell>
          <cell r="B10451" t="str">
            <v>LUVA DE CORRER, PVC, SERIE NORMAL, ESGOTO PREDIAL, DN 50 MM, JUNTA ELÁSTICA, FORNECIDO E INSTALADO EM RAMAL DE DESCARGA OU RAMAL DE ESGOTO SANITÁRIO. AF_08/2022</v>
          </cell>
          <cell r="C10451" t="str">
            <v>UN</v>
          </cell>
          <cell r="D10451">
            <v>20.04</v>
          </cell>
          <cell r="E10451">
            <v>20.440000000000001</v>
          </cell>
          <cell r="F10451" t="str">
            <v>SINAPI DEZEMBRO 2025</v>
          </cell>
        </row>
        <row r="10452">
          <cell r="A10452">
            <v>89819</v>
          </cell>
          <cell r="B10452" t="str">
            <v>LUVA DE CORRER, PVC, SERIE NORMAL, ESGOTO PREDIAL, DN 75 MM, JUNTA ELÁSTICA, FORNECIDO E INSTALADO EM PRUMADA DE ESGOTO SANITÁRIO OU VENTILAÇÃO. AF_08/2022</v>
          </cell>
          <cell r="C10452" t="str">
            <v>UN</v>
          </cell>
          <cell r="D10452">
            <v>23.62</v>
          </cell>
          <cell r="E10452">
            <v>23.99</v>
          </cell>
          <cell r="F10452" t="str">
            <v>SINAPI DEZEMBRO 2025</v>
          </cell>
        </row>
        <row r="10453">
          <cell r="A10453">
            <v>89776</v>
          </cell>
          <cell r="B10453" t="str">
            <v>LUVA DE CORRER, PVC, SERIE NORMAL, ESGOTO PREDIAL, DN 75 MM, JUNTA ELÁSTICA, FORNECIDO E INSTALADO EM RAMAL DE DESCARGA OU RAMAL DE ESGOTO SANITÁRIO. AF_08/2022</v>
          </cell>
          <cell r="C10453" t="str">
            <v>UN</v>
          </cell>
          <cell r="D10453">
            <v>24.92</v>
          </cell>
          <cell r="E10453">
            <v>25.41</v>
          </cell>
          <cell r="F10453" t="str">
            <v>SINAPI DEZEMBRO 2025</v>
          </cell>
        </row>
        <row r="10454">
          <cell r="A10454">
            <v>89821</v>
          </cell>
          <cell r="B10454" t="str">
            <v>LUVA SIMPLES, PVC, SERIE NORMAL, ESGOTO PREDIAL, DN 100 MM, JUNTA ELÁSTICA, FORNECIDO E INSTALADO EM PRUMADA DE ESGOTO SANITÁRIO OU VENTILAÇÃO. AF_08/2022</v>
          </cell>
          <cell r="C10454" t="str">
            <v>UN</v>
          </cell>
          <cell r="D10454">
            <v>17.18</v>
          </cell>
          <cell r="E10454">
            <v>17.809999999999999</v>
          </cell>
          <cell r="F10454" t="str">
            <v>SINAPI DEZEMBRO 2025</v>
          </cell>
        </row>
        <row r="10455">
          <cell r="A10455">
            <v>89778</v>
          </cell>
          <cell r="B10455" t="str">
            <v>LUVA SIMPLES, PVC, SERIE NORMAL, ESGOTO PREDIAL, DN 100 MM, JUNTA ELÁSTICA, FORNECIDO E INSTALADO EM RAMAL DE DESCARGA OU RAMAL DE ESGOTO SANITÁRIO. AF_08/2022</v>
          </cell>
          <cell r="C10455" t="str">
            <v>UN</v>
          </cell>
          <cell r="D10455">
            <v>16.37</v>
          </cell>
          <cell r="E10455">
            <v>16.940000000000001</v>
          </cell>
          <cell r="F10455" t="str">
            <v>SINAPI DEZEMBRO 2025</v>
          </cell>
        </row>
        <row r="10456">
          <cell r="A10456">
            <v>89856</v>
          </cell>
          <cell r="B10456" t="str">
            <v>LUVA SIMPLES, PVC, SERIE NORMAL, ESGOTO PREDIAL, DN 100 MM, JUNTA ELÁSTICA, FORNECIDO E INSTALADO EM SUBCOLETOR AÉREO DE ESGOTO SANITÁRIO. AF_08/2022</v>
          </cell>
          <cell r="C10456" t="str">
            <v>UN</v>
          </cell>
          <cell r="D10456">
            <v>19.16</v>
          </cell>
          <cell r="E10456">
            <v>19.97</v>
          </cell>
          <cell r="F10456" t="str">
            <v>SINAPI DEZEMBRO 2025</v>
          </cell>
        </row>
        <row r="10457">
          <cell r="A10457">
            <v>89752</v>
          </cell>
          <cell r="B10457" t="str">
            <v>LUVA SIMPLES, PVC, SERIE NORMAL, ESGOTO PREDIAL, DN 40 MM, JUNTA SOLDÁVEL, FORNECIDO E INSTALADO EM RAMAL DE DESCARGA OU RAMAL DE ESGOTO SANITÁRIO. AF_08/2022</v>
          </cell>
          <cell r="C10457" t="str">
            <v>UN</v>
          </cell>
          <cell r="D10457">
            <v>7.26</v>
          </cell>
          <cell r="E10457">
            <v>7.63</v>
          </cell>
          <cell r="F10457" t="str">
            <v>SINAPI DEZEMBRO 2025</v>
          </cell>
        </row>
        <row r="10458">
          <cell r="A10458">
            <v>89813</v>
          </cell>
          <cell r="B10458" t="str">
            <v>LUVA SIMPLES, PVC, SERIE NORMAL, ESGOTO PREDIAL, DN 50 MM, JUNTA ELÁSTICA, FORNECIDO E INSTALADO EM PRUMADA DE ESGOTO SANITÁRIO OU VENTILAÇÃO. AF_08/2022</v>
          </cell>
          <cell r="C10458" t="str">
            <v>UN</v>
          </cell>
          <cell r="D10458">
            <v>5.16</v>
          </cell>
          <cell r="E10458">
            <v>5.26</v>
          </cell>
          <cell r="F10458" t="str">
            <v>SINAPI DEZEMBRO 2025</v>
          </cell>
        </row>
        <row r="10459">
          <cell r="A10459">
            <v>89753</v>
          </cell>
          <cell r="B10459" t="str">
            <v>LUVA SIMPLES, PVC, SERIE NORMAL, ESGOTO PREDIAL, DN 50 MM, JUNTA ELÁSTICA, FORNECIDO E INSTALADO EM RAMAL DE DESCARGA OU RAMAL DE ESGOTO SANITÁRIO. AF_08/2022</v>
          </cell>
          <cell r="C10459" t="str">
            <v>UN</v>
          </cell>
          <cell r="D10459">
            <v>8.6300000000000008</v>
          </cell>
          <cell r="E10459">
            <v>9.0299999999999994</v>
          </cell>
          <cell r="F10459" t="str">
            <v>SINAPI DEZEMBRO 2025</v>
          </cell>
        </row>
        <row r="10460">
          <cell r="A10460">
            <v>89817</v>
          </cell>
          <cell r="B10460" t="str">
            <v>LUVA SIMPLES, PVC, SERIE NORMAL, ESGOTO PREDIAL, DN 75 MM, JUNTA ELÁSTICA, FORNECIDO E INSTALADO EM PRUMADA DE ESGOTO SANITÁRIO OU VENTILAÇÃO. AF_08/2022</v>
          </cell>
          <cell r="C10460" t="str">
            <v>UN</v>
          </cell>
          <cell r="D10460">
            <v>12.79</v>
          </cell>
          <cell r="E10460">
            <v>13.16</v>
          </cell>
          <cell r="F10460" t="str">
            <v>SINAPI DEZEMBRO 2025</v>
          </cell>
        </row>
        <row r="10461">
          <cell r="A10461">
            <v>89774</v>
          </cell>
          <cell r="B10461" t="str">
            <v>LUVA SIMPLES, PVC, SERIE NORMAL, ESGOTO PREDIAL, DN 75 MM, JUNTA ELÁSTICA, FORNECIDO E INSTALADO EM RAMAL DE DESCARGA OU RAMAL DE ESGOTO SANITÁRIO. AF_08/2022</v>
          </cell>
          <cell r="C10461" t="str">
            <v>UN</v>
          </cell>
          <cell r="D10461">
            <v>14.12</v>
          </cell>
          <cell r="E10461">
            <v>14.61</v>
          </cell>
          <cell r="F10461" t="str">
            <v>SINAPI DEZEMBRO 2025</v>
          </cell>
        </row>
        <row r="10462">
          <cell r="A10462">
            <v>95693</v>
          </cell>
          <cell r="B10462" t="str">
            <v>LUVA SIMPLES, PVC, SÉRIE NORMAL, ESGOTO PREDIAL, DN 150 MM, JUNTA ELÁSTICA, FORNECIDO E INSTALADO EM SUBCOLETOR AÉREO DE ESGOTO SANITÁRIO. AF_08/2022</v>
          </cell>
          <cell r="C10462" t="str">
            <v>UN</v>
          </cell>
          <cell r="D10462">
            <v>44.9</v>
          </cell>
          <cell r="E10462">
            <v>45.94</v>
          </cell>
          <cell r="F10462" t="str">
            <v>SINAPI DEZEMBRO 2025</v>
          </cell>
        </row>
        <row r="10463">
          <cell r="A10463">
            <v>89833</v>
          </cell>
          <cell r="B10463" t="str">
            <v>TE, PVC, SERIE NORMAL, ESGOTO PREDIAL, DN 100 X 100 MM, JUNTA ELÁSTICA, FORNECIDO E INSTALADO EM PRUMADA DE ESGOTO SANITÁRIO OU VENTILAÇÃO. AF_08/2022</v>
          </cell>
          <cell r="C10463" t="str">
            <v>UN</v>
          </cell>
          <cell r="D10463">
            <v>45.02</v>
          </cell>
          <cell r="E10463">
            <v>46.28</v>
          </cell>
          <cell r="F10463" t="str">
            <v>SINAPI DEZEMBRO 2025</v>
          </cell>
        </row>
        <row r="10464">
          <cell r="A10464">
            <v>89796</v>
          </cell>
          <cell r="B10464" t="str">
            <v>TE, PVC, SERIE NORMAL, ESGOTO PREDIAL, DN 100 X 100 MM, JUNTA ELÁSTICA, FORNECIDO E INSTALADO EM RAMAL DE DESCARGA OU RAMAL DE ESGOTO SANITÁRIO. AF_08/2022</v>
          </cell>
          <cell r="C10464" t="str">
            <v>UN</v>
          </cell>
          <cell r="D10464">
            <v>43.4</v>
          </cell>
          <cell r="E10464">
            <v>44.53</v>
          </cell>
          <cell r="F10464" t="str">
            <v>SINAPI DEZEMBRO 2025</v>
          </cell>
        </row>
        <row r="10465">
          <cell r="A10465">
            <v>89860</v>
          </cell>
          <cell r="B10465" t="str">
            <v>TE, PVC, SERIE NORMAL, ESGOTO PREDIAL, DN 100 X 100 MM, JUNTA ELÁSTICA, FORNECIDO E INSTALADO EM SUBCOLETOR AÉREO DE ESGOTO SANITÁRIO. AF_08/2022</v>
          </cell>
          <cell r="C10465" t="str">
            <v>UN</v>
          </cell>
          <cell r="D10465">
            <v>48.98</v>
          </cell>
          <cell r="E10465">
            <v>50.59</v>
          </cell>
          <cell r="F10465" t="str">
            <v>SINAPI DEZEMBRO 2025</v>
          </cell>
        </row>
        <row r="10466">
          <cell r="A10466">
            <v>89782</v>
          </cell>
          <cell r="B10466" t="str">
            <v>TE, PVC, SERIE NORMAL, ESGOTO PREDIAL, DN 40 X 40 MM, JUNTA SOLDÁVEL, FORNECIDO E INSTALADO EM RAMAL DE DESCARGA OU RAMAL DE ESGOTO SANITÁRIO. AF_08/2022</v>
          </cell>
          <cell r="C10466" t="str">
            <v>UN</v>
          </cell>
          <cell r="D10466">
            <v>14.06</v>
          </cell>
          <cell r="E10466">
            <v>14.79</v>
          </cell>
          <cell r="F10466" t="str">
            <v>SINAPI DEZEMBRO 2025</v>
          </cell>
        </row>
        <row r="10467">
          <cell r="A10467">
            <v>89825</v>
          </cell>
          <cell r="B10467" t="str">
            <v>TE, PVC, SERIE NORMAL, ESGOTO PREDIAL, DN 50 X 50 MM, JUNTA ELÁSTICA, FORNECIDO E INSTALADO EM PRUMADA DE ESGOTO SANITÁRIO OU VENTILAÇÃO. AF_08/2022</v>
          </cell>
          <cell r="C10467" t="str">
            <v>UN</v>
          </cell>
          <cell r="D10467">
            <v>17.739999999999998</v>
          </cell>
          <cell r="E10467">
            <v>17.940000000000001</v>
          </cell>
          <cell r="F10467" t="str">
            <v>SINAPI DEZEMBRO 2025</v>
          </cell>
        </row>
        <row r="10468">
          <cell r="A10468">
            <v>89784</v>
          </cell>
          <cell r="B10468" t="str">
            <v>TE, PVC, SERIE NORMAL, ESGOTO PREDIAL, DN 50 X 50 MM, JUNTA ELÁSTICA, FORNECIDO E INSTALADO EM RAMAL DE DESCARGA OU RAMAL DE ESGOTO SANITÁRIO. AF_08/2022</v>
          </cell>
          <cell r="C10468" t="str">
            <v>UN</v>
          </cell>
          <cell r="D10468">
            <v>24.55</v>
          </cell>
          <cell r="E10468">
            <v>25.34</v>
          </cell>
          <cell r="F10468" t="str">
            <v>SINAPI DEZEMBRO 2025</v>
          </cell>
        </row>
        <row r="10469">
          <cell r="A10469">
            <v>89829</v>
          </cell>
          <cell r="B10469" t="str">
            <v>TE, PVC, SERIE NORMAL, ESGOTO PREDIAL, DN 75 X 75 MM, JUNTA ELÁSTICA, FORNECIDO E INSTALADO EM PRUMADA DE ESGOTO SANITÁRIO OU VENTILAÇÃO. AF_08/2022</v>
          </cell>
          <cell r="C10469" t="str">
            <v>UN</v>
          </cell>
          <cell r="D10469">
            <v>35.729999999999997</v>
          </cell>
          <cell r="E10469">
            <v>36.46</v>
          </cell>
          <cell r="F10469" t="str">
            <v>SINAPI DEZEMBRO 2025</v>
          </cell>
        </row>
        <row r="10470">
          <cell r="A10470">
            <v>89786</v>
          </cell>
          <cell r="B10470" t="str">
            <v>TE, PVC, SERIE NORMAL, ESGOTO PREDIAL, DN 75 X 75 MM, JUNTA ELÁSTICA, FORNECIDO E INSTALADO EM RAMAL DE DESCARGA OU RAMAL DE ESGOTO SANITÁRIO. AF_08/2022</v>
          </cell>
          <cell r="C10470" t="str">
            <v>UN</v>
          </cell>
          <cell r="D10470">
            <v>38.33</v>
          </cell>
          <cell r="E10470">
            <v>39.28</v>
          </cell>
          <cell r="F10470" t="str">
            <v>SINAPI DEZEMBRO 2025</v>
          </cell>
        </row>
        <row r="10471">
          <cell r="A10471">
            <v>104352</v>
          </cell>
          <cell r="B10471" t="str">
            <v>TE, PVC, SÉRIE NORMAL, ESGOTO PREDIAL, DN 100 X 50 MM, JUNTA ELÁSTICA, FORNECIDO E INSTALADO EM PRUMADA DE ESGOTO SANITÁRIO OU VENTILAÇÃO. AF_08/2022</v>
          </cell>
          <cell r="C10471" t="str">
            <v>UN</v>
          </cell>
          <cell r="D10471">
            <v>39.130000000000003</v>
          </cell>
          <cell r="E10471">
            <v>40.03</v>
          </cell>
          <cell r="F10471" t="str">
            <v>SINAPI DEZEMBRO 2025</v>
          </cell>
        </row>
        <row r="10472">
          <cell r="A10472">
            <v>104344</v>
          </cell>
          <cell r="B10472" t="str">
            <v>TE, PVC, SÉRIE NORMAL, ESGOTO PREDIAL, DN 100 X 50 MM, JUNTA ELÁSTICA, FORNECIDO E INSTALADO EM RAMAL DE DESCARGA OU RAMAL DE ESGOTO SANITÁRIO. AF_08/2022</v>
          </cell>
          <cell r="C10472" t="str">
            <v>UN</v>
          </cell>
          <cell r="D10472">
            <v>40.32</v>
          </cell>
          <cell r="E10472">
            <v>41.33</v>
          </cell>
          <cell r="F10472" t="str">
            <v>SINAPI DEZEMBRO 2025</v>
          </cell>
        </row>
        <row r="10473">
          <cell r="A10473">
            <v>104354</v>
          </cell>
          <cell r="B10473" t="str">
            <v>TE, PVC, SÉRIE NORMAL, ESGOTO PREDIAL, DN 100 X 75 MM, JUNTA ELÁSTICA, FORNECIDO E INSTALADO EM PRUMADA DE ESGOTO SANITÁRIO OU VENTILAÇÃO. AF_08/2022</v>
          </cell>
          <cell r="C10473" t="str">
            <v>UN</v>
          </cell>
          <cell r="D10473">
            <v>44.7</v>
          </cell>
          <cell r="E10473">
            <v>45.79</v>
          </cell>
          <cell r="F10473" t="str">
            <v>SINAPI DEZEMBRO 2025</v>
          </cell>
        </row>
        <row r="10474">
          <cell r="A10474">
            <v>104346</v>
          </cell>
          <cell r="B10474" t="str">
            <v>TE, PVC, SÉRIE NORMAL, ESGOTO PREDIAL, DN 100 X 75 MM, JUNTA ELÁSTICA, FORNECIDO E INSTALADO EM RAMAL DE DESCARGA OU RAMAL DE ESGOTO SANITÁRIO. AF_08/2022</v>
          </cell>
          <cell r="C10474" t="str">
            <v>UN</v>
          </cell>
          <cell r="D10474">
            <v>44.49</v>
          </cell>
          <cell r="E10474">
            <v>45.55</v>
          </cell>
          <cell r="F10474" t="str">
            <v>SINAPI DEZEMBRO 2025</v>
          </cell>
        </row>
        <row r="10475">
          <cell r="A10475">
            <v>104356</v>
          </cell>
          <cell r="B10475" t="str">
            <v>TERMINAL DE VENTILAÇÃO, PVC, SÉRIE NORMAL, ESGOTO PREDIAL, DN 100 MM, JUNTA SOLDÁVEL, FORNECIDO E INSTALADO EM PRUMADA DE ESGOTO SANITÁRIO OU VENTILAÇÃO. AF_08/2022</v>
          </cell>
          <cell r="C10475" t="str">
            <v>UN</v>
          </cell>
          <cell r="D10475">
            <v>26.43</v>
          </cell>
          <cell r="E10475">
            <v>26.74</v>
          </cell>
          <cell r="F10475" t="str">
            <v>SINAPI DEZEMBRO 2025</v>
          </cell>
        </row>
        <row r="10476">
          <cell r="A10476">
            <v>104348</v>
          </cell>
          <cell r="B10476" t="str">
            <v>TERMINAL DE VENTILAÇÃO, PVC, SÉRIE NORMAL, ESGOTO PREDIAL, DN 50 MM, JUNTA SOLDÁVEL, FORNECIDO E INSTALADO EM PRUMADA DE ESGOTO SANITÁRIO OU VENTILAÇÃO. AF_08/2022</v>
          </cell>
          <cell r="C10476" t="str">
            <v>UN</v>
          </cell>
          <cell r="D10476">
            <v>9.4499999999999993</v>
          </cell>
          <cell r="E10476">
            <v>9.5</v>
          </cell>
          <cell r="F10476" t="str">
            <v>SINAPI DEZEMBRO 2025</v>
          </cell>
        </row>
        <row r="10477">
          <cell r="A10477">
            <v>104351</v>
          </cell>
          <cell r="B10477" t="str">
            <v>TERMINAL DE VENTILAÇÃO, PVC, SÉRIE NORMAL, ESGOTO PREDIAL, DN 75 MM, JUNTA SOLDÁVEL, FORNECIDO E INSTALADO EM PRUMADA DE ESGOTO SANITÁRIO OU VENTILAÇÃO. AF_08/2022</v>
          </cell>
          <cell r="C10477" t="str">
            <v>UN</v>
          </cell>
          <cell r="D10477">
            <v>19.75</v>
          </cell>
          <cell r="E10477">
            <v>19.940000000000001</v>
          </cell>
          <cell r="F10477" t="str">
            <v>SINAPI DEZEMBRO 2025</v>
          </cell>
        </row>
        <row r="10478">
          <cell r="A10478">
            <v>89800</v>
          </cell>
          <cell r="B10478" t="str">
            <v>TUBO PVC, SERIE NORMAL, ESGOTO PREDIAL, DN 100 MM, FORNECIDO E INSTALADO EM PRUMADA DE ESGOTO SANITÁRIO OU VENTILAÇÃO. AF_08/2022</v>
          </cell>
          <cell r="C10478" t="str">
            <v>M</v>
          </cell>
          <cell r="D10478">
            <v>26.09</v>
          </cell>
          <cell r="E10478">
            <v>27.23</v>
          </cell>
          <cell r="F10478" t="str">
            <v>SINAPI DEZEMBRO 2025</v>
          </cell>
        </row>
        <row r="10479">
          <cell r="A10479">
            <v>89714</v>
          </cell>
          <cell r="B10479" t="str">
            <v>TUBO PVC, SERIE NORMAL, ESGOTO PREDIAL, DN 100 MM, FORNECIDO E INSTALADO EM RAMAL DE DESCARGA OU RAMAL DE ESGOTO SANITÁRIO. AF_08/2022</v>
          </cell>
          <cell r="C10479" t="str">
            <v>M</v>
          </cell>
          <cell r="D10479">
            <v>35.03</v>
          </cell>
          <cell r="E10479">
            <v>36.97</v>
          </cell>
          <cell r="F10479" t="str">
            <v>SINAPI DEZEMBRO 2025</v>
          </cell>
        </row>
        <row r="10480">
          <cell r="A10480">
            <v>89848</v>
          </cell>
          <cell r="B10480" t="str">
            <v>TUBO PVC, SERIE NORMAL, ESGOTO PREDIAL, DN 100 MM, FORNECIDO E INSTALADO EM SUBCOLETOR AÉREO DE ESGOTO SANITÁRIO. AF_08/2022</v>
          </cell>
          <cell r="C10480" t="str">
            <v>M</v>
          </cell>
          <cell r="D10480">
            <v>24.92</v>
          </cell>
          <cell r="E10480">
            <v>25.96</v>
          </cell>
          <cell r="F10480" t="str">
            <v>SINAPI DEZEMBRO 2025</v>
          </cell>
        </row>
        <row r="10481">
          <cell r="A10481">
            <v>89849</v>
          </cell>
          <cell r="B10481" t="str">
            <v>TUBO PVC, SERIE NORMAL, ESGOTO PREDIAL, DN 150 MM, FORNECIDO E INSTALADO EM SUBCOLETOR AÉREO DE ESGOTO SANITÁRIO. AF_08/2022</v>
          </cell>
          <cell r="C10481" t="str">
            <v>M</v>
          </cell>
          <cell r="D10481">
            <v>49.61</v>
          </cell>
          <cell r="E10481">
            <v>50.97</v>
          </cell>
          <cell r="F10481" t="str">
            <v>SINAPI DEZEMBRO 2025</v>
          </cell>
        </row>
        <row r="10482">
          <cell r="A10482">
            <v>89711</v>
          </cell>
          <cell r="B10482" t="str">
            <v>TUBO PVC, SERIE NORMAL, ESGOTO PREDIAL, DN 40 MM, FORNECIDO E INSTALADO EM RAMAL DE DESCARGA OU RAMAL DE ESGOTO SANITÁRIO. AF_08/2022</v>
          </cell>
          <cell r="C10482" t="str">
            <v>M</v>
          </cell>
          <cell r="D10482">
            <v>20.170000000000002</v>
          </cell>
          <cell r="E10482">
            <v>21.45</v>
          </cell>
          <cell r="F10482" t="str">
            <v>SINAPI DEZEMBRO 2025</v>
          </cell>
        </row>
        <row r="10483">
          <cell r="A10483">
            <v>89798</v>
          </cell>
          <cell r="B10483" t="str">
            <v>TUBO PVC, SERIE NORMAL, ESGOTO PREDIAL, DN 50 MM, FORNECIDO E INSTALADO EM PRUMADA DE ESGOTO SANITÁRIO OU VENTILAÇÃO. AF_08/2022</v>
          </cell>
          <cell r="C10483" t="str">
            <v>M</v>
          </cell>
          <cell r="D10483">
            <v>11.52</v>
          </cell>
          <cell r="E10483">
            <v>11.7</v>
          </cell>
          <cell r="F10483" t="str">
            <v>SINAPI DEZEMBRO 2025</v>
          </cell>
        </row>
        <row r="10484">
          <cell r="A10484">
            <v>89712</v>
          </cell>
          <cell r="B10484" t="str">
            <v>TUBO PVC, SERIE NORMAL, ESGOTO PREDIAL, DN 50 MM, FORNECIDO E INSTALADO EM RAMAL DE DESCARGA OU RAMAL DE ESGOTO SANITÁRIO. AF_08/2022</v>
          </cell>
          <cell r="C10484" t="str">
            <v>M</v>
          </cell>
          <cell r="D10484">
            <v>25.15</v>
          </cell>
          <cell r="E10484">
            <v>26.53</v>
          </cell>
          <cell r="F10484" t="str">
            <v>SINAPI DEZEMBRO 2025</v>
          </cell>
        </row>
        <row r="10485">
          <cell r="A10485">
            <v>89799</v>
          </cell>
          <cell r="B10485" t="str">
            <v>TUBO PVC, SERIE NORMAL, ESGOTO PREDIAL, DN 75 MM, FORNECIDO E INSTALADO EM PRUMADA DE ESGOTO SANITÁRIO OU VENTILAÇÃO. AF_08/2022</v>
          </cell>
          <cell r="C10485" t="str">
            <v>M</v>
          </cell>
          <cell r="D10485">
            <v>19.920000000000002</v>
          </cell>
          <cell r="E10485">
            <v>20.57</v>
          </cell>
          <cell r="F10485" t="str">
            <v>SINAPI DEZEMBRO 2025</v>
          </cell>
        </row>
        <row r="10486">
          <cell r="A10486">
            <v>89713</v>
          </cell>
          <cell r="B10486" t="str">
            <v>TUBO PVC, SERIE NORMAL, ESGOTO PREDIAL, DN 75 MM, FORNECIDO E INSTALADO EM RAMAL DE DESCARGA OU RAMAL DE ESGOTO SANITÁRIO. AF_08/2022</v>
          </cell>
          <cell r="C10486" t="str">
            <v>M</v>
          </cell>
          <cell r="D10486">
            <v>31.22</v>
          </cell>
          <cell r="E10486">
            <v>32.880000000000003</v>
          </cell>
          <cell r="F10486" t="str">
            <v>SINAPI DEZEMBRO 2025</v>
          </cell>
        </row>
        <row r="10487">
          <cell r="A10487">
            <v>89376</v>
          </cell>
          <cell r="B10487" t="str">
            <v>ADAPTADOR CURTO COM BOLSA E ROSCA PARA REGISTRO, PVC, SOLDÁVEL, DN 20MM X 1/2, INSTALADO EM RAMAL OU SUB-RAMAL DE ÁGUA - FORNECIMENTO E INSTALAÇÃO. AF_06/2022</v>
          </cell>
          <cell r="C10487" t="str">
            <v>UN</v>
          </cell>
          <cell r="D10487">
            <v>5.53</v>
          </cell>
          <cell r="E10487">
            <v>5.88</v>
          </cell>
          <cell r="F10487" t="str">
            <v>SINAPI DEZEMBRO 2025</v>
          </cell>
        </row>
        <row r="10488">
          <cell r="A10488">
            <v>89429</v>
          </cell>
          <cell r="B10488" t="str">
            <v>ADAPTADOR CURTO COM BOLSA E ROSCA PARA REGISTRO, PVC, SOLDÁVEL, DN 25MM X 3/4, INSTALADO EM RAMAL DE DISTRIBUIÇÃO DE ÁGUA - FORNECIMENTO E INSTALAÇÃO. AF_06/2022</v>
          </cell>
          <cell r="C10488" t="str">
            <v>UN</v>
          </cell>
          <cell r="D10488">
            <v>5.95</v>
          </cell>
          <cell r="E10488">
            <v>6.31</v>
          </cell>
          <cell r="F10488" t="str">
            <v>SINAPI DEZEMBRO 2025</v>
          </cell>
        </row>
        <row r="10489">
          <cell r="A10489">
            <v>89383</v>
          </cell>
          <cell r="B10489" t="str">
            <v>ADAPTADOR CURTO COM BOLSA E ROSCA PARA REGISTRO, PVC, SOLDÁVEL, DN 25MM X 3/4, INSTALADO EM RAMAL OU SUB-RAMAL DE ÁGUA - FORNECIMENTO E INSTALAÇÃO. AF_06/2022</v>
          </cell>
          <cell r="C10489" t="str">
            <v>UN</v>
          </cell>
          <cell r="D10489">
            <v>6.46</v>
          </cell>
          <cell r="E10489">
            <v>6.86</v>
          </cell>
          <cell r="F10489" t="str">
            <v>SINAPI DEZEMBRO 2025</v>
          </cell>
        </row>
        <row r="10490">
          <cell r="A10490">
            <v>89553</v>
          </cell>
          <cell r="B10490" t="str">
            <v>ADAPTADOR CURTO COM BOLSA E ROSCA PARA REGISTRO, PVC, SOLDÁVEL, DN 32MM X 1, INSTALADO EM PRUMADA DE ÁGUA - FORNECIMENTO E INSTALAÇÃO. AF_06/2022</v>
          </cell>
          <cell r="C10490" t="str">
            <v>UN</v>
          </cell>
          <cell r="D10490">
            <v>5.54</v>
          </cell>
          <cell r="E10490">
            <v>5.77</v>
          </cell>
          <cell r="F10490" t="str">
            <v>SINAPI DEZEMBRO 2025</v>
          </cell>
        </row>
        <row r="10491">
          <cell r="A10491">
            <v>89436</v>
          </cell>
          <cell r="B10491" t="str">
            <v>ADAPTADOR CURTO COM BOLSA E ROSCA PARA REGISTRO, PVC, SOLDÁVEL, DN 32MM X 1, INSTALADO EM RAMAL DE DISTRIBUIÇÃO DE ÁGUA - FORNECIMENTO E INSTALAÇÃO. AF_06/2022</v>
          </cell>
          <cell r="C10491" t="str">
            <v>UN</v>
          </cell>
          <cell r="D10491">
            <v>7.9</v>
          </cell>
          <cell r="E10491">
            <v>8.33</v>
          </cell>
          <cell r="F10491" t="str">
            <v>SINAPI DEZEMBRO 2025</v>
          </cell>
        </row>
        <row r="10492">
          <cell r="A10492">
            <v>89391</v>
          </cell>
          <cell r="B10492" t="str">
            <v>ADAPTADOR CURTO COM BOLSA E ROSCA PARA REGISTRO, PVC, SOLDÁVEL, DN 32MM X 1, INSTALADO EM RAMAL OU SUB-RAMAL DE ÁGUA - FORNECIMENTO E INSTALAÇÃO. AF_06/2022</v>
          </cell>
          <cell r="C10492" t="str">
            <v>UN</v>
          </cell>
          <cell r="D10492">
            <v>8.48</v>
          </cell>
          <cell r="E10492">
            <v>8.9700000000000006</v>
          </cell>
          <cell r="F10492" t="str">
            <v>SINAPI DEZEMBRO 2025</v>
          </cell>
        </row>
        <row r="10493">
          <cell r="A10493">
            <v>103994</v>
          </cell>
          <cell r="B10493" t="str">
            <v>ADAPTADOR CURTO COM BOLSA E ROSCA PARA REGISTRO, PVC, SOLDÁVEL, DN 40MM X 1.1/2", INSTALADO EM RAMAL DE DISTRIBUIÇÃO DE ÁGUA - FORNECIMENTO E INSTALAÇÃO. AF_06/2022</v>
          </cell>
          <cell r="C10493" t="str">
            <v>UN</v>
          </cell>
          <cell r="D10493">
            <v>13.55</v>
          </cell>
          <cell r="E10493">
            <v>14.06</v>
          </cell>
          <cell r="F10493" t="str">
            <v>SINAPI DEZEMBRO 2025</v>
          </cell>
        </row>
        <row r="10494">
          <cell r="A10494">
            <v>89570</v>
          </cell>
          <cell r="B10494" t="str">
            <v>ADAPTADOR CURTO COM BOLSA E ROSCA PARA REGISTRO, PVC, SOLDÁVEL, DN 40MM X 1.1/2, INSTALADO EM PRUMADA DE ÁGUA - FORNECIMENTO E INSTALAÇÃO. AF_06/2022</v>
          </cell>
          <cell r="C10494" t="str">
            <v>UN</v>
          </cell>
          <cell r="D10494">
            <v>10.87</v>
          </cell>
          <cell r="E10494">
            <v>11.15</v>
          </cell>
          <cell r="F10494" t="str">
            <v>SINAPI DEZEMBRO 2025</v>
          </cell>
        </row>
        <row r="10495">
          <cell r="A10495">
            <v>103992</v>
          </cell>
          <cell r="B10495" t="str">
            <v>ADAPTADOR CURTO COM BOLSA E ROSCA PARA REGISTRO, PVC, SOLDÁVEL, DN 40MM X 1.1/4", INSTALADO EM RAMAL DE DISTRIBUIÇÃO DE ÁGUA - FORNECIMENTO E INSTALAÇÃO. AF_06/2022</v>
          </cell>
          <cell r="C10495" t="str">
            <v>UN</v>
          </cell>
          <cell r="D10495">
            <v>11.06</v>
          </cell>
          <cell r="E10495">
            <v>11.58</v>
          </cell>
          <cell r="F10495" t="str">
            <v>SINAPI DEZEMBRO 2025</v>
          </cell>
        </row>
        <row r="10496">
          <cell r="A10496">
            <v>89572</v>
          </cell>
          <cell r="B10496" t="str">
            <v>ADAPTADOR CURTO COM BOLSA E ROSCA PARA REGISTRO, PVC, SOLDÁVEL, DN 40MM X 1.1/4, INSTALADO EM PRUMADA DE ÁGUA - FORNECIMENTO E INSTALAÇÃO. AF_06/2022</v>
          </cell>
          <cell r="C10496" t="str">
            <v>UN</v>
          </cell>
          <cell r="D10496">
            <v>8.32</v>
          </cell>
          <cell r="E10496">
            <v>8.59</v>
          </cell>
          <cell r="F10496" t="str">
            <v>SINAPI DEZEMBRO 2025</v>
          </cell>
        </row>
        <row r="10497">
          <cell r="A10497">
            <v>104001</v>
          </cell>
          <cell r="B10497" t="str">
            <v>ADAPTADOR CURTO COM BOLSA E ROSCA PARA REGISTRO, PVC, SOLDÁVEL, DN 50MM X 1.1/2", INSTALADO EM RAMAL DE DISTRIBUIÇÃO DE ÁGUA - FORNECIMENTO E INSTALAÇÃO. AF_06/2022</v>
          </cell>
          <cell r="C10497" t="str">
            <v>UN</v>
          </cell>
          <cell r="D10497">
            <v>13.25</v>
          </cell>
          <cell r="E10497">
            <v>13.84</v>
          </cell>
          <cell r="F10497" t="str">
            <v>SINAPI DEZEMBRO 2025</v>
          </cell>
        </row>
        <row r="10498">
          <cell r="A10498">
            <v>89596</v>
          </cell>
          <cell r="B10498" t="str">
            <v>ADAPTADOR CURTO COM BOLSA E ROSCA PARA REGISTRO, PVC, SOLDÁVEL, DN 50MM X 1.1/2, INSTALADO EM PRUMADA DE ÁGUA - FORNECIMENTO E INSTALAÇÃO. AF_06/2022</v>
          </cell>
          <cell r="C10498" t="str">
            <v>UN</v>
          </cell>
          <cell r="D10498">
            <v>9.99</v>
          </cell>
          <cell r="E10498">
            <v>10.32</v>
          </cell>
          <cell r="F10498" t="str">
            <v>SINAPI DEZEMBRO 2025</v>
          </cell>
        </row>
        <row r="10499">
          <cell r="A10499">
            <v>104002</v>
          </cell>
          <cell r="B10499" t="str">
            <v>ADAPTADOR CURTO COM BOLSA E ROSCA PARA REGISTRO, PVC, SOLDÁVEL, DN 50MM X 1.1/4", INSTALADO EM RAMAL DE DISTRIBUIÇÃO DE ÁGUA - FORNECIMENTO E INSTALAÇÃO. AF_06/2022</v>
          </cell>
          <cell r="C10499" t="str">
            <v>UN</v>
          </cell>
          <cell r="D10499">
            <v>16.649999999999999</v>
          </cell>
          <cell r="E10499">
            <v>17.23</v>
          </cell>
          <cell r="F10499" t="str">
            <v>SINAPI DEZEMBRO 2025</v>
          </cell>
        </row>
        <row r="10500">
          <cell r="A10500">
            <v>89595</v>
          </cell>
          <cell r="B10500" t="str">
            <v>ADAPTADOR CURTO COM BOLSA E ROSCA PARA REGISTRO, PVC, SOLDÁVEL, DN 50MM X 1.1/4, INSTALADO EM PRUMADA DE ÁGUA - FORNECIMENTO E INSTALAÇÃO. AF_06/2022</v>
          </cell>
          <cell r="C10500" t="str">
            <v>UN</v>
          </cell>
          <cell r="D10500">
            <v>13.68</v>
          </cell>
          <cell r="E10500">
            <v>13.99</v>
          </cell>
          <cell r="F10500" t="str">
            <v>SINAPI DEZEMBRO 2025</v>
          </cell>
        </row>
        <row r="10501">
          <cell r="A10501">
            <v>89610</v>
          </cell>
          <cell r="B10501" t="str">
            <v>ADAPTADOR CURTO COM BOLSA E ROSCA PARA REGISTRO, PVC, SOLDÁVEL, DN 60MM X 2, INSTALADO EM PRUMADA DE ÁGUA - FORNECIMENTO E INSTALAÇÃO. AF_06/2022</v>
          </cell>
          <cell r="C10501" t="str">
            <v>UN</v>
          </cell>
          <cell r="D10501">
            <v>18.47</v>
          </cell>
          <cell r="E10501">
            <v>18.88</v>
          </cell>
          <cell r="F10501" t="str">
            <v>SINAPI DEZEMBRO 2025</v>
          </cell>
        </row>
        <row r="10502">
          <cell r="A10502">
            <v>89613</v>
          </cell>
          <cell r="B10502" t="str">
            <v>ADAPTADOR CURTO COM BOLSA E ROSCA PARA REGISTRO, PVC, SOLDÁVEL, DN 75MM X 2.1/2", INSTALADO EM PRUMADA DE ÁGUA - FORNECIMENTO E INSTALAÇÃO. AF_12/2014</v>
          </cell>
          <cell r="C10502" t="str">
            <v>UN</v>
          </cell>
          <cell r="D10502">
            <v>28.72</v>
          </cell>
          <cell r="E10502">
            <v>29.19</v>
          </cell>
          <cell r="F10502" t="str">
            <v>SINAPI DEZEMBRO 2025</v>
          </cell>
        </row>
        <row r="10503">
          <cell r="A10503">
            <v>89616</v>
          </cell>
          <cell r="B10503" t="str">
            <v>ADAPTADOR CURTO COM BOLSA E ROSCA PARA REGISTRO, PVC, SOLDÁVEL, DN 85MM X 3, INSTALADO EM PRUMADA DE ÁGUA - FORNECIMENTO E INSTALAÇÃO. AF_06/2022</v>
          </cell>
          <cell r="C10503" t="str">
            <v>UN</v>
          </cell>
          <cell r="D10503">
            <v>38.299999999999997</v>
          </cell>
          <cell r="E10503">
            <v>38.86</v>
          </cell>
          <cell r="F10503" t="str">
            <v>SINAPI DEZEMBRO 2025</v>
          </cell>
        </row>
        <row r="10504">
          <cell r="A10504">
            <v>103952</v>
          </cell>
          <cell r="B10504" t="str">
            <v>BUCHA DE REDUÇÃO, CURTA, PVC, SOLDÁVEL, DN 25 X 20 MM, INSTALADO EM RAMAL DE DISTRIBUIÇÃO DE ÁGUA - FORNECIMENTO E INSTALAÇÃO. AF_06/2022</v>
          </cell>
          <cell r="C10504" t="str">
            <v>UN</v>
          </cell>
          <cell r="D10504">
            <v>5.67</v>
          </cell>
          <cell r="E10504">
            <v>6.03</v>
          </cell>
          <cell r="F10504" t="str">
            <v>SINAPI DEZEMBRO 2025</v>
          </cell>
        </row>
        <row r="10505">
          <cell r="A10505">
            <v>103947</v>
          </cell>
          <cell r="B10505" t="str">
            <v>BUCHA DE REDUÇÃO, CURTA, PVC, SOLDÁVEL, DN 25 X 20 MM, INSTALADO EM RAMAL OU SUB-RAMAL DE ÁGUA - FORNECIMENTO E INSTALAÇÃO. AF_06/2022</v>
          </cell>
          <cell r="C10505" t="str">
            <v>UN</v>
          </cell>
          <cell r="D10505">
            <v>6.18</v>
          </cell>
          <cell r="E10505">
            <v>6.58</v>
          </cell>
          <cell r="F10505" t="str">
            <v>SINAPI DEZEMBRO 2025</v>
          </cell>
        </row>
        <row r="10506">
          <cell r="A10506">
            <v>103957</v>
          </cell>
          <cell r="B10506" t="str">
            <v>BUCHA DE REDUÇÃO, CURTA, PVC, SOLDÁVEL, DN 32 X 25 MM, INSTALADO EM PRUMADA DE ÁGUA - FORNECIMENTO E INSTALAÇÃO. AF_06/2022</v>
          </cell>
          <cell r="C10506" t="str">
            <v>UN</v>
          </cell>
          <cell r="D10506">
            <v>4.74</v>
          </cell>
          <cell r="E10506">
            <v>4.97</v>
          </cell>
          <cell r="F10506" t="str">
            <v>SINAPI DEZEMBRO 2025</v>
          </cell>
        </row>
        <row r="10507">
          <cell r="A10507">
            <v>103953</v>
          </cell>
          <cell r="B10507" t="str">
            <v>BUCHA DE REDUÇÃO, CURTA, PVC, SOLDÁVEL, DN 32 X 25 MM, INSTALADO EM RAMAL DE DISTRIBUIÇÃO DE ÁGUA - FORNECIMENTO E INSTALAÇÃO. AF_06/2022</v>
          </cell>
          <cell r="C10507" t="str">
            <v>UN</v>
          </cell>
          <cell r="D10507">
            <v>7.1</v>
          </cell>
          <cell r="E10507">
            <v>7.53</v>
          </cell>
          <cell r="F10507" t="str">
            <v>SINAPI DEZEMBRO 2025</v>
          </cell>
        </row>
        <row r="10508">
          <cell r="A10508">
            <v>103948</v>
          </cell>
          <cell r="B10508" t="str">
            <v>BUCHA DE REDUÇÃO, CURTA, PVC, SOLDÁVEL, DN 32 X 25 MM, INSTALADO EM RAMAL OU SUB-RAMAL DE ÁGUA - FORNECIMENTO E INSTALAÇÃO. AF_06/2022</v>
          </cell>
          <cell r="C10508" t="str">
            <v>UN</v>
          </cell>
          <cell r="D10508">
            <v>7.68</v>
          </cell>
          <cell r="E10508">
            <v>8.17</v>
          </cell>
          <cell r="F10508" t="str">
            <v>SINAPI DEZEMBRO 2025</v>
          </cell>
        </row>
        <row r="10509">
          <cell r="A10509">
            <v>103958</v>
          </cell>
          <cell r="B10509" t="str">
            <v>BUCHA DE REDUÇÃO, CURTA, PVC, SOLDÁVEL, DN 50 X 40 MM, INSTALADO EM PRUMADA DE ÁGUA - FORNECIMENTO E INSTALAÇÃO. AF_06/2022</v>
          </cell>
          <cell r="C10509" t="str">
            <v>UN</v>
          </cell>
          <cell r="D10509">
            <v>9.59</v>
          </cell>
          <cell r="E10509">
            <v>9.92</v>
          </cell>
          <cell r="F10509" t="str">
            <v>SINAPI DEZEMBRO 2025</v>
          </cell>
        </row>
        <row r="10510">
          <cell r="A10510">
            <v>104009</v>
          </cell>
          <cell r="B10510" t="str">
            <v>BUCHA DE REDUÇÃO, CURTA, PVC, SOLDÁVEL, DN 50 X 40 MM, INSTALADO EM RAMAL DE DISTRIBUIÇÃO DE ÁGUA - FORNECIMENTO E INSTALAÇÃO. AF_06/2022</v>
          </cell>
          <cell r="C10510" t="str">
            <v>UN</v>
          </cell>
          <cell r="D10510">
            <v>12.78</v>
          </cell>
          <cell r="E10510">
            <v>13.39</v>
          </cell>
          <cell r="F10510" t="str">
            <v>SINAPI DEZEMBRO 2025</v>
          </cell>
        </row>
        <row r="10511">
          <cell r="A10511">
            <v>103959</v>
          </cell>
          <cell r="B10511" t="str">
            <v>BUCHA DE REDUÇÃO, CURTA, PVC, SOLDÁVEL, DN 60 X 50 MM, INSTALADO EM PRUMADA DE ÁGUA - FORNECIMENTO E INSTALAÇÃO. AF_06/2022</v>
          </cell>
          <cell r="C10511" t="str">
            <v>UN</v>
          </cell>
          <cell r="D10511">
            <v>14.29</v>
          </cell>
          <cell r="E10511">
            <v>14.7</v>
          </cell>
          <cell r="F10511" t="str">
            <v>SINAPI DEZEMBRO 2025</v>
          </cell>
        </row>
        <row r="10512">
          <cell r="A10512">
            <v>103962</v>
          </cell>
          <cell r="B10512" t="str">
            <v>BUCHA DE REDUÇÃO, LONGA, PVC, SOLDÁVEL, DN 32 X 20 MM, INSTALADO EM PRUMADA DE ÁGUA - FORNECIMENTO E INSTALAÇÃO. AF_06/2022</v>
          </cell>
          <cell r="C10512" t="str">
            <v>UN</v>
          </cell>
          <cell r="D10512">
            <v>6.14</v>
          </cell>
          <cell r="E10512">
            <v>6.35</v>
          </cell>
          <cell r="F10512" t="str">
            <v>SINAPI DEZEMBRO 2025</v>
          </cell>
        </row>
        <row r="10513">
          <cell r="A10513">
            <v>103954</v>
          </cell>
          <cell r="B10513" t="str">
            <v>BUCHA DE REDUÇÃO, LONGA, PVC, SOLDÁVEL, DN 32 X 20 MM, INSTALADO EM RAMAL DE DISTRIBUIÇÃO DE ÁGUA - FORNECIMENTO E INSTALAÇÃO. AF_06/2022</v>
          </cell>
          <cell r="C10513" t="str">
            <v>UN</v>
          </cell>
          <cell r="D10513">
            <v>8.42</v>
          </cell>
          <cell r="E10513">
            <v>8.83</v>
          </cell>
          <cell r="F10513" t="str">
            <v>SINAPI DEZEMBRO 2025</v>
          </cell>
        </row>
        <row r="10514">
          <cell r="A10514">
            <v>103949</v>
          </cell>
          <cell r="B10514" t="str">
            <v>BUCHA DE REDUÇÃO, LONGA, PVC, SOLDÁVEL, DN 32 X 20 MM, INSTALADO EM RAMAL OU SUB-RAMAL DE ÁGUA - FORNECIMENTO E INSTALAÇÃO. AF_06/2022</v>
          </cell>
          <cell r="C10514" t="str">
            <v>UN</v>
          </cell>
          <cell r="D10514">
            <v>8.98</v>
          </cell>
          <cell r="E10514">
            <v>9.43</v>
          </cell>
          <cell r="F10514" t="str">
            <v>SINAPI DEZEMBRO 2025</v>
          </cell>
        </row>
        <row r="10515">
          <cell r="A10515">
            <v>103964</v>
          </cell>
          <cell r="B10515" t="str">
            <v>BUCHA DE REDUÇÃO, LONGA, PVC, SOLDÁVEL, DN 40 X 25 MM, INSTALADO EM PRUMADA DE ÁGUA - FORNECIMENTO E INSTALAÇÃO. AF_06/2022</v>
          </cell>
          <cell r="C10515" t="str">
            <v>UN</v>
          </cell>
          <cell r="D10515">
            <v>7.8</v>
          </cell>
          <cell r="E10515">
            <v>8.0500000000000007</v>
          </cell>
          <cell r="F10515" t="str">
            <v>SINAPI DEZEMBRO 2025</v>
          </cell>
        </row>
        <row r="10516">
          <cell r="A10516">
            <v>104014</v>
          </cell>
          <cell r="B10516" t="str">
            <v>BUCHA DE REDUÇÃO, LONGA, PVC, SOLDÁVEL, DN 40 X 25 MM, INSTALADO EM RAMAL DE DISTRIBUIÇÃO DE ÁGUA - FORNECIMENTO E INSTALAÇÃO. AF_06/2022</v>
          </cell>
          <cell r="C10516" t="str">
            <v>UN</v>
          </cell>
          <cell r="D10516">
            <v>10.36</v>
          </cell>
          <cell r="E10516">
            <v>10.84</v>
          </cell>
          <cell r="F10516" t="str">
            <v>SINAPI DEZEMBRO 2025</v>
          </cell>
        </row>
        <row r="10517">
          <cell r="A10517">
            <v>103966</v>
          </cell>
          <cell r="B10517" t="str">
            <v>BUCHA DE REDUÇÃO, LONGA, PVC, SOLDÁVEL, DN 50 X 25 MM, INSTALADO EM PRUMADA DE ÁGUA - FORNECIMENTO E INSTALAÇÃO. AF_06/2022</v>
          </cell>
          <cell r="C10517" t="str">
            <v>UN</v>
          </cell>
          <cell r="D10517">
            <v>9.2100000000000009</v>
          </cell>
          <cell r="E10517">
            <v>9.49</v>
          </cell>
          <cell r="F10517" t="str">
            <v>SINAPI DEZEMBRO 2025</v>
          </cell>
        </row>
        <row r="10518">
          <cell r="A10518">
            <v>103999</v>
          </cell>
          <cell r="B10518" t="str">
            <v>BUCHA DE REDUÇÃO, LONGA, PVC, SOLDÁVEL, DN 50 X 25 MM, INSTALADO EM RAMAL DE DISTRIBUIÇÃO DE ÁGUA - FORNECIMENTO E INSTALAÇÃO. AF_06/2022</v>
          </cell>
          <cell r="C10518" t="str">
            <v>UN</v>
          </cell>
          <cell r="D10518">
            <v>12.02</v>
          </cell>
          <cell r="E10518">
            <v>12.54</v>
          </cell>
          <cell r="F10518" t="str">
            <v>SINAPI DEZEMBRO 2025</v>
          </cell>
        </row>
        <row r="10519">
          <cell r="A10519">
            <v>103967</v>
          </cell>
          <cell r="B10519" t="str">
            <v>BUCHA DE REDUÇÃO, LONGA, PVC, SOLDÁVEL, DN 50 X 32 MM, INSTALADO EM PRUMADA DE ÁGUA - FORNECIMENTO E INSTALAÇÃO. AF_06/2022</v>
          </cell>
          <cell r="C10519" t="str">
            <v>UN</v>
          </cell>
          <cell r="D10519">
            <v>11.08</v>
          </cell>
          <cell r="E10519">
            <v>11.39</v>
          </cell>
          <cell r="F10519" t="str">
            <v>SINAPI DEZEMBRO 2025</v>
          </cell>
        </row>
        <row r="10520">
          <cell r="A10520">
            <v>104003</v>
          </cell>
          <cell r="B10520" t="str">
            <v>BUCHA DE REDUÇÃO, LONGA, PVC, SOLDÁVEL, DN 50 X 32 MM, INSTALADO EM RAMAL DE DISTRIBUIÇÃO DE ÁGUA - FORNECIMENTO E INSTALAÇÃO. AF_06/2022</v>
          </cell>
          <cell r="C10520" t="str">
            <v>UN</v>
          </cell>
          <cell r="D10520">
            <v>14.05</v>
          </cell>
          <cell r="E10520">
            <v>14.63</v>
          </cell>
          <cell r="F10520" t="str">
            <v>SINAPI DEZEMBRO 2025</v>
          </cell>
        </row>
        <row r="10521">
          <cell r="A10521">
            <v>103968</v>
          </cell>
          <cell r="B10521" t="str">
            <v>BUCHA DE REDUÇÃO, LONGA, PVC, SOLDÁVEL, DN 60 X 25 MM, INSTALADO EM PRUMADA DE ÁGUA - FORNECIMENTO E INSTALAÇÃO. AF_06/2022</v>
          </cell>
          <cell r="C10521" t="str">
            <v>UN</v>
          </cell>
          <cell r="D10521">
            <v>15.75</v>
          </cell>
          <cell r="E10521">
            <v>16.079999999999998</v>
          </cell>
          <cell r="F10521" t="str">
            <v>SINAPI DEZEMBRO 2025</v>
          </cell>
        </row>
        <row r="10522">
          <cell r="A10522">
            <v>103969</v>
          </cell>
          <cell r="B10522" t="str">
            <v>BUCHA DE REDUÇÃO, LONGA, PVC, SOLDÁVEL, DN 60 X 32 MM, INSTALADO EM PRUMADA DE ÁGUA - FORNECIMENTO E INSTALAÇÃO. AF_06/2022</v>
          </cell>
          <cell r="C10522" t="str">
            <v>UN</v>
          </cell>
          <cell r="D10522">
            <v>18.559999999999999</v>
          </cell>
          <cell r="E10522">
            <v>18.91</v>
          </cell>
          <cell r="F10522" t="str">
            <v>SINAPI DEZEMBRO 2025</v>
          </cell>
        </row>
        <row r="10523">
          <cell r="A10523">
            <v>103971</v>
          </cell>
          <cell r="B10523" t="str">
            <v>BUCHA DE REDUÇÃO, LONGA, PVC, SOLDÁVEL, DN 60 X 50 MM, INSTALADO EM PRUMADA DE ÁGUA - FORNECIMENTO E INSTALAÇÃO. AF_06/2022</v>
          </cell>
          <cell r="C10523" t="str">
            <v>UN</v>
          </cell>
          <cell r="D10523">
            <v>23.59</v>
          </cell>
          <cell r="E10523">
            <v>24</v>
          </cell>
          <cell r="F10523" t="str">
            <v>SINAPI DEZEMBRO 2025</v>
          </cell>
        </row>
        <row r="10524">
          <cell r="A10524">
            <v>103972</v>
          </cell>
          <cell r="B10524" t="str">
            <v>BUCHA DE REDUÇÃO, LONGA, PVC, SOLDÁVEL, DN 75 X 50 MM, INSTALADO EM PRUMADA DE ÁGUA - FORNECIMENTO E INSTALAÇÃO. AF_06/2022</v>
          </cell>
          <cell r="C10524" t="str">
            <v>UN</v>
          </cell>
          <cell r="D10524">
            <v>27.33</v>
          </cell>
          <cell r="E10524">
            <v>27.78</v>
          </cell>
          <cell r="F10524" t="str">
            <v>SINAPI DEZEMBRO 2025</v>
          </cell>
        </row>
        <row r="10525">
          <cell r="A10525">
            <v>103993</v>
          </cell>
          <cell r="B10525" t="str">
            <v>BUCHA DE REDUÇÃO, PVC, SOLDÁVEL, DN 40MM X 32MM, INSTALADO EM RAMAL DE DISTRIBUIÇÃO DE ÁGUA - FORNECIMENTO E INSTALAÇÃO. AF_06/2022</v>
          </cell>
          <cell r="C10525" t="str">
            <v>UN</v>
          </cell>
          <cell r="D10525">
            <v>9.52</v>
          </cell>
          <cell r="E10525">
            <v>10.039999999999999</v>
          </cell>
          <cell r="F10525" t="str">
            <v>SINAPI DEZEMBRO 2025</v>
          </cell>
        </row>
        <row r="10526">
          <cell r="A10526">
            <v>89407</v>
          </cell>
          <cell r="B10526" t="str">
            <v>CURVA 45 GRAUS, PVC, SOLDÁVEL, DN 20MM, INSTALADO EM RAMAL DE DISTRIBUIÇÃO DE ÁGUA - FORNECIMENTO E INSTALAÇÃO. AF_06/2022</v>
          </cell>
          <cell r="C10526" t="str">
            <v>UN</v>
          </cell>
          <cell r="D10526">
            <v>8.66</v>
          </cell>
          <cell r="E10526">
            <v>9.17</v>
          </cell>
          <cell r="F10526" t="str">
            <v>SINAPI DEZEMBRO 2025</v>
          </cell>
        </row>
        <row r="10527">
          <cell r="A10527">
            <v>89361</v>
          </cell>
          <cell r="B10527" t="str">
            <v>CURVA 45 GRAUS, PVC, SOLDÁVEL, DN 20MM, INSTALADO EM RAMAL OU SUB-RAMAL DE ÁGUA - FORNECIMENTO E INSTALAÇÃO. AF_06/2022</v>
          </cell>
          <cell r="C10527" t="str">
            <v>UN</v>
          </cell>
          <cell r="D10527">
            <v>9.35</v>
          </cell>
          <cell r="E10527">
            <v>9.91</v>
          </cell>
          <cell r="F10527" t="str">
            <v>SINAPI DEZEMBRO 2025</v>
          </cell>
        </row>
        <row r="10528">
          <cell r="A10528">
            <v>89490</v>
          </cell>
          <cell r="B10528" t="str">
            <v>CURVA 45 GRAUS, PVC, SOLDÁVEL, DN 25MM, INSTALADO EM PRUMADA DE ÁGUA - FORNECIMENTO E INSTALAÇÃO. AF_06/2022</v>
          </cell>
          <cell r="C10528" t="str">
            <v>UN</v>
          </cell>
          <cell r="D10528">
            <v>6.89</v>
          </cell>
          <cell r="E10528">
            <v>7.2</v>
          </cell>
          <cell r="F10528" t="str">
            <v>SINAPI DEZEMBRO 2025</v>
          </cell>
        </row>
        <row r="10529">
          <cell r="A10529">
            <v>89411</v>
          </cell>
          <cell r="B10529" t="str">
            <v>CURVA 45 GRAUS, PVC, SOLDÁVEL, DN 25MM, INSTALADO EM RAMAL DE DISTRIBUIÇÃO DE ÁGUA - FORNECIMENTO E INSTALAÇÃO. AF_06/2022</v>
          </cell>
          <cell r="C10529" t="str">
            <v>UN</v>
          </cell>
          <cell r="D10529">
            <v>10.130000000000001</v>
          </cell>
          <cell r="E10529">
            <v>10.73</v>
          </cell>
          <cell r="F10529" t="str">
            <v>SINAPI DEZEMBRO 2025</v>
          </cell>
        </row>
        <row r="10530">
          <cell r="A10530">
            <v>89365</v>
          </cell>
          <cell r="B10530" t="str">
            <v>CURVA 45 GRAUS, PVC, SOLDÁVEL, DN 25MM, INSTALADO EM RAMAL OU SUB-RAMAL DE ÁGUA - FORNECIMENTO E INSTALAÇÃO. AF_06/2022</v>
          </cell>
          <cell r="C10530" t="str">
            <v>UN</v>
          </cell>
          <cell r="D10530">
            <v>10.94</v>
          </cell>
          <cell r="E10530">
            <v>11.6</v>
          </cell>
          <cell r="F10530" t="str">
            <v>SINAPI DEZEMBRO 2025</v>
          </cell>
        </row>
        <row r="10531">
          <cell r="A10531">
            <v>89496</v>
          </cell>
          <cell r="B10531" t="str">
            <v>CURVA 45 GRAUS, PVC, SOLDÁVEL, DN 32MM, INSTALADO EM PRUMADA DE ÁGUA - FORNECIMENTO E INSTALAÇÃO. AF_06/2022</v>
          </cell>
          <cell r="C10531" t="str">
            <v>UN</v>
          </cell>
          <cell r="D10531">
            <v>9.9499999999999993</v>
          </cell>
          <cell r="E10531">
            <v>10.33</v>
          </cell>
          <cell r="F10531" t="str">
            <v>SINAPI DEZEMBRO 2025</v>
          </cell>
        </row>
        <row r="10532">
          <cell r="A10532">
            <v>89416</v>
          </cell>
          <cell r="B10532" t="str">
            <v>CURVA 45 GRAUS, PVC, SOLDÁVEL, DN 32MM, INSTALADO EM RAMAL DE DISTRIBUIÇÃO DE ÁGUA - FORNECIMENTO E INSTALAÇÃO. AF_06/2022</v>
          </cell>
          <cell r="C10532" t="str">
            <v>UN</v>
          </cell>
          <cell r="D10532">
            <v>13.76</v>
          </cell>
          <cell r="E10532">
            <v>14.47</v>
          </cell>
          <cell r="F10532" t="str">
            <v>SINAPI DEZEMBRO 2025</v>
          </cell>
        </row>
        <row r="10533">
          <cell r="A10533">
            <v>89370</v>
          </cell>
          <cell r="B10533" t="str">
            <v>CURVA 45 GRAUS, PVC, SOLDÁVEL, DN 32MM, INSTALADO EM RAMAL OU SUB-RAMAL DE ÁGUA - FORNECIMENTO E INSTALAÇÃO. AF_06/2022</v>
          </cell>
          <cell r="C10533" t="str">
            <v>UN</v>
          </cell>
          <cell r="D10533">
            <v>14.7</v>
          </cell>
          <cell r="E10533">
            <v>15.49</v>
          </cell>
          <cell r="F10533" t="str">
            <v>SINAPI DEZEMBRO 2025</v>
          </cell>
        </row>
        <row r="10534">
          <cell r="A10534">
            <v>89500</v>
          </cell>
          <cell r="B10534" t="str">
            <v>CURVA 45 GRAUS, PVC, SOLDÁVEL, DN 40MM, INSTALADO EM PRUMADA DE ÁGUA - FORNECIMENTO E INSTALAÇÃO. AF_06/2022</v>
          </cell>
          <cell r="C10534" t="str">
            <v>UN</v>
          </cell>
          <cell r="D10534">
            <v>12.2</v>
          </cell>
          <cell r="E10534">
            <v>12.65</v>
          </cell>
          <cell r="F10534" t="str">
            <v>SINAPI DEZEMBRO 2025</v>
          </cell>
        </row>
        <row r="10535">
          <cell r="A10535">
            <v>103983</v>
          </cell>
          <cell r="B10535" t="str">
            <v>CURVA 45 GRAUS, PVC, SOLDÁVEL, DN 40MM, INSTALADO EM RAMAL DE DISTRIBUIÇÃO DE ÁGUA - FORNECIMENTO E INSTALAÇÃO. AF_06/2022</v>
          </cell>
          <cell r="C10535" t="str">
            <v>UN</v>
          </cell>
          <cell r="D10535">
            <v>16.55</v>
          </cell>
          <cell r="E10535">
            <v>17.39</v>
          </cell>
          <cell r="F10535" t="str">
            <v>SINAPI DEZEMBRO 2025</v>
          </cell>
        </row>
        <row r="10536">
          <cell r="A10536">
            <v>89504</v>
          </cell>
          <cell r="B10536" t="str">
            <v>CURVA 45 GRAUS, PVC, SOLDÁVEL, DN 50MM, INSTALADO EM PRUMADA DE ÁGUA - FORNECIMENTO E INSTALAÇÃO. AF_06/2022</v>
          </cell>
          <cell r="C10536" t="str">
            <v>UN</v>
          </cell>
          <cell r="D10536">
            <v>17.899999999999999</v>
          </cell>
          <cell r="E10536">
            <v>18.46</v>
          </cell>
          <cell r="F10536" t="str">
            <v>SINAPI DEZEMBRO 2025</v>
          </cell>
        </row>
        <row r="10537">
          <cell r="A10537">
            <v>103987</v>
          </cell>
          <cell r="B10537" t="str">
            <v>CURVA 45 GRAUS, PVC, SOLDÁVEL, DN 50MM, INSTALADO EM RAMAL DE DISTRIBUIÇÃO DE ÁGUA - FORNECIMENTO E INSTALAÇÃO. AF_06/2022</v>
          </cell>
          <cell r="C10537" t="str">
            <v>UN</v>
          </cell>
          <cell r="D10537">
            <v>23.01</v>
          </cell>
          <cell r="E10537">
            <v>24.02</v>
          </cell>
          <cell r="F10537" t="str">
            <v>SINAPI DEZEMBRO 2025</v>
          </cell>
        </row>
        <row r="10538">
          <cell r="A10538">
            <v>89510</v>
          </cell>
          <cell r="B10538" t="str">
            <v>CURVA 45 GRAUS, PVC, SOLDÁVEL, DN 60MM, INSTALADO EM PRUMADA DE ÁGUA - FORNECIMENTO E INSTALAÇÃO. AF_06/2022</v>
          </cell>
          <cell r="C10538" t="str">
            <v>UN</v>
          </cell>
          <cell r="D10538">
            <v>25.46</v>
          </cell>
          <cell r="E10538">
            <v>26.11</v>
          </cell>
          <cell r="F10538" t="str">
            <v>SINAPI DEZEMBRO 2025</v>
          </cell>
        </row>
        <row r="10539">
          <cell r="A10539">
            <v>89519</v>
          </cell>
          <cell r="B10539" t="str">
            <v>CURVA 45 GRAUS, PVC, SOLDÁVEL, DN 75MM, INSTALADO EM PRUMADA DE ÁGUA - FORNECIMENTO E INSTALAÇÃO. AF_06/2022</v>
          </cell>
          <cell r="C10539" t="str">
            <v>UN</v>
          </cell>
          <cell r="D10539">
            <v>44.31</v>
          </cell>
          <cell r="E10539">
            <v>45.11</v>
          </cell>
          <cell r="F10539" t="str">
            <v>SINAPI DEZEMBRO 2025</v>
          </cell>
        </row>
        <row r="10540">
          <cell r="A10540">
            <v>89527</v>
          </cell>
          <cell r="B10540" t="str">
            <v>CURVA 45 GRAUS, PVC, SOLDÁVEL, DN 85MM, INSTALADO EM PRUMADA DE ÁGUA - FORNECIMENTO E INSTALAÇÃO. AF_06/2022</v>
          </cell>
          <cell r="C10540" t="str">
            <v>UN</v>
          </cell>
          <cell r="D10540">
            <v>53.35</v>
          </cell>
          <cell r="E10540">
            <v>54.25</v>
          </cell>
          <cell r="F10540" t="str">
            <v>SINAPI DEZEMBRO 2025</v>
          </cell>
        </row>
        <row r="10541">
          <cell r="A10541">
            <v>89406</v>
          </cell>
          <cell r="B10541" t="str">
            <v>CURVA 90 GRAUS, PVC, SOLDÁVEL, DN 20MM, INSTALADO EM RAMAL DE DISTRIBUIÇÃO DE ÁGUA - FORNECIMENTO E INSTALAÇÃO. AF_06/2022</v>
          </cell>
          <cell r="C10541" t="str">
            <v>UN</v>
          </cell>
          <cell r="D10541">
            <v>8.59</v>
          </cell>
          <cell r="E10541">
            <v>9.1</v>
          </cell>
          <cell r="F10541" t="str">
            <v>SINAPI DEZEMBRO 2025</v>
          </cell>
        </row>
        <row r="10542">
          <cell r="A10542">
            <v>89360</v>
          </cell>
          <cell r="B10542" t="str">
            <v>CURVA 90 GRAUS, PVC, SOLDÁVEL, DN 20MM, INSTALADO EM RAMAL OU SUB-RAMAL DE ÁGUA - FORNECIMENTO E INSTALAÇÃO. AF_06/2022</v>
          </cell>
          <cell r="C10542" t="str">
            <v>UN</v>
          </cell>
          <cell r="D10542">
            <v>9.2799999999999994</v>
          </cell>
          <cell r="E10542">
            <v>9.84</v>
          </cell>
          <cell r="F10542" t="str">
            <v>SINAPI DEZEMBRO 2025</v>
          </cell>
        </row>
        <row r="10543">
          <cell r="A10543">
            <v>89489</v>
          </cell>
          <cell r="B10543" t="str">
            <v>CURVA 90 GRAUS, PVC, SOLDÁVEL, DN 25MM, INSTALADO EM PRUMADA DE ÁGUA - FORNECIMENTO E INSTALAÇÃO. AF_06/2022</v>
          </cell>
          <cell r="C10543" t="str">
            <v>UN</v>
          </cell>
          <cell r="D10543">
            <v>7.41</v>
          </cell>
          <cell r="E10543">
            <v>7.72</v>
          </cell>
          <cell r="F10543" t="str">
            <v>SINAPI DEZEMBRO 2025</v>
          </cell>
        </row>
        <row r="10544">
          <cell r="A10544">
            <v>89410</v>
          </cell>
          <cell r="B10544" t="str">
            <v>CURVA 90 GRAUS, PVC, SOLDÁVEL, DN 25MM, INSTALADO EM RAMAL DE DISTRIBUIÇÃO DE ÁGUA - FORNECIMENTO E INSTALAÇÃO. AF_06/2022</v>
          </cell>
          <cell r="C10544" t="str">
            <v>UN</v>
          </cell>
          <cell r="D10544">
            <v>10.65</v>
          </cell>
          <cell r="E10544">
            <v>11.25</v>
          </cell>
          <cell r="F10544" t="str">
            <v>SINAPI DEZEMBRO 2025</v>
          </cell>
        </row>
        <row r="10545">
          <cell r="A10545">
            <v>89364</v>
          </cell>
          <cell r="B10545" t="str">
            <v>CURVA 90 GRAUS, PVC, SOLDÁVEL, DN 25MM, INSTALADO EM RAMAL OU SUB-RAMAL DE ÁGUA - FORNECIMENTO E INSTALAÇÃO. AF_06/2022</v>
          </cell>
          <cell r="C10545" t="str">
            <v>UN</v>
          </cell>
          <cell r="D10545">
            <v>11.46</v>
          </cell>
          <cell r="E10545">
            <v>12.12</v>
          </cell>
          <cell r="F10545" t="str">
            <v>SINAPI DEZEMBRO 2025</v>
          </cell>
        </row>
        <row r="10546">
          <cell r="A10546">
            <v>89494</v>
          </cell>
          <cell r="B10546" t="str">
            <v>CURVA 90 GRAUS, PVC, SOLDÁVEL, DN 32MM, INSTALADO EM PRUMADA DE ÁGUA - FORNECIMENTO E INSTALAÇÃO. AF_06/2022</v>
          </cell>
          <cell r="C10546" t="str">
            <v>UN</v>
          </cell>
          <cell r="D10546">
            <v>11.86</v>
          </cell>
          <cell r="E10546">
            <v>12.24</v>
          </cell>
          <cell r="F10546" t="str">
            <v>SINAPI DEZEMBRO 2025</v>
          </cell>
        </row>
        <row r="10547">
          <cell r="A10547">
            <v>89415</v>
          </cell>
          <cell r="B10547" t="str">
            <v>CURVA 90 GRAUS, PVC, SOLDÁVEL, DN 32MM, INSTALADO EM RAMAL DE DISTRIBUIÇÃO DE ÁGUA - FORNECIMENTO E INSTALAÇÃO. AF_06/2022</v>
          </cell>
          <cell r="C10547" t="str">
            <v>UN</v>
          </cell>
          <cell r="D10547">
            <v>15.67</v>
          </cell>
          <cell r="E10547">
            <v>16.38</v>
          </cell>
          <cell r="F10547" t="str">
            <v>SINAPI DEZEMBRO 2025</v>
          </cell>
        </row>
        <row r="10548">
          <cell r="A10548">
            <v>89369</v>
          </cell>
          <cell r="B10548" t="str">
            <v>CURVA 90 GRAUS, PVC, SOLDÁVEL, DN 32MM, INSTALADO EM RAMAL OU SUB-RAMAL DE ÁGUA - FORNECIMENTO E INSTALAÇÃO. AF_06/2022</v>
          </cell>
          <cell r="C10548" t="str">
            <v>UN</v>
          </cell>
          <cell r="D10548">
            <v>16.61</v>
          </cell>
          <cell r="E10548">
            <v>17.399999999999999</v>
          </cell>
          <cell r="F10548" t="str">
            <v>SINAPI DEZEMBRO 2025</v>
          </cell>
        </row>
        <row r="10549">
          <cell r="A10549">
            <v>89499</v>
          </cell>
          <cell r="B10549" t="str">
            <v>CURVA 90 GRAUS, PVC, SOLDÁVEL, DN 40MM, INSTALADO EM PRUMADA DE ÁGUA - FORNECIMENTO E INSTALAÇÃO. AF_06/2022</v>
          </cell>
          <cell r="C10549" t="str">
            <v>UN</v>
          </cell>
          <cell r="D10549">
            <v>18.54</v>
          </cell>
          <cell r="E10549">
            <v>18.989999999999998</v>
          </cell>
          <cell r="F10549" t="str">
            <v>SINAPI DEZEMBRO 2025</v>
          </cell>
        </row>
        <row r="10550">
          <cell r="A10550">
            <v>103982</v>
          </cell>
          <cell r="B10550" t="str">
            <v>CURVA 90 GRAUS, PVC, SOLDÁVEL, DN 40MM, INSTALADO EM RAMAL DE DISTRIBUIÇÃO DE ÁGUA - FORNECIMENTO E INSTALAÇÃO. AF_06/2022</v>
          </cell>
          <cell r="C10550" t="str">
            <v>UN</v>
          </cell>
          <cell r="D10550">
            <v>22.89</v>
          </cell>
          <cell r="E10550">
            <v>23.73</v>
          </cell>
          <cell r="F10550" t="str">
            <v>SINAPI DEZEMBRO 2025</v>
          </cell>
        </row>
        <row r="10551">
          <cell r="A10551">
            <v>89503</v>
          </cell>
          <cell r="B10551" t="str">
            <v>CURVA 90 GRAUS, PVC, SOLDÁVEL, DN 50MM, INSTALADO EM PRUMADA DE ÁGUA - FORNECIMENTO E INSTALAÇÃO. AF_06/2022</v>
          </cell>
          <cell r="C10551" t="str">
            <v>UN</v>
          </cell>
          <cell r="D10551">
            <v>21.52</v>
          </cell>
          <cell r="E10551">
            <v>22.08</v>
          </cell>
          <cell r="F10551" t="str">
            <v>SINAPI DEZEMBRO 2025</v>
          </cell>
        </row>
        <row r="10552">
          <cell r="A10552">
            <v>103986</v>
          </cell>
          <cell r="B10552" t="str">
            <v>CURVA 90 GRAUS, PVC, SOLDÁVEL, DN 50MM, INSTALADO EM RAMAL DE DISTRIBUIÇÃO DE ÁGUA - FORNECIMENTO E INSTALAÇÃO. AF_06/2022</v>
          </cell>
          <cell r="C10552" t="str">
            <v>UN</v>
          </cell>
          <cell r="D10552">
            <v>26.63</v>
          </cell>
          <cell r="E10552">
            <v>27.64</v>
          </cell>
          <cell r="F10552" t="str">
            <v>SINAPI DEZEMBRO 2025</v>
          </cell>
        </row>
        <row r="10553">
          <cell r="A10553">
            <v>89507</v>
          </cell>
          <cell r="B10553" t="str">
            <v>CURVA 90 GRAUS, PVC, SOLDÁVEL, DN 60MM, INSTALADO EM PRUMADA DE ÁGUA - FORNECIMENTO E INSTALAÇÃO. AF_06/2022</v>
          </cell>
          <cell r="C10553" t="str">
            <v>UN</v>
          </cell>
          <cell r="D10553">
            <v>43.83</v>
          </cell>
          <cell r="E10553">
            <v>44.48</v>
          </cell>
          <cell r="F10553" t="str">
            <v>SINAPI DEZEMBRO 2025</v>
          </cell>
        </row>
        <row r="10554">
          <cell r="A10554">
            <v>89517</v>
          </cell>
          <cell r="B10554" t="str">
            <v>CURVA 90 GRAUS, PVC, SOLDÁVEL, DN 75MM, INSTALADO EM PRUMADA DE ÁGUA - FORNECIMENTO E INSTALAÇÃO. AF_06/2022</v>
          </cell>
          <cell r="C10554" t="str">
            <v>UN</v>
          </cell>
          <cell r="D10554">
            <v>64.87</v>
          </cell>
          <cell r="E10554">
            <v>65.67</v>
          </cell>
          <cell r="F10554" t="str">
            <v>SINAPI DEZEMBRO 2025</v>
          </cell>
        </row>
        <row r="10555">
          <cell r="A10555">
            <v>89525</v>
          </cell>
          <cell r="B10555" t="str">
            <v>CURVA 90 GRAUS, PVC, SOLDÁVEL, DN 85MM, INSTALADO EM PRUMADA DE ÁGUA - FORNECIMENTO E INSTALAÇÃO. AF_06/2022</v>
          </cell>
          <cell r="C10555" t="str">
            <v>UN</v>
          </cell>
          <cell r="D10555">
            <v>81.489999999999995</v>
          </cell>
          <cell r="E10555">
            <v>82.39</v>
          </cell>
          <cell r="F10555" t="str">
            <v>SINAPI DEZEMBRO 2025</v>
          </cell>
        </row>
        <row r="10556">
          <cell r="A10556">
            <v>89423</v>
          </cell>
          <cell r="B10556" t="str">
            <v>CURVA DE TRANSPOSIÇÃO, PVC, SOLDÁVEL, DN 20MM, INSTALADO EM RAMAL DE DISTRIBUIÇÃO DE ÁGUA FORNECIMENTO E INSTALAÇÃO. AF_06/2022</v>
          </cell>
          <cell r="C10556" t="str">
            <v>UN</v>
          </cell>
          <cell r="D10556">
            <v>9.36</v>
          </cell>
          <cell r="E10556">
            <v>9.6999999999999993</v>
          </cell>
          <cell r="F10556" t="str">
            <v>SINAPI DEZEMBRO 2025</v>
          </cell>
        </row>
        <row r="10557">
          <cell r="A10557">
            <v>89377</v>
          </cell>
          <cell r="B10557" t="str">
            <v>CURVA DE TRANSPOSIÇÃO, PVC, SOLDÁVEL, DN 20MM, INSTALADO EM RAMAL OU SUB-RAMAL DE ÁGUA - FORNECIMENTO E INSTALAÇÃO. AF_06/2022</v>
          </cell>
          <cell r="C10557" t="str">
            <v>UN</v>
          </cell>
          <cell r="D10557">
            <v>9.82</v>
          </cell>
          <cell r="E10557">
            <v>10.199999999999999</v>
          </cell>
          <cell r="F10557" t="str">
            <v>SINAPI DEZEMBRO 2025</v>
          </cell>
        </row>
        <row r="10558">
          <cell r="A10558">
            <v>89540</v>
          </cell>
          <cell r="B10558" t="str">
            <v>CURVA DE TRANSPOSIÇÃO, PVC, SOLDÁVEL, DN 25MM, INSTALADO EM PRUMADA DE ÁGUA - FORNECIMENTO E INSTALAÇÃO. AF_06/2022</v>
          </cell>
          <cell r="C10558" t="str">
            <v>UN</v>
          </cell>
          <cell r="D10558">
            <v>9.8000000000000007</v>
          </cell>
          <cell r="E10558">
            <v>10.01</v>
          </cell>
          <cell r="F10558" t="str">
            <v>SINAPI DEZEMBRO 2025</v>
          </cell>
        </row>
        <row r="10559">
          <cell r="A10559">
            <v>89430</v>
          </cell>
          <cell r="B10559" t="str">
            <v>CURVA DE TRANSPOSIÇÃO, PVC, SOLDÁVEL, DN 25MM, INSTALADO EM RAMAL DE DISTRIBUIÇÃO DE ÁGUA FORNECIMENTO E INSTALAÇÃO. AF_06/2022</v>
          </cell>
          <cell r="C10559" t="str">
            <v>UN</v>
          </cell>
          <cell r="D10559">
            <v>11.97</v>
          </cell>
          <cell r="E10559">
            <v>12.37</v>
          </cell>
          <cell r="F10559" t="str">
            <v>SINAPI DEZEMBRO 2025</v>
          </cell>
        </row>
        <row r="10560">
          <cell r="A10560">
            <v>89384</v>
          </cell>
          <cell r="B10560" t="str">
            <v>CURVA DE TRANSPOSIÇÃO, PVC, SOLDÁVEL, DN 25MM, INSTALADO EM RAMAL OU SUB-RAMAL DE ÁGUA FORNECIMENTO E INSTALAÇÃO. AF_06/2022</v>
          </cell>
          <cell r="C10560" t="str">
            <v>UN</v>
          </cell>
          <cell r="D10560">
            <v>12.51</v>
          </cell>
          <cell r="E10560">
            <v>12.96</v>
          </cell>
          <cell r="F10560" t="str">
            <v>SINAPI DEZEMBRO 2025</v>
          </cell>
        </row>
        <row r="10561">
          <cell r="A10561">
            <v>89555</v>
          </cell>
          <cell r="B10561" t="str">
            <v>CURVA DE TRANSPOSIÇÃO, PVC, SOLDÁVEL, DN 32MM, INSTALADO EM PRUMADA DE ÁGUA FORNECIMENTO E INSTALAÇÃO. AF_06/2022</v>
          </cell>
          <cell r="C10561" t="str">
            <v>UN</v>
          </cell>
          <cell r="D10561">
            <v>20.13</v>
          </cell>
          <cell r="E10561">
            <v>20.38</v>
          </cell>
          <cell r="F10561" t="str">
            <v>SINAPI DEZEMBRO 2025</v>
          </cell>
        </row>
        <row r="10562">
          <cell r="A10562">
            <v>89437</v>
          </cell>
          <cell r="B10562" t="str">
            <v>CURVA DE TRANSPOSIÇÃO, PVC, SOLDÁVEL, DN 32MM, INSTALADO EM RAMAL DE DISTRIBUIÇÃO DE ÁGUA FORNECIMENTO E INSTALAÇÃO. AF_06/2022</v>
          </cell>
          <cell r="C10562" t="str">
            <v>UN</v>
          </cell>
          <cell r="D10562">
            <v>22.66</v>
          </cell>
          <cell r="E10562">
            <v>23.12</v>
          </cell>
          <cell r="F10562" t="str">
            <v>SINAPI DEZEMBRO 2025</v>
          </cell>
        </row>
        <row r="10563">
          <cell r="A10563">
            <v>89392</v>
          </cell>
          <cell r="B10563" t="str">
            <v>CURVA DE TRANSPOSIÇÃO, PVC, SOLDÁVEL, DN 32MM, INSTALADO EM RAMAL OU SUB-RAMAL DE ÁGUA FORNECIMENTO E INSTALAÇÃO. AF_06/2022</v>
          </cell>
          <cell r="C10563" t="str">
            <v>UN</v>
          </cell>
          <cell r="D10563">
            <v>23.28</v>
          </cell>
          <cell r="E10563">
            <v>23.81</v>
          </cell>
          <cell r="F10563" t="str">
            <v>SINAPI DEZEMBRO 2025</v>
          </cell>
        </row>
        <row r="10564">
          <cell r="A10564">
            <v>89405</v>
          </cell>
          <cell r="B10564" t="str">
            <v>JOELHO 45 GRAUS, PVC, SOLDÁVEL, DN 20MM, INSTALADO EM RAMAL DE DISTRIBUIÇÃO DE ÁGUA - FORNECIMENTO E INSTALAÇÃO. AF_06/2022</v>
          </cell>
          <cell r="C10564" t="str">
            <v>UN</v>
          </cell>
          <cell r="D10564">
            <v>7.65</v>
          </cell>
          <cell r="E10564">
            <v>8.16</v>
          </cell>
          <cell r="F10564" t="str">
            <v>SINAPI DEZEMBRO 2025</v>
          </cell>
        </row>
        <row r="10565">
          <cell r="A10565">
            <v>89359</v>
          </cell>
          <cell r="B10565" t="str">
            <v>JOELHO 45 GRAUS, PVC, SOLDÁVEL, DN 20MM, INSTALADO EM RAMAL OU SUB-RAMAL DE ÁGUA - FORNECIMENTO E INSTALAÇÃO. AF_06/2022</v>
          </cell>
          <cell r="C10565" t="str">
            <v>UN</v>
          </cell>
          <cell r="D10565">
            <v>8.34</v>
          </cell>
          <cell r="E10565">
            <v>8.9</v>
          </cell>
          <cell r="F10565" t="str">
            <v>SINAPI DEZEMBRO 2025</v>
          </cell>
        </row>
        <row r="10566">
          <cell r="A10566">
            <v>89485</v>
          </cell>
          <cell r="B10566" t="str">
            <v>JOELHO 45 GRAUS, PVC, SOLDÁVEL, DN 25MM, INSTALADO EM PRUMADA DE ÁGUA - FORNECIMENTO E INSTALAÇÃO. AF_06/2022</v>
          </cell>
          <cell r="C10566" t="str">
            <v>UN</v>
          </cell>
          <cell r="D10566">
            <v>5.98</v>
          </cell>
          <cell r="E10566">
            <v>6.29</v>
          </cell>
          <cell r="F10566" t="str">
            <v>SINAPI DEZEMBRO 2025</v>
          </cell>
        </row>
        <row r="10567">
          <cell r="A10567">
            <v>89409</v>
          </cell>
          <cell r="B10567" t="str">
            <v>JOELHO 45 GRAUS, PVC, SOLDÁVEL, DN 25MM, INSTALADO EM RAMAL DE DISTRIBUIÇÃO DE ÁGUA - FORNECIMENTO E INSTALAÇÃO. AF_06/2022</v>
          </cell>
          <cell r="C10567" t="str">
            <v>UN</v>
          </cell>
          <cell r="D10567">
            <v>9.2200000000000006</v>
          </cell>
          <cell r="E10567">
            <v>9.82</v>
          </cell>
          <cell r="F10567" t="str">
            <v>SINAPI DEZEMBRO 2025</v>
          </cell>
        </row>
        <row r="10568">
          <cell r="A10568">
            <v>89363</v>
          </cell>
          <cell r="B10568" t="str">
            <v>JOELHO 45 GRAUS, PVC, SOLDÁVEL, DN 25MM, INSTALADO EM RAMAL OU SUB-RAMAL DE ÁGUA - FORNECIMENTO E INSTALAÇÃO. AF_06/2022</v>
          </cell>
          <cell r="C10568" t="str">
            <v>UN</v>
          </cell>
          <cell r="D10568">
            <v>10.029999999999999</v>
          </cell>
          <cell r="E10568">
            <v>10.69</v>
          </cell>
          <cell r="F10568" t="str">
            <v>SINAPI DEZEMBRO 2025</v>
          </cell>
        </row>
        <row r="10569">
          <cell r="A10569">
            <v>89493</v>
          </cell>
          <cell r="B10569" t="str">
            <v>JOELHO 45 GRAUS, PVC, SOLDÁVEL, DN 32MM, INSTALADO EM PRUMADA DE ÁGUA - FORNECIMENTO E INSTALAÇÃO. AF_06/2022</v>
          </cell>
          <cell r="C10569" t="str">
            <v>UN</v>
          </cell>
          <cell r="D10569">
            <v>9.64</v>
          </cell>
          <cell r="E10569">
            <v>10.02</v>
          </cell>
          <cell r="F10569" t="str">
            <v>SINAPI DEZEMBRO 2025</v>
          </cell>
        </row>
        <row r="10570">
          <cell r="A10570">
            <v>89414</v>
          </cell>
          <cell r="B10570" t="str">
            <v>JOELHO 45 GRAUS, PVC, SOLDÁVEL, DN 32MM, INSTALADO EM RAMAL DE DISTRIBUIÇÃO DE ÁGUA - FORNECIMENTO E INSTALAÇÃO. AF_06/2022</v>
          </cell>
          <cell r="C10570" t="str">
            <v>UN</v>
          </cell>
          <cell r="D10570">
            <v>13.45</v>
          </cell>
          <cell r="E10570">
            <v>14.16</v>
          </cell>
          <cell r="F10570" t="str">
            <v>SINAPI DEZEMBRO 2025</v>
          </cell>
        </row>
        <row r="10571">
          <cell r="A10571">
            <v>89368</v>
          </cell>
          <cell r="B10571" t="str">
            <v>JOELHO 45 GRAUS, PVC, SOLDÁVEL, DN 32MM, INSTALADO EM RAMAL OU SUB-RAMAL DE ÁGUA - FORNECIMENTO E INSTALAÇÃO. AF_06/2022</v>
          </cell>
          <cell r="C10571" t="str">
            <v>UN</v>
          </cell>
          <cell r="D10571">
            <v>14.39</v>
          </cell>
          <cell r="E10571">
            <v>15.18</v>
          </cell>
          <cell r="F10571" t="str">
            <v>SINAPI DEZEMBRO 2025</v>
          </cell>
        </row>
        <row r="10572">
          <cell r="A10572">
            <v>89498</v>
          </cell>
          <cell r="B10572" t="str">
            <v>JOELHO 45 GRAUS, PVC, SOLDÁVEL, DN 40MM, INSTALADO EM PRUMADA DE ÁGUA - FORNECIMENTO E INSTALAÇÃO. AF_06/2022</v>
          </cell>
          <cell r="C10572" t="str">
            <v>UN</v>
          </cell>
          <cell r="D10572">
            <v>12.71</v>
          </cell>
          <cell r="E10572">
            <v>13.16</v>
          </cell>
          <cell r="F10572" t="str">
            <v>SINAPI DEZEMBRO 2025</v>
          </cell>
        </row>
        <row r="10573">
          <cell r="A10573">
            <v>103981</v>
          </cell>
          <cell r="B10573" t="str">
            <v>JOELHO 45 GRAUS, PVC, SOLDÁVEL, DN 40MM, INSTALADO EM RAMAL DE DISTRIBUIÇÃO DE ÁGUA - FORNECIMENTO E INSTALAÇÃO. AF_06/2022</v>
          </cell>
          <cell r="C10573" t="str">
            <v>UN</v>
          </cell>
          <cell r="D10573">
            <v>17.059999999999999</v>
          </cell>
          <cell r="E10573">
            <v>17.899999999999999</v>
          </cell>
          <cell r="F10573" t="str">
            <v>SINAPI DEZEMBRO 2025</v>
          </cell>
        </row>
        <row r="10574">
          <cell r="A10574">
            <v>89502</v>
          </cell>
          <cell r="B10574" t="str">
            <v>JOELHO 45 GRAUS, PVC, SOLDÁVEL, DN 50MM, INSTALADO EM PRUMADA DE ÁGUA - FORNECIMENTO E INSTALAÇÃO. AF_06/2022</v>
          </cell>
          <cell r="C10574" t="str">
            <v>UN</v>
          </cell>
          <cell r="D10574">
            <v>16.18</v>
          </cell>
          <cell r="E10574">
            <v>16.739999999999998</v>
          </cell>
          <cell r="F10574" t="str">
            <v>SINAPI DEZEMBRO 2025</v>
          </cell>
        </row>
        <row r="10575">
          <cell r="A10575">
            <v>103985</v>
          </cell>
          <cell r="B10575" t="str">
            <v>JOELHO 45 GRAUS, PVC, SOLDÁVEL, DN 50MM, INSTALADO EM RAMAL DE DISTRIBUIÇÃO DE ÁGUA - FORNECIMENTO E INSTALAÇÃO. AF_06/2022</v>
          </cell>
          <cell r="C10575" t="str">
            <v>UN</v>
          </cell>
          <cell r="D10575">
            <v>21.29</v>
          </cell>
          <cell r="E10575">
            <v>22.3</v>
          </cell>
          <cell r="F10575" t="str">
            <v>SINAPI DEZEMBRO 2025</v>
          </cell>
        </row>
        <row r="10576">
          <cell r="A10576">
            <v>89506</v>
          </cell>
          <cell r="B10576" t="str">
            <v>JOELHO 45 GRAUS, PVC, SOLDÁVEL, DN 60MM, INSTALADO EM PRUMADA DE ÁGUA - FORNECIMENTO E INSTALAÇÃO. AF_06/2022</v>
          </cell>
          <cell r="C10576" t="str">
            <v>UN</v>
          </cell>
          <cell r="D10576">
            <v>37.21</v>
          </cell>
          <cell r="E10576">
            <v>37.86</v>
          </cell>
          <cell r="F10576" t="str">
            <v>SINAPI DEZEMBRO 2025</v>
          </cell>
        </row>
        <row r="10577">
          <cell r="A10577">
            <v>89515</v>
          </cell>
          <cell r="B10577" t="str">
            <v>JOELHO 45 GRAUS, PVC, SOLDÁVEL, DN 75MM, INSTALADO EM PRUMADA DE ÁGUA - FORNECIMENTO E INSTALAÇÃO. AF_06/2022</v>
          </cell>
          <cell r="C10577" t="str">
            <v>UN</v>
          </cell>
          <cell r="D10577">
            <v>77.23</v>
          </cell>
          <cell r="E10577">
            <v>78.03</v>
          </cell>
          <cell r="F10577" t="str">
            <v>SINAPI DEZEMBRO 2025</v>
          </cell>
        </row>
        <row r="10578">
          <cell r="A10578">
            <v>89523</v>
          </cell>
          <cell r="B10578" t="str">
            <v>JOELHO 45 GRAUS, PVC, SOLDÁVEL, DN 85MM, INSTALADO EM PRUMADA DE ÁGUA - FORNECIMENTO E INSTALAÇÃO. AF_06/2022</v>
          </cell>
          <cell r="C10578" t="str">
            <v>UN</v>
          </cell>
          <cell r="D10578">
            <v>94.38</v>
          </cell>
          <cell r="E10578">
            <v>95.28</v>
          </cell>
          <cell r="F10578" t="str">
            <v>SINAPI DEZEMBRO 2025</v>
          </cell>
        </row>
        <row r="10579">
          <cell r="A10579">
            <v>90373</v>
          </cell>
          <cell r="B10579" t="str">
            <v>JOELHO 90 GRAUS COM BUCHA DE LATÃO, PVC, SOLDÁVEL, DN 25MM, X 1/2 INSTALADO EM RAMAL OU SUB-RAMAL DE ÁGUA - FORNECIMENTO E INSTALAÇÃO. AF_06/2022</v>
          </cell>
          <cell r="C10579" t="str">
            <v>UN</v>
          </cell>
          <cell r="D10579">
            <v>12.56</v>
          </cell>
          <cell r="E10579">
            <v>13.13</v>
          </cell>
          <cell r="F10579" t="str">
            <v>SINAPI DEZEMBRO 2025</v>
          </cell>
        </row>
        <row r="10580">
          <cell r="A10580">
            <v>89366</v>
          </cell>
          <cell r="B10580" t="str">
            <v>JOELHO 90 GRAUS COM BUCHA DE LATÃO, PVC, SOLDÁVEL, DN 25MM, X 3/4 INSTALADO EM RAMAL OU SUB-RAMAL DE ÁGUA - FORNECIMENTO E INSTALAÇÃO. AF_06/2022</v>
          </cell>
          <cell r="C10580" t="str">
            <v>UN</v>
          </cell>
          <cell r="D10580">
            <v>15.67</v>
          </cell>
          <cell r="E10580">
            <v>16.29</v>
          </cell>
          <cell r="F10580" t="str">
            <v>SINAPI DEZEMBRO 2025</v>
          </cell>
        </row>
        <row r="10581">
          <cell r="A10581">
            <v>89404</v>
          </cell>
          <cell r="B10581" t="str">
            <v>JOELHO 90 GRAUS, PVC, SOLDÁVEL, DN 20MM, INSTALADO EM RAMAL DE DISTRIBUIÇÃO DE ÁGUA - FORNECIMENTO E INSTALAÇÃO. AF_06/2022</v>
          </cell>
          <cell r="C10581" t="str">
            <v>UN</v>
          </cell>
          <cell r="D10581">
            <v>7.13</v>
          </cell>
          <cell r="E10581">
            <v>7.64</v>
          </cell>
          <cell r="F10581" t="str">
            <v>SINAPI DEZEMBRO 2025</v>
          </cell>
        </row>
        <row r="10582">
          <cell r="A10582">
            <v>89358</v>
          </cell>
          <cell r="B10582" t="str">
            <v>JOELHO 90 GRAUS, PVC, SOLDÁVEL, DN 20MM, INSTALADO EM RAMAL OU SUB-RAMAL DE ÁGUA - FORNECIMENTO E INSTALAÇÃO. AF_06/2022</v>
          </cell>
          <cell r="C10582" t="str">
            <v>UN</v>
          </cell>
          <cell r="D10582">
            <v>7.82</v>
          </cell>
          <cell r="E10582">
            <v>8.3800000000000008</v>
          </cell>
          <cell r="F10582" t="str">
            <v>SINAPI DEZEMBRO 2025</v>
          </cell>
        </row>
        <row r="10583">
          <cell r="A10583">
            <v>89481</v>
          </cell>
          <cell r="B10583" t="str">
            <v>JOELHO 90 GRAUS, PVC, SOLDÁVEL, DN 25MM, INSTALADO EM PRUMADA DE ÁGUA - FORNECIMENTO E INSTALAÇÃO. AF_06/2022</v>
          </cell>
          <cell r="C10583" t="str">
            <v>UN</v>
          </cell>
          <cell r="D10583">
            <v>5.24</v>
          </cell>
          <cell r="E10583">
            <v>5.55</v>
          </cell>
          <cell r="F10583" t="str">
            <v>SINAPI DEZEMBRO 2025</v>
          </cell>
        </row>
        <row r="10584">
          <cell r="A10584">
            <v>89408</v>
          </cell>
          <cell r="B10584" t="str">
            <v>JOELHO 90 GRAUS, PVC, SOLDÁVEL, DN 25MM, INSTALADO EM RAMAL DE DISTRIBUIÇÃO DE ÁGUA - FORNECIMENTO E INSTALAÇÃO. AF_06/2022</v>
          </cell>
          <cell r="C10584" t="str">
            <v>UN</v>
          </cell>
          <cell r="D10584">
            <v>8.48</v>
          </cell>
          <cell r="E10584">
            <v>9.08</v>
          </cell>
          <cell r="F10584" t="str">
            <v>SINAPI DEZEMBRO 2025</v>
          </cell>
        </row>
        <row r="10585">
          <cell r="A10585">
            <v>89362</v>
          </cell>
          <cell r="B10585" t="str">
            <v>JOELHO 90 GRAUS, PVC, SOLDÁVEL, DN 25MM, INSTALADO EM RAMAL OU SUB-RAMAL DE ÁGUA - FORNECIMENTO E INSTALAÇÃO. AF_06/2022</v>
          </cell>
          <cell r="C10585" t="str">
            <v>UN</v>
          </cell>
          <cell r="D10585">
            <v>9.2899999999999991</v>
          </cell>
          <cell r="E10585">
            <v>9.9499999999999993</v>
          </cell>
          <cell r="F10585" t="str">
            <v>SINAPI DEZEMBRO 2025</v>
          </cell>
        </row>
        <row r="10586">
          <cell r="A10586">
            <v>89412</v>
          </cell>
          <cell r="B10586" t="str">
            <v>JOELHO 90 GRAUS, PVC, SOLDÁVEL, DN 25MM, X 3/4 INSTALADO EM RAMAL DE DISTRIBUIÇÃO DE ÁGUA - FORNECIMENTO E INSTALAÇÃO. AF_06/2022</v>
          </cell>
          <cell r="C10586" t="str">
            <v>UN</v>
          </cell>
          <cell r="D10586">
            <v>9.51</v>
          </cell>
          <cell r="E10586">
            <v>10.06</v>
          </cell>
          <cell r="F10586" t="str">
            <v>SINAPI DEZEMBRO 2025</v>
          </cell>
        </row>
        <row r="10587">
          <cell r="A10587">
            <v>89492</v>
          </cell>
          <cell r="B10587" t="str">
            <v>JOELHO 90 GRAUS, PVC, SOLDÁVEL, DN 32MM, INSTALADO EM PRUMADA DE ÁGUA - FORNECIMENTO E INSTALAÇÃO. AF_06/2022</v>
          </cell>
          <cell r="C10587" t="str">
            <v>UN</v>
          </cell>
          <cell r="D10587">
            <v>7.99</v>
          </cell>
          <cell r="E10587">
            <v>8.3699999999999992</v>
          </cell>
          <cell r="F10587" t="str">
            <v>SINAPI DEZEMBRO 2025</v>
          </cell>
        </row>
        <row r="10588">
          <cell r="A10588">
            <v>89413</v>
          </cell>
          <cell r="B10588" t="str">
            <v>JOELHO 90 GRAUS, PVC, SOLDÁVEL, DN 32MM, INSTALADO EM RAMAL DE DISTRIBUIÇÃO DE ÁGUA - FORNECIMENTO E INSTALAÇÃO. AF_06/2022</v>
          </cell>
          <cell r="C10588" t="str">
            <v>UN</v>
          </cell>
          <cell r="D10588">
            <v>11.8</v>
          </cell>
          <cell r="E10588">
            <v>12.51</v>
          </cell>
          <cell r="F10588" t="str">
            <v>SINAPI DEZEMBRO 2025</v>
          </cell>
        </row>
        <row r="10589">
          <cell r="A10589">
            <v>89367</v>
          </cell>
          <cell r="B10589" t="str">
            <v>JOELHO 90 GRAUS, PVC, SOLDÁVEL, DN 32MM, INSTALADO EM RAMAL OU SUB-RAMAL DE ÁGUA - FORNECIMENTO E INSTALAÇÃO. AF_06/2022</v>
          </cell>
          <cell r="C10589" t="str">
            <v>UN</v>
          </cell>
          <cell r="D10589">
            <v>12.74</v>
          </cell>
          <cell r="E10589">
            <v>13.53</v>
          </cell>
          <cell r="F10589" t="str">
            <v>SINAPI DEZEMBRO 2025</v>
          </cell>
        </row>
        <row r="10590">
          <cell r="A10590">
            <v>89497</v>
          </cell>
          <cell r="B10590" t="str">
            <v>JOELHO 90 GRAUS, PVC, SOLDÁVEL, DN 40MM, INSTALADO EM PRUMADA DE ÁGUA - FORNECIMENTO E INSTALAÇÃO. AF_06/2022</v>
          </cell>
          <cell r="C10590" t="str">
            <v>UN</v>
          </cell>
          <cell r="D10590">
            <v>12.66</v>
          </cell>
          <cell r="E10590">
            <v>13.11</v>
          </cell>
          <cell r="F10590" t="str">
            <v>SINAPI DEZEMBRO 2025</v>
          </cell>
        </row>
        <row r="10591">
          <cell r="A10591">
            <v>103980</v>
          </cell>
          <cell r="B10591" t="str">
            <v>JOELHO 90 GRAUS, PVC, SOLDÁVEL, DN 40MM, INSTALADO EM RAMAL DE DISTRIBUIÇÃO DE ÁGUA - FORNECIMENTO E INSTALAÇÃO. AF_06/2022</v>
          </cell>
          <cell r="C10591" t="str">
            <v>UN</v>
          </cell>
          <cell r="D10591">
            <v>17.010000000000002</v>
          </cell>
          <cell r="E10591">
            <v>17.850000000000001</v>
          </cell>
          <cell r="F10591" t="str">
            <v>SINAPI DEZEMBRO 2025</v>
          </cell>
        </row>
        <row r="10592">
          <cell r="A10592">
            <v>89501</v>
          </cell>
          <cell r="B10592" t="str">
            <v>JOELHO 90 GRAUS, PVC, SOLDÁVEL, DN 50MM, INSTALADO EM PRUMADA DE ÁGUA - FORNECIMENTO E INSTALAÇÃO. AF_06/2022</v>
          </cell>
          <cell r="C10592" t="str">
            <v>UN</v>
          </cell>
          <cell r="D10592">
            <v>13.79</v>
          </cell>
          <cell r="E10592">
            <v>14.35</v>
          </cell>
          <cell r="F10592" t="str">
            <v>SINAPI DEZEMBRO 2025</v>
          </cell>
        </row>
        <row r="10593">
          <cell r="A10593">
            <v>103984</v>
          </cell>
          <cell r="B10593" t="str">
            <v>JOELHO 90 GRAUS, PVC, SOLDÁVEL, DN 50MM, INSTALADO EM RAMAL DE DISTRIBUIÇÃO DE ÁGUA - FORNECIMENTO E INSTALAÇÃO. AF_06/2022</v>
          </cell>
          <cell r="C10593" t="str">
            <v>UN</v>
          </cell>
          <cell r="D10593">
            <v>18.899999999999999</v>
          </cell>
          <cell r="E10593">
            <v>19.91</v>
          </cell>
          <cell r="F10593" t="str">
            <v>SINAPI DEZEMBRO 2025</v>
          </cell>
        </row>
        <row r="10594">
          <cell r="A10594">
            <v>89505</v>
          </cell>
          <cell r="B10594" t="str">
            <v>JOELHO 90 GRAUS, PVC, SOLDÁVEL, DN 60MM, INSTALADO EM PRUMADA DE ÁGUA - FORNECIMENTO E INSTALAÇÃO. AF_06/2022</v>
          </cell>
          <cell r="C10594" t="str">
            <v>UN</v>
          </cell>
          <cell r="D10594">
            <v>38.89</v>
          </cell>
          <cell r="E10594">
            <v>39.54</v>
          </cell>
          <cell r="F10594" t="str">
            <v>SINAPI DEZEMBRO 2025</v>
          </cell>
        </row>
        <row r="10595">
          <cell r="A10595">
            <v>89513</v>
          </cell>
          <cell r="B10595" t="str">
            <v>JOELHO 90 GRAUS, PVC, SOLDÁVEL, DN 75MM, INSTALADO EM PRUMADA DE ÁGUA - FORNECIMENTO E INSTALAÇÃO. AF_06/2022</v>
          </cell>
          <cell r="C10595" t="str">
            <v>UN</v>
          </cell>
          <cell r="D10595">
            <v>96.59</v>
          </cell>
          <cell r="E10595">
            <v>97.39</v>
          </cell>
          <cell r="F10595" t="str">
            <v>SINAPI DEZEMBRO 2025</v>
          </cell>
        </row>
        <row r="10596">
          <cell r="A10596">
            <v>89521</v>
          </cell>
          <cell r="B10596" t="str">
            <v>JOELHO 90 GRAUS, PVC, SOLDÁVEL, DN 85MM, INSTALADO EM PRUMADA DE ÁGUA - FORNECIMENTO E INSTALAÇÃO. AF_06/2022</v>
          </cell>
          <cell r="C10596" t="str">
            <v>UN</v>
          </cell>
          <cell r="D10596">
            <v>115.11</v>
          </cell>
          <cell r="E10596">
            <v>116.01</v>
          </cell>
          <cell r="F10596" t="str">
            <v>SINAPI DEZEMBRO 2025</v>
          </cell>
        </row>
        <row r="10597">
          <cell r="A10597">
            <v>103955</v>
          </cell>
          <cell r="B10597" t="str">
            <v>JOELHO DE REDUÇÃO, 90 GRAUS, PVC, SOLDÁVEL, DN 25 MM X 20 MM, INSTALADO EM RAMAL DE DISTRIBUIÇÃO DE ÁGUA - FORNECIMENTO E INSTALAÇÃO. AF_06/2022</v>
          </cell>
          <cell r="C10597" t="str">
            <v>UN</v>
          </cell>
          <cell r="D10597">
            <v>9.81</v>
          </cell>
          <cell r="E10597">
            <v>10.36</v>
          </cell>
          <cell r="F10597" t="str">
            <v>SINAPI DEZEMBRO 2025</v>
          </cell>
        </row>
        <row r="10598">
          <cell r="A10598">
            <v>103950</v>
          </cell>
          <cell r="B10598" t="str">
            <v>JOELHO DE REDUÇÃO, 90 GRAUS, PVC, SOLDÁVEL, DN 25 MM X 20 MM, INSTALADO EM RAMAL OU SUB-RAMAL DE ÁGUA - FORNECIMENTO E INSTALAÇÃO. AF_06/2022</v>
          </cell>
          <cell r="C10598" t="str">
            <v>UN</v>
          </cell>
          <cell r="D10598">
            <v>10.56</v>
          </cell>
          <cell r="E10598">
            <v>11.18</v>
          </cell>
          <cell r="F10598" t="str">
            <v>SINAPI DEZEMBRO 2025</v>
          </cell>
        </row>
        <row r="10599">
          <cell r="A10599">
            <v>103974</v>
          </cell>
          <cell r="B10599" t="str">
            <v>JOELHO DE REDUÇÃO, 90 GRAUS, PVC, SOLDÁVEL, DN 32 MM X 25 MM, INSTALADO EM PRUMADA DE ÁGUA - FORNECIMENTO E INSTALAÇÃO. AF_06/2022</v>
          </cell>
          <cell r="C10599" t="str">
            <v>UN</v>
          </cell>
          <cell r="D10599">
            <v>10.06</v>
          </cell>
          <cell r="E10599">
            <v>10.4</v>
          </cell>
          <cell r="F10599" t="str">
            <v>SINAPI DEZEMBRO 2025</v>
          </cell>
        </row>
        <row r="10600">
          <cell r="A10600">
            <v>103956</v>
          </cell>
          <cell r="B10600" t="str">
            <v>JOELHO DE REDUÇÃO, 90 GRAUS, PVC, SOLDÁVEL, DN 32 MM X 25 MM, INSTALADO EM RAMAL DE DISTRIBUIÇÃO DE ÁGUA - FORNECIMENTO E INSTALAÇÃO. AF_06/2022</v>
          </cell>
          <cell r="C10600" t="str">
            <v>UN</v>
          </cell>
          <cell r="D10600">
            <v>13.59</v>
          </cell>
          <cell r="E10600">
            <v>14.25</v>
          </cell>
          <cell r="F10600" t="str">
            <v>SINAPI DEZEMBRO 2025</v>
          </cell>
        </row>
        <row r="10601">
          <cell r="A10601">
            <v>103951</v>
          </cell>
          <cell r="B10601" t="str">
            <v>JOELHO DE REDUÇÃO, 90 GRAUS, PVC, SOLDÁVEL, DN 32 MM X 25 MM, INSTALADO EM RAMAL OU SUB-RAMAL DE ÁGUA - FORNECIMENTO E INSTALAÇÃO. AF_06/2022</v>
          </cell>
          <cell r="C10601" t="str">
            <v>UN</v>
          </cell>
          <cell r="D10601">
            <v>14.47</v>
          </cell>
          <cell r="E10601">
            <v>15.2</v>
          </cell>
          <cell r="F10601" t="str">
            <v>SINAPI DEZEMBRO 2025</v>
          </cell>
        </row>
        <row r="10602">
          <cell r="A10602">
            <v>89374</v>
          </cell>
          <cell r="B10602" t="str">
            <v>LUVA COM BUCHA DE LATÃO, PVC, SOLDÁVEL, DN 20MM X 1/2", INSTALADO EM RAMAL OU SUB-RAMAL DE ÁGUA - FORNECIMENTO E INSTALAÇÃO. AF_06/2022</v>
          </cell>
          <cell r="C10602" t="str">
            <v>UN</v>
          </cell>
          <cell r="D10602">
            <v>9.7100000000000009</v>
          </cell>
          <cell r="E10602">
            <v>10.06</v>
          </cell>
          <cell r="F10602" t="str">
            <v>SINAPI DEZEMBRO 2025</v>
          </cell>
        </row>
        <row r="10603">
          <cell r="A10603">
            <v>89427</v>
          </cell>
          <cell r="B10603" t="str">
            <v>LUVA COM BUCHA DE LATÃO, PVC, SOLDÁVEL, DN 25MM X 3/4, INSTALADO EM RAMAL DE DISTRIBUIÇÃO DE ÁGUA - FORNECIMENTO E INSTALAÇÃO. AF_06/2022</v>
          </cell>
          <cell r="C10603" t="str">
            <v>UN</v>
          </cell>
          <cell r="D10603">
            <v>11.41</v>
          </cell>
          <cell r="E10603">
            <v>11.77</v>
          </cell>
          <cell r="F10603" t="str">
            <v>SINAPI DEZEMBRO 2025</v>
          </cell>
        </row>
        <row r="10604">
          <cell r="A10604">
            <v>89381</v>
          </cell>
          <cell r="B10604" t="str">
            <v>LUVA COM BUCHA DE LATÃO, PVC, SOLDÁVEL, DN 25MM X 3/4, INSTALADO EM RAMAL OU SUB-RAMAL DE ÁGUA - FORNECIMENTO E INSTALAÇÃO. AF_06/2022</v>
          </cell>
          <cell r="C10604" t="str">
            <v>UN</v>
          </cell>
          <cell r="D10604">
            <v>11.92</v>
          </cell>
          <cell r="E10604">
            <v>12.32</v>
          </cell>
          <cell r="F10604" t="str">
            <v>SINAPI DEZEMBRO 2025</v>
          </cell>
        </row>
        <row r="10605">
          <cell r="A10605">
            <v>95237</v>
          </cell>
          <cell r="B10605" t="str">
            <v>LUVA COM BUCHA DE LATÃO, PVC, SOLDÁVEL, DN 32MM X 1, INSTALADO EM RAMAL DE DISTRIBUIÇÃO DE ÁGUA FORNECIMENTO E INSTALAÇÃO. AF_06/2022</v>
          </cell>
          <cell r="C10605" t="str">
            <v>UN</v>
          </cell>
          <cell r="D10605">
            <v>22.87</v>
          </cell>
          <cell r="E10605">
            <v>23.3</v>
          </cell>
          <cell r="F10605" t="str">
            <v>SINAPI DEZEMBRO 2025</v>
          </cell>
        </row>
        <row r="10606">
          <cell r="A10606">
            <v>89979</v>
          </cell>
          <cell r="B10606" t="str">
            <v>LUVA COM BUCHA DE LATÃO, PVC, SOLDÁVEL, DN 32MM X 1, INSTALADO EM RAMAL OU SUB-RAMAL DE ÁGUA FORNECIMENTO E INSTALAÇÃO. AF_06/2022</v>
          </cell>
          <cell r="C10606" t="str">
            <v>UN</v>
          </cell>
          <cell r="D10606">
            <v>23.45</v>
          </cell>
          <cell r="E10606">
            <v>23.94</v>
          </cell>
          <cell r="F10606" t="str">
            <v>SINAPI DEZEMBRO 2025</v>
          </cell>
        </row>
        <row r="10607">
          <cell r="A10607">
            <v>103991</v>
          </cell>
          <cell r="B10607" t="str">
            <v>LUVA COM ROSCA, PVC, SOLDÁVEL, DN 40MM X 1.1/4", INSTALADO EM RAMAL DE DISTRIBUIÇÃO DE ÁGUA - FORNECIMENTO E INSTALAÇÃO. AF_06/2022</v>
          </cell>
          <cell r="C10607" t="str">
            <v>UN</v>
          </cell>
          <cell r="D10607">
            <v>17.420000000000002</v>
          </cell>
          <cell r="E10607">
            <v>17.940000000000001</v>
          </cell>
          <cell r="F10607" t="str">
            <v>SINAPI DEZEMBRO 2025</v>
          </cell>
        </row>
        <row r="10608">
          <cell r="A10608">
            <v>89564</v>
          </cell>
          <cell r="B10608" t="str">
            <v>LUVA COM ROSCA, PVC, SOLDÁVEL, DN 40MM X 1.1/4, INSTALADO EM PRUMADA DE ÁGUA - FORNECIMENTO E INSTALAÇÃO. AF_06/2022</v>
          </cell>
          <cell r="C10608" t="str">
            <v>UN</v>
          </cell>
          <cell r="D10608">
            <v>14.68</v>
          </cell>
          <cell r="E10608">
            <v>14.95</v>
          </cell>
          <cell r="F10608" t="str">
            <v>SINAPI DEZEMBRO 2025</v>
          </cell>
        </row>
        <row r="10609">
          <cell r="A10609">
            <v>104000</v>
          </cell>
          <cell r="B10609" t="str">
            <v>LUVA COM ROSCA, PVC, SOLDÁVEL, DN 50MM X 1.1/2", INSTALADO EM RAMAL DE DISTRIBUIÇÃO DE ÁGUA - FORNECIMENTO E INSTALAÇÃO. AF_06/2022</v>
          </cell>
          <cell r="C10609" t="str">
            <v>UN</v>
          </cell>
          <cell r="D10609">
            <v>26.51</v>
          </cell>
          <cell r="E10609">
            <v>27.1</v>
          </cell>
          <cell r="F10609" t="str">
            <v>SINAPI DEZEMBRO 2025</v>
          </cell>
        </row>
        <row r="10610">
          <cell r="A10610">
            <v>89593</v>
          </cell>
          <cell r="B10610" t="str">
            <v>LUVA COM ROSCA, PVC, SOLDÁVEL, DN 50MM X 1.1/2, INSTALADO EM PRUMADA DE ÁGUA - FORNECIMENTO E INSTALAÇÃO. AF_06/2022</v>
          </cell>
          <cell r="C10610" t="str">
            <v>UN</v>
          </cell>
          <cell r="D10610">
            <v>23.25</v>
          </cell>
          <cell r="E10610">
            <v>23.58</v>
          </cell>
          <cell r="F10610" t="str">
            <v>SINAPI DEZEMBRO 2025</v>
          </cell>
        </row>
        <row r="10611">
          <cell r="A10611">
            <v>89418</v>
          </cell>
          <cell r="B10611" t="str">
            <v>LUVA DE CORRER, PVC, SOLDÁVEL, DN 20MM, INSTALADO EM RAMAL DE DISTRIBUIÇÃO DE ÁGUA - FORNECIMENTO E INSTALAÇÃO. AF_06/2022</v>
          </cell>
          <cell r="C10611" t="str">
            <v>UN</v>
          </cell>
          <cell r="D10611">
            <v>14.81</v>
          </cell>
          <cell r="E10611">
            <v>15.15</v>
          </cell>
          <cell r="F10611" t="str">
            <v>SINAPI DEZEMBRO 2025</v>
          </cell>
        </row>
        <row r="10612">
          <cell r="A10612">
            <v>89372</v>
          </cell>
          <cell r="B10612" t="str">
            <v>LUVA DE CORRER, PVC, SOLDÁVEL, DN 20MM, INSTALADO EM RAMAL OU SUB-RAMAL DE ÁGUA - FORNECIMENTO E INSTALAÇÃO. AF_06/2022</v>
          </cell>
          <cell r="C10612" t="str">
            <v>UN</v>
          </cell>
          <cell r="D10612">
            <v>15.27</v>
          </cell>
          <cell r="E10612">
            <v>15.65</v>
          </cell>
          <cell r="F10612" t="str">
            <v>SINAPI DEZEMBRO 2025</v>
          </cell>
        </row>
        <row r="10613">
          <cell r="A10613">
            <v>89530</v>
          </cell>
          <cell r="B10613" t="str">
            <v>LUVA DE CORRER, PVC, SOLDÁVEL, DN 25MM, INSTALADO EM PRUMADA DE ÁGUA - FORNECIMENTO E INSTALAÇÃO. AF_06/2022</v>
          </cell>
          <cell r="C10613" t="str">
            <v>UN</v>
          </cell>
          <cell r="D10613">
            <v>15.24</v>
          </cell>
          <cell r="E10613">
            <v>15.45</v>
          </cell>
          <cell r="F10613" t="str">
            <v>SINAPI DEZEMBRO 2025</v>
          </cell>
        </row>
        <row r="10614">
          <cell r="A10614">
            <v>89425</v>
          </cell>
          <cell r="B10614" t="str">
            <v>LUVA DE CORRER, PVC, SOLDÁVEL, DN 25MM, INSTALADO EM RAMAL DE DISTRIBUIÇÃO DE ÁGUA - FORNECIMENTO E INSTALAÇÃO. AF_06/2022</v>
          </cell>
          <cell r="C10614" t="str">
            <v>UN</v>
          </cell>
          <cell r="D10614">
            <v>17.41</v>
          </cell>
          <cell r="E10614">
            <v>17.809999999999999</v>
          </cell>
          <cell r="F10614" t="str">
            <v>SINAPI DEZEMBRO 2025</v>
          </cell>
        </row>
        <row r="10615">
          <cell r="A10615">
            <v>89379</v>
          </cell>
          <cell r="B10615" t="str">
            <v>LUVA DE CORRER, PVC, SOLDÁVEL, DN 25MM, INSTALADO EM RAMAL OU SUB-RAMAL DE ÁGUA - FORNECIMENTO E INSTALAÇÃO. AF_12/2014</v>
          </cell>
          <cell r="C10615" t="str">
            <v>UN</v>
          </cell>
          <cell r="D10615">
            <v>17.95</v>
          </cell>
          <cell r="E10615">
            <v>18.399999999999999</v>
          </cell>
          <cell r="F10615" t="str">
            <v>SINAPI DEZEMBRO 2025</v>
          </cell>
        </row>
        <row r="10616">
          <cell r="A10616">
            <v>89542</v>
          </cell>
          <cell r="B10616" t="str">
            <v>LUVA DE CORRER, PVC, SOLDÁVEL, DN 32MM, INSTALADO EM PRUMADA DE ÁGUA - FORNECIMENTO E INSTALAÇÃO. AF_06/2022</v>
          </cell>
          <cell r="C10616" t="str">
            <v>UN</v>
          </cell>
          <cell r="D10616">
            <v>25.33</v>
          </cell>
          <cell r="E10616">
            <v>25.58</v>
          </cell>
          <cell r="F10616" t="str">
            <v>SINAPI DEZEMBRO 2025</v>
          </cell>
        </row>
        <row r="10617">
          <cell r="A10617">
            <v>89432</v>
          </cell>
          <cell r="B10617" t="str">
            <v>LUVA DE CORRER, PVC, SOLDÁVEL, DN 32MM, INSTALADO EM RAMAL DE DISTRIBUIÇÃO DE ÁGUA FORNECIMENTO E INSTALAÇÃO. AF_06/2022</v>
          </cell>
          <cell r="C10617" t="str">
            <v>UN</v>
          </cell>
          <cell r="D10617">
            <v>27.86</v>
          </cell>
          <cell r="E10617">
            <v>28.32</v>
          </cell>
          <cell r="F10617" t="str">
            <v>SINAPI DEZEMBRO 2025</v>
          </cell>
        </row>
        <row r="10618">
          <cell r="A10618">
            <v>89387</v>
          </cell>
          <cell r="B10618" t="str">
            <v>LUVA DE CORRER, PVC, SOLDÁVEL, DN 32MM, INSTALADO EM RAMAL OU SUB-RAMAL DE ÁGUA FORNECIMENTO E INSTALAÇÃO. AF_06/2022</v>
          </cell>
          <cell r="C10618" t="str">
            <v>UN</v>
          </cell>
          <cell r="D10618">
            <v>28.48</v>
          </cell>
          <cell r="E10618">
            <v>29.01</v>
          </cell>
          <cell r="F10618" t="str">
            <v>SINAPI DEZEMBRO 2025</v>
          </cell>
        </row>
        <row r="10619">
          <cell r="A10619">
            <v>89560</v>
          </cell>
          <cell r="B10619" t="str">
            <v>LUVA DE CORRER, PVC, SOLDÁVEL, DN 40MM, INSTALADO EM PRUMADA DE ÁGUA FORNECIMENTO E INSTALAÇÃO. AF_06/2022</v>
          </cell>
          <cell r="C10619" t="str">
            <v>UN</v>
          </cell>
          <cell r="D10619">
            <v>32.46</v>
          </cell>
          <cell r="E10619">
            <v>32.770000000000003</v>
          </cell>
          <cell r="F10619" t="str">
            <v>SINAPI DEZEMBRO 2025</v>
          </cell>
        </row>
        <row r="10620">
          <cell r="A10620">
            <v>104159</v>
          </cell>
          <cell r="B10620" t="str">
            <v>LUVA DE CORRER, PVC, SOLDÁVEL, DN 40MM, INSTALADO EM RAMAL DE DISTRIBUIÇÃO DE ÁGUA - FORNECIMENTO E INSTALAÇÃO. AF_06/2022</v>
          </cell>
          <cell r="C10620" t="str">
            <v>UN</v>
          </cell>
          <cell r="D10620">
            <v>35.4</v>
          </cell>
          <cell r="E10620">
            <v>35.950000000000003</v>
          </cell>
          <cell r="F10620" t="str">
            <v>SINAPI DEZEMBRO 2025</v>
          </cell>
        </row>
        <row r="10621">
          <cell r="A10621">
            <v>89577</v>
          </cell>
          <cell r="B10621" t="str">
            <v>LUVA DE CORRER, PVC, SOLDÁVEL, DN 50MM, INSTALADO EM PRUMADA DE ÁGUA - FORNECIMENTO E INSTALAÇÃO. AF_06/2022</v>
          </cell>
          <cell r="C10621" t="str">
            <v>UN</v>
          </cell>
          <cell r="D10621">
            <v>34.35</v>
          </cell>
          <cell r="E10621">
            <v>34.71</v>
          </cell>
          <cell r="F10621" t="str">
            <v>SINAPI DEZEMBRO 2025</v>
          </cell>
        </row>
        <row r="10622">
          <cell r="A10622">
            <v>103996</v>
          </cell>
          <cell r="B10622" t="str">
            <v>LUVA DE CORRER, PVC, SOLDÁVEL, DN 50MM, INSTALADO EM RAMAL DE DISTRIBUIÇÃO DE ÁGUA - FORNECIMENTO E INSTALAÇÃO. AF_06/2022</v>
          </cell>
          <cell r="C10622" t="str">
            <v>UN</v>
          </cell>
          <cell r="D10622">
            <v>37.78</v>
          </cell>
          <cell r="E10622">
            <v>38.450000000000003</v>
          </cell>
          <cell r="F10622" t="str">
            <v>SINAPI DEZEMBRO 2025</v>
          </cell>
        </row>
        <row r="10623">
          <cell r="A10623">
            <v>89598</v>
          </cell>
          <cell r="B10623" t="str">
            <v>LUVA DE CORRER, PVC, SOLDÁVEL, DN 60MM, INSTALADO EM PRUMADA DE ÁGUA FORNECIMENTO E INSTALAÇÃO. AF_06/2022</v>
          </cell>
          <cell r="C10623" t="str">
            <v>UN</v>
          </cell>
          <cell r="D10623">
            <v>46.29</v>
          </cell>
          <cell r="E10623">
            <v>46.73</v>
          </cell>
          <cell r="F10623" t="str">
            <v>SINAPI DEZEMBRO 2025</v>
          </cell>
        </row>
        <row r="10624">
          <cell r="A10624">
            <v>89419</v>
          </cell>
          <cell r="B10624" t="str">
            <v>LUVA DE REDUÇÃO, PVC, SOLDÁVEL, DN 25MM X 20MM, INSTALADO EM RAMAL DE DISTRIBUIÇÃO DE ÁGUA - FORNECIMENTO E INSTALAÇÃO. AF_06/2022</v>
          </cell>
          <cell r="C10624" t="str">
            <v>UN</v>
          </cell>
          <cell r="D10624">
            <v>6.45</v>
          </cell>
          <cell r="E10624">
            <v>6.81</v>
          </cell>
          <cell r="F10624" t="str">
            <v>SINAPI DEZEMBRO 2025</v>
          </cell>
        </row>
        <row r="10625">
          <cell r="A10625">
            <v>89373</v>
          </cell>
          <cell r="B10625" t="str">
            <v>LUVA DE REDUÇÃO, PVC, SOLDÁVEL, DN 25MM X 20MM, INSTALADO EM RAMAL OU SUB-RAMAL DE ÁGUA - FORNECIMENTO E INSTALAÇÃO. AF_06/2022</v>
          </cell>
          <cell r="C10625" t="str">
            <v>UN</v>
          </cell>
          <cell r="D10625">
            <v>6.96</v>
          </cell>
          <cell r="E10625">
            <v>7.36</v>
          </cell>
          <cell r="F10625" t="str">
            <v>SINAPI DEZEMBRO 2025</v>
          </cell>
        </row>
        <row r="10626">
          <cell r="A10626">
            <v>89532</v>
          </cell>
          <cell r="B10626" t="str">
            <v>LUVA DE REDUÇÃO, PVC, SOLDÁVEL, DN 32MM X 25MM, INSTALADO EM PRUMADA DE ÁGUA - FORNECIMENTO E INSTALAÇÃO. AF_06/2022</v>
          </cell>
          <cell r="C10626" t="str">
            <v>UN</v>
          </cell>
          <cell r="D10626">
            <v>6.8</v>
          </cell>
          <cell r="E10626">
            <v>7.03</v>
          </cell>
          <cell r="F10626" t="str">
            <v>SINAPI DEZEMBRO 2025</v>
          </cell>
        </row>
        <row r="10627">
          <cell r="A10627">
            <v>89426</v>
          </cell>
          <cell r="B10627" t="str">
            <v>LUVA DE REDUÇÃO, PVC, SOLDÁVEL, DN 32MM X 25MM, INSTALADO EM RAMAL DE DISTRIBUIÇÃO DE ÁGUA - FORNECIMENTO E INSTALAÇÃO. AF_06/2022</v>
          </cell>
          <cell r="C10627" t="str">
            <v>UN</v>
          </cell>
          <cell r="D10627">
            <v>9.16</v>
          </cell>
          <cell r="E10627">
            <v>9.59</v>
          </cell>
          <cell r="F10627" t="str">
            <v>SINAPI DEZEMBRO 2025</v>
          </cell>
        </row>
        <row r="10628">
          <cell r="A10628">
            <v>89380</v>
          </cell>
          <cell r="B10628" t="str">
            <v>LUVA DE REDUÇÃO, PVC, SOLDÁVEL, DN 32MM X 25MM, INSTALADO EM RAMAL OU SUB-RAMAL DE ÁGUA - FORNECIMENTO E INSTALAÇÃO. AF_06/2022</v>
          </cell>
          <cell r="C10628" t="str">
            <v>UN</v>
          </cell>
          <cell r="D10628">
            <v>9.74</v>
          </cell>
          <cell r="E10628">
            <v>10.23</v>
          </cell>
          <cell r="F10628" t="str">
            <v>SINAPI DEZEMBRO 2025</v>
          </cell>
        </row>
        <row r="10629">
          <cell r="A10629">
            <v>89562</v>
          </cell>
          <cell r="B10629" t="str">
            <v>LUVA DE REDUÇÃO, PVC, SOLDÁVEL, DN 40MM X 32MM, INSTALADO EM PRUMADA DE ÁGUA - FORNECIMENTO E INSTALAÇÃO. AF_06/2022</v>
          </cell>
          <cell r="C10629" t="str">
            <v>UN</v>
          </cell>
          <cell r="D10629">
            <v>9.85</v>
          </cell>
          <cell r="E10629">
            <v>10.119999999999999</v>
          </cell>
          <cell r="F10629" t="str">
            <v>SINAPI DEZEMBRO 2025</v>
          </cell>
        </row>
        <row r="10630">
          <cell r="A10630">
            <v>89433</v>
          </cell>
          <cell r="B10630" t="str">
            <v>LUVA DE REDUÇÃO, PVC, SOLDÁVEL, DN 40MM X 32MM, INSTALADO EM RAMAL DE DISTRIBUIÇÃO DE ÁGUA - FORNECIMENTO E INSTALAÇÃO. AF_06/2022</v>
          </cell>
          <cell r="C10630" t="str">
            <v>UN</v>
          </cell>
          <cell r="D10630">
            <v>12.59</v>
          </cell>
          <cell r="E10630">
            <v>13.11</v>
          </cell>
          <cell r="F10630" t="str">
            <v>SINAPI DEZEMBRO 2025</v>
          </cell>
        </row>
        <row r="10631">
          <cell r="A10631">
            <v>89579</v>
          </cell>
          <cell r="B10631" t="str">
            <v>LUVA DE REDUÇÃO, PVC, SOLDÁVEL, DN 50MM X 25MM, INSTALADO EM PRUMADA DE ÁGUA FORNECIMENTO E INSTALAÇÃO. AF_06/2022</v>
          </cell>
          <cell r="C10631" t="str">
            <v>UN</v>
          </cell>
          <cell r="D10631">
            <v>11.12</v>
          </cell>
          <cell r="E10631">
            <v>11.4</v>
          </cell>
          <cell r="F10631" t="str">
            <v>SINAPI DEZEMBRO 2025</v>
          </cell>
        </row>
        <row r="10632">
          <cell r="A10632">
            <v>103998</v>
          </cell>
          <cell r="B10632" t="str">
            <v>LUVA DE REDUÇÃO, PVC, SOLDÁVEL, DN 50MM X 25MM, INSTALADO EM RAMAL DE DISTRIBUIÇÃO DE ÁGUA FORNECIMENTO E INSTALAÇÃO. AF_06/2022</v>
          </cell>
          <cell r="C10632" t="str">
            <v>UN</v>
          </cell>
          <cell r="D10632">
            <v>13.93</v>
          </cell>
          <cell r="E10632">
            <v>14.45</v>
          </cell>
          <cell r="F10632" t="str">
            <v>SINAPI DEZEMBRO 2025</v>
          </cell>
        </row>
        <row r="10633">
          <cell r="A10633">
            <v>89605</v>
          </cell>
          <cell r="B10633" t="str">
            <v>LUVA DE REDUÇÃO, PVC, SOLDÁVEL, DN 60MM X 50MM, INSTALADO EM PRUMADA DE ÁGUA - FORNECIMENTO E INSTALAÇÃO. AF_06/2022</v>
          </cell>
          <cell r="C10633" t="str">
            <v>UN</v>
          </cell>
          <cell r="D10633">
            <v>19.489999999999998</v>
          </cell>
          <cell r="E10633">
            <v>19.899999999999999</v>
          </cell>
          <cell r="F10633" t="str">
            <v>SINAPI DEZEMBRO 2025</v>
          </cell>
        </row>
        <row r="10634">
          <cell r="A10634">
            <v>89981</v>
          </cell>
          <cell r="B10634" t="str">
            <v>LUVA SOLDÁVEL E COM BUCHA DE LATÃO, PVC, SOLDÁVEL, DN 32MM X 1, INSTALADO EM PRUMADA DE ÁGUA FORNECIMENTO E INSTALAÇÃO. AF_06/2022</v>
          </cell>
          <cell r="C10634" t="str">
            <v>UN</v>
          </cell>
          <cell r="D10634">
            <v>20.51</v>
          </cell>
          <cell r="E10634">
            <v>20.74</v>
          </cell>
          <cell r="F10634" t="str">
            <v>SINAPI DEZEMBRO 2025</v>
          </cell>
        </row>
        <row r="10635">
          <cell r="A10635">
            <v>89385</v>
          </cell>
          <cell r="B10635" t="str">
            <v>LUVA SOLDÁVEL E COM ROSCA, PVC, SOLDÁVEL, DN 25MM X 3/4, INSTALADO EM RAMAL OU SUB-RAMAL DE ÁGUA - FORNECIMENTO E INSTALAÇÃO. AF_06/2022</v>
          </cell>
          <cell r="C10635" t="str">
            <v>UN</v>
          </cell>
          <cell r="D10635">
            <v>7.06</v>
          </cell>
          <cell r="E10635">
            <v>7.46</v>
          </cell>
          <cell r="F10635" t="str">
            <v>SINAPI DEZEMBRO 2025</v>
          </cell>
        </row>
        <row r="10636">
          <cell r="A10636">
            <v>89551</v>
          </cell>
          <cell r="B10636" t="str">
            <v>LUVA SOLDÁVEL E COM ROSCA, PVC, SOLDÁVEL, DN 32MM X 1, INSTALADO EM PRUMADA DE ÁGUA - FORNECIMENTO E INSTALAÇÃO. AF_06/2022</v>
          </cell>
          <cell r="C10636" t="str">
            <v>UN</v>
          </cell>
          <cell r="D10636">
            <v>8.15</v>
          </cell>
          <cell r="E10636">
            <v>8.3800000000000008</v>
          </cell>
          <cell r="F10636" t="str">
            <v>SINAPI DEZEMBRO 2025</v>
          </cell>
        </row>
        <row r="10637">
          <cell r="A10637">
            <v>89434</v>
          </cell>
          <cell r="B10637" t="str">
            <v>LUVA SOLDÁVEL E COM ROSCA, PVC, SOLDÁVEL, DN 32MM X 1, INSTALADO EM RAMAL DE DISTRIBUIÇÃO DE ÁGUA - FORNECIMENTO E INSTALAÇÃO. AF_06/2022</v>
          </cell>
          <cell r="C10637" t="str">
            <v>UN</v>
          </cell>
          <cell r="D10637">
            <v>10.51</v>
          </cell>
          <cell r="E10637">
            <v>10.94</v>
          </cell>
          <cell r="F10637" t="str">
            <v>SINAPI DEZEMBRO 2025</v>
          </cell>
        </row>
        <row r="10638">
          <cell r="A10638">
            <v>89389</v>
          </cell>
          <cell r="B10638" t="str">
            <v>LUVA SOLDÁVEL E COM ROSCA, PVC, SOLDÁVEL, DN 32MM X 1, INSTALADO EM RAMAL OU SUB-RAMAL DE ÁGUA - FORNECIMENTO E INSTALAÇÃO. AF_06/2022</v>
          </cell>
          <cell r="C10638" t="str">
            <v>UN</v>
          </cell>
          <cell r="D10638">
            <v>11.09</v>
          </cell>
          <cell r="E10638">
            <v>11.58</v>
          </cell>
          <cell r="F10638" t="str">
            <v>SINAPI DEZEMBRO 2025</v>
          </cell>
        </row>
        <row r="10639">
          <cell r="A10639">
            <v>89417</v>
          </cell>
          <cell r="B10639" t="str">
            <v>LUVA, PVC, SOLDÁVEL, DN 20MM, INSTALADO EM RAMAL DE DISTRIBUIÇÃO DE ÁGUA - FORNECIMENTO E INSTALAÇÃO. AF_06/2022</v>
          </cell>
          <cell r="C10639" t="str">
            <v>UN</v>
          </cell>
          <cell r="D10639">
            <v>5.37</v>
          </cell>
          <cell r="E10639">
            <v>5.71</v>
          </cell>
          <cell r="F10639" t="str">
            <v>SINAPI DEZEMBRO 2025</v>
          </cell>
        </row>
        <row r="10640">
          <cell r="A10640">
            <v>89371</v>
          </cell>
          <cell r="B10640" t="str">
            <v>LUVA, PVC, SOLDÁVEL, DN 20MM, INSTALADO EM RAMAL OU SUB-RAMAL DE ÁGUA - FORNECIMENTO E INSTALAÇÃO. AF_06/2022</v>
          </cell>
          <cell r="C10640" t="str">
            <v>UN</v>
          </cell>
          <cell r="D10640">
            <v>5.83</v>
          </cell>
          <cell r="E10640">
            <v>6.21</v>
          </cell>
          <cell r="F10640" t="str">
            <v>SINAPI DEZEMBRO 2025</v>
          </cell>
        </row>
        <row r="10641">
          <cell r="A10641">
            <v>89528</v>
          </cell>
          <cell r="B10641" t="str">
            <v>LUVA, PVC, SOLDÁVEL, DN 25MM, INSTALADO EM PRUMADA DE ÁGUA - FORNECIMENTO E INSTALAÇÃO. AF_06/2022</v>
          </cell>
          <cell r="C10641" t="str">
            <v>UN</v>
          </cell>
          <cell r="D10641">
            <v>4.17</v>
          </cell>
          <cell r="E10641">
            <v>4.38</v>
          </cell>
          <cell r="F10641" t="str">
            <v>SINAPI DEZEMBRO 2025</v>
          </cell>
        </row>
        <row r="10642">
          <cell r="A10642">
            <v>89424</v>
          </cell>
          <cell r="B10642" t="str">
            <v>LUVA, PVC, SOLDÁVEL, DN 25MM, INSTALADO EM RAMAL DE DISTRIBUIÇÃO DE ÁGUA - FORNECIMENTO E INSTALAÇÃO. AF_06/2022</v>
          </cell>
          <cell r="C10642" t="str">
            <v>UN</v>
          </cell>
          <cell r="D10642">
            <v>6.34</v>
          </cell>
          <cell r="E10642">
            <v>6.74</v>
          </cell>
          <cell r="F10642" t="str">
            <v>SINAPI DEZEMBRO 2025</v>
          </cell>
        </row>
        <row r="10643">
          <cell r="A10643">
            <v>89378</v>
          </cell>
          <cell r="B10643" t="str">
            <v>LUVA, PVC, SOLDÁVEL, DN 25MM, INSTALADO EM RAMAL OU SUB-RAMAL DE ÁGUA - FORNECIMENTO E INSTALAÇÃO. AF_06/2022</v>
          </cell>
          <cell r="C10643" t="str">
            <v>UN</v>
          </cell>
          <cell r="D10643">
            <v>6.88</v>
          </cell>
          <cell r="E10643">
            <v>7.33</v>
          </cell>
          <cell r="F10643" t="str">
            <v>SINAPI DEZEMBRO 2025</v>
          </cell>
        </row>
        <row r="10644">
          <cell r="A10644">
            <v>89541</v>
          </cell>
          <cell r="B10644" t="str">
            <v>LUVA, PVC, SOLDÁVEL, DN 32MM, INSTALADO EM PRUMADA DE ÁGUA - FORNECIMENTO E INSTALAÇÃO. AF_06/2022</v>
          </cell>
          <cell r="C10644" t="str">
            <v>UN</v>
          </cell>
          <cell r="D10644">
            <v>6.2</v>
          </cell>
          <cell r="E10644">
            <v>6.45</v>
          </cell>
          <cell r="F10644" t="str">
            <v>SINAPI DEZEMBRO 2025</v>
          </cell>
        </row>
        <row r="10645">
          <cell r="A10645">
            <v>89431</v>
          </cell>
          <cell r="B10645" t="str">
            <v>LUVA, PVC, SOLDÁVEL, DN 32MM, INSTALADO EM RAMAL DE DISTRIBUIÇÃO DE ÁGUA - FORNECIMENTO E INSTALAÇÃO. AF_06/2022</v>
          </cell>
          <cell r="C10645" t="str">
            <v>UN</v>
          </cell>
          <cell r="D10645">
            <v>8.73</v>
          </cell>
          <cell r="E10645">
            <v>9.19</v>
          </cell>
          <cell r="F10645" t="str">
            <v>SINAPI DEZEMBRO 2025</v>
          </cell>
        </row>
        <row r="10646">
          <cell r="A10646">
            <v>89386</v>
          </cell>
          <cell r="B10646" t="str">
            <v>LUVA, PVC, SOLDÁVEL, DN 32MM, INSTALADO EM RAMAL OU SUB-RAMAL DE ÁGUA - FORNECIMENTO E INSTALAÇÃO. AF_06/2022</v>
          </cell>
          <cell r="C10646" t="str">
            <v>UN</v>
          </cell>
          <cell r="D10646">
            <v>9.35</v>
          </cell>
          <cell r="E10646">
            <v>9.8800000000000008</v>
          </cell>
          <cell r="F10646" t="str">
            <v>SINAPI DEZEMBRO 2025</v>
          </cell>
        </row>
        <row r="10647">
          <cell r="A10647">
            <v>89558</v>
          </cell>
          <cell r="B10647" t="str">
            <v>LUVA, PVC, SOLDÁVEL, DN 40MM, INSTALADO EM PRUMADA DE ÁGUA - FORNECIMENTO E INSTALAÇÃO. AF_06/2022</v>
          </cell>
          <cell r="C10647" t="str">
            <v>UN</v>
          </cell>
          <cell r="D10647">
            <v>9.34</v>
          </cell>
          <cell r="E10647">
            <v>9.65</v>
          </cell>
          <cell r="F10647" t="str">
            <v>SINAPI DEZEMBRO 2025</v>
          </cell>
        </row>
        <row r="10648">
          <cell r="A10648">
            <v>103988</v>
          </cell>
          <cell r="B10648" t="str">
            <v>LUVA, PVC, SOLDÁVEL, DN 40MM, INSTALADO EM RAMAL DE DISTRIBUIÇÃO DE ÁGUA - FORNECIMENTO E INSTALAÇÃO. AF_06/2022</v>
          </cell>
          <cell r="C10648" t="str">
            <v>UN</v>
          </cell>
          <cell r="D10648">
            <v>12.28</v>
          </cell>
          <cell r="E10648">
            <v>12.83</v>
          </cell>
          <cell r="F10648" t="str">
            <v>SINAPI DEZEMBRO 2025</v>
          </cell>
        </row>
        <row r="10649">
          <cell r="A10649">
            <v>89575</v>
          </cell>
          <cell r="B10649" t="str">
            <v>LUVA, PVC, SOLDÁVEL, DN 50MM, INSTALADO EM PRUMADA DE ÁGUA - FORNECIMENTO E INSTALAÇÃO. AF_06/2022</v>
          </cell>
          <cell r="C10649" t="str">
            <v>UN</v>
          </cell>
          <cell r="D10649">
            <v>11.1</v>
          </cell>
          <cell r="E10649">
            <v>11.46</v>
          </cell>
          <cell r="F10649" t="str">
            <v>SINAPI DEZEMBRO 2025</v>
          </cell>
        </row>
        <row r="10650">
          <cell r="A10650">
            <v>103995</v>
          </cell>
          <cell r="B10650" t="str">
            <v>LUVA, PVC, SOLDÁVEL, DN 50MM, INSTALADO EM RAMAL DE DISTRIBUIÇÃO DE ÁGUA - FORNECIMENTO E INSTALAÇÃO. AF_06/2022</v>
          </cell>
          <cell r="C10650" t="str">
            <v>UN</v>
          </cell>
          <cell r="D10650">
            <v>14.53</v>
          </cell>
          <cell r="E10650">
            <v>15.2</v>
          </cell>
          <cell r="F10650" t="str">
            <v>SINAPI DEZEMBRO 2025</v>
          </cell>
        </row>
        <row r="10651">
          <cell r="A10651">
            <v>89597</v>
          </cell>
          <cell r="B10651" t="str">
            <v>LUVA, PVC, SOLDÁVEL, DN 60MM, INSTALADO EM PRUMADA DE ÁGUA - FORNECIMENTO E INSTALAÇÃO. AF_06/2022</v>
          </cell>
          <cell r="C10651" t="str">
            <v>UN</v>
          </cell>
          <cell r="D10651">
            <v>21.41</v>
          </cell>
          <cell r="E10651">
            <v>21.85</v>
          </cell>
          <cell r="F10651" t="str">
            <v>SINAPI DEZEMBRO 2025</v>
          </cell>
        </row>
        <row r="10652">
          <cell r="A10652">
            <v>89611</v>
          </cell>
          <cell r="B10652" t="str">
            <v>LUVA, PVC, SOLDÁVEL, DN 75MM, INSTALADO EM PRUMADA DE ÁGUA - FORNECIMENTO E INSTALAÇÃO. AF_06/2022</v>
          </cell>
          <cell r="C10652" t="str">
            <v>UN</v>
          </cell>
          <cell r="D10652">
            <v>30.26</v>
          </cell>
          <cell r="E10652">
            <v>30.8</v>
          </cell>
          <cell r="F10652" t="str">
            <v>SINAPI DEZEMBRO 2025</v>
          </cell>
        </row>
        <row r="10653">
          <cell r="A10653">
            <v>89614</v>
          </cell>
          <cell r="B10653" t="str">
            <v>LUVA, PVC, SOLDÁVEL, DN 85MM, INSTALADO EM PRUMADA DE ÁGUA - FORNECIMENTO E INSTALAÇÃO. AF_06/2022</v>
          </cell>
          <cell r="C10653" t="str">
            <v>UN</v>
          </cell>
          <cell r="D10653">
            <v>55.75</v>
          </cell>
          <cell r="E10653">
            <v>56.36</v>
          </cell>
          <cell r="F10653" t="str">
            <v>SINAPI DEZEMBRO 2025</v>
          </cell>
        </row>
        <row r="10654">
          <cell r="A10654">
            <v>103975</v>
          </cell>
          <cell r="B10654" t="str">
            <v>TE DE REDUÇÃO, 90 GRAUS, PVC, SOLDÁVEL, DN 50 MM X 20 MM, INSTALADO EM PRUMADA DE ÁGUA - FORNECIMENTO E INSTALAÇÃO. AF_06/2022</v>
          </cell>
          <cell r="C10654" t="str">
            <v>UN</v>
          </cell>
          <cell r="D10654">
            <v>16.95</v>
          </cell>
          <cell r="E10654">
            <v>17.489999999999998</v>
          </cell>
          <cell r="F10654" t="str">
            <v>SINAPI DEZEMBRO 2025</v>
          </cell>
        </row>
        <row r="10655">
          <cell r="A10655">
            <v>104007</v>
          </cell>
          <cell r="B10655" t="str">
            <v>TE DE REDUÇÃO, 90 GRAUS, PVC, SOLDÁVEL, DN 50 MM X 20 MM, INSTALADO EM RAMAL DE DISTRIBUIÇÃO DE ÁGUA - FORNECIMENTO E INSTALAÇÃO. AF_06/2022</v>
          </cell>
          <cell r="C10655" t="str">
            <v>UN</v>
          </cell>
          <cell r="D10655">
            <v>21.1</v>
          </cell>
          <cell r="E10655">
            <v>21.99</v>
          </cell>
          <cell r="F10655" t="str">
            <v>SINAPI DEZEMBRO 2025</v>
          </cell>
        </row>
        <row r="10656">
          <cell r="A10656">
            <v>103976</v>
          </cell>
          <cell r="B10656" t="str">
            <v>TE DE REDUÇÃO, 90 GRAUS, PVC, SOLDÁVEL, DN 50 MM X 32 MM, INSTALADO EM PRUMADA DE ÁGUA - FORNECIMENTO E INSTALAÇÃO. AF_06/2022</v>
          </cell>
          <cell r="C10656" t="str">
            <v>UN</v>
          </cell>
          <cell r="D10656">
            <v>24.38</v>
          </cell>
          <cell r="E10656">
            <v>25</v>
          </cell>
          <cell r="F10656" t="str">
            <v>SINAPI DEZEMBRO 2025</v>
          </cell>
        </row>
        <row r="10657">
          <cell r="A10657">
            <v>104008</v>
          </cell>
          <cell r="B10657" t="str">
            <v>TE DE REDUÇÃO, 90 GRAUS, PVC, SOLDÁVEL, DN 50 MM X 32 MM, INSTALADO EM RAMAL DE DISTRIBUIÇÃO DE ÁGUA - FORNECIMENTO E INSTALAÇÃO. AF_06/2022</v>
          </cell>
          <cell r="C10657" t="str">
            <v>UN</v>
          </cell>
          <cell r="D10657">
            <v>30.31</v>
          </cell>
          <cell r="E10657">
            <v>31.44</v>
          </cell>
          <cell r="F10657" t="str">
            <v>SINAPI DEZEMBRO 2025</v>
          </cell>
        </row>
        <row r="10658">
          <cell r="A10658">
            <v>89630</v>
          </cell>
          <cell r="B10658" t="str">
            <v>TE DE REDUÇÃO, PVC, SOLDÁVEL, DN 75MM X 50MM, INSTALADO EM PRUMADA DE ÁGUA - FORNECIMENTO E INSTALAÇÃO. AF_06/2022</v>
          </cell>
          <cell r="C10658" t="str">
            <v>UN</v>
          </cell>
          <cell r="D10658">
            <v>57.32</v>
          </cell>
          <cell r="E10658">
            <v>58.24</v>
          </cell>
          <cell r="F10658" t="str">
            <v>SINAPI DEZEMBRO 2025</v>
          </cell>
        </row>
        <row r="10659">
          <cell r="A10659">
            <v>89632</v>
          </cell>
          <cell r="B10659" t="str">
            <v>TE DE REDUÇÃO, PVC, SOLDÁVEL, DN 85MM X 60MM, INSTALADO EM PRUMADA DE ÁGUA - FORNECIMENTO E INSTALAÇÃO. AF_06/2022</v>
          </cell>
          <cell r="C10659" t="str">
            <v>UN</v>
          </cell>
          <cell r="D10659">
            <v>114.18</v>
          </cell>
          <cell r="E10659">
            <v>115.22</v>
          </cell>
          <cell r="F10659" t="str">
            <v>SINAPI DEZEMBRO 2025</v>
          </cell>
        </row>
        <row r="10660">
          <cell r="A10660">
            <v>89438</v>
          </cell>
          <cell r="B10660" t="str">
            <v>TE, PVC, SOLDÁVEL, DN 20MM, INSTALADO EM RAMAL DE DISTRIBUIÇÃO DE ÁGUA - FORNECIMENTO E INSTALAÇÃO. AF_06/2022</v>
          </cell>
          <cell r="C10660" t="str">
            <v>UN</v>
          </cell>
          <cell r="D10660">
            <v>9.91</v>
          </cell>
          <cell r="E10660">
            <v>10.6</v>
          </cell>
          <cell r="F10660" t="str">
            <v>SINAPI DEZEMBRO 2025</v>
          </cell>
        </row>
        <row r="10661">
          <cell r="A10661">
            <v>89393</v>
          </cell>
          <cell r="B10661" t="str">
            <v>TE, PVC, SOLDÁVEL, DN 20MM, INSTALADO EM RAMAL OU SUB-RAMAL DE ÁGUA - FORNECIMENTO E INSTALAÇÃO. AF_06/2022</v>
          </cell>
          <cell r="C10661" t="str">
            <v>UN</v>
          </cell>
          <cell r="D10661">
            <v>10.83</v>
          </cell>
          <cell r="E10661">
            <v>11.6</v>
          </cell>
          <cell r="F10661" t="str">
            <v>SINAPI DEZEMBRO 2025</v>
          </cell>
        </row>
        <row r="10662">
          <cell r="A10662">
            <v>89617</v>
          </cell>
          <cell r="B10662" t="str">
            <v>TE, PVC, SOLDÁVEL, DN 25MM, INSTALADO EM PRUMADA DE ÁGUA - FORNECIMENTO E INSTALAÇÃO. AF_06/2022</v>
          </cell>
          <cell r="C10662" t="str">
            <v>UN</v>
          </cell>
          <cell r="D10662">
            <v>7.39</v>
          </cell>
          <cell r="E10662">
            <v>7.8</v>
          </cell>
          <cell r="F10662" t="str">
            <v>SINAPI DEZEMBRO 2025</v>
          </cell>
        </row>
        <row r="10663">
          <cell r="A10663">
            <v>89440</v>
          </cell>
          <cell r="B10663" t="str">
            <v>TE, PVC, SOLDÁVEL, DN 25MM, INSTALADO EM RAMAL DE DISTRIBUIÇÃO DE ÁGUA - FORNECIMENTO E INSTALAÇÃO. AF_06/2022</v>
          </cell>
          <cell r="C10663" t="str">
            <v>UN</v>
          </cell>
          <cell r="D10663">
            <v>11.73</v>
          </cell>
          <cell r="E10663">
            <v>12.52</v>
          </cell>
          <cell r="F10663" t="str">
            <v>SINAPI DEZEMBRO 2025</v>
          </cell>
        </row>
        <row r="10664">
          <cell r="A10664">
            <v>89395</v>
          </cell>
          <cell r="B10664" t="str">
            <v>TE, PVC, SOLDÁVEL, DN 25MM, INSTALADO EM RAMAL OU SUB-RAMAL DE ÁGUA - FORNECIMENTO E INSTALAÇÃO. AF_06/2022</v>
          </cell>
          <cell r="C10664" t="str">
            <v>UN</v>
          </cell>
          <cell r="D10664">
            <v>12.8</v>
          </cell>
          <cell r="E10664">
            <v>13.68</v>
          </cell>
          <cell r="F10664" t="str">
            <v>SINAPI DEZEMBRO 2025</v>
          </cell>
        </row>
        <row r="10665">
          <cell r="A10665">
            <v>89620</v>
          </cell>
          <cell r="B10665" t="str">
            <v>TE, PVC, SOLDÁVEL, DN 32MM, INSTALADO EM PRUMADA DE ÁGUA - FORNECIMENTO E INSTALAÇÃO. AF_06/2022</v>
          </cell>
          <cell r="C10665" t="str">
            <v>UN</v>
          </cell>
          <cell r="D10665">
            <v>11.46</v>
          </cell>
          <cell r="E10665">
            <v>11.96</v>
          </cell>
          <cell r="F10665" t="str">
            <v>SINAPI DEZEMBRO 2025</v>
          </cell>
        </row>
        <row r="10666">
          <cell r="A10666">
            <v>89443</v>
          </cell>
          <cell r="B10666" t="str">
            <v>TE, PVC, SOLDÁVEL, DN 32MM, INSTALADO EM RAMAL DE DISTRIBUIÇÃO DE ÁGUA - FORNECIMENTO E INSTALAÇÃO. AF_06/2022</v>
          </cell>
          <cell r="C10666" t="str">
            <v>UN</v>
          </cell>
          <cell r="D10666">
            <v>16.5</v>
          </cell>
          <cell r="E10666">
            <v>17.440000000000001</v>
          </cell>
          <cell r="F10666" t="str">
            <v>SINAPI DEZEMBRO 2025</v>
          </cell>
        </row>
        <row r="10667">
          <cell r="A10667">
            <v>89398</v>
          </cell>
          <cell r="B10667" t="str">
            <v>TE, PVC, SOLDÁVEL, DN 32MM, INSTALADO EM RAMAL OU SUB-RAMAL DE ÁGUA - FORNECIMENTO E INSTALAÇÃO. AF_06/2022</v>
          </cell>
          <cell r="C10667" t="str">
            <v>UN</v>
          </cell>
          <cell r="D10667">
            <v>17.77</v>
          </cell>
          <cell r="E10667">
            <v>18.82</v>
          </cell>
          <cell r="F10667" t="str">
            <v>SINAPI DEZEMBRO 2025</v>
          </cell>
        </row>
        <row r="10668">
          <cell r="A10668">
            <v>89623</v>
          </cell>
          <cell r="B10668" t="str">
            <v>TE, PVC, SOLDÁVEL, DN 40MM, INSTALADO EM PRUMADA DE ÁGUA - FORNECIMENTO E INSTALAÇÃO. AF_06/2022</v>
          </cell>
          <cell r="C10668" t="str">
            <v>UN</v>
          </cell>
          <cell r="D10668">
            <v>18.5</v>
          </cell>
          <cell r="E10668">
            <v>19.11</v>
          </cell>
          <cell r="F10668" t="str">
            <v>SINAPI DEZEMBRO 2025</v>
          </cell>
        </row>
        <row r="10669">
          <cell r="A10669">
            <v>104011</v>
          </cell>
          <cell r="B10669" t="str">
            <v>TE, PVC, SOLDÁVEL, DN 40MM, INSTALADO EM RAMAL DE DISTRIBUIÇÃO DE ÁGUA - FORNECIMENTO E INSTALAÇÃO. AF_06/2022</v>
          </cell>
          <cell r="C10669" t="str">
            <v>UN</v>
          </cell>
          <cell r="D10669">
            <v>24.3</v>
          </cell>
          <cell r="E10669">
            <v>25.41</v>
          </cell>
          <cell r="F10669" t="str">
            <v>SINAPI DEZEMBRO 2025</v>
          </cell>
        </row>
        <row r="10670">
          <cell r="A10670">
            <v>89625</v>
          </cell>
          <cell r="B10670" t="str">
            <v>TE, PVC, SOLDÁVEL, DN 50MM, INSTALADO EM PRUMADA DE ÁGUA - FORNECIMENTO E INSTALAÇÃO. AF_06/2022</v>
          </cell>
          <cell r="C10670" t="str">
            <v>UN</v>
          </cell>
          <cell r="D10670">
            <v>21.72</v>
          </cell>
          <cell r="E10670">
            <v>22.46</v>
          </cell>
          <cell r="F10670" t="str">
            <v>SINAPI DEZEMBRO 2025</v>
          </cell>
        </row>
        <row r="10671">
          <cell r="A10671">
            <v>104004</v>
          </cell>
          <cell r="B10671" t="str">
            <v>TE, PVC, SOLDÁVEL, DN 50MM, INSTALADO EM RAMAL DE DISTRIBUIÇÃO DE ÁGUA - FORNECIMENTO E INSTALAÇÃO. AF_06/2022</v>
          </cell>
          <cell r="C10671" t="str">
            <v>UN</v>
          </cell>
          <cell r="D10671">
            <v>28.55</v>
          </cell>
          <cell r="E10671">
            <v>29.88</v>
          </cell>
          <cell r="F10671" t="str">
            <v>SINAPI DEZEMBRO 2025</v>
          </cell>
        </row>
        <row r="10672">
          <cell r="A10672">
            <v>89628</v>
          </cell>
          <cell r="B10672" t="str">
            <v>TE, PVC, SOLDÁVEL, DN 60MM, INSTALADO EM PRUMADA DE ÁGUA - FORNECIMENTO E INSTALAÇÃO. AF_06/2022</v>
          </cell>
          <cell r="C10672" t="str">
            <v>UN</v>
          </cell>
          <cell r="D10672">
            <v>45.09</v>
          </cell>
          <cell r="E10672">
            <v>45.96</v>
          </cell>
          <cell r="F10672" t="str">
            <v>SINAPI DEZEMBRO 2025</v>
          </cell>
        </row>
        <row r="10673">
          <cell r="A10673">
            <v>89629</v>
          </cell>
          <cell r="B10673" t="str">
            <v>TE, PVC, SOLDÁVEL, DN 75MM, INSTALADO EM PRUMADA DE ÁGUA - FORNECIMENTO E INSTALAÇÃO. AF_06/2022</v>
          </cell>
          <cell r="C10673" t="str">
            <v>UN</v>
          </cell>
          <cell r="D10673">
            <v>75.489999999999995</v>
          </cell>
          <cell r="E10673">
            <v>76.56</v>
          </cell>
          <cell r="F10673" t="str">
            <v>SINAPI DEZEMBRO 2025</v>
          </cell>
        </row>
        <row r="10674">
          <cell r="A10674">
            <v>89631</v>
          </cell>
          <cell r="B10674" t="str">
            <v>TE, PVC, SOLDÁVEL, DN 85MM, INSTALADO EM PRUMADA DE ÁGUA - FORNECIMENTO E INSTALAÇÃO. AF_06/2022</v>
          </cell>
          <cell r="C10674" t="str">
            <v>UN</v>
          </cell>
          <cell r="D10674">
            <v>98.9</v>
          </cell>
          <cell r="E10674">
            <v>100.1</v>
          </cell>
          <cell r="F10674" t="str">
            <v>SINAPI DEZEMBRO 2025</v>
          </cell>
        </row>
        <row r="10675">
          <cell r="A10675">
            <v>89401</v>
          </cell>
          <cell r="B10675" t="str">
            <v>TUBO, PVC, SOLDÁVEL, DE 20MM, INSTALADO EM RAMAL DE DISTRIBUIÇÃO DE ÁGUA - FORNECIMENTO E INSTALAÇÃO. AF_06/2022</v>
          </cell>
          <cell r="C10675" t="str">
            <v>M</v>
          </cell>
          <cell r="D10675">
            <v>10.49</v>
          </cell>
          <cell r="E10675">
            <v>11.09</v>
          </cell>
          <cell r="F10675" t="str">
            <v>SINAPI DEZEMBRO 2025</v>
          </cell>
        </row>
        <row r="10676">
          <cell r="A10676">
            <v>89355</v>
          </cell>
          <cell r="B10676" t="str">
            <v>TUBO, PVC, SOLDÁVEL, DE 20MM, INSTALADO EM RAMAL OU SUB-RAMAL DE ÁGUA - FORNECIMENTO E INSTALAÇÃO. AF_06/2022</v>
          </cell>
          <cell r="C10676" t="str">
            <v>M</v>
          </cell>
          <cell r="D10676">
            <v>20</v>
          </cell>
          <cell r="E10676">
            <v>21.43</v>
          </cell>
          <cell r="F10676" t="str">
            <v>SINAPI DEZEMBRO 2025</v>
          </cell>
        </row>
        <row r="10677">
          <cell r="A10677">
            <v>89446</v>
          </cell>
          <cell r="B10677" t="str">
            <v>TUBO, PVC, SOLDÁVEL, DE 25MM, INSTALADO EM PRUMADA DE ÁGUA - FORNECIMENTO E INSTALAÇÃO. AF_06/2022</v>
          </cell>
          <cell r="C10677" t="str">
            <v>M</v>
          </cell>
          <cell r="D10677">
            <v>5.14</v>
          </cell>
          <cell r="E10677">
            <v>5.21</v>
          </cell>
          <cell r="F10677" t="str">
            <v>SINAPI DEZEMBRO 2025</v>
          </cell>
        </row>
        <row r="10678">
          <cell r="A10678">
            <v>89402</v>
          </cell>
          <cell r="B10678" t="str">
            <v>TUBO, PVC, SOLDÁVEL, DE 25MM, INSTALADO EM RAMAL DE DISTRIBUIÇÃO DE ÁGUA - FORNECIMENTO E INSTALAÇÃO. AF_06/2022</v>
          </cell>
          <cell r="C10678" t="str">
            <v>M</v>
          </cell>
          <cell r="D10678">
            <v>12.06</v>
          </cell>
          <cell r="E10678">
            <v>12.75</v>
          </cell>
          <cell r="F10678" t="str">
            <v>SINAPI DEZEMBRO 2025</v>
          </cell>
        </row>
        <row r="10679">
          <cell r="A10679">
            <v>89356</v>
          </cell>
          <cell r="B10679" t="str">
            <v>TUBO, PVC, SOLDÁVEL, DE 25MM, INSTALADO EM RAMAL OU SUB-RAMAL DE ÁGUA - FORNECIMENTO E INSTALAÇÃO. AF_06/2022</v>
          </cell>
          <cell r="C10679" t="str">
            <v>M</v>
          </cell>
          <cell r="D10679">
            <v>23.07</v>
          </cell>
          <cell r="E10679">
            <v>24.72</v>
          </cell>
          <cell r="F10679" t="str">
            <v>SINAPI DEZEMBRO 2025</v>
          </cell>
        </row>
        <row r="10680">
          <cell r="A10680">
            <v>89447</v>
          </cell>
          <cell r="B10680" t="str">
            <v>TUBO, PVC, SOLDÁVEL, DE 32MM, INSTALADO EM PRUMADA DE ÁGUA - FORNECIMENTO E INSTALAÇÃO. AF_06/2022</v>
          </cell>
          <cell r="C10680" t="str">
            <v>M</v>
          </cell>
          <cell r="D10680">
            <v>10.19</v>
          </cell>
          <cell r="E10680">
            <v>10.29</v>
          </cell>
          <cell r="F10680" t="str">
            <v>SINAPI DEZEMBRO 2025</v>
          </cell>
        </row>
        <row r="10681">
          <cell r="A10681">
            <v>89403</v>
          </cell>
          <cell r="B10681" t="str">
            <v>TUBO, PVC, SOLDÁVEL, DE 32MM, INSTALADO EM RAMAL DE DISTRIBUIÇÃO DE ÁGUA - FORNECIMENTO E INSTALAÇÃO. AF_06/2022</v>
          </cell>
          <cell r="C10681" t="str">
            <v>M</v>
          </cell>
          <cell r="D10681">
            <v>18.420000000000002</v>
          </cell>
          <cell r="E10681">
            <v>19.239999999999998</v>
          </cell>
          <cell r="F10681" t="str">
            <v>SINAPI DEZEMBRO 2025</v>
          </cell>
        </row>
        <row r="10682">
          <cell r="A10682">
            <v>89357</v>
          </cell>
          <cell r="B10682" t="str">
            <v>TUBO, PVC, SOLDÁVEL, DE 32MM, INSTALADO EM RAMAL OU SUB-RAMAL DE ÁGUA - FORNECIMENTO E INSTALAÇÃO. AF_06/2022</v>
          </cell>
          <cell r="C10682" t="str">
            <v>M</v>
          </cell>
          <cell r="D10682">
            <v>31.54</v>
          </cell>
          <cell r="E10682">
            <v>33.520000000000003</v>
          </cell>
          <cell r="F10682" t="str">
            <v>SINAPI DEZEMBRO 2025</v>
          </cell>
        </row>
        <row r="10683">
          <cell r="A10683">
            <v>89448</v>
          </cell>
          <cell r="B10683" t="str">
            <v>TUBO, PVC, SOLDÁVEL, DE 40MM, INSTALADO EM PRUMADA DE ÁGUA - FORNECIMENTO E INSTALAÇÃO. AF_06/2022</v>
          </cell>
          <cell r="C10683" t="str">
            <v>M</v>
          </cell>
          <cell r="D10683">
            <v>15.57</v>
          </cell>
          <cell r="E10683">
            <v>15.7</v>
          </cell>
          <cell r="F10683" t="str">
            <v>SINAPI DEZEMBRO 2025</v>
          </cell>
        </row>
        <row r="10684">
          <cell r="A10684">
            <v>103978</v>
          </cell>
          <cell r="B10684" t="str">
            <v>TUBO, PVC, SOLDÁVEL, DE 40MM, INSTALADO EM RAMAL DE DISTRIBUIÇÃO DE ÁGUA - FORNECIMENTO E INSTALAÇÃO. AF_06/2022</v>
          </cell>
          <cell r="C10684" t="str">
            <v>M</v>
          </cell>
          <cell r="D10684">
            <v>25.26</v>
          </cell>
          <cell r="E10684">
            <v>26.24</v>
          </cell>
          <cell r="F10684" t="str">
            <v>SINAPI DEZEMBRO 2025</v>
          </cell>
        </row>
        <row r="10685">
          <cell r="A10685">
            <v>89449</v>
          </cell>
          <cell r="B10685" t="str">
            <v>TUBO, PVC, SOLDÁVEL, DE 50MM, INSTALADO EM PRUMADA DE ÁGUA - FORNECIMENTO E INSTALAÇÃO. AF_06/2022</v>
          </cell>
          <cell r="C10685" t="str">
            <v>M</v>
          </cell>
          <cell r="D10685">
            <v>17.239999999999998</v>
          </cell>
          <cell r="E10685">
            <v>17.39</v>
          </cell>
          <cell r="F10685" t="str">
            <v>SINAPI DEZEMBRO 2025</v>
          </cell>
        </row>
        <row r="10686">
          <cell r="A10686">
            <v>103979</v>
          </cell>
          <cell r="B10686" t="str">
            <v>TUBO, PVC, SOLDÁVEL, DE 50MM, INSTALADO EM RAMAL DE DISTRIBUIÇÃO DE ÁGUA - FORNECIMENTO E INSTALAÇÃO. AF_06/2022</v>
          </cell>
          <cell r="C10686" t="str">
            <v>M</v>
          </cell>
          <cell r="D10686">
            <v>28.81</v>
          </cell>
          <cell r="E10686">
            <v>29.97</v>
          </cell>
          <cell r="F10686" t="str">
            <v>SINAPI DEZEMBRO 2025</v>
          </cell>
        </row>
        <row r="10687">
          <cell r="A10687">
            <v>89450</v>
          </cell>
          <cell r="B10687" t="str">
            <v>TUBO, PVC, SOLDÁVEL, DE 60MM, INSTALADO EM PRUMADA DE ÁGUA - FORNECIMENTO E INSTALAÇÃO. AF_06/2022</v>
          </cell>
          <cell r="C10687" t="str">
            <v>M</v>
          </cell>
          <cell r="D10687">
            <v>27.57</v>
          </cell>
          <cell r="E10687">
            <v>27.75</v>
          </cell>
          <cell r="F10687" t="str">
            <v>SINAPI DEZEMBRO 2025</v>
          </cell>
        </row>
        <row r="10688">
          <cell r="A10688">
            <v>89451</v>
          </cell>
          <cell r="B10688" t="str">
            <v>TUBO, PVC, SOLDÁVEL, DE 75MM, INSTALADO EM PRUMADA DE ÁGUA - FORNECIMENTO E INSTALAÇÃO. AF_06/2022</v>
          </cell>
          <cell r="C10688" t="str">
            <v>M</v>
          </cell>
          <cell r="D10688">
            <v>44.86</v>
          </cell>
          <cell r="E10688">
            <v>45.08</v>
          </cell>
          <cell r="F10688" t="str">
            <v>SINAPI DEZEMBRO 2025</v>
          </cell>
        </row>
        <row r="10689">
          <cell r="A10689">
            <v>89452</v>
          </cell>
          <cell r="B10689" t="str">
            <v>TUBO, PVC, SOLDÁVEL, DE 85MM, INSTALADO EM PRUMADA DE ÁGUA - FORNECIMENTO E INSTALAÇÃO. AF_06/2022</v>
          </cell>
          <cell r="C10689" t="str">
            <v>M</v>
          </cell>
          <cell r="D10689">
            <v>61.75</v>
          </cell>
          <cell r="E10689">
            <v>62</v>
          </cell>
          <cell r="F10689" t="str">
            <v>SINAPI DEZEMBRO 2025</v>
          </cell>
        </row>
        <row r="10690">
          <cell r="A10690">
            <v>89394</v>
          </cell>
          <cell r="B10690" t="str">
            <v>TÊ COM BUCHA DE LATÃO NA BOLSA CENTRAL, PVC, SOLDÁVEL, DN 20MM X 1/2, INSTALADO EM RAMAL OU SUB-RAMAL DE ÁGUA - FORNECIMENTO E INSTALAÇÃO. AF_06/2022</v>
          </cell>
          <cell r="C10690" t="str">
            <v>UN</v>
          </cell>
          <cell r="D10690">
            <v>17.93</v>
          </cell>
          <cell r="E10690">
            <v>18.63</v>
          </cell>
          <cell r="F10690" t="str">
            <v>SINAPI DEZEMBRO 2025</v>
          </cell>
        </row>
        <row r="10691">
          <cell r="A10691">
            <v>89396</v>
          </cell>
          <cell r="B10691" t="str">
            <v>TÊ COM BUCHA DE LATÃO NA BOLSA CENTRAL, PVC, SOLDÁVEL, DN 25MM X 1/2, INSTALADO EM RAMAL OU SUB-RAMAL DE ÁGUA - FORNECIMENTO E INSTALAÇÃO. AF_06/2022</v>
          </cell>
          <cell r="C10691" t="str">
            <v>UN</v>
          </cell>
          <cell r="D10691">
            <v>19.649999999999999</v>
          </cell>
          <cell r="E10691">
            <v>20.420000000000002</v>
          </cell>
          <cell r="F10691" t="str">
            <v>SINAPI DEZEMBRO 2025</v>
          </cell>
        </row>
        <row r="10692">
          <cell r="A10692">
            <v>90374</v>
          </cell>
          <cell r="B10692" t="str">
            <v>TÊ COM BUCHA DE LATÃO NA BOLSA CENTRAL, PVC, SOLDÁVEL, DN 25MM X 3/4, INSTALADO EM RAMAL OU SUB-RAMAL DE ÁGUA - FORNECIMENTO E INSTALAÇÃO. AF_06/2022</v>
          </cell>
          <cell r="C10692" t="str">
            <v>UN</v>
          </cell>
          <cell r="D10692">
            <v>21.32</v>
          </cell>
          <cell r="E10692">
            <v>22.13</v>
          </cell>
          <cell r="F10692" t="str">
            <v>SINAPI DEZEMBRO 2025</v>
          </cell>
        </row>
        <row r="10693">
          <cell r="A10693">
            <v>89444</v>
          </cell>
          <cell r="B10693" t="str">
            <v>TÊ COM BUCHA DE LATÃO NA BOLSA CENTRAL, PVC, SOLDÁVEL, DN 32MM X 3/4, INSTALADO EM RAMAL DE DISTRIBUIÇÃO DE ÁGUA - FORNECIMENTO E INSTALAÇÃO. AF_06/2022</v>
          </cell>
          <cell r="C10693" t="str">
            <v>UN</v>
          </cell>
          <cell r="D10693">
            <v>23.21</v>
          </cell>
          <cell r="E10693">
            <v>24.02</v>
          </cell>
          <cell r="F10693" t="str">
            <v>SINAPI DEZEMBRO 2025</v>
          </cell>
        </row>
        <row r="10694">
          <cell r="A10694">
            <v>89399</v>
          </cell>
          <cell r="B10694" t="str">
            <v>TÊ COM BUCHA DE LATÃO NA BOLSA CENTRAL, PVC, SOLDÁVEL, DN 32MM X 3/4, INSTALADO EM RAMAL OU SUB-RAMAL DE ÁGUA - FORNECIMENTO E INSTALAÇÃO. AF_06/2022</v>
          </cell>
          <cell r="C10694" t="str">
            <v>UN</v>
          </cell>
          <cell r="D10694">
            <v>23.83</v>
          </cell>
          <cell r="E10694">
            <v>24.69</v>
          </cell>
          <cell r="F10694" t="str">
            <v>SINAPI DEZEMBRO 2025</v>
          </cell>
        </row>
        <row r="10695">
          <cell r="A10695">
            <v>89442</v>
          </cell>
          <cell r="B10695" t="str">
            <v>TÊ DE REDUÇÃO, PVC, SOLDÁVEL, DN 25MM X 20MM, INSTALADO EM RAMAL DE DISTRIBUIÇÃO DE ÁGUA - FORNECIMENTO E INSTALAÇÃO. AF_06/2022</v>
          </cell>
          <cell r="C10695" t="str">
            <v>UN</v>
          </cell>
          <cell r="D10695">
            <v>13.42</v>
          </cell>
          <cell r="E10695">
            <v>14.15</v>
          </cell>
          <cell r="F10695" t="str">
            <v>SINAPI DEZEMBRO 2025</v>
          </cell>
        </row>
        <row r="10696">
          <cell r="A10696">
            <v>89397</v>
          </cell>
          <cell r="B10696" t="str">
            <v>TÊ DE REDUÇÃO, PVC, SOLDÁVEL, DN 25MM X 20MM, INSTALADO EM RAMAL OU SUB-RAMAL DE ÁGUA - FORNECIMENTO E INSTALAÇÃO. AF_06/2022</v>
          </cell>
          <cell r="C10696" t="str">
            <v>UN</v>
          </cell>
          <cell r="D10696">
            <v>14.42</v>
          </cell>
          <cell r="E10696">
            <v>15.23</v>
          </cell>
          <cell r="F10696" t="str">
            <v>SINAPI DEZEMBRO 2025</v>
          </cell>
        </row>
        <row r="10697">
          <cell r="A10697">
            <v>89622</v>
          </cell>
          <cell r="B10697" t="str">
            <v>TÊ DE REDUÇÃO, PVC, SOLDÁVEL, DN 32MM X 25MM, INSTALADO EM PRUMADA DE ÁGUA - FORNECIMENTO E INSTALAÇÃO. AF_06/2022</v>
          </cell>
          <cell r="C10697" t="str">
            <v>UN</v>
          </cell>
          <cell r="D10697">
            <v>13.47</v>
          </cell>
          <cell r="E10697">
            <v>13.92</v>
          </cell>
          <cell r="F10697" t="str">
            <v>SINAPI DEZEMBRO 2025</v>
          </cell>
        </row>
        <row r="10698">
          <cell r="A10698">
            <v>89445</v>
          </cell>
          <cell r="B10698" t="str">
            <v>TÊ DE REDUÇÃO, PVC, SOLDÁVEL, DN 32MM X 25MM, INSTALADO EM RAMAL DE DISTRIBUIÇÃO DE ÁGUA - FORNECIMENTO E INSTALAÇÃO. AF_06/2022</v>
          </cell>
          <cell r="C10698" t="str">
            <v>UN</v>
          </cell>
          <cell r="D10698">
            <v>18.170000000000002</v>
          </cell>
          <cell r="E10698">
            <v>19.04</v>
          </cell>
          <cell r="F10698" t="str">
            <v>SINAPI DEZEMBRO 2025</v>
          </cell>
        </row>
        <row r="10699">
          <cell r="A10699">
            <v>89400</v>
          </cell>
          <cell r="B10699" t="str">
            <v>TÊ DE REDUÇÃO, PVC, SOLDÁVEL, DN 32MM X 25MM, INSTALADO EM RAMAL OU SUB-RAMAL DE ÁGUA - FORNECIMENTO E INSTALAÇÃO. AF_06/2022</v>
          </cell>
          <cell r="C10699" t="str">
            <v>UN</v>
          </cell>
          <cell r="D10699">
            <v>19.34</v>
          </cell>
          <cell r="E10699">
            <v>20.3</v>
          </cell>
          <cell r="F10699" t="str">
            <v>SINAPI DEZEMBRO 2025</v>
          </cell>
        </row>
        <row r="10700">
          <cell r="A10700">
            <v>89624</v>
          </cell>
          <cell r="B10700" t="str">
            <v>TÊ DE REDUÇÃO, PVC, SOLDÁVEL, DN 40MM X 32MM, INSTALADO EM PRUMADA DE ÁGUA - FORNECIMENTO E INSTALAÇÃO. AF_06/2022</v>
          </cell>
          <cell r="C10700" t="str">
            <v>UN</v>
          </cell>
          <cell r="D10700">
            <v>17.100000000000001</v>
          </cell>
          <cell r="E10700">
            <v>17.64</v>
          </cell>
          <cell r="F10700" t="str">
            <v>SINAPI DEZEMBRO 2025</v>
          </cell>
        </row>
        <row r="10701">
          <cell r="A10701">
            <v>104012</v>
          </cell>
          <cell r="B10701" t="str">
            <v>TÊ DE REDUÇÃO, PVC, SOLDÁVEL, DN 40MM X 32MM, INSTALADO EM RAMAL DE DISTRIBUIÇÃO DE ÁGUA - FORNECIMENTO E INSTALAÇÃO. AF_06/2022</v>
          </cell>
          <cell r="C10701" t="str">
            <v>UN</v>
          </cell>
          <cell r="D10701">
            <v>22.51</v>
          </cell>
          <cell r="E10701">
            <v>23.53</v>
          </cell>
          <cell r="F10701" t="str">
            <v>SINAPI DEZEMBRO 2025</v>
          </cell>
        </row>
        <row r="10702">
          <cell r="A10702">
            <v>89627</v>
          </cell>
          <cell r="B10702" t="str">
            <v>TÊ DE REDUÇÃO, PVC, SOLDÁVEL, DN 50MM X 25MM, INSTALADO EM PRUMADA DE ÁGUA - FORNECIMENTO E INSTALAÇÃO. AF_06/2022</v>
          </cell>
          <cell r="C10702" t="str">
            <v>UN</v>
          </cell>
          <cell r="D10702">
            <v>19.13</v>
          </cell>
          <cell r="E10702">
            <v>19.7</v>
          </cell>
          <cell r="F10702" t="str">
            <v>SINAPI DEZEMBRO 2025</v>
          </cell>
        </row>
        <row r="10703">
          <cell r="A10703">
            <v>104006</v>
          </cell>
          <cell r="B10703" t="str">
            <v>TÊ DE REDUÇÃO, PVC, SOLDÁVEL, DN 50MM X 25MM, INSTALADO EM RAMAL DE DISTRIBUIÇÃO DE ÁGUA - FORNECIMENTO E INSTALAÇÃO. AF_06/2022</v>
          </cell>
          <cell r="C10703" t="str">
            <v>UN</v>
          </cell>
          <cell r="D10703">
            <v>24.11</v>
          </cell>
          <cell r="E10703">
            <v>25.12</v>
          </cell>
          <cell r="F10703" t="str">
            <v>SINAPI DEZEMBRO 2025</v>
          </cell>
        </row>
        <row r="10704">
          <cell r="A10704">
            <v>89626</v>
          </cell>
          <cell r="B10704" t="str">
            <v>TÊ DE REDUÇÃO, PVC, SOLDÁVEL, DN 50MM X 40MM, INSTALADO EM PRUMADA DE ÁGUA - FORNECIMENTO E INSTALAÇÃO. AF_06/2022</v>
          </cell>
          <cell r="C10704" t="str">
            <v>UN</v>
          </cell>
          <cell r="D10704">
            <v>28.45</v>
          </cell>
          <cell r="E10704">
            <v>29.12</v>
          </cell>
          <cell r="F10704" t="str">
            <v>SINAPI DEZEMBRO 2025</v>
          </cell>
        </row>
        <row r="10705">
          <cell r="A10705">
            <v>104005</v>
          </cell>
          <cell r="B10705" t="str">
            <v>TÊ DE REDUÇÃO, PVC, SOLDÁVEL, DN 50MM X 40MM, INSTALADO EM RAMAL DE DISTRIBUIÇÃO DE ÁGUA - FORNECIMENTO E INSTALAÇÃO. AF_06/2022</v>
          </cell>
          <cell r="C10705" t="str">
            <v>UN</v>
          </cell>
          <cell r="D10705">
            <v>34.76</v>
          </cell>
          <cell r="E10705">
            <v>35.979999999999997</v>
          </cell>
          <cell r="F10705" t="str">
            <v>SINAPI DEZEMBRO 2025</v>
          </cell>
        </row>
        <row r="10706">
          <cell r="A10706">
            <v>89439</v>
          </cell>
          <cell r="B10706" t="str">
            <v>TÊ SOLDÁVEL E COM ROSCA NA BOLSA CENTRAL, PVC, SOLDÁVEL, DN 20MM X 1/2, INSTALADO EM RAMAL DE DISTRIBUIÇÃO DE ÁGUA - FORNECIMENTO E INSTALAÇÃO. AF_06/2022</v>
          </cell>
          <cell r="C10706" t="str">
            <v>UN</v>
          </cell>
          <cell r="D10706">
            <v>11.33</v>
          </cell>
          <cell r="E10706">
            <v>12.02</v>
          </cell>
          <cell r="F10706" t="str">
            <v>SINAPI DEZEMBRO 2025</v>
          </cell>
        </row>
        <row r="10707">
          <cell r="A10707">
            <v>89421</v>
          </cell>
          <cell r="B10707" t="str">
            <v>UNIÃO, PVC, SOLDÁVEL, DN 20MM, INSTALADO EM RAMAL DE DISTRIBUIÇÃO DE ÁGUA - FORNECIMENTO E INSTALAÇÃO. AF_06/2022</v>
          </cell>
          <cell r="C10707" t="str">
            <v>UN</v>
          </cell>
          <cell r="D10707">
            <v>11</v>
          </cell>
          <cell r="E10707">
            <v>11.34</v>
          </cell>
          <cell r="F10707" t="str">
            <v>SINAPI DEZEMBRO 2025</v>
          </cell>
        </row>
        <row r="10708">
          <cell r="A10708">
            <v>89375</v>
          </cell>
          <cell r="B10708" t="str">
            <v>UNIÃO, PVC, SOLDÁVEL, DN 20MM, INSTALADO EM RAMAL OU SUB-RAMAL DE ÁGUA - FORNECIMENTO E INSTALAÇÃO. AF_06/2022</v>
          </cell>
          <cell r="C10708" t="str">
            <v>UN</v>
          </cell>
          <cell r="D10708">
            <v>11.46</v>
          </cell>
          <cell r="E10708">
            <v>11.84</v>
          </cell>
          <cell r="F10708" t="str">
            <v>SINAPI DEZEMBRO 2025</v>
          </cell>
        </row>
        <row r="10709">
          <cell r="A10709">
            <v>89536</v>
          </cell>
          <cell r="B10709" t="str">
            <v>UNIÃO, PVC, SOLDÁVEL, DN 25MM, INSTALADO EM PRUMADA DE ÁGUA - FORNECIMENTO E INSTALAÇÃO. AF_06/2022</v>
          </cell>
          <cell r="C10709" t="str">
            <v>UN</v>
          </cell>
          <cell r="D10709">
            <v>11.05</v>
          </cell>
          <cell r="E10709">
            <v>11.26</v>
          </cell>
          <cell r="F10709" t="str">
            <v>SINAPI DEZEMBRO 2025</v>
          </cell>
        </row>
        <row r="10710">
          <cell r="A10710">
            <v>89428</v>
          </cell>
          <cell r="B10710" t="str">
            <v>UNIÃO, PVC, SOLDÁVEL, DN 25MM, INSTALADO EM RAMAL DE DISTRIBUIÇÃO DE ÁGUA - FORNECIMENTO E INSTALAÇÃO. AF_06/2022</v>
          </cell>
          <cell r="C10710" t="str">
            <v>UN</v>
          </cell>
          <cell r="D10710">
            <v>13.22</v>
          </cell>
          <cell r="E10710">
            <v>13.62</v>
          </cell>
          <cell r="F10710" t="str">
            <v>SINAPI DEZEMBRO 2025</v>
          </cell>
        </row>
        <row r="10711">
          <cell r="A10711">
            <v>89382</v>
          </cell>
          <cell r="B10711" t="str">
            <v>UNIÃO, PVC, SOLDÁVEL, DN 25MM, INSTALADO EM RAMAL OU SUB-RAMAL DE ÁGUA - FORNECIMENTO E INSTALAÇÃO. AF_06/2022</v>
          </cell>
          <cell r="C10711" t="str">
            <v>UN</v>
          </cell>
          <cell r="D10711">
            <v>13.76</v>
          </cell>
          <cell r="E10711">
            <v>14.21</v>
          </cell>
          <cell r="F10711" t="str">
            <v>SINAPI DEZEMBRO 2025</v>
          </cell>
        </row>
        <row r="10712">
          <cell r="A10712">
            <v>89552</v>
          </cell>
          <cell r="B10712" t="str">
            <v>UNIÃO, PVC, SOLDÁVEL, DN 32MM, INSTALADO EM PRUMADA DE ÁGUA - FORNECIMENTO E INSTALAÇÃO. AF_06/2022</v>
          </cell>
          <cell r="C10712" t="str">
            <v>UN</v>
          </cell>
          <cell r="D10712">
            <v>17.21</v>
          </cell>
          <cell r="E10712">
            <v>17.46</v>
          </cell>
          <cell r="F10712" t="str">
            <v>SINAPI DEZEMBRO 2025</v>
          </cell>
        </row>
        <row r="10713">
          <cell r="A10713">
            <v>89435</v>
          </cell>
          <cell r="B10713" t="str">
            <v>UNIÃO, PVC, SOLDÁVEL, DN 32MM, INSTALADO EM RAMAL DE DISTRIBUIÇÃO DE ÁGUA - FORNECIMENTO E INSTALAÇÃO. AF_06/2022</v>
          </cell>
          <cell r="C10713" t="str">
            <v>UN</v>
          </cell>
          <cell r="D10713">
            <v>19.739999999999998</v>
          </cell>
          <cell r="E10713">
            <v>20.2</v>
          </cell>
          <cell r="F10713" t="str">
            <v>SINAPI DEZEMBRO 2025</v>
          </cell>
        </row>
        <row r="10714">
          <cell r="A10714">
            <v>89390</v>
          </cell>
          <cell r="B10714" t="str">
            <v>UNIÃO, PVC, SOLDÁVEL, DN 32MM, INSTALADO EM RAMAL OU SUB-RAMAL DE ÁGUA - FORNECIMENTO E INSTALAÇÃO. AF_06/2022</v>
          </cell>
          <cell r="C10714" t="str">
            <v>UN</v>
          </cell>
          <cell r="D10714">
            <v>20.36</v>
          </cell>
          <cell r="E10714">
            <v>20.89</v>
          </cell>
          <cell r="F10714" t="str">
            <v>SINAPI DEZEMBRO 2025</v>
          </cell>
        </row>
        <row r="10715">
          <cell r="A10715">
            <v>89568</v>
          </cell>
          <cell r="B10715" t="str">
            <v>UNIÃO, PVC, SOLDÁVEL, DN 40MM, INSTALADO EM PRUMADA DE ÁGUA - FORNECIMENTO E INSTALAÇÃO. AF_06/2022</v>
          </cell>
          <cell r="C10715" t="str">
            <v>UN</v>
          </cell>
          <cell r="D10715">
            <v>30.11</v>
          </cell>
          <cell r="E10715">
            <v>30.42</v>
          </cell>
          <cell r="F10715" t="str">
            <v>SINAPI DEZEMBRO 2025</v>
          </cell>
        </row>
        <row r="10716">
          <cell r="A10716">
            <v>103990</v>
          </cell>
          <cell r="B10716" t="str">
            <v>UNIÃO, PVC, SOLDÁVEL, DN 40MM, INSTALADO EM RAMAL DE DISTRIBUIÇÃO DE ÁGUA - FORNECIMENTO E INSTALAÇÃO. AF_06/2022</v>
          </cell>
          <cell r="C10716" t="str">
            <v>UN</v>
          </cell>
          <cell r="D10716">
            <v>33.049999999999997</v>
          </cell>
          <cell r="E10716">
            <v>33.6</v>
          </cell>
          <cell r="F10716" t="str">
            <v>SINAPI DEZEMBRO 2025</v>
          </cell>
        </row>
        <row r="10717">
          <cell r="A10717">
            <v>89594</v>
          </cell>
          <cell r="B10717" t="str">
            <v>UNIÃO, PVC, SOLDÁVEL, DN 50MM, INSTALADO EM PRUMADA DE ÁGUA - FORNECIMENTO E INSTALAÇÃO. AF_06/2022</v>
          </cell>
          <cell r="C10717" t="str">
            <v>UN</v>
          </cell>
          <cell r="D10717">
            <v>33.46</v>
          </cell>
          <cell r="E10717">
            <v>33.82</v>
          </cell>
          <cell r="F10717" t="str">
            <v>SINAPI DEZEMBRO 2025</v>
          </cell>
        </row>
        <row r="10718">
          <cell r="A10718">
            <v>103997</v>
          </cell>
          <cell r="B10718" t="str">
            <v>UNIÃO, PVC, SOLDÁVEL, DN 50MM, INSTALADO EM RAMAL DE DISTRIBUIÇÃO DE ÁGUA - FORNECIMENTO E INSTALAÇÃO. AF_06/2022</v>
          </cell>
          <cell r="C10718" t="str">
            <v>UN</v>
          </cell>
          <cell r="D10718">
            <v>36.89</v>
          </cell>
          <cell r="E10718">
            <v>37.56</v>
          </cell>
          <cell r="F10718" t="str">
            <v>SINAPI DEZEMBRO 2025</v>
          </cell>
        </row>
        <row r="10719">
          <cell r="A10719">
            <v>89609</v>
          </cell>
          <cell r="B10719" t="str">
            <v>UNIÃO, PVC, SOLDÁVEL, DN 60MM, INSTALADO EM PRUMADA DE ÁGUA - FORNECIMENTO E INSTALAÇÃO. AF_06/2022</v>
          </cell>
          <cell r="C10719" t="str">
            <v>UN</v>
          </cell>
          <cell r="D10719">
            <v>77.650000000000006</v>
          </cell>
          <cell r="E10719">
            <v>78.09</v>
          </cell>
          <cell r="F10719" t="str">
            <v>SINAPI DEZEMBRO 2025</v>
          </cell>
        </row>
        <row r="10720">
          <cell r="A10720">
            <v>89612</v>
          </cell>
          <cell r="B10720" t="str">
            <v>UNIÃO, PVC, SOLDÁVEL, DN 75MM, INSTALADO EM PRUMADA DE ÁGUA - FORNECIMENTO E INSTALAÇÃO. AF_06/2022</v>
          </cell>
          <cell r="C10720" t="str">
            <v>UN</v>
          </cell>
          <cell r="D10720">
            <v>152.16</v>
          </cell>
          <cell r="E10720">
            <v>152.69999999999999</v>
          </cell>
          <cell r="F10720" t="str">
            <v>SINAPI DEZEMBRO 2025</v>
          </cell>
        </row>
        <row r="10721">
          <cell r="A10721">
            <v>89615</v>
          </cell>
          <cell r="B10721" t="str">
            <v>UNIÃO, PVC, SOLDÁVEL, DN 85MM, INSTALADO EM PRUMADA DE ÁGUA - FORNECIMENTO E INSTALAÇÃO. AF_06/2022</v>
          </cell>
          <cell r="C10721" t="str">
            <v>UN</v>
          </cell>
          <cell r="D10721">
            <v>179.71</v>
          </cell>
          <cell r="E10721">
            <v>180.32</v>
          </cell>
          <cell r="F10721" t="str">
            <v>SINAPI DEZEMBRO 2025</v>
          </cell>
        </row>
        <row r="10722">
          <cell r="A10722">
            <v>89747</v>
          </cell>
          <cell r="B10722" t="str">
            <v>ADAPTADOR, CPVC, SOLDÁVEL, DN 22MM, INSTALADO EM RAMAL DE DISTRIBUIÇÃO DE ÁGUA FORNECIMENTO E INSTALAÇÃO. AF_06/2022</v>
          </cell>
          <cell r="C10722" t="str">
            <v>UN</v>
          </cell>
          <cell r="D10722">
            <v>29.57</v>
          </cell>
          <cell r="E10722">
            <v>29.94</v>
          </cell>
          <cell r="F10722" t="str">
            <v>SINAPI DEZEMBRO 2025</v>
          </cell>
        </row>
        <row r="10723">
          <cell r="A10723">
            <v>89656</v>
          </cell>
          <cell r="B10723" t="str">
            <v>ADAPTADOR, CPVC, SOLDÁVEL, DN15MM, INSTALADO EM RAMAL OU SUB-RAMAL DE ÁGUA FORNECIMENTO E INSTALAÇÃO. AF_06/2022</v>
          </cell>
          <cell r="C10723" t="str">
            <v>UN</v>
          </cell>
          <cell r="D10723">
            <v>22.43</v>
          </cell>
          <cell r="E10723">
            <v>22.76</v>
          </cell>
          <cell r="F10723" t="str">
            <v>SINAPI DEZEMBRO 2025</v>
          </cell>
        </row>
        <row r="10724">
          <cell r="A10724">
            <v>89663</v>
          </cell>
          <cell r="B10724" t="str">
            <v>ADAPTADOR, CPVC, SOLDÁVEL, DN22MM, INSTALADO EM RAMAL OU SUB-RAMAL DE ÁGUA FORNECIMENTO E INSTALAÇÃO. AF_06/2022</v>
          </cell>
          <cell r="C10724" t="str">
            <v>UN</v>
          </cell>
          <cell r="D10724">
            <v>30.06</v>
          </cell>
          <cell r="E10724">
            <v>30.46</v>
          </cell>
          <cell r="F10724" t="str">
            <v>SINAPI DEZEMBRO 2025</v>
          </cell>
        </row>
        <row r="10725">
          <cell r="A10725">
            <v>89759</v>
          </cell>
          <cell r="B10725" t="str">
            <v>BUCHA DE REDUÇÃO, CPVC, SOLDÁVEL, DN 28MM X 22MM, INSTALADO EM RAMAL DE DISTRIBUIÇÃO DE ÁGUA - FORNECIMENTO E INSTALAÇÃO. AF_06/2022</v>
          </cell>
          <cell r="C10725" t="str">
            <v>UN</v>
          </cell>
          <cell r="D10725">
            <v>11.66</v>
          </cell>
          <cell r="E10725">
            <v>12.06</v>
          </cell>
          <cell r="F10725" t="str">
            <v>SINAPI DEZEMBRO 2025</v>
          </cell>
        </row>
        <row r="10726">
          <cell r="A10726">
            <v>89832</v>
          </cell>
          <cell r="B10726" t="str">
            <v>BUCHA DE REDUÇÃO, CPVC, SOLDÁVEL, DN 42MM X 22MM, INSTALADO EM RAMAL DE DISTRIBUIÇÃO DE ÁGUA - FORNECIMENTO E INSTALAÇÃO. AF_06/2022</v>
          </cell>
          <cell r="C10726" t="str">
            <v>UN</v>
          </cell>
          <cell r="D10726">
            <v>41.37</v>
          </cell>
          <cell r="E10726">
            <v>41.83</v>
          </cell>
          <cell r="F10726" t="str">
            <v>SINAPI DEZEMBRO 2025</v>
          </cell>
        </row>
        <row r="10727">
          <cell r="A10727">
            <v>89666</v>
          </cell>
          <cell r="B10727" t="str">
            <v>BUCHA DE REDUÇÃO, CPVC, SOLDÁVEL, DN22MM X 15MM, INSTALADO EM RAMAL OU SUB-RAMAL DE ÁGUA FORNECIMENTO E INSTALAÇÃO. AF_06/2022</v>
          </cell>
          <cell r="C10727" t="str">
            <v>UN</v>
          </cell>
          <cell r="D10727">
            <v>7.51</v>
          </cell>
          <cell r="E10727">
            <v>7.87</v>
          </cell>
          <cell r="F10727" t="str">
            <v>SINAPI DEZEMBRO 2025</v>
          </cell>
        </row>
        <row r="10728">
          <cell r="A10728">
            <v>89678</v>
          </cell>
          <cell r="B10728" t="str">
            <v>BUCHA DE REDUÇÃO, CPVC, SOLDÁVEL, DN28MM X 22MM, INSTALADO EM RAMAL OU SUB-RAMAL DE ÁGUA FORNECIMENTO E INSTALAÇÃO. AF_06/2022</v>
          </cell>
          <cell r="C10728" t="str">
            <v>UN</v>
          </cell>
          <cell r="D10728">
            <v>12.19</v>
          </cell>
          <cell r="E10728">
            <v>12.64</v>
          </cell>
          <cell r="F10728" t="str">
            <v>SINAPI DEZEMBRO 2025</v>
          </cell>
        </row>
        <row r="10729">
          <cell r="A10729">
            <v>89764</v>
          </cell>
          <cell r="B10729" t="str">
            <v>BUCHA DE REDUÇÃO, CPVC, SOLDÁVEL, DN35MM X 28MM, INSTALADO EM RAMAL DE DISTRIBUIÇÃO DE ÁGUA - FORNECIMENTO E INSTALAÇÃO. AF_06/2022</v>
          </cell>
          <cell r="C10729" t="str">
            <v>UN</v>
          </cell>
          <cell r="D10729">
            <v>37.14</v>
          </cell>
          <cell r="E10729">
            <v>37.6</v>
          </cell>
          <cell r="F10729" t="str">
            <v>SINAPI DEZEMBRO 2025</v>
          </cell>
        </row>
        <row r="10730">
          <cell r="A10730">
            <v>89689</v>
          </cell>
          <cell r="B10730" t="str">
            <v>BUCHA DE REDUÇÃO, CPVC, SOLDÁVEL, DN35MM X 28MM, INSTALADO EM RAMAL OU SUB-RAMAL DE ÁGUA FORNECIMENTO E INSTALAÇÃO. AF_06/2022</v>
          </cell>
          <cell r="C10730" t="str">
            <v>UN</v>
          </cell>
          <cell r="D10730">
            <v>37.75</v>
          </cell>
          <cell r="E10730">
            <v>38.270000000000003</v>
          </cell>
          <cell r="F10730" t="str">
            <v>SINAPI DEZEMBRO 2025</v>
          </cell>
        </row>
        <row r="10731">
          <cell r="A10731">
            <v>89655</v>
          </cell>
          <cell r="B10731" t="str">
            <v>CONECTOR, CPVC, SOLDÁVEL, DN 15MM X 1/2, INSTALADO EM RAMAL OU SUB-RAMAL DE ÁGUA FORNECIMENTO E INSTALAÇÃO. AF_06/2022</v>
          </cell>
          <cell r="C10731" t="str">
            <v>UN</v>
          </cell>
          <cell r="D10731">
            <v>24.07</v>
          </cell>
          <cell r="E10731">
            <v>24.4</v>
          </cell>
          <cell r="F10731" t="str">
            <v>SINAPI DEZEMBRO 2025</v>
          </cell>
        </row>
        <row r="10732">
          <cell r="A10732">
            <v>89662</v>
          </cell>
          <cell r="B10732" t="str">
            <v>CONECTOR, CPVC, SOLDÁVEL, DN 22MM X 1/2, INSTALADO EM RAMAL OU SUB-RAMAL DE ÁGUA FORNECIMENTO E INSTALAÇÃO. AF_06/2022</v>
          </cell>
          <cell r="C10732" t="str">
            <v>UN</v>
          </cell>
          <cell r="D10732">
            <v>31.15</v>
          </cell>
          <cell r="E10732">
            <v>31.51</v>
          </cell>
          <cell r="F10732" t="str">
            <v>SINAPI DEZEMBRO 2025</v>
          </cell>
        </row>
        <row r="10733">
          <cell r="A10733">
            <v>89758</v>
          </cell>
          <cell r="B10733" t="str">
            <v>CONECTOR, CPVC, SOLDÁVEL, DN 28MM X 1, INSTALADO EM RAMAL DE DISTRIBUIÇÃO DE ÁGUA FORNECIMENTO E INSTALAÇÃO. AF_06/2022</v>
          </cell>
          <cell r="C10733" t="str">
            <v>UN</v>
          </cell>
          <cell r="D10733">
            <v>36.86</v>
          </cell>
          <cell r="E10733">
            <v>37.26</v>
          </cell>
          <cell r="F10733" t="str">
            <v>SINAPI DEZEMBRO 2025</v>
          </cell>
        </row>
        <row r="10734">
          <cell r="A10734">
            <v>89676</v>
          </cell>
          <cell r="B10734" t="str">
            <v>CONECTOR, CPVC, SOLDÁVEL, DN 28MM X 1, INSTALADO EM RAMAL OU SUB-RAMAL DE ÁGUA FORNECIMENTO E INSTALAÇÃO. AF_06/2022</v>
          </cell>
          <cell r="C10734" t="str">
            <v>UN</v>
          </cell>
          <cell r="D10734">
            <v>36.950000000000003</v>
          </cell>
          <cell r="E10734">
            <v>37.409999999999997</v>
          </cell>
          <cell r="F10734" t="str">
            <v>SINAPI DEZEMBRO 2025</v>
          </cell>
        </row>
        <row r="10735">
          <cell r="A10735">
            <v>89818</v>
          </cell>
          <cell r="B10735" t="str">
            <v>CONECTOR, CPVC, SOLDÁVEL, DN 35MM X 1 1/4, INSTALADO EM PRUMADA DE ÁGUA FORNECIMENTO E INSTALAÇÃO. AF_06/2022</v>
          </cell>
          <cell r="C10735" t="str">
            <v>UN</v>
          </cell>
          <cell r="D10735">
            <v>53.24</v>
          </cell>
          <cell r="E10735">
            <v>53.5</v>
          </cell>
          <cell r="F10735" t="str">
            <v>SINAPI DEZEMBRO 2025</v>
          </cell>
        </row>
        <row r="10736">
          <cell r="A10736">
            <v>89763</v>
          </cell>
          <cell r="B10736" t="str">
            <v>CONECTOR, CPVC, SOLDÁVEL, DN 35MM X 1 1/4, INSTALADO EM RAMAL DE DISTRIBUIÇÃO DE ÁGUA - FORNECIMENTO E INSTALAÇÃO. AF_06/2022</v>
          </cell>
          <cell r="C10736" t="str">
            <v>UN</v>
          </cell>
          <cell r="D10736">
            <v>55.79</v>
          </cell>
          <cell r="E10736">
            <v>56.28</v>
          </cell>
          <cell r="F10736" t="str">
            <v>SINAPI DEZEMBRO 2025</v>
          </cell>
        </row>
        <row r="10737">
          <cell r="A10737">
            <v>89686</v>
          </cell>
          <cell r="B10737" t="str">
            <v>CONECTOR, CPVC, SOLDÁVEL, DN 35MM X 1 1/4, INSTALADO EM RAMAL OU SUB-RAMAL DE ÁGUA FORNECIMENTO E INSTALAÇÃO. AF_06/2022</v>
          </cell>
          <cell r="C10737" t="str">
            <v>UN</v>
          </cell>
          <cell r="D10737">
            <v>56.44</v>
          </cell>
          <cell r="E10737">
            <v>56.99</v>
          </cell>
          <cell r="F10737" t="str">
            <v>SINAPI DEZEMBRO 2025</v>
          </cell>
        </row>
        <row r="10738">
          <cell r="A10738">
            <v>104029</v>
          </cell>
          <cell r="B10738" t="str">
            <v>CONECTOR, CPVC, SOLDÁVEL, DN 42MM X 1.1/2", INSTALADO EM RAMAL DE DISTRIBUIÇÃO DE ÁGUA - FORNECIMENTO E INSTALAÇÃO. AF_06/2022</v>
          </cell>
          <cell r="C10738" t="str">
            <v>UN</v>
          </cell>
          <cell r="D10738">
            <v>67.13</v>
          </cell>
          <cell r="E10738">
            <v>67.67</v>
          </cell>
          <cell r="F10738" t="str">
            <v>SINAPI DEZEMBRO 2025</v>
          </cell>
        </row>
        <row r="10739">
          <cell r="A10739">
            <v>89831</v>
          </cell>
          <cell r="B10739" t="str">
            <v>CONECTOR, CPVC, SOLDÁVEL, DN 42MM X 1.1/2, INSTALADO EM PRUMADA DE ÁGUA FORNECIMENTO E INSTALAÇÃO. AF_06/2022</v>
          </cell>
          <cell r="C10739" t="str">
            <v>UN</v>
          </cell>
          <cell r="D10739">
            <v>64.33</v>
          </cell>
          <cell r="E10739">
            <v>64.63</v>
          </cell>
          <cell r="F10739" t="str">
            <v>SINAPI DEZEMBRO 2025</v>
          </cell>
        </row>
        <row r="10740">
          <cell r="A10740">
            <v>89668</v>
          </cell>
          <cell r="B10740" t="str">
            <v>CONECTOR, CPVC, SOLDÁVEL, DN22MM X 3/4", INSTALADO EM RAMAL OU SUB-RAMAL DE ÁGUA - FORNECIMENTO E INSTALAÇÃO. AF_06/2022</v>
          </cell>
          <cell r="C10740" t="str">
            <v>UN</v>
          </cell>
          <cell r="D10740">
            <v>29.34</v>
          </cell>
          <cell r="E10740">
            <v>29.74</v>
          </cell>
          <cell r="F10740" t="str">
            <v>SINAPI DEZEMBRO 2025</v>
          </cell>
        </row>
        <row r="10741">
          <cell r="A10741">
            <v>89639</v>
          </cell>
          <cell r="B10741" t="str">
            <v>CURVA 90 GRAUS, CPVC, SOLDÁVEL, DN 15MM, INSTALADO EM RAMAL OU SUB-RAMAL DE ÁGUA - FORNECIMENTO E INSTALAÇÃO. AF_06/2022</v>
          </cell>
          <cell r="C10741" t="str">
            <v>UN</v>
          </cell>
          <cell r="D10741">
            <v>12.29</v>
          </cell>
          <cell r="E10741">
            <v>12.77</v>
          </cell>
          <cell r="F10741" t="str">
            <v>SINAPI DEZEMBRO 2025</v>
          </cell>
        </row>
        <row r="10742">
          <cell r="A10742">
            <v>89721</v>
          </cell>
          <cell r="B10742" t="str">
            <v>CURVA 90 GRAUS, CPVC, SOLDÁVEL, DN 22MM, INSTALADO EM RAMAL DE DISTRIBUIÇÃO DE ÁGUA - FORNECIMENTO E INSTALAÇÃO. AF_06/2022</v>
          </cell>
          <cell r="C10742" t="str">
            <v>UN</v>
          </cell>
          <cell r="D10742">
            <v>16.03</v>
          </cell>
          <cell r="E10742">
            <v>16.57</v>
          </cell>
          <cell r="F10742" t="str">
            <v>SINAPI DEZEMBRO 2025</v>
          </cell>
        </row>
        <row r="10743">
          <cell r="A10743">
            <v>89643</v>
          </cell>
          <cell r="B10743" t="str">
            <v>CURVA 90 GRAUS, CPVC, SOLDÁVEL, DN 22MM, INSTALADO EM RAMAL OU SUB-RAMAL DE ÁGUA - FORNECIMENTO E INSTALAÇÃO. AF_06/2022</v>
          </cell>
          <cell r="C10743" t="str">
            <v>UN</v>
          </cell>
          <cell r="D10743">
            <v>16.75</v>
          </cell>
          <cell r="E10743">
            <v>17.36</v>
          </cell>
          <cell r="F10743" t="str">
            <v>SINAPI DEZEMBRO 2025</v>
          </cell>
        </row>
        <row r="10744">
          <cell r="A10744">
            <v>89727</v>
          </cell>
          <cell r="B10744" t="str">
            <v>CURVA 90 GRAUS, CPVC, SOLDÁVEL, DN 28MM, INSTALADO EM RAMAL DE DISTRIBUIÇÃO DE ÁGUA FORNECIMENTO E INSTALAÇÃO. AF_06/2022</v>
          </cell>
          <cell r="C10744" t="str">
            <v>UN</v>
          </cell>
          <cell r="D10744">
            <v>24.35</v>
          </cell>
          <cell r="E10744">
            <v>24.99</v>
          </cell>
          <cell r="F10744" t="str">
            <v>SINAPI DEZEMBRO 2025</v>
          </cell>
        </row>
        <row r="10745">
          <cell r="A10745">
            <v>89648</v>
          </cell>
          <cell r="B10745" t="str">
            <v>CURVA 90 GRAUS, CPVC, SOLDÁVEL, DN 28MM, INSTALADO EM RAMAL OU SUB-RAMAL DE ÁGUA FORNECIMENTO E INSTALAÇÃO. AF_06/2022</v>
          </cell>
          <cell r="C10745" t="str">
            <v>UN</v>
          </cell>
          <cell r="D10745">
            <v>25.21</v>
          </cell>
          <cell r="E10745">
            <v>25.93</v>
          </cell>
          <cell r="F10745" t="str">
            <v>SINAPI DEZEMBRO 2025</v>
          </cell>
        </row>
        <row r="10746">
          <cell r="A10746">
            <v>89749</v>
          </cell>
          <cell r="B10746" t="str">
            <v>CURVA DE TRANSPOSIÇÃO, CPVC, SOLDÁVEL, DN 22MM, INSTALADO EM RAMAL DE DISTRIBUIÇÃO DE ÁGUA FORNECIMENTO E INSTALAÇÃO. AF_06/2022</v>
          </cell>
          <cell r="C10746" t="str">
            <v>UN</v>
          </cell>
          <cell r="D10746">
            <v>16.760000000000002</v>
          </cell>
          <cell r="E10746">
            <v>17.13</v>
          </cell>
          <cell r="F10746" t="str">
            <v>SINAPI DEZEMBRO 2025</v>
          </cell>
        </row>
        <row r="10747">
          <cell r="A10747">
            <v>89657</v>
          </cell>
          <cell r="B10747" t="str">
            <v>CURVA DE TRANSPOSIÇÃO, CPVC, SOLDÁVEL, DN15MM, INSTALADO EM RAMAL OU SUB-RAMAL DE ÁGUA FORNECIMENTO E INSTALAÇÃO. AF_06/2022</v>
          </cell>
          <cell r="C10747" t="str">
            <v>UN</v>
          </cell>
          <cell r="D10747">
            <v>13.95</v>
          </cell>
          <cell r="E10747">
            <v>14.28</v>
          </cell>
          <cell r="F10747" t="str">
            <v>SINAPI DEZEMBRO 2025</v>
          </cell>
        </row>
        <row r="10748">
          <cell r="A10748">
            <v>89664</v>
          </cell>
          <cell r="B10748" t="str">
            <v>CURVA DE TRANSPOSIÇÃO, CPVC, SOLDÁVEL, DN22MM, INSTALADO EM RAMAL OU SUB-RAMAL DE ÁGUA FORNECIMENTO E INSTALAÇÃO. AF_06/2022</v>
          </cell>
          <cell r="C10748" t="str">
            <v>UN</v>
          </cell>
          <cell r="D10748">
            <v>17.25</v>
          </cell>
          <cell r="E10748">
            <v>17.649999999999999</v>
          </cell>
          <cell r="F10748" t="str">
            <v>SINAPI DEZEMBRO 2025</v>
          </cell>
        </row>
        <row r="10749">
          <cell r="A10749">
            <v>89638</v>
          </cell>
          <cell r="B10749" t="str">
            <v>JOELHO 45 GRAUS, CPVC, SOLDÁVEL, DN 15MM, INSTALADO EM RAMAL OU SUB-RAMAL DE ÁGUA - FORNECIMENTO E INSTALAÇÃO. AF_06/2022</v>
          </cell>
          <cell r="C10749" t="str">
            <v>UN</v>
          </cell>
          <cell r="D10749">
            <v>11.65</v>
          </cell>
          <cell r="E10749">
            <v>12.13</v>
          </cell>
          <cell r="F10749" t="str">
            <v>SINAPI DEZEMBRO 2025</v>
          </cell>
        </row>
        <row r="10750">
          <cell r="A10750">
            <v>89720</v>
          </cell>
          <cell r="B10750" t="str">
            <v>JOELHO 45 GRAUS, CPVC, SOLDÁVEL, DN 22MM, INSTALADO EM RAMAL DE DISTRIBUIÇÃO DE ÁGUA FORNECIMENTO E INSTALAÇÃO. AF_06/2022</v>
          </cell>
          <cell r="C10750" t="str">
            <v>UN</v>
          </cell>
          <cell r="D10750">
            <v>14.75</v>
          </cell>
          <cell r="E10750">
            <v>15.29</v>
          </cell>
          <cell r="F10750" t="str">
            <v>SINAPI DEZEMBRO 2025</v>
          </cell>
        </row>
        <row r="10751">
          <cell r="A10751">
            <v>89642</v>
          </cell>
          <cell r="B10751" t="str">
            <v>JOELHO 45 GRAUS, CPVC, SOLDÁVEL, DN 22MM, INSTALADO EM RAMAL OU SUB-RAMAL DE ÁGUA - FORNECIMENTO E INSTALAÇÃO. AF_06/2022</v>
          </cell>
          <cell r="C10751" t="str">
            <v>UN</v>
          </cell>
          <cell r="D10751">
            <v>15.47</v>
          </cell>
          <cell r="E10751">
            <v>16.079999999999998</v>
          </cell>
          <cell r="F10751" t="str">
            <v>SINAPI DEZEMBRO 2025</v>
          </cell>
        </row>
        <row r="10752">
          <cell r="A10752">
            <v>89725</v>
          </cell>
          <cell r="B10752" t="str">
            <v>JOELHO 45 GRAUS, CPVC, SOLDÁVEL, DN 28MM, INSTALADO EM RAMAL DE DISTRIBUIÇÃO DE ÁGUA FORNECIMENTO E INSTALAÇÃO. AF_06/2022</v>
          </cell>
          <cell r="C10752" t="str">
            <v>UN</v>
          </cell>
          <cell r="D10752">
            <v>19.37</v>
          </cell>
          <cell r="E10752">
            <v>20.010000000000002</v>
          </cell>
          <cell r="F10752" t="str">
            <v>SINAPI DEZEMBRO 2025</v>
          </cell>
        </row>
        <row r="10753">
          <cell r="A10753">
            <v>89647</v>
          </cell>
          <cell r="B10753" t="str">
            <v>JOELHO 45 GRAUS, CPVC, SOLDÁVEL, DN 28MM, INSTALADO EM RAMAL OU SUB-RAMAL DE ÁGUA FORNECIMENTO E INSTALAÇÃO. AF_06/2022</v>
          </cell>
          <cell r="C10753" t="str">
            <v>UN</v>
          </cell>
          <cell r="D10753">
            <v>20.23</v>
          </cell>
          <cell r="E10753">
            <v>20.95</v>
          </cell>
          <cell r="F10753" t="str">
            <v>SINAPI DEZEMBRO 2025</v>
          </cell>
        </row>
        <row r="10754">
          <cell r="A10754">
            <v>89780</v>
          </cell>
          <cell r="B10754" t="str">
            <v>JOELHO 45 GRAUS, CPVC, SOLDÁVEL, DN 35MM, INSTALADO EM PRUMADA DE ÁGUA - FORNECIMENTO E INSTALAÇÃO. AF_06/2022</v>
          </cell>
          <cell r="C10754" t="str">
            <v>UN</v>
          </cell>
          <cell r="D10754">
            <v>24.06</v>
          </cell>
          <cell r="E10754">
            <v>24.46</v>
          </cell>
          <cell r="F10754" t="str">
            <v>SINAPI DEZEMBRO 2025</v>
          </cell>
        </row>
        <row r="10755">
          <cell r="A10755">
            <v>89734</v>
          </cell>
          <cell r="B10755" t="str">
            <v>JOELHO 45 GRAUS, CPVC, SOLDÁVEL, DN 35MM, INSTALADO EM RAMAL DE DISTRIBUIÇÃO DE ÁGUA FORNECIMENTO E INSTALAÇÃO. AF_06/2022</v>
          </cell>
          <cell r="C10755" t="str">
            <v>UN</v>
          </cell>
          <cell r="D10755">
            <v>28.02</v>
          </cell>
          <cell r="E10755">
            <v>28.77</v>
          </cell>
          <cell r="F10755" t="str">
            <v>SINAPI DEZEMBRO 2025</v>
          </cell>
        </row>
        <row r="10756">
          <cell r="A10756">
            <v>89650</v>
          </cell>
          <cell r="B10756" t="str">
            <v>JOELHO 45 GRAUS, CPVC, SOLDÁVEL, DN 35MM, INSTALADO EM RAMAL OU SUB-RAMAL DE ÁGUA FORNECIMENTO E INSTALAÇÃO. AF_06/2022</v>
          </cell>
          <cell r="C10756" t="str">
            <v>UN</v>
          </cell>
          <cell r="D10756">
            <v>29.03</v>
          </cell>
          <cell r="E10756">
            <v>29.87</v>
          </cell>
          <cell r="F10756" t="str">
            <v>SINAPI DEZEMBRO 2025</v>
          </cell>
        </row>
        <row r="10757">
          <cell r="A10757">
            <v>89787</v>
          </cell>
          <cell r="B10757" t="str">
            <v>JOELHO 45 GRAUS, CPVC, SOLDÁVEL, DN 42MM, INSTALADO EM PRUMADA DE ÁGUA FORNECIMENTO E INSTALAÇÃO. AF_06/2022</v>
          </cell>
          <cell r="C10757" t="str">
            <v>UN</v>
          </cell>
          <cell r="D10757">
            <v>35.99</v>
          </cell>
          <cell r="E10757">
            <v>36.46</v>
          </cell>
          <cell r="F10757" t="str">
            <v>SINAPI DEZEMBRO 2025</v>
          </cell>
        </row>
        <row r="10758">
          <cell r="A10758">
            <v>104024</v>
          </cell>
          <cell r="B10758" t="str">
            <v>JOELHO 45 GRAUS, CPVC, SOLDÁVEL, DN 42MM, INSTALADO EM RAMAL DE DISTRIBUIÇÃO DE ÁGUA - FORNECIMENTO E INSTALAÇÃO. AF_06/2022</v>
          </cell>
          <cell r="C10758" t="str">
            <v>UN</v>
          </cell>
          <cell r="D10758">
            <v>40.42</v>
          </cell>
          <cell r="E10758">
            <v>41.29</v>
          </cell>
          <cell r="F10758" t="str">
            <v>SINAPI DEZEMBRO 2025</v>
          </cell>
        </row>
        <row r="10759">
          <cell r="A10759">
            <v>89789</v>
          </cell>
          <cell r="B10759" t="str">
            <v>JOELHO 45 GRAUS, CPVC, SOLDÁVEL, DN 54MM, INSTALADO EM PRUMADA DE ÁGUA FORNECIMENTO E INSTALAÇÃO. AF_06/2022</v>
          </cell>
          <cell r="C10759" t="str">
            <v>UN</v>
          </cell>
          <cell r="D10759">
            <v>66.989999999999995</v>
          </cell>
          <cell r="E10759">
            <v>67.58</v>
          </cell>
          <cell r="F10759" t="str">
            <v>SINAPI DEZEMBRO 2025</v>
          </cell>
        </row>
        <row r="10760">
          <cell r="A10760">
            <v>89791</v>
          </cell>
          <cell r="B10760" t="str">
            <v>JOELHO 45 GRAUS, CPVC, SOLDÁVEL, DN 73MM, INSTALADO EM PRUMADA DE ÁGUA FORNECIMENTO E INSTALAÇÃO. AF_06/2022</v>
          </cell>
          <cell r="C10760" t="str">
            <v>UN</v>
          </cell>
          <cell r="D10760">
            <v>152.21</v>
          </cell>
          <cell r="E10760">
            <v>153</v>
          </cell>
          <cell r="F10760" t="str">
            <v>SINAPI DEZEMBRO 2025</v>
          </cell>
        </row>
        <row r="10761">
          <cell r="A10761">
            <v>89793</v>
          </cell>
          <cell r="B10761" t="str">
            <v>JOELHO 45 GRAUS, CPVC, SOLDÁVEL, DN 89MM, INSTALADO EM PRUMADA DE ÁGUA FORNECIMENTO E INSTALAÇÃO. AF_06/2022</v>
          </cell>
          <cell r="C10761" t="str">
            <v>UN</v>
          </cell>
          <cell r="D10761">
            <v>219.84</v>
          </cell>
          <cell r="E10761">
            <v>220.78</v>
          </cell>
          <cell r="F10761" t="str">
            <v>SINAPI DEZEMBRO 2025</v>
          </cell>
        </row>
        <row r="10762">
          <cell r="A10762">
            <v>89637</v>
          </cell>
          <cell r="B10762" t="str">
            <v>JOELHO 90 GRAUS, CPVC, SOLDÁVEL, DN 15MM, INSTALADO EM RAMAL OU SUB-RAMAL DE ÁGUA - FORNECIMENTO E INSTALAÇÃO. AF_06/2022</v>
          </cell>
          <cell r="C10762" t="str">
            <v>UN</v>
          </cell>
          <cell r="D10762">
            <v>10.74</v>
          </cell>
          <cell r="E10762">
            <v>11.22</v>
          </cell>
          <cell r="F10762" t="str">
            <v>SINAPI DEZEMBRO 2025</v>
          </cell>
        </row>
        <row r="10763">
          <cell r="A10763">
            <v>89719</v>
          </cell>
          <cell r="B10763" t="str">
            <v>JOELHO 90 GRAUS, CPVC, SOLDÁVEL, DN 22MM, INSTALADO EM RAMAL DE DISTRIBUIÇÃO DE ÁGUA FORNECIMENTO E INSTALAÇÃO. AF_06/2022</v>
          </cell>
          <cell r="C10763" t="str">
            <v>UN</v>
          </cell>
          <cell r="D10763">
            <v>13.15</v>
          </cell>
          <cell r="E10763">
            <v>13.69</v>
          </cell>
          <cell r="F10763" t="str">
            <v>SINAPI DEZEMBRO 2025</v>
          </cell>
        </row>
        <row r="10764">
          <cell r="A10764">
            <v>89641</v>
          </cell>
          <cell r="B10764" t="str">
            <v>JOELHO 90 GRAUS, CPVC, SOLDÁVEL, DN 22MM, INSTALADO EM RAMAL OU SUB-RAMAL DE ÁGUA - FORNECIMENTO E INSTALAÇÃO. AF_06/2022</v>
          </cell>
          <cell r="C10764" t="str">
            <v>UN</v>
          </cell>
          <cell r="D10764">
            <v>13.87</v>
          </cell>
          <cell r="E10764">
            <v>14.48</v>
          </cell>
          <cell r="F10764" t="str">
            <v>SINAPI DEZEMBRO 2025</v>
          </cell>
        </row>
        <row r="10765">
          <cell r="A10765">
            <v>89723</v>
          </cell>
          <cell r="B10765" t="str">
            <v>JOELHO 90 GRAUS, CPVC, SOLDÁVEL, DN 28MM, INSTALADO EM RAMAL DE DISTRIBUIÇÃO DE ÁGUA FORNECIMENTO E INSTALAÇÃO. AF_06/2022</v>
          </cell>
          <cell r="C10765" t="str">
            <v>UN</v>
          </cell>
          <cell r="D10765">
            <v>20.03</v>
          </cell>
          <cell r="E10765">
            <v>20.67</v>
          </cell>
          <cell r="F10765" t="str">
            <v>SINAPI DEZEMBRO 2025</v>
          </cell>
        </row>
        <row r="10766">
          <cell r="A10766">
            <v>89646</v>
          </cell>
          <cell r="B10766" t="str">
            <v>JOELHO 90 GRAUS, CPVC, SOLDÁVEL, DN 28MM, INSTALADO EM RAMAL OU SUB-RAMAL DE ÁGUA - FORNECIMENTO E INSTALAÇÃO. AF_06/2022</v>
          </cell>
          <cell r="C10766" t="str">
            <v>UN</v>
          </cell>
          <cell r="D10766">
            <v>20.89</v>
          </cell>
          <cell r="E10766">
            <v>21.61</v>
          </cell>
          <cell r="F10766" t="str">
            <v>SINAPI DEZEMBRO 2025</v>
          </cell>
        </row>
        <row r="10767">
          <cell r="A10767">
            <v>89777</v>
          </cell>
          <cell r="B10767" t="str">
            <v>JOELHO 90 GRAUS, CPVC, SOLDÁVEL, DN 35MM, INSTALADO EM PRUMADA DE ÁGUA FORNECIMENTO E INSTALAÇÃO. AF_06/2022</v>
          </cell>
          <cell r="C10767" t="str">
            <v>UN</v>
          </cell>
          <cell r="D10767">
            <v>25.7</v>
          </cell>
          <cell r="E10767">
            <v>26.1</v>
          </cell>
          <cell r="F10767" t="str">
            <v>SINAPI DEZEMBRO 2025</v>
          </cell>
        </row>
        <row r="10768">
          <cell r="A10768">
            <v>89729</v>
          </cell>
          <cell r="B10768" t="str">
            <v>JOELHO 90 GRAUS, CPVC, SOLDÁVEL, DN 35MM, INSTALADO EM RAMAL DE DISTRIBUIÇÃO DE ÁGUA FORNECIMENTO E INSTALAÇÃO. AF_06/2022</v>
          </cell>
          <cell r="C10768" t="str">
            <v>UN</v>
          </cell>
          <cell r="D10768">
            <v>29.66</v>
          </cell>
          <cell r="E10768">
            <v>30.41</v>
          </cell>
          <cell r="F10768" t="str">
            <v>SINAPI DEZEMBRO 2025</v>
          </cell>
        </row>
        <row r="10769">
          <cell r="A10769">
            <v>89649</v>
          </cell>
          <cell r="B10769" t="str">
            <v>JOELHO 90 GRAUS, CPVC, SOLDÁVEL, DN 35MM, INSTALADO EM RAMAL OU SUB-RAMAL DE ÁGUA FORNECIMENTO E INSTALAÇÃO. AF_06/2022</v>
          </cell>
          <cell r="C10769" t="str">
            <v>UN</v>
          </cell>
          <cell r="D10769">
            <v>30.67</v>
          </cell>
          <cell r="E10769">
            <v>31.51</v>
          </cell>
          <cell r="F10769" t="str">
            <v>SINAPI DEZEMBRO 2025</v>
          </cell>
        </row>
        <row r="10770">
          <cell r="A10770">
            <v>89781</v>
          </cell>
          <cell r="B10770" t="str">
            <v>JOELHO 90 GRAUS, CPVC, SOLDÁVEL, DN 42MM, INSTALADO EM PRUMADA DE ÁGUA FORNECIMENTO E INSTALAÇÃO. AF_06/2022</v>
          </cell>
          <cell r="C10770" t="str">
            <v>UN</v>
          </cell>
          <cell r="D10770">
            <v>36.39</v>
          </cell>
          <cell r="E10770">
            <v>36.86</v>
          </cell>
          <cell r="F10770" t="str">
            <v>SINAPI DEZEMBRO 2025</v>
          </cell>
        </row>
        <row r="10771">
          <cell r="A10771">
            <v>104023</v>
          </cell>
          <cell r="B10771" t="str">
            <v>JOELHO 90 GRAUS, CPVC, SOLDÁVEL, DN 42MM, INSTALADO EM RAMAL DE DISTRIBUIÇÃO DE ÁGUA - FORNECIMENTO E INSTALAÇÃO. AF_06/2022</v>
          </cell>
          <cell r="C10771" t="str">
            <v>UN</v>
          </cell>
          <cell r="D10771">
            <v>40.82</v>
          </cell>
          <cell r="E10771">
            <v>41.69</v>
          </cell>
          <cell r="F10771" t="str">
            <v>SINAPI DEZEMBRO 2025</v>
          </cell>
        </row>
        <row r="10772">
          <cell r="A10772">
            <v>89788</v>
          </cell>
          <cell r="B10772" t="str">
            <v>JOELHO 90 GRAUS, CPVC, SOLDÁVEL, DN 54MM, INSTALADO EM PRUMADA DE ÁGUA FORNECIMENTO E INSTALAÇÃO. AF_06/2022</v>
          </cell>
          <cell r="C10772" t="str">
            <v>UN</v>
          </cell>
          <cell r="D10772">
            <v>78.900000000000006</v>
          </cell>
          <cell r="E10772">
            <v>79.489999999999995</v>
          </cell>
          <cell r="F10772" t="str">
            <v>SINAPI DEZEMBRO 2025</v>
          </cell>
        </row>
        <row r="10773">
          <cell r="A10773">
            <v>89790</v>
          </cell>
          <cell r="B10773" t="str">
            <v>JOELHO 90 GRAUS, CPVC, SOLDÁVEL, DN 73MM, INSTALADO EM PRUMADA DE ÁGUA FORNECIMENTO E INSTALAÇÃO. AF_06/2022</v>
          </cell>
          <cell r="C10773" t="str">
            <v>UN</v>
          </cell>
          <cell r="D10773">
            <v>157.6</v>
          </cell>
          <cell r="E10773">
            <v>158.38999999999999</v>
          </cell>
          <cell r="F10773" t="str">
            <v>SINAPI DEZEMBRO 2025</v>
          </cell>
        </row>
        <row r="10774">
          <cell r="A10774">
            <v>89792</v>
          </cell>
          <cell r="B10774" t="str">
            <v>JOELHO 90 GRAUS, CPVC, SOLDÁVEL, DN 89MM, INSTALADO EM PRUMADA DE ÁGUA FORNECIMENTO E INSTALAÇÃO. AF_06/2022</v>
          </cell>
          <cell r="C10774" t="str">
            <v>UN</v>
          </cell>
          <cell r="D10774">
            <v>186.3</v>
          </cell>
          <cell r="E10774">
            <v>187.24</v>
          </cell>
          <cell r="F10774" t="str">
            <v>SINAPI DEZEMBRO 2025</v>
          </cell>
        </row>
        <row r="10775">
          <cell r="A10775">
            <v>89640</v>
          </cell>
          <cell r="B10775" t="str">
            <v>JOELHO DE TRANSIÇÃO, 90 GRAUS, CPVC, SOLDÁVEL, DN 15MM X 1/2", INSTALADO EM RAMAL OU SUB-RAMAL DE ÁGUA - FORNECIMENTO E INSTALAÇÃO. AF_06/2022</v>
          </cell>
          <cell r="C10775" t="str">
            <v>UN</v>
          </cell>
          <cell r="D10775">
            <v>19.190000000000001</v>
          </cell>
          <cell r="E10775">
            <v>19.670000000000002</v>
          </cell>
          <cell r="F10775" t="str">
            <v>SINAPI DEZEMBRO 2025</v>
          </cell>
        </row>
        <row r="10776">
          <cell r="A10776">
            <v>89644</v>
          </cell>
          <cell r="B10776" t="str">
            <v>JOELHO DE TRANSIÇÃO, 90 GRAUS, CPVC, SOLDÁVEL, DN 22MM X 1/2", INSTALADO EM RAMAL OU SUB-RAMAL DE ÁGUA - FORNECIMENTO E INSTALAÇÃO. AF_06/2022</v>
          </cell>
          <cell r="C10776" t="str">
            <v>UN</v>
          </cell>
          <cell r="D10776">
            <v>23.41</v>
          </cell>
          <cell r="E10776">
            <v>23.95</v>
          </cell>
          <cell r="F10776" t="str">
            <v>SINAPI DEZEMBRO 2025</v>
          </cell>
        </row>
        <row r="10777">
          <cell r="A10777">
            <v>89645</v>
          </cell>
          <cell r="B10777" t="str">
            <v>JOELHO DE TRANSIÇÃO, 90 GRAUS, CPVC, SOLDÁVEL, DN 22MM X 3/4", INSTALADO EM RAMAL OU SUB-RAMAL DE ÁGUA - FORNECIMENTO E INSTALAÇÃO. AF_06/2022</v>
          </cell>
          <cell r="C10777" t="str">
            <v>UN</v>
          </cell>
          <cell r="D10777">
            <v>32.64</v>
          </cell>
          <cell r="E10777">
            <v>33.229999999999997</v>
          </cell>
          <cell r="F10777" t="str">
            <v>SINAPI DEZEMBRO 2025</v>
          </cell>
        </row>
        <row r="10778">
          <cell r="A10778">
            <v>89652</v>
          </cell>
          <cell r="B10778" t="str">
            <v>LUVA DE CORRER, CPVC, SOLDÁVEL, DN 15MM, INSTALADO EM RAMAL OU SUB-RAMAL DE ÁGUA FORNECIMENTO E INSTALAÇÃO. AF_06/2022</v>
          </cell>
          <cell r="C10778" t="str">
            <v>UN</v>
          </cell>
          <cell r="D10778">
            <v>12.33</v>
          </cell>
          <cell r="E10778">
            <v>12.66</v>
          </cell>
          <cell r="F10778" t="str">
            <v>SINAPI DEZEMBRO 2025</v>
          </cell>
        </row>
        <row r="10779">
          <cell r="A10779">
            <v>89738</v>
          </cell>
          <cell r="B10779" t="str">
            <v>LUVA DE CORRER, CPVC, SOLDÁVEL, DN 22MM, INSTALADO EM RAMAL DE DISTRIBUIÇÃO DE ÁGUA FORNECIMENTO E INSTALAÇÃO. AF_12/2014</v>
          </cell>
          <cell r="C10779" t="str">
            <v>UN</v>
          </cell>
          <cell r="D10779">
            <v>16.829999999999998</v>
          </cell>
          <cell r="E10779">
            <v>17.2</v>
          </cell>
          <cell r="F10779" t="str">
            <v>SINAPI DEZEMBRO 2025</v>
          </cell>
        </row>
        <row r="10780">
          <cell r="A10780">
            <v>89659</v>
          </cell>
          <cell r="B10780" t="str">
            <v>LUVA DE CORRER, CPVC, SOLDÁVEL, DN 22MM, INSTALADO EM RAMAL OU SUB-RAMAL DE ÁGUA FORNECIMENTO E INSTALAÇÃO. AF_06/2022</v>
          </cell>
          <cell r="C10780" t="str">
            <v>UN</v>
          </cell>
          <cell r="D10780">
            <v>17.32</v>
          </cell>
          <cell r="E10780">
            <v>17.72</v>
          </cell>
          <cell r="F10780" t="str">
            <v>SINAPI DEZEMBRO 2025</v>
          </cell>
        </row>
        <row r="10781">
          <cell r="A10781">
            <v>89756</v>
          </cell>
          <cell r="B10781" t="str">
            <v>LUVA DE CORRER, CPVC, SOLDÁVEL, DN 28MM, INSTALADO EM RAMAL DE DISTRIBUIÇÃO DE ÁGUA FORNECIMENTO E INSTALAÇÃO. AF_06/2022</v>
          </cell>
          <cell r="C10781" t="str">
            <v>UN</v>
          </cell>
          <cell r="D10781">
            <v>23.28</v>
          </cell>
          <cell r="E10781">
            <v>23.7</v>
          </cell>
          <cell r="F10781" t="str">
            <v>SINAPI DEZEMBRO 2025</v>
          </cell>
        </row>
        <row r="10782">
          <cell r="A10782">
            <v>89672</v>
          </cell>
          <cell r="B10782" t="str">
            <v>LUVA DE CORRER, CPVC, SOLDÁVEL, DN 28MM, INSTALADO EM RAMAL OU SUB-RAMAL DE ÁGUA FORNECIMENTO E INSTALAÇÃO. AF_06/2022</v>
          </cell>
          <cell r="C10782" t="str">
            <v>UN</v>
          </cell>
          <cell r="D10782">
            <v>23.85</v>
          </cell>
          <cell r="E10782">
            <v>24.32</v>
          </cell>
          <cell r="F10782" t="str">
            <v>SINAPI DEZEMBRO 2025</v>
          </cell>
        </row>
        <row r="10783">
          <cell r="A10783">
            <v>89815</v>
          </cell>
          <cell r="B10783" t="str">
            <v>LUVA DE CORRER, CPVC, SOLDÁVEL, DN 35MM, INSTALADO EM PRUMADA DE ÁGUA FORNECIMENTO E INSTALAÇÃO. AF_06/2022</v>
          </cell>
          <cell r="C10783" t="str">
            <v>UN</v>
          </cell>
          <cell r="D10783">
            <v>28.43</v>
          </cell>
          <cell r="E10783">
            <v>28.7</v>
          </cell>
          <cell r="F10783" t="str">
            <v>SINAPI DEZEMBRO 2025</v>
          </cell>
        </row>
        <row r="10784">
          <cell r="A10784">
            <v>89761</v>
          </cell>
          <cell r="B10784" t="str">
            <v>LUVA DE CORRER, CPVC, SOLDÁVEL, DN 35MM, INSTALADO EM RAMAL DE DISTRIBUIÇÃO DE ÁGUA - FORNECIMENTO E INSTALAÇÃO. AF_06/2022</v>
          </cell>
          <cell r="C10784" t="str">
            <v>UN</v>
          </cell>
          <cell r="D10784">
            <v>31.05</v>
          </cell>
          <cell r="E10784">
            <v>31.56</v>
          </cell>
          <cell r="F10784" t="str">
            <v>SINAPI DEZEMBRO 2025</v>
          </cell>
        </row>
        <row r="10785">
          <cell r="A10785">
            <v>89682</v>
          </cell>
          <cell r="B10785" t="str">
            <v>LUVA DE CORRER, CPVC, SOLDÁVEL, DN 35MM, INSTALADO EM RAMAL OU SUB-RAMAL DE ÁGUA FORNECIMENTO E INSTALAÇÃO. AF_06/2022</v>
          </cell>
          <cell r="C10785" t="str">
            <v>UN</v>
          </cell>
          <cell r="D10785">
            <v>31.72</v>
          </cell>
          <cell r="E10785">
            <v>32.29</v>
          </cell>
          <cell r="F10785" t="str">
            <v>SINAPI DEZEMBRO 2025</v>
          </cell>
        </row>
        <row r="10786">
          <cell r="A10786">
            <v>89824</v>
          </cell>
          <cell r="B10786" t="str">
            <v>LUVA DE CORRER, CPVC, SOLDÁVEL, DN 42MM, INSTALADO EM PRUMADA DE ÁGUA FORNECIMENTO E INSTALAÇÃO. AF_06/2022</v>
          </cell>
          <cell r="C10786" t="str">
            <v>UN</v>
          </cell>
          <cell r="D10786">
            <v>38.64</v>
          </cell>
          <cell r="E10786">
            <v>38.96</v>
          </cell>
          <cell r="F10786" t="str">
            <v>SINAPI DEZEMBRO 2025</v>
          </cell>
        </row>
        <row r="10787">
          <cell r="A10787">
            <v>104026</v>
          </cell>
          <cell r="B10787" t="str">
            <v>LUVA DE CORRER, CPVC, SOLDÁVEL, DN 42MM, INSTALADO EM RAMAL DE DISTRIBUIÇÃO DE ÁGUA - FORNECIMENTO E INSTALAÇÃO. AF_06/2022</v>
          </cell>
          <cell r="C10787" t="str">
            <v>UN</v>
          </cell>
          <cell r="D10787">
            <v>41.61</v>
          </cell>
          <cell r="E10787">
            <v>42.18</v>
          </cell>
          <cell r="F10787" t="str">
            <v>SINAPI DEZEMBRO 2025</v>
          </cell>
        </row>
        <row r="10788">
          <cell r="A10788">
            <v>89740</v>
          </cell>
          <cell r="B10788" t="str">
            <v>LUVA DE TRANSIÇÃO, CPVC, SOLDÁVEL, DN 22MM X 25MM, INSTALADO EM RAMAL DE DISTRIBUIÇÃO DE ÁGUA FORNECIMENTO E INSTALAÇÃO. AF_06/2022</v>
          </cell>
          <cell r="C10788" t="str">
            <v>UN</v>
          </cell>
          <cell r="D10788">
            <v>9.33</v>
          </cell>
          <cell r="E10788">
            <v>9.6999999999999993</v>
          </cell>
          <cell r="F10788" t="str">
            <v>SINAPI DEZEMBRO 2025</v>
          </cell>
        </row>
        <row r="10789">
          <cell r="A10789">
            <v>89836</v>
          </cell>
          <cell r="B10789" t="str">
            <v>LUVA DE TRANSIÇÃO, CPVC, SOLDÁVEL, DN 54MM X 2, INSTALADO EM PRUMADA DE ÁGUA FORNECIMENTO E INSTALAÇÃO. AF_06/2022</v>
          </cell>
          <cell r="C10789" t="str">
            <v>UN</v>
          </cell>
          <cell r="D10789">
            <v>198.58</v>
          </cell>
          <cell r="E10789">
            <v>198.95</v>
          </cell>
          <cell r="F10789" t="str">
            <v>SINAPI DEZEMBRO 2025</v>
          </cell>
        </row>
        <row r="10790">
          <cell r="A10790">
            <v>89653</v>
          </cell>
          <cell r="B10790" t="str">
            <v>LUVA DE TRANSIÇÃO, CPVC, SOLDÁVEL, DN15MM X 1/2", INSTALADO EM RAMAL OU SUB-RAMAL DE ÁGUA - FORNECIMENTO E INSTALAÇÃO. AF_06/2022</v>
          </cell>
          <cell r="C10790" t="str">
            <v>UN</v>
          </cell>
          <cell r="D10790">
            <v>17.47</v>
          </cell>
          <cell r="E10790">
            <v>17.8</v>
          </cell>
          <cell r="F10790" t="str">
            <v>SINAPI DEZEMBRO 2025</v>
          </cell>
        </row>
        <row r="10791">
          <cell r="A10791">
            <v>89660</v>
          </cell>
          <cell r="B10791" t="str">
            <v>LUVA DE TRANSIÇÃO, CPVC, SOLDÁVEL, DN22MM X 25MM, INSTALADO EM RAMAL OU SUB-RAMAL DE ÁGUA - FORNECIMENTO E INSTALAÇÃO. AF_06/2022</v>
          </cell>
          <cell r="C10791" t="str">
            <v>UN</v>
          </cell>
          <cell r="D10791">
            <v>9.83</v>
          </cell>
          <cell r="E10791">
            <v>10.26</v>
          </cell>
          <cell r="F10791" t="str">
            <v>SINAPI DEZEMBRO 2025</v>
          </cell>
        </row>
        <row r="10792">
          <cell r="A10792">
            <v>104028</v>
          </cell>
          <cell r="B10792" t="str">
            <v>LUVA DE TRANSIÇÃO, CPVC, SOLDÁVEL, DN42MM X 1.1/2", INSTALADO EM RAMAL DE DISTRIBUIÇÃO DE ÁGUA - FORNECIMENTO E INSTALAÇÃO. AF_06/2022</v>
          </cell>
          <cell r="C10792" t="str">
            <v>UN</v>
          </cell>
          <cell r="D10792">
            <v>129.07</v>
          </cell>
          <cell r="E10792">
            <v>129.61000000000001</v>
          </cell>
          <cell r="F10792" t="str">
            <v>SINAPI DEZEMBRO 2025</v>
          </cell>
        </row>
        <row r="10793">
          <cell r="A10793">
            <v>89826</v>
          </cell>
          <cell r="B10793" t="str">
            <v>LUVA DE TRANSIÇÃO, CPVC, SOLDÁVEL, DN42MM X 1.1/2, INSTALADO EM PRUMADA DE ÁGUA FORNECIMENTO E INSTALAÇÃO. AF_06/2022</v>
          </cell>
          <cell r="C10793" t="str">
            <v>UN</v>
          </cell>
          <cell r="D10793">
            <v>126.27</v>
          </cell>
          <cell r="E10793">
            <v>126.57</v>
          </cell>
          <cell r="F10793" t="str">
            <v>SINAPI DEZEMBRO 2025</v>
          </cell>
        </row>
        <row r="10794">
          <cell r="A10794">
            <v>89651</v>
          </cell>
          <cell r="B10794" t="str">
            <v>LUVA, CPVC, SOLDÁVEL, DN 15MM, INSTALADO EM RAMAL OU SUB-RAMAL DE ÁGUA - FORNECIMENTO E INSTALAÇÃO. AF_06/2022</v>
          </cell>
          <cell r="C10794" t="str">
            <v>UN</v>
          </cell>
          <cell r="D10794">
            <v>7.26</v>
          </cell>
          <cell r="E10794">
            <v>7.59</v>
          </cell>
          <cell r="F10794" t="str">
            <v>SINAPI DEZEMBRO 2025</v>
          </cell>
        </row>
        <row r="10795">
          <cell r="A10795">
            <v>89736</v>
          </cell>
          <cell r="B10795" t="str">
            <v>LUVA, CPVC, SOLDÁVEL, DN 22MM, INSTALADO EM RAMAL DE DISTRIBUIÇÃO DE ÁGUA FORNECIMENTO E INSTALAÇÃO. AF_06/2022</v>
          </cell>
          <cell r="C10795" t="str">
            <v>UN</v>
          </cell>
          <cell r="D10795">
            <v>9.17</v>
          </cell>
          <cell r="E10795">
            <v>9.5399999999999991</v>
          </cell>
          <cell r="F10795" t="str">
            <v>SINAPI DEZEMBRO 2025</v>
          </cell>
        </row>
        <row r="10796">
          <cell r="A10796">
            <v>89658</v>
          </cell>
          <cell r="B10796" t="str">
            <v>LUVA, CPVC, SOLDÁVEL, DN 22MM, INSTALADO EM RAMAL OU SUB-RAMAL DE ÁGUA FORNECIMENTO E INSTALAÇÃO. AF_06/2022</v>
          </cell>
          <cell r="C10796" t="str">
            <v>UN</v>
          </cell>
          <cell r="D10796">
            <v>9.66</v>
          </cell>
          <cell r="E10796">
            <v>10.06</v>
          </cell>
          <cell r="F10796" t="str">
            <v>SINAPI DEZEMBRO 2025</v>
          </cell>
        </row>
        <row r="10797">
          <cell r="A10797">
            <v>89755</v>
          </cell>
          <cell r="B10797" t="str">
            <v>LUVA, CPVC, SOLDÁVEL, DN 28MM, INSTALADO EM RAMAL DE DISTRIBUIÇÃO DE ÁGUA FORNECIMENTO E INSTALAÇÃO. AF_06/2022</v>
          </cell>
          <cell r="C10797" t="str">
            <v>UN</v>
          </cell>
          <cell r="D10797">
            <v>13.76</v>
          </cell>
          <cell r="E10797">
            <v>14.18</v>
          </cell>
          <cell r="F10797" t="str">
            <v>SINAPI DEZEMBRO 2025</v>
          </cell>
        </row>
        <row r="10798">
          <cell r="A10798">
            <v>89670</v>
          </cell>
          <cell r="B10798" t="str">
            <v>LUVA, CPVC, SOLDÁVEL, DN 28MM, INSTALADO EM RAMAL OU SUB-RAMAL DE ÁGUA FORNECIMENTO E INSTALAÇÃO. AF_06/2022</v>
          </cell>
          <cell r="C10798" t="str">
            <v>UN</v>
          </cell>
          <cell r="D10798">
            <v>14.33</v>
          </cell>
          <cell r="E10798">
            <v>14.8</v>
          </cell>
          <cell r="F10798" t="str">
            <v>SINAPI DEZEMBRO 2025</v>
          </cell>
        </row>
        <row r="10799">
          <cell r="A10799">
            <v>89794</v>
          </cell>
          <cell r="B10799" t="str">
            <v>LUVA, CPVC, SOLDÁVEL, DN 35MM, INSTALADO EM PRUMADA DE ÁGUA FORNECIMENTO E INSTALAÇÃO. AF_06/2022</v>
          </cell>
          <cell r="C10799" t="str">
            <v>UN</v>
          </cell>
          <cell r="D10799">
            <v>19.440000000000001</v>
          </cell>
          <cell r="E10799">
            <v>19.71</v>
          </cell>
          <cell r="F10799" t="str">
            <v>SINAPI DEZEMBRO 2025</v>
          </cell>
        </row>
        <row r="10800">
          <cell r="A10800">
            <v>89760</v>
          </cell>
          <cell r="B10800" t="str">
            <v>LUVA, CPVC, SOLDÁVEL, DN 35MM, INSTALADO EM RAMAL DE DISTRIBUIÇÃO DE ÁGUA - FORNECIMENTO E INSTALAÇÃO. AF_06/2022</v>
          </cell>
          <cell r="C10800" t="str">
            <v>UN</v>
          </cell>
          <cell r="D10800">
            <v>22.06</v>
          </cell>
          <cell r="E10800">
            <v>22.57</v>
          </cell>
          <cell r="F10800" t="str">
            <v>SINAPI DEZEMBRO 2025</v>
          </cell>
        </row>
        <row r="10801">
          <cell r="A10801">
            <v>89680</v>
          </cell>
          <cell r="B10801" t="str">
            <v>LUVA, CPVC, SOLDÁVEL, DN 35MM, INSTALADO EM RAMAL OU SUB-RAMAL DE ÁGUA FORNECIMENTO E INSTALAÇÃO. AF_06/2022</v>
          </cell>
          <cell r="C10801" t="str">
            <v>UN</v>
          </cell>
          <cell r="D10801">
            <v>22.73</v>
          </cell>
          <cell r="E10801">
            <v>23.3</v>
          </cell>
          <cell r="F10801" t="str">
            <v>SINAPI DEZEMBRO 2025</v>
          </cell>
        </row>
        <row r="10802">
          <cell r="A10802">
            <v>89822</v>
          </cell>
          <cell r="B10802" t="str">
            <v>LUVA, CPVC, SOLDÁVEL, DN 42MM, INSTALADO EM PRUMADA DE ÁGUA FORNECIMENTO E INSTALAÇÃO. AF_06/2022</v>
          </cell>
          <cell r="C10802" t="str">
            <v>UN</v>
          </cell>
          <cell r="D10802">
            <v>25.43</v>
          </cell>
          <cell r="E10802">
            <v>25.75</v>
          </cell>
          <cell r="F10802" t="str">
            <v>SINAPI DEZEMBRO 2025</v>
          </cell>
        </row>
        <row r="10803">
          <cell r="A10803">
            <v>104025</v>
          </cell>
          <cell r="B10803" t="str">
            <v>LUVA, CPVC, SOLDÁVEL, DN 42MM, INSTALADO EM RAMAL DE DISTRIBUIÇÃO DE ÁGUA - FORNECIMENTO E INSTALAÇÃO. AF_06/2022</v>
          </cell>
          <cell r="C10803" t="str">
            <v>UN</v>
          </cell>
          <cell r="D10803">
            <v>28.4</v>
          </cell>
          <cell r="E10803">
            <v>28.97</v>
          </cell>
          <cell r="F10803" t="str">
            <v>SINAPI DEZEMBRO 2025</v>
          </cell>
        </row>
        <row r="10804">
          <cell r="A10804">
            <v>89835</v>
          </cell>
          <cell r="B10804" t="str">
            <v>LUVA, CPVC, SOLDÁVEL, DN 54MM, INSTALADO EM PRUMADA DE ÁGUA FORNECIMENTO E INSTALAÇÃO. AF_06/2022</v>
          </cell>
          <cell r="C10804" t="str">
            <v>UN</v>
          </cell>
          <cell r="D10804">
            <v>43.82</v>
          </cell>
          <cell r="E10804">
            <v>44.22</v>
          </cell>
          <cell r="F10804" t="str">
            <v>SINAPI DEZEMBRO 2025</v>
          </cell>
        </row>
        <row r="10805">
          <cell r="A10805">
            <v>89838</v>
          </cell>
          <cell r="B10805" t="str">
            <v>LUVA, CPVC, SOLDÁVEL, DN 73MM, INSTALADO EM PRUMADA DE ÁGUA FORNECIMENTO E INSTALAÇÃO. AF_06/2022</v>
          </cell>
          <cell r="C10805" t="str">
            <v>UN</v>
          </cell>
          <cell r="D10805">
            <v>152.47999999999999</v>
          </cell>
          <cell r="E10805">
            <v>153.01</v>
          </cell>
          <cell r="F10805" t="str">
            <v>SINAPI DEZEMBRO 2025</v>
          </cell>
        </row>
        <row r="10806">
          <cell r="A10806">
            <v>89840</v>
          </cell>
          <cell r="B10806" t="str">
            <v>LUVA, CPVC, SOLDÁVEL, DN 89MM, INSTALADO EM PRUMADA DE ÁGUA FORNECIMENTO E INSTALAÇÃO. AF_06/2022</v>
          </cell>
          <cell r="C10806" t="str">
            <v>UN</v>
          </cell>
          <cell r="D10806">
            <v>179.69</v>
          </cell>
          <cell r="E10806">
            <v>180.32</v>
          </cell>
          <cell r="F10806" t="str">
            <v>SINAPI DEZEMBRO 2025</v>
          </cell>
        </row>
        <row r="10807">
          <cell r="A10807">
            <v>104015</v>
          </cell>
          <cell r="B10807" t="str">
            <v>TE DE REDUÇÃO, CPVC, SOLDÁVEL, DN 22 X 15 MM, INSTALADO EM RAMAL OU SUB-RAMAL DE ÁGUA - FORNECIMENTO E INSTALAÇÃO. AF_06/2022</v>
          </cell>
          <cell r="C10807" t="str">
            <v>UN</v>
          </cell>
          <cell r="D10807">
            <v>16.66</v>
          </cell>
          <cell r="E10807">
            <v>17.399999999999999</v>
          </cell>
          <cell r="F10807" t="str">
            <v>SINAPI DEZEMBRO 2025</v>
          </cell>
        </row>
        <row r="10808">
          <cell r="A10808">
            <v>104018</v>
          </cell>
          <cell r="B10808" t="str">
            <v>TE DE REDUÇÃO, CPVC, SOLDÁVEL, DN 28 X 22 MM, INSTALADO EM RAMAL DE DISTRIBUIÇÃO DE ÁGUA - FORNECIMENTO E INSTALAÇÃO. AF_06/2022</v>
          </cell>
          <cell r="C10808" t="str">
            <v>UN</v>
          </cell>
          <cell r="D10808">
            <v>21.33</v>
          </cell>
          <cell r="E10808">
            <v>22.12</v>
          </cell>
          <cell r="F10808" t="str">
            <v>SINAPI DEZEMBRO 2025</v>
          </cell>
        </row>
        <row r="10809">
          <cell r="A10809">
            <v>104016</v>
          </cell>
          <cell r="B10809" t="str">
            <v>TE DE REDUÇÃO, CPVC, SOLDÁVEL, DN 28 X 22 MM, INSTALADO EM RAMAL OU SUB-RAMAL DE ÁGUA - FORNECIMENTO E INSTALAÇÃO. AF_06/2022</v>
          </cell>
          <cell r="C10809" t="str">
            <v>UN</v>
          </cell>
          <cell r="D10809">
            <v>22.39</v>
          </cell>
          <cell r="E10809">
            <v>23.27</v>
          </cell>
          <cell r="F10809" t="str">
            <v>SINAPI DEZEMBRO 2025</v>
          </cell>
        </row>
        <row r="10810">
          <cell r="A10810">
            <v>104019</v>
          </cell>
          <cell r="B10810" t="str">
            <v>TE DE REDUÇÃO, CPVC, SOLDÁVEL, DN 35 X 28 MM, INSTALADO EM RAMAL DE DISTRIBUIÇÃO DE ÁGUA - FORNECIMENTO E INSTALAÇÃO. AF_06/2022</v>
          </cell>
          <cell r="C10810" t="str">
            <v>UN</v>
          </cell>
          <cell r="D10810">
            <v>44.17</v>
          </cell>
          <cell r="E10810">
            <v>45.1</v>
          </cell>
          <cell r="F10810" t="str">
            <v>SINAPI DEZEMBRO 2025</v>
          </cell>
        </row>
        <row r="10811">
          <cell r="A10811">
            <v>104017</v>
          </cell>
          <cell r="B10811" t="str">
            <v>TE DE REDUÇÃO, CPVC, SOLDÁVEL, DN 35 X 28 MM, INSTALADO EM RAMAL OU SUB-RAMAL DE ÁGUA - FORNECIMENTO E INSTALAÇÃO. AF_06/2022</v>
          </cell>
          <cell r="C10811" t="str">
            <v>UN</v>
          </cell>
          <cell r="D10811">
            <v>45.41</v>
          </cell>
          <cell r="E10811">
            <v>46.45</v>
          </cell>
          <cell r="F10811" t="str">
            <v>SINAPI DEZEMBRO 2025</v>
          </cell>
        </row>
        <row r="10812">
          <cell r="A10812">
            <v>104020</v>
          </cell>
          <cell r="B10812" t="str">
            <v>TE DE REDUÇÃO, CPVC, SOLDÁVEL, DN 42 X 35 MM, INSTALADO EM PRUMADA DE ÁGUA - FORNECIMENTO E INSTALAÇÃO. AF_06/2022</v>
          </cell>
          <cell r="C10812" t="str">
            <v>UN</v>
          </cell>
          <cell r="D10812">
            <v>55.7</v>
          </cell>
          <cell r="E10812">
            <v>56.29</v>
          </cell>
          <cell r="F10812" t="str">
            <v>SINAPI DEZEMBRO 2025</v>
          </cell>
        </row>
        <row r="10813">
          <cell r="A10813">
            <v>104030</v>
          </cell>
          <cell r="B10813" t="str">
            <v>TE DE REDUÇÃO, CPVC, SOLDÁVEL, DN 42 X 35 MM, INSTALADO EM RAMAL DE DISTRIBUIÇÃO DE ÁGUA - FORNECIMENTO E INSTALAÇÃO. AF_06/2022</v>
          </cell>
          <cell r="C10813" t="str">
            <v>UN</v>
          </cell>
          <cell r="D10813">
            <v>61.29</v>
          </cell>
          <cell r="E10813">
            <v>62.37</v>
          </cell>
          <cell r="F10813" t="str">
            <v>SINAPI DEZEMBRO 2025</v>
          </cell>
        </row>
        <row r="10814">
          <cell r="A10814">
            <v>89694</v>
          </cell>
          <cell r="B10814" t="str">
            <v>TE DE TRANSIÇÃO, CPVC, SOLDÁVEL, DN 15MM X 1/2, INSTALADO EM RAMAL OU SUB-RAMAL DE ÁGUA FORNECIMENTO E INSTALAÇÃO. AF_06/2022</v>
          </cell>
          <cell r="C10814" t="str">
            <v>UN</v>
          </cell>
          <cell r="D10814">
            <v>20.350000000000001</v>
          </cell>
          <cell r="E10814">
            <v>21</v>
          </cell>
          <cell r="F10814" t="str">
            <v>SINAPI DEZEMBRO 2025</v>
          </cell>
        </row>
        <row r="10815">
          <cell r="A10815">
            <v>89700</v>
          </cell>
          <cell r="B10815" t="str">
            <v>TE DE TRANSIÇÃO, CPVC, SOLDÁVEL, DN 22MM X 1/2, INSTALADO EM RAMAL OU SUB-RAMAL DE ÁGUA FORNECIMENTO E INSTALAÇÃO. AF_06/2022</v>
          </cell>
          <cell r="C10815" t="str">
            <v>UN</v>
          </cell>
          <cell r="D10815">
            <v>23.28</v>
          </cell>
          <cell r="E10815">
            <v>24.02</v>
          </cell>
          <cell r="F10815" t="str">
            <v>SINAPI DEZEMBRO 2025</v>
          </cell>
        </row>
        <row r="10816">
          <cell r="A10816">
            <v>89703</v>
          </cell>
          <cell r="B10816" t="str">
            <v>TE MISTURADOR DE TRANSIÇÃO, CPVC, SOLDÁVEL, DN 22MM X 3/4", INSTALADO EM RAMAL OU SUB-RAMAL DE ÁGUA - FORNECIMENTO E INSTALAÇÃO. AF_06/2022</v>
          </cell>
          <cell r="C10816" t="str">
            <v>UN</v>
          </cell>
          <cell r="D10816">
            <v>48.01</v>
          </cell>
          <cell r="E10816">
            <v>48.8</v>
          </cell>
          <cell r="F10816" t="str">
            <v>SINAPI DEZEMBRO 2025</v>
          </cell>
        </row>
        <row r="10817">
          <cell r="A10817">
            <v>89691</v>
          </cell>
          <cell r="B10817" t="str">
            <v>TE, CPVC, SOLDÁVEL, DN 15MM, INSTALADO EM RAMAL OU SUB-RAMAL DE ÁGUA - FORNECIMENTO E INSTALAÇÃO. AF_06/2022</v>
          </cell>
          <cell r="C10817" t="str">
            <v>UN</v>
          </cell>
          <cell r="D10817">
            <v>13.84</v>
          </cell>
          <cell r="E10817">
            <v>14.49</v>
          </cell>
          <cell r="F10817" t="str">
            <v>SINAPI DEZEMBRO 2025</v>
          </cell>
        </row>
        <row r="10818">
          <cell r="A10818">
            <v>89765</v>
          </cell>
          <cell r="B10818" t="str">
            <v>TE, CPVC, SOLDÁVEL, DN 22MM, INSTALADO EM RAMAL DE DISTRIBUIÇÃO DE ÁGUA - FORNECIMENTO E INSTALAÇÃO. AF_06/2022</v>
          </cell>
          <cell r="C10818" t="str">
            <v>UN</v>
          </cell>
          <cell r="D10818">
            <v>17.100000000000001</v>
          </cell>
          <cell r="E10818">
            <v>17.829999999999998</v>
          </cell>
          <cell r="F10818" t="str">
            <v>SINAPI DEZEMBRO 2025</v>
          </cell>
        </row>
        <row r="10819">
          <cell r="A10819">
            <v>89697</v>
          </cell>
          <cell r="B10819" t="str">
            <v>TE, CPVC, SOLDÁVEL, DN 22MM, INSTALADO EM RAMAL OU SUB-RAMAL DE ÁGUA - FORNECIMENTO E INSTALAÇÃO. AF_06/2022</v>
          </cell>
          <cell r="C10819" t="str">
            <v>UN</v>
          </cell>
          <cell r="D10819">
            <v>18.07</v>
          </cell>
          <cell r="E10819">
            <v>18.88</v>
          </cell>
          <cell r="F10819" t="str">
            <v>SINAPI DEZEMBRO 2025</v>
          </cell>
        </row>
        <row r="10820">
          <cell r="A10820">
            <v>89844</v>
          </cell>
          <cell r="B10820" t="str">
            <v>TE, CPVC, SOLDÁVEL, DN 42MM, INSTALADO EM PRUMADA DE ÁGUA FORNECIMENTO E INSTALAÇÃO. AF_06/2022</v>
          </cell>
          <cell r="C10820" t="str">
            <v>UN</v>
          </cell>
          <cell r="D10820">
            <v>63.19</v>
          </cell>
          <cell r="E10820">
            <v>63.83</v>
          </cell>
          <cell r="F10820" t="str">
            <v>SINAPI DEZEMBRO 2025</v>
          </cell>
        </row>
        <row r="10821">
          <cell r="A10821">
            <v>104022</v>
          </cell>
          <cell r="B10821" t="str">
            <v>TE, CPVC, SOLDÁVEL, DN 42MM, INSTALADO EM RAMAL DE DISTRIBUIÇÃO DE ÁGUA - FORNECIMENTO E INSTALAÇÃO. AF_06/2022</v>
          </cell>
          <cell r="C10821" t="str">
            <v>UN</v>
          </cell>
          <cell r="D10821">
            <v>69.11</v>
          </cell>
          <cell r="E10821">
            <v>70.260000000000005</v>
          </cell>
          <cell r="F10821" t="str">
            <v>SINAPI DEZEMBRO 2025</v>
          </cell>
        </row>
        <row r="10822">
          <cell r="A10822">
            <v>89633</v>
          </cell>
          <cell r="B10822" t="str">
            <v>TUBO, CPVC, SOLDÁVEL, DN 15MM, INSTALADO EM RAMAL OU SUB-RAMAL DE ÁGUA - FORNECIMENTO E INSTALAÇÃO. AF_06/2022</v>
          </cell>
          <cell r="C10822" t="str">
            <v>M</v>
          </cell>
          <cell r="D10822">
            <v>25.99</v>
          </cell>
          <cell r="E10822">
            <v>27.19</v>
          </cell>
          <cell r="F10822" t="str">
            <v>SINAPI DEZEMBRO 2025</v>
          </cell>
        </row>
        <row r="10823">
          <cell r="A10823">
            <v>89716</v>
          </cell>
          <cell r="B10823" t="str">
            <v>TUBO, CPVC, SOLDÁVEL, DN 22MM, INSTALADO EM RAMAL DE DISTRIBUIÇÃO DE ÁGUA - FORNECIMENTO E INSTALAÇÃO. AF_06/2022</v>
          </cell>
          <cell r="C10823" t="str">
            <v>M</v>
          </cell>
          <cell r="D10823">
            <v>26.99</v>
          </cell>
          <cell r="E10823">
            <v>27.62</v>
          </cell>
          <cell r="F10823" t="str">
            <v>SINAPI DEZEMBRO 2025</v>
          </cell>
        </row>
        <row r="10824">
          <cell r="A10824">
            <v>89634</v>
          </cell>
          <cell r="B10824" t="str">
            <v>TUBO, CPVC, SOLDÁVEL, DN 22MM, INSTALADO EM RAMAL OU SUB-RAMAL DE ÁGUA - FORNECIMENTO E INSTALAÇÃO. AF_06/2022</v>
          </cell>
          <cell r="C10824" t="str">
            <v>M</v>
          </cell>
          <cell r="D10824">
            <v>37.01</v>
          </cell>
          <cell r="E10824">
            <v>38.520000000000003</v>
          </cell>
          <cell r="F10824" t="str">
            <v>SINAPI DEZEMBRO 2025</v>
          </cell>
        </row>
        <row r="10825">
          <cell r="A10825">
            <v>89717</v>
          </cell>
          <cell r="B10825" t="str">
            <v>TUBO, CPVC, SOLDÁVEL, DN 28MM, INSTALADO EM RAMAL DE DISTRIBUIÇÃO DE ÁGUA - FORNECIMENTO E INSTALAÇÃO. AF_06/2022</v>
          </cell>
          <cell r="C10825" t="str">
            <v>M</v>
          </cell>
          <cell r="D10825">
            <v>42.6</v>
          </cell>
          <cell r="E10825">
            <v>43.34</v>
          </cell>
          <cell r="F10825" t="str">
            <v>SINAPI DEZEMBRO 2025</v>
          </cell>
        </row>
        <row r="10826">
          <cell r="A10826">
            <v>89635</v>
          </cell>
          <cell r="B10826" t="str">
            <v>TUBO, CPVC, SOLDÁVEL, DN 28MM, INSTALADO EM RAMAL OU SUB-RAMAL DE ÁGUA - FORNECIMENTO E INSTALAÇÃO. AF_06/2022</v>
          </cell>
          <cell r="C10826" t="str">
            <v>M</v>
          </cell>
          <cell r="D10826">
            <v>54.41</v>
          </cell>
          <cell r="E10826">
            <v>56.21</v>
          </cell>
          <cell r="F10826" t="str">
            <v>SINAPI DEZEMBRO 2025</v>
          </cell>
        </row>
        <row r="10827">
          <cell r="A10827">
            <v>89770</v>
          </cell>
          <cell r="B10827" t="str">
            <v>TUBO, CPVC, SOLDÁVEL, DN 35MM, INSTALADO EM PRUMADA DE ÁGUA FORNECIMENTO E INSTALAÇÃO. AF_06/2022</v>
          </cell>
          <cell r="C10827" t="str">
            <v>M</v>
          </cell>
          <cell r="D10827">
            <v>45.8</v>
          </cell>
          <cell r="E10827">
            <v>45.91</v>
          </cell>
          <cell r="F10827" t="str">
            <v>SINAPI DEZEMBRO 2025</v>
          </cell>
        </row>
        <row r="10828">
          <cell r="A10828">
            <v>89718</v>
          </cell>
          <cell r="B10828" t="str">
            <v>TUBO, CPVC, SOLDÁVEL, DN 35MM, INSTALADO EM RAMAL DE DISTRIBUIÇÃO DE ÁGUA FORNECIMENTO E INSTALAÇÃO. AF_06/2022</v>
          </cell>
          <cell r="C10828" t="str">
            <v>M</v>
          </cell>
          <cell r="D10828">
            <v>54.56</v>
          </cell>
          <cell r="E10828">
            <v>55.44</v>
          </cell>
          <cell r="F10828" t="str">
            <v>SINAPI DEZEMBRO 2025</v>
          </cell>
        </row>
        <row r="10829">
          <cell r="A10829">
            <v>89636</v>
          </cell>
          <cell r="B10829" t="str">
            <v>TUBO, CPVC, SOLDÁVEL, DN 35MM, INSTALADO EM RAMAL OU SUB-RAMAL DE ÁGUA FORNECIMENTO E INSTALAÇÃO. AF_06/2022</v>
          </cell>
          <cell r="C10829" t="str">
            <v>M</v>
          </cell>
          <cell r="D10829">
            <v>68.459999999999994</v>
          </cell>
          <cell r="E10829">
            <v>70.569999999999993</v>
          </cell>
          <cell r="F10829" t="str">
            <v>SINAPI DEZEMBRO 2025</v>
          </cell>
        </row>
        <row r="10830">
          <cell r="A10830">
            <v>89771</v>
          </cell>
          <cell r="B10830" t="str">
            <v>TUBO, CPVC, SOLDÁVEL, DN 42MM, INSTALADO EM PRUMADA DE ÁGUA FORNECIMENTO E INSTALAÇÃO. AF_06/2022</v>
          </cell>
          <cell r="C10830" t="str">
            <v>M</v>
          </cell>
          <cell r="D10830">
            <v>61.15</v>
          </cell>
          <cell r="E10830">
            <v>61.28</v>
          </cell>
          <cell r="F10830" t="str">
            <v>SINAPI DEZEMBRO 2025</v>
          </cell>
        </row>
        <row r="10831">
          <cell r="A10831">
            <v>104021</v>
          </cell>
          <cell r="B10831" t="str">
            <v>TUBO, CPVC, SOLDÁVEL, DN 42MM, INSTALADO EM RAMAL DE DISTRIBUIÇÃO DE ÁGUA - FORNECIMENTO E INSTALAÇÃO. AF_06/2022</v>
          </cell>
          <cell r="C10831" t="str">
            <v>M</v>
          </cell>
          <cell r="D10831">
            <v>71.17</v>
          </cell>
          <cell r="E10831">
            <v>72.19</v>
          </cell>
          <cell r="F10831" t="str">
            <v>SINAPI DEZEMBRO 2025</v>
          </cell>
        </row>
        <row r="10832">
          <cell r="A10832">
            <v>89772</v>
          </cell>
          <cell r="B10832" t="str">
            <v>TUBO, CPVC, SOLDÁVEL, DN 54MM, INSTALADO EM PRUMADA DE ÁGUA FORNECIMENTO E INSTALAÇÃO. AF_06/2022</v>
          </cell>
          <cell r="C10832" t="str">
            <v>M</v>
          </cell>
          <cell r="D10832">
            <v>89.19</v>
          </cell>
          <cell r="E10832">
            <v>89.35</v>
          </cell>
          <cell r="F10832" t="str">
            <v>SINAPI DEZEMBRO 2025</v>
          </cell>
        </row>
        <row r="10833">
          <cell r="A10833">
            <v>89773</v>
          </cell>
          <cell r="B10833" t="str">
            <v>TUBO, CPVC, SOLDÁVEL, DN 73MM, INSTALADO EM PRUMADA DE ÁGUA FORNECIMENTO E INSTALAÇÃO. AF_06/2022</v>
          </cell>
          <cell r="C10833" t="str">
            <v>M</v>
          </cell>
          <cell r="D10833">
            <v>143.69</v>
          </cell>
          <cell r="E10833">
            <v>143.91</v>
          </cell>
          <cell r="F10833" t="str">
            <v>SINAPI DEZEMBRO 2025</v>
          </cell>
        </row>
        <row r="10834">
          <cell r="A10834">
            <v>89775</v>
          </cell>
          <cell r="B10834" t="str">
            <v>TUBO, CPVC, SOLDÁVEL, DN 89MM, INSTALADO EM PRUMADA DE ÁGUA FORNECIMENTO E INSTALAÇÃO. AF_06/2022</v>
          </cell>
          <cell r="C10834" t="str">
            <v>M</v>
          </cell>
          <cell r="D10834">
            <v>224.67</v>
          </cell>
          <cell r="E10834">
            <v>224.92</v>
          </cell>
          <cell r="F10834" t="str">
            <v>SINAPI DEZEMBRO 2025</v>
          </cell>
        </row>
        <row r="10835">
          <cell r="A10835">
            <v>89767</v>
          </cell>
          <cell r="B10835" t="str">
            <v>TÊ MISTURADOR, CPVC, SOLDÁVEL, DN 22MM, INSTALADO EM RAMAL DE DISTRIBUIÇÃO DE ÁGUA - FORNECIMENTO E INSTALAÇÃO. AF_06/2022</v>
          </cell>
          <cell r="C10835" t="str">
            <v>UN</v>
          </cell>
          <cell r="D10835">
            <v>21.36</v>
          </cell>
          <cell r="E10835">
            <v>22.09</v>
          </cell>
          <cell r="F10835" t="str">
            <v>SINAPI DEZEMBRO 2025</v>
          </cell>
        </row>
        <row r="10836">
          <cell r="A10836">
            <v>89695</v>
          </cell>
          <cell r="B10836" t="str">
            <v>TÊ MISTURADOR, CPVC, SOLDÁVEL, DN15MM, INSTALADO EM RAMAL OU SUB-RAMAL DE ÁGUA FORNECIMENTO E INSTALAÇÃO. AF_06/2022</v>
          </cell>
          <cell r="C10836" t="str">
            <v>UN</v>
          </cell>
          <cell r="D10836">
            <v>17.34</v>
          </cell>
          <cell r="E10836">
            <v>17.989999999999998</v>
          </cell>
          <cell r="F10836" t="str">
            <v>SINAPI DEZEMBRO 2025</v>
          </cell>
        </row>
        <row r="10837">
          <cell r="A10837">
            <v>89702</v>
          </cell>
          <cell r="B10837" t="str">
            <v>TÊ MISTURADOR, CPVC, SOLDÁVEL, DN22MM, INSTALADO EM RAMAL OU SUB-RAMAL DE ÁGUA FORNECIMENTO E INSTALAÇÃO. AF_06/2022</v>
          </cell>
          <cell r="C10837" t="str">
            <v>UN</v>
          </cell>
          <cell r="D10837">
            <v>22.33</v>
          </cell>
          <cell r="E10837">
            <v>23.14</v>
          </cell>
          <cell r="F10837" t="str">
            <v>SINAPI DEZEMBRO 2025</v>
          </cell>
        </row>
        <row r="10838">
          <cell r="A10838">
            <v>89768</v>
          </cell>
          <cell r="B10838" t="str">
            <v>TÊ, CPVC, SOLDÁVEL, DN 28MM, INSTALADO EM RAMAL DE DISTRIBUIÇÃO DE ÁGUA - FORNECIMENTO E INSTALAÇÃO. AF_06/2022</v>
          </cell>
          <cell r="C10838" t="str">
            <v>UN</v>
          </cell>
          <cell r="D10838">
            <v>24.84</v>
          </cell>
          <cell r="E10838">
            <v>25.68</v>
          </cell>
          <cell r="F10838" t="str">
            <v>SINAPI DEZEMBRO 2025</v>
          </cell>
        </row>
        <row r="10839">
          <cell r="A10839">
            <v>89842</v>
          </cell>
          <cell r="B10839" t="str">
            <v>TÊ, CPVC, SOLDÁVEL, DN 35MM, INSTALADO EM PRUMADA DE ÁGUA FORNECIMENTO E INSTALAÇÃO. AF_06/2022</v>
          </cell>
          <cell r="C10839" t="str">
            <v>UN</v>
          </cell>
          <cell r="D10839">
            <v>50.18</v>
          </cell>
          <cell r="E10839">
            <v>50.72</v>
          </cell>
          <cell r="F10839" t="str">
            <v>SINAPI DEZEMBRO 2025</v>
          </cell>
        </row>
        <row r="10840">
          <cell r="A10840">
            <v>89845</v>
          </cell>
          <cell r="B10840" t="str">
            <v>TÊ, CPVC, SOLDÁVEL, DN 54 MM, INSTALADO EM PRUMADA DE ÁGUA FORNECIMENTO E INSTALAÇÃO. AF_06/2022</v>
          </cell>
          <cell r="C10840" t="str">
            <v>UN</v>
          </cell>
          <cell r="D10840">
            <v>99.12</v>
          </cell>
          <cell r="E10840">
            <v>99.92</v>
          </cell>
          <cell r="F10840" t="str">
            <v>SINAPI DEZEMBRO 2025</v>
          </cell>
        </row>
        <row r="10841">
          <cell r="A10841">
            <v>89846</v>
          </cell>
          <cell r="B10841" t="str">
            <v>TÊ, CPVC, SOLDÁVEL, DN 73MM, INSTALADO EM PRUMADA DE ÁGUA FORNECIMENTO E INSTALAÇÃO. AF_06/2022</v>
          </cell>
          <cell r="C10841" t="str">
            <v>UN</v>
          </cell>
          <cell r="D10841">
            <v>212.1</v>
          </cell>
          <cell r="E10841">
            <v>213.15</v>
          </cell>
          <cell r="F10841" t="str">
            <v>SINAPI DEZEMBRO 2025</v>
          </cell>
        </row>
        <row r="10842">
          <cell r="A10842">
            <v>89847</v>
          </cell>
          <cell r="B10842" t="str">
            <v>TÊ, CPVC, SOLDÁVEL, DN 89MM, INSTALADO EM PRUMADA DE ÁGUA FORNECIMENTO E INSTALAÇÃO. AF_06/2022</v>
          </cell>
          <cell r="C10842" t="str">
            <v>UN</v>
          </cell>
          <cell r="D10842">
            <v>253.21</v>
          </cell>
          <cell r="E10842">
            <v>254.46</v>
          </cell>
          <cell r="F10842" t="str">
            <v>SINAPI DEZEMBRO 2025</v>
          </cell>
        </row>
        <row r="10843">
          <cell r="A10843">
            <v>89705</v>
          </cell>
          <cell r="B10843" t="str">
            <v>TÊ, CPVC, SOLDÁVEL, DN28MM, INSTALADO EM RAMAL OU SUB-RAMAL DE ÁGUA FORNECIMENTO E INSTALAÇÃO. AF_06/2022</v>
          </cell>
          <cell r="C10843" t="str">
            <v>UN</v>
          </cell>
          <cell r="D10843">
            <v>25.97</v>
          </cell>
          <cell r="E10843">
            <v>26.92</v>
          </cell>
          <cell r="F10843" t="str">
            <v>SINAPI DEZEMBRO 2025</v>
          </cell>
        </row>
        <row r="10844">
          <cell r="A10844">
            <v>89769</v>
          </cell>
          <cell r="B10844" t="str">
            <v>TÊ, CPVC, SOLDÁVEL, DN35MM, INSTALADO EM RAMAL DE DISTRIBUIÇÃO DE ÁGUA - FORNECIMENTO E INSTALAÇÃO. AF_06/2022</v>
          </cell>
          <cell r="C10844" t="str">
            <v>UN</v>
          </cell>
          <cell r="D10844">
            <v>55.42</v>
          </cell>
          <cell r="E10844">
            <v>56.43</v>
          </cell>
          <cell r="F10844" t="str">
            <v>SINAPI DEZEMBRO 2025</v>
          </cell>
        </row>
        <row r="10845">
          <cell r="A10845">
            <v>89706</v>
          </cell>
          <cell r="B10845" t="str">
            <v>TÊ, CPVC, SOLDÁVEL, DN35MM, INSTALADO EM RAMAL OU SUB-RAMAL DE ÁGUA FORNECIMENTO E INSTALAÇÃO. AF_06/2022</v>
          </cell>
          <cell r="C10845" t="str">
            <v>UN</v>
          </cell>
          <cell r="D10845">
            <v>56.76</v>
          </cell>
          <cell r="E10845">
            <v>57.89</v>
          </cell>
          <cell r="F10845" t="str">
            <v>SINAPI DEZEMBRO 2025</v>
          </cell>
        </row>
        <row r="10846">
          <cell r="A10846">
            <v>89741</v>
          </cell>
          <cell r="B10846" t="str">
            <v>UNIÃO, CPVC, SOLDÁVEL, DN 22MM, INSTALADO EM RAMAL DE DISTRIBUIÇÃO DE ÁGUA FORNECIMENTO E INSTALAÇÃO. AF_06/2022</v>
          </cell>
          <cell r="C10846" t="str">
            <v>UN</v>
          </cell>
          <cell r="D10846">
            <v>23.11</v>
          </cell>
          <cell r="E10846">
            <v>23.48</v>
          </cell>
          <cell r="F10846" t="str">
            <v>SINAPI DEZEMBRO 2025</v>
          </cell>
        </row>
        <row r="10847">
          <cell r="A10847">
            <v>89757</v>
          </cell>
          <cell r="B10847" t="str">
            <v>UNIÃO, CPVC, SOLDÁVEL, DN 28MM, INSTALADO EM RAMAL DE DISTRIBUIÇÃO DE ÁGUA FORNECIMENTO E INSTALAÇÃO. AF_06/2022</v>
          </cell>
          <cell r="C10847" t="str">
            <v>UN</v>
          </cell>
          <cell r="D10847">
            <v>30.17</v>
          </cell>
          <cell r="E10847">
            <v>30.59</v>
          </cell>
          <cell r="F10847" t="str">
            <v>SINAPI DEZEMBRO 2025</v>
          </cell>
        </row>
        <row r="10848">
          <cell r="A10848">
            <v>104027</v>
          </cell>
          <cell r="B10848" t="str">
            <v>UNIÃO, CPVC, SOLDÁVEL, DN 42MM, INSTALADO EM RAMAL DE DISTRIBUIÇÃO DE ÁGUA FORNECIMENTO E INSTALAÇÃO. AF_06/2022</v>
          </cell>
          <cell r="C10848" t="str">
            <v>UN</v>
          </cell>
          <cell r="D10848">
            <v>63.15</v>
          </cell>
          <cell r="E10848">
            <v>63.72</v>
          </cell>
          <cell r="F10848" t="str">
            <v>SINAPI DEZEMBRO 2025</v>
          </cell>
        </row>
        <row r="10849">
          <cell r="A10849">
            <v>89837</v>
          </cell>
          <cell r="B10849" t="str">
            <v>UNIÃO, CPVC, SOLDÁVEL, DN 54MM, INSTALADO EM PRUMADA DE ÁGUA FORNECIMENTO E INSTALAÇÃO. AF_06/2022</v>
          </cell>
          <cell r="C10849" t="str">
            <v>UN</v>
          </cell>
          <cell r="D10849">
            <v>133.12</v>
          </cell>
          <cell r="E10849">
            <v>133.52000000000001</v>
          </cell>
          <cell r="F10849" t="str">
            <v>SINAPI DEZEMBRO 2025</v>
          </cell>
        </row>
        <row r="10850">
          <cell r="A10850">
            <v>89839</v>
          </cell>
          <cell r="B10850" t="str">
            <v>UNIÃO, CPVC, SOLDÁVEL, DN 73MM, INSTALADO EM PRUMADA DE ÁGUA FORNECIMENTO E INSTALAÇÃO. AF_06/2022</v>
          </cell>
          <cell r="C10850" t="str">
            <v>UN</v>
          </cell>
          <cell r="D10850">
            <v>172.92</v>
          </cell>
          <cell r="E10850">
            <v>173.45</v>
          </cell>
          <cell r="F10850" t="str">
            <v>SINAPI DEZEMBRO 2025</v>
          </cell>
        </row>
        <row r="10851">
          <cell r="A10851">
            <v>89841</v>
          </cell>
          <cell r="B10851" t="str">
            <v>UNIÃO, CPVC, SOLDÁVEL, DN 89MM, INSTALADO EM PRUMADA DE ÁGUA FORNECIMENTO E INSTALAÇÃO. AF_06/2022</v>
          </cell>
          <cell r="C10851" t="str">
            <v>UN</v>
          </cell>
          <cell r="D10851">
            <v>262.62</v>
          </cell>
          <cell r="E10851">
            <v>263.25</v>
          </cell>
          <cell r="F10851" t="str">
            <v>SINAPI DEZEMBRO 2025</v>
          </cell>
        </row>
        <row r="10852">
          <cell r="A10852">
            <v>89654</v>
          </cell>
          <cell r="B10852" t="str">
            <v>UNIÃO, CPVC, SOLDÁVEL, DN15MM, INSTALADO EM RAMAL OU SUB-RAMAL DE ÁGUA FORNECIMENTO E INSTALAÇÃO. AF_06/2022</v>
          </cell>
          <cell r="C10852" t="str">
            <v>UN</v>
          </cell>
          <cell r="D10852">
            <v>20.22</v>
          </cell>
          <cell r="E10852">
            <v>20.55</v>
          </cell>
          <cell r="F10852" t="str">
            <v>SINAPI DEZEMBRO 2025</v>
          </cell>
        </row>
        <row r="10853">
          <cell r="A10853">
            <v>89661</v>
          </cell>
          <cell r="B10853" t="str">
            <v>UNIÃO, CPVC, SOLDÁVEL, DN22MM, INSTALADO EM RAMAL OU SUB-RAMAL DE ÁGUA FORNECIMENTO E INSTALAÇÃO. AF_06/2022</v>
          </cell>
          <cell r="C10853" t="str">
            <v>UN</v>
          </cell>
          <cell r="D10853">
            <v>23.6</v>
          </cell>
          <cell r="E10853">
            <v>24</v>
          </cell>
          <cell r="F10853" t="str">
            <v>SINAPI DEZEMBRO 2025</v>
          </cell>
        </row>
        <row r="10854">
          <cell r="A10854">
            <v>89674</v>
          </cell>
          <cell r="B10854" t="str">
            <v>UNIÃO, CPVC, SOLDÁVEL, DN28MM, INSTALADO EM RAMAL OU SUB-RAMAL DE ÁGUA FORNECIMENTO E INSTALAÇÃO. AF_06/2022</v>
          </cell>
          <cell r="C10854" t="str">
            <v>UN</v>
          </cell>
          <cell r="D10854">
            <v>30.74</v>
          </cell>
          <cell r="E10854">
            <v>31.21</v>
          </cell>
          <cell r="F10854" t="str">
            <v>SINAPI DEZEMBRO 2025</v>
          </cell>
        </row>
        <row r="10855">
          <cell r="A10855">
            <v>89816</v>
          </cell>
          <cell r="B10855" t="str">
            <v>UNIÃO, CPVC, SOLDÁVEL, DN35MM, INSTALADO EM PRUMADA DE ÁGUA FORNECIMENTO E INSTALAÇÃO. AF_06/2022</v>
          </cell>
          <cell r="C10855" t="str">
            <v>UN</v>
          </cell>
          <cell r="D10855">
            <v>41.3</v>
          </cell>
          <cell r="E10855">
            <v>41.57</v>
          </cell>
          <cell r="F10855" t="str">
            <v>SINAPI DEZEMBRO 2025</v>
          </cell>
        </row>
        <row r="10856">
          <cell r="A10856">
            <v>89762</v>
          </cell>
          <cell r="B10856" t="str">
            <v>UNIÃO, CPVC, SOLDÁVEL, DN35MM, INSTALADO EM RAMAL DE DISTRIBUIÇÃO DE ÁGUA - FORNECIMENTO E INSTALAÇÃO. AF_06/2022</v>
          </cell>
          <cell r="C10856" t="str">
            <v>UN</v>
          </cell>
          <cell r="D10856">
            <v>43.92</v>
          </cell>
          <cell r="E10856">
            <v>44.43</v>
          </cell>
          <cell r="F10856" t="str">
            <v>SINAPI DEZEMBRO 2025</v>
          </cell>
        </row>
        <row r="10857">
          <cell r="A10857">
            <v>89684</v>
          </cell>
          <cell r="B10857" t="str">
            <v>UNIÃO, CPVC, SOLDÁVEL, DN35MM, INSTALADO EM RAMAL OU SUB-RAMAL DE ÁGUA FORNECIMENTO E INSTALAÇÃO. AF_06/2022</v>
          </cell>
          <cell r="C10857" t="str">
            <v>UN</v>
          </cell>
          <cell r="D10857">
            <v>44.59</v>
          </cell>
          <cell r="E10857">
            <v>45.16</v>
          </cell>
          <cell r="F10857" t="str">
            <v>SINAPI DEZEMBRO 2025</v>
          </cell>
        </row>
        <row r="10858">
          <cell r="A10858">
            <v>89828</v>
          </cell>
          <cell r="B10858" t="str">
            <v>UNIÃO, CPVC, SOLDÁVEL, DN42MM, INSTALADO EM PRUMADA DE ÁGUA FORNECIMENTO E INSTALAÇÃO. AF_06/2022</v>
          </cell>
          <cell r="C10858" t="str">
            <v>UN</v>
          </cell>
          <cell r="D10858">
            <v>60.18</v>
          </cell>
          <cell r="E10858">
            <v>60.5</v>
          </cell>
          <cell r="F10858" t="str">
            <v>SINAPI DEZEMBRO 2025</v>
          </cell>
        </row>
        <row r="10859">
          <cell r="A10859">
            <v>89546</v>
          </cell>
          <cell r="B10859" t="str">
            <v>BUCHA DE REDUÇÃO LONGA, PVC, SERIE R, ÁGUA PLUVIAL, DN 50 X 40 MM, JUNTA ELÁSTICA, FORNECIDO E INSTALADO EM RAMAL DE ENCAMINHAMENTO. AF_06/2022</v>
          </cell>
          <cell r="C10859" t="str">
            <v>UN</v>
          </cell>
          <cell r="D10859">
            <v>10.9</v>
          </cell>
          <cell r="E10859">
            <v>11.06</v>
          </cell>
          <cell r="F10859" t="str">
            <v>SINAPI DEZEMBRO 2025</v>
          </cell>
        </row>
        <row r="10860">
          <cell r="A10860">
            <v>89482</v>
          </cell>
          <cell r="B10860" t="str">
            <v>CAIXA SIFONADA, PVC, DN 100 X 100 X 50 MM, FORNECIDA E INSTALADA EM RAMAIS DE ENCAMINHAMENTO DE ÁGUA PLUVIAL. AF_06/2022</v>
          </cell>
          <cell r="C10860" t="str">
            <v>UN</v>
          </cell>
          <cell r="D10860">
            <v>41.8</v>
          </cell>
          <cell r="E10860">
            <v>42.75</v>
          </cell>
          <cell r="F10860" t="str">
            <v>SINAPI DEZEMBRO 2025</v>
          </cell>
        </row>
        <row r="10861">
          <cell r="A10861">
            <v>89491</v>
          </cell>
          <cell r="B10861" t="str">
            <v>CAIXA SIFONADA, PVC, DN 150 X 185 X 75 MM, FORNECIDA E INSTALADA EM RAMAIS DE ENCAMINHAMENTO DE ÁGUA PLUVIAL. AF_06/2022</v>
          </cell>
          <cell r="C10861" t="str">
            <v>UN</v>
          </cell>
          <cell r="D10861">
            <v>107.6</v>
          </cell>
          <cell r="E10861">
            <v>109.06</v>
          </cell>
          <cell r="F10861" t="str">
            <v>SINAPI DEZEMBRO 2025</v>
          </cell>
        </row>
        <row r="10862">
          <cell r="A10862">
            <v>104178</v>
          </cell>
          <cell r="B10862" t="str">
            <v>CAP, PVC, SERIE R, ÁGUA PLUVIAL, DN 100 MM, JUNTA ELÁSTICA, FORNECIDO E INSTALADO EM RAMAL DE ENCAMINHAMENTO. AF_06/2022</v>
          </cell>
          <cell r="C10862" t="str">
            <v>UN</v>
          </cell>
          <cell r="D10862">
            <v>20.440000000000001</v>
          </cell>
          <cell r="E10862">
            <v>20.73</v>
          </cell>
          <cell r="F10862" t="str">
            <v>SINAPI DEZEMBRO 2025</v>
          </cell>
        </row>
        <row r="10863">
          <cell r="A10863">
            <v>104179</v>
          </cell>
          <cell r="B10863" t="str">
            <v>CAP, PVC, SERIE R, ÁGUA PLUVIAL, DN 150 MM, JUNTA ELÁSTICA, FORNECIDO E INSTALADO EM RAMAL DE ENCAMINHAMENTO. AF_06/2022</v>
          </cell>
          <cell r="C10863" t="str">
            <v>UN</v>
          </cell>
          <cell r="D10863">
            <v>75.55</v>
          </cell>
          <cell r="E10863">
            <v>75.930000000000007</v>
          </cell>
          <cell r="F10863" t="str">
            <v>SINAPI DEZEMBRO 2025</v>
          </cell>
        </row>
        <row r="10864">
          <cell r="A10864">
            <v>89587</v>
          </cell>
          <cell r="B10864" t="str">
            <v>CURVA 87 GRAUS E 30 MINUTOS, PVC, SERIE R, ÁGUA PLUVIAL, DN 100 MM, JUNTA ELÁSTICA, FORNECIDO E INSTALADO EM CONDUTORES VERTICAIS DE ÁGUAS PLUVIAIS. AF_06/2022</v>
          </cell>
          <cell r="C10864" t="str">
            <v>UN</v>
          </cell>
          <cell r="D10864">
            <v>47.23</v>
          </cell>
          <cell r="E10864">
            <v>48.41</v>
          </cell>
          <cell r="F10864" t="str">
            <v>SINAPI DEZEMBRO 2025</v>
          </cell>
        </row>
        <row r="10865">
          <cell r="A10865">
            <v>89535</v>
          </cell>
          <cell r="B10865" t="str">
            <v>CURVA 87 GRAUS E 30 MINUTOS, PVC, SERIE R, ÁGUA PLUVIAL, DN 100 MM, JUNTA ELÁSTICA, FORNECIDO E INSTALADO EM RAMAL DE ENCAMINHAMENTO. AF_06/2022</v>
          </cell>
          <cell r="C10865" t="str">
            <v>UN</v>
          </cell>
          <cell r="D10865">
            <v>40.130000000000003</v>
          </cell>
          <cell r="E10865">
            <v>40.69</v>
          </cell>
          <cell r="F10865" t="str">
            <v>SINAPI DEZEMBRO 2025</v>
          </cell>
        </row>
        <row r="10866">
          <cell r="A10866">
            <v>89592</v>
          </cell>
          <cell r="B10866" t="str">
            <v>CURVA 87 GRAUS E 30 MINUTOS, PVC, SERIE R, ÁGUA PLUVIAL, DN 150 MM, JUNTA ELÁSTICA, FORNECIDO E INSTALADO EM CONDUTORES VERTICAIS DE ÁGUAS PLUVIAIS. AF_06/2022</v>
          </cell>
          <cell r="C10866" t="str">
            <v>UN</v>
          </cell>
          <cell r="D10866">
            <v>147.05000000000001</v>
          </cell>
          <cell r="E10866">
            <v>149.1</v>
          </cell>
          <cell r="F10866" t="str">
            <v>SINAPI DEZEMBRO 2025</v>
          </cell>
        </row>
        <row r="10867">
          <cell r="A10867">
            <v>104169</v>
          </cell>
          <cell r="B10867" t="str">
            <v>CURVA 87 GRAUS E 30 MINUTOS, PVC, SERIE R, ÁGUA PLUVIAL, DN 150 MM, JUNTA ELÁSTICA, FORNECIDO E INSTALADO EM RAMAL DE ENCAMINHAMENTO. AF_06/2022</v>
          </cell>
          <cell r="C10867" t="str">
            <v>UN</v>
          </cell>
          <cell r="D10867">
            <v>136.63999999999999</v>
          </cell>
          <cell r="E10867">
            <v>137.77000000000001</v>
          </cell>
          <cell r="F10867" t="str">
            <v>SINAPI DEZEMBRO 2025</v>
          </cell>
        </row>
        <row r="10868">
          <cell r="A10868">
            <v>89583</v>
          </cell>
          <cell r="B10868" t="str">
            <v>CURVA 87 GRAUS E 30 MINUTOS, PVC, SERIE R, ÁGUA PLUVIAL, DN 75 MM, JUNTA ELÁSTICA, FORNECIDO E INSTALADO EM CONDUTORES VERTICAIS DE ÁGUAS PLUVIAIS. AF_06/2022</v>
          </cell>
          <cell r="C10868" t="str">
            <v>UN</v>
          </cell>
          <cell r="D10868">
            <v>39.659999999999997</v>
          </cell>
          <cell r="E10868">
            <v>40.409999999999997</v>
          </cell>
          <cell r="F10868" t="str">
            <v>SINAPI DEZEMBRO 2025</v>
          </cell>
        </row>
        <row r="10869">
          <cell r="A10869">
            <v>89526</v>
          </cell>
          <cell r="B10869" t="str">
            <v>CURVA 87 GRAUS E 30 MINUTOS, PVC, SERIE R, ÁGUA PLUVIAL, DN 75 MM, JUNTA ELÁSTICA, FORNECIDO E INSTALADO EM RAMAL DE ENCAMINHAMENTO. AF_06/2022</v>
          </cell>
          <cell r="C10869" t="str">
            <v>UN</v>
          </cell>
          <cell r="D10869">
            <v>35.74</v>
          </cell>
          <cell r="E10869">
            <v>36.15</v>
          </cell>
          <cell r="F10869" t="str">
            <v>SINAPI DEZEMBRO 2025</v>
          </cell>
        </row>
        <row r="10870">
          <cell r="A10870">
            <v>95695</v>
          </cell>
          <cell r="B10870" t="str">
            <v>CURVA 90 GRAUS, PVC, SERIE R, ÁGUA PLUVIAL, DN 100 MM, JUNTA ELÁSTICA, FORNECIDO E INSTALADO EM CONDUTORES VERTICAIS DE ÁGUAS PLUVIAIS. AF_06/2022</v>
          </cell>
          <cell r="C10870" t="str">
            <v>UN</v>
          </cell>
          <cell r="D10870">
            <v>56.09</v>
          </cell>
          <cell r="E10870">
            <v>57.27</v>
          </cell>
          <cell r="F10870" t="str">
            <v>SINAPI DEZEMBRO 2025</v>
          </cell>
        </row>
        <row r="10871">
          <cell r="A10871">
            <v>95694</v>
          </cell>
          <cell r="B10871" t="str">
            <v>CURVA 90 GRAUS, PVC, SERIE R, ÁGUA PLUVIAL, DN 100 MM, JUNTA ELÁSTICA, FORNECIDO E INSTALADO EM RAMAL DE ENCAMINHAMENTO. AF_06/2022</v>
          </cell>
          <cell r="C10871" t="str">
            <v>UN</v>
          </cell>
          <cell r="D10871">
            <v>48.99</v>
          </cell>
          <cell r="E10871">
            <v>49.55</v>
          </cell>
          <cell r="F10871" t="str">
            <v>SINAPI DEZEMBRO 2025</v>
          </cell>
        </row>
        <row r="10872">
          <cell r="A10872">
            <v>89585</v>
          </cell>
          <cell r="B10872" t="str">
            <v>JOELHO 45 GRAUS, PVC, SERIE R, ÁGUA PLUVIAL, DN 100 MM, JUNTA ELÁSTICA, FORNECIDO E INSTALADO EM CONDUTORES VERTICAIS DE ÁGUAS PLUVIAIS. AF_06/2022</v>
          </cell>
          <cell r="C10872" t="str">
            <v>UN</v>
          </cell>
          <cell r="D10872">
            <v>43.57</v>
          </cell>
          <cell r="E10872">
            <v>44.75</v>
          </cell>
          <cell r="F10872" t="str">
            <v>SINAPI DEZEMBRO 2025</v>
          </cell>
        </row>
        <row r="10873">
          <cell r="A10873">
            <v>89531</v>
          </cell>
          <cell r="B10873" t="str">
            <v>JOELHO 45 GRAUS, PVC, SERIE R, ÁGUA PLUVIAL, DN 100 MM, JUNTA ELÁSTICA, FORNECIDO E INSTALADO EM RAMAL DE ENCAMINHAMENTO. AF_06/2022</v>
          </cell>
          <cell r="C10873" t="str">
            <v>UN</v>
          </cell>
          <cell r="D10873">
            <v>36.47</v>
          </cell>
          <cell r="E10873">
            <v>37.03</v>
          </cell>
          <cell r="F10873" t="str">
            <v>SINAPI DEZEMBRO 2025</v>
          </cell>
        </row>
        <row r="10874">
          <cell r="A10874">
            <v>89591</v>
          </cell>
          <cell r="B10874" t="str">
            <v>JOELHO 45 GRAUS, PVC, SERIE R, ÁGUA PLUVIAL, DN 150 MM, JUNTA ELÁSTICA, FORNECIDO E INSTALADO EM CONDUTORES VERTICAIS DE ÁGUAS PLUVIAIS. AF_06/2022</v>
          </cell>
          <cell r="C10874" t="str">
            <v>UN</v>
          </cell>
          <cell r="D10874">
            <v>124.08</v>
          </cell>
          <cell r="E10874">
            <v>126.13</v>
          </cell>
          <cell r="F10874" t="str">
            <v>SINAPI DEZEMBRO 2025</v>
          </cell>
        </row>
        <row r="10875">
          <cell r="A10875">
            <v>104168</v>
          </cell>
          <cell r="B10875" t="str">
            <v>JOELHO 45 GRAUS, PVC, SERIE R, ÁGUA PLUVIAL, DN 150 MM, JUNTA ELÁSTICA, FORNECIDO E INSTALADO EM RAMAL DE ENCAMINHAMENTO. AF_06/2022</v>
          </cell>
          <cell r="C10875" t="str">
            <v>UN</v>
          </cell>
          <cell r="D10875">
            <v>113.67</v>
          </cell>
          <cell r="E10875">
            <v>114.8</v>
          </cell>
          <cell r="F10875" t="str">
            <v>SINAPI DEZEMBRO 2025</v>
          </cell>
        </row>
        <row r="10876">
          <cell r="A10876">
            <v>89516</v>
          </cell>
          <cell r="B10876" t="str">
            <v>JOELHO 45 GRAUS, PVC, SERIE R, ÁGUA PLUVIAL, DN 40 MM, JUNTA SOLDÁVEL, FORNECIDO E INSTALADO EM RAMAL DE ENCAMINHAMENTO. AF_06/2022</v>
          </cell>
          <cell r="C10876" t="str">
            <v>UN</v>
          </cell>
          <cell r="D10876">
            <v>7.49</v>
          </cell>
          <cell r="E10876">
            <v>7.7</v>
          </cell>
          <cell r="F10876" t="str">
            <v>SINAPI DEZEMBRO 2025</v>
          </cell>
        </row>
        <row r="10877">
          <cell r="A10877">
            <v>89520</v>
          </cell>
          <cell r="B10877" t="str">
            <v>JOELHO 45 GRAUS, PVC, SERIE R, ÁGUA PLUVIAL, DN 50 MM, JUNTA ELÁSTICA, FORNECIDO E INSTALADO EM RAMAL DE ENCAMINHAMENTO. AF_06/2022</v>
          </cell>
          <cell r="C10877" t="str">
            <v>UN</v>
          </cell>
          <cell r="D10877">
            <v>16.23</v>
          </cell>
          <cell r="E10877">
            <v>16.48</v>
          </cell>
          <cell r="F10877" t="str">
            <v>SINAPI DEZEMBRO 2025</v>
          </cell>
        </row>
        <row r="10878">
          <cell r="A10878">
            <v>89582</v>
          </cell>
          <cell r="B10878" t="str">
            <v>JOELHO 45 GRAUS, PVC, SERIE R, ÁGUA PLUVIAL, DN 75 MM, JUNTA ELÁSTICA, FORNECIDO E INSTALADO EM CONDUTORES VERTICAIS DE ÁGUAS PLUVIAIS. AF_06/2022</v>
          </cell>
          <cell r="C10878" t="str">
            <v>UN</v>
          </cell>
          <cell r="D10878">
            <v>32.65</v>
          </cell>
          <cell r="E10878">
            <v>33.4</v>
          </cell>
          <cell r="F10878" t="str">
            <v>SINAPI DEZEMBRO 2025</v>
          </cell>
        </row>
        <row r="10879">
          <cell r="A10879">
            <v>89524</v>
          </cell>
          <cell r="B10879" t="str">
            <v>JOELHO 45 GRAUS, PVC, SERIE R, ÁGUA PLUVIAL, DN 75 MM, JUNTA ELÁSTICA, FORNECIDO E INSTALADO EM RAMAL DE ENCAMINHAMENTO. AF_06/2022</v>
          </cell>
          <cell r="C10879" t="str">
            <v>UN</v>
          </cell>
          <cell r="D10879">
            <v>28.73</v>
          </cell>
          <cell r="E10879">
            <v>29.14</v>
          </cell>
          <cell r="F10879" t="str">
            <v>SINAPI DEZEMBRO 2025</v>
          </cell>
        </row>
        <row r="10880">
          <cell r="A10880">
            <v>89584</v>
          </cell>
          <cell r="B10880" t="str">
            <v>JOELHO 90 GRAUS, PVC, SERIE R, ÁGUA PLUVIAL, DN 100 MM, JUNTA ELÁSTICA, FORNECIDO E INSTALADO EM CONDUTORES VERTICAIS DE ÁGUAS PLUVIAIS. AF_06/2022</v>
          </cell>
          <cell r="C10880" t="str">
            <v>UN</v>
          </cell>
          <cell r="D10880">
            <v>42.71</v>
          </cell>
          <cell r="E10880">
            <v>43.89</v>
          </cell>
          <cell r="F10880" t="str">
            <v>SINAPI DEZEMBRO 2025</v>
          </cell>
        </row>
        <row r="10881">
          <cell r="A10881">
            <v>89529</v>
          </cell>
          <cell r="B10881" t="str">
            <v>JOELHO 90 GRAUS, PVC, SERIE R, ÁGUA PLUVIAL, DN 100 MM, JUNTA ELÁSTICA, FORNECIDO E INSTALADO EM RAMAL DE ENCAMINHAMENTO. AF_06/2022</v>
          </cell>
          <cell r="C10881" t="str">
            <v>UN</v>
          </cell>
          <cell r="D10881">
            <v>35.61</v>
          </cell>
          <cell r="E10881">
            <v>36.17</v>
          </cell>
          <cell r="F10881" t="str">
            <v>SINAPI DEZEMBRO 2025</v>
          </cell>
        </row>
        <row r="10882">
          <cell r="A10882">
            <v>89590</v>
          </cell>
          <cell r="B10882" t="str">
            <v>JOELHO 90 GRAUS, PVC, SERIE R, ÁGUA PLUVIAL, DN 150 MM, JUNTA ELÁSTICA, FORNECIDO E INSTALADO EM CONDUTORES VERTICAIS DE ÁGUAS PLUVIAIS. AF_06/2022</v>
          </cell>
          <cell r="C10882" t="str">
            <v>UN</v>
          </cell>
          <cell r="D10882">
            <v>126.7</v>
          </cell>
          <cell r="E10882">
            <v>128.75</v>
          </cell>
          <cell r="F10882" t="str">
            <v>SINAPI DEZEMBRO 2025</v>
          </cell>
        </row>
        <row r="10883">
          <cell r="A10883">
            <v>104167</v>
          </cell>
          <cell r="B10883" t="str">
            <v>JOELHO 90 GRAUS, PVC, SERIE R, ÁGUA PLUVIAL, DN 150 MM, JUNTA ELÁSTICA, FORNECIDO E INSTALADO EM RAMAL DE ENCAMINHAMENTO. AF_06/2022</v>
          </cell>
          <cell r="C10883" t="str">
            <v>UN</v>
          </cell>
          <cell r="D10883">
            <v>116.29</v>
          </cell>
          <cell r="E10883">
            <v>117.42</v>
          </cell>
          <cell r="F10883" t="str">
            <v>SINAPI DEZEMBRO 2025</v>
          </cell>
        </row>
        <row r="10884">
          <cell r="A10884">
            <v>89514</v>
          </cell>
          <cell r="B10884" t="str">
            <v>JOELHO 90 GRAUS, PVC, SERIE R, ÁGUA PLUVIAL, DN 40 MM, JUNTA SOLDÁVEL, FORNECIDO E INSTALADO EM RAMAL DE ENCAMINHAMENTO. AF_06/2022</v>
          </cell>
          <cell r="C10884" t="str">
            <v>UN</v>
          </cell>
          <cell r="D10884">
            <v>7.42</v>
          </cell>
          <cell r="E10884">
            <v>7.63</v>
          </cell>
          <cell r="F10884" t="str">
            <v>SINAPI DEZEMBRO 2025</v>
          </cell>
        </row>
        <row r="10885">
          <cell r="A10885">
            <v>89518</v>
          </cell>
          <cell r="B10885" t="str">
            <v>JOELHO 90 GRAUS, PVC, SERIE R, ÁGUA PLUVIAL, DN 50 MM, JUNTA ELÁSTICA, FORNECIDO E INSTALADO EM RAMAL DE ENCAMINHAMENTO. AF_06/2022</v>
          </cell>
          <cell r="C10885" t="str">
            <v>UN</v>
          </cell>
          <cell r="D10885">
            <v>15.63</v>
          </cell>
          <cell r="E10885">
            <v>15.88</v>
          </cell>
          <cell r="F10885" t="str">
            <v>SINAPI DEZEMBRO 2025</v>
          </cell>
        </row>
        <row r="10886">
          <cell r="A10886">
            <v>89581</v>
          </cell>
          <cell r="B10886" t="str">
            <v>JOELHO 90 GRAUS, PVC, SERIE R, ÁGUA PLUVIAL, DN 75 MM, JUNTA ELÁSTICA, FORNECIDO E INSTALADO EM CONDUTORES VERTICAIS DE ÁGUAS PLUVIAIS. AF_06/2022</v>
          </cell>
          <cell r="C10886" t="str">
            <v>UN</v>
          </cell>
          <cell r="D10886">
            <v>32.270000000000003</v>
          </cell>
          <cell r="E10886">
            <v>33.020000000000003</v>
          </cell>
          <cell r="F10886" t="str">
            <v>SINAPI DEZEMBRO 2025</v>
          </cell>
        </row>
        <row r="10887">
          <cell r="A10887">
            <v>89522</v>
          </cell>
          <cell r="B10887" t="str">
            <v>JOELHO 90 GRAUS, PVC, SERIE R, ÁGUA PLUVIAL, DN 75 MM, JUNTA ELÁSTICA, FORNECIDO E INSTALADO EM RAMAL DE ENCAMINHAMENTO. AF_06/2022</v>
          </cell>
          <cell r="C10887" t="str">
            <v>UN</v>
          </cell>
          <cell r="D10887">
            <v>28.35</v>
          </cell>
          <cell r="E10887">
            <v>28.76</v>
          </cell>
          <cell r="F10887" t="str">
            <v>SINAPI DEZEMBRO 2025</v>
          </cell>
        </row>
        <row r="10888">
          <cell r="A10888">
            <v>89574</v>
          </cell>
          <cell r="B10888" t="str">
            <v>JUNÇÃO DUPLA, PVC, SERIE R, ÁGUA PLUVIAL, DN 100 X 100 X 100 MM, JUNTA ELÁSTICA, FORNECIDO E INSTALADO EM RAMAL DE ENCAMINHAMENTO. AF_06/2022</v>
          </cell>
          <cell r="C10888" t="str">
            <v>UN</v>
          </cell>
          <cell r="D10888">
            <v>136.59</v>
          </cell>
          <cell r="E10888">
            <v>137.72</v>
          </cell>
          <cell r="F10888" t="str">
            <v>SINAPI DEZEMBRO 2025</v>
          </cell>
        </row>
        <row r="10889">
          <cell r="A10889">
            <v>89690</v>
          </cell>
          <cell r="B10889" t="str">
            <v>JUNÇÃO SIMPLES, PVC, SERIE R, ÁGUA PLUVIAL, DN 100 X 100 MM, JUNTA ELÁSTICA, FORNECIDO E INSTALADO EM CONDUTORES VERTICAIS DE ÁGUAS PLUVIAIS. AF_06/2022</v>
          </cell>
          <cell r="C10889" t="str">
            <v>UN</v>
          </cell>
          <cell r="D10889">
            <v>82.72</v>
          </cell>
          <cell r="E10889">
            <v>84.3</v>
          </cell>
          <cell r="F10889" t="str">
            <v>SINAPI DEZEMBRO 2025</v>
          </cell>
        </row>
        <row r="10890">
          <cell r="A10890">
            <v>89567</v>
          </cell>
          <cell r="B10890" t="str">
            <v>JUNÇÃO SIMPLES, PVC, SERIE R, ÁGUA PLUVIAL, DN 100 X 100 MM, JUNTA ELÁSTICA, FORNECIDO E INSTALADO EM RAMAL DE ENCAMINHAMENTO. AF_06/2022</v>
          </cell>
          <cell r="C10890" t="str">
            <v>UN</v>
          </cell>
          <cell r="D10890">
            <v>73.25</v>
          </cell>
          <cell r="E10890">
            <v>74</v>
          </cell>
          <cell r="F10890" t="str">
            <v>SINAPI DEZEMBRO 2025</v>
          </cell>
        </row>
        <row r="10891">
          <cell r="A10891">
            <v>89692</v>
          </cell>
          <cell r="B10891" t="str">
            <v>JUNÇÃO SIMPLES, PVC, SERIE R, ÁGUA PLUVIAL, DN 100 X 75 MM, JUNTA ELÁSTICA, FORNECIDO E INSTALADO EM CONDUTORES VERTICAIS DE ÁGUAS PLUVIAIS. AF_06/2022</v>
          </cell>
          <cell r="C10891" t="str">
            <v>UN</v>
          </cell>
          <cell r="D10891">
            <v>91.45</v>
          </cell>
          <cell r="E10891">
            <v>92.85</v>
          </cell>
          <cell r="F10891" t="str">
            <v>SINAPI DEZEMBRO 2025</v>
          </cell>
        </row>
        <row r="10892">
          <cell r="A10892">
            <v>89569</v>
          </cell>
          <cell r="B10892" t="str">
            <v>JUNÇÃO SIMPLES, PVC, SERIE R, ÁGUA PLUVIAL, DN 100 X 75 MM, JUNTA ELÁSTICA, FORNECIDO E INSTALADO EM RAMAL DE ENCAMINHAMENTO. AF_06/2022</v>
          </cell>
          <cell r="C10892" t="str">
            <v>UN</v>
          </cell>
          <cell r="D10892">
            <v>83.4</v>
          </cell>
          <cell r="E10892">
            <v>84.09</v>
          </cell>
          <cell r="F10892" t="str">
            <v>SINAPI DEZEMBRO 2025</v>
          </cell>
        </row>
        <row r="10893">
          <cell r="A10893">
            <v>89699</v>
          </cell>
          <cell r="B10893" t="str">
            <v>JUNÇÃO SIMPLES, PVC, SERIE R, ÁGUA PLUVIAL, DN 150 X 100 MM, JUNTA ELÁSTICA, FORNECIDO E INSTALADO EM CONDUTORES VERTICAIS DE ÁGUAS PLUVIAIS. AF_06/2022</v>
          </cell>
          <cell r="C10893" t="str">
            <v>UN</v>
          </cell>
          <cell r="D10893">
            <v>183.83</v>
          </cell>
          <cell r="E10893">
            <v>186.19</v>
          </cell>
          <cell r="F10893" t="str">
            <v>SINAPI DEZEMBRO 2025</v>
          </cell>
        </row>
        <row r="10894">
          <cell r="A10894">
            <v>104174</v>
          </cell>
          <cell r="B10894" t="str">
            <v>JUNÇÃO SIMPLES, PVC, SERIE R, ÁGUA PLUVIAL, DN 150 X 100 MM, JUNTA ELÁSTICA, FORNECIDO E INSTALADO EM RAMAL DE ENCAMINHAMENTO. AF_06/2022</v>
          </cell>
          <cell r="C10894" t="str">
            <v>UN</v>
          </cell>
          <cell r="D10894">
            <v>172.88</v>
          </cell>
          <cell r="E10894">
            <v>174.27</v>
          </cell>
          <cell r="F10894" t="str">
            <v>SINAPI DEZEMBRO 2025</v>
          </cell>
        </row>
        <row r="10895">
          <cell r="A10895">
            <v>89698</v>
          </cell>
          <cell r="B10895" t="str">
            <v>JUNÇÃO SIMPLES, PVC, SERIE R, ÁGUA PLUVIAL, DN 150 X 150 MM, JUNTA ELÁSTICA, FORNECIDO E INSTALADO EM CONDUTORES VERTICAIS DE ÁGUAS PLUVIAIS. AF_06/2022</v>
          </cell>
          <cell r="C10895" t="str">
            <v>UN</v>
          </cell>
          <cell r="D10895">
            <v>242.14</v>
          </cell>
          <cell r="E10895">
            <v>244.88</v>
          </cell>
          <cell r="F10895" t="str">
            <v>SINAPI DEZEMBRO 2025</v>
          </cell>
        </row>
        <row r="10896">
          <cell r="A10896">
            <v>104176</v>
          </cell>
          <cell r="B10896" t="str">
            <v>JUNÇÃO SIMPLES, PVC, SERIE R, ÁGUA PLUVIAL, DN 150 X 150 MM, JUNTA ELÁSTICA, FORNECIDO E INSTALADO EM RAMAL DE ENCAMINHAMENTO. AF_06/2022</v>
          </cell>
          <cell r="C10896" t="str">
            <v>UN</v>
          </cell>
          <cell r="D10896">
            <v>228.27</v>
          </cell>
          <cell r="E10896">
            <v>229.78</v>
          </cell>
          <cell r="F10896" t="str">
            <v>SINAPI DEZEMBRO 2025</v>
          </cell>
        </row>
        <row r="10897">
          <cell r="A10897">
            <v>89561</v>
          </cell>
          <cell r="B10897" t="str">
            <v>JUNÇÃO SIMPLES, PVC, SERIE R, ÁGUA PLUVIAL, DN 40 MM, JUNTA SOLDÁVEL, FORNECIDO E INSTALADO EM RAMAL DE ENCAMINHAMENTO. AF_06/2022</v>
          </cell>
          <cell r="C10897" t="str">
            <v>UN</v>
          </cell>
          <cell r="D10897">
            <v>12.96</v>
          </cell>
          <cell r="E10897">
            <v>13.24</v>
          </cell>
          <cell r="F10897" t="str">
            <v>SINAPI DEZEMBRO 2025</v>
          </cell>
        </row>
        <row r="10898">
          <cell r="A10898">
            <v>89563</v>
          </cell>
          <cell r="B10898" t="str">
            <v>JUNÇÃO SIMPLES, PVC, SERIE R, ÁGUA PLUVIAL, DN 50 MM, JUNTA ELÁSTICA, FORNECIDO E INSTALADO EM RAMAL DE ENCAMINHAMENTO. AF_06/2022</v>
          </cell>
          <cell r="C10898" t="str">
            <v>UN</v>
          </cell>
          <cell r="D10898">
            <v>32.96</v>
          </cell>
          <cell r="E10898">
            <v>33.31</v>
          </cell>
          <cell r="F10898" t="str">
            <v>SINAPI DEZEMBRO 2025</v>
          </cell>
        </row>
        <row r="10899">
          <cell r="A10899">
            <v>89685</v>
          </cell>
          <cell r="B10899" t="str">
            <v>JUNÇÃO SIMPLES, PVC, SERIE R, ÁGUA PLUVIAL, DN 75 X 75 MM, JUNTA ELÁSTICA, FORNECIDO E INSTALADO EM CONDUTORES VERTICAIS DE ÁGUAS PLUVIAIS. AF_06/2022</v>
          </cell>
          <cell r="C10899" t="str">
            <v>UN</v>
          </cell>
          <cell r="D10899">
            <v>56.72</v>
          </cell>
          <cell r="E10899">
            <v>57.73</v>
          </cell>
          <cell r="F10899" t="str">
            <v>SINAPI DEZEMBRO 2025</v>
          </cell>
        </row>
        <row r="10900">
          <cell r="A10900">
            <v>89565</v>
          </cell>
          <cell r="B10900" t="str">
            <v>JUNÇÃO SIMPLES, PVC, SERIE R, ÁGUA PLUVIAL, DN 75 X 75 MM, JUNTA ELÁSTICA, FORNECIDO E INSTALADO EM RAMAL DE ENCAMINHAMENTO. AF_06/2022</v>
          </cell>
          <cell r="C10900" t="str">
            <v>UN</v>
          </cell>
          <cell r="D10900">
            <v>51.49</v>
          </cell>
          <cell r="E10900">
            <v>52.04</v>
          </cell>
          <cell r="F10900" t="str">
            <v>SINAPI DEZEMBRO 2025</v>
          </cell>
        </row>
        <row r="10901">
          <cell r="A10901">
            <v>89671</v>
          </cell>
          <cell r="B10901" t="str">
            <v>LUVA DE CORRER, PVC, SERIE R, ÁGUA PLUVIAL, DN 100 MM, JUNTA ELÁSTICA, FORNECIDO E INSTALADO EM CONDUTORES VERTICAIS DE ÁGUAS PLUVIAIS. AF_06/2022</v>
          </cell>
          <cell r="C10901" t="str">
            <v>UN</v>
          </cell>
          <cell r="D10901">
            <v>42.47</v>
          </cell>
          <cell r="E10901">
            <v>43.26</v>
          </cell>
          <cell r="F10901" t="str">
            <v>SINAPI DEZEMBRO 2025</v>
          </cell>
        </row>
        <row r="10902">
          <cell r="A10902">
            <v>89556</v>
          </cell>
          <cell r="B10902" t="str">
            <v>LUVA DE CORRER, PVC, SERIE R, ÁGUA PLUVIAL, DN 100 MM, JUNTA ELÁSTICA, FORNECIDO E INSTALADO EM RAMAL DE ENCAMINHAMENTO. AF_06/2022</v>
          </cell>
          <cell r="C10902" t="str">
            <v>UN</v>
          </cell>
          <cell r="D10902">
            <v>37.74</v>
          </cell>
          <cell r="E10902">
            <v>38.11</v>
          </cell>
          <cell r="F10902" t="str">
            <v>SINAPI DEZEMBRO 2025</v>
          </cell>
        </row>
        <row r="10903">
          <cell r="A10903">
            <v>89679</v>
          </cell>
          <cell r="B10903" t="str">
            <v>LUVA DE CORRER, PVC, SERIE R, ÁGUA PLUVIAL, DN 150 MM, JUNTA ELÁSTICA, FORNECIDO E INSTALADO EM CONDUTORES VERTICAIS DE ÁGUAS PLUVIAIS. AF_06/2022</v>
          </cell>
          <cell r="C10903" t="str">
            <v>UN</v>
          </cell>
          <cell r="D10903">
            <v>117.1</v>
          </cell>
          <cell r="E10903">
            <v>118.47</v>
          </cell>
          <cell r="F10903" t="str">
            <v>SINAPI DEZEMBRO 2025</v>
          </cell>
        </row>
        <row r="10904">
          <cell r="A10904">
            <v>104171</v>
          </cell>
          <cell r="B10904" t="str">
            <v>LUVA DE CORRER, PVC, SERIE R, ÁGUA PLUVIAL, DN 150 MM, JUNTA ELÁSTICA, FORNECIDO E INSTALADO EM RAMAL DE ENCAMINHAMENTO. AF_06/2022</v>
          </cell>
          <cell r="C10904" t="str">
            <v>UN</v>
          </cell>
          <cell r="D10904">
            <v>84.01</v>
          </cell>
          <cell r="E10904">
            <v>84.77</v>
          </cell>
          <cell r="F10904" t="str">
            <v>SINAPI DEZEMBRO 2025</v>
          </cell>
        </row>
        <row r="10905">
          <cell r="A10905">
            <v>89600</v>
          </cell>
          <cell r="B10905" t="str">
            <v>LUVA DE CORRER, PVC, SERIE R, ÁGUA PLUVIAL, DN 75 MM, JUNTA ELÁSTICA, FORNECIDO E INSTALADO EM CONDUTORES VERTICAIS DE ÁGUAS PLUVIAIS. AF_06/2022</v>
          </cell>
          <cell r="C10905" t="str">
            <v>UN</v>
          </cell>
          <cell r="D10905">
            <v>25.2</v>
          </cell>
          <cell r="E10905">
            <v>25.7</v>
          </cell>
          <cell r="F10905" t="str">
            <v>SINAPI DEZEMBRO 2025</v>
          </cell>
        </row>
        <row r="10906">
          <cell r="A10906">
            <v>89548</v>
          </cell>
          <cell r="B10906" t="str">
            <v>LUVA DE CORRER, PVC, SERIE R, ÁGUA PLUVIAL, DN 75 MM, JUNTA ELÁSTICA, FORNECIDO E INSTALADO EM RAMAL DE ENCAMINHAMENTO. AF_06/2022</v>
          </cell>
          <cell r="C10906" t="str">
            <v>UN</v>
          </cell>
          <cell r="D10906">
            <v>22.58</v>
          </cell>
          <cell r="E10906">
            <v>22.85</v>
          </cell>
          <cell r="F10906" t="str">
            <v>SINAPI DEZEMBRO 2025</v>
          </cell>
        </row>
        <row r="10907">
          <cell r="A10907">
            <v>89669</v>
          </cell>
          <cell r="B10907" t="str">
            <v>LUVA SIMPLES, PVC, SERIE R, ÁGUA PLUVIAL, DN 100 MM, JUNTA ELÁSTICA, FORNECIDO E INSTALADO EM CONDUTORES VERTICAIS DE ÁGUAS PLUVIAIS. AF_06/2022</v>
          </cell>
          <cell r="C10907" t="str">
            <v>UN</v>
          </cell>
          <cell r="D10907">
            <v>31.5</v>
          </cell>
          <cell r="E10907">
            <v>32.29</v>
          </cell>
          <cell r="F10907" t="str">
            <v>SINAPI DEZEMBRO 2025</v>
          </cell>
        </row>
        <row r="10908">
          <cell r="A10908">
            <v>89554</v>
          </cell>
          <cell r="B10908" t="str">
            <v>LUVA SIMPLES, PVC, SERIE R, ÁGUA PLUVIAL, DN 100 MM, JUNTA ELÁSTICA, FORNECIDO E INSTALADO EM RAMAL DE ENCAMINHAMENTO. AF_06/2022</v>
          </cell>
          <cell r="C10908" t="str">
            <v>UN</v>
          </cell>
          <cell r="D10908">
            <v>26.74</v>
          </cell>
          <cell r="E10908">
            <v>27.11</v>
          </cell>
          <cell r="F10908" t="str">
            <v>SINAPI DEZEMBRO 2025</v>
          </cell>
        </row>
        <row r="10909">
          <cell r="A10909">
            <v>89677</v>
          </cell>
          <cell r="B10909" t="str">
            <v>LUVA SIMPLES, PVC, SERIE R, ÁGUA PLUVIAL, DN 150 MM, JUNTA ELÁSTICA, FORNECIDO E INSTALADO EM CONDUTORES VERTICAIS DE ÁGUAS PLUVIAIS. AF_06/2022</v>
          </cell>
          <cell r="C10909" t="str">
            <v>UN</v>
          </cell>
          <cell r="D10909">
            <v>73.62</v>
          </cell>
          <cell r="E10909">
            <v>74.989999999999995</v>
          </cell>
          <cell r="F10909" t="str">
            <v>SINAPI DEZEMBRO 2025</v>
          </cell>
        </row>
        <row r="10910">
          <cell r="A10910">
            <v>104170</v>
          </cell>
          <cell r="B10910" t="str">
            <v>LUVA SIMPLES, PVC, SERIE R, ÁGUA PLUVIAL, DN 150 MM, JUNTA ELÁSTICA, FORNECIDO E INSTALADO EM RAMAL DE ENCAMINHAMENTO. AF_06/2022</v>
          </cell>
          <cell r="C10910" t="str">
            <v>UN</v>
          </cell>
          <cell r="D10910">
            <v>66.510000000000005</v>
          </cell>
          <cell r="E10910">
            <v>67.27</v>
          </cell>
          <cell r="F10910" t="str">
            <v>SINAPI DEZEMBRO 2025</v>
          </cell>
        </row>
        <row r="10911">
          <cell r="A10911">
            <v>89544</v>
          </cell>
          <cell r="B10911" t="str">
            <v>LUVA SIMPLES, PVC, SERIE R, ÁGUA PLUVIAL, DN 40 MM, JUNTA SOLDÁVEL, FORNECIDO E INSTALADO EM RAMAL DE ENCAMINHAMENTO. AF_06/2022</v>
          </cell>
          <cell r="C10911" t="str">
            <v>UN</v>
          </cell>
          <cell r="D10911">
            <v>7.46</v>
          </cell>
          <cell r="E10911">
            <v>7.6</v>
          </cell>
          <cell r="F10911" t="str">
            <v>SINAPI DEZEMBRO 2025</v>
          </cell>
        </row>
        <row r="10912">
          <cell r="A10912">
            <v>89545</v>
          </cell>
          <cell r="B10912" t="str">
            <v>LUVA SIMPLES, PVC, SERIE R, ÁGUA PLUVIAL, DN 50 MM, JUNTA ELÁSTICA, FORNECIDO E INSTALADO EM RAMAL DE ENCAMINHAMENTO. AF_06/2022</v>
          </cell>
          <cell r="C10912" t="str">
            <v>UN</v>
          </cell>
          <cell r="D10912">
            <v>15.57</v>
          </cell>
          <cell r="E10912">
            <v>15.74</v>
          </cell>
          <cell r="F10912" t="str">
            <v>SINAPI DEZEMBRO 2025</v>
          </cell>
        </row>
        <row r="10913">
          <cell r="A10913">
            <v>89599</v>
          </cell>
          <cell r="B10913" t="str">
            <v>LUVA SIMPLES, PVC, SERIE R, ÁGUA PLUVIAL, DN 75 MM, JUNTA ELÁSTICA, FORNECIDO E INSTALADO EM CONDUTORES VERTICAIS DE ÁGUAS PLUVIAIS. AF_06/2022</v>
          </cell>
          <cell r="C10913" t="str">
            <v>UN</v>
          </cell>
          <cell r="D10913">
            <v>23.47</v>
          </cell>
          <cell r="E10913">
            <v>23.97</v>
          </cell>
          <cell r="F10913" t="str">
            <v>SINAPI DEZEMBRO 2025</v>
          </cell>
        </row>
        <row r="10914">
          <cell r="A10914">
            <v>89547</v>
          </cell>
          <cell r="B10914" t="str">
            <v>LUVA SIMPLES, PVC, SERIE R, ÁGUA PLUVIAL, DN 75 MM, JUNTA ELÁSTICA, FORNECIDO E INSTALADO EM RAMAL DE ENCAMINHAMENTO. AF_06/2022</v>
          </cell>
          <cell r="C10914" t="str">
            <v>UN</v>
          </cell>
          <cell r="D10914">
            <v>20.84</v>
          </cell>
          <cell r="E10914">
            <v>21.11</v>
          </cell>
          <cell r="F10914" t="str">
            <v>SINAPI DEZEMBRO 2025</v>
          </cell>
        </row>
        <row r="10915">
          <cell r="A10915">
            <v>89495</v>
          </cell>
          <cell r="B10915" t="str">
            <v>RALO SIFONADO, PVC, DN 100 X 40 MM, JUNTA SOLDÁVEL, FORNECIDO E INSTALADO EM RAMAIS DE ENCAMINHAMENTO DE ÁGUA PLUVIAL. AF_06/2022</v>
          </cell>
          <cell r="C10915" t="str">
            <v>UN</v>
          </cell>
          <cell r="D10915">
            <v>19.38</v>
          </cell>
          <cell r="E10915">
            <v>19.87</v>
          </cell>
          <cell r="F10915" t="str">
            <v>SINAPI DEZEMBRO 2025</v>
          </cell>
        </row>
        <row r="10916">
          <cell r="A10916">
            <v>89673</v>
          </cell>
          <cell r="B10916" t="str">
            <v>REDUÇÃO EXCÊNTRICA, PVC, SERIE R, ÁGUA PLUVIAL, DN 100 X 75 MM, JUNTA ELÁSTICA, FORNECIDO E INSTALADO EM CONDUTORES VERTICAIS DE ÁGUAS PLUVIAIS. AF_06/2022</v>
          </cell>
          <cell r="C10916" t="str">
            <v>UN</v>
          </cell>
          <cell r="D10916">
            <v>34.07</v>
          </cell>
          <cell r="E10916">
            <v>34.71</v>
          </cell>
          <cell r="F10916" t="str">
            <v>SINAPI DEZEMBRO 2025</v>
          </cell>
        </row>
        <row r="10917">
          <cell r="A10917">
            <v>89557</v>
          </cell>
          <cell r="B10917" t="str">
            <v>REDUÇÃO EXCÊNTRICA, PVC, SERIE R, ÁGUA PLUVIAL, DN 100 X 75 MM, JUNTA ELÁSTICA, FORNECIDO E INSTALADO EM RAMAL DE ENCAMINHAMENTO. AF_06/2022</v>
          </cell>
          <cell r="C10917" t="str">
            <v>UN</v>
          </cell>
          <cell r="D10917">
            <v>30.39</v>
          </cell>
          <cell r="E10917">
            <v>30.72</v>
          </cell>
          <cell r="F10917" t="str">
            <v>SINAPI DEZEMBRO 2025</v>
          </cell>
        </row>
        <row r="10918">
          <cell r="A10918">
            <v>89681</v>
          </cell>
          <cell r="B10918" t="str">
            <v>REDUÇÃO EXCÊNTRICA, PVC, SERIE R, ÁGUA PLUVIAL, DN 150 X 100 MM, JUNTA ELÁSTICA, FORNECIDO E INSTALADO EM CONDUTORES VERTICAIS DE ÁGUAS PLUVIAIS. AF_06/2022</v>
          </cell>
          <cell r="C10918" t="str">
            <v>UN</v>
          </cell>
          <cell r="D10918">
            <v>84.43</v>
          </cell>
          <cell r="E10918">
            <v>85.51</v>
          </cell>
          <cell r="F10918" t="str">
            <v>SINAPI DEZEMBRO 2025</v>
          </cell>
        </row>
        <row r="10919">
          <cell r="A10919">
            <v>104173</v>
          </cell>
          <cell r="B10919" t="str">
            <v>REDUÇÃO EXCÊNTRICA, PVC, SERIE R, ÁGUA PLUVIAL, DN 150 X 100 MM, JUNTA ELÁSTICA, FORNECIDO E INSTALADO EM RAMAL DE ENCAMINHAMENTO. AF_06/2022</v>
          </cell>
          <cell r="C10919" t="str">
            <v>UN</v>
          </cell>
          <cell r="D10919">
            <v>79.680000000000007</v>
          </cell>
          <cell r="E10919">
            <v>80.349999999999994</v>
          </cell>
          <cell r="F10919" t="str">
            <v>SINAPI DEZEMBRO 2025</v>
          </cell>
        </row>
        <row r="10920">
          <cell r="A10920">
            <v>89549</v>
          </cell>
          <cell r="B10920" t="str">
            <v>REDUÇÃO EXCÊNTRICA, PVC, SERIE R, ÁGUA PLUVIAL, DN 75 X 50 MM, JUNTA ELÁSTICA, FORNECIDO E INSTALADO EM RAMAL DE ENCAMINHAMENTO. AF_06/2022</v>
          </cell>
          <cell r="C10920" t="str">
            <v>UN</v>
          </cell>
          <cell r="D10920">
            <v>18.97</v>
          </cell>
          <cell r="E10920">
            <v>19.2</v>
          </cell>
          <cell r="F10920" t="str">
            <v>SINAPI DEZEMBRO 2025</v>
          </cell>
        </row>
        <row r="10921">
          <cell r="A10921">
            <v>89578</v>
          </cell>
          <cell r="B10921" t="str">
            <v>TUBO PVC, SÉRIE R, ÁGUA PLUVIAL, DN 100 MM, FORNECIDO E INSTALADO EM CONDUTORES VERTICAIS DE ÁGUAS PLUVIAIS. AF_06/2022</v>
          </cell>
          <cell r="C10921" t="str">
            <v>M</v>
          </cell>
          <cell r="D10921">
            <v>28.02</v>
          </cell>
          <cell r="E10921">
            <v>28.34</v>
          </cell>
          <cell r="F10921" t="str">
            <v>SINAPI DEZEMBRO 2025</v>
          </cell>
        </row>
        <row r="10922">
          <cell r="A10922">
            <v>89512</v>
          </cell>
          <cell r="B10922" t="str">
            <v>TUBO PVC, SÉRIE R, ÁGUA PLUVIAL, DN 100 MM, FORNECIDO E INSTALADO EM RAMAL DE ENCAMINHAMENTO. AF_06/2022</v>
          </cell>
          <cell r="C10922" t="str">
            <v>M</v>
          </cell>
          <cell r="D10922">
            <v>44.07</v>
          </cell>
          <cell r="E10922">
            <v>45.83</v>
          </cell>
          <cell r="F10922" t="str">
            <v>SINAPI DEZEMBRO 2025</v>
          </cell>
        </row>
        <row r="10923">
          <cell r="A10923">
            <v>89580</v>
          </cell>
          <cell r="B10923" t="str">
            <v>TUBO PVC, SÉRIE R, ÁGUA PLUVIAL, DN 150 MM, FORNECIDO E INSTALADO EM CONDUTORES VERTICAIS DE ÁGUAS PLUVIAIS. AF_06/2022</v>
          </cell>
          <cell r="C10923" t="str">
            <v>M</v>
          </cell>
          <cell r="D10923">
            <v>57.72</v>
          </cell>
          <cell r="E10923">
            <v>58.29</v>
          </cell>
          <cell r="F10923" t="str">
            <v>SINAPI DEZEMBRO 2025</v>
          </cell>
        </row>
        <row r="10924">
          <cell r="A10924">
            <v>104166</v>
          </cell>
          <cell r="B10924" t="str">
            <v>TUBO PVC, SÉRIE R, ÁGUA PLUVIAL, DN 150 MM, FORNECIDO E INSTALADO EM RAMAL DE ENCAMINHAMENTO. AF_06/2022</v>
          </cell>
          <cell r="C10924" t="str">
            <v>M</v>
          </cell>
          <cell r="D10924">
            <v>63.63</v>
          </cell>
          <cell r="E10924">
            <v>64.73</v>
          </cell>
          <cell r="F10924" t="str">
            <v>SINAPI DEZEMBRO 2025</v>
          </cell>
        </row>
        <row r="10925">
          <cell r="A10925">
            <v>89508</v>
          </cell>
          <cell r="B10925" t="str">
            <v>TUBO PVC, SÉRIE R, ÁGUA PLUVIAL, DN 40 MM, FORNECIDO E INSTALADO EM RAMAL DE ENCAMINHAMENTO. AF_06/2022</v>
          </cell>
          <cell r="C10925" t="str">
            <v>M</v>
          </cell>
          <cell r="D10925">
            <v>15.15</v>
          </cell>
          <cell r="E10925">
            <v>15.79</v>
          </cell>
          <cell r="F10925" t="str">
            <v>SINAPI DEZEMBRO 2025</v>
          </cell>
        </row>
        <row r="10926">
          <cell r="A10926">
            <v>89509</v>
          </cell>
          <cell r="B10926" t="str">
            <v>TUBO PVC, SÉRIE R, ÁGUA PLUVIAL, DN 50 MM, FORNECIDO E INSTALADO EM RAMAL DE ENCAMINHAMENTO. AF_06/2022</v>
          </cell>
          <cell r="C10926" t="str">
            <v>M</v>
          </cell>
          <cell r="D10926">
            <v>20.41</v>
          </cell>
          <cell r="E10926">
            <v>21.23</v>
          </cell>
          <cell r="F10926" t="str">
            <v>SINAPI DEZEMBRO 2025</v>
          </cell>
        </row>
        <row r="10927">
          <cell r="A10927">
            <v>89576</v>
          </cell>
          <cell r="B10927" t="str">
            <v>TUBO PVC, SÉRIE R, ÁGUA PLUVIAL, DN 75 MM, FORNECIDO E INSTALADO EM CONDUTORES VERTICAIS DE ÁGUAS PLUVIAIS. AF_06/2022</v>
          </cell>
          <cell r="C10927" t="str">
            <v>M</v>
          </cell>
          <cell r="D10927">
            <v>22.46</v>
          </cell>
          <cell r="E10927">
            <v>22.68</v>
          </cell>
          <cell r="F10927" t="str">
            <v>SINAPI DEZEMBRO 2025</v>
          </cell>
        </row>
        <row r="10928">
          <cell r="A10928">
            <v>89511</v>
          </cell>
          <cell r="B10928" t="str">
            <v>TUBO PVC, SÉRIE R, ÁGUA PLUVIAL, DN 75 MM, FORNECIDO E INSTALADO EM RAMAL DE ENCAMINHAMENTO. AF_06/2022</v>
          </cell>
          <cell r="C10928" t="str">
            <v>M</v>
          </cell>
          <cell r="D10928">
            <v>34.56</v>
          </cell>
          <cell r="E10928">
            <v>35.840000000000003</v>
          </cell>
          <cell r="F10928" t="str">
            <v>SINAPI DEZEMBRO 2025</v>
          </cell>
        </row>
        <row r="10929">
          <cell r="A10929">
            <v>89675</v>
          </cell>
          <cell r="B10929" t="str">
            <v>TÊ DE INSPEÇÃO, PVC, SERIE R, ÁGUA PLUVIAL, DN 100 MM, JUNTA ELÁSTICA, FORNECIDO E INSTALADO EM CONDUTORES VERTICAIS DE ÁGUAS PLUVIAIS. AF_06/2022</v>
          </cell>
          <cell r="C10929" t="str">
            <v>UN</v>
          </cell>
          <cell r="D10929">
            <v>64.180000000000007</v>
          </cell>
          <cell r="E10929">
            <v>64.97</v>
          </cell>
          <cell r="F10929" t="str">
            <v>SINAPI DEZEMBRO 2025</v>
          </cell>
        </row>
        <row r="10930">
          <cell r="A10930">
            <v>89559</v>
          </cell>
          <cell r="B10930" t="str">
            <v>TÊ DE INSPEÇÃO, PVC, SERIE R, ÁGUA PLUVIAL, DN 100 MM, JUNTA ELÁSTICA, FORNECIDO E INSTALADO EM RAMAL DE ENCAMINHAMENTO. AF_06/2022</v>
          </cell>
          <cell r="C10930" t="str">
            <v>UN</v>
          </cell>
          <cell r="D10930">
            <v>59.45</v>
          </cell>
          <cell r="E10930">
            <v>59.82</v>
          </cell>
          <cell r="F10930" t="str">
            <v>SINAPI DEZEMBRO 2025</v>
          </cell>
        </row>
        <row r="10931">
          <cell r="A10931">
            <v>104172</v>
          </cell>
          <cell r="B10931" t="str">
            <v>TÊ DE INSPEÇÃO, PVC, SERIE R, ÁGUA PLUVIAL, DN 150 MM, JUNTA ELÁSTICA, FORNECIDO E INSTALADO EM RAMAL DE ENCAMINHAMENTO. AF_06/2022</v>
          </cell>
          <cell r="C10931" t="str">
            <v>UN</v>
          </cell>
          <cell r="D10931">
            <v>238.99</v>
          </cell>
          <cell r="E10931">
            <v>239.75</v>
          </cell>
          <cell r="F10931" t="str">
            <v>SINAPI DEZEMBRO 2025</v>
          </cell>
        </row>
        <row r="10932">
          <cell r="A10932">
            <v>89683</v>
          </cell>
          <cell r="B10932" t="str">
            <v>TÊ DE INSPEÇÃO, PVC, SERIE R, ÁGUA PLUVIAL, DN 150 X 100 MM, JUNTA ELÁSTICA, FORNECIDO E INSTALADO EM CONDUTORES VERTICAIS DE ÁGUAS PLUVIAIS. AF_06/2022</v>
          </cell>
          <cell r="C10932" t="str">
            <v>UN</v>
          </cell>
          <cell r="D10932">
            <v>245.93</v>
          </cell>
          <cell r="E10932">
            <v>247.3</v>
          </cell>
          <cell r="F10932" t="str">
            <v>SINAPI DEZEMBRO 2025</v>
          </cell>
        </row>
        <row r="10933">
          <cell r="A10933">
            <v>89667</v>
          </cell>
          <cell r="B10933" t="str">
            <v>TÊ DE INSPEÇÃO, PVC, SERIE R, ÁGUA PLUVIAL, DN 75 MM, JUNTA ELÁSTICA, FORNECIDO E INSTALADO EM CONDUTORES VERTICAIS DE ÁGUAS PLUVIAIS. AF_06/2022</v>
          </cell>
          <cell r="C10933" t="str">
            <v>UN</v>
          </cell>
          <cell r="D10933">
            <v>39.89</v>
          </cell>
          <cell r="E10933">
            <v>40.39</v>
          </cell>
          <cell r="F10933" t="str">
            <v>SINAPI DEZEMBRO 2025</v>
          </cell>
        </row>
        <row r="10934">
          <cell r="A10934">
            <v>89550</v>
          </cell>
          <cell r="B10934" t="str">
            <v>TÊ DE INSPEÇÃO, PVC, SERIE R, ÁGUA PLUVIAL, DN 75 MM, JUNTA ELÁSTICA, FORNECIDO E INSTALADO EM RAMAL DE ENCAMINHAMENTO. AF_06/2022</v>
          </cell>
          <cell r="C10934" t="str">
            <v>UN</v>
          </cell>
          <cell r="D10934">
            <v>37.270000000000003</v>
          </cell>
          <cell r="E10934">
            <v>37.54</v>
          </cell>
          <cell r="F10934" t="str">
            <v>SINAPI DEZEMBRO 2025</v>
          </cell>
        </row>
        <row r="10935">
          <cell r="A10935">
            <v>89693</v>
          </cell>
          <cell r="B10935" t="str">
            <v>TÊ, PVC, SERIE R, ÁGUA PLUVIAL, DN 100 X 100 MM, JUNTA ELÁSTICA, FORNECIDO E INSTALADO EM CONDUTORES VERTICAIS DE ÁGUAS PLUVIAIS. AF_06/2022</v>
          </cell>
          <cell r="C10935" t="str">
            <v>UN</v>
          </cell>
          <cell r="D10935">
            <v>74.05</v>
          </cell>
          <cell r="E10935">
            <v>75.63</v>
          </cell>
          <cell r="F10935" t="str">
            <v>SINAPI DEZEMBRO 2025</v>
          </cell>
        </row>
        <row r="10936">
          <cell r="A10936">
            <v>89571</v>
          </cell>
          <cell r="B10936" t="str">
            <v>TÊ, PVC, SERIE R, ÁGUA PLUVIAL, DN 100 X 100 MM, JUNTA ELÁSTICA, FORNECIDO E INSTALADO EM RAMAL DE ENCAMINHAMENTO. AF_06/2022</v>
          </cell>
          <cell r="C10936" t="str">
            <v>UN</v>
          </cell>
          <cell r="D10936">
            <v>64.58</v>
          </cell>
          <cell r="E10936">
            <v>65.33</v>
          </cell>
          <cell r="F10936" t="str">
            <v>SINAPI DEZEMBRO 2025</v>
          </cell>
        </row>
        <row r="10937">
          <cell r="A10937">
            <v>89696</v>
          </cell>
          <cell r="B10937" t="str">
            <v>TÊ, PVC, SERIE R, ÁGUA PLUVIAL, DN 100 X 75 MM, JUNTA ELÁSTICA, FORNECIDO E INSTALADO EM CONDUTORES VERTICAIS DE ÁGUAS PLUVIAIS. AF_06/2022</v>
          </cell>
          <cell r="C10937" t="str">
            <v>UN</v>
          </cell>
          <cell r="D10937">
            <v>77.41</v>
          </cell>
          <cell r="E10937">
            <v>78.81</v>
          </cell>
          <cell r="F10937" t="str">
            <v>SINAPI DEZEMBRO 2025</v>
          </cell>
        </row>
        <row r="10938">
          <cell r="A10938">
            <v>89573</v>
          </cell>
          <cell r="B10938" t="str">
            <v>TÊ, PVC, SERIE R, ÁGUA PLUVIAL, DN 100 X 75 MM, JUNTA ELÁSTICA, FORNECIDO E INSTALADO EM RAMAL DE ENCAMINHAMENTO. AF_06/2022</v>
          </cell>
          <cell r="C10938" t="str">
            <v>UN</v>
          </cell>
          <cell r="D10938">
            <v>69.36</v>
          </cell>
          <cell r="E10938">
            <v>70.05</v>
          </cell>
          <cell r="F10938" t="str">
            <v>SINAPI DEZEMBRO 2025</v>
          </cell>
        </row>
        <row r="10939">
          <cell r="A10939">
            <v>89704</v>
          </cell>
          <cell r="B10939" t="str">
            <v>TÊ, PVC, SERIE R, ÁGUA PLUVIAL, DN 150 X 100 MM, JUNTA ELÁSTICA, FORNECIDO E INSTALADO EM CONDUTORES VERTICAIS DE ÁGUAS PLUVIAIS. AF_06/2022</v>
          </cell>
          <cell r="C10939" t="str">
            <v>UN</v>
          </cell>
          <cell r="D10939">
            <v>144.57</v>
          </cell>
          <cell r="E10939">
            <v>146.93</v>
          </cell>
          <cell r="F10939" t="str">
            <v>SINAPI DEZEMBRO 2025</v>
          </cell>
        </row>
        <row r="10940">
          <cell r="A10940">
            <v>104175</v>
          </cell>
          <cell r="B10940" t="str">
            <v>TÊ, PVC, SERIE R, ÁGUA PLUVIAL, DN 150 X 100 MM, JUNTA ELÁSTICA, FORNECIDO E INSTALADO EM RAMAL DE ENCAMINHAMENTO. AF_06/2022</v>
          </cell>
          <cell r="C10940" t="str">
            <v>UN</v>
          </cell>
          <cell r="D10940">
            <v>133.62</v>
          </cell>
          <cell r="E10940">
            <v>135.01</v>
          </cell>
          <cell r="F10940" t="str">
            <v>SINAPI DEZEMBRO 2025</v>
          </cell>
        </row>
        <row r="10941">
          <cell r="A10941">
            <v>89701</v>
          </cell>
          <cell r="B10941" t="str">
            <v>TÊ, PVC, SERIE R, ÁGUA PLUVIAL, DN 150 X 150 MM, JUNTA ELÁSTICA, FORNECIDO E INSTALADO EM CONDUTORES VERTICAIS DE ÁGUAS PLUVIAIS. AF_06/2022</v>
          </cell>
          <cell r="C10941" t="str">
            <v>UN</v>
          </cell>
          <cell r="D10941">
            <v>186.45</v>
          </cell>
          <cell r="E10941">
            <v>189.19</v>
          </cell>
          <cell r="F10941" t="str">
            <v>SINAPI DEZEMBRO 2025</v>
          </cell>
        </row>
        <row r="10942">
          <cell r="A10942">
            <v>104177</v>
          </cell>
          <cell r="B10942" t="str">
            <v>TÊ, PVC, SERIE R, ÁGUA PLUVIAL, DN 150 X 150 MM, JUNTA ELÁSTICA, FORNECIDO E INSTALADO EM RAMAL DE ENCAMINHAMENTO. AF_06/2022</v>
          </cell>
          <cell r="C10942" t="str">
            <v>UN</v>
          </cell>
          <cell r="D10942">
            <v>172.58</v>
          </cell>
          <cell r="E10942">
            <v>174.09</v>
          </cell>
          <cell r="F10942" t="str">
            <v>SINAPI DEZEMBRO 2025</v>
          </cell>
        </row>
        <row r="10943">
          <cell r="A10943">
            <v>89566</v>
          </cell>
          <cell r="B10943" t="str">
            <v>TÊ, PVC, SERIE R, ÁGUA PLUVIAL, DN 75 MM, JUNTA ELÁSTICA, FORNECIDO E INSTALADO EM RAMAL DE ENCAMINHAMENTO. AF_06/2022</v>
          </cell>
          <cell r="C10943" t="str">
            <v>UN</v>
          </cell>
          <cell r="D10943">
            <v>44.61</v>
          </cell>
          <cell r="E10943">
            <v>45.16</v>
          </cell>
          <cell r="F10943" t="str">
            <v>SINAPI DEZEMBRO 2025</v>
          </cell>
        </row>
        <row r="10944">
          <cell r="A10944">
            <v>89687</v>
          </cell>
          <cell r="B10944" t="str">
            <v>TÊ, PVC, SERIE R, ÁGUA PLUVIAL, DN 75 X 75 MM, JUNTA ELÁSTICA, FORNECIDO E INSTALADO EM CONDUTORES VERTICAIS DE ÁGUAS PLUVIAIS. AF_06/2022</v>
          </cell>
          <cell r="C10944" t="str">
            <v>UN</v>
          </cell>
          <cell r="D10944">
            <v>49.84</v>
          </cell>
          <cell r="E10944">
            <v>50.85</v>
          </cell>
          <cell r="F10944" t="str">
            <v>SINAPI DEZEMBRO 2025</v>
          </cell>
        </row>
        <row r="10945">
          <cell r="A10945">
            <v>102450</v>
          </cell>
          <cell r="B10945" t="str">
            <v>DIVISORIA (N2) - PAINEL/VIDRO - PAINEL C/ MSO/COMEIA E=35MM - PERFIS SIMPLES ACO GALVANIZADO PINTADO. AF_10/2025</v>
          </cell>
          <cell r="C10945" t="str">
            <v>M2</v>
          </cell>
          <cell r="D10945">
            <v>0</v>
          </cell>
          <cell r="E10945">
            <v>0</v>
          </cell>
          <cell r="F10945" t="str">
            <v>SINAPI DEZEMBRO 2025</v>
          </cell>
        </row>
        <row r="10946">
          <cell r="A10946">
            <v>102250</v>
          </cell>
          <cell r="B10946" t="str">
            <v>DIVISORIA (N2) - PAINEL/VIDRO - PAINEL DE PVC E=35MM - PERFIS SIMPLES ACO GALVANIZADO PINTADO. AF_10/2025</v>
          </cell>
          <cell r="C10946" t="str">
            <v>M2</v>
          </cell>
          <cell r="D10946">
            <v>0</v>
          </cell>
          <cell r="E10946">
            <v>0</v>
          </cell>
          <cell r="F10946" t="str">
            <v>SINAPI DEZEMBRO 2025</v>
          </cell>
        </row>
        <row r="10947">
          <cell r="A10947">
            <v>102240</v>
          </cell>
          <cell r="B10947" t="str">
            <v>DIVISORIA (N2) - PAINEL/VIDRO - PAINEL MDF/VIDRO 6 MM, LINHA 90 MM - PERFIS DE ALUMÍNIO EXTRUDADO. AF_10/2025</v>
          </cell>
          <cell r="C10947" t="str">
            <v>M2</v>
          </cell>
          <cell r="D10947">
            <v>0</v>
          </cell>
          <cell r="E10947">
            <v>0</v>
          </cell>
          <cell r="F10947" t="str">
            <v>SINAPI DEZEMBRO 2025</v>
          </cell>
        </row>
        <row r="10948">
          <cell r="A10948">
            <v>102449</v>
          </cell>
          <cell r="B10948" t="str">
            <v>DIVISORIA (N3) - PAINEL/VIDRO/PAINEL MSO/COMEIA E=35MM - PERFIS SIMPLES ACO GALVANIZADO PINTADO. AF_10/2025</v>
          </cell>
          <cell r="C10948" t="str">
            <v>M2</v>
          </cell>
          <cell r="D10948">
            <v>0</v>
          </cell>
          <cell r="E10948">
            <v>0</v>
          </cell>
          <cell r="F10948" t="str">
            <v>SINAPI DEZEMBRO 2025</v>
          </cell>
        </row>
        <row r="10949">
          <cell r="A10949">
            <v>102249</v>
          </cell>
          <cell r="B10949" t="str">
            <v>DIVISORIA (N3) - PAINEL/VIDRO/PAINEL PVC E=35MM - PERFIS SIMPLES ACO GALVANIZADO PINTADO. AF_10/2025</v>
          </cell>
          <cell r="C10949" t="str">
            <v>M2</v>
          </cell>
          <cell r="D10949">
            <v>0</v>
          </cell>
          <cell r="E10949">
            <v>0</v>
          </cell>
          <cell r="F10949" t="str">
            <v>SINAPI DEZEMBRO 2025</v>
          </cell>
        </row>
        <row r="10950">
          <cell r="A10950">
            <v>102238</v>
          </cell>
          <cell r="B10950" t="str">
            <v>DIVISORIA CEGA (N1) - PAINEL MDF, LINHA 90 MM - PERFIS DE ALUMÍNIO EXTRUDADO. AF_10/2025</v>
          </cell>
          <cell r="C10950" t="str">
            <v>M2</v>
          </cell>
          <cell r="D10950">
            <v>0</v>
          </cell>
          <cell r="E10950">
            <v>0</v>
          </cell>
          <cell r="F10950" t="str">
            <v>SINAPI DEZEMBRO 2025</v>
          </cell>
        </row>
        <row r="10951">
          <cell r="A10951">
            <v>102448</v>
          </cell>
          <cell r="B10951" t="str">
            <v>DIVISORIA CEGA (N1) - PAINEL MSO/COMEIA E=35MM - PERFIS SIMPLES ACO GALVANIZADO PINTADO. AF_10/2025</v>
          </cell>
          <cell r="C10951" t="str">
            <v>M2</v>
          </cell>
          <cell r="D10951">
            <v>0</v>
          </cell>
          <cell r="E10951">
            <v>0</v>
          </cell>
          <cell r="F10951" t="str">
            <v>SINAPI DEZEMBRO 2025</v>
          </cell>
        </row>
        <row r="10952">
          <cell r="A10952">
            <v>102248</v>
          </cell>
          <cell r="B10952" t="str">
            <v>DIVISORIA CEGA (N1) - PAINEL PVC E=35MM - PERFIS SIMPLES ACO GALVANIZADO PINTADO. AF_10/2025</v>
          </cell>
          <cell r="C10952" t="str">
            <v>M2</v>
          </cell>
          <cell r="D10952">
            <v>0</v>
          </cell>
          <cell r="E10952">
            <v>0</v>
          </cell>
          <cell r="F10952" t="str">
            <v>SINAPI DEZEMBRO 2025</v>
          </cell>
        </row>
        <row r="10953">
          <cell r="A10953">
            <v>102253</v>
          </cell>
          <cell r="B10953" t="str">
            <v>DIVISORIA SANITÁRIA, EM GRANITO CINZA POLIDO, ESP = 3CM, ASSENTADO COM ARGAMASSA COLANTE AC III-E. AF_10/2025</v>
          </cell>
          <cell r="C10953" t="str">
            <v>M2</v>
          </cell>
          <cell r="D10953">
            <v>1066.02</v>
          </cell>
          <cell r="E10953">
            <v>1075.98</v>
          </cell>
          <cell r="F10953" t="str">
            <v>SINAPI DEZEMBRO 2025</v>
          </cell>
        </row>
        <row r="10954">
          <cell r="A10954">
            <v>102254</v>
          </cell>
          <cell r="B10954" t="str">
            <v>DIVISORIA SANITÁRIA, EM MÁRMORE BRANCO POLIDO, ESP = 3CM, ASSENTADO COM ARGAMASSA COLANTE AC III-E. AF_10/2025</v>
          </cell>
          <cell r="C10954" t="str">
            <v>M2</v>
          </cell>
          <cell r="D10954">
            <v>1040.0899999999999</v>
          </cell>
          <cell r="E10954">
            <v>1050.05</v>
          </cell>
          <cell r="F10954" t="str">
            <v>SINAPI DEZEMBRO 2025</v>
          </cell>
        </row>
        <row r="10955">
          <cell r="A10955">
            <v>102257</v>
          </cell>
          <cell r="B10955" t="str">
            <v>DIVISORIA SANITÁRIA, EM PAINEL DE GRANILITE, ESP = 3CM, ASSENTADO COM ARGAMASSA COLANTE AC III-E. AF_10/2025</v>
          </cell>
          <cell r="C10955" t="str">
            <v>M2</v>
          </cell>
          <cell r="D10955">
            <v>381.24</v>
          </cell>
          <cell r="E10955">
            <v>390.27</v>
          </cell>
          <cell r="F10955" t="str">
            <v>SINAPI DEZEMBRO 2025</v>
          </cell>
        </row>
        <row r="10956">
          <cell r="A10956">
            <v>102239</v>
          </cell>
          <cell r="B10956" t="str">
            <v>DIVISÓRIA (N3) - PAINEL/VIDRO/PAINEL MDF, LINHA 90 MM - PERFIS DE ALUMINIO EXTRUDADO. AF_10/2025</v>
          </cell>
          <cell r="C10956" t="str">
            <v>M2</v>
          </cell>
          <cell r="D10956">
            <v>0</v>
          </cell>
          <cell r="E10956">
            <v>0</v>
          </cell>
          <cell r="F10956" t="str">
            <v>SINAPI DEZEMBRO 2025</v>
          </cell>
        </row>
        <row r="10957">
          <cell r="A10957">
            <v>102236</v>
          </cell>
          <cell r="B10957" t="str">
            <v>DIVISÓRIA EM VIDRO TEMPERADO 10 MM COM PORTA DE CORRER, INCLUSIVE FERRAGENS. AF_10/2025</v>
          </cell>
          <cell r="C10957" t="str">
            <v>M2</v>
          </cell>
          <cell r="D10957">
            <v>0</v>
          </cell>
          <cell r="E10957">
            <v>0</v>
          </cell>
          <cell r="F10957" t="str">
            <v>SINAPI DEZEMBRO 2025</v>
          </cell>
        </row>
        <row r="10958">
          <cell r="A10958">
            <v>102235</v>
          </cell>
          <cell r="B10958" t="str">
            <v>DIVISÓRIA FIXA EM VIDRO TEMPERADO 10 MM, SEM ABERTURA. AF_10/2025_PS</v>
          </cell>
          <cell r="C10958" t="str">
            <v>M2</v>
          </cell>
          <cell r="D10958">
            <v>450.21</v>
          </cell>
          <cell r="E10958">
            <v>453.58</v>
          </cell>
          <cell r="F10958" t="str">
            <v>SINAPI DEZEMBRO 2025</v>
          </cell>
        </row>
        <row r="10959">
          <cell r="A10959">
            <v>106164</v>
          </cell>
          <cell r="B10959" t="str">
            <v>DIVISÓRIA SALA LIMPA - PAINEL PIR 50 MM, PERFIS DE AÇO GALVANIZADO E ACABAMENTO COM PERFIS DE ALUMINIO CANTO ARREDONDADO PINTADO. AF_10/2025</v>
          </cell>
          <cell r="C10959" t="str">
            <v>M2</v>
          </cell>
          <cell r="D10959">
            <v>0</v>
          </cell>
          <cell r="E10959">
            <v>0</v>
          </cell>
          <cell r="F10959" t="str">
            <v>SINAPI DEZEMBRO 2025</v>
          </cell>
        </row>
        <row r="10960">
          <cell r="A10960">
            <v>102260</v>
          </cell>
          <cell r="B10960" t="str">
            <v>DIVISÓRIA SANITÁRIA, TIPO CABINE, EM PAINÉIS DE PVC, INCLUSIVE ESTRUTURA, PORTA E FERRAGENS. AF_10/2025</v>
          </cell>
          <cell r="C10960" t="str">
            <v>M2</v>
          </cell>
          <cell r="D10960">
            <v>0</v>
          </cell>
          <cell r="E10960">
            <v>0</v>
          </cell>
          <cell r="F10960" t="str">
            <v>SINAPI DEZEMBRO 2025</v>
          </cell>
        </row>
        <row r="10961">
          <cell r="A10961">
            <v>102259</v>
          </cell>
          <cell r="B10961" t="str">
            <v>DIVISÓRIA SANITÁRIA, TIPO CABINE, EM PAINÉIS ESTRUTURAIS TS, INCLUSIVE ESTRUTURA, PORTA E FERRAGENS. AF_10/2025</v>
          </cell>
          <cell r="C10961" t="str">
            <v>M2</v>
          </cell>
          <cell r="D10961">
            <v>0</v>
          </cell>
          <cell r="E10961">
            <v>0</v>
          </cell>
          <cell r="F10961" t="str">
            <v>SINAPI DEZEMBRO 2025</v>
          </cell>
        </row>
        <row r="10962">
          <cell r="A10962">
            <v>102262</v>
          </cell>
          <cell r="B10962" t="str">
            <v>PORTA DE CABINE SANITÁRIA EM VIDRO TEMPERADO 8MM, INCLUSIVE DOBRADIÇAS, BATENTE, TRINCO E CONTRA-TRINCO. AF_10/2025</v>
          </cell>
          <cell r="C10962" t="str">
            <v>UN</v>
          </cell>
          <cell r="D10962">
            <v>0</v>
          </cell>
          <cell r="E10962">
            <v>0</v>
          </cell>
          <cell r="F10962" t="str">
            <v>SINAPI DEZEMBRO 2025</v>
          </cell>
        </row>
        <row r="10963">
          <cell r="A10963">
            <v>102242</v>
          </cell>
          <cell r="B10963" t="str">
            <v>PORTA PARA DIVISÓRIA MDF/VIDRO 6 MM, LINHA 90 MM, 0,80 X 2,10 M - PERFIS DE ALUMINIO EXTRUDADO, INCLUSO PORTAL, BATENTES, DOBRADIÇAS E FECHADURA. AF_10/2025</v>
          </cell>
          <cell r="C10963" t="str">
            <v>M2</v>
          </cell>
          <cell r="D10963">
            <v>0</v>
          </cell>
          <cell r="E10963">
            <v>0</v>
          </cell>
          <cell r="F10963" t="str">
            <v>SINAPI DEZEMBRO 2025</v>
          </cell>
        </row>
        <row r="10964">
          <cell r="A10964">
            <v>106165</v>
          </cell>
          <cell r="B10964" t="str">
            <v>PORTA SALA LIMPA COM VISOR - PAINEL PIR 50 MM. AF_10/2025</v>
          </cell>
          <cell r="C10964" t="str">
            <v>UN</v>
          </cell>
          <cell r="D10964">
            <v>0</v>
          </cell>
          <cell r="E10964">
            <v>0</v>
          </cell>
          <cell r="F10964" t="str">
            <v>SINAPI DEZEMBRO 2025</v>
          </cell>
        </row>
        <row r="10965">
          <cell r="A10965">
            <v>102246</v>
          </cell>
          <cell r="B10965" t="str">
            <v>PORTA/PAINEL CEGO PARA DIVISÓRIA (N1) - PAINEL CEGO MSO/COMEIA E=35MM, S/ BONECA, INCLUSO BATENTE, TESTEIRO, DOBRADIÇAS E FECHADURA. AF_10/2025</v>
          </cell>
          <cell r="C10965" t="str">
            <v>M2</v>
          </cell>
          <cell r="D10965">
            <v>0</v>
          </cell>
          <cell r="E10965">
            <v>0</v>
          </cell>
          <cell r="F10965" t="str">
            <v>SINAPI DEZEMBRO 2025</v>
          </cell>
        </row>
        <row r="10966">
          <cell r="A10966">
            <v>102252</v>
          </cell>
          <cell r="B10966" t="str">
            <v>PORTA/VIDRO PARA DIVISÓRIA (N2) - PAINEL DE PVC E=35MM, S/ BONECA, INCLUSO BATENTE, TESTEIRO, DOBRADIÇAS E FECHADURA. AF_10/2025</v>
          </cell>
          <cell r="C10966" t="str">
            <v>M2</v>
          </cell>
          <cell r="D10966">
            <v>0</v>
          </cell>
          <cell r="E10966">
            <v>0</v>
          </cell>
          <cell r="F10966" t="str">
            <v>SINAPI DEZEMBRO 2025</v>
          </cell>
        </row>
        <row r="10967">
          <cell r="A10967">
            <v>101912</v>
          </cell>
          <cell r="B10967" t="str">
            <v>ABRIGO PARA HIDRANTE, 75X45X17CM, COM REGISTRO GLOBO ANGULAR 45 GRAUS 2 1/2", ADAPTADOR STORZ 2 1/2", MANGUEIRA DE INCÊNDIO 15M 2 1/2" E ESGUICHO EM LATÃO 2 1/2" - FORNECIMENTO E INSTALAÇÃO. AF_10/2020</v>
          </cell>
          <cell r="C10967" t="str">
            <v>UN</v>
          </cell>
          <cell r="D10967">
            <v>2405.0300000000002</v>
          </cell>
          <cell r="E10967">
            <v>2419.3200000000002</v>
          </cell>
          <cell r="F10967" t="str">
            <v>SINAPI DEZEMBRO 2025</v>
          </cell>
        </row>
        <row r="10968">
          <cell r="A10968">
            <v>96765</v>
          </cell>
          <cell r="B10968" t="str">
            <v>ABRIGO PARA HIDRANTE, 90X60X17CM, COM REGISTRO GLOBO ANGULAR 45 GRAUS 2 1/2", ADAPTADOR STORZ 2 1/2", MANGUEIRA DE INCÊNDIO 20M, REDUÇÃO 2 1/2" X 1 1/2" E ESGUICHO EM LATÃO 1 1/2" - FORNECIMENTO E INSTALAÇÃO. AF_10/2020</v>
          </cell>
          <cell r="C10968" t="str">
            <v>UN</v>
          </cell>
          <cell r="D10968">
            <v>1895.87</v>
          </cell>
          <cell r="E10968">
            <v>1909.08</v>
          </cell>
          <cell r="F10968" t="str">
            <v>SINAPI DEZEMBRO 2025</v>
          </cell>
        </row>
        <row r="10969">
          <cell r="A10969">
            <v>97430</v>
          </cell>
          <cell r="B10969" t="str">
            <v>ACOPLAMENTO RÍGIDO EM AÇO, CONEXÃO RANHURADA, DN 50 (2"), INSTALADO EM PRUMADAS - FORNECIMENTO E INSTALAÇÃO. AF_10/2020</v>
          </cell>
          <cell r="C10969" t="str">
            <v>UN</v>
          </cell>
          <cell r="D10969">
            <v>38.31</v>
          </cell>
          <cell r="E10969">
            <v>39.86</v>
          </cell>
          <cell r="F10969" t="str">
            <v>SINAPI DEZEMBRO 2025</v>
          </cell>
        </row>
        <row r="10970">
          <cell r="A10970">
            <v>97431</v>
          </cell>
          <cell r="B10970" t="str">
            <v>ACOPLAMENTO RÍGIDO EM AÇO, CONEXÃO RANHURADA, DN 65 (2 1/2"), INSTALADO EM PRUMADAS - FORNECIMENTO E INSTALAÇÃO. AF_10/2020</v>
          </cell>
          <cell r="C10970" t="str">
            <v>UN</v>
          </cell>
          <cell r="D10970">
            <v>42.82</v>
          </cell>
          <cell r="E10970">
            <v>44.62</v>
          </cell>
          <cell r="F10970" t="str">
            <v>SINAPI DEZEMBRO 2025</v>
          </cell>
        </row>
        <row r="10971">
          <cell r="A10971">
            <v>97432</v>
          </cell>
          <cell r="B10971" t="str">
            <v>ACOPLAMENTO RÍGIDO EM AÇO, CONEXÃO RANHURADA, DN 80 (3"), INSTALADO EM PRUMADAS - FORNECIMENTO E INSTALAÇÃO. AF_10/2020</v>
          </cell>
          <cell r="C10971" t="str">
            <v>UN</v>
          </cell>
          <cell r="D10971">
            <v>48.32</v>
          </cell>
          <cell r="E10971">
            <v>50.35</v>
          </cell>
          <cell r="F10971" t="str">
            <v>SINAPI DEZEMBRO 2025</v>
          </cell>
        </row>
        <row r="10972">
          <cell r="A10972">
            <v>101913</v>
          </cell>
          <cell r="B10972" t="str">
            <v>CAIXA DE INCÊNDIO 45X75X17CM - FORNECIMENTO E INSTALAÇÃO. AF_10/2020</v>
          </cell>
          <cell r="C10972" t="str">
            <v>UN</v>
          </cell>
          <cell r="D10972">
            <v>501.05</v>
          </cell>
          <cell r="E10972">
            <v>505.78</v>
          </cell>
          <cell r="F10972" t="str">
            <v>SINAPI DEZEMBRO 2025</v>
          </cell>
        </row>
        <row r="10973">
          <cell r="A10973">
            <v>101914</v>
          </cell>
          <cell r="B10973" t="str">
            <v>CAIXA DE INCÊNDIO 60X90X17CM - FORNECIMENTO E INSTALAÇÃO. AF_10/2020</v>
          </cell>
          <cell r="C10973" t="str">
            <v>UN</v>
          </cell>
          <cell r="D10973">
            <v>637.77</v>
          </cell>
          <cell r="E10973">
            <v>643.70000000000005</v>
          </cell>
          <cell r="F10973" t="str">
            <v>SINAPI DEZEMBRO 2025</v>
          </cell>
        </row>
        <row r="10974">
          <cell r="A10974">
            <v>101915</v>
          </cell>
          <cell r="B10974" t="str">
            <v>CONJUNTO DE MANGUEIRA PARA COMBATE A INCÊNDIO EM FIBRA DE POLIESTER PURA, COM 1.1/2", REVESTIDA INTERNAMENTE, COMPRIMENTO DE 15M - FORNECIMENTO E INSTALAÇÃO. AF_10/2020</v>
          </cell>
          <cell r="C10974" t="str">
            <v>UN</v>
          </cell>
          <cell r="D10974">
            <v>486.96</v>
          </cell>
          <cell r="E10974">
            <v>487.58</v>
          </cell>
          <cell r="F10974" t="str">
            <v>SINAPI DEZEMBRO 2025</v>
          </cell>
        </row>
        <row r="10975">
          <cell r="A10975">
            <v>97433</v>
          </cell>
          <cell r="B10975" t="str">
            <v>CURVA 45 GRAUS, EM AÇO, CONEXÃO RANHURADA, DN 50 (2"), INSTALADO EM PRUMADAS - FORNECIMENTO E INSTALAÇÃO. AF_10/2020</v>
          </cell>
          <cell r="C10975" t="str">
            <v>UN</v>
          </cell>
          <cell r="D10975">
            <v>85.74</v>
          </cell>
          <cell r="E10975">
            <v>88.08</v>
          </cell>
          <cell r="F10975" t="str">
            <v>SINAPI DEZEMBRO 2025</v>
          </cell>
        </row>
        <row r="10976">
          <cell r="A10976">
            <v>97435</v>
          </cell>
          <cell r="B10976" t="str">
            <v>CURVA 45 GRAUS, EM AÇO, CONEXÃO RANHURADA, DN 65 (2 1/2"), INSTALADO EM PRUMADAS - FORNECIMENTO E INSTALAÇÃO. AF_10/2020</v>
          </cell>
          <cell r="C10976" t="str">
            <v>UN</v>
          </cell>
          <cell r="D10976">
            <v>100.23</v>
          </cell>
          <cell r="E10976">
            <v>102.93</v>
          </cell>
          <cell r="F10976" t="str">
            <v>SINAPI DEZEMBRO 2025</v>
          </cell>
        </row>
        <row r="10977">
          <cell r="A10977">
            <v>97437</v>
          </cell>
          <cell r="B10977" t="str">
            <v>CURVA 45 GRAUS, EM AÇO, CONEXÃO RANHURADA, DN 80 (3"), INSTALADO EM PRUMADAS - FORNECIMENTO E INSTALAÇÃO. AF_10/2020</v>
          </cell>
          <cell r="C10977" t="str">
            <v>UN</v>
          </cell>
          <cell r="D10977">
            <v>114.68</v>
          </cell>
          <cell r="E10977">
            <v>117.74</v>
          </cell>
          <cell r="F10977" t="str">
            <v>SINAPI DEZEMBRO 2025</v>
          </cell>
        </row>
        <row r="10978">
          <cell r="A10978">
            <v>97546</v>
          </cell>
          <cell r="B10978" t="str">
            <v>CURVA 45 GRAUS, EM AÇO, CONEXÃO SOLDADA, DN 15 (1/2"), INSTALADO EM RAMAIS E SUB-RAMAIS DE GÁS - FORNECIMENTO E INSTALAÇÃO. AF_10/2020</v>
          </cell>
          <cell r="C10978" t="str">
            <v>UN</v>
          </cell>
          <cell r="D10978">
            <v>34.799999999999997</v>
          </cell>
          <cell r="E10978">
            <v>35.96</v>
          </cell>
          <cell r="F10978" t="str">
            <v>SINAPI DEZEMBRO 2025</v>
          </cell>
        </row>
        <row r="10979">
          <cell r="A10979">
            <v>97548</v>
          </cell>
          <cell r="B10979" t="str">
            <v>CURVA 45 GRAUS, EM AÇO, CONEXÃO SOLDADA, DN 20 (3/4"), INSTALADO EM RAMAIS E SUB-RAMAIS DE GÁS - FORNECIMENTO E INSTALAÇÃO. AF_10/2020</v>
          </cell>
          <cell r="C10979" t="str">
            <v>UN</v>
          </cell>
          <cell r="D10979">
            <v>51.42</v>
          </cell>
          <cell r="E10979">
            <v>53.4</v>
          </cell>
          <cell r="F10979" t="str">
            <v>SINAPI DEZEMBRO 2025</v>
          </cell>
        </row>
        <row r="10980">
          <cell r="A10980">
            <v>97550</v>
          </cell>
          <cell r="B10980" t="str">
            <v>CURVA 45 GRAUS, EM AÇO, CONEXÃO SOLDADA, DN 25 (1"), INSTALADO EM RAMAIS E SUB-RAMAIS DE GÁS - FORNECIMENTO E INSTALAÇÃO. AF_10/2020</v>
          </cell>
          <cell r="C10980" t="str">
            <v>UN</v>
          </cell>
          <cell r="D10980">
            <v>84.99</v>
          </cell>
          <cell r="E10980">
            <v>88.85</v>
          </cell>
          <cell r="F10980" t="str">
            <v>SINAPI DEZEMBRO 2025</v>
          </cell>
        </row>
        <row r="10981">
          <cell r="A10981">
            <v>97479</v>
          </cell>
          <cell r="B10981" t="str">
            <v>CURVA 45 GRAUS, EM AÇO, CONEXÃO SOLDADA, DN 25 (1"), INSTALADO EM REDE DE ALIMENTAÇÃO PARA HIDRANTE - FORNECIMENTO E INSTALAÇÃO. AF_10/2020</v>
          </cell>
          <cell r="C10981" t="str">
            <v>UN</v>
          </cell>
          <cell r="D10981">
            <v>58.11</v>
          </cell>
          <cell r="E10981">
            <v>59.63</v>
          </cell>
          <cell r="F10981" t="str">
            <v>SINAPI DEZEMBRO 2025</v>
          </cell>
        </row>
        <row r="10982">
          <cell r="A10982">
            <v>97517</v>
          </cell>
          <cell r="B10982" t="str">
            <v>CURVA 45 GRAUS, EM AÇO, CONEXÃO SOLDADA, DN 25 (1"), INSTALADO EM REDE DE ALIMENTAÇÃO PARA SPRINKLER - FORNECIMENTO E INSTALAÇÃO. AF_10/2020</v>
          </cell>
          <cell r="C10982" t="str">
            <v>UN</v>
          </cell>
          <cell r="D10982">
            <v>54.16</v>
          </cell>
          <cell r="E10982">
            <v>55.33</v>
          </cell>
          <cell r="F10982" t="str">
            <v>SINAPI DEZEMBRO 2025</v>
          </cell>
        </row>
        <row r="10983">
          <cell r="A10983">
            <v>97481</v>
          </cell>
          <cell r="B10983" t="str">
            <v>CURVA 45 GRAUS, EM AÇO, CONEXÃO SOLDADA, DN 32 (1 1/4"), INSTALADO EM REDE DE ALIMENTAÇÃO PARA HIDRANTE - FORNECIMENTO E INSTALAÇÃO. AF_10/2020</v>
          </cell>
          <cell r="C10983" t="str">
            <v>UN</v>
          </cell>
          <cell r="D10983">
            <v>84.42</v>
          </cell>
          <cell r="E10983">
            <v>86.35</v>
          </cell>
          <cell r="F10983" t="str">
            <v>SINAPI DEZEMBRO 2025</v>
          </cell>
        </row>
        <row r="10984">
          <cell r="A10984">
            <v>97519</v>
          </cell>
          <cell r="B10984" t="str">
            <v>CURVA 45 GRAUS, EM AÇO, CONEXÃO SOLDADA, DN 32 (1 1/4"), INSTALADO EM REDE DE ALIMENTAÇÃO PARA SPRINKLER - FORNECIMENTO E INSTALAÇÃO. AF_10/2020</v>
          </cell>
          <cell r="C10984" t="str">
            <v>UN</v>
          </cell>
          <cell r="D10984">
            <v>77.44</v>
          </cell>
          <cell r="E10984">
            <v>78.78</v>
          </cell>
          <cell r="F10984" t="str">
            <v>SINAPI DEZEMBRO 2025</v>
          </cell>
        </row>
        <row r="10985">
          <cell r="A10985">
            <v>97483</v>
          </cell>
          <cell r="B10985" t="str">
            <v>CURVA 45 GRAUS, EM AÇO, CONEXÃO SOLDADA, DN 40 (1 1/2"), INSTALADO EM REDE DE ALIMENTAÇÃO PARA HIDRANTE - FORNECIMENTO E INSTALAÇÃO. AF_10/2020</v>
          </cell>
          <cell r="C10985" t="str">
            <v>UN</v>
          </cell>
          <cell r="D10985">
            <v>118.43</v>
          </cell>
          <cell r="E10985">
            <v>120.86</v>
          </cell>
          <cell r="F10985" t="str">
            <v>SINAPI DEZEMBRO 2025</v>
          </cell>
        </row>
        <row r="10986">
          <cell r="A10986">
            <v>97521</v>
          </cell>
          <cell r="B10986" t="str">
            <v>CURVA 45 GRAUS, EM AÇO, CONEXÃO SOLDADA, DN 40 (1 1/2"), INSTALADO EM REDE DE ALIMENTAÇÃO PARA SPRINKLER - FORNECIMENTO E INSTALAÇÃO. AF_10/2020</v>
          </cell>
          <cell r="C10986" t="str">
            <v>UN</v>
          </cell>
          <cell r="D10986">
            <v>108.05</v>
          </cell>
          <cell r="E10986">
            <v>109.57</v>
          </cell>
          <cell r="F10986" t="str">
            <v>SINAPI DEZEMBRO 2025</v>
          </cell>
        </row>
        <row r="10987">
          <cell r="A10987">
            <v>97452</v>
          </cell>
          <cell r="B10987" t="str">
            <v>CURVA 45 GRAUS, EM AÇO, CONEXÃO SOLDADA, DN 50 (2"), INSTALADO EM PRUMADAS - FORNECIMENTO E INSTALAÇÃO. AF_10/2020</v>
          </cell>
          <cell r="C10987" t="str">
            <v>UN</v>
          </cell>
          <cell r="D10987">
            <v>188.01</v>
          </cell>
          <cell r="E10987">
            <v>193.19</v>
          </cell>
          <cell r="F10987" t="str">
            <v>SINAPI DEZEMBRO 2025</v>
          </cell>
        </row>
        <row r="10988">
          <cell r="A10988">
            <v>97485</v>
          </cell>
          <cell r="B10988" t="str">
            <v>CURVA 45 GRAUS, EM AÇO, CONEXÃO SOLDADA, DN 50 (2"), INSTALADO EM REDE DE ALIMENTAÇÃO PARA HIDRANTE - FORNECIMENTO E INSTALAÇÃO. AF_10/2020</v>
          </cell>
          <cell r="C10988" t="str">
            <v>UN</v>
          </cell>
          <cell r="D10988">
            <v>163.54</v>
          </cell>
          <cell r="E10988">
            <v>166.57</v>
          </cell>
          <cell r="F10988" t="str">
            <v>SINAPI DEZEMBRO 2025</v>
          </cell>
        </row>
        <row r="10989">
          <cell r="A10989">
            <v>97523</v>
          </cell>
          <cell r="B10989" t="str">
            <v>CURVA 45 GRAUS, EM AÇO, CONEXÃO SOLDADA, DN 50 (2"), INSTALADO EM REDE DE ALIMENTAÇÃO PARA SPRINKLER - FORNECIMENTO E INSTALAÇÃO. AF_10/2020</v>
          </cell>
          <cell r="C10989" t="str">
            <v>UN</v>
          </cell>
          <cell r="D10989">
            <v>148.91</v>
          </cell>
          <cell r="E10989">
            <v>150.66</v>
          </cell>
          <cell r="F10989" t="str">
            <v>SINAPI DEZEMBRO 2025</v>
          </cell>
        </row>
        <row r="10990">
          <cell r="A10990">
            <v>97454</v>
          </cell>
          <cell r="B10990" t="str">
            <v>CURVA 45 GRAUS, EM AÇO, CONEXÃO SOLDADA, DN 65 (2 1/2"), INSTALADO EM PRUMADAS - FORNECIMENTO E INSTALAÇÃO. AF_10/2020</v>
          </cell>
          <cell r="C10990" t="str">
            <v>UN</v>
          </cell>
          <cell r="D10990">
            <v>322.48</v>
          </cell>
          <cell r="E10990">
            <v>328.21</v>
          </cell>
          <cell r="F10990" t="str">
            <v>SINAPI DEZEMBRO 2025</v>
          </cell>
        </row>
        <row r="10991">
          <cell r="A10991">
            <v>97487</v>
          </cell>
          <cell r="B10991" t="str">
            <v>CURVA 45 GRAUS, EM AÇO, CONEXÃO SOLDADA, DN 65 (2 1/2"), INSTALADO EM REDE DE ALIMENTAÇÃO PARA HIDRANTE - FORNECIMENTO E INSTALAÇÃO. AF_10/2020</v>
          </cell>
          <cell r="C10991" t="str">
            <v>UN</v>
          </cell>
          <cell r="D10991">
            <v>302.19</v>
          </cell>
          <cell r="E10991">
            <v>306.14999999999998</v>
          </cell>
          <cell r="F10991" t="str">
            <v>SINAPI DEZEMBRO 2025</v>
          </cell>
        </row>
        <row r="10992">
          <cell r="A10992">
            <v>97525</v>
          </cell>
          <cell r="B10992" t="str">
            <v>CURVA 45 GRAUS, EM AÇO, CONEXÃO SOLDADA, DN 65 (2 1/2"), INSTALADO EM REDE DE ALIMENTAÇÃO PARA SPRINKLER - FORNECIMENTO E INSTALAÇÃO. AF_10/2020</v>
          </cell>
          <cell r="C10992" t="str">
            <v>UN</v>
          </cell>
          <cell r="D10992">
            <v>281.04000000000002</v>
          </cell>
          <cell r="E10992">
            <v>283.14999999999998</v>
          </cell>
          <cell r="F10992" t="str">
            <v>SINAPI DEZEMBRO 2025</v>
          </cell>
        </row>
        <row r="10993">
          <cell r="A10993">
            <v>97456</v>
          </cell>
          <cell r="B10993" t="str">
            <v>CURVA 45 GRAUS, EM AÇO, CONEXÃO SOLDADA, DN 80 (3"), INSTALADO EM PRUMADAS - FORNECIMENTO E INSTALAÇÃO. AF_10/2020</v>
          </cell>
          <cell r="C10993" t="str">
            <v>UN</v>
          </cell>
          <cell r="D10993">
            <v>736.12</v>
          </cell>
          <cell r="E10993">
            <v>742.41</v>
          </cell>
          <cell r="F10993" t="str">
            <v>SINAPI DEZEMBRO 2025</v>
          </cell>
        </row>
        <row r="10994">
          <cell r="A10994">
            <v>97489</v>
          </cell>
          <cell r="B10994" t="str">
            <v>CURVA 45 GRAUS, EM AÇO, CONEXÃO SOLDADA, DN 80 (3"), INSTALADO EM REDE DE ALIMENTAÇÃO PARA HIDRANTE - FORNECIMENTO E INSTALAÇÃO. AF_10/2020</v>
          </cell>
          <cell r="C10994" t="str">
            <v>UN</v>
          </cell>
          <cell r="D10994">
            <v>719.94</v>
          </cell>
          <cell r="E10994">
            <v>724.81</v>
          </cell>
          <cell r="F10994" t="str">
            <v>SINAPI DEZEMBRO 2025</v>
          </cell>
        </row>
        <row r="10995">
          <cell r="A10995">
            <v>97527</v>
          </cell>
          <cell r="B10995" t="str">
            <v>CURVA 45 GRAUS, EM AÇO, CONEXÃO SOLDADA, DN 80 (3"), INSTALADO EM REDE DE ALIMENTAÇÃO PARA SPRINKLER - FORNECIMENTO E INSTALAÇÃO. AF_10/2020</v>
          </cell>
          <cell r="C10995" t="str">
            <v>UN</v>
          </cell>
          <cell r="D10995">
            <v>692.36</v>
          </cell>
          <cell r="E10995">
            <v>694.82</v>
          </cell>
          <cell r="F10995" t="str">
            <v>SINAPI DEZEMBRO 2025</v>
          </cell>
        </row>
        <row r="10996">
          <cell r="A10996">
            <v>97434</v>
          </cell>
          <cell r="B10996" t="str">
            <v>CURVA 90 GRAUS, EM AÇO, CONEXÃO RANHURADA, DN 50 (2"), INSTALADO EM PRUMADAS - FORNECIMENTO E INSTALAÇÃO. AF_10/2020</v>
          </cell>
          <cell r="C10996" t="str">
            <v>UN</v>
          </cell>
          <cell r="D10996">
            <v>87.28</v>
          </cell>
          <cell r="E10996">
            <v>89.62</v>
          </cell>
          <cell r="F10996" t="str">
            <v>SINAPI DEZEMBRO 2025</v>
          </cell>
        </row>
        <row r="10997">
          <cell r="A10997">
            <v>97436</v>
          </cell>
          <cell r="B10997" t="str">
            <v>CURVA 90 GRAUS, EM AÇO, CONEXÃO RANHURADA, DN 65 (2 1/2"), INSTALADO EM PRUMADAS - FORNECIMENTO E INSTALAÇÃO. AF_10/2020</v>
          </cell>
          <cell r="C10997" t="str">
            <v>UN</v>
          </cell>
          <cell r="D10997">
            <v>103.21</v>
          </cell>
          <cell r="E10997">
            <v>105.91</v>
          </cell>
          <cell r="F10997" t="str">
            <v>SINAPI DEZEMBRO 2025</v>
          </cell>
        </row>
        <row r="10998">
          <cell r="A10998">
            <v>97438</v>
          </cell>
          <cell r="B10998" t="str">
            <v>CURVA 90 GRAUS, EM AÇO, CONEXÃO RANHURADA, DN 80 (3"), INSTALADO EM PRUMADAS - FORNECIMENTO E INSTALAÇÃO. AF_10/2020</v>
          </cell>
          <cell r="C10998" t="str">
            <v>UN</v>
          </cell>
          <cell r="D10998">
            <v>117.87</v>
          </cell>
          <cell r="E10998">
            <v>120.93</v>
          </cell>
          <cell r="F10998" t="str">
            <v>SINAPI DEZEMBRO 2025</v>
          </cell>
        </row>
        <row r="10999">
          <cell r="A10999">
            <v>97547</v>
          </cell>
          <cell r="B10999" t="str">
            <v>CURVA 90 GRAUS, EM AÇO, CONEXÃO SOLDADA, DN 15 (1/2"), INSTALADO EM RAMAIS E SUB-RAMAIS DE GÁS - FORNECIMENTO E INSTALAÇÃO. AF_10/2020</v>
          </cell>
          <cell r="C10999" t="str">
            <v>UN</v>
          </cell>
          <cell r="D10999">
            <v>34.799999999999997</v>
          </cell>
          <cell r="E10999">
            <v>35.96</v>
          </cell>
          <cell r="F10999" t="str">
            <v>SINAPI DEZEMBRO 2025</v>
          </cell>
        </row>
        <row r="11000">
          <cell r="A11000">
            <v>97549</v>
          </cell>
          <cell r="B11000" t="str">
            <v>CURVA 90 GRAUS, EM AÇO, CONEXÃO SOLDADA, DN 20 (3/4"), INSTALADO EM RAMAIS E SUB-RAMAIS DE GÁS - FORNECIMENTO E INSTALAÇÃO. AF_10/2020</v>
          </cell>
          <cell r="C11000" t="str">
            <v>UN</v>
          </cell>
          <cell r="D11000">
            <v>51.42</v>
          </cell>
          <cell r="E11000">
            <v>53.4</v>
          </cell>
          <cell r="F11000" t="str">
            <v>SINAPI DEZEMBRO 2025</v>
          </cell>
        </row>
        <row r="11001">
          <cell r="A11001">
            <v>97551</v>
          </cell>
          <cell r="B11001" t="str">
            <v>CURVA 90 GRAUS, EM AÇO, CONEXÃO SOLDADA, DN 25 (1"), INSTALADO EM RAMAIS E SUB-RAMAIS DE GÁS - FORNECIMENTO E INSTALAÇÃO. AF_10/2020</v>
          </cell>
          <cell r="C11001" t="str">
            <v>UN</v>
          </cell>
          <cell r="D11001">
            <v>84.99</v>
          </cell>
          <cell r="E11001">
            <v>88.85</v>
          </cell>
          <cell r="F11001" t="str">
            <v>SINAPI DEZEMBRO 2025</v>
          </cell>
        </row>
        <row r="11002">
          <cell r="A11002">
            <v>97480</v>
          </cell>
          <cell r="B11002" t="str">
            <v>CURVA 90 GRAUS, EM AÇO, CONEXÃO SOLDADA, DN 25 (1"), INSTALADO EM REDE DE ALIMENTAÇÃO PARA HIDRANTE - FORNECIMENTO E INSTALAÇÃO. AF_10/2020</v>
          </cell>
          <cell r="C11002" t="str">
            <v>UN</v>
          </cell>
          <cell r="D11002">
            <v>58.11</v>
          </cell>
          <cell r="E11002">
            <v>59.63</v>
          </cell>
          <cell r="F11002" t="str">
            <v>SINAPI DEZEMBRO 2025</v>
          </cell>
        </row>
        <row r="11003">
          <cell r="A11003">
            <v>97518</v>
          </cell>
          <cell r="B11003" t="str">
            <v>CURVA 90 GRAUS, EM AÇO, CONEXÃO SOLDADA, DN 25 (1"), INSTALADO EM REDE DE ALIMENTAÇÃO PARA SPRINKLER - FORNECIMENTO E INSTALAÇÃO. AF_10/2020</v>
          </cell>
          <cell r="C11003" t="str">
            <v>UN</v>
          </cell>
          <cell r="D11003">
            <v>54.16</v>
          </cell>
          <cell r="E11003">
            <v>55.33</v>
          </cell>
          <cell r="F11003" t="str">
            <v>SINAPI DEZEMBRO 2025</v>
          </cell>
        </row>
        <row r="11004">
          <cell r="A11004">
            <v>97482</v>
          </cell>
          <cell r="B11004" t="str">
            <v>CURVA 90 GRAUS, EM AÇO, CONEXÃO SOLDADA, DN 32 (1 1/4"), INSTALADO EM REDE DE ALIMENTAÇÃO PARA HIDRANTE - FORNECIMENTO E INSTALAÇÃO. AF_10/2020</v>
          </cell>
          <cell r="C11004" t="str">
            <v>UN</v>
          </cell>
          <cell r="D11004">
            <v>84.42</v>
          </cell>
          <cell r="E11004">
            <v>86.35</v>
          </cell>
          <cell r="F11004" t="str">
            <v>SINAPI DEZEMBRO 2025</v>
          </cell>
        </row>
        <row r="11005">
          <cell r="A11005">
            <v>97520</v>
          </cell>
          <cell r="B11005" t="str">
            <v>CURVA 90 GRAUS, EM AÇO, CONEXÃO SOLDADA, DN 32 (1 1/4"), INSTALADO EM REDE DE ALIMENTAÇÃO PARA SPRINKLER - FORNECIMENTO E INSTALAÇÃO. AF_10/2020</v>
          </cell>
          <cell r="C11005" t="str">
            <v>UN</v>
          </cell>
          <cell r="D11005">
            <v>77.44</v>
          </cell>
          <cell r="E11005">
            <v>78.78</v>
          </cell>
          <cell r="F11005" t="str">
            <v>SINAPI DEZEMBRO 2025</v>
          </cell>
        </row>
        <row r="11006">
          <cell r="A11006">
            <v>97484</v>
          </cell>
          <cell r="B11006" t="str">
            <v>CURVA 90 GRAUS, EM AÇO, CONEXÃO SOLDADA, DN 40 (1 1/2"), INSTALADO EM REDE DE ALIMENTAÇÃO PARA HIDRANTE - FORNECIMENTO E INSTALAÇÃO. AF_10/2020</v>
          </cell>
          <cell r="C11006" t="str">
            <v>UN</v>
          </cell>
          <cell r="D11006">
            <v>118.43</v>
          </cell>
          <cell r="E11006">
            <v>120.86</v>
          </cell>
          <cell r="F11006" t="str">
            <v>SINAPI DEZEMBRO 2025</v>
          </cell>
        </row>
        <row r="11007">
          <cell r="A11007">
            <v>97522</v>
          </cell>
          <cell r="B11007" t="str">
            <v>CURVA 90 GRAUS, EM AÇO, CONEXÃO SOLDADA, DN 40 (1 1/2"), INSTALADO EM REDE DE ALIMENTAÇÃO PARA SPRINKLER - FORNECIMENTO E INSTALAÇÃO. AF_10/2020</v>
          </cell>
          <cell r="C11007" t="str">
            <v>UN</v>
          </cell>
          <cell r="D11007">
            <v>108.05</v>
          </cell>
          <cell r="E11007">
            <v>109.57</v>
          </cell>
          <cell r="F11007" t="str">
            <v>SINAPI DEZEMBRO 2025</v>
          </cell>
        </row>
        <row r="11008">
          <cell r="A11008">
            <v>97453</v>
          </cell>
          <cell r="B11008" t="str">
            <v>CURVA 90 GRAUS, EM AÇO, CONEXÃO SOLDADA, DN 50 (2"), INSTALADO EM PRUMADAS - FORNECIMENTO E INSTALAÇÃO. AF_10/2020</v>
          </cell>
          <cell r="C11008" t="str">
            <v>UN</v>
          </cell>
          <cell r="D11008">
            <v>199.84</v>
          </cell>
          <cell r="E11008">
            <v>205.02</v>
          </cell>
          <cell r="F11008" t="str">
            <v>SINAPI DEZEMBRO 2025</v>
          </cell>
        </row>
        <row r="11009">
          <cell r="A11009">
            <v>97486</v>
          </cell>
          <cell r="B11009" t="str">
            <v>CURVA 90 GRAUS, EM AÇO, CONEXÃO SOLDADA, DN 50 (2"), INSTALADO EM REDE DE ALIMENTAÇÃO PARA HIDRANTE - FORNECIMENTO E INSTALAÇÃO. AF_10/2020</v>
          </cell>
          <cell r="C11009" t="str">
            <v>UN</v>
          </cell>
          <cell r="D11009">
            <v>175.37</v>
          </cell>
          <cell r="E11009">
            <v>178.4</v>
          </cell>
          <cell r="F11009" t="str">
            <v>SINAPI DEZEMBRO 2025</v>
          </cell>
        </row>
        <row r="11010">
          <cell r="A11010">
            <v>97524</v>
          </cell>
          <cell r="B11010" t="str">
            <v>CURVA 90 GRAUS, EM AÇO, CONEXÃO SOLDADA, DN 50 (2"), INSTALADO EM REDE DE ALIMENTAÇÃO PARA SPRINKLER - FORNECIMENTO E INSTALAÇÃO. AF_10/2020</v>
          </cell>
          <cell r="C11010" t="str">
            <v>UN</v>
          </cell>
          <cell r="D11010">
            <v>160.74</v>
          </cell>
          <cell r="E11010">
            <v>162.49</v>
          </cell>
          <cell r="F11010" t="str">
            <v>SINAPI DEZEMBRO 2025</v>
          </cell>
        </row>
        <row r="11011">
          <cell r="A11011">
            <v>97455</v>
          </cell>
          <cell r="B11011" t="str">
            <v>CURVA 90 GRAUS, EM AÇO, CONEXÃO SOLDADA, DN 65 (2 1/2"), INSTALADO EM PRUMADAS - FORNECIMENTO E INSTALAÇÃO. AF_10/2020</v>
          </cell>
          <cell r="C11011" t="str">
            <v>UN</v>
          </cell>
          <cell r="D11011">
            <v>341.4</v>
          </cell>
          <cell r="E11011">
            <v>347.13</v>
          </cell>
          <cell r="F11011" t="str">
            <v>SINAPI DEZEMBRO 2025</v>
          </cell>
        </row>
        <row r="11012">
          <cell r="A11012">
            <v>97488</v>
          </cell>
          <cell r="B11012" t="str">
            <v>CURVA 90 GRAUS, EM AÇO, CONEXÃO SOLDADA, DN 65 (2 1/2"), INSTALADO EM REDE DE ALIMENTAÇÃO PARA HIDRANTE - FORNECIMENTO E INSTALAÇÃO. AF_10/2020</v>
          </cell>
          <cell r="C11012" t="str">
            <v>UN</v>
          </cell>
          <cell r="D11012">
            <v>321.11</v>
          </cell>
          <cell r="E11012">
            <v>325.07</v>
          </cell>
          <cell r="F11012" t="str">
            <v>SINAPI DEZEMBRO 2025</v>
          </cell>
        </row>
        <row r="11013">
          <cell r="A11013">
            <v>97526</v>
          </cell>
          <cell r="B11013" t="str">
            <v>CURVA 90 GRAUS, EM AÇO, CONEXÃO SOLDADA, DN 65 (2 1/2"), INSTALADO EM REDE DE ALIMENTAÇÃO PARA SPRINKLER - FORNECIMENTO E INSTALAÇÃO. AF_10/2020</v>
          </cell>
          <cell r="C11013" t="str">
            <v>UN</v>
          </cell>
          <cell r="D11013">
            <v>299.95999999999998</v>
          </cell>
          <cell r="E11013">
            <v>302.07</v>
          </cell>
          <cell r="F11013" t="str">
            <v>SINAPI DEZEMBRO 2025</v>
          </cell>
        </row>
        <row r="11014">
          <cell r="A11014">
            <v>97457</v>
          </cell>
          <cell r="B11014" t="str">
            <v>CURVA 90 GRAUS, EM AÇO, CONEXÃO SOLDADA, DN 80 (3"), INSTALADO EM PRUMADAS - FORNECIMENTO E INSTALAÇÃO. AF_10/2020</v>
          </cell>
          <cell r="C11014" t="str">
            <v>UN</v>
          </cell>
          <cell r="D11014">
            <v>651.23</v>
          </cell>
          <cell r="E11014">
            <v>657.52</v>
          </cell>
          <cell r="F11014" t="str">
            <v>SINAPI DEZEMBRO 2025</v>
          </cell>
        </row>
        <row r="11015">
          <cell r="A11015">
            <v>97490</v>
          </cell>
          <cell r="B11015" t="str">
            <v>CURVA 90 GRAUS, EM AÇO, CONEXÃO SOLDADA, DN 80 (3"), INSTALADO EM REDE DE ALIMENTAÇÃO PARA HIDRANTE - FORNECIMENTO E INSTALAÇÃO. AF_10/2020</v>
          </cell>
          <cell r="C11015" t="str">
            <v>UN</v>
          </cell>
          <cell r="D11015">
            <v>635.04999999999995</v>
          </cell>
          <cell r="E11015">
            <v>639.91999999999996</v>
          </cell>
          <cell r="F11015" t="str">
            <v>SINAPI DEZEMBRO 2025</v>
          </cell>
        </row>
        <row r="11016">
          <cell r="A11016">
            <v>97528</v>
          </cell>
          <cell r="B11016" t="str">
            <v>CURVA 90 GRAUS, EM AÇO, CONEXÃO SOLDADA, DN 80 (3"), INSTALADO EM REDE DE ALIMENTAÇÃO PARA SPRINKLER - FORNECIMENTO E INSTALAÇÃO. AF_10/2020</v>
          </cell>
          <cell r="C11016" t="str">
            <v>UN</v>
          </cell>
          <cell r="D11016">
            <v>607.47</v>
          </cell>
          <cell r="E11016">
            <v>609.92999999999995</v>
          </cell>
          <cell r="F11016" t="str">
            <v>SINAPI DEZEMBRO 2025</v>
          </cell>
        </row>
        <row r="11017">
          <cell r="A11017">
            <v>101906</v>
          </cell>
          <cell r="B11017" t="str">
            <v>EXTINTOR DE INCÊNDIO PORTÁTIL COM CARGA DE CO2 DE 4 KG, CLASSE BC - FORNECIMENTO E INSTALAÇÃO. AF_10/2020_PE</v>
          </cell>
          <cell r="C11017" t="str">
            <v>UN</v>
          </cell>
          <cell r="D11017">
            <v>827.58</v>
          </cell>
          <cell r="E11017">
            <v>829.58</v>
          </cell>
          <cell r="F11017" t="str">
            <v>SINAPI DEZEMBRO 2025</v>
          </cell>
        </row>
        <row r="11018">
          <cell r="A11018">
            <v>101907</v>
          </cell>
          <cell r="B11018" t="str">
            <v>EXTINTOR DE INCÊNDIO PORTÁTIL COM CARGA DE CO2 DE 6 KG, CLASSE BC - FORNECIMENTO E INSTALAÇÃO. AF_10/2020_PE</v>
          </cell>
          <cell r="C11018" t="str">
            <v>UN</v>
          </cell>
          <cell r="D11018">
            <v>894.51</v>
          </cell>
          <cell r="E11018">
            <v>896.51</v>
          </cell>
          <cell r="F11018" t="str">
            <v>SINAPI DEZEMBRO 2025</v>
          </cell>
        </row>
        <row r="11019">
          <cell r="A11019">
            <v>101911</v>
          </cell>
          <cell r="B11019" t="str">
            <v>EXTINTOR DE INCÊNDIO PORTÁTIL COM CARGA DE PQS DE 12 KG, CLASSE BC - FORNECIMENTO E INSTALAÇÃO. AF_10/2020_PE</v>
          </cell>
          <cell r="C11019" t="str">
            <v>UN</v>
          </cell>
          <cell r="D11019">
            <v>426.04</v>
          </cell>
          <cell r="E11019">
            <v>428.04</v>
          </cell>
          <cell r="F11019" t="str">
            <v>SINAPI DEZEMBRO 2025</v>
          </cell>
        </row>
        <row r="11020">
          <cell r="A11020">
            <v>101908</v>
          </cell>
          <cell r="B11020" t="str">
            <v>EXTINTOR DE INCÊNDIO PORTÁTIL COM CARGA DE PQS DE 4 KG, CLASSE BC - FORNECIMENTO E INSTALAÇÃO. AF_10/2020_PE</v>
          </cell>
          <cell r="C11020" t="str">
            <v>UN</v>
          </cell>
          <cell r="D11020">
            <v>269.89</v>
          </cell>
          <cell r="E11020">
            <v>271.89</v>
          </cell>
          <cell r="F11020" t="str">
            <v>SINAPI DEZEMBRO 2025</v>
          </cell>
        </row>
        <row r="11021">
          <cell r="A11021">
            <v>101909</v>
          </cell>
          <cell r="B11021" t="str">
            <v>EXTINTOR DE INCÊNDIO PORTÁTIL COM CARGA DE PQS DE 6 KG, CLASSE BC - FORNECIMENTO E INSTALAÇÃO. AF_10/2020_PE</v>
          </cell>
          <cell r="C11021" t="str">
            <v>UN</v>
          </cell>
          <cell r="D11021">
            <v>314.51</v>
          </cell>
          <cell r="E11021">
            <v>316.51</v>
          </cell>
          <cell r="F11021" t="str">
            <v>SINAPI DEZEMBRO 2025</v>
          </cell>
        </row>
        <row r="11022">
          <cell r="A11022">
            <v>101910</v>
          </cell>
          <cell r="B11022" t="str">
            <v>EXTINTOR DE INCÊNDIO PORTÁTIL COM CARGA DE PQS DE 8 KG, CLASSE BC - FORNECIMENTO E INSTALAÇÃO. AF_10/2020_PE</v>
          </cell>
          <cell r="C11022" t="str">
            <v>UN</v>
          </cell>
          <cell r="D11022">
            <v>370.27</v>
          </cell>
          <cell r="E11022">
            <v>372.27</v>
          </cell>
          <cell r="F11022" t="str">
            <v>SINAPI DEZEMBRO 2025</v>
          </cell>
        </row>
        <row r="11023">
          <cell r="A11023">
            <v>101905</v>
          </cell>
          <cell r="B11023" t="str">
            <v>EXTINTOR DE INCÊNDIO PORTÁTIL COM CARGA DE ÁGUA PRESSURIZADA DE 10 L, CLASSE A - FORNECIMENTO E INSTALAÇÃO. AF_10/2020_PE</v>
          </cell>
          <cell r="C11023" t="str">
            <v>UN</v>
          </cell>
          <cell r="D11023">
            <v>278.26</v>
          </cell>
          <cell r="E11023">
            <v>280.26</v>
          </cell>
          <cell r="F11023" t="str">
            <v>SINAPI DEZEMBRO 2025</v>
          </cell>
        </row>
        <row r="11024">
          <cell r="A11024">
            <v>101916</v>
          </cell>
          <cell r="B11024" t="str">
            <v>HIDRANTE SUBTERRÂNEO PREDIAL (COM CURVA LONGA E CAIXA), DN 75 MM - FORNECIMENTO E INSTALAÇÃO. AF_10/2020</v>
          </cell>
          <cell r="C11024" t="str">
            <v>UN</v>
          </cell>
          <cell r="D11024">
            <v>3462.94</v>
          </cell>
          <cell r="E11024">
            <v>3482.24</v>
          </cell>
          <cell r="F11024" t="str">
            <v>SINAPI DEZEMBRO 2025</v>
          </cell>
        </row>
        <row r="11025">
          <cell r="A11025">
            <v>101936</v>
          </cell>
          <cell r="B11025" t="str">
            <v>INSTALAÇÃO DE TUBOS E CONEXÕES, EM AÇO/FERRO GALVANIZADO, PARA O CENTRO DE MEDIÇÃO DE GÁS DE EDIFÍCIO RESIDENCIAL, COM 4 PAVIMENTOS, 16 UNIDADES HABITACIONAIS, DN 32 (1 1/4") - FORNECIMENTO E INSTALAÇÃO. AF_10/2020</v>
          </cell>
          <cell r="C11025" t="str">
            <v>UN</v>
          </cell>
          <cell r="D11025">
            <v>8560.19</v>
          </cell>
          <cell r="E11025">
            <v>8881.44</v>
          </cell>
          <cell r="F11025" t="str">
            <v>SINAPI DEZEMBRO 2025</v>
          </cell>
        </row>
        <row r="11026">
          <cell r="A11026">
            <v>101937</v>
          </cell>
          <cell r="B11026" t="str">
            <v>INSTALAÇÃO DE TUBOS E CONEXÕES, EM AÇO/FERRO GALVANIZADO, PARA O CENTRO DE MEDIÇÃO DE GÁS DE EDIFÍCIO RESIDENCIAL, COM 4 PAVIMENTOS, 16 UNIDADES HABITACIONAIS, DN 50 (2") - FORNECIMENTO E INSTALAÇÃO. AF_10/2020</v>
          </cell>
          <cell r="C11026" t="str">
            <v>UN</v>
          </cell>
          <cell r="D11026">
            <v>15411.13</v>
          </cell>
          <cell r="E11026">
            <v>16105.87</v>
          </cell>
          <cell r="F11026" t="str">
            <v>SINAPI DEZEMBRO 2025</v>
          </cell>
        </row>
        <row r="11027">
          <cell r="A11027">
            <v>92698</v>
          </cell>
          <cell r="B11027" t="str">
            <v>JOELHO 45 GRAUS, EM FERRO GALVANIZADO, CONEXÃO ROSQUEADA, DN 15 (1/2"), INSTALADO EM RAMAIS E SUB-RAMAIS DE GÁS - FORNECIMENTO E INSTALAÇÃO. AF_10/2020</v>
          </cell>
          <cell r="C11027" t="str">
            <v>UN</v>
          </cell>
          <cell r="D11027">
            <v>21.58</v>
          </cell>
          <cell r="E11027">
            <v>22.71</v>
          </cell>
          <cell r="F11027" t="str">
            <v>SINAPI DEZEMBRO 2025</v>
          </cell>
        </row>
        <row r="11028">
          <cell r="A11028">
            <v>92700</v>
          </cell>
          <cell r="B11028" t="str">
            <v>JOELHO 45 GRAUS, EM FERRO GALVANIZADO, CONEXÃO ROSQUEADA, DN 20 (3/4"), INSTALADO EM RAMAIS E SUB-RAMAIS DE GÁS - FORNECIMENTO E INSTALAÇÃO. AF_10/2020</v>
          </cell>
          <cell r="C11028" t="str">
            <v>UN</v>
          </cell>
          <cell r="D11028">
            <v>35.119999999999997</v>
          </cell>
          <cell r="E11028">
            <v>37.06</v>
          </cell>
          <cell r="F11028" t="str">
            <v>SINAPI DEZEMBRO 2025</v>
          </cell>
        </row>
        <row r="11029">
          <cell r="A11029">
            <v>92702</v>
          </cell>
          <cell r="B11029" t="str">
            <v>JOELHO 45 GRAUS, EM FERRO GALVANIZADO, CONEXÃO ROSQUEADA, DN 25 (1"), INSTALADO EM RAMAIS E SUB-RAMAIS DE GÁS - FORNECIMENTO E INSTALAÇÃO. AF_10/2020</v>
          </cell>
          <cell r="C11029" t="str">
            <v>UN</v>
          </cell>
          <cell r="D11029">
            <v>54.8</v>
          </cell>
          <cell r="E11029">
            <v>57.96</v>
          </cell>
          <cell r="F11029" t="str">
            <v>SINAPI DEZEMBRO 2025</v>
          </cell>
        </row>
        <row r="11030">
          <cell r="A11030">
            <v>92669</v>
          </cell>
          <cell r="B11030" t="str">
            <v>JOELHO 45 GRAUS, EM FERRO GALVANIZADO, CONEXÃO ROSQUEADA, DN 25 (1"), INSTALADO EM REDE DE ALIMENTAÇÃO PARA SPRINKLER - FORNECIMENTO E INSTALAÇÃO. AF_10/2020</v>
          </cell>
          <cell r="C11030" t="str">
            <v>UN</v>
          </cell>
          <cell r="D11030">
            <v>41.35</v>
          </cell>
          <cell r="E11030">
            <v>43.31</v>
          </cell>
          <cell r="F11030" t="str">
            <v>SINAPI DEZEMBRO 2025</v>
          </cell>
        </row>
        <row r="11031">
          <cell r="A11031">
            <v>92671</v>
          </cell>
          <cell r="B11031" t="str">
            <v>JOELHO 45 GRAUS, EM FERRO GALVANIZADO, CONEXÃO ROSQUEADA, DN 32 (1 1/4"), INSTALADO EM REDE DE ALIMENTAÇÃO PARA SPRINKLER - FORNECIMENTO E INSTALAÇÃO. AF_10/2020</v>
          </cell>
          <cell r="C11031" t="str">
            <v>UN</v>
          </cell>
          <cell r="D11031">
            <v>54.5</v>
          </cell>
          <cell r="E11031">
            <v>56.57</v>
          </cell>
          <cell r="F11031" t="str">
            <v>SINAPI DEZEMBRO 2025</v>
          </cell>
        </row>
        <row r="11032">
          <cell r="A11032">
            <v>92673</v>
          </cell>
          <cell r="B11032" t="str">
            <v>JOELHO 45 GRAUS, EM FERRO GALVANIZADO, CONEXÃO ROSQUEADA, DN 40 (1 1/2"), INSTALADO EM REDE DE ALIMENTAÇÃO PARA SPRINKLER - FORNECIMENTO E INSTALAÇÃO. AF_10/2020</v>
          </cell>
          <cell r="C11032" t="str">
            <v>UN</v>
          </cell>
          <cell r="D11032">
            <v>62.78</v>
          </cell>
          <cell r="E11032">
            <v>64.98</v>
          </cell>
          <cell r="F11032" t="str">
            <v>SINAPI DEZEMBRO 2025</v>
          </cell>
        </row>
        <row r="11033">
          <cell r="A11033">
            <v>92675</v>
          </cell>
          <cell r="B11033" t="str">
            <v>JOELHO 45 GRAUS, EM FERRO GALVANIZADO, CONEXÃO ROSQUEADA, DN 50 (2"), INSTALADO EM REDE DE ALIMENTAÇÃO PARA SPRINKLER - FORNECIMENTO E INSTALAÇÃO. AF_10/2020</v>
          </cell>
          <cell r="C11033" t="str">
            <v>UN</v>
          </cell>
          <cell r="D11033">
            <v>81.8</v>
          </cell>
          <cell r="E11033">
            <v>84.15</v>
          </cell>
          <cell r="F11033" t="str">
            <v>SINAPI DEZEMBRO 2025</v>
          </cell>
        </row>
        <row r="11034">
          <cell r="A11034">
            <v>92677</v>
          </cell>
          <cell r="B11034" t="str">
            <v>JOELHO 45 GRAUS, EM FERRO GALVANIZADO, CONEXÃO ROSQUEADA, DN 65 (2 1/2"), INSTALADO EM REDE DE ALIMENTAÇÃO PARA SPRINKLER - FORNECIMENTO E INSTALAÇÃO. AF_10/2020</v>
          </cell>
          <cell r="C11034" t="str">
            <v>UN</v>
          </cell>
          <cell r="D11034">
            <v>135.4</v>
          </cell>
          <cell r="E11034">
            <v>137.99</v>
          </cell>
          <cell r="F11034" t="str">
            <v>SINAPI DEZEMBRO 2025</v>
          </cell>
        </row>
        <row r="11035">
          <cell r="A11035">
            <v>92635</v>
          </cell>
          <cell r="B11035" t="str">
            <v>JOELHO 45 GRAUS, EM FERRO GALVANIZADO, CONEXÃO ROSQUEADA, DN 80 (3"), INSTALADO EM REDE DE ALIMENTAÇÃO PARA HIDRANTE - FORNECIMENTO E INSTALAÇÃO. AF_10/2020</v>
          </cell>
          <cell r="C11035" t="str">
            <v>UN</v>
          </cell>
          <cell r="D11035">
            <v>215.83</v>
          </cell>
          <cell r="E11035">
            <v>221.23</v>
          </cell>
          <cell r="F11035" t="str">
            <v>SINAPI DEZEMBRO 2025</v>
          </cell>
        </row>
        <row r="11036">
          <cell r="A11036">
            <v>92679</v>
          </cell>
          <cell r="B11036" t="str">
            <v>JOELHO 45 GRAUS, EM FERRO GALVANIZADO, CONEXÃO ROSQUEADA, DN 80 (3"), INSTALADO EM REDE DE ALIMENTAÇÃO PARA SPRINKLER - FORNECIMENTO E INSTALAÇÃO. AF_10/2020</v>
          </cell>
          <cell r="C11036" t="str">
            <v>UN</v>
          </cell>
          <cell r="D11036">
            <v>186.8</v>
          </cell>
          <cell r="E11036">
            <v>189.64</v>
          </cell>
          <cell r="F11036" t="str">
            <v>SINAPI DEZEMBRO 2025</v>
          </cell>
        </row>
        <row r="11037">
          <cell r="A11037">
            <v>92381</v>
          </cell>
          <cell r="B11037" t="str">
            <v>JOELHO 45 GRAUS, EM FERRO GALVANIZADO, DN 25 (1"), CONEXÃO ROSQUEADA, INSTALADO EM REDE DE ALIMENTAÇÃO PARA HIDRANTE - FORNECIMENTO E INSTALAÇÃO. AF_10/2020</v>
          </cell>
          <cell r="C11037" t="str">
            <v>UN</v>
          </cell>
          <cell r="D11037">
            <v>55.35</v>
          </cell>
          <cell r="E11037">
            <v>58.55</v>
          </cell>
          <cell r="F11037" t="str">
            <v>SINAPI DEZEMBRO 2025</v>
          </cell>
        </row>
        <row r="11038">
          <cell r="A11038">
            <v>92383</v>
          </cell>
          <cell r="B11038" t="str">
            <v>JOELHO 45 GRAUS, EM FERRO GALVANIZADO, DN 32 (1 1/4"), CONEXÃO ROSQUEADA, INSTALADO EM REDE DE ALIMENTAÇÃO PARA HIDRANTE - FORNECIMENTO E INSTALAÇÃO. AF_10/2020</v>
          </cell>
          <cell r="C11038" t="str">
            <v>UN</v>
          </cell>
          <cell r="D11038">
            <v>70.37</v>
          </cell>
          <cell r="E11038">
            <v>73.84</v>
          </cell>
          <cell r="F11038" t="str">
            <v>SINAPI DEZEMBRO 2025</v>
          </cell>
        </row>
        <row r="11039">
          <cell r="A11039">
            <v>92385</v>
          </cell>
          <cell r="B11039" t="str">
            <v>JOELHO 45 GRAUS, EM FERRO GALVANIZADO, DN 40 (1 1/2"), CONEXÃO ROSQUEADA, INSTALADO EM REDE DE ALIMENTAÇÃO PARA HIDRANTE - FORNECIMENTO E INSTALAÇÃO. AF_10/2020</v>
          </cell>
          <cell r="C11039" t="str">
            <v>UN</v>
          </cell>
          <cell r="D11039">
            <v>80.87</v>
          </cell>
          <cell r="E11039">
            <v>84.67</v>
          </cell>
          <cell r="F11039" t="str">
            <v>SINAPI DEZEMBRO 2025</v>
          </cell>
        </row>
        <row r="11040">
          <cell r="A11040">
            <v>92350</v>
          </cell>
          <cell r="B11040" t="str">
            <v>JOELHO 45 GRAUS, EM FERRO GALVANIZADO, DN 50 (2"), CONEXÃO ROSQUEADA, INSTALADO EM PRUMADAS - FORNECIMENTO E INSTALAÇÃO. AF_10/2020</v>
          </cell>
          <cell r="C11040" t="str">
            <v>UN</v>
          </cell>
          <cell r="D11040">
            <v>102.69</v>
          </cell>
          <cell r="E11040">
            <v>106.9</v>
          </cell>
          <cell r="F11040" t="str">
            <v>SINAPI DEZEMBRO 2025</v>
          </cell>
        </row>
        <row r="11041">
          <cell r="A11041">
            <v>92387</v>
          </cell>
          <cell r="B11041" t="str">
            <v>JOELHO 45 GRAUS, EM FERRO GALVANIZADO, DN 50 (2"), CONEXÃO ROSQUEADA, INSTALADO EM REDE DE ALIMENTAÇÃO PARA HIDRANTE - FORNECIMENTO E INSTALAÇÃO. AF_10/2020</v>
          </cell>
          <cell r="C11041" t="str">
            <v>UN</v>
          </cell>
          <cell r="D11041">
            <v>102.59</v>
          </cell>
          <cell r="E11041">
            <v>106.8</v>
          </cell>
          <cell r="F11041" t="str">
            <v>SINAPI DEZEMBRO 2025</v>
          </cell>
        </row>
        <row r="11042">
          <cell r="A11042">
            <v>92352</v>
          </cell>
          <cell r="B11042" t="str">
            <v>JOELHO 45 GRAUS, EM FERRO GALVANIZADO, DN 65 (2 1/2"), CONEXÃO ROSQUEADA, INSTALADO EM PRUMADAS - FORNECIMENTO E INSTALAÇÃO. AF_10/2020</v>
          </cell>
          <cell r="C11042" t="str">
            <v>UN</v>
          </cell>
          <cell r="D11042">
            <v>157.77000000000001</v>
          </cell>
          <cell r="E11042">
            <v>162.35</v>
          </cell>
          <cell r="F11042" t="str">
            <v>SINAPI DEZEMBRO 2025</v>
          </cell>
        </row>
        <row r="11043">
          <cell r="A11043">
            <v>92389</v>
          </cell>
          <cell r="B11043" t="str">
            <v>JOELHO 45 GRAUS, EM FERRO GALVANIZADO, DN 65 (2 1/2"), CONEXÃO ROSQUEADA, INSTALADO EM REDE DE ALIMENTAÇÃO PARA HIDRANTE - FORNECIMENTO E INSTALAÇÃO. AF_10/2020</v>
          </cell>
          <cell r="C11043" t="str">
            <v>UN</v>
          </cell>
          <cell r="D11043">
            <v>160.33000000000001</v>
          </cell>
          <cell r="E11043">
            <v>165.13</v>
          </cell>
          <cell r="F11043" t="str">
            <v>SINAPI DEZEMBRO 2025</v>
          </cell>
        </row>
        <row r="11044">
          <cell r="A11044">
            <v>92354</v>
          </cell>
          <cell r="B11044" t="str">
            <v>JOELHO 45 GRAUS, EM FERRO GALVANIZADO, DN 80 (3"), CONEXÃO ROSQUEADA, INSTALADO EM PRUMADAS - FORNECIMENTO E INSTALAÇÃO. AF_10/2020</v>
          </cell>
          <cell r="C11044" t="str">
            <v>UN</v>
          </cell>
          <cell r="D11044">
            <v>210.65</v>
          </cell>
          <cell r="E11044">
            <v>215.6</v>
          </cell>
          <cell r="F11044" t="str">
            <v>SINAPI DEZEMBRO 2025</v>
          </cell>
        </row>
        <row r="11045">
          <cell r="A11045">
            <v>92699</v>
          </cell>
          <cell r="B11045" t="str">
            <v>JOELHO 90 GRAUS, EM FERRO GALVANIZADO, CONEXÃO ROSQUEADA, DN 15 (1/2"), INSTALADO EM RAMAIS E SUB-RAMAIS DE GÁS - FORNECIMENTO E INSTALAÇÃO. AF_10/2020</v>
          </cell>
          <cell r="C11045" t="str">
            <v>UN</v>
          </cell>
          <cell r="D11045">
            <v>20.190000000000001</v>
          </cell>
          <cell r="E11045">
            <v>21.32</v>
          </cell>
          <cell r="F11045" t="str">
            <v>SINAPI DEZEMBRO 2025</v>
          </cell>
        </row>
        <row r="11046">
          <cell r="A11046">
            <v>92701</v>
          </cell>
          <cell r="B11046" t="str">
            <v>JOELHO 90 GRAUS, EM FERRO GALVANIZADO, CONEXÃO ROSQUEADA, DN 20 (3/4"), INSTALADO EM RAMAIS E SUB-RAMAIS DE GÁS - FORNECIMENTO E INSTALAÇÃO. AF_10/2020</v>
          </cell>
          <cell r="C11046" t="str">
            <v>UN</v>
          </cell>
          <cell r="D11046">
            <v>33.04</v>
          </cell>
          <cell r="E11046">
            <v>34.979999999999997</v>
          </cell>
          <cell r="F11046" t="str">
            <v>SINAPI DEZEMBRO 2025</v>
          </cell>
        </row>
        <row r="11047">
          <cell r="A11047">
            <v>92703</v>
          </cell>
          <cell r="B11047" t="str">
            <v>JOELHO 90 GRAUS, EM FERRO GALVANIZADO, CONEXÃO ROSQUEADA, DN 25 (1"), INSTALADO EM RAMAIS E SUB-RAMAIS DE GÁS - FORNECIMENTO E INSTALAÇÃO. AF_10/2020</v>
          </cell>
          <cell r="C11047" t="str">
            <v>UN</v>
          </cell>
          <cell r="D11047">
            <v>52.25</v>
          </cell>
          <cell r="E11047">
            <v>55.41</v>
          </cell>
          <cell r="F11047" t="str">
            <v>SINAPI DEZEMBRO 2025</v>
          </cell>
        </row>
        <row r="11048">
          <cell r="A11048">
            <v>92670</v>
          </cell>
          <cell r="B11048" t="str">
            <v>JOELHO 90 GRAUS, EM FERRO GALVANIZADO, CONEXÃO ROSQUEADA, DN 25 (1"), INSTALADO EM REDE DE ALIMENTAÇÃO PARA SPRINKLER - FORNECIMENTO E INSTALAÇÃO. AF_10/2020</v>
          </cell>
          <cell r="C11048" t="str">
            <v>UN</v>
          </cell>
          <cell r="D11048">
            <v>38.799999999999997</v>
          </cell>
          <cell r="E11048">
            <v>40.76</v>
          </cell>
          <cell r="F11048" t="str">
            <v>SINAPI DEZEMBRO 2025</v>
          </cell>
        </row>
        <row r="11049">
          <cell r="A11049">
            <v>92672</v>
          </cell>
          <cell r="B11049" t="str">
            <v>JOELHO 90 GRAUS, EM FERRO GALVANIZADO, CONEXÃO ROSQUEADA, DN 32 (1 1/4"), INSTALADO EM REDE DE ALIMENTAÇÃO PARA SPRINKLER - FORNECIMENTO E INSTALAÇÃO. AF_10/2020</v>
          </cell>
          <cell r="C11049" t="str">
            <v>UN</v>
          </cell>
          <cell r="D11049">
            <v>49.41</v>
          </cell>
          <cell r="E11049">
            <v>51.48</v>
          </cell>
          <cell r="F11049" t="str">
            <v>SINAPI DEZEMBRO 2025</v>
          </cell>
        </row>
        <row r="11050">
          <cell r="A11050">
            <v>92674</v>
          </cell>
          <cell r="B11050" t="str">
            <v>JOELHO 90 GRAUS, EM FERRO GALVANIZADO, CONEXÃO ROSQUEADA, DN 40 (1 1/2"), INSTALADO EM REDE DE ALIMENTAÇÃO PARA SPRINKLER - FORNECIMENTO E INSTALAÇÃO. AF_10/2020</v>
          </cell>
          <cell r="C11050" t="str">
            <v>UN</v>
          </cell>
          <cell r="D11050">
            <v>59.28</v>
          </cell>
          <cell r="E11050">
            <v>61.48</v>
          </cell>
          <cell r="F11050" t="str">
            <v>SINAPI DEZEMBRO 2025</v>
          </cell>
        </row>
        <row r="11051">
          <cell r="A11051">
            <v>92676</v>
          </cell>
          <cell r="B11051" t="str">
            <v>JOELHO 90 GRAUS, EM FERRO GALVANIZADO, CONEXÃO ROSQUEADA, DN 50 (2"), INSTALADO EM REDE DE ALIMENTAÇÃO PARA SPRINKLER - FORNECIMENTO E INSTALAÇÃO. AF_10/2020</v>
          </cell>
          <cell r="C11051" t="str">
            <v>UN</v>
          </cell>
          <cell r="D11051">
            <v>79.42</v>
          </cell>
          <cell r="E11051">
            <v>81.77</v>
          </cell>
          <cell r="F11051" t="str">
            <v>SINAPI DEZEMBRO 2025</v>
          </cell>
        </row>
        <row r="11052">
          <cell r="A11052">
            <v>92678</v>
          </cell>
          <cell r="B11052" t="str">
            <v>JOELHO 90 GRAUS, EM FERRO GALVANIZADO, CONEXÃO ROSQUEADA, DN 65 (2 1/2"), INSTALADO EM REDE DE ALIMENTAÇÃO PARA SPRINKLER - FORNECIMENTO E INSTALAÇÃO. AF_10/2020</v>
          </cell>
          <cell r="C11052" t="str">
            <v>UN</v>
          </cell>
          <cell r="D11052">
            <v>124.91</v>
          </cell>
          <cell r="E11052">
            <v>127.5</v>
          </cell>
          <cell r="F11052" t="str">
            <v>SINAPI DEZEMBRO 2025</v>
          </cell>
        </row>
        <row r="11053">
          <cell r="A11053">
            <v>92636</v>
          </cell>
          <cell r="B11053" t="str">
            <v>JOELHO 90 GRAUS, EM FERRO GALVANIZADO, CONEXÃO ROSQUEADA, DN 80 (3"), INSTALADO EM REDE DE ALIMENTAÇÃO PARA HIDRANTE - FORNECIMENTO E INSTALAÇÃO. AF_10/2020</v>
          </cell>
          <cell r="C11053" t="str">
            <v>UN</v>
          </cell>
          <cell r="D11053">
            <v>195.63</v>
          </cell>
          <cell r="E11053">
            <v>201.03</v>
          </cell>
          <cell r="F11053" t="str">
            <v>SINAPI DEZEMBRO 2025</v>
          </cell>
        </row>
        <row r="11054">
          <cell r="A11054">
            <v>92680</v>
          </cell>
          <cell r="B11054" t="str">
            <v>JOELHO 90 GRAUS, EM FERRO GALVANIZADO, CONEXÃO ROSQUEADA, DN 80 (3"), INSTALADO EM REDE DE ALIMENTAÇÃO PARA SPRINKLER - FORNECIMENTO E INSTALAÇÃO. AF_10/2020</v>
          </cell>
          <cell r="C11054" t="str">
            <v>UN</v>
          </cell>
          <cell r="D11054">
            <v>166.6</v>
          </cell>
          <cell r="E11054">
            <v>169.44</v>
          </cell>
          <cell r="F11054" t="str">
            <v>SINAPI DEZEMBRO 2025</v>
          </cell>
        </row>
        <row r="11055">
          <cell r="A11055">
            <v>92382</v>
          </cell>
          <cell r="B11055" t="str">
            <v>JOELHO 90 GRAUS, EM FERRO GALVANIZADO, DN 25 (1"), CONEXÃO ROSQUEADA, INSTALADO EM REDE DE ALIMENTAÇÃO PARA HIDRANTE - FORNECIMENTO E INSTALAÇÃO. AF_10/2020</v>
          </cell>
          <cell r="C11055" t="str">
            <v>UN</v>
          </cell>
          <cell r="D11055">
            <v>52.8</v>
          </cell>
          <cell r="E11055">
            <v>56</v>
          </cell>
          <cell r="F11055" t="str">
            <v>SINAPI DEZEMBRO 2025</v>
          </cell>
        </row>
        <row r="11056">
          <cell r="A11056">
            <v>92384</v>
          </cell>
          <cell r="B11056" t="str">
            <v>JOELHO 90 GRAUS, EM FERRO GALVANIZADO, DN 32 (1 1/4"), CONEXÃO ROSQUEADA, INSTALADO EM REDE DE ALIMENTAÇÃO PARA HIDRANTE - FORNECIMENTO E INSTALAÇÃO. AF_10/2020</v>
          </cell>
          <cell r="C11056" t="str">
            <v>UN</v>
          </cell>
          <cell r="D11056">
            <v>65.28</v>
          </cell>
          <cell r="E11056">
            <v>68.75</v>
          </cell>
          <cell r="F11056" t="str">
            <v>SINAPI DEZEMBRO 2025</v>
          </cell>
        </row>
        <row r="11057">
          <cell r="A11057">
            <v>92386</v>
          </cell>
          <cell r="B11057" t="str">
            <v>JOELHO 90 GRAUS, EM FERRO GALVANIZADO, DN 40 (1 1/2"), CONEXÃO ROSQUEADA, INSTALADO EM REDE DE ALIMENTAÇÃO PARA HIDRANTE - FORNECIMENTO E INSTALAÇÃO. AF_10/2020</v>
          </cell>
          <cell r="C11057" t="str">
            <v>UN</v>
          </cell>
          <cell r="D11057">
            <v>77.37</v>
          </cell>
          <cell r="E11057">
            <v>81.17</v>
          </cell>
          <cell r="F11057" t="str">
            <v>SINAPI DEZEMBRO 2025</v>
          </cell>
        </row>
        <row r="11058">
          <cell r="A11058">
            <v>92351</v>
          </cell>
          <cell r="B11058" t="str">
            <v>JOELHO 90 GRAUS, EM FERRO GALVANIZADO, DN 50 (2"), CONEXÃO ROSQUEADA, INSTALADO EM PRUMADAS - FORNECIMENTO E INSTALAÇÃO. AF_10/2020</v>
          </cell>
          <cell r="C11058" t="str">
            <v>UN</v>
          </cell>
          <cell r="D11058">
            <v>100.31</v>
          </cell>
          <cell r="E11058">
            <v>104.52</v>
          </cell>
          <cell r="F11058" t="str">
            <v>SINAPI DEZEMBRO 2025</v>
          </cell>
        </row>
        <row r="11059">
          <cell r="A11059">
            <v>92388</v>
          </cell>
          <cell r="B11059" t="str">
            <v>JOELHO 90 GRAUS, EM FERRO GALVANIZADO, DN 50 (2"), CONEXÃO ROSQUEADA, INSTALADO EM REDE DE ALIMENTAÇÃO PARA HIDRANTE - FORNECIMENTO E INSTALAÇÃO. AF_10/2020</v>
          </cell>
          <cell r="C11059" t="str">
            <v>UN</v>
          </cell>
          <cell r="D11059">
            <v>100.21</v>
          </cell>
          <cell r="E11059">
            <v>104.42</v>
          </cell>
          <cell r="F11059" t="str">
            <v>SINAPI DEZEMBRO 2025</v>
          </cell>
        </row>
        <row r="11060">
          <cell r="A11060">
            <v>92353</v>
          </cell>
          <cell r="B11060" t="str">
            <v>JOELHO 90 GRAUS, EM FERRO GALVANIZADO, DN 65 (2 1/2"), CONEXÃO ROSQUEADA, INSTALADO EM PRUMADAS - FORNECIMENTO E INSTALAÇÃO. AF_10/2020</v>
          </cell>
          <cell r="C11060" t="str">
            <v>UN</v>
          </cell>
          <cell r="D11060">
            <v>147.28</v>
          </cell>
          <cell r="E11060">
            <v>151.86000000000001</v>
          </cell>
          <cell r="F11060" t="str">
            <v>SINAPI DEZEMBRO 2025</v>
          </cell>
        </row>
        <row r="11061">
          <cell r="A11061">
            <v>92390</v>
          </cell>
          <cell r="B11061" t="str">
            <v>JOELHO 90 GRAUS, EM FERRO GALVANIZADO, DN 65 (2 1/2"), CONEXÃO ROSQUEADA, INSTALADO EM REDE DE ALIMENTAÇÃO PARA HIDRANTE - FORNECIMENTO E INSTALAÇÃO. AF_10/2020</v>
          </cell>
          <cell r="C11061" t="str">
            <v>UN</v>
          </cell>
          <cell r="D11061">
            <v>149.84</v>
          </cell>
          <cell r="E11061">
            <v>154.63999999999999</v>
          </cell>
          <cell r="F11061" t="str">
            <v>SINAPI DEZEMBRO 2025</v>
          </cell>
        </row>
        <row r="11062">
          <cell r="A11062">
            <v>92355</v>
          </cell>
          <cell r="B11062" t="str">
            <v>JOELHO 90 GRAUS, EM FERRO GALVANIZADO, DN 80 (3"), CONEXÃO ROSQUEADA, INSTALADO EM PRUMADAS - FORNECIMENTO E INSTALAÇÃO. AF_10/2020</v>
          </cell>
          <cell r="C11062" t="str">
            <v>UN</v>
          </cell>
          <cell r="D11062">
            <v>190.45</v>
          </cell>
          <cell r="E11062">
            <v>195.4</v>
          </cell>
          <cell r="F11062" t="str">
            <v>SINAPI DEZEMBRO 2025</v>
          </cell>
        </row>
        <row r="11063">
          <cell r="A11063">
            <v>101925</v>
          </cell>
          <cell r="B11063" t="str">
            <v>JOELHO 90°, EM FERRO GALVANIZADO, 4", CONEXÃO ROSQUEADA, INSTALADO EM PRUMADAS - FORNECIMENTO E INSTALAÇÃO. AF_10/2020</v>
          </cell>
          <cell r="C11063" t="str">
            <v>UN</v>
          </cell>
          <cell r="D11063">
            <v>317.08</v>
          </cell>
          <cell r="E11063">
            <v>322.55</v>
          </cell>
          <cell r="F11063" t="str">
            <v>SINAPI DEZEMBRO 2025</v>
          </cell>
        </row>
        <row r="11064">
          <cell r="A11064">
            <v>101934</v>
          </cell>
          <cell r="B11064" t="str">
            <v>JOELHO 90°, EM FERRO GALVANIZADO, 4", CONEXÃO ROSQUEADA, INSTALADO EM REDE DE ALIMENTAÇÃO PARA HIDRANTE - FORNECIMENTO E INSTALAÇÃO. AF_10/2020</v>
          </cell>
          <cell r="C11064" t="str">
            <v>UN</v>
          </cell>
          <cell r="D11064">
            <v>325.64999999999998</v>
          </cell>
          <cell r="E11064">
            <v>331.87</v>
          </cell>
          <cell r="F11064" t="str">
            <v>SINAPI DEZEMBRO 2025</v>
          </cell>
        </row>
        <row r="11065">
          <cell r="A11065">
            <v>97541</v>
          </cell>
          <cell r="B11065" t="str">
            <v>LUVA COM REDUÇÃO, EM AÇO, CONEXÃO SOLDADA, DN 20 X 15 MM (3/4" X 1/2"), INSTALADO EM RAMAIS E SUB-RAMAIS DE GÁS - FORNECIMENTO E INSTALAÇÃO. AF_10/2020</v>
          </cell>
          <cell r="C11065" t="str">
            <v>UN</v>
          </cell>
          <cell r="D11065">
            <v>28.23</v>
          </cell>
          <cell r="E11065">
            <v>29.55</v>
          </cell>
          <cell r="F11065" t="str">
            <v>SINAPI DEZEMBRO 2025</v>
          </cell>
        </row>
        <row r="11066">
          <cell r="A11066">
            <v>97462</v>
          </cell>
          <cell r="B11066" t="str">
            <v>LUVA COM REDUÇÃO, EM AÇO, CONEXÃO SOLDADA, DN 25 X 20 MM (1 X 3/4"), INSTALADO EM REDE DE ALIMENTAÇÃO PARA HIDRANTE - FORNECIMENTO E INSTALAÇÃO. AF_10/2020</v>
          </cell>
          <cell r="C11066" t="str">
            <v>UN</v>
          </cell>
          <cell r="D11066">
            <v>29.87</v>
          </cell>
          <cell r="E11066">
            <v>30.88</v>
          </cell>
          <cell r="F11066" t="str">
            <v>SINAPI DEZEMBRO 2025</v>
          </cell>
        </row>
        <row r="11067">
          <cell r="A11067">
            <v>97544</v>
          </cell>
          <cell r="B11067" t="str">
            <v>LUVA COM REDUÇÃO, EM AÇO, CONEXÃO SOLDADA, DN 25 X 20 MM (1" X 3/4"), INSTALADO EM RAMAIS E SUB-RAMAIS DE GÁS - FORNECIMENTO E INSTALAÇÃO. AF_10/2020</v>
          </cell>
          <cell r="C11067" t="str">
            <v>UN</v>
          </cell>
          <cell r="D11067">
            <v>47.77</v>
          </cell>
          <cell r="E11067">
            <v>50.33</v>
          </cell>
          <cell r="F11067" t="str">
            <v>SINAPI DEZEMBRO 2025</v>
          </cell>
        </row>
        <row r="11068">
          <cell r="A11068">
            <v>97500</v>
          </cell>
          <cell r="B11068" t="str">
            <v>LUVA COM REDUÇÃO, EM AÇO, CONEXÃO SOLDADA, DN 25 X 20 MM (1" X 3/4"), INSTALADO EM REDE DE ALIMENTAÇÃO PARA SPRINKLER - FORNECIMENTO E INSTALAÇÃO. AF_10/2020</v>
          </cell>
          <cell r="C11068" t="str">
            <v>UN</v>
          </cell>
          <cell r="D11068">
            <v>27.23</v>
          </cell>
          <cell r="E11068">
            <v>28.02</v>
          </cell>
          <cell r="F11068" t="str">
            <v>SINAPI DEZEMBRO 2025</v>
          </cell>
        </row>
        <row r="11069">
          <cell r="A11069">
            <v>97465</v>
          </cell>
          <cell r="B11069" t="str">
            <v>LUVA COM REDUÇÃO, EM AÇO, CONEXÃO SOLDADA, DN 32 X 25 MM (1 1/4" X 1"), INSTALADO EM REDE DE ALIMENTAÇÃO PARA HIDRANTE - FORNECIMENTO E INSTALAÇÃO. AF_10/2020</v>
          </cell>
          <cell r="C11069" t="str">
            <v>UN</v>
          </cell>
          <cell r="D11069">
            <v>62.14</v>
          </cell>
          <cell r="E11069">
            <v>63.44</v>
          </cell>
          <cell r="F11069" t="str">
            <v>SINAPI DEZEMBRO 2025</v>
          </cell>
        </row>
        <row r="11070">
          <cell r="A11070">
            <v>97503</v>
          </cell>
          <cell r="B11070" t="str">
            <v>LUVA COM REDUÇÃO, EM AÇO, CONEXÃO SOLDADA, DN 32 X 25 MM (1 1/4" X 1"), INSTALADO EM REDE DE ALIMENTAÇÃO PARA SPRINKLER - FORNECIMENTO E INSTALAÇÃO. AF_10/2020</v>
          </cell>
          <cell r="C11070" t="str">
            <v>UN</v>
          </cell>
          <cell r="D11070">
            <v>57.5</v>
          </cell>
          <cell r="E11070">
            <v>58.39</v>
          </cell>
          <cell r="F11070" t="str">
            <v>SINAPI DEZEMBRO 2025</v>
          </cell>
        </row>
        <row r="11071">
          <cell r="A11071">
            <v>97468</v>
          </cell>
          <cell r="B11071" t="str">
            <v>LUVA COM REDUÇÃO, EM AÇO, CONEXÃO SOLDADA, DN 40 X 32 MM (1 1/2" X 1 1/4"), INSTALADO EM REDE DE ALIMENTAÇÃO PARA HIDRANTE - FORNECIMENTO E INSTALAÇÃO. AF_10/2020</v>
          </cell>
          <cell r="C11071" t="str">
            <v>UN</v>
          </cell>
          <cell r="D11071">
            <v>79.010000000000005</v>
          </cell>
          <cell r="E11071">
            <v>80.63</v>
          </cell>
          <cell r="F11071" t="str">
            <v>SINAPI DEZEMBRO 2025</v>
          </cell>
        </row>
        <row r="11072">
          <cell r="A11072">
            <v>97506</v>
          </cell>
          <cell r="B11072" t="str">
            <v>LUVA COM REDUÇÃO, EM AÇO, CONEXÃO SOLDADA, DN 40 X 32 MM (1 1/2" X 1 1/4"), INSTALADO EM REDE DE ALIMENTAÇÃO PARA SPRINKLER - FORNECIMENTO E INSTALAÇÃO. AF_10/2020</v>
          </cell>
          <cell r="C11072" t="str">
            <v>UN</v>
          </cell>
          <cell r="D11072">
            <v>72.11</v>
          </cell>
          <cell r="E11072">
            <v>73.13</v>
          </cell>
          <cell r="F11072" t="str">
            <v>SINAPI DEZEMBRO 2025</v>
          </cell>
        </row>
        <row r="11073">
          <cell r="A11073">
            <v>97444</v>
          </cell>
          <cell r="B11073" t="str">
            <v>LUVA COM REDUÇÃO, EM AÇO, CONEXÃO SOLDADA, DN 50 X 40 MM (2 X 1 1/2"), INSTALADO EM PRUMADAS - FORNECIMENTO E INSTALAÇÃO. AF_10/2020</v>
          </cell>
          <cell r="C11073" t="str">
            <v>UN</v>
          </cell>
          <cell r="D11073">
            <v>134.66999999999999</v>
          </cell>
          <cell r="E11073">
            <v>138.13</v>
          </cell>
          <cell r="F11073" t="str">
            <v>SINAPI DEZEMBRO 2025</v>
          </cell>
        </row>
        <row r="11074">
          <cell r="A11074">
            <v>97471</v>
          </cell>
          <cell r="B11074" t="str">
            <v>LUVA COM REDUÇÃO, EM AÇO, CONEXÃO SOLDADA, DN 50 X 40 MM (2" X 1 1/2"), INSTALADO EM REDE DE ALIMENTAÇÃO PARA HIDRANTE - FORNECIMENTO E INSTALAÇÃO. AF_10/2020</v>
          </cell>
          <cell r="C11074" t="str">
            <v>UN</v>
          </cell>
          <cell r="D11074">
            <v>118.34</v>
          </cell>
          <cell r="E11074">
            <v>120.36</v>
          </cell>
          <cell r="F11074" t="str">
            <v>SINAPI DEZEMBRO 2025</v>
          </cell>
        </row>
        <row r="11075">
          <cell r="A11075">
            <v>97509</v>
          </cell>
          <cell r="B11075" t="str">
            <v>LUVA COM REDUÇÃO, EM AÇO, CONEXÃO SOLDADA, DN 50 X 40 MM (2" X 1 1/2"), INSTALADO EM REDE DE ALIMENTAÇÃO PARA SPRINKLER - FORNECIMENTO E INSTALAÇÃO. AF_10/2020</v>
          </cell>
          <cell r="C11075" t="str">
            <v>UN</v>
          </cell>
          <cell r="D11075">
            <v>108.57</v>
          </cell>
          <cell r="E11075">
            <v>109.74</v>
          </cell>
          <cell r="F11075" t="str">
            <v>SINAPI DEZEMBRO 2025</v>
          </cell>
        </row>
        <row r="11076">
          <cell r="A11076">
            <v>97447</v>
          </cell>
          <cell r="B11076" t="str">
            <v>LUVA COM REDUÇÃO, EM AÇO, CONEXÃO SOLDADA, DN 65 X 50 MM (2 1/2" X 2"), INSTALADO EM PRUMADAS - FORNECIMENTO E INSTALAÇÃO. AF_10/2020</v>
          </cell>
          <cell r="C11076" t="str">
            <v>UN</v>
          </cell>
          <cell r="D11076">
            <v>234.78</v>
          </cell>
          <cell r="E11076">
            <v>238.59</v>
          </cell>
          <cell r="F11076" t="str">
            <v>SINAPI DEZEMBRO 2025</v>
          </cell>
        </row>
        <row r="11077">
          <cell r="A11077">
            <v>97475</v>
          </cell>
          <cell r="B11077" t="str">
            <v>LUVA COM REDUÇÃO, EM AÇO, CONEXÃO SOLDADA, DN 65 X 50 MM (2 1/2" X 2"), INSTALADO EM REDE DE ALIMENTAÇÃO PARA HIDRANTE - FORNECIMENTO E INSTALAÇÃO. AF_10/2020</v>
          </cell>
          <cell r="C11077" t="str">
            <v>UN</v>
          </cell>
          <cell r="D11077">
            <v>221.22</v>
          </cell>
          <cell r="E11077">
            <v>223.86</v>
          </cell>
          <cell r="F11077" t="str">
            <v>SINAPI DEZEMBRO 2025</v>
          </cell>
        </row>
        <row r="11078">
          <cell r="A11078">
            <v>97512</v>
          </cell>
          <cell r="B11078" t="str">
            <v>LUVA COM REDUÇÃO, EM AÇO, CONEXÃO SOLDADA, DN 65 X 50 MM (2 1/2" X 2"), INSTALADO EM REDE DE ALIMENTAÇÃO PARA SPRINKLER - FORNECIMENTO E INSTALAÇÃO. AF_10/2020</v>
          </cell>
          <cell r="C11078" t="str">
            <v>UN</v>
          </cell>
          <cell r="D11078">
            <v>207.2</v>
          </cell>
          <cell r="E11078">
            <v>208.61</v>
          </cell>
          <cell r="F11078" t="str">
            <v>SINAPI DEZEMBRO 2025</v>
          </cell>
        </row>
        <row r="11079">
          <cell r="A11079">
            <v>97450</v>
          </cell>
          <cell r="B11079" t="str">
            <v>LUVA COM REDUÇÃO, EM AÇO, CONEXÃO SOLDADA, DN 80 X 65 MM (3" X 2 1/2"), INSTALADO EM PRUMADAS - FORNECIMENTO E INSTALAÇÃO. AF_10/2020</v>
          </cell>
          <cell r="C11079" t="str">
            <v>UN</v>
          </cell>
          <cell r="D11079">
            <v>306.29000000000002</v>
          </cell>
          <cell r="E11079">
            <v>310.48</v>
          </cell>
          <cell r="F11079" t="str">
            <v>SINAPI DEZEMBRO 2025</v>
          </cell>
        </row>
        <row r="11080">
          <cell r="A11080">
            <v>97478</v>
          </cell>
          <cell r="B11080" t="str">
            <v>LUVA COM REDUÇÃO, EM AÇO, CONEXÃO SOLDADA, DN 80 X 65 MM (3" X 2 1/2"), INSTALADO EM REDE DE ALIMENTAÇÃO PARA HIDRANTE - FORNECIMENTO E INSTALAÇÃO. AF_10/2020</v>
          </cell>
          <cell r="C11080" t="str">
            <v>UN</v>
          </cell>
          <cell r="D11080">
            <v>295.52</v>
          </cell>
          <cell r="E11080">
            <v>298.77</v>
          </cell>
          <cell r="F11080" t="str">
            <v>SINAPI DEZEMBRO 2025</v>
          </cell>
        </row>
        <row r="11081">
          <cell r="A11081">
            <v>97515</v>
          </cell>
          <cell r="B11081" t="str">
            <v>LUVA COM REDUÇÃO, EM AÇO, CONEXÃO SOLDADA, DN 80 X 65 MM (3" X 2 1/2"), INSTALADO EM REDE DE ALIMENTAÇÃO PARA SPRINKLER - FORNECIMENTO E INSTALAÇÃO. AF_10/2020</v>
          </cell>
          <cell r="C11081" t="str">
            <v>UN</v>
          </cell>
          <cell r="D11081">
            <v>277.08999999999997</v>
          </cell>
          <cell r="E11081">
            <v>278.72000000000003</v>
          </cell>
          <cell r="F11081" t="str">
            <v>SINAPI DEZEMBRO 2025</v>
          </cell>
        </row>
        <row r="11082">
          <cell r="A11082">
            <v>92928</v>
          </cell>
          <cell r="B11082" t="str">
            <v>LUVA DE REDUÇÃO, EM FERRO GALVANIZADO, 1 1/2" X 1 1/4", CONEXÃO ROSQUEADA, INSTALADO EM REDE DE ALIMENTAÇÃO PARA HIDRANTE - FORNECIMENTO E INSTALAÇÃO. AF_10/2020</v>
          </cell>
          <cell r="C11082" t="str">
            <v>UN</v>
          </cell>
          <cell r="D11082">
            <v>54.6</v>
          </cell>
          <cell r="E11082">
            <v>57.13</v>
          </cell>
          <cell r="F11082" t="str">
            <v>SINAPI DEZEMBRO 2025</v>
          </cell>
        </row>
        <row r="11083">
          <cell r="A11083">
            <v>92943</v>
          </cell>
          <cell r="B11083" t="str">
            <v>LUVA DE REDUÇÃO, EM FERRO GALVANIZADO, 1 1/2" X 1 1/4", CONEXÃO ROSQUEADA, INSTALADO EM REDE DE ALIMENTAÇÃO PARA SPRINKLER - FORNECIMENTO E INSTALAÇÃO. AF_10/2020</v>
          </cell>
          <cell r="C11083" t="str">
            <v>UN</v>
          </cell>
          <cell r="D11083">
            <v>42.52</v>
          </cell>
          <cell r="E11083">
            <v>43.98</v>
          </cell>
          <cell r="F11083" t="str">
            <v>SINAPI DEZEMBRO 2025</v>
          </cell>
        </row>
        <row r="11084">
          <cell r="A11084">
            <v>92929</v>
          </cell>
          <cell r="B11084" t="str">
            <v>LUVA DE REDUÇÃO, EM FERRO GALVANIZADO, 1 1/2" X 1", CONEXÃO ROSQUEADA, INSTALADO EM REDE DE ALIMENTAÇÃO PARA HIDRANTE - FORNECIMENTO E INSTALAÇÃO. AF_10/2020</v>
          </cell>
          <cell r="C11084" t="str">
            <v>UN</v>
          </cell>
          <cell r="D11084">
            <v>54.6</v>
          </cell>
          <cell r="E11084">
            <v>57.13</v>
          </cell>
          <cell r="F11084" t="str">
            <v>SINAPI DEZEMBRO 2025</v>
          </cell>
        </row>
        <row r="11085">
          <cell r="A11085">
            <v>92944</v>
          </cell>
          <cell r="B11085" t="str">
            <v>LUVA DE REDUÇÃO, EM FERRO GALVANIZADO, 1 1/2" X 1", CONEXÃO ROSQUEADA, INSTALADO EM REDE DE ALIMENTAÇÃO PARA SPRINKLER - FORNECIMENTO E INSTALAÇÃO. AF_10/2020</v>
          </cell>
          <cell r="C11085" t="str">
            <v>UN</v>
          </cell>
          <cell r="D11085">
            <v>42.52</v>
          </cell>
          <cell r="E11085">
            <v>43.98</v>
          </cell>
          <cell r="F11085" t="str">
            <v>SINAPI DEZEMBRO 2025</v>
          </cell>
        </row>
        <row r="11086">
          <cell r="A11086">
            <v>92930</v>
          </cell>
          <cell r="B11086" t="str">
            <v>LUVA DE REDUÇÃO, EM FERRO GALVANIZADO, 1 1/2" X 3/4", CONEXÃO ROSQUEADA, INSTALADO EM REDE DE ALIMENTAÇÃO PARA HIDRANTE - FORNECIMENTO E INSTALAÇÃO. AF_10/2020</v>
          </cell>
          <cell r="C11086" t="str">
            <v>UN</v>
          </cell>
          <cell r="D11086">
            <v>54.6</v>
          </cell>
          <cell r="E11086">
            <v>57.13</v>
          </cell>
          <cell r="F11086" t="str">
            <v>SINAPI DEZEMBRO 2025</v>
          </cell>
        </row>
        <row r="11087">
          <cell r="A11087">
            <v>92945</v>
          </cell>
          <cell r="B11087" t="str">
            <v>LUVA DE REDUÇÃO, EM FERRO GALVANIZADO, 1 1/2" X 3/4", CONEXÃO ROSQUEADA, INSTALADO EM REDE DE ALIMENTAÇÃO PARA SPRINKLER - FORNECIMENTO E INSTALAÇÃO. AF_10/2020</v>
          </cell>
          <cell r="C11087" t="str">
            <v>UN</v>
          </cell>
          <cell r="D11087">
            <v>42.52</v>
          </cell>
          <cell r="E11087">
            <v>43.98</v>
          </cell>
          <cell r="F11087" t="str">
            <v>SINAPI DEZEMBRO 2025</v>
          </cell>
        </row>
        <row r="11088">
          <cell r="A11088">
            <v>92925</v>
          </cell>
          <cell r="B11088" t="str">
            <v>LUVA DE REDUÇÃO, EM FERRO GALVANIZADO, 1 1/4" X 1", CONEXÃO ROSQUEADA, INSTALADO EM REDE DE ALIMENTAÇÃO PARA HIDRANTE - FORNECIMENTO E INSTALAÇÃO. AF_10/2020</v>
          </cell>
          <cell r="C11088" t="str">
            <v>UN</v>
          </cell>
          <cell r="D11088">
            <v>47.67</v>
          </cell>
          <cell r="E11088">
            <v>49.99</v>
          </cell>
          <cell r="F11088" t="str">
            <v>SINAPI DEZEMBRO 2025</v>
          </cell>
        </row>
        <row r="11089">
          <cell r="A11089">
            <v>92940</v>
          </cell>
          <cell r="B11089" t="str">
            <v>LUVA DE REDUÇÃO, EM FERRO GALVANIZADO, 1 1/4" X 1", CONEXÃO ROSQUEADA, INSTALADO EM REDE DE ALIMENTAÇÃO PARA SPRINKLER - FORNECIMENTO E INSTALAÇÃO. AF_10/2020</v>
          </cell>
          <cell r="C11089" t="str">
            <v>UN</v>
          </cell>
          <cell r="D11089">
            <v>37.08</v>
          </cell>
          <cell r="E11089">
            <v>38.46</v>
          </cell>
          <cell r="F11089" t="str">
            <v>SINAPI DEZEMBRO 2025</v>
          </cell>
        </row>
        <row r="11090">
          <cell r="A11090">
            <v>92926</v>
          </cell>
          <cell r="B11090" t="str">
            <v>LUVA DE REDUÇÃO, EM FERRO GALVANIZADO, 1 1/4" X 1/2", CONEXÃO ROSQUEADA, INSTALADO EM REDE DE ALIMENTAÇÃO PARA HIDRANTE - FORNECIMENTO E INSTALAÇÃO. AF_10/2020</v>
          </cell>
          <cell r="C11090" t="str">
            <v>UN</v>
          </cell>
          <cell r="D11090">
            <v>47.66</v>
          </cell>
          <cell r="E11090">
            <v>49.98</v>
          </cell>
          <cell r="F11090" t="str">
            <v>SINAPI DEZEMBRO 2025</v>
          </cell>
        </row>
        <row r="11091">
          <cell r="A11091">
            <v>92941</v>
          </cell>
          <cell r="B11091" t="str">
            <v>LUVA DE REDUÇÃO, EM FERRO GALVANIZADO, 1 1/4" X 1/2", CONEXÃO ROSQUEADA, INSTALADO EM REDE DE ALIMENTAÇÃO PARA SPRINKLER - FORNECIMENTO E INSTALAÇÃO. AF_10/2020</v>
          </cell>
          <cell r="C11091" t="str">
            <v>UN</v>
          </cell>
          <cell r="D11091">
            <v>37.07</v>
          </cell>
          <cell r="E11091">
            <v>38.450000000000003</v>
          </cell>
          <cell r="F11091" t="str">
            <v>SINAPI DEZEMBRO 2025</v>
          </cell>
        </row>
        <row r="11092">
          <cell r="A11092">
            <v>92927</v>
          </cell>
          <cell r="B11092" t="str">
            <v>LUVA DE REDUÇÃO, EM FERRO GALVANIZADO, 1 1/4" X 3/4", CONEXÃO ROSQUEADA, INSTALADO EM REDE DE ALIMENTAÇÃO PARA HIDRANTE - FORNECIMENTO E INSTALAÇÃO. AF_10/2020</v>
          </cell>
          <cell r="C11092" t="str">
            <v>UN</v>
          </cell>
          <cell r="D11092">
            <v>47.66</v>
          </cell>
          <cell r="E11092">
            <v>49.98</v>
          </cell>
          <cell r="F11092" t="str">
            <v>SINAPI DEZEMBRO 2025</v>
          </cell>
        </row>
        <row r="11093">
          <cell r="A11093">
            <v>92942</v>
          </cell>
          <cell r="B11093" t="str">
            <v>LUVA DE REDUÇÃO, EM FERRO GALVANIZADO, 1 1/4" X 3/4", CONEXÃO ROSQUEADA, INSTALADO EM REDE DE ALIMENTAÇÃO PARA SPRINKLER - FORNECIMENTO E INSTALAÇÃO. AF_10/2020</v>
          </cell>
          <cell r="C11093" t="str">
            <v>UN</v>
          </cell>
          <cell r="D11093">
            <v>37.07</v>
          </cell>
          <cell r="E11093">
            <v>38.450000000000003</v>
          </cell>
          <cell r="F11093" t="str">
            <v>SINAPI DEZEMBRO 2025</v>
          </cell>
        </row>
        <row r="11094">
          <cell r="A11094">
            <v>92918</v>
          </cell>
          <cell r="B11094" t="str">
            <v>LUVA DE REDUÇÃO, EM FERRO GALVANIZADO, 1" X 1/2", CONEXÃO ROSQUEADA, INSTALADO EM REDE DE ALIMENTAÇÃO PARA HIDRANTE - FORNECIMENTO E INSTALAÇÃO. AF_10/2020</v>
          </cell>
          <cell r="C11094" t="str">
            <v>UN</v>
          </cell>
          <cell r="D11094">
            <v>38.29</v>
          </cell>
          <cell r="E11094">
            <v>40.42</v>
          </cell>
          <cell r="F11094" t="str">
            <v>SINAPI DEZEMBRO 2025</v>
          </cell>
        </row>
        <row r="11095">
          <cell r="A11095">
            <v>92938</v>
          </cell>
          <cell r="B11095" t="str">
            <v>LUVA DE REDUÇÃO, EM FERRO GALVANIZADO, 1" X 1/2", CONEXÃO ROSQUEADA, INSTALADO EM REDE DE ALIMENTAÇÃO PARA SPRINKLER - FORNECIMENTO E INSTALAÇÃO. AF_10/2020</v>
          </cell>
          <cell r="C11095" t="str">
            <v>UN</v>
          </cell>
          <cell r="D11095">
            <v>28.97</v>
          </cell>
          <cell r="E11095">
            <v>30.28</v>
          </cell>
          <cell r="F11095" t="str">
            <v>SINAPI DEZEMBRO 2025</v>
          </cell>
        </row>
        <row r="11096">
          <cell r="A11096">
            <v>92920</v>
          </cell>
          <cell r="B11096" t="str">
            <v>LUVA DE REDUÇÃO, EM FERRO GALVANIZADO, 1" X 3/4", CONEXÃO ROSQUEADA, INSTALADO EM REDE DE ALIMENTAÇÃO PARA HIDRANTE - FORNECIMENTO E INSTALAÇÃO. AF_10/2020</v>
          </cell>
          <cell r="C11096" t="str">
            <v>UN</v>
          </cell>
          <cell r="D11096">
            <v>38.56</v>
          </cell>
          <cell r="E11096">
            <v>40.69</v>
          </cell>
          <cell r="F11096" t="str">
            <v>SINAPI DEZEMBRO 2025</v>
          </cell>
        </row>
        <row r="11097">
          <cell r="A11097">
            <v>92939</v>
          </cell>
          <cell r="B11097" t="str">
            <v>LUVA DE REDUÇÃO, EM FERRO GALVANIZADO, 1" X 3/4", CONEXÃO ROSQUEADA, INSTALADO EM REDE DE ALIMENTAÇÃO PARA SPRINKLER - FORNECIMENTO E INSTALAÇÃO. AF_10/2020</v>
          </cell>
          <cell r="C11097" t="str">
            <v>UN</v>
          </cell>
          <cell r="D11097">
            <v>29.24</v>
          </cell>
          <cell r="E11097">
            <v>30.55</v>
          </cell>
          <cell r="F11097" t="str">
            <v>SINAPI DEZEMBRO 2025</v>
          </cell>
        </row>
        <row r="11098">
          <cell r="A11098">
            <v>92910</v>
          </cell>
          <cell r="B11098" t="str">
            <v>LUVA DE REDUÇÃO, EM FERRO GALVANIZADO, 2 1/2" X 1 1/2", CONEXÃO ROSQUEADA, INSTALADO EM PRUMADAS - FORNECIMENTO E INSTALAÇÃO. AF_10/2020</v>
          </cell>
          <cell r="C11098" t="str">
            <v>UN</v>
          </cell>
          <cell r="D11098">
            <v>106.71</v>
          </cell>
          <cell r="E11098">
            <v>109.75</v>
          </cell>
          <cell r="F11098" t="str">
            <v>SINAPI DEZEMBRO 2025</v>
          </cell>
        </row>
        <row r="11099">
          <cell r="A11099">
            <v>92934</v>
          </cell>
          <cell r="B11099" t="str">
            <v>LUVA DE REDUÇÃO, EM FERRO GALVANIZADO, 2 1/2" X 1 1/2", CONEXÃO ROSQUEADA, INSTALADO EM REDE DE ALIMENTAÇÃO PARA HIDRANTE - FORNECIMENTO E INSTALAÇÃO. AF_10/2020</v>
          </cell>
          <cell r="C11099" t="str">
            <v>UN</v>
          </cell>
          <cell r="D11099">
            <v>108.37</v>
          </cell>
          <cell r="E11099">
            <v>111.57</v>
          </cell>
          <cell r="F11099" t="str">
            <v>SINAPI DEZEMBRO 2025</v>
          </cell>
        </row>
        <row r="11100">
          <cell r="A11100">
            <v>92949</v>
          </cell>
          <cell r="B11100" t="str">
            <v>LUVA DE REDUÇÃO, EM FERRO GALVANIZADO, 2 1/2" X 1 1/2", CONEXÃO ROSQUEADA, INSTALADO EM REDE DE ALIMENTAÇÃO PARA SPRINKLER - FORNECIMENTO E INSTALAÇÃO. AF_10/2020</v>
          </cell>
          <cell r="C11100" t="str">
            <v>UN</v>
          </cell>
          <cell r="D11100">
            <v>91.72</v>
          </cell>
          <cell r="E11100">
            <v>93.45</v>
          </cell>
          <cell r="F11100" t="str">
            <v>SINAPI DEZEMBRO 2025</v>
          </cell>
        </row>
        <row r="11101">
          <cell r="A11101">
            <v>92911</v>
          </cell>
          <cell r="B11101" t="str">
            <v>LUVA DE REDUÇÃO, EM FERRO GALVANIZADO, 2 1/2" X 2", CONEXÃO ROSQUEADA, INSTALADO EM PRUMADAS - FORNECIMENTO E INSTALAÇÃO. AF_10/2020</v>
          </cell>
          <cell r="C11101" t="str">
            <v>UN</v>
          </cell>
          <cell r="D11101">
            <v>106.71</v>
          </cell>
          <cell r="E11101">
            <v>109.75</v>
          </cell>
          <cell r="F11101" t="str">
            <v>SINAPI DEZEMBRO 2025</v>
          </cell>
        </row>
        <row r="11102">
          <cell r="A11102">
            <v>92935</v>
          </cell>
          <cell r="B11102" t="str">
            <v>LUVA DE REDUÇÃO, EM FERRO GALVANIZADO, 2 1/2" X 2", CONEXÃO ROSQUEADA, INSTALADO EM REDE DE ALIMENTAÇÃO PARA HIDRANTE - FORNECIMENTO E INSTALAÇÃO. AF_10/2020</v>
          </cell>
          <cell r="C11102" t="str">
            <v>UN</v>
          </cell>
          <cell r="D11102">
            <v>108.37</v>
          </cell>
          <cell r="E11102">
            <v>111.57</v>
          </cell>
          <cell r="F11102" t="str">
            <v>SINAPI DEZEMBRO 2025</v>
          </cell>
        </row>
        <row r="11103">
          <cell r="A11103">
            <v>92950</v>
          </cell>
          <cell r="B11103" t="str">
            <v>LUVA DE REDUÇÃO, EM FERRO GALVANIZADO, 2 1/2" X 2", CONEXÃO ROSQUEADA, INSTALADO EM REDE DE ALIMENTAÇÃO PARA SPRINKLER - FORNECIMENTO E INSTALAÇÃO. AF_10/2020</v>
          </cell>
          <cell r="C11103" t="str">
            <v>UN</v>
          </cell>
          <cell r="D11103">
            <v>91.72</v>
          </cell>
          <cell r="E11103">
            <v>93.45</v>
          </cell>
          <cell r="F11103" t="str">
            <v>SINAPI DEZEMBRO 2025</v>
          </cell>
        </row>
        <row r="11104">
          <cell r="A11104">
            <v>92907</v>
          </cell>
          <cell r="B11104" t="str">
            <v>LUVA DE REDUÇÃO, EM FERRO GALVANIZADO, 2" X 1 1/2", CONEXÃO ROSQUEADA, INSTALADO EM PRUMADAS - FORNECIMENTO E INSTALAÇÃO. AF_10/2020</v>
          </cell>
          <cell r="C11104" t="str">
            <v>UN</v>
          </cell>
          <cell r="D11104">
            <v>73.09</v>
          </cell>
          <cell r="E11104">
            <v>75.89</v>
          </cell>
          <cell r="F11104" t="str">
            <v>SINAPI DEZEMBRO 2025</v>
          </cell>
        </row>
        <row r="11105">
          <cell r="A11105">
            <v>92931</v>
          </cell>
          <cell r="B11105" t="str">
            <v>LUVA DE REDUÇÃO, EM FERRO GALVANIZADO, 2" X 1 1/2", CONEXÃO ROSQUEADA, INSTALADO EM REDE DE ALIMENTAÇÃO PARA HIDRANTE - FORNECIMENTO E INSTALAÇÃO. AF_10/2020</v>
          </cell>
          <cell r="C11105" t="str">
            <v>UN</v>
          </cell>
          <cell r="D11105">
            <v>73.05</v>
          </cell>
          <cell r="E11105">
            <v>75.84</v>
          </cell>
          <cell r="F11105" t="str">
            <v>SINAPI DEZEMBRO 2025</v>
          </cell>
        </row>
        <row r="11106">
          <cell r="A11106">
            <v>92946</v>
          </cell>
          <cell r="B11106" t="str">
            <v>LUVA DE REDUÇÃO, EM FERRO GALVANIZADO, 2" X 1 1/2", CONEXÃO ROSQUEADA, INSTALADO EM REDE DE ALIMENTAÇÃO PARA SPRINKLER - FORNECIMENTO E INSTALAÇÃO. AF_10/2020</v>
          </cell>
          <cell r="C11106" t="str">
            <v>UN</v>
          </cell>
          <cell r="D11106">
            <v>59.14</v>
          </cell>
          <cell r="E11106">
            <v>60.72</v>
          </cell>
          <cell r="F11106" t="str">
            <v>SINAPI DEZEMBRO 2025</v>
          </cell>
        </row>
        <row r="11107">
          <cell r="A11107">
            <v>92908</v>
          </cell>
          <cell r="B11107" t="str">
            <v>LUVA DE REDUÇÃO, EM FERRO GALVANIZADO, 2" X 1 1/4", CONEXÃO ROSQUEADA, INSTALADO EM PRUMADAS - FORNECIMENTO E INSTALAÇÃO. AF_10/2020</v>
          </cell>
          <cell r="C11107" t="str">
            <v>UN</v>
          </cell>
          <cell r="D11107">
            <v>73.09</v>
          </cell>
          <cell r="E11107">
            <v>75.89</v>
          </cell>
          <cell r="F11107" t="str">
            <v>SINAPI DEZEMBRO 2025</v>
          </cell>
        </row>
        <row r="11108">
          <cell r="A11108">
            <v>92932</v>
          </cell>
          <cell r="B11108" t="str">
            <v>LUVA DE REDUÇÃO, EM FERRO GALVANIZADO, 2" X 1 1/4", CONEXÃO ROSQUEADA, INSTALADO EM REDE DE ALIMENTAÇÃO PARA HIDRANTE - FORNECIMENTO E INSTALAÇÃO. AF_10/2020</v>
          </cell>
          <cell r="C11108" t="str">
            <v>UN</v>
          </cell>
          <cell r="D11108">
            <v>73.05</v>
          </cell>
          <cell r="E11108">
            <v>75.84</v>
          </cell>
          <cell r="F11108" t="str">
            <v>SINAPI DEZEMBRO 2025</v>
          </cell>
        </row>
        <row r="11109">
          <cell r="A11109">
            <v>92947</v>
          </cell>
          <cell r="B11109" t="str">
            <v>LUVA DE REDUÇÃO, EM FERRO GALVANIZADO, 2" X 1 1/4", CONEXÃO ROSQUEADA, INSTALADO EM REDE DE ALIMENTAÇÃO PARA SPRINKLER - FORNECIMENTO E INSTALAÇÃO. AF_10/2020</v>
          </cell>
          <cell r="C11109" t="str">
            <v>UN</v>
          </cell>
          <cell r="D11109">
            <v>59.14</v>
          </cell>
          <cell r="E11109">
            <v>60.72</v>
          </cell>
          <cell r="F11109" t="str">
            <v>SINAPI DEZEMBRO 2025</v>
          </cell>
        </row>
        <row r="11110">
          <cell r="A11110">
            <v>92909</v>
          </cell>
          <cell r="B11110" t="str">
            <v>LUVA DE REDUÇÃO, EM FERRO GALVANIZADO, 2" X 1", CONEXÃO ROSQUEADA, INSTALADO EM PRUMADAS - FORNECIMENTO E INSTALAÇÃO. AF_10/2020</v>
          </cell>
          <cell r="C11110" t="str">
            <v>UN</v>
          </cell>
          <cell r="D11110">
            <v>73.09</v>
          </cell>
          <cell r="E11110">
            <v>75.89</v>
          </cell>
          <cell r="F11110" t="str">
            <v>SINAPI DEZEMBRO 2025</v>
          </cell>
        </row>
        <row r="11111">
          <cell r="A11111">
            <v>92933</v>
          </cell>
          <cell r="B11111" t="str">
            <v>LUVA DE REDUÇÃO, EM FERRO GALVANIZADO, 2" X 1", CONEXÃO ROSQUEADA, INSTALADO EM REDE DE ALIMENTAÇÃO PARA HIDRANTE - FORNECIMENTO E INSTALAÇÃO. AF_10/2020</v>
          </cell>
          <cell r="C11111" t="str">
            <v>UN</v>
          </cell>
          <cell r="D11111">
            <v>73.05</v>
          </cell>
          <cell r="E11111">
            <v>75.84</v>
          </cell>
          <cell r="F11111" t="str">
            <v>SINAPI DEZEMBRO 2025</v>
          </cell>
        </row>
        <row r="11112">
          <cell r="A11112">
            <v>92948</v>
          </cell>
          <cell r="B11112" t="str">
            <v>LUVA DE REDUÇÃO, EM FERRO GALVANIZADO, 2" X 1", CONEXÃO ROSQUEADA, INSTALADO EM REDE DE ALIMENTAÇÃO PARA SPRINKLER - FORNECIMENTO E INSTALAÇÃO. AF_10/2020</v>
          </cell>
          <cell r="C11112" t="str">
            <v>UN</v>
          </cell>
          <cell r="D11112">
            <v>59.14</v>
          </cell>
          <cell r="E11112">
            <v>60.72</v>
          </cell>
          <cell r="F11112" t="str">
            <v>SINAPI DEZEMBRO 2025</v>
          </cell>
        </row>
        <row r="11113">
          <cell r="A11113">
            <v>92912</v>
          </cell>
          <cell r="B11113" t="str">
            <v>LUVA DE REDUÇÃO, EM FERRO GALVANIZADO, 3" X 1 1/2", CONEXÃO ROSQUEADA, INSTALADO EM PRUMADAS - FORNECIMENTO E INSTALAÇÃO. AF_10/2020</v>
          </cell>
          <cell r="C11113" t="str">
            <v>UN</v>
          </cell>
          <cell r="D11113">
            <v>144.05000000000001</v>
          </cell>
          <cell r="E11113">
            <v>147.09</v>
          </cell>
          <cell r="F11113" t="str">
            <v>SINAPI DEZEMBRO 2025</v>
          </cell>
        </row>
        <row r="11114">
          <cell r="A11114">
            <v>92913</v>
          </cell>
          <cell r="B11114" t="str">
            <v>LUVA DE REDUÇÃO, EM FERRO GALVANIZADO, 3" X 2 1/2", CONEXÃO ROSQUEADA, INSTALADO EM PRUMADAS - FORNECIMENTO E INSTALAÇÃO. AF_10/2020</v>
          </cell>
          <cell r="C11114" t="str">
            <v>UN</v>
          </cell>
          <cell r="D11114">
            <v>146.91999999999999</v>
          </cell>
          <cell r="E11114">
            <v>150.22</v>
          </cell>
          <cell r="F11114" t="str">
            <v>SINAPI DEZEMBRO 2025</v>
          </cell>
        </row>
        <row r="11115">
          <cell r="A11115">
            <v>92936</v>
          </cell>
          <cell r="B11115" t="str">
            <v>LUVA DE REDUÇÃO, EM FERRO GALVANIZADO, 3" X 2 1/2", CONEXÃO ROSQUEADA, INSTALADO EM REDE DE ALIMENTAÇÃO PARA HIDRANTE - FORNECIMENTO E INSTALAÇÃO. AF_10/2020</v>
          </cell>
          <cell r="C11115" t="str">
            <v>UN</v>
          </cell>
          <cell r="D11115">
            <v>150.37</v>
          </cell>
          <cell r="E11115">
            <v>153.97</v>
          </cell>
          <cell r="F11115" t="str">
            <v>SINAPI DEZEMBRO 2025</v>
          </cell>
        </row>
        <row r="11116">
          <cell r="A11116">
            <v>92951</v>
          </cell>
          <cell r="B11116" t="str">
            <v>LUVA DE REDUÇÃO, EM FERRO GALVANIZADO, 3" X 2 1/2", CONEXÃO ROSQUEADA, INSTALADO EM REDE DE ALIMENTAÇÃO PARA SPRINKLER - FORNECIMENTO E INSTALAÇÃO. AF_10/2020</v>
          </cell>
          <cell r="C11116" t="str">
            <v>UN</v>
          </cell>
          <cell r="D11116">
            <v>131</v>
          </cell>
          <cell r="E11116">
            <v>132.9</v>
          </cell>
          <cell r="F11116" t="str">
            <v>SINAPI DEZEMBRO 2025</v>
          </cell>
        </row>
        <row r="11117">
          <cell r="A11117">
            <v>92914</v>
          </cell>
          <cell r="B11117" t="str">
            <v>LUVA DE REDUÇÃO, EM FERRO GALVANIZADO, 3" X 2", CONEXÃO ROSQUEADA, INSTALADO EM PRUMADAS - FORNECIMENTO E INSTALAÇÃO. AF_10/2020</v>
          </cell>
          <cell r="C11117" t="str">
            <v>UN</v>
          </cell>
          <cell r="D11117">
            <v>146.91999999999999</v>
          </cell>
          <cell r="E11117">
            <v>150.22</v>
          </cell>
          <cell r="F11117" t="str">
            <v>SINAPI DEZEMBRO 2025</v>
          </cell>
        </row>
        <row r="11118">
          <cell r="A11118">
            <v>92937</v>
          </cell>
          <cell r="B11118" t="str">
            <v>LUVA DE REDUÇÃO, EM FERRO GALVANIZADO, 3" X 2", CONEXÃO ROSQUEADA, INSTALADO EM REDE DE ALIMENTAÇÃO PARA HIDRANTE - FORNECIMENTO E INSTALAÇÃO. AF_10/2020</v>
          </cell>
          <cell r="C11118" t="str">
            <v>UN</v>
          </cell>
          <cell r="D11118">
            <v>150.37</v>
          </cell>
          <cell r="E11118">
            <v>153.97</v>
          </cell>
          <cell r="F11118" t="str">
            <v>SINAPI DEZEMBRO 2025</v>
          </cell>
        </row>
        <row r="11119">
          <cell r="A11119">
            <v>92952</v>
          </cell>
          <cell r="B11119" t="str">
            <v>LUVA DE REDUÇÃO, EM FERRO GALVANIZADO, 3" X 2", CONEXÃO ROSQUEADA, INSTALADO EM REDE DE ALIMENTAÇÃO PARA SPRINKLER - FORNECIMENTO E INSTALAÇÃO. AF_10/2020</v>
          </cell>
          <cell r="C11119" t="str">
            <v>UN</v>
          </cell>
          <cell r="D11119">
            <v>131</v>
          </cell>
          <cell r="E11119">
            <v>132.9</v>
          </cell>
          <cell r="F11119" t="str">
            <v>SINAPI DEZEMBRO 2025</v>
          </cell>
        </row>
        <row r="11120">
          <cell r="A11120">
            <v>92953</v>
          </cell>
          <cell r="B11120" t="str">
            <v>LUVA DE REDUÇÃO, EM FERRO GALVANIZADO, 3/4" X 1/2", CONEXÃO ROSQUEADA, INSTALADO EM RAMAIS E SUB-RAMAIS DE GÁS - FORNECIMENTO E INSTALAÇÃO. AF_10/2020</v>
          </cell>
          <cell r="C11120" t="str">
            <v>UN</v>
          </cell>
          <cell r="D11120">
            <v>24.92</v>
          </cell>
          <cell r="E11120">
            <v>26.21</v>
          </cell>
          <cell r="F11120" t="str">
            <v>SINAPI DEZEMBRO 2025</v>
          </cell>
        </row>
        <row r="11121">
          <cell r="A11121">
            <v>101921</v>
          </cell>
          <cell r="B11121" t="str">
            <v>LUVA DE REDUÇÃO, EM FERRO GALVANIZADO, 4" X 2 1/2", CONEXÃO ROSQUEADA, INSTALADO EM PRUMADAS - FORNECIMENTO E INSTALAÇÃO. AF_10/2020</v>
          </cell>
          <cell r="C11121" t="str">
            <v>UN</v>
          </cell>
          <cell r="D11121">
            <v>230.14</v>
          </cell>
          <cell r="E11121">
            <v>233.79</v>
          </cell>
          <cell r="F11121" t="str">
            <v>SINAPI DEZEMBRO 2025</v>
          </cell>
        </row>
        <row r="11122">
          <cell r="A11122">
            <v>101930</v>
          </cell>
          <cell r="B11122" t="str">
            <v>LUVA DE REDUÇÃO, EM FERRO GALVANIZADO, 4" X 2 1/2", CONEXÃO ROSQUEADA, INSTALADO EM REDE DE ALIMENTAÇÃO PARA HIDRANTE - FORNECIMENTO E INSTALAÇÃO. AF_10/2020</v>
          </cell>
          <cell r="C11122" t="str">
            <v>UN</v>
          </cell>
          <cell r="D11122">
            <v>235.85</v>
          </cell>
          <cell r="E11122">
            <v>240</v>
          </cell>
          <cell r="F11122" t="str">
            <v>SINAPI DEZEMBRO 2025</v>
          </cell>
        </row>
        <row r="11123">
          <cell r="A11123">
            <v>101922</v>
          </cell>
          <cell r="B11123" t="str">
            <v>LUVA DE REDUÇÃO, EM FERRO GALVANIZADO, 4" X 2", CONEXÃO ROSQUEADA, INSTALADO EM PRUMADAS - FORNECIMENTO E INSTALAÇÃO. AF_10/2020</v>
          </cell>
          <cell r="C11123" t="str">
            <v>UN</v>
          </cell>
          <cell r="D11123">
            <v>230.14</v>
          </cell>
          <cell r="E11123">
            <v>233.79</v>
          </cell>
          <cell r="F11123" t="str">
            <v>SINAPI DEZEMBRO 2025</v>
          </cell>
        </row>
        <row r="11124">
          <cell r="A11124">
            <v>101931</v>
          </cell>
          <cell r="B11124" t="str">
            <v>LUVA DE REDUÇÃO, EM FERRO GALVANIZADO, 4" X 2", CONEXÃO ROSQUEADA, INSTALADO EM REDE DE ALIMENTAÇÃO PARA HIDRANTE - FORNECIMENTO E INSTALAÇÃO. AF_10/2020</v>
          </cell>
          <cell r="C11124" t="str">
            <v>UN</v>
          </cell>
          <cell r="D11124">
            <v>235.85</v>
          </cell>
          <cell r="E11124">
            <v>240</v>
          </cell>
          <cell r="F11124" t="str">
            <v>SINAPI DEZEMBRO 2025</v>
          </cell>
        </row>
        <row r="11125">
          <cell r="A11125">
            <v>101923</v>
          </cell>
          <cell r="B11125" t="str">
            <v>LUVA DE REDUÇÃO, EM FERRO GALVANIZADO, 4" X 3", CONEXÃO ROSQUEADA, INSTALADO EM PRUMADAS - FORNECIMENTO E INSTALAÇÃO. AF_10/2020</v>
          </cell>
          <cell r="C11125" t="str">
            <v>UN</v>
          </cell>
          <cell r="D11125">
            <v>230.14</v>
          </cell>
          <cell r="E11125">
            <v>233.79</v>
          </cell>
          <cell r="F11125" t="str">
            <v>SINAPI DEZEMBRO 2025</v>
          </cell>
        </row>
        <row r="11126">
          <cell r="A11126">
            <v>101932</v>
          </cell>
          <cell r="B11126" t="str">
            <v>LUVA DE REDUÇÃO, EM FERRO GALVANIZADO, 4" X 3", CONEXÃO ROSQUEADA, INSTALADO EM REDE DE ALIMENTAÇÃO PARA HIDRANTE - FORNECIMENTO E INSTALAÇÃO. AF_10/2020</v>
          </cell>
          <cell r="C11126" t="str">
            <v>UN</v>
          </cell>
          <cell r="D11126">
            <v>235.85</v>
          </cell>
          <cell r="E11126">
            <v>240</v>
          </cell>
          <cell r="F11126" t="str">
            <v>SINAPI DEZEMBRO 2025</v>
          </cell>
        </row>
        <row r="11127">
          <cell r="A11127">
            <v>97537</v>
          </cell>
          <cell r="B11127" t="str">
            <v>LUVA, EM AÇO, CONEXÃO SOLDADA, DN 15 (1/2"), INSTALADO EM RAMAIS E SUB-RAMAIS DE GÁS - FORNECIMENTO E INSTALAÇÃO. AF_10/2020</v>
          </cell>
          <cell r="C11127" t="str">
            <v>UN</v>
          </cell>
          <cell r="D11127">
            <v>24.9</v>
          </cell>
          <cell r="E11127">
            <v>25.67</v>
          </cell>
          <cell r="F11127" t="str">
            <v>SINAPI DEZEMBRO 2025</v>
          </cell>
        </row>
        <row r="11128">
          <cell r="A11128">
            <v>97540</v>
          </cell>
          <cell r="B11128" t="str">
            <v>LUVA, EM AÇO, CONEXÃO SOLDADA, DN 20 (3/4"), INSTALADO EM RAMAIS E SUB-RAMAIS DE GÁS - FORNECIMENTO E INSTALAÇÃO. AF_10/2020</v>
          </cell>
          <cell r="C11128" t="str">
            <v>UN</v>
          </cell>
          <cell r="D11128">
            <v>33.270000000000003</v>
          </cell>
          <cell r="E11128">
            <v>34.590000000000003</v>
          </cell>
          <cell r="F11128" t="str">
            <v>SINAPI DEZEMBRO 2025</v>
          </cell>
        </row>
        <row r="11129">
          <cell r="A11129">
            <v>97543</v>
          </cell>
          <cell r="B11129" t="str">
            <v>LUVA, EM AÇO, CONEXÃO SOLDADA, DN 25 (1"), INSTALADO EM RAMAIS E SUB-RAMAIS DE GÁS - FORNECIMENTO E INSTALAÇÃO. AF_10/2020</v>
          </cell>
          <cell r="C11129" t="str">
            <v>UN</v>
          </cell>
          <cell r="D11129">
            <v>53.85</v>
          </cell>
          <cell r="E11129">
            <v>56.41</v>
          </cell>
          <cell r="F11129" t="str">
            <v>SINAPI DEZEMBRO 2025</v>
          </cell>
        </row>
        <row r="11130">
          <cell r="A11130">
            <v>97461</v>
          </cell>
          <cell r="B11130" t="str">
            <v>LUVA, EM AÇO, CONEXÃO SOLDADA, DN 25 (1"), INSTALADO EM REDE DE ALIMENTAÇÃO PARA HIDRANTE - FORNECIMENTO E INSTALAÇÃO. AF_10/2020</v>
          </cell>
          <cell r="C11130" t="str">
            <v>UN</v>
          </cell>
          <cell r="D11130">
            <v>35.950000000000003</v>
          </cell>
          <cell r="E11130">
            <v>36.96</v>
          </cell>
          <cell r="F11130" t="str">
            <v>SINAPI DEZEMBRO 2025</v>
          </cell>
        </row>
        <row r="11131">
          <cell r="A11131">
            <v>97499</v>
          </cell>
          <cell r="B11131" t="str">
            <v>LUVA, EM AÇO, CONEXÃO SOLDADA, DN 25 (1"), INSTALADO EM REDE DE ALIMENTAÇÃO PARA SPRINKLER - FORNECIMENTO E INSTALAÇÃO. AF_10/2020</v>
          </cell>
          <cell r="C11131" t="str">
            <v>UN</v>
          </cell>
          <cell r="D11131">
            <v>33.31</v>
          </cell>
          <cell r="E11131">
            <v>34.1</v>
          </cell>
          <cell r="F11131" t="str">
            <v>SINAPI DEZEMBRO 2025</v>
          </cell>
        </row>
        <row r="11132">
          <cell r="A11132">
            <v>97464</v>
          </cell>
          <cell r="B11132" t="str">
            <v>LUVA, EM AÇO, CONEXÃO SOLDADA, DN 32 (1 1/4"), INSTALADO EM REDE DE ALIMENTAÇÃO PARA HIDRANTE - FORNECIMENTO E INSTALAÇÃO. AF_10/2020</v>
          </cell>
          <cell r="C11132" t="str">
            <v>UN</v>
          </cell>
          <cell r="D11132">
            <v>51.9</v>
          </cell>
          <cell r="E11132">
            <v>53.2</v>
          </cell>
          <cell r="F11132" t="str">
            <v>SINAPI DEZEMBRO 2025</v>
          </cell>
        </row>
        <row r="11133">
          <cell r="A11133">
            <v>97502</v>
          </cell>
          <cell r="B11133" t="str">
            <v>LUVA, EM AÇO, CONEXÃO SOLDADA, DN 32 (1 1/4"), INSTALADO EM REDE DE ALIMENTAÇÃO PARA SPRINKLER - FORNECIMENTO E INSTALAÇÃO. AF_10/2020</v>
          </cell>
          <cell r="C11133" t="str">
            <v>UN</v>
          </cell>
          <cell r="D11133">
            <v>47.02</v>
          </cell>
          <cell r="E11133">
            <v>47.89</v>
          </cell>
          <cell r="F11133" t="str">
            <v>SINAPI DEZEMBRO 2025</v>
          </cell>
        </row>
        <row r="11134">
          <cell r="A11134">
            <v>97467</v>
          </cell>
          <cell r="B11134" t="str">
            <v>LUVA, EM AÇO, CONEXÃO SOLDADA, DN 40 (1 1/2"), INSTALADO EM REDE DE ALIMENTAÇÃO PARA HIDRANTE - FORNECIMENTO E INSTALAÇÃO. AF_10/2020</v>
          </cell>
          <cell r="C11134" t="str">
            <v>UN</v>
          </cell>
          <cell r="D11134">
            <v>65.900000000000006</v>
          </cell>
          <cell r="E11134">
            <v>67.52</v>
          </cell>
          <cell r="F11134" t="str">
            <v>SINAPI DEZEMBRO 2025</v>
          </cell>
        </row>
        <row r="11135">
          <cell r="A11135">
            <v>97505</v>
          </cell>
          <cell r="B11135" t="str">
            <v>LUVA, EM AÇO, CONEXÃO SOLDADA, DN 40 (1 1/2"), INSTALADO EM REDE DE ALIMENTAÇÃO PARA SPRINKLER - FORNECIMENTO E INSTALAÇÃO. AF_10/2020</v>
          </cell>
          <cell r="C11135" t="str">
            <v>UN</v>
          </cell>
          <cell r="D11135">
            <v>59</v>
          </cell>
          <cell r="E11135">
            <v>60.02</v>
          </cell>
          <cell r="F11135" t="str">
            <v>SINAPI DEZEMBRO 2025</v>
          </cell>
        </row>
        <row r="11136">
          <cell r="A11136">
            <v>97443</v>
          </cell>
          <cell r="B11136" t="str">
            <v>LUVA, EM AÇO, CONEXÃO SOLDADA, DN 50 (2"), INSTALADO EM PRUMADAS - FORNECIMENTO E INSTALAÇÃO. AF_10/2020</v>
          </cell>
          <cell r="C11136" t="str">
            <v>UN</v>
          </cell>
          <cell r="D11136">
            <v>113.94</v>
          </cell>
          <cell r="E11136">
            <v>117.4</v>
          </cell>
          <cell r="F11136" t="str">
            <v>SINAPI DEZEMBRO 2025</v>
          </cell>
        </row>
        <row r="11137">
          <cell r="A11137">
            <v>97470</v>
          </cell>
          <cell r="B11137" t="str">
            <v>LUVA, EM AÇO, CONEXÃO SOLDADA, DN 50 (2"), INSTALADO EM REDE DE ALIMENTAÇÃO PARA HIDRANTE - FORNECIMENTO E INSTALAÇÃO. AF_10/2020</v>
          </cell>
          <cell r="C11137" t="str">
            <v>UN</v>
          </cell>
          <cell r="D11137">
            <v>97.61</v>
          </cell>
          <cell r="E11137">
            <v>99.63</v>
          </cell>
          <cell r="F11137" t="str">
            <v>SINAPI DEZEMBRO 2025</v>
          </cell>
        </row>
        <row r="11138">
          <cell r="A11138">
            <v>97508</v>
          </cell>
          <cell r="B11138" t="str">
            <v>LUVA, EM AÇO, CONEXÃO SOLDADA, DN 50 (2"), INSTALADO EM REDE DE ALIMENTAÇÃO PARA SPRINKLER - FORNECIMENTO E INSTALAÇÃO. AF_10/2020</v>
          </cell>
          <cell r="C11138" t="str">
            <v>UN</v>
          </cell>
          <cell r="D11138">
            <v>87.84</v>
          </cell>
          <cell r="E11138">
            <v>89.01</v>
          </cell>
          <cell r="F11138" t="str">
            <v>SINAPI DEZEMBRO 2025</v>
          </cell>
        </row>
        <row r="11139">
          <cell r="A11139">
            <v>97446</v>
          </cell>
          <cell r="B11139" t="str">
            <v>LUVA, EM AÇO, CONEXÃO SOLDADA, DN 65 (2 1/2"), INSTALADO EM PRUMADAS - FORNECIMENTO E INSTALAÇÃO. AF_10/2020</v>
          </cell>
          <cell r="C11139" t="str">
            <v>UN</v>
          </cell>
          <cell r="D11139">
            <v>234.78</v>
          </cell>
          <cell r="E11139">
            <v>238.59</v>
          </cell>
          <cell r="F11139" t="str">
            <v>SINAPI DEZEMBRO 2025</v>
          </cell>
        </row>
        <row r="11140">
          <cell r="A11140">
            <v>97474</v>
          </cell>
          <cell r="B11140" t="str">
            <v>LUVA, EM AÇO, CONEXÃO SOLDADA, DN 65 (2 1/2"), INSTALADO EM REDE DE ALIMENTAÇÃO PARA HIDRANTE - FORNECIMENTO E INSTALAÇÃO. AF_10/2020</v>
          </cell>
          <cell r="C11140" t="str">
            <v>UN</v>
          </cell>
          <cell r="D11140">
            <v>179.32</v>
          </cell>
          <cell r="E11140">
            <v>181.96</v>
          </cell>
          <cell r="F11140" t="str">
            <v>SINAPI DEZEMBRO 2025</v>
          </cell>
        </row>
        <row r="11141">
          <cell r="A11141">
            <v>97511</v>
          </cell>
          <cell r="B11141" t="str">
            <v>LUVA, EM AÇO, CONEXÃO SOLDADA, DN 65 (2 1/2"), INSTALADO EM REDE DE ALIMENTAÇÃO PARA SPRINKLER - FORNECIMENTO E INSTALAÇÃO. AF_10/2020</v>
          </cell>
          <cell r="C11141" t="str">
            <v>UN</v>
          </cell>
          <cell r="D11141">
            <v>165.3</v>
          </cell>
          <cell r="E11141">
            <v>166.71</v>
          </cell>
          <cell r="F11141" t="str">
            <v>SINAPI DEZEMBRO 2025</v>
          </cell>
        </row>
        <row r="11142">
          <cell r="A11142">
            <v>97449</v>
          </cell>
          <cell r="B11142" t="str">
            <v>LUVA, EM AÇO, CONEXÃO SOLDADA, DN 80 (3"), INSTALADO EM PRUMADAS - FORNECIMENTO E INSTALAÇÃO. AF_10/2020</v>
          </cell>
          <cell r="C11142" t="str">
            <v>UN</v>
          </cell>
          <cell r="D11142">
            <v>249.85</v>
          </cell>
          <cell r="E11142">
            <v>254.04</v>
          </cell>
          <cell r="F11142" t="str">
            <v>SINAPI DEZEMBRO 2025</v>
          </cell>
        </row>
        <row r="11143">
          <cell r="A11143">
            <v>97477</v>
          </cell>
          <cell r="B11143" t="str">
            <v>LUVA, EM AÇO, CONEXÃO SOLDADA, DN 80 (3"), INSTALADO EM REDE DE ALIMENTAÇÃO PARA HIDRANTE - FORNECIMENTO E INSTALAÇÃO. AF_10/2020</v>
          </cell>
          <cell r="C11143" t="str">
            <v>UN</v>
          </cell>
          <cell r="D11143">
            <v>239.08</v>
          </cell>
          <cell r="E11143">
            <v>242.33</v>
          </cell>
          <cell r="F11143" t="str">
            <v>SINAPI DEZEMBRO 2025</v>
          </cell>
        </row>
        <row r="11144">
          <cell r="A11144">
            <v>97514</v>
          </cell>
          <cell r="B11144" t="str">
            <v>LUVA, EM AÇO, CONEXÃO SOLDADA, DN 80 (3"), INSTALADO EM REDE DE ALIMENTAÇÃO PARA SPRINKLER - FORNECIMENTO E INSTALAÇÃO. AF_10/2020</v>
          </cell>
          <cell r="C11144" t="str">
            <v>UN</v>
          </cell>
          <cell r="D11144">
            <v>220.65</v>
          </cell>
          <cell r="E11144">
            <v>222.28</v>
          </cell>
          <cell r="F11144" t="str">
            <v>SINAPI DEZEMBRO 2025</v>
          </cell>
        </row>
        <row r="11145">
          <cell r="A11145">
            <v>101920</v>
          </cell>
          <cell r="B11145" t="str">
            <v>LUVA, EM FERRO GALVANIZADO, 4", CONEXÃO ROSQUEADA, INSTALADO EM PRUMADAS - FORNECIMENTO E INSTALAÇÃO. AF_10/2020</v>
          </cell>
          <cell r="C11145" t="str">
            <v>UN</v>
          </cell>
          <cell r="D11145">
            <v>201.41</v>
          </cell>
          <cell r="E11145">
            <v>205.06</v>
          </cell>
          <cell r="F11145" t="str">
            <v>SINAPI DEZEMBRO 2025</v>
          </cell>
        </row>
        <row r="11146">
          <cell r="A11146">
            <v>101929</v>
          </cell>
          <cell r="B11146" t="str">
            <v>LUVA, EM FERRO GALVANIZADO, 4", CONEXÃO ROSQUEADA, INSTALADO EM REDE DE ALIMENTAÇÃO PARA HIDRANTE - FORNECIMENTO E INSTALAÇÃO. AF_10/2020</v>
          </cell>
          <cell r="C11146" t="str">
            <v>UN</v>
          </cell>
          <cell r="D11146">
            <v>207.12</v>
          </cell>
          <cell r="E11146">
            <v>211.27</v>
          </cell>
          <cell r="F11146" t="str">
            <v>SINAPI DEZEMBRO 2025</v>
          </cell>
        </row>
        <row r="11147">
          <cell r="A11147">
            <v>92693</v>
          </cell>
          <cell r="B11147" t="str">
            <v>LUVA, EM FERRO GALVANIZADO, CONEXÃO ROSQUEADA, DN 15 (1/2"), INSTALADO EM RAMAIS E SUB-RAMAIS DE GÁS - FORNECIMENTO E INSTALAÇÃO. AF_10/2020</v>
          </cell>
          <cell r="C11147" t="str">
            <v>UN</v>
          </cell>
          <cell r="D11147">
            <v>15.04</v>
          </cell>
          <cell r="E11147">
            <v>15.79</v>
          </cell>
          <cell r="F11147" t="str">
            <v>SINAPI DEZEMBRO 2025</v>
          </cell>
        </row>
        <row r="11148">
          <cell r="A11148">
            <v>92695</v>
          </cell>
          <cell r="B11148" t="str">
            <v>LUVA, EM FERRO GALVANIZADO, CONEXÃO ROSQUEADA, DN 20 (3/4"), INSTALADO EM RAMAIS E SUB-RAMAIS DE GÁS - FORNECIMENTO E INSTALAÇÃO. AF_10/2020</v>
          </cell>
          <cell r="C11148" t="str">
            <v>UN</v>
          </cell>
          <cell r="D11148">
            <v>23.53</v>
          </cell>
          <cell r="E11148">
            <v>24.82</v>
          </cell>
          <cell r="F11148" t="str">
            <v>SINAPI DEZEMBRO 2025</v>
          </cell>
        </row>
        <row r="11149">
          <cell r="A11149">
            <v>92697</v>
          </cell>
          <cell r="B11149" t="str">
            <v>LUVA, EM FERRO GALVANIZADO, CONEXÃO ROSQUEADA, DN 25 (1"), INSTALADO EM RAMAIS E SUB-RAMAIS DE GÁS - FORNECIMENTO E INSTALAÇÃO. AF_10/2020</v>
          </cell>
          <cell r="C11149" t="str">
            <v>UN</v>
          </cell>
          <cell r="D11149">
            <v>38.06</v>
          </cell>
          <cell r="E11149">
            <v>40.159999999999997</v>
          </cell>
          <cell r="F11149" t="str">
            <v>SINAPI DEZEMBRO 2025</v>
          </cell>
        </row>
        <row r="11150">
          <cell r="A11150">
            <v>92658</v>
          </cell>
          <cell r="B11150" t="str">
            <v>LUVA, EM FERRO GALVANIZADO, CONEXÃO ROSQUEADA, DN 25 (1"), INSTALADO EM REDE DE ALIMENTAÇÃO PARA SPRINKLER - FORNECIMENTO E INSTALAÇÃO. AF_10/2020</v>
          </cell>
          <cell r="C11150" t="str">
            <v>UN</v>
          </cell>
          <cell r="D11150">
            <v>29.13</v>
          </cell>
          <cell r="E11150">
            <v>30.44</v>
          </cell>
          <cell r="F11150" t="str">
            <v>SINAPI DEZEMBRO 2025</v>
          </cell>
        </row>
        <row r="11151">
          <cell r="A11151">
            <v>92660</v>
          </cell>
          <cell r="B11151" t="str">
            <v>LUVA, EM FERRO GALVANIZADO, CONEXÃO ROSQUEADA, DN 32 (1 1/4"), INSTALADO EM REDE DE ALIMENTAÇÃO PARA SPRINKLER - FORNECIMENTO E INSTALAÇÃO. AF_10/2020</v>
          </cell>
          <cell r="C11151" t="str">
            <v>UN</v>
          </cell>
          <cell r="D11151">
            <v>35.65</v>
          </cell>
          <cell r="E11151">
            <v>37.03</v>
          </cell>
          <cell r="F11151" t="str">
            <v>SINAPI DEZEMBRO 2025</v>
          </cell>
        </row>
        <row r="11152">
          <cell r="A11152">
            <v>92662</v>
          </cell>
          <cell r="B11152" t="str">
            <v>LUVA, EM FERRO GALVANIZADO, CONEXÃO ROSQUEADA, DN 40 (1 1/2"), INSTALADO EM REDE DE ALIMENTAÇÃO PARA SPRINKLER - FORNECIMENTO E INSTALAÇÃO. AF_10/2020</v>
          </cell>
          <cell r="C11152" t="str">
            <v>UN</v>
          </cell>
          <cell r="D11152">
            <v>41.04</v>
          </cell>
          <cell r="E11152">
            <v>42.5</v>
          </cell>
          <cell r="F11152" t="str">
            <v>SINAPI DEZEMBRO 2025</v>
          </cell>
        </row>
        <row r="11153">
          <cell r="A11153">
            <v>92664</v>
          </cell>
          <cell r="B11153" t="str">
            <v>LUVA, EM FERRO GALVANIZADO, CONEXÃO ROSQUEADA, DN 50 (2"), INSTALADO EM REDE DE ALIMENTAÇÃO PARA SPRINKLER - FORNECIMENTO E INSTALAÇÃO. AF_10/2020</v>
          </cell>
          <cell r="C11153" t="str">
            <v>UN</v>
          </cell>
          <cell r="D11153">
            <v>55.09</v>
          </cell>
          <cell r="E11153">
            <v>56.67</v>
          </cell>
          <cell r="F11153" t="str">
            <v>SINAPI DEZEMBRO 2025</v>
          </cell>
        </row>
        <row r="11154">
          <cell r="A11154">
            <v>92666</v>
          </cell>
          <cell r="B11154" t="str">
            <v>LUVA, EM FERRO GALVANIZADO, CONEXÃO ROSQUEADA, DN 65 (2 1/2"), INSTALADO EM REDE DE ALIMENTAÇÃO PARA SPRINKLER - FORNECIMENTO E INSTALAÇÃO. AF_10/2020</v>
          </cell>
          <cell r="C11154" t="str">
            <v>UN</v>
          </cell>
          <cell r="D11154">
            <v>87.19</v>
          </cell>
          <cell r="E11154">
            <v>88.92</v>
          </cell>
          <cell r="F11154" t="str">
            <v>SINAPI DEZEMBRO 2025</v>
          </cell>
        </row>
        <row r="11155">
          <cell r="A11155">
            <v>92668</v>
          </cell>
          <cell r="B11155" t="str">
            <v>LUVA, EM FERRO GALVANIZADO, CONEXÃO ROSQUEADA, DN 80 (3"), INSTALADO EM REDE DE ALIMENTAÇÃO PARA SPRINKLER - FORNECIMENTO E INSTALAÇÃO. AF_10/2020</v>
          </cell>
          <cell r="C11155" t="str">
            <v>UN</v>
          </cell>
          <cell r="D11155">
            <v>123.1</v>
          </cell>
          <cell r="E11155">
            <v>125</v>
          </cell>
          <cell r="F11155" t="str">
            <v>SINAPI DEZEMBRO 2025</v>
          </cell>
        </row>
        <row r="11156">
          <cell r="A11156">
            <v>92370</v>
          </cell>
          <cell r="B11156" t="str">
            <v>LUVA, EM FERRO GALVANIZADO, DN 25 (1"), CONEXÃO ROSQUEADA, INSTALADO EM REDE DE ALIMENTAÇÃO PARA HIDRANTE - FORNECIMENTO E INSTALAÇÃO. AF_10/2020</v>
          </cell>
          <cell r="C11156" t="str">
            <v>UN</v>
          </cell>
          <cell r="D11156">
            <v>38.450000000000003</v>
          </cell>
          <cell r="E11156">
            <v>40.58</v>
          </cell>
          <cell r="F11156" t="str">
            <v>SINAPI DEZEMBRO 2025</v>
          </cell>
        </row>
        <row r="11157">
          <cell r="A11157">
            <v>92372</v>
          </cell>
          <cell r="B11157" t="str">
            <v>LUVA, EM FERRO GALVANIZADO, DN 32 (1 1/4"), CONEXÃO ROSQUEADA, INSTALADO EM REDE DE ALIMENTAÇÃO PARA HIDRANTE - FORNECIMENTO E INSTALAÇÃO. AF_10/2020</v>
          </cell>
          <cell r="C11157" t="str">
            <v>UN</v>
          </cell>
          <cell r="D11157">
            <v>46.24</v>
          </cell>
          <cell r="E11157">
            <v>48.56</v>
          </cell>
          <cell r="F11157" t="str">
            <v>SINAPI DEZEMBRO 2025</v>
          </cell>
        </row>
        <row r="11158">
          <cell r="A11158">
            <v>92374</v>
          </cell>
          <cell r="B11158" t="str">
            <v>LUVA, EM FERRO GALVANIZADO, DN 40 (1 1/2"), CONEXÃO ROSQUEADA, INSTALADO EM REDE DE ALIMENTAÇÃO PARA HIDRANTE - FORNECIMENTO E INSTALAÇÃO. AF_10/2020</v>
          </cell>
          <cell r="C11158" t="str">
            <v>UN</v>
          </cell>
          <cell r="D11158">
            <v>53.12</v>
          </cell>
          <cell r="E11158">
            <v>55.65</v>
          </cell>
          <cell r="F11158" t="str">
            <v>SINAPI DEZEMBRO 2025</v>
          </cell>
        </row>
        <row r="11159">
          <cell r="A11159">
            <v>92345</v>
          </cell>
          <cell r="B11159" t="str">
            <v>LUVA, EM FERRO GALVANIZADO, DN 50 (2"), CONEXÃO ROSQUEADA, INSTALADO EM PRUMADAS - FORNECIMENTO E INSTALAÇÃO. AF_10/2020</v>
          </cell>
          <cell r="C11159" t="str">
            <v>UN</v>
          </cell>
          <cell r="D11159">
            <v>69.040000000000006</v>
          </cell>
          <cell r="E11159">
            <v>71.84</v>
          </cell>
          <cell r="F11159" t="str">
            <v>SINAPI DEZEMBRO 2025</v>
          </cell>
        </row>
        <row r="11160">
          <cell r="A11160">
            <v>92376</v>
          </cell>
          <cell r="B11160" t="str">
            <v>LUVA, EM FERRO GALVANIZADO, DN 50 (2"), CONEXÃO ROSQUEADA, INSTALADO EM REDE DE ALIMENTAÇÃO PARA HIDRANTE - FORNECIMENTO E INSTALAÇÃO. AF_10/2020</v>
          </cell>
          <cell r="C11160" t="str">
            <v>UN</v>
          </cell>
          <cell r="D11160">
            <v>69</v>
          </cell>
          <cell r="E11160">
            <v>71.790000000000006</v>
          </cell>
          <cell r="F11160" t="str">
            <v>SINAPI DEZEMBRO 2025</v>
          </cell>
        </row>
        <row r="11161">
          <cell r="A11161">
            <v>92347</v>
          </cell>
          <cell r="B11161" t="str">
            <v>LUVA, EM FERRO GALVANIZADO, DN 65 (2 1/2"), CONEXÃO ROSQUEADA, INSTALADO EM PRUMADAS - FORNECIMENTO E INSTALAÇÃO. AF_10/2020</v>
          </cell>
          <cell r="C11161" t="str">
            <v>UN</v>
          </cell>
          <cell r="D11161">
            <v>102.18</v>
          </cell>
          <cell r="E11161">
            <v>105.22</v>
          </cell>
          <cell r="F11161" t="str">
            <v>SINAPI DEZEMBRO 2025</v>
          </cell>
        </row>
        <row r="11162">
          <cell r="A11162">
            <v>92378</v>
          </cell>
          <cell r="B11162" t="str">
            <v>LUVA, EM FERRO GALVANIZADO, DN 65 (2 1/2"), CONEXÃO ROSQUEADA, INSTALADO EM REDE DE ALIMENTAÇÃO PARA HIDRANTE - FORNECIMENTO E INSTALAÇÃO. AF_10/2020</v>
          </cell>
          <cell r="C11162" t="str">
            <v>UN</v>
          </cell>
          <cell r="D11162">
            <v>103.84</v>
          </cell>
          <cell r="E11162">
            <v>107.04</v>
          </cell>
          <cell r="F11162" t="str">
            <v>SINAPI DEZEMBRO 2025</v>
          </cell>
        </row>
        <row r="11163">
          <cell r="A11163">
            <v>92349</v>
          </cell>
          <cell r="B11163" t="str">
            <v>LUVA, EM FERRO GALVANIZADO, DN 80 (3"), CONEXÃO ROSQUEADA, INSTALADO EM PRUMADAS - FORNECIMENTO E INSTALAÇÃO. AF_10/2020</v>
          </cell>
          <cell r="C11163" t="str">
            <v>UN</v>
          </cell>
          <cell r="D11163">
            <v>139.02000000000001</v>
          </cell>
          <cell r="E11163">
            <v>142.32</v>
          </cell>
          <cell r="F11163" t="str">
            <v>SINAPI DEZEMBRO 2025</v>
          </cell>
        </row>
        <row r="11164">
          <cell r="A11164">
            <v>92380</v>
          </cell>
          <cell r="B11164" t="str">
            <v>LUVA, EM FERRO GALVANIZADO, DN 80 (3"), CONEXÃO ROSQUEADA, INSTALADO EM REDE DE ALIMENTAÇÃO PARA HIDRANTE - FORNECIMENTO E INSTALAÇÃO. AF_10/2020</v>
          </cell>
          <cell r="C11164" t="str">
            <v>UN</v>
          </cell>
          <cell r="D11164">
            <v>142.47</v>
          </cell>
          <cell r="E11164">
            <v>146.07</v>
          </cell>
          <cell r="F11164" t="str">
            <v>SINAPI DEZEMBRO 2025</v>
          </cell>
        </row>
        <row r="11165">
          <cell r="A11165">
            <v>101917</v>
          </cell>
          <cell r="B11165" t="str">
            <v>MANÔMETRO 0 A 200 PSI (0 A 14 KGF/CM2), D = 50MM - FORNECIMENTO E INSTALAÇÃO. AF_10/2020</v>
          </cell>
          <cell r="C11165" t="str">
            <v>UN</v>
          </cell>
          <cell r="D11165">
            <v>169.55</v>
          </cell>
          <cell r="E11165">
            <v>173.22</v>
          </cell>
          <cell r="F11165" t="str">
            <v>SINAPI DEZEMBRO 2025</v>
          </cell>
        </row>
        <row r="11166">
          <cell r="A11166">
            <v>101924</v>
          </cell>
          <cell r="B11166" t="str">
            <v>NIPLE, EM FERRO GALVANIZADO, 4", CONEXÃO ROSQUEADA, INSTALADO EM PRUMADAS - FORNECIMENTO E INSTALAÇÃO. AF_10/2020</v>
          </cell>
          <cell r="C11166" t="str">
            <v>UN</v>
          </cell>
          <cell r="D11166">
            <v>189.38</v>
          </cell>
          <cell r="E11166">
            <v>193.03</v>
          </cell>
          <cell r="F11166" t="str">
            <v>SINAPI DEZEMBRO 2025</v>
          </cell>
        </row>
        <row r="11167">
          <cell r="A11167">
            <v>101933</v>
          </cell>
          <cell r="B11167" t="str">
            <v>NIPLE, EM FERRO GALVANIZADO, 4", CONEXÃO ROSQUEADA, INSTALADO EM REDE DE ALIMENTAÇÃO PARA HIDRANTE - FORNECIMENTO E INSTALAÇÃO. AF_10/2020</v>
          </cell>
          <cell r="C11167" t="str">
            <v>UN</v>
          </cell>
          <cell r="D11167">
            <v>195.09</v>
          </cell>
          <cell r="E11167">
            <v>199.24</v>
          </cell>
          <cell r="F11167" t="str">
            <v>SINAPI DEZEMBRO 2025</v>
          </cell>
        </row>
        <row r="11168">
          <cell r="A11168">
            <v>92692</v>
          </cell>
          <cell r="B11168" t="str">
            <v>NIPLE, EM FERRO GALVANIZADO, CONEXÃO ROSQUEADA, DN 15 (1/2"), INSTALADO EM RAMAIS E SUB-RAMAIS DE GÁS - FORNECIMENTO E INSTALAÇÃO. AF_10/2020</v>
          </cell>
          <cell r="C11168" t="str">
            <v>UN</v>
          </cell>
          <cell r="D11168">
            <v>14.62</v>
          </cell>
          <cell r="E11168">
            <v>15.37</v>
          </cell>
          <cell r="F11168" t="str">
            <v>SINAPI DEZEMBRO 2025</v>
          </cell>
        </row>
        <row r="11169">
          <cell r="A11169">
            <v>92694</v>
          </cell>
          <cell r="B11169" t="str">
            <v>NIPLE, EM FERRO GALVANIZADO, CONEXÃO ROSQUEADA, DN 20 (3/4"), INSTALADO EM RAMAIS E SUB-RAMAIS DE GÁS - FORNECIMENTO E INSTALAÇÃO. AF_10/2020</v>
          </cell>
          <cell r="C11169" t="str">
            <v>UN</v>
          </cell>
          <cell r="D11169">
            <v>23.1</v>
          </cell>
          <cell r="E11169">
            <v>24.39</v>
          </cell>
          <cell r="F11169" t="str">
            <v>SINAPI DEZEMBRO 2025</v>
          </cell>
        </row>
        <row r="11170">
          <cell r="A11170">
            <v>92696</v>
          </cell>
          <cell r="B11170" t="str">
            <v>NIPLE, EM FERRO GALVANIZADO, CONEXÃO ROSQUEADA, DN 25 (1"), INSTALADO EM RAMAIS E SUB-RAMAIS DE GÁS - FORNECIMENTO E INSTALAÇÃO. AF_10/2020</v>
          </cell>
          <cell r="C11170" t="str">
            <v>UN</v>
          </cell>
          <cell r="D11170">
            <v>36.14</v>
          </cell>
          <cell r="E11170">
            <v>38.24</v>
          </cell>
          <cell r="F11170" t="str">
            <v>SINAPI DEZEMBRO 2025</v>
          </cell>
        </row>
        <row r="11171">
          <cell r="A11171">
            <v>92657</v>
          </cell>
          <cell r="B11171" t="str">
            <v>NIPLE, EM FERRO GALVANIZADO, CONEXÃO ROSQUEADA, DN 25 (1"), INSTALADO EM REDE DE ALIMENTAÇÃO PARA SPRINKLER - FORNECIMENTO E INSTALAÇÃO. AF_10/2020</v>
          </cell>
          <cell r="C11171" t="str">
            <v>UN</v>
          </cell>
          <cell r="D11171">
            <v>27.21</v>
          </cell>
          <cell r="E11171">
            <v>28.52</v>
          </cell>
          <cell r="F11171" t="str">
            <v>SINAPI DEZEMBRO 2025</v>
          </cell>
        </row>
        <row r="11172">
          <cell r="A11172">
            <v>92659</v>
          </cell>
          <cell r="B11172" t="str">
            <v>NIPLE, EM FERRO GALVANIZADO, CONEXÃO ROSQUEADA, DN 32 (1 1/4"), INSTALADO EM REDE DE ALIMENTAÇÃO PARA SPRINKLER - FORNECIMENTO E INSTALAÇÃO. AF_10/2020</v>
          </cell>
          <cell r="C11172" t="str">
            <v>UN</v>
          </cell>
          <cell r="D11172">
            <v>33.86</v>
          </cell>
          <cell r="E11172">
            <v>35.24</v>
          </cell>
          <cell r="F11172" t="str">
            <v>SINAPI DEZEMBRO 2025</v>
          </cell>
        </row>
        <row r="11173">
          <cell r="A11173">
            <v>92661</v>
          </cell>
          <cell r="B11173" t="str">
            <v>NIPLE, EM FERRO GALVANIZADO, CONEXÃO ROSQUEADA, DN 40 (1 1/2"), INSTALADO EM REDE DE ALIMENTAÇÃO PARA SPRINKLER - FORNECIMENTO E INSTALAÇÃO. AF_10/2020</v>
          </cell>
          <cell r="C11173" t="str">
            <v>UN</v>
          </cell>
          <cell r="D11173">
            <v>40.69</v>
          </cell>
          <cell r="E11173">
            <v>42.15</v>
          </cell>
          <cell r="F11173" t="str">
            <v>SINAPI DEZEMBRO 2025</v>
          </cell>
        </row>
        <row r="11174">
          <cell r="A11174">
            <v>92663</v>
          </cell>
          <cell r="B11174" t="str">
            <v>NIPLE, EM FERRO GALVANIZADO, CONEXÃO ROSQUEADA, DN 50 (2"), INSTALADO EM REDE DE ALIMENTAÇÃO PARA SPRINKLER - FORNECIMENTO E INSTALAÇÃO. AF_10/2020</v>
          </cell>
          <cell r="C11174" t="str">
            <v>UN</v>
          </cell>
          <cell r="D11174">
            <v>55.12</v>
          </cell>
          <cell r="E11174">
            <v>56.7</v>
          </cell>
          <cell r="F11174" t="str">
            <v>SINAPI DEZEMBRO 2025</v>
          </cell>
        </row>
        <row r="11175">
          <cell r="A11175">
            <v>92665</v>
          </cell>
          <cell r="B11175" t="str">
            <v>NIPLE, EM FERRO GALVANIZADO, CONEXÃO ROSQUEADA, DN 65 (2 1/2"), INSTALADO EM REDE DE ALIMENTAÇÃO PARA SPRINKLER - FORNECIMENTO E INSTALAÇÃO. AF_10/2020</v>
          </cell>
          <cell r="C11175" t="str">
            <v>UN</v>
          </cell>
          <cell r="D11175">
            <v>76.48</v>
          </cell>
          <cell r="E11175">
            <v>78.209999999999994</v>
          </cell>
          <cell r="F11175" t="str">
            <v>SINAPI DEZEMBRO 2025</v>
          </cell>
        </row>
        <row r="11176">
          <cell r="A11176">
            <v>92667</v>
          </cell>
          <cell r="B11176" t="str">
            <v>NIPLE, EM FERRO GALVANIZADO, CONEXÃO ROSQUEADA, DN 80 (3"), INSTALADO EM REDE DE ALIMENTAÇÃO PARA SPRINKLER - FORNECIMENTO E INSTALAÇÃO. AF_10/2020</v>
          </cell>
          <cell r="C11176" t="str">
            <v>UN</v>
          </cell>
          <cell r="D11176">
            <v>113.57</v>
          </cell>
          <cell r="E11176">
            <v>115.47</v>
          </cell>
          <cell r="F11176" t="str">
            <v>SINAPI DEZEMBRO 2025</v>
          </cell>
        </row>
        <row r="11177">
          <cell r="A11177">
            <v>92369</v>
          </cell>
          <cell r="B11177" t="str">
            <v>NIPLE, EM FERRO GALVANIZADO, DN 25 (1"), CONEXÃO ROSQUEADA, INSTALADO EM REDE DE ALIMENTAÇÃO PARA HIDRANTE - FORNECIMENTO E INSTALAÇÃO. AF_10/2020</v>
          </cell>
          <cell r="C11177" t="str">
            <v>UN</v>
          </cell>
          <cell r="D11177">
            <v>36.53</v>
          </cell>
          <cell r="E11177">
            <v>38.659999999999997</v>
          </cell>
          <cell r="F11177" t="str">
            <v>SINAPI DEZEMBRO 2025</v>
          </cell>
        </row>
        <row r="11178">
          <cell r="A11178">
            <v>92371</v>
          </cell>
          <cell r="B11178" t="str">
            <v>NIPLE, EM FERRO GALVANIZADO, DN 32 (1 1/4"), CONEXÃO ROSQUEADA, INSTALADO EM REDE DE ALIMENTAÇÃO PARA HIDRANTE - FORNECIMENTO E INSTALAÇÃO. AF_10/2020</v>
          </cell>
          <cell r="C11178" t="str">
            <v>UN</v>
          </cell>
          <cell r="D11178">
            <v>44.45</v>
          </cell>
          <cell r="E11178">
            <v>46.77</v>
          </cell>
          <cell r="F11178" t="str">
            <v>SINAPI DEZEMBRO 2025</v>
          </cell>
        </row>
        <row r="11179">
          <cell r="A11179">
            <v>92373</v>
          </cell>
          <cell r="B11179" t="str">
            <v>NIPLE, EM FERRO GALVANIZADO, DN 40 (1 1/2"), CONEXÃO ROSQUEADA, INSTALADO EM REDE DE ALIMENTAÇÃO PARA HIDRANTE - FORNECIMENTO E INSTALAÇÃO. AF_10/2020</v>
          </cell>
          <cell r="C11179" t="str">
            <v>UN</v>
          </cell>
          <cell r="D11179">
            <v>52.77</v>
          </cell>
          <cell r="E11179">
            <v>55.3</v>
          </cell>
          <cell r="F11179" t="str">
            <v>SINAPI DEZEMBRO 2025</v>
          </cell>
        </row>
        <row r="11180">
          <cell r="A11180">
            <v>92344</v>
          </cell>
          <cell r="B11180" t="str">
            <v>NIPLE, EM FERRO GALVANIZADO, DN 50 (2"), CONEXÃO ROSQUEADA, INSTALADO EM PRUMADAS - FORNECIMENTO E INSTALAÇÃO. AF_10/2020</v>
          </cell>
          <cell r="C11180" t="str">
            <v>UN</v>
          </cell>
          <cell r="D11180">
            <v>69.069999999999993</v>
          </cell>
          <cell r="E11180">
            <v>71.87</v>
          </cell>
          <cell r="F11180" t="str">
            <v>SINAPI DEZEMBRO 2025</v>
          </cell>
        </row>
        <row r="11181">
          <cell r="A11181">
            <v>92375</v>
          </cell>
          <cell r="B11181" t="str">
            <v>NIPLE, EM FERRO GALVANIZADO, DN 50 (2"), CONEXÃO ROSQUEADA, INSTALADO EM REDE DE ALIMENTAÇÃO PARA HIDRANTE - FORNECIMENTO E INSTALAÇÃO. AF_10/2020</v>
          </cell>
          <cell r="C11181" t="str">
            <v>UN</v>
          </cell>
          <cell r="D11181">
            <v>69.03</v>
          </cell>
          <cell r="E11181">
            <v>71.819999999999993</v>
          </cell>
          <cell r="F11181" t="str">
            <v>SINAPI DEZEMBRO 2025</v>
          </cell>
        </row>
        <row r="11182">
          <cell r="A11182">
            <v>92346</v>
          </cell>
          <cell r="B11182" t="str">
            <v>NIPLE, EM FERRO GALVANIZADO, DN 65 (2 1/2"), CONEXÃO ROSQUEADA, INSTALADO EM PRUMADAS - FORNECIMENTO E INSTALAÇÃO. AF_10/2020</v>
          </cell>
          <cell r="C11182" t="str">
            <v>UN</v>
          </cell>
          <cell r="D11182">
            <v>91.47</v>
          </cell>
          <cell r="E11182">
            <v>94.51</v>
          </cell>
          <cell r="F11182" t="str">
            <v>SINAPI DEZEMBRO 2025</v>
          </cell>
        </row>
        <row r="11183">
          <cell r="A11183">
            <v>92377</v>
          </cell>
          <cell r="B11183" t="str">
            <v>NIPLE, EM FERRO GALVANIZADO, DN 65 (2 1/2"), CONEXÃO ROSQUEADA, INSTALADO EM REDE DE ALIMENTAÇÃO PARA HIDRANTE - FORNECIMENTO E INSTALAÇÃO. AF_10/2020</v>
          </cell>
          <cell r="C11183" t="str">
            <v>UN</v>
          </cell>
          <cell r="D11183">
            <v>93.13</v>
          </cell>
          <cell r="E11183">
            <v>96.33</v>
          </cell>
          <cell r="F11183" t="str">
            <v>SINAPI DEZEMBRO 2025</v>
          </cell>
        </row>
        <row r="11184">
          <cell r="A11184">
            <v>92348</v>
          </cell>
          <cell r="B11184" t="str">
            <v>NIPLE, EM FERRO GALVANIZADO, DN 80 (3"), CONEXÃO ROSQUEADA, INSTALADO EM PRUMADAS - FORNECIMENTO E INSTALAÇÃO. AF_10/2020</v>
          </cell>
          <cell r="C11184" t="str">
            <v>UN</v>
          </cell>
          <cell r="D11184">
            <v>129.49</v>
          </cell>
          <cell r="E11184">
            <v>132.79</v>
          </cell>
          <cell r="F11184" t="str">
            <v>SINAPI DEZEMBRO 2025</v>
          </cell>
        </row>
        <row r="11185">
          <cell r="A11185">
            <v>92379</v>
          </cell>
          <cell r="B11185" t="str">
            <v>NIPLE, EM FERRO GALVANIZADO, DN 80 (3"), CONEXÃO ROSQUEADA, INSTALADO EM REDE DE ALIMENTAÇÃO PARA HIDRANTE - FORNECIMENTO E INSTALAÇÃO. AF_10/2020</v>
          </cell>
          <cell r="C11185" t="str">
            <v>UN</v>
          </cell>
          <cell r="D11185">
            <v>132.94</v>
          </cell>
          <cell r="E11185">
            <v>136.54</v>
          </cell>
          <cell r="F11185" t="str">
            <v>SINAPI DEZEMBRO 2025</v>
          </cell>
        </row>
        <row r="11186">
          <cell r="A11186">
            <v>95696</v>
          </cell>
          <cell r="B11186" t="str">
            <v>SPRINKLER TIPO PENDENTE, 68 °C, UNIÃO POR ROSCA DN 15 (1/2") - FORNECIMENTO E INSTALAÇÃO. AF_10/2020</v>
          </cell>
          <cell r="C11186" t="str">
            <v>UN</v>
          </cell>
          <cell r="D11186">
            <v>46.18</v>
          </cell>
          <cell r="E11186">
            <v>46.48</v>
          </cell>
          <cell r="F11186" t="str">
            <v>SINAPI DEZEMBRO 2025</v>
          </cell>
        </row>
        <row r="11187">
          <cell r="A11187">
            <v>92335</v>
          </cell>
          <cell r="B11187" t="str">
            <v>TUBO DE AÇO GALVANIZADO COM COSTURA, CLASSE MÉDIA, CONEXÃO RANHURADA, DN 50 (2"), INSTALADO EM PRUMADAS - FORNECIMENTO E INSTALAÇÃO. AF_10/2020</v>
          </cell>
          <cell r="C11187" t="str">
            <v>M</v>
          </cell>
          <cell r="D11187">
            <v>81.88</v>
          </cell>
          <cell r="E11187">
            <v>83.03</v>
          </cell>
          <cell r="F11187" t="str">
            <v>SINAPI DEZEMBRO 2025</v>
          </cell>
        </row>
        <row r="11188">
          <cell r="A11188">
            <v>92336</v>
          </cell>
          <cell r="B11188" t="str">
            <v>TUBO DE AÇO GALVANIZADO COM COSTURA, CLASSE MÉDIA, CONEXÃO RANHURADA, DN 65 (2 1/2"), INSTALADO EM PRUMADAS - FORNECIMENTO E INSTALAÇÃO. AF_10/2020</v>
          </cell>
          <cell r="C11188" t="str">
            <v>M</v>
          </cell>
          <cell r="D11188">
            <v>100.47</v>
          </cell>
          <cell r="E11188">
            <v>101.81</v>
          </cell>
          <cell r="F11188" t="str">
            <v>SINAPI DEZEMBRO 2025</v>
          </cell>
        </row>
        <row r="11189">
          <cell r="A11189">
            <v>92337</v>
          </cell>
          <cell r="B11189" t="str">
            <v>TUBO DE AÇO GALVANIZADO COM COSTURA, CLASSE MÉDIA, CONEXÃO RANHURADA, DN 80 (3"), INSTALADO EM PRUMADAS - FORNECIMENTO E INSTALAÇÃO. AF_10/2020</v>
          </cell>
          <cell r="C11189" t="str">
            <v>M</v>
          </cell>
          <cell r="D11189">
            <v>131.97</v>
          </cell>
          <cell r="E11189">
            <v>133.47</v>
          </cell>
          <cell r="F11189" t="str">
            <v>SINAPI DEZEMBRO 2025</v>
          </cell>
        </row>
        <row r="11190">
          <cell r="A11190">
            <v>92687</v>
          </cell>
          <cell r="B11190" t="str">
            <v>TUBO DE AÇO GALVANIZADO COM COSTURA, CLASSE MÉDIA, CONEXÃO ROSQUEADA, DN 15 (1/2"), INSTALADO EM RAMAIS E SUB-RAMAIS DE GÁS - FORNECIMENTO E INSTALAÇÃO. AF_10/2020</v>
          </cell>
          <cell r="C11190" t="str">
            <v>M</v>
          </cell>
          <cell r="D11190">
            <v>25.87</v>
          </cell>
          <cell r="E11190">
            <v>26.62</v>
          </cell>
          <cell r="F11190" t="str">
            <v>SINAPI DEZEMBRO 2025</v>
          </cell>
        </row>
        <row r="11191">
          <cell r="A11191">
            <v>92688</v>
          </cell>
          <cell r="B11191" t="str">
            <v>TUBO DE AÇO GALVANIZADO COM COSTURA, CLASSE MÉDIA, CONEXÃO ROSQUEADA, DN 20 (3/4"), INSTALADO EM RAMAIS E SUB-RAMAIS DE GÁS - FORNECIMENTO E INSTALAÇÃO. AF_10/2020</v>
          </cell>
          <cell r="C11191" t="str">
            <v>M</v>
          </cell>
          <cell r="D11191">
            <v>36.58</v>
          </cell>
          <cell r="E11191">
            <v>37.869999999999997</v>
          </cell>
          <cell r="F11191" t="str">
            <v>SINAPI DEZEMBRO 2025</v>
          </cell>
        </row>
        <row r="11192">
          <cell r="A11192">
            <v>97536</v>
          </cell>
          <cell r="B11192" t="str">
            <v>TUBO DE AÇO GALVANIZADO COM COSTURA, CLASSE MÉDIA, CONEXÃO ROSQUEADA, DN 25 (1"), INSTALADO EM RAMAIS E SUB-RAMAIS DE GÁS - FORNECIMENTO E INSTALAÇÃO. AF_10/2020</v>
          </cell>
          <cell r="C11192" t="str">
            <v>M</v>
          </cell>
          <cell r="D11192">
            <v>56.37</v>
          </cell>
          <cell r="E11192">
            <v>58.46</v>
          </cell>
          <cell r="F11192" t="str">
            <v>SINAPI DEZEMBRO 2025</v>
          </cell>
        </row>
        <row r="11193">
          <cell r="A11193">
            <v>97535</v>
          </cell>
          <cell r="B11193" t="str">
            <v>TUBO DE AÇO GALVANIZADO COM COSTURA, CLASSE MÉDIA, CONEXÃO ROSQUEADA, DN 25 (1"), INSTALADO EM REDE DE ALIMENTAÇÃO PARA SPRINKLER - FORNECIMENTO E INSTALAÇÃO. AF_10/2020</v>
          </cell>
          <cell r="C11193" t="str">
            <v>M</v>
          </cell>
          <cell r="D11193">
            <v>45.38</v>
          </cell>
          <cell r="E11193">
            <v>46.51</v>
          </cell>
          <cell r="F11193" t="str">
            <v>SINAPI DEZEMBRO 2025</v>
          </cell>
        </row>
        <row r="11194">
          <cell r="A11194">
            <v>92652</v>
          </cell>
          <cell r="B11194" t="str">
            <v>TUBO DE AÇO GALVANIZADO COM COSTURA, CLASSE MÉDIA, CONEXÃO ROSQUEADA, DN 32 (1 1/4"), INSTALADO EM REDE DE ALIMENTAÇÃO PARA SPRINKLER - FORNECIMENTO E INSTALAÇÃO. AF_10/2020</v>
          </cell>
          <cell r="C11194" t="str">
            <v>M</v>
          </cell>
          <cell r="D11194">
            <v>54.62</v>
          </cell>
          <cell r="E11194">
            <v>55.83</v>
          </cell>
          <cell r="F11194" t="str">
            <v>SINAPI DEZEMBRO 2025</v>
          </cell>
        </row>
        <row r="11195">
          <cell r="A11195">
            <v>92653</v>
          </cell>
          <cell r="B11195" t="str">
            <v>TUBO DE AÇO GALVANIZADO COM COSTURA, CLASSE MÉDIA, CONEXÃO ROSQUEADA, DN 40 (1 1/2"), INSTALADO EM REDE DE ALIMENTAÇÃO PARA SPRINKLER - FORNECIMENTO E INSTALAÇÃO. AF_10/2020</v>
          </cell>
          <cell r="C11195" t="str">
            <v>M</v>
          </cell>
          <cell r="D11195">
            <v>62.1</v>
          </cell>
          <cell r="E11195">
            <v>63.37</v>
          </cell>
          <cell r="F11195" t="str">
            <v>SINAPI DEZEMBRO 2025</v>
          </cell>
        </row>
        <row r="11196">
          <cell r="A11196">
            <v>92654</v>
          </cell>
          <cell r="B11196" t="str">
            <v>TUBO DE AÇO GALVANIZADO COM COSTURA, CLASSE MÉDIA, CONEXÃO ROSQUEADA, DN 50 (2"), INSTALADO EM REDE DE ALIMENTAÇÃO PARA SPRINKLER - FORNECIMENTO E INSTALAÇÃO. AF_10/2020</v>
          </cell>
          <cell r="C11196" t="str">
            <v>M</v>
          </cell>
          <cell r="D11196">
            <v>84.23</v>
          </cell>
          <cell r="E11196">
            <v>85.59</v>
          </cell>
          <cell r="F11196" t="str">
            <v>SINAPI DEZEMBRO 2025</v>
          </cell>
        </row>
        <row r="11197">
          <cell r="A11197">
            <v>92655</v>
          </cell>
          <cell r="B11197" t="str">
            <v>TUBO DE AÇO GALVANIZADO COM COSTURA, CLASSE MÉDIA, CONEXÃO ROSQUEADA, DN 65 (2 1/2"), INSTALADO EM REDE DE ALIMENTAÇÃO PARA SPRINKLER - FORNECIMENTO E INSTALAÇÃO. AF_10/2020</v>
          </cell>
          <cell r="C11197" t="str">
            <v>M</v>
          </cell>
          <cell r="D11197">
            <v>102.4</v>
          </cell>
          <cell r="E11197">
            <v>103.89</v>
          </cell>
          <cell r="F11197" t="str">
            <v>SINAPI DEZEMBRO 2025</v>
          </cell>
        </row>
        <row r="11198">
          <cell r="A11198">
            <v>92656</v>
          </cell>
          <cell r="B11198" t="str">
            <v>TUBO DE AÇO GALVANIZADO COM COSTURA, CLASSE MÉDIA, CONEXÃO ROSQUEADA, DN 80 (3"), INSTALADO EM REDE DE ALIMENTAÇÃO PARA SPRINKLER - FORNECIMENTO E INSTALAÇÃO. AF_10/2020</v>
          </cell>
          <cell r="C11198" t="str">
            <v>M</v>
          </cell>
          <cell r="D11198">
            <v>133.44999999999999</v>
          </cell>
          <cell r="E11198">
            <v>135.08000000000001</v>
          </cell>
          <cell r="F11198" t="str">
            <v>SINAPI DEZEMBRO 2025</v>
          </cell>
        </row>
        <row r="11199">
          <cell r="A11199">
            <v>101918</v>
          </cell>
          <cell r="B11199" t="str">
            <v>TUBO DE AÇO GALVANIZADO COM COSTURA, CLASSE MÉDIA, DN 100 (4"), CONEXÃO ROSQUEADA, INSTALADO EM PRUMADAS - FORNECIMENTO E INSTALAÇÃO. AF_10/2020</v>
          </cell>
          <cell r="C11199" t="str">
            <v>M</v>
          </cell>
          <cell r="D11199">
            <v>188.9</v>
          </cell>
          <cell r="E11199">
            <v>191.6</v>
          </cell>
          <cell r="F11199" t="str">
            <v>SINAPI DEZEMBRO 2025</v>
          </cell>
        </row>
        <row r="11200">
          <cell r="A11200">
            <v>101927</v>
          </cell>
          <cell r="B11200" t="str">
            <v>TUBO DE AÇO GALVANIZADO COM COSTURA, CLASSE MÉDIA, DN 100 (4"), CONEXÃO ROSQUEADA, INSTALADO EM REDE DE ALIMENTAÇÃO PARA HIDRANTE - FORNECIMENTO E INSTALAÇÃO. AF_10/2020</v>
          </cell>
          <cell r="C11200" t="str">
            <v>M</v>
          </cell>
          <cell r="D11200">
            <v>173.99</v>
          </cell>
          <cell r="E11200">
            <v>175.38</v>
          </cell>
          <cell r="F11200" t="str">
            <v>SINAPI DEZEMBRO 2025</v>
          </cell>
        </row>
        <row r="11201">
          <cell r="A11201">
            <v>97498</v>
          </cell>
          <cell r="B11201" t="str">
            <v>TUBO DE AÇO GALVANIZADO COM COSTURA, CLASSE MÉDIA, DN 25 (1"), CONEXÃO ROSQUEADA, INSTALADO EM REDE DE ALIMENTAÇÃO PARA HIDRANTE - FORNECIMENTO E INSTALAÇÃO. AF_10/2020</v>
          </cell>
          <cell r="C11201" t="str">
            <v>M</v>
          </cell>
          <cell r="D11201">
            <v>40.6</v>
          </cell>
          <cell r="E11201">
            <v>41.3</v>
          </cell>
          <cell r="F11201" t="str">
            <v>SINAPI DEZEMBRO 2025</v>
          </cell>
        </row>
        <row r="11202">
          <cell r="A11202">
            <v>92364</v>
          </cell>
          <cell r="B11202" t="str">
            <v>TUBO DE AÇO GALVANIZADO COM COSTURA, CLASSE MÉDIA, DN 32 (1 1/4"), CONEXÃO ROSQUEADA, INSTALADO EM REDE DE ALIMENTAÇÃO PARA HIDRANTE - FORNECIMENTO E INSTALAÇÃO. AF_10/2020</v>
          </cell>
          <cell r="C11202" t="str">
            <v>M</v>
          </cell>
          <cell r="D11202">
            <v>49.84</v>
          </cell>
          <cell r="E11202">
            <v>50.62</v>
          </cell>
          <cell r="F11202" t="str">
            <v>SINAPI DEZEMBRO 2025</v>
          </cell>
        </row>
        <row r="11203">
          <cell r="A11203">
            <v>92365</v>
          </cell>
          <cell r="B11203" t="str">
            <v>TUBO DE AÇO GALVANIZADO COM COSTURA, CLASSE MÉDIA, DN 40 (1 1/2"), CONEXÃO ROSQUEADA, INSTALADO EM REDE DE ALIMENTAÇÃO PARA HIDRANTE - FORNECIMENTO E INSTALAÇÃO. AF_10/2020</v>
          </cell>
          <cell r="C11203" t="str">
            <v>M</v>
          </cell>
          <cell r="D11203">
            <v>57.28</v>
          </cell>
          <cell r="E11203">
            <v>58.12</v>
          </cell>
          <cell r="F11203" t="str">
            <v>SINAPI DEZEMBRO 2025</v>
          </cell>
        </row>
        <row r="11204">
          <cell r="A11204">
            <v>92341</v>
          </cell>
          <cell r="B11204" t="str">
            <v>TUBO DE AÇO GALVANIZADO COM COSTURA, CLASSE MÉDIA, DN 50 (2"), CONEXÃO ROSQUEADA, INSTALADO EM PRUMADAS - FORNECIMENTO E INSTALAÇÃO. AF_10/2020</v>
          </cell>
          <cell r="C11204" t="str">
            <v>M</v>
          </cell>
          <cell r="D11204">
            <v>92.36</v>
          </cell>
          <cell r="E11204">
            <v>94.44</v>
          </cell>
          <cell r="F11204" t="str">
            <v>SINAPI DEZEMBRO 2025</v>
          </cell>
        </row>
        <row r="11205">
          <cell r="A11205">
            <v>92366</v>
          </cell>
          <cell r="B11205" t="str">
            <v>TUBO DE AÇO GALVANIZADO COM COSTURA, CLASSE MÉDIA, DN 50 (2"), CONEXÃO ROSQUEADA, INSTALADO EM REDE DE ALIMENTAÇÃO PARA HIDRANTE - FORNECIMENTO E INSTALAÇÃO. AF_10/2020</v>
          </cell>
          <cell r="C11205" t="str">
            <v>M</v>
          </cell>
          <cell r="D11205">
            <v>79.400000000000006</v>
          </cell>
          <cell r="E11205">
            <v>80.33</v>
          </cell>
          <cell r="F11205" t="str">
            <v>SINAPI DEZEMBRO 2025</v>
          </cell>
        </row>
        <row r="11206">
          <cell r="A11206">
            <v>92342</v>
          </cell>
          <cell r="B11206" t="str">
            <v>TUBO DE AÇO GALVANIZADO COM COSTURA, CLASSE MÉDIA, DN 65 (2 1/2"), CONEXÃO ROSQUEADA, INSTALADO EM PRUMADAS - FORNECIMENTO E INSTALAÇÃO. AF_10/2020</v>
          </cell>
          <cell r="C11206" t="str">
            <v>M</v>
          </cell>
          <cell r="D11206">
            <v>111.02</v>
          </cell>
          <cell r="E11206">
            <v>113.28</v>
          </cell>
          <cell r="F11206" t="str">
            <v>SINAPI DEZEMBRO 2025</v>
          </cell>
        </row>
        <row r="11207">
          <cell r="A11207">
            <v>92367</v>
          </cell>
          <cell r="B11207" t="str">
            <v>TUBO DE AÇO GALVANIZADO COM COSTURA, CLASSE MÉDIA, DN 65 (2 1/2"), CONEXÃO ROSQUEADA, INSTALADO EM REDE DE ALIMENTAÇÃO PARA HIDRANTE - FORNECIMENTO E INSTALAÇÃO. AF_10/2020</v>
          </cell>
          <cell r="C11207" t="str">
            <v>M</v>
          </cell>
          <cell r="D11207">
            <v>97.47</v>
          </cell>
          <cell r="E11207">
            <v>98.53</v>
          </cell>
          <cell r="F11207" t="str">
            <v>SINAPI DEZEMBRO 2025</v>
          </cell>
        </row>
        <row r="11208">
          <cell r="A11208">
            <v>92343</v>
          </cell>
          <cell r="B11208" t="str">
            <v>TUBO DE AÇO GALVANIZADO COM COSTURA, CLASSE MÉDIA, DN 80 (3"), CONEXÃO ROSQUEADA, INSTALADO EM PRUMADAS - FORNECIMENTO E INSTALAÇÃO. AF_10/2020</v>
          </cell>
          <cell r="C11208" t="str">
            <v>M</v>
          </cell>
          <cell r="D11208">
            <v>142.61000000000001</v>
          </cell>
          <cell r="E11208">
            <v>145.06</v>
          </cell>
          <cell r="F11208" t="str">
            <v>SINAPI DEZEMBRO 2025</v>
          </cell>
        </row>
        <row r="11209">
          <cell r="A11209">
            <v>92368</v>
          </cell>
          <cell r="B11209" t="str">
            <v>TUBO DE AÇO GALVANIZADO COM COSTURA, CLASSE MÉDIA, DN 80 (3"), CONEXÃO ROSQUEADA, INSTALADO EM REDE DE ALIMENTAÇÃO PARA HIDRANTE - FORNECIMENTO E INSTALAÇÃO. AF_10/2020</v>
          </cell>
          <cell r="C11209" t="str">
            <v>M</v>
          </cell>
          <cell r="D11209">
            <v>128.52000000000001</v>
          </cell>
          <cell r="E11209">
            <v>129.71</v>
          </cell>
          <cell r="F11209" t="str">
            <v>SINAPI DEZEMBRO 2025</v>
          </cell>
        </row>
        <row r="11210">
          <cell r="A11210">
            <v>92689</v>
          </cell>
          <cell r="B11210" t="str">
            <v>TUBO DE AÇO PRETO SEM COSTURA, CLASSE MÉDIA, CONEXÃO SOLDADA, DN 15 (1/2"), INSTALADO EM RAMAIS E SUB-RAMAIS DE GÁS - FORNECIMENTO E INSTALAÇÃO. AF_10/2020</v>
          </cell>
          <cell r="C11210" t="str">
            <v>M</v>
          </cell>
          <cell r="D11210">
            <v>58.44</v>
          </cell>
          <cell r="E11210">
            <v>59.21</v>
          </cell>
          <cell r="F11210" t="str">
            <v>SINAPI DEZEMBRO 2025</v>
          </cell>
        </row>
        <row r="11211">
          <cell r="A11211">
            <v>92690</v>
          </cell>
          <cell r="B11211" t="str">
            <v>TUBO DE AÇO PRETO SEM COSTURA, CLASSE MÉDIA, CONEXÃO SOLDADA, DN 20 (3/4"), INSTALADO EM RAMAIS E SUB-RAMAIS DE GÁS - FORNECIMENTO E INSTALAÇÃO. AF_10/2020</v>
          </cell>
          <cell r="C11211" t="str">
            <v>M</v>
          </cell>
          <cell r="D11211">
            <v>82.87</v>
          </cell>
          <cell r="E11211">
            <v>84.19</v>
          </cell>
          <cell r="F11211" t="str">
            <v>SINAPI DEZEMBRO 2025</v>
          </cell>
        </row>
        <row r="11212">
          <cell r="A11212">
            <v>92691</v>
          </cell>
          <cell r="B11212" t="str">
            <v>TUBO DE AÇO PRETO SEM COSTURA, CLASSE MÉDIA, CONEXÃO SOLDADA, DN 25 (1"), INSTALADO EM RAMAIS E SUB-RAMAIS DE GÁS - FORNECIMENTO E INSTALAÇÃO. AF_10/2020</v>
          </cell>
          <cell r="C11212" t="str">
            <v>M</v>
          </cell>
          <cell r="D11212">
            <v>105.76</v>
          </cell>
          <cell r="E11212">
            <v>108.33</v>
          </cell>
          <cell r="F11212" t="str">
            <v>SINAPI DEZEMBRO 2025</v>
          </cell>
        </row>
        <row r="11213">
          <cell r="A11213">
            <v>92359</v>
          </cell>
          <cell r="B11213" t="str">
            <v>TUBO DE AÇO PRETO SEM COSTURA, CONEXÃO SOLDADA, DN 25 (1"), INSTALADO EM REDE DE ALIMENTAÇÃO PARA HIDRANTE - FORNECIMENTO E INSTALAÇÃO. AF_10/2020</v>
          </cell>
          <cell r="C11213" t="str">
            <v>M</v>
          </cell>
          <cell r="D11213">
            <v>80.03</v>
          </cell>
          <cell r="E11213">
            <v>80.37</v>
          </cell>
          <cell r="F11213" t="str">
            <v>SINAPI DEZEMBRO 2025</v>
          </cell>
        </row>
        <row r="11214">
          <cell r="A11214">
            <v>92645</v>
          </cell>
          <cell r="B11214" t="str">
            <v>TUBO DE AÇO PRETO SEM COSTURA, CONEXÃO SOLDADA, DN 25 (1"), INSTALADO EM REDE DE ALIMENTAÇÃO PARA SPRINKLER - FORNECIMENTO E INSTALAÇÃO. AF_10/2020</v>
          </cell>
          <cell r="C11214" t="str">
            <v>M</v>
          </cell>
          <cell r="D11214">
            <v>83.91</v>
          </cell>
          <cell r="E11214">
            <v>84.59</v>
          </cell>
          <cell r="F11214" t="str">
            <v>SINAPI DEZEMBRO 2025</v>
          </cell>
        </row>
        <row r="11215">
          <cell r="A11215">
            <v>92360</v>
          </cell>
          <cell r="B11215" t="str">
            <v>TUBO DE AÇO PRETO SEM COSTURA, CONEXÃO SOLDADA, DN 32 (1 1/4"), INSTALADO EM REDE DE ALIMENTAÇÃO PARA HIDRANTE - FORNECIMENTO E INSTALAÇÃO. AF_10/2020</v>
          </cell>
          <cell r="C11215" t="str">
            <v>M</v>
          </cell>
          <cell r="D11215">
            <v>107.04</v>
          </cell>
          <cell r="E11215">
            <v>107.47</v>
          </cell>
          <cell r="F11215" t="str">
            <v>SINAPI DEZEMBRO 2025</v>
          </cell>
        </row>
        <row r="11216">
          <cell r="A11216">
            <v>92646</v>
          </cell>
          <cell r="B11216" t="str">
            <v>TUBO DE AÇO PRETO SEM COSTURA, CONEXÃO SOLDADA, DN 32 (1 1/4"), INSTALADO EM REDE DE ALIMENTAÇÃO PARA SPRINKLER - FORNECIMENTO E INSTALAÇÃO. AF_10/2020</v>
          </cell>
          <cell r="C11216" t="str">
            <v>M</v>
          </cell>
          <cell r="D11216">
            <v>110.92</v>
          </cell>
          <cell r="E11216">
            <v>111.69</v>
          </cell>
          <cell r="F11216" t="str">
            <v>SINAPI DEZEMBRO 2025</v>
          </cell>
        </row>
        <row r="11217">
          <cell r="A11217">
            <v>95697</v>
          </cell>
          <cell r="B11217" t="str">
            <v>TUBO DE AÇO PRETO SEM COSTURA, CONEXÃO SOLDADA, DN 40 (1 1/2"), INSTALADO EM REDE DE ALIMENTAÇÃO PARA HIDRANTE - FORNECIMENTO E INSTALAÇÃO. AF_10/2020</v>
          </cell>
          <cell r="C11217" t="str">
            <v>M</v>
          </cell>
          <cell r="D11217">
            <v>117.44</v>
          </cell>
          <cell r="E11217">
            <v>117.99</v>
          </cell>
          <cell r="F11217" t="str">
            <v>SINAPI DEZEMBRO 2025</v>
          </cell>
        </row>
        <row r="11218">
          <cell r="A11218">
            <v>92648</v>
          </cell>
          <cell r="B11218" t="str">
            <v>TUBO DE AÇO PRETO SEM COSTURA, CONEXÃO SOLDADA, DN 40 (1 1/2"), INSTALADO EM REDE DE ALIMENTAÇÃO PARA SPRINKLER - FORNECIMENTO E INSTALAÇÃO. AF_10/2020</v>
          </cell>
          <cell r="C11218" t="str">
            <v>M</v>
          </cell>
          <cell r="D11218">
            <v>121.32</v>
          </cell>
          <cell r="E11218">
            <v>122.19</v>
          </cell>
          <cell r="F11218" t="str">
            <v>SINAPI DEZEMBRO 2025</v>
          </cell>
        </row>
        <row r="11219">
          <cell r="A11219">
            <v>92338</v>
          </cell>
          <cell r="B11219" t="str">
            <v>TUBO DE AÇO PRETO SEM COSTURA, CONEXÃO SOLDADA, DN 50 (2"), INSTALADO EM PRUMADAS - FORNECIMENTO E INSTALAÇÃO. AF_10/2020</v>
          </cell>
          <cell r="C11219" t="str">
            <v>M</v>
          </cell>
          <cell r="D11219">
            <v>165.79</v>
          </cell>
          <cell r="E11219">
            <v>168.35</v>
          </cell>
          <cell r="F11219" t="str">
            <v>SINAPI DEZEMBRO 2025</v>
          </cell>
        </row>
        <row r="11220">
          <cell r="A11220">
            <v>92361</v>
          </cell>
          <cell r="B11220" t="str">
            <v>TUBO DE AÇO PRETO SEM COSTURA, CONEXÃO SOLDADA, DN 50 (2"), INSTALADO EM REDE DE ALIMENTAÇÃO PARA HIDRANTE - FORNECIMENTO E INSTALAÇÃO. AF_10/2020</v>
          </cell>
          <cell r="C11220" t="str">
            <v>M</v>
          </cell>
          <cell r="D11220">
            <v>144.26</v>
          </cell>
          <cell r="E11220">
            <v>144.94</v>
          </cell>
          <cell r="F11220" t="str">
            <v>SINAPI DEZEMBRO 2025</v>
          </cell>
        </row>
        <row r="11221">
          <cell r="A11221">
            <v>92649</v>
          </cell>
          <cell r="B11221" t="str">
            <v>TUBO DE AÇO PRETO SEM COSTURA, CONEXÃO SOLDADA, DN 50 (2"), INSTALADO EM REDE DE ALIMENTAÇÃO PARA SPRINKLER - FORNECIMENTO E INSTALAÇÃO. AF_10/2020</v>
          </cell>
          <cell r="C11221" t="str">
            <v>M</v>
          </cell>
          <cell r="D11221">
            <v>148.13</v>
          </cell>
          <cell r="E11221">
            <v>149.13999999999999</v>
          </cell>
          <cell r="F11221" t="str">
            <v>SINAPI DEZEMBRO 2025</v>
          </cell>
        </row>
        <row r="11222">
          <cell r="A11222">
            <v>92339</v>
          </cell>
          <cell r="B11222" t="str">
            <v>TUBO DE AÇO PRETO SEM COSTURA, CONEXÃO SOLDADA, DN 65 (2 1/2"), INSTALADO EM PRUMADAS - FORNECIMENTO E INSTALAÇÃO. AF_10/2020</v>
          </cell>
          <cell r="C11222" t="str">
            <v>M</v>
          </cell>
          <cell r="D11222">
            <v>253.66</v>
          </cell>
          <cell r="E11222">
            <v>256.47000000000003</v>
          </cell>
          <cell r="F11222" t="str">
            <v>SINAPI DEZEMBRO 2025</v>
          </cell>
        </row>
        <row r="11223">
          <cell r="A11223">
            <v>92362</v>
          </cell>
          <cell r="B11223" t="str">
            <v>TUBO DE AÇO PRETO SEM COSTURA, CONEXÃO SOLDADA, DN 65 (2 1/2"), INSTALADO EM REDE DE ALIMENTAÇÃO PARA HIDRANTE - FORNECIMENTO E INSTALAÇÃO. AF_10/2020</v>
          </cell>
          <cell r="C11223" t="str">
            <v>M</v>
          </cell>
          <cell r="D11223">
            <v>231.27</v>
          </cell>
          <cell r="E11223">
            <v>232.14</v>
          </cell>
          <cell r="F11223" t="str">
            <v>SINAPI DEZEMBRO 2025</v>
          </cell>
        </row>
        <row r="11224">
          <cell r="A11224">
            <v>92650</v>
          </cell>
          <cell r="B11224" t="str">
            <v>TUBO DE AÇO PRETO SEM COSTURA, CONEXÃO SOLDADA, DN 65 (2 1/2"), INSTALADO EM REDE DE ALIMENTAÇÃO PARA SPRINKLER - FORNECIMENTO E INSTALAÇÃO. AF_10/2020</v>
          </cell>
          <cell r="C11224" t="str">
            <v>M</v>
          </cell>
          <cell r="D11224">
            <v>235.14</v>
          </cell>
          <cell r="E11224">
            <v>236.36</v>
          </cell>
          <cell r="F11224" t="str">
            <v>SINAPI DEZEMBRO 2025</v>
          </cell>
        </row>
        <row r="11225">
          <cell r="A11225">
            <v>97439</v>
          </cell>
          <cell r="B11225" t="str">
            <v>TÊ, EM AÇO, CONEXÃO RANHURADA, DN 50 (2"), INSTALADO EM PRUMADAS - FORNECIMENTO E INSTALAÇÃO. AF_10/2020</v>
          </cell>
          <cell r="C11225" t="str">
            <v>UN</v>
          </cell>
          <cell r="D11225">
            <v>129.15</v>
          </cell>
          <cell r="E11225">
            <v>132.26</v>
          </cell>
          <cell r="F11225" t="str">
            <v>SINAPI DEZEMBRO 2025</v>
          </cell>
        </row>
        <row r="11226">
          <cell r="A11226">
            <v>97440</v>
          </cell>
          <cell r="B11226" t="str">
            <v>TÊ, EM AÇO, CONEXÃO RANHURADA, DN 65 (2 1/2"), INSTALADO EM PRUMADAS - FORNECIMENTO E INSTALAÇÃO. AF_10/2020</v>
          </cell>
          <cell r="C11226" t="str">
            <v>UN</v>
          </cell>
          <cell r="D11226">
            <v>154.63</v>
          </cell>
          <cell r="E11226">
            <v>158.22999999999999</v>
          </cell>
          <cell r="F11226" t="str">
            <v>SINAPI DEZEMBRO 2025</v>
          </cell>
        </row>
        <row r="11227">
          <cell r="A11227">
            <v>97442</v>
          </cell>
          <cell r="B11227" t="str">
            <v>TÊ, EM AÇO, CONEXÃO RANHURADA, DN 80 (3"), INSTALADO EM PRUMADAS - FORNECIMENTO E INSTALAÇÃO. AF_10/2020</v>
          </cell>
          <cell r="C11227" t="str">
            <v>UN</v>
          </cell>
          <cell r="D11227">
            <v>170.9</v>
          </cell>
          <cell r="E11227">
            <v>174.97</v>
          </cell>
          <cell r="F11227" t="str">
            <v>SINAPI DEZEMBRO 2025</v>
          </cell>
        </row>
        <row r="11228">
          <cell r="A11228">
            <v>97552</v>
          </cell>
          <cell r="B11228" t="str">
            <v>TÊ, EM AÇO, CONEXÃO SOLDADA, DN 15 (1/2"), INSTALADO EM RAMAIS E SUB-RAMAIS DE GÁS - FORNECIMENTO E INSTALAÇÃO. AF_10/2020</v>
          </cell>
          <cell r="C11228" t="str">
            <v>UN</v>
          </cell>
          <cell r="D11228">
            <v>50.79</v>
          </cell>
          <cell r="E11228">
            <v>52.34</v>
          </cell>
          <cell r="F11228" t="str">
            <v>SINAPI DEZEMBRO 2025</v>
          </cell>
        </row>
        <row r="11229">
          <cell r="A11229">
            <v>97553</v>
          </cell>
          <cell r="B11229" t="str">
            <v>TÊ, EM AÇO, CONEXÃO SOLDADA, DN 20 (3/4"), INSTALADO EM RAMAIS E SUB-RAMAIS DE GÁS - FORNECIMENTO E INSTALAÇÃO. AF_10/2020</v>
          </cell>
          <cell r="C11229" t="str">
            <v>UN</v>
          </cell>
          <cell r="D11229">
            <v>72.94</v>
          </cell>
          <cell r="E11229">
            <v>75.569999999999993</v>
          </cell>
          <cell r="F11229" t="str">
            <v>SINAPI DEZEMBRO 2025</v>
          </cell>
        </row>
        <row r="11230">
          <cell r="A11230">
            <v>97554</v>
          </cell>
          <cell r="B11230" t="str">
            <v>TÊ, EM AÇO, CONEXÃO SOLDADA, DN 25 (1"), INSTALADO EM RAMAIS E SUB-RAMAIS DE GÁS - FORNECIMENTO E INSTALAÇÃO. AF_10/2020</v>
          </cell>
          <cell r="C11230" t="str">
            <v>UN</v>
          </cell>
          <cell r="D11230">
            <v>125.94</v>
          </cell>
          <cell r="E11230">
            <v>131.1</v>
          </cell>
          <cell r="F11230" t="str">
            <v>SINAPI DEZEMBRO 2025</v>
          </cell>
        </row>
        <row r="11231">
          <cell r="A11231">
            <v>97491</v>
          </cell>
          <cell r="B11231" t="str">
            <v>TÊ, EM AÇO, CONEXÃO SOLDADA, DN 25 (1"), INSTALADO EM REDE DE ALIMENTAÇÃO PARA HIDRANTE - FORNECIMENTO E INSTALAÇÃO. AF_10/2020</v>
          </cell>
          <cell r="C11231" t="str">
            <v>UN</v>
          </cell>
          <cell r="D11231">
            <v>90.01</v>
          </cell>
          <cell r="E11231">
            <v>92.02</v>
          </cell>
          <cell r="F11231" t="str">
            <v>SINAPI DEZEMBRO 2025</v>
          </cell>
        </row>
        <row r="11232">
          <cell r="A11232">
            <v>97529</v>
          </cell>
          <cell r="B11232" t="str">
            <v>TÊ, EM AÇO, CONEXÃO SOLDADA, DN 25 (1"), INSTALADO EM REDE DE ALIMENTAÇÃO PARA SPRINKLER - FORNECIMENTO E INSTALAÇÃO. AF_10/2020</v>
          </cell>
          <cell r="C11232" t="str">
            <v>UN</v>
          </cell>
          <cell r="D11232">
            <v>84.81</v>
          </cell>
          <cell r="E11232">
            <v>86.38</v>
          </cell>
          <cell r="F11232" t="str">
            <v>SINAPI DEZEMBRO 2025</v>
          </cell>
        </row>
        <row r="11233">
          <cell r="A11233">
            <v>97492</v>
          </cell>
          <cell r="B11233" t="str">
            <v>TÊ, EM AÇO, CONEXÃO SOLDADA, DN 32 (1 1/4"), INSTALADO EM REDE DE ALIMENTAÇÃO PARA HIDRANTE - FORNECIMENTO E INSTALAÇÃO. AF_10/2020</v>
          </cell>
          <cell r="C11233" t="str">
            <v>UN</v>
          </cell>
          <cell r="D11233">
            <v>132.31</v>
          </cell>
          <cell r="E11233">
            <v>134.9</v>
          </cell>
          <cell r="F11233" t="str">
            <v>SINAPI DEZEMBRO 2025</v>
          </cell>
        </row>
        <row r="11234">
          <cell r="A11234">
            <v>97530</v>
          </cell>
          <cell r="B11234" t="str">
            <v>TÊ, EM AÇO, CONEXÃO SOLDADA, DN 32 (1 1/4"), INSTALADO EM REDE DE ALIMENTAÇÃO PARA SPRINKLER - FORNECIMENTO E INSTALAÇÃO. AF_10/2020</v>
          </cell>
          <cell r="C11234" t="str">
            <v>UN</v>
          </cell>
          <cell r="D11234">
            <v>123.02</v>
          </cell>
          <cell r="E11234">
            <v>124.81</v>
          </cell>
          <cell r="F11234" t="str">
            <v>SINAPI DEZEMBRO 2025</v>
          </cell>
        </row>
        <row r="11235">
          <cell r="A11235">
            <v>97493</v>
          </cell>
          <cell r="B11235" t="str">
            <v>TÊ, EM AÇO, CONEXÃO SOLDADA, DN 40 (1 1/2"), INSTALADO EM REDE DE ALIMENTAÇÃO PARA HIDRANTE - FORNECIMENTO E INSTALAÇÃO. AF_10/2020</v>
          </cell>
          <cell r="C11235" t="str">
            <v>UN</v>
          </cell>
          <cell r="D11235">
            <v>170.71</v>
          </cell>
          <cell r="E11235">
            <v>173.95</v>
          </cell>
          <cell r="F11235" t="str">
            <v>SINAPI DEZEMBRO 2025</v>
          </cell>
        </row>
        <row r="11236">
          <cell r="A11236">
            <v>97531</v>
          </cell>
          <cell r="B11236" t="str">
            <v>TÊ, EM AÇO, CONEXÃO SOLDADA, DN 40 (1 1/2"), INSTALADO EM REDE DE ALIMENTAÇÃO PARA SPRINKLER - FORNECIMENTO E INSTALAÇÃO. AF_10/2020</v>
          </cell>
          <cell r="C11236" t="str">
            <v>UN</v>
          </cell>
          <cell r="D11236">
            <v>156.83000000000001</v>
          </cell>
          <cell r="E11236">
            <v>158.87</v>
          </cell>
          <cell r="F11236" t="str">
            <v>SINAPI DEZEMBRO 2025</v>
          </cell>
        </row>
        <row r="11237">
          <cell r="A11237">
            <v>97458</v>
          </cell>
          <cell r="B11237" t="str">
            <v>TÊ, EM AÇO, CONEXÃO SOLDADA, DN 50 (2"), INSTALADO EM PRUMADAS - FORNECIMENTO E INSTALAÇÃO. AF_10/2020</v>
          </cell>
          <cell r="C11237" t="str">
            <v>UN</v>
          </cell>
          <cell r="D11237">
            <v>298.17</v>
          </cell>
          <cell r="E11237">
            <v>305.08</v>
          </cell>
          <cell r="F11237" t="str">
            <v>SINAPI DEZEMBRO 2025</v>
          </cell>
        </row>
        <row r="11238">
          <cell r="A11238">
            <v>97494</v>
          </cell>
          <cell r="B11238" t="str">
            <v>TÊ, EM AÇO, CONEXÃO SOLDADA, DN 50 (2"), INSTALADO EM REDE DE ALIMENTAÇÃO PARA HIDRANTE - FORNECIMENTO E INSTALAÇÃO. AF_10/2020</v>
          </cell>
          <cell r="C11238" t="str">
            <v>UN</v>
          </cell>
          <cell r="D11238">
            <v>265.49</v>
          </cell>
          <cell r="E11238">
            <v>269.54000000000002</v>
          </cell>
          <cell r="F11238" t="str">
            <v>SINAPI DEZEMBRO 2025</v>
          </cell>
        </row>
        <row r="11239">
          <cell r="A11239">
            <v>97532</v>
          </cell>
          <cell r="B11239" t="str">
            <v>TÊ, EM AÇO, CONEXÃO SOLDADA, DN 50 (2"), INSTALADO EM REDE DE ALIMENTAÇÃO PARA SPRINKLER - FORNECIMENTO E INSTALAÇÃO. AF_10/2020</v>
          </cell>
          <cell r="C11239" t="str">
            <v>UN</v>
          </cell>
          <cell r="D11239">
            <v>245.97</v>
          </cell>
          <cell r="E11239">
            <v>248.31</v>
          </cell>
          <cell r="F11239" t="str">
            <v>SINAPI DEZEMBRO 2025</v>
          </cell>
        </row>
        <row r="11240">
          <cell r="A11240">
            <v>97459</v>
          </cell>
          <cell r="B11240" t="str">
            <v>TÊ, EM AÇO, CONEXÃO SOLDADA, DN 65 (2 1/2"), INSTALADO EM PRUMADAS - FORNECIMENTO E INSTALAÇÃO. AF_10/2020</v>
          </cell>
          <cell r="C11240" t="str">
            <v>UN</v>
          </cell>
          <cell r="D11240">
            <v>514.88</v>
          </cell>
          <cell r="E11240">
            <v>522.52</v>
          </cell>
          <cell r="F11240" t="str">
            <v>SINAPI DEZEMBRO 2025</v>
          </cell>
        </row>
        <row r="11241">
          <cell r="A11241">
            <v>97495</v>
          </cell>
          <cell r="B11241" t="str">
            <v>TÊ, EM AÇO, CONEXÃO SOLDADA, DN 65 (2 1/2"), INSTALADO EM REDE DE ALIMENTAÇÃO PARA HIDRANTE - FORNECIMENTO E INSTALAÇÃO. AF_10/2020</v>
          </cell>
          <cell r="C11241" t="str">
            <v>UN</v>
          </cell>
          <cell r="D11241">
            <v>487.78</v>
          </cell>
          <cell r="E11241">
            <v>493.05</v>
          </cell>
          <cell r="F11241" t="str">
            <v>SINAPI DEZEMBRO 2025</v>
          </cell>
        </row>
        <row r="11242">
          <cell r="A11242">
            <v>97533</v>
          </cell>
          <cell r="B11242" t="str">
            <v>TÊ, EM AÇO, CONEXÃO SOLDADA, DN 65 (2 1/2"), INSTALADO EM REDE DE ALIMENTAÇÃO PARA SPRINKLER - FORNECIMENTO E INSTALAÇÃO. AF_10/2020</v>
          </cell>
          <cell r="C11242" t="str">
            <v>UN</v>
          </cell>
          <cell r="D11242">
            <v>463.76</v>
          </cell>
          <cell r="E11242">
            <v>466.94</v>
          </cell>
          <cell r="F11242" t="str">
            <v>SINAPI DEZEMBRO 2025</v>
          </cell>
        </row>
        <row r="11243">
          <cell r="A11243">
            <v>97460</v>
          </cell>
          <cell r="B11243" t="str">
            <v>TÊ, EM AÇO, CONEXÃO SOLDADA, DN 80 (3"), INSTALADO EM PRUMADAS - FORNECIMENTO E INSTALAÇÃO. AF_10/2020</v>
          </cell>
          <cell r="C11243" t="str">
            <v>UN</v>
          </cell>
          <cell r="D11243">
            <v>794.17</v>
          </cell>
          <cell r="E11243">
            <v>802.54</v>
          </cell>
          <cell r="F11243" t="str">
            <v>SINAPI DEZEMBRO 2025</v>
          </cell>
        </row>
        <row r="11244">
          <cell r="A11244">
            <v>97496</v>
          </cell>
          <cell r="B11244" t="str">
            <v>TÊ, EM AÇO, CONEXÃO SOLDADA, DN 80 (3"), INSTALADO EM REDE DE ALIMENTAÇÃO PARA HIDRANTE - FORNECIMENTO E INSTALAÇÃO. AF_10/2020</v>
          </cell>
          <cell r="C11244" t="str">
            <v>UN</v>
          </cell>
          <cell r="D11244">
            <v>772.63</v>
          </cell>
          <cell r="E11244">
            <v>779.12</v>
          </cell>
          <cell r="F11244" t="str">
            <v>SINAPI DEZEMBRO 2025</v>
          </cell>
        </row>
        <row r="11245">
          <cell r="A11245">
            <v>97534</v>
          </cell>
          <cell r="B11245" t="str">
            <v>TÊ, EM AÇO, CONEXÃO SOLDADA, DN 80 (3"), INSTALADO EM REDE DE ALIMENTAÇÃO PARA SPRINKLER - FORNECIMENTO E INSTALAÇÃO. AF_10/2020</v>
          </cell>
          <cell r="C11245" t="str">
            <v>UN</v>
          </cell>
          <cell r="D11245">
            <v>735.83</v>
          </cell>
          <cell r="E11245">
            <v>739.12</v>
          </cell>
          <cell r="F11245" t="str">
            <v>SINAPI DEZEMBRO 2025</v>
          </cell>
        </row>
        <row r="11246">
          <cell r="A11246">
            <v>101926</v>
          </cell>
          <cell r="B11246" t="str">
            <v>TÊ, EM FERRO GALVANIZADO, 4", CONEXÃO ROSQUEADA, INSTALADO EM PRUMADAS - FORNECIMENTO E INSTALAÇÃO. AF_10/2020</v>
          </cell>
          <cell r="C11246" t="str">
            <v>UN</v>
          </cell>
          <cell r="D11246">
            <v>408.68</v>
          </cell>
          <cell r="E11246">
            <v>415.97</v>
          </cell>
          <cell r="F11246" t="str">
            <v>SINAPI DEZEMBRO 2025</v>
          </cell>
        </row>
        <row r="11247">
          <cell r="A11247">
            <v>101935</v>
          </cell>
          <cell r="B11247" t="str">
            <v>TÊ, EM FERRO GALVANIZADO, 4", CONEXÃO ROSQUEADA, INSTALADO EM REDE DE ALIMENTAÇÃO PARA HIDRANTE - FORNECIMENTO E INSTALAÇÃO. AF_10/2020</v>
          </cell>
          <cell r="C11247" t="str">
            <v>UN</v>
          </cell>
          <cell r="D11247">
            <v>420.09</v>
          </cell>
          <cell r="E11247">
            <v>428.39</v>
          </cell>
          <cell r="F11247" t="str">
            <v>SINAPI DEZEMBRO 2025</v>
          </cell>
        </row>
        <row r="11248">
          <cell r="A11248">
            <v>92704</v>
          </cell>
          <cell r="B11248" t="str">
            <v>TÊ, EM FERRO GALVANIZADO, CONEXÃO ROSQUEADA, DN 15 (1/2"), INSTALADO EM RAMAIS E SUB-RAMAIS DE GÁS - FORNECIMENTO E INSTALAÇÃO. AF_10/2020</v>
          </cell>
          <cell r="C11248" t="str">
            <v>UN</v>
          </cell>
          <cell r="D11248">
            <v>27.21</v>
          </cell>
          <cell r="E11248">
            <v>28.71</v>
          </cell>
          <cell r="F11248" t="str">
            <v>SINAPI DEZEMBRO 2025</v>
          </cell>
        </row>
        <row r="11249">
          <cell r="A11249">
            <v>92705</v>
          </cell>
          <cell r="B11249" t="str">
            <v>TÊ, EM FERRO GALVANIZADO, CONEXÃO ROSQUEADA, DN 20 (3/4"), INSTALADO EM RAMAIS E SUB-RAMAIS DE GÁS - FORNECIMENTO E INSTALAÇÃO. AF_10/2020</v>
          </cell>
          <cell r="C11249" t="str">
            <v>UN</v>
          </cell>
          <cell r="D11249">
            <v>43.63</v>
          </cell>
          <cell r="E11249">
            <v>46.22</v>
          </cell>
          <cell r="F11249" t="str">
            <v>SINAPI DEZEMBRO 2025</v>
          </cell>
        </row>
        <row r="11250">
          <cell r="A11250">
            <v>92706</v>
          </cell>
          <cell r="B11250" t="str">
            <v>TÊ, EM FERRO GALVANIZADO, CONEXÃO ROSQUEADA, DN 25 (1"), INSTALADO EM RAMAIS E SUB-RAMAIS DE GÁS - FORNECIMENTO E INSTALAÇÃO. AF_10/2020</v>
          </cell>
          <cell r="C11250" t="str">
            <v>UN</v>
          </cell>
          <cell r="D11250">
            <v>70.61</v>
          </cell>
          <cell r="E11250">
            <v>74.819999999999993</v>
          </cell>
          <cell r="F11250" t="str">
            <v>SINAPI DEZEMBRO 2025</v>
          </cell>
        </row>
        <row r="11251">
          <cell r="A11251">
            <v>92637</v>
          </cell>
          <cell r="B11251" t="str">
            <v>TÊ, EM FERRO GALVANIZADO, CONEXÃO ROSQUEADA, DN 25 (1"), INSTALADO EM REDE DE ALIMENTAÇÃO PARA HIDRANTE - FORNECIMENTO E INSTALAÇÃO. AF_10/2020</v>
          </cell>
          <cell r="C11251" t="str">
            <v>UN</v>
          </cell>
          <cell r="D11251">
            <v>71.349999999999994</v>
          </cell>
          <cell r="E11251">
            <v>75.61</v>
          </cell>
          <cell r="F11251" t="str">
            <v>SINAPI DEZEMBRO 2025</v>
          </cell>
        </row>
        <row r="11252">
          <cell r="A11252">
            <v>92681</v>
          </cell>
          <cell r="B11252" t="str">
            <v>TÊ, EM FERRO GALVANIZADO, CONEXÃO ROSQUEADA, DN 25 (1"), INSTALADO EM REDE DE ALIMENTAÇÃO PARA SPRINKLER - FORNECIMENTO E INSTALAÇÃO. AF_10/2020</v>
          </cell>
          <cell r="C11252" t="str">
            <v>UN</v>
          </cell>
          <cell r="D11252">
            <v>52.68</v>
          </cell>
          <cell r="E11252">
            <v>55.29</v>
          </cell>
          <cell r="F11252" t="str">
            <v>SINAPI DEZEMBRO 2025</v>
          </cell>
        </row>
        <row r="11253">
          <cell r="A11253">
            <v>92638</v>
          </cell>
          <cell r="B11253" t="str">
            <v>TÊ, EM FERRO GALVANIZADO, CONEXÃO ROSQUEADA, DN 32 (1 1/4"), INSTALADO EM REDE DE ALIMENTAÇÃO PARA HIDRANTE - FORNECIMENTO E INSTALAÇÃO. AF_10/2020</v>
          </cell>
          <cell r="C11253" t="str">
            <v>UN</v>
          </cell>
          <cell r="D11253">
            <v>87.66</v>
          </cell>
          <cell r="E11253">
            <v>92.29</v>
          </cell>
          <cell r="F11253" t="str">
            <v>SINAPI DEZEMBRO 2025</v>
          </cell>
        </row>
        <row r="11254">
          <cell r="A11254">
            <v>92682</v>
          </cell>
          <cell r="B11254" t="str">
            <v>TÊ, EM FERRO GALVANIZADO, CONEXÃO ROSQUEADA, DN 32 (1 1/4"), INSTALADO EM REDE DE ALIMENTAÇÃO PARA SPRINKLER - FORNECIMENTO E INSTALAÇÃO. AF_10/2020</v>
          </cell>
          <cell r="C11254" t="str">
            <v>UN</v>
          </cell>
          <cell r="D11254">
            <v>66.41</v>
          </cell>
          <cell r="E11254">
            <v>69.17</v>
          </cell>
          <cell r="F11254" t="str">
            <v>SINAPI DEZEMBRO 2025</v>
          </cell>
        </row>
        <row r="11255">
          <cell r="A11255">
            <v>92639</v>
          </cell>
          <cell r="B11255" t="str">
            <v>TÊ, EM FERRO GALVANIZADO, CONEXÃO ROSQUEADA, DN 40 (1 1/2"), INSTALADO EM REDE DE ALIMENTAÇÃO PARA HIDRANTE - FORNECIMENTO E INSTALAÇÃO. AF_10/2020</v>
          </cell>
          <cell r="C11255" t="str">
            <v>UN</v>
          </cell>
          <cell r="D11255">
            <v>101.8</v>
          </cell>
          <cell r="E11255">
            <v>106.85</v>
          </cell>
          <cell r="F11255" t="str">
            <v>SINAPI DEZEMBRO 2025</v>
          </cell>
        </row>
        <row r="11256">
          <cell r="A11256">
            <v>92683</v>
          </cell>
          <cell r="B11256" t="str">
            <v>TÊ, EM FERRO GALVANIZADO, CONEXÃO ROSQUEADA, DN 40 (1 1/2"), INSTALADO EM REDE DE ALIMENTAÇÃO PARA SPRINKLER - FORNECIMENTO E INSTALAÇÃO. AF_10/2020</v>
          </cell>
          <cell r="C11256" t="str">
            <v>UN</v>
          </cell>
          <cell r="D11256">
            <v>77.69</v>
          </cell>
          <cell r="E11256">
            <v>80.63</v>
          </cell>
          <cell r="F11256" t="str">
            <v>SINAPI DEZEMBRO 2025</v>
          </cell>
        </row>
        <row r="11257">
          <cell r="A11257">
            <v>92640</v>
          </cell>
          <cell r="B11257" t="str">
            <v>TÊ, EM FERRO GALVANIZADO, CONEXÃO ROSQUEADA, DN 50 (2"), INSTALADO EM REDE DE ALIMENTAÇÃO PARA HIDRANTE - FORNECIMENTO E INSTALAÇÃO. AF_10/2020</v>
          </cell>
          <cell r="C11257" t="str">
            <v>UN</v>
          </cell>
          <cell r="D11257">
            <v>133.56</v>
          </cell>
          <cell r="E11257">
            <v>139.16</v>
          </cell>
          <cell r="F11257" t="str">
            <v>SINAPI DEZEMBRO 2025</v>
          </cell>
        </row>
        <row r="11258">
          <cell r="A11258">
            <v>92684</v>
          </cell>
          <cell r="B11258" t="str">
            <v>TÊ, EM FERRO GALVANIZADO, CONEXÃO ROSQUEADA, DN 50 (2"), INSTALADO EM REDE DE ALIMENTAÇÃO PARA SPRINKLER - FORNECIMENTO E INSTALAÇÃO. AF_10/2020</v>
          </cell>
          <cell r="C11258" t="str">
            <v>UN</v>
          </cell>
          <cell r="D11258">
            <v>105.8</v>
          </cell>
          <cell r="E11258">
            <v>108.96</v>
          </cell>
          <cell r="F11258" t="str">
            <v>SINAPI DEZEMBRO 2025</v>
          </cell>
        </row>
        <row r="11259">
          <cell r="A11259">
            <v>92642</v>
          </cell>
          <cell r="B11259" t="str">
            <v>TÊ, EM FERRO GALVANIZADO, CONEXÃO ROSQUEADA, DN 65 (2 1/2"), INSTALADO EM REDE DE ALIMENTAÇÃO PARA HIDRANTE - FORNECIMENTO E INSTALAÇÃO. AF_10/2020</v>
          </cell>
          <cell r="C11259" t="str">
            <v>UN</v>
          </cell>
          <cell r="D11259">
            <v>205.01</v>
          </cell>
          <cell r="E11259">
            <v>211.41</v>
          </cell>
          <cell r="F11259" t="str">
            <v>SINAPI DEZEMBRO 2025</v>
          </cell>
        </row>
        <row r="11260">
          <cell r="A11260">
            <v>92685</v>
          </cell>
          <cell r="B11260" t="str">
            <v>TÊ, EM FERRO GALVANIZADO, CONEXÃO ROSQUEADA, DN 65 (2 1/2"), INSTALADO EM REDE DE ALIMENTAÇÃO PARA SPRINKLER - FORNECIMENTO E INSTALAÇÃO. AF_10/2020</v>
          </cell>
          <cell r="C11260" t="str">
            <v>UN</v>
          </cell>
          <cell r="D11260">
            <v>171.78</v>
          </cell>
          <cell r="E11260">
            <v>175.25</v>
          </cell>
          <cell r="F11260" t="str">
            <v>SINAPI DEZEMBRO 2025</v>
          </cell>
        </row>
        <row r="11261">
          <cell r="A11261">
            <v>92644</v>
          </cell>
          <cell r="B11261" t="str">
            <v>TÊ, EM FERRO GALVANIZADO, CONEXÃO ROSQUEADA, DN 80 (3"), INSTALADO EM REDE DE ALIMENTAÇÃO PARA HIDRANTE - FORNECIMENTO E INSTALAÇÃO. AF_10/2020</v>
          </cell>
          <cell r="C11261" t="str">
            <v>UN</v>
          </cell>
          <cell r="D11261">
            <v>258.91000000000003</v>
          </cell>
          <cell r="E11261">
            <v>266.10000000000002</v>
          </cell>
          <cell r="F11261" t="str">
            <v>SINAPI DEZEMBRO 2025</v>
          </cell>
        </row>
        <row r="11262">
          <cell r="A11262">
            <v>92686</v>
          </cell>
          <cell r="B11262" t="str">
            <v>TÊ, EM FERRO GALVANIZADO, CONEXÃO ROSQUEADA, DN 80 (3"), INSTALADO EM REDE DE ALIMENTAÇÃO PARA SPRINKLER - FORNECIMENTO E INSTALAÇÃO. AF_10/2020</v>
          </cell>
          <cell r="C11262" t="str">
            <v>UN</v>
          </cell>
          <cell r="D11262">
            <v>220.16</v>
          </cell>
          <cell r="E11262">
            <v>223.95</v>
          </cell>
          <cell r="F11262" t="str">
            <v>SINAPI DEZEMBRO 2025</v>
          </cell>
        </row>
        <row r="11263">
          <cell r="A11263">
            <v>92356</v>
          </cell>
          <cell r="B11263" t="str">
            <v>TÊ, EM FERRO GALVANIZADO, DN 50 (2"), CONEXÃO ROSQUEADA, INSTALADO EM PRUMADAS - FORNECIMENTO E INSTALAÇÃO. AF_10/2020</v>
          </cell>
          <cell r="C11263" t="str">
            <v>UN</v>
          </cell>
          <cell r="D11263">
            <v>133.69999999999999</v>
          </cell>
          <cell r="E11263">
            <v>139.31</v>
          </cell>
          <cell r="F11263" t="str">
            <v>SINAPI DEZEMBRO 2025</v>
          </cell>
        </row>
        <row r="11264">
          <cell r="A11264">
            <v>92357</v>
          </cell>
          <cell r="B11264" t="str">
            <v>TÊ, EM FERRO GALVANIZADO, DN 65 (2 1/2"), CONEXÃO ROSQUEADA, INSTALADO EM PRUMADAS - FORNECIMENTO E INSTALAÇÃO. AF_10/2020</v>
          </cell>
          <cell r="C11264" t="str">
            <v>UN</v>
          </cell>
          <cell r="D11264">
            <v>201.65</v>
          </cell>
          <cell r="E11264">
            <v>207.75</v>
          </cell>
          <cell r="F11264" t="str">
            <v>SINAPI DEZEMBRO 2025</v>
          </cell>
        </row>
        <row r="11265">
          <cell r="A11265">
            <v>92358</v>
          </cell>
          <cell r="B11265" t="str">
            <v>TÊ, EM FERRO GALVANIZADO, DN 80 (3"), CONEXÃO ROSQUEADA, INSTALADO EM PRUMADAS - FORNECIMENTO E INSTALAÇÃO. AF_10/2020</v>
          </cell>
          <cell r="C11265" t="str">
            <v>UN</v>
          </cell>
          <cell r="D11265">
            <v>252.01</v>
          </cell>
          <cell r="E11265">
            <v>258.60000000000002</v>
          </cell>
          <cell r="F11265" t="str">
            <v>SINAPI DEZEMBRO 2025</v>
          </cell>
        </row>
        <row r="11266">
          <cell r="A11266">
            <v>101919</v>
          </cell>
          <cell r="B11266" t="str">
            <v>UNIÃO, EM FERRO GALVANIZADO, 4", CONEXÃO ROSQUEADA, INSTALADO EM PRUMADAS - FORNECIMENTO E INSTALAÇÃO. AF_10/2020</v>
          </cell>
          <cell r="C11266" t="str">
            <v>UN</v>
          </cell>
          <cell r="D11266">
            <v>424.55</v>
          </cell>
          <cell r="E11266">
            <v>428.2</v>
          </cell>
          <cell r="F11266" t="str">
            <v>SINAPI DEZEMBRO 2025</v>
          </cell>
        </row>
        <row r="11267">
          <cell r="A11267">
            <v>101928</v>
          </cell>
          <cell r="B11267" t="str">
            <v>UNIÃO, EM FERRO GALVANIZADO, 4", CONEXÃO ROSQUEADA, INSTALADO EM REDE DE ALIMENTAÇÃO PARA HIDRANTE - FORNECIMENTO E INSTALAÇÃO. AF_10/2020</v>
          </cell>
          <cell r="C11267" t="str">
            <v>UN</v>
          </cell>
          <cell r="D11267">
            <v>430.26</v>
          </cell>
          <cell r="E11267">
            <v>434.41</v>
          </cell>
          <cell r="F11267" t="str">
            <v>SINAPI DEZEMBRO 2025</v>
          </cell>
        </row>
        <row r="11268">
          <cell r="A11268">
            <v>92904</v>
          </cell>
          <cell r="B11268" t="str">
            <v>UNIÃO, EM FERRO GALVANIZADO, CONEXÃO ROSQUEADA, DN 15 (1/2"), INSTALADO EM RAMAIS E SUB-RAMAIS DE GÁS - FORNECIMENTO E INSTALAÇÃO. AF_10/2020</v>
          </cell>
          <cell r="C11268" t="str">
            <v>UN</v>
          </cell>
          <cell r="D11268">
            <v>34.04</v>
          </cell>
          <cell r="E11268">
            <v>34.79</v>
          </cell>
          <cell r="F11268" t="str">
            <v>SINAPI DEZEMBRO 2025</v>
          </cell>
        </row>
        <row r="11269">
          <cell r="A11269">
            <v>92905</v>
          </cell>
          <cell r="B11269" t="str">
            <v>UNIÃO, EM FERRO GALVANIZADO, CONEXÃO ROSQUEADA, DN 20 (3/4"), INSTALADO EM RAMAIS E SUB-RAMAIS DE GÁS - FORNECIMENTO E INSTALAÇÃO. AF_10/2020</v>
          </cell>
          <cell r="C11269" t="str">
            <v>UN</v>
          </cell>
          <cell r="D11269">
            <v>48.46</v>
          </cell>
          <cell r="E11269">
            <v>49.75</v>
          </cell>
          <cell r="F11269" t="str">
            <v>SINAPI DEZEMBRO 2025</v>
          </cell>
        </row>
        <row r="11270">
          <cell r="A11270">
            <v>92906</v>
          </cell>
          <cell r="B11270" t="str">
            <v>UNIÃO, EM FERRO GALVANIZADO, CONEXÃO ROSQUEADA, DN 25 (1"), INSTALADO EM RAMAIS E SUB-RAMAIS DE GÁS - FORNECIMENTO E INSTALAÇÃO. AF_10/2020</v>
          </cell>
          <cell r="C11270" t="str">
            <v>UN</v>
          </cell>
          <cell r="D11270">
            <v>58.76</v>
          </cell>
          <cell r="E11270">
            <v>60.86</v>
          </cell>
          <cell r="F11270" t="str">
            <v>SINAPI DEZEMBRO 2025</v>
          </cell>
        </row>
        <row r="11271">
          <cell r="A11271">
            <v>92898</v>
          </cell>
          <cell r="B11271" t="str">
            <v>UNIÃO, EM FERRO GALVANIZADO, CONEXÃO ROSQUEADA, DN 25 (1"), INSTALADO EM REDE DE ALIMENTAÇÃO PARA SPRINKLER - FORNECIMENTO E INSTALAÇÃO. AF_10/2020</v>
          </cell>
          <cell r="C11271" t="str">
            <v>UN</v>
          </cell>
          <cell r="D11271">
            <v>49.83</v>
          </cell>
          <cell r="E11271">
            <v>51.14</v>
          </cell>
          <cell r="F11271" t="str">
            <v>SINAPI DEZEMBRO 2025</v>
          </cell>
        </row>
        <row r="11272">
          <cell r="A11272">
            <v>92899</v>
          </cell>
          <cell r="B11272" t="str">
            <v>UNIÃO, EM FERRO GALVANIZADO, CONEXÃO ROSQUEADA, DN 32 (1 1/4"), INSTALADO EM REDE DE ALIMENTAÇÃO PARA SPRINKLER - FORNECIMENTO E INSTALAÇÃO. AF_10/2020</v>
          </cell>
          <cell r="C11272" t="str">
            <v>UN</v>
          </cell>
          <cell r="D11272">
            <v>74.13</v>
          </cell>
          <cell r="E11272">
            <v>75.510000000000005</v>
          </cell>
          <cell r="F11272" t="str">
            <v>SINAPI DEZEMBRO 2025</v>
          </cell>
        </row>
        <row r="11273">
          <cell r="A11273">
            <v>92900</v>
          </cell>
          <cell r="B11273" t="str">
            <v>UNIÃO, EM FERRO GALVANIZADO, CONEXÃO ROSQUEADA, DN 40 (1 1/2"), INSTALADO EM REDE DE ALIMENTAÇÃO PARA SPRINKLER - FORNECIMENTO E INSTALAÇÃO. AF_10/2020</v>
          </cell>
          <cell r="C11273" t="str">
            <v>UN</v>
          </cell>
          <cell r="D11273">
            <v>89.33</v>
          </cell>
          <cell r="E11273">
            <v>90.79</v>
          </cell>
          <cell r="F11273" t="str">
            <v>SINAPI DEZEMBRO 2025</v>
          </cell>
        </row>
        <row r="11274">
          <cell r="A11274">
            <v>92901</v>
          </cell>
          <cell r="B11274" t="str">
            <v>UNIÃO, EM FERRO GALVANIZADO, CONEXÃO ROSQUEADA, DN 50 (2"), INSTALADO EM REDE DE ALIMENTAÇÃO PARA SPRINKLER - FORNECIMENTO E INSTALAÇÃO. AF_10/2020</v>
          </cell>
          <cell r="C11274" t="str">
            <v>UN</v>
          </cell>
          <cell r="D11274">
            <v>124.65</v>
          </cell>
          <cell r="E11274">
            <v>126.23</v>
          </cell>
          <cell r="F11274" t="str">
            <v>SINAPI DEZEMBRO 2025</v>
          </cell>
        </row>
        <row r="11275">
          <cell r="A11275">
            <v>92902</v>
          </cell>
          <cell r="B11275" t="str">
            <v>UNIÃO, EM FERRO GALVANIZADO, CONEXÃO ROSQUEADA, DN 65 (2 1/2"), INSTALADO EM REDE DE ALIMENTAÇÃO PARA SPRINKLER - FORNECIMENTO E INSTALAÇÃO. AF_10/2020</v>
          </cell>
          <cell r="C11275" t="str">
            <v>UN</v>
          </cell>
          <cell r="D11275">
            <v>196.06</v>
          </cell>
          <cell r="E11275">
            <v>197.79</v>
          </cell>
          <cell r="F11275" t="str">
            <v>SINAPI DEZEMBRO 2025</v>
          </cell>
        </row>
        <row r="11276">
          <cell r="A11276">
            <v>92903</v>
          </cell>
          <cell r="B11276" t="str">
            <v>UNIÃO, EM FERRO GALVANIZADO, CONEXÃO ROSQUEADA, DN 80 (3"), INSTALADO EM REDE DE ALIMENTAÇÃO PARA SPRINKLER - FORNECIMENTO E INSTALAÇÃO. AF_10/2020</v>
          </cell>
          <cell r="C11276" t="str">
            <v>UN</v>
          </cell>
          <cell r="D11276">
            <v>294.48</v>
          </cell>
          <cell r="E11276">
            <v>296.38</v>
          </cell>
          <cell r="F11276" t="str">
            <v>SINAPI DEZEMBRO 2025</v>
          </cell>
        </row>
        <row r="11277">
          <cell r="A11277">
            <v>92892</v>
          </cell>
          <cell r="B11277" t="str">
            <v>UNIÃO, EM FERRO GALVANIZADO, DN 25 (1"), CONEXÃO ROSQUEADA, INSTALADO EM REDE DE ALIMENTAÇÃO PARA HIDRANTE - FORNECIMENTO E INSTALAÇÃO. AF_10/2020</v>
          </cell>
          <cell r="C11277" t="str">
            <v>UN</v>
          </cell>
          <cell r="D11277">
            <v>59.15</v>
          </cell>
          <cell r="E11277">
            <v>61.28</v>
          </cell>
          <cell r="F11277" t="str">
            <v>SINAPI DEZEMBRO 2025</v>
          </cell>
        </row>
        <row r="11278">
          <cell r="A11278">
            <v>92893</v>
          </cell>
          <cell r="B11278" t="str">
            <v>UNIÃO, EM FERRO GALVANIZADO, DN 32 (1 1/4"), CONEXÃO ROSQUEADA, INSTALADO EM REDE DE ALIMENTAÇÃO PARA HIDRANTE - FORNECIMENTO E INSTALAÇÃO. AF_10/2020</v>
          </cell>
          <cell r="C11278" t="str">
            <v>UN</v>
          </cell>
          <cell r="D11278">
            <v>84.72</v>
          </cell>
          <cell r="E11278">
            <v>87.04</v>
          </cell>
          <cell r="F11278" t="str">
            <v>SINAPI DEZEMBRO 2025</v>
          </cell>
        </row>
        <row r="11279">
          <cell r="A11279">
            <v>92894</v>
          </cell>
          <cell r="B11279" t="str">
            <v>UNIÃO, EM FERRO GALVANIZADO, DN 40 (1 1/2"), CONEXÃO ROSQUEADA, INSTALADO EM REDE DE ALIMENTAÇÃO PARA HIDRANTE - FORNECIMENTO E INSTALAÇÃO. AF_10/2020</v>
          </cell>
          <cell r="C11279" t="str">
            <v>UN</v>
          </cell>
          <cell r="D11279">
            <v>101.41</v>
          </cell>
          <cell r="E11279">
            <v>103.94</v>
          </cell>
          <cell r="F11279" t="str">
            <v>SINAPI DEZEMBRO 2025</v>
          </cell>
        </row>
        <row r="11280">
          <cell r="A11280">
            <v>92889</v>
          </cell>
          <cell r="B11280" t="str">
            <v>UNIÃO, EM FERRO GALVANIZADO, DN 50 (2"), CONEXÃO ROSQUEADA, INSTALADO EM PRUMADAS - FORNECIMENTO E INSTALAÇÃO. AF_10/2020</v>
          </cell>
          <cell r="C11280" t="str">
            <v>UN</v>
          </cell>
          <cell r="D11280">
            <v>138.6</v>
          </cell>
          <cell r="E11280">
            <v>141.4</v>
          </cell>
          <cell r="F11280" t="str">
            <v>SINAPI DEZEMBRO 2025</v>
          </cell>
        </row>
        <row r="11281">
          <cell r="A11281">
            <v>92895</v>
          </cell>
          <cell r="B11281" t="str">
            <v>UNIÃO, EM FERRO GALVANIZADO, DN 50 (2"), CONEXÃO ROSQUEADA, INSTALADO EM REDE DE ALIMENTAÇÃO PARA HIDRANTE - FORNECIMENTO E INSTALAÇÃO. AF_10/2020</v>
          </cell>
          <cell r="C11281" t="str">
            <v>UN</v>
          </cell>
          <cell r="D11281">
            <v>138.56</v>
          </cell>
          <cell r="E11281">
            <v>141.35</v>
          </cell>
          <cell r="F11281" t="str">
            <v>SINAPI DEZEMBRO 2025</v>
          </cell>
        </row>
        <row r="11282">
          <cell r="A11282">
            <v>92890</v>
          </cell>
          <cell r="B11282" t="str">
            <v>UNIÃO, EM FERRO GALVANIZADO, DN 65 (2 1/2"), CONEXÃO ROSQUEADA, INSTALADO EM PRUMADAS - FORNECIMENTO E INSTALAÇÃO. AF_10/2020</v>
          </cell>
          <cell r="C11282" t="str">
            <v>UN</v>
          </cell>
          <cell r="D11282">
            <v>211.05</v>
          </cell>
          <cell r="E11282">
            <v>214.09</v>
          </cell>
          <cell r="F11282" t="str">
            <v>SINAPI DEZEMBRO 2025</v>
          </cell>
        </row>
        <row r="11283">
          <cell r="A11283">
            <v>92896</v>
          </cell>
          <cell r="B11283" t="str">
            <v>UNIÃO, EM FERRO GALVANIZADO, DN 65 (2 1/2"), CONEXÃO ROSQUEADA, INSTALADO EM REDE DE ALIMENTAÇÃO PARA HIDRANTE - FORNECIMENTO E INSTALAÇÃO. AF_10/2020</v>
          </cell>
          <cell r="C11283" t="str">
            <v>UN</v>
          </cell>
          <cell r="D11283">
            <v>212.71</v>
          </cell>
          <cell r="E11283">
            <v>215.91</v>
          </cell>
          <cell r="F11283" t="str">
            <v>SINAPI DEZEMBRO 2025</v>
          </cell>
        </row>
        <row r="11284">
          <cell r="A11284">
            <v>92891</v>
          </cell>
          <cell r="B11284" t="str">
            <v>UNIÃO, EM FERRO GALVANIZADO, DN 80 (3"), CONEXÃO ROSQUEADA, INSTALADO EM PRUMADAS - FORNECIMENTO E INSTALAÇÃO. AF_10/2020</v>
          </cell>
          <cell r="C11284" t="str">
            <v>UN</v>
          </cell>
          <cell r="D11284">
            <v>310.39999999999998</v>
          </cell>
          <cell r="E11284">
            <v>313.7</v>
          </cell>
          <cell r="F11284" t="str">
            <v>SINAPI DEZEMBRO 2025</v>
          </cell>
        </row>
        <row r="11285">
          <cell r="A11285">
            <v>92897</v>
          </cell>
          <cell r="B11285" t="str">
            <v>UNIÃO, EM FERRO GALVANIZADO, DN 80 (3"), CONEXÃO ROSQUEADA, INSTALADO EM REDE DE ALIMENTAÇÃO PARA HIDRANTE - FORNECIMENTO E INSTALAÇÃO. AF_10/2020</v>
          </cell>
          <cell r="C11285" t="str">
            <v>UN</v>
          </cell>
          <cell r="D11285">
            <v>313.85000000000002</v>
          </cell>
          <cell r="E11285">
            <v>317.45</v>
          </cell>
          <cell r="F11285" t="str">
            <v>SINAPI DEZEMBRO 2025</v>
          </cell>
        </row>
        <row r="11286">
          <cell r="A11286">
            <v>100822</v>
          </cell>
          <cell r="B11286" t="str">
            <v>CONEXÃO FIXA, ROSCA FÊMEA, METÁLICA, PARA INSTALAÇÕES EM PEX MULTICAMADA, DN 16MM X 1/2", CONEXÃO POR CRIMPAGEM - FORNECIMENTO E INSTALAÇÃO. AF_01/2020</v>
          </cell>
          <cell r="C11286" t="str">
            <v>UN</v>
          </cell>
          <cell r="D11286">
            <v>0</v>
          </cell>
          <cell r="E11286">
            <v>0</v>
          </cell>
          <cell r="F11286" t="str">
            <v>SINAPI DEZEMBRO 2025</v>
          </cell>
        </row>
        <row r="11287">
          <cell r="A11287">
            <v>100823</v>
          </cell>
          <cell r="B11287" t="str">
            <v>CONEXÃO FIXA, ROSCA FÊMEA, METÁLICA, PARA INSTALAÇÕES EM PEX MULTICAMADA, DN 20MM X 3/4", CONEXÃO POR CRIMPAGEM - FORNECIMENTO E INSTALAÇÃO. AF_01/2020</v>
          </cell>
          <cell r="C11287" t="str">
            <v>UN</v>
          </cell>
          <cell r="D11287">
            <v>0</v>
          </cell>
          <cell r="E11287">
            <v>0</v>
          </cell>
          <cell r="F11287" t="str">
            <v>SINAPI DEZEMBRO 2025</v>
          </cell>
        </row>
        <row r="11288">
          <cell r="A11288">
            <v>100824</v>
          </cell>
          <cell r="B11288" t="str">
            <v>CONEXÃO FIXA, ROSCA FÊMEA, METÁLICA, PARA INSTALAÇÕES EM PEX MULTICAMADA, DN 26MM X 1", CONEXÃO POR CRIMPAGEM - FORNECIMENTO E INSTALAÇÃO. AF_01/2020</v>
          </cell>
          <cell r="C11288" t="str">
            <v>UN</v>
          </cell>
          <cell r="D11288">
            <v>0</v>
          </cell>
          <cell r="E11288">
            <v>0</v>
          </cell>
          <cell r="F11288" t="str">
            <v>SINAPI DEZEMBRO 2025</v>
          </cell>
        </row>
        <row r="11289">
          <cell r="A11289">
            <v>100825</v>
          </cell>
          <cell r="B11289" t="str">
            <v>CONEXÃO FIXA, ROSCA FÊMEA, METÁLICA, PARA INSTALAÇÕES EM PEX MULTICAMADA, DN 32MM X 1 1/4", CONEXÃO POR CRIMPAGEM - FORNECIMENTO E INSTALAÇÃO. AF_01/2020</v>
          </cell>
          <cell r="C11289" t="str">
            <v>UN</v>
          </cell>
          <cell r="D11289">
            <v>0</v>
          </cell>
          <cell r="E11289">
            <v>0</v>
          </cell>
          <cell r="F11289" t="str">
            <v>SINAPI DEZEMBRO 2025</v>
          </cell>
        </row>
        <row r="11290">
          <cell r="A11290">
            <v>100818</v>
          </cell>
          <cell r="B11290" t="str">
            <v>CONEXÃO FIXA, ROSCA MACHO, METÁLICA, PARA INSTALAÇÕES EM PEX MULTICAMADA, DN 16MM X 1/2", CONEXÃO POR CRIMPAGEM - FORNECIMENTO E INSTALAÇÃO. AF_01/2020</v>
          </cell>
          <cell r="C11290" t="str">
            <v>UN</v>
          </cell>
          <cell r="D11290">
            <v>0</v>
          </cell>
          <cell r="E11290">
            <v>0</v>
          </cell>
          <cell r="F11290" t="str">
            <v>SINAPI DEZEMBRO 2025</v>
          </cell>
        </row>
        <row r="11291">
          <cell r="A11291">
            <v>100819</v>
          </cell>
          <cell r="B11291" t="str">
            <v>CONEXÃO FIXA, ROSCA MACHO, METÁLICA, PARA INSTALAÇÕES EM PEX MULTICAMADA, DN 20MM X 3/4", CONEXÃO POR CRIMPAGEM - FORNECIMENTO E INSTALAÇÃO. AF_01/2020</v>
          </cell>
          <cell r="C11291" t="str">
            <v>UN</v>
          </cell>
          <cell r="D11291">
            <v>0</v>
          </cell>
          <cell r="E11291">
            <v>0</v>
          </cell>
          <cell r="F11291" t="str">
            <v>SINAPI DEZEMBRO 2025</v>
          </cell>
        </row>
        <row r="11292">
          <cell r="A11292">
            <v>100820</v>
          </cell>
          <cell r="B11292" t="str">
            <v>CONEXÃO FIXA, ROSCA MACHO, METÁLICA, PARA INSTALAÇÕES EM PEX MULTICAMADA, DN 26MM X 1", CONEXÃO POR CRIMPAGEM - FORNECIMENTO E INSTALAÇÃO. AF_01/2020</v>
          </cell>
          <cell r="C11292" t="str">
            <v>UN</v>
          </cell>
          <cell r="D11292">
            <v>0</v>
          </cell>
          <cell r="E11292">
            <v>0</v>
          </cell>
          <cell r="F11292" t="str">
            <v>SINAPI DEZEMBRO 2025</v>
          </cell>
        </row>
        <row r="11293">
          <cell r="A11293">
            <v>100821</v>
          </cell>
          <cell r="B11293" t="str">
            <v>CONEXÃO FIXA, ROSCA MACHO, METÁLICA, PARA INSTALAÇÕES EM PEX MULTICAMADA, DN 32MM X 1 1/4", CONEXÃO POR CRIMPAGEM - FORNECIMENTO E INSTALAÇÃO. AF_01/2020</v>
          </cell>
          <cell r="C11293" t="str">
            <v>UN</v>
          </cell>
          <cell r="D11293">
            <v>0</v>
          </cell>
          <cell r="E11293">
            <v>0</v>
          </cell>
          <cell r="F11293" t="str">
            <v>SINAPI DEZEMBRO 2025</v>
          </cell>
        </row>
        <row r="11294">
          <cell r="A11294">
            <v>100846</v>
          </cell>
          <cell r="B11294" t="str">
            <v>FIXAÇÃO DE TUBOS VERTICAIS DE MULTICAMADA, DIÂMETROS MENORES OU IGUAIS A 32 MM, COM ABRAÇADEIRA TIPO SUPORTE MÚLTIPLO, FIXADA EM PAREDE EXTERNA - FORNECIMENTO E INSTALAÇÃO. AF_01/2020</v>
          </cell>
          <cell r="C11294" t="str">
            <v>UN</v>
          </cell>
          <cell r="D11294">
            <v>0</v>
          </cell>
          <cell r="E11294">
            <v>0</v>
          </cell>
          <cell r="F11294" t="str">
            <v>SINAPI DEZEMBRO 2025</v>
          </cell>
        </row>
        <row r="11295">
          <cell r="A11295">
            <v>100834</v>
          </cell>
          <cell r="B11295" t="str">
            <v>JOELHO 90 GRAUS, PARA INSTALAÇÕES EM PEX MULTICAMADA, DN 16 MM, CONEXÃO POR CRIMPAGEM - FORNECIMENTO E INSTALAÇÃO. AF_01/2020</v>
          </cell>
          <cell r="C11295" t="str">
            <v>UN</v>
          </cell>
          <cell r="D11295">
            <v>0</v>
          </cell>
          <cell r="E11295">
            <v>0</v>
          </cell>
          <cell r="F11295" t="str">
            <v>SINAPI DEZEMBRO 2025</v>
          </cell>
        </row>
        <row r="11296">
          <cell r="A11296">
            <v>100835</v>
          </cell>
          <cell r="B11296" t="str">
            <v>JOELHO 90 GRAUS, PARA INSTALAÇÕES EM PEX MULTICAMADA, DN 20 MM, CONEXÃO POR CRIMPAGEM - FORNECIMENTO E INSTALAÇÃO. AF_01/2020</v>
          </cell>
          <cell r="C11296" t="str">
            <v>UN</v>
          </cell>
          <cell r="D11296">
            <v>0</v>
          </cell>
          <cell r="E11296">
            <v>0</v>
          </cell>
          <cell r="F11296" t="str">
            <v>SINAPI DEZEMBRO 2025</v>
          </cell>
        </row>
        <row r="11297">
          <cell r="A11297">
            <v>100836</v>
          </cell>
          <cell r="B11297" t="str">
            <v>JOELHO 90 GRAUS, PARA INSTALAÇÕES EM PEX MULTICAMADA, DN 26 MM, CONEXÃO POR CRIMPAGEM - FORNECIMENTO E INSTALAÇÃO. AF_01/2020</v>
          </cell>
          <cell r="C11297" t="str">
            <v>UN</v>
          </cell>
          <cell r="D11297">
            <v>0</v>
          </cell>
          <cell r="E11297">
            <v>0</v>
          </cell>
          <cell r="F11297" t="str">
            <v>SINAPI DEZEMBRO 2025</v>
          </cell>
        </row>
        <row r="11298">
          <cell r="A11298">
            <v>100837</v>
          </cell>
          <cell r="B11298" t="str">
            <v>JOELHO 90 GRAUS, PARA INSTALAÇÕES EM PEX MULTICAMADA, DN 32 MM, CONEXÃO POR CRIMPAGEM - FORNECIMENTO E INSTALAÇÃO. AF_01/2020</v>
          </cell>
          <cell r="C11298" t="str">
            <v>UN</v>
          </cell>
          <cell r="D11298">
            <v>0</v>
          </cell>
          <cell r="E11298">
            <v>0</v>
          </cell>
          <cell r="F11298" t="str">
            <v>SINAPI DEZEMBRO 2025</v>
          </cell>
        </row>
        <row r="11299">
          <cell r="A11299">
            <v>100826</v>
          </cell>
          <cell r="B11299" t="str">
            <v>JOELHO 90 GRAUS, ROSCA FÊMEA, PARA INSTALAÇÕES EM PEX MULTICAMADA, DN 16 MM X 1/2'', CONEXÃO POR CRIMPAGEM - FORNECIMENTO E INSTALAÇÃO. AF_01/2020</v>
          </cell>
          <cell r="C11299" t="str">
            <v>UN</v>
          </cell>
          <cell r="D11299">
            <v>0</v>
          </cell>
          <cell r="E11299">
            <v>0</v>
          </cell>
          <cell r="F11299" t="str">
            <v>SINAPI DEZEMBRO 2025</v>
          </cell>
        </row>
        <row r="11300">
          <cell r="A11300">
            <v>100827</v>
          </cell>
          <cell r="B11300" t="str">
            <v>JOELHO 90 GRAUS, ROSCA FÊMEA, PARA INSTALAÇÕES EM PEX MULTICAMADA, DN 20 MM X 3/4", CONEXÃO POR CRIMPAGEM - FORNECIMENTO E INSTALAÇÃO. AF_01/2020</v>
          </cell>
          <cell r="C11300" t="str">
            <v>UN</v>
          </cell>
          <cell r="D11300">
            <v>0</v>
          </cell>
          <cell r="E11300">
            <v>0</v>
          </cell>
          <cell r="F11300" t="str">
            <v>SINAPI DEZEMBRO 2025</v>
          </cell>
        </row>
        <row r="11301">
          <cell r="A11301">
            <v>100828</v>
          </cell>
          <cell r="B11301" t="str">
            <v>JOELHO 90 GRAUS, ROSCA FÊMEA, PARA INSTALAÇÕES EM PEX MULTICAMADA, DN 25 MM X 1'', CONEXÃO POR CRIMPAGEM - FORNECIMENTO E INSTALAÇÃO. AF_01/2020</v>
          </cell>
          <cell r="C11301" t="str">
            <v>UN</v>
          </cell>
          <cell r="D11301">
            <v>0</v>
          </cell>
          <cell r="E11301">
            <v>0</v>
          </cell>
          <cell r="F11301" t="str">
            <v>SINAPI DEZEMBRO 2025</v>
          </cell>
        </row>
        <row r="11302">
          <cell r="A11302">
            <v>100829</v>
          </cell>
          <cell r="B11302" t="str">
            <v>JOELHO 90 GRAUS, ROSCA FÊMEA, PARA INSTALAÇÕES EM PEX MULTICAMADA, DN 32 MM X 1 1/4'', CONEXÃO POR CRIMPAGEM - FORNECIMENTO E INSTALAÇÃO. AF_01/2020</v>
          </cell>
          <cell r="C11302" t="str">
            <v>UN</v>
          </cell>
          <cell r="D11302">
            <v>0</v>
          </cell>
          <cell r="E11302">
            <v>0</v>
          </cell>
          <cell r="F11302" t="str">
            <v>SINAPI DEZEMBRO 2025</v>
          </cell>
        </row>
        <row r="11303">
          <cell r="A11303">
            <v>100830</v>
          </cell>
          <cell r="B11303" t="str">
            <v>JOELHO 90 GRAUS, ROSCA MACHO, PARA INSTALAÇÕES EM PEX MULTICAMADA, DN 16 MM X 1/2'', CONEXÃO POR CRIMPAGEM - FORNECIMENTO E INSTALAÇÃO. AF_01/2020</v>
          </cell>
          <cell r="C11303" t="str">
            <v>UN</v>
          </cell>
          <cell r="D11303">
            <v>0</v>
          </cell>
          <cell r="E11303">
            <v>0</v>
          </cell>
          <cell r="F11303" t="str">
            <v>SINAPI DEZEMBRO 2025</v>
          </cell>
        </row>
        <row r="11304">
          <cell r="A11304">
            <v>100831</v>
          </cell>
          <cell r="B11304" t="str">
            <v>JOELHO 90 GRAUS, ROSCA MACHO, PARA INSTALAÇÕES EM PEX MULTICAMADA, DN 20 MM X 3/4", CONEXÃO POR CRIMPAGEM - FORNECIMENTO E INSTALAÇÃO. AF_01/2020</v>
          </cell>
          <cell r="C11304" t="str">
            <v>UN</v>
          </cell>
          <cell r="D11304">
            <v>0</v>
          </cell>
          <cell r="E11304">
            <v>0</v>
          </cell>
          <cell r="F11304" t="str">
            <v>SINAPI DEZEMBRO 2025</v>
          </cell>
        </row>
        <row r="11305">
          <cell r="A11305">
            <v>100832</v>
          </cell>
          <cell r="B11305" t="str">
            <v>JOELHO 90 GRAUS, ROSCA MACHO, PARA INSTALAÇÕES EM PEX MULTICAMADA, DN 25 MM X 1'', CONEXÃO POR CRIMPAGEM - FORNECIMENTO E INSTALAÇÃO. AF_01/2020</v>
          </cell>
          <cell r="C11305" t="str">
            <v>UN</v>
          </cell>
          <cell r="D11305">
            <v>0</v>
          </cell>
          <cell r="E11305">
            <v>0</v>
          </cell>
          <cell r="F11305" t="str">
            <v>SINAPI DEZEMBRO 2025</v>
          </cell>
        </row>
        <row r="11306">
          <cell r="A11306">
            <v>100833</v>
          </cell>
          <cell r="B11306" t="str">
            <v>JOELHO 90 GRAUS, ROSCA MACHO, PARA INSTALAÇÕES EM PEX MULTICAMADA, DN 32 MM X 1 1/4'', CONEXÃO POR CRIMPAGEM - FORNECIMENTO E INSTALAÇÃO. AF_01/2020</v>
          </cell>
          <cell r="C11306" t="str">
            <v>UN</v>
          </cell>
          <cell r="D11306">
            <v>0</v>
          </cell>
          <cell r="E11306">
            <v>0</v>
          </cell>
          <cell r="F11306" t="str">
            <v>SINAPI DEZEMBRO 2025</v>
          </cell>
        </row>
        <row r="11307">
          <cell r="A11307">
            <v>100790</v>
          </cell>
          <cell r="B11307" t="str">
            <v>KIT CAVALETE PARA GÁS - COM MEDIDOR E REGULADOR - ENTRADA INDIVIDUAL PRINCIPAL, EM AÇO GALVANIZADO DN 15 E 25 MM (1/2" E 1") - FORNECIMENTO E INSTALAÇÃO. AF_01/2020</v>
          </cell>
          <cell r="C11307" t="str">
            <v>UN</v>
          </cell>
          <cell r="D11307">
            <v>0</v>
          </cell>
          <cell r="E11307">
            <v>0</v>
          </cell>
          <cell r="F11307" t="str">
            <v>SINAPI DEZEMBRO 2025</v>
          </cell>
        </row>
        <row r="11308">
          <cell r="A11308">
            <v>100789</v>
          </cell>
          <cell r="B11308" t="str">
            <v>KIT CAVALETE PARA GÁS - SEM MEDIDOR COM REGULADOR - ENTRADA INDIVIDUAL PRINCIPAL, EM AÇO GALVANIZADO DN 15 E 25 MM (1/2" E 1") - FORNECIMENTO E INSTALAÇÃO. AF_01/2020</v>
          </cell>
          <cell r="C11308" t="str">
            <v>UN</v>
          </cell>
          <cell r="D11308">
            <v>0</v>
          </cell>
          <cell r="E11308">
            <v>0</v>
          </cell>
          <cell r="F11308" t="str">
            <v>SINAPI DEZEMBRO 2025</v>
          </cell>
        </row>
        <row r="11309">
          <cell r="A11309">
            <v>100788</v>
          </cell>
          <cell r="B11309" t="str">
            <v>KIT CAVALETE PARA GÁS - SEM MEDIDOR OU REGULADOR - ENTRADA INDIVIDUAL PRINCIPAL, EM AÇO GALVANIZADO DN 15 E 25 MM (1/2" E 1") - FORNECIMENTO E INSTALAÇÃO. AF_01/2020</v>
          </cell>
          <cell r="C11309" t="str">
            <v>UN</v>
          </cell>
          <cell r="D11309">
            <v>769.78</v>
          </cell>
          <cell r="E11309">
            <v>786.1</v>
          </cell>
          <cell r="F11309" t="str">
            <v>SINAPI DEZEMBRO 2025</v>
          </cell>
        </row>
        <row r="11310">
          <cell r="A11310">
            <v>100811</v>
          </cell>
          <cell r="B11310" t="str">
            <v>LUVA DE REDUÇÃO PARA INSTALAÇÕES EM PEX MULTICAMADA, DN 20 X 16 MM, CONEXÃO POR CRIMPAGEM - FORNECIMENTO E INSTALAÇÃO. AF_01/2020</v>
          </cell>
          <cell r="C11310" t="str">
            <v>UN</v>
          </cell>
          <cell r="D11310">
            <v>0</v>
          </cell>
          <cell r="E11310">
            <v>0</v>
          </cell>
          <cell r="F11310" t="str">
            <v>SINAPI DEZEMBRO 2025</v>
          </cell>
        </row>
        <row r="11311">
          <cell r="A11311">
            <v>100812</v>
          </cell>
          <cell r="B11311" t="str">
            <v>LUVA DE REDUÇÃO PARA INSTALAÇÕES EM PEX MULTICAMADA, DN 26 X 20 MM, CONEXÃO POR CRIMPAGEM - FORNECIMENTO E INSTALAÇÃO. AF_01/2020</v>
          </cell>
          <cell r="C11311" t="str">
            <v>UN</v>
          </cell>
          <cell r="D11311">
            <v>0</v>
          </cell>
          <cell r="E11311">
            <v>0</v>
          </cell>
          <cell r="F11311" t="str">
            <v>SINAPI DEZEMBRO 2025</v>
          </cell>
        </row>
        <row r="11312">
          <cell r="A11312">
            <v>100813</v>
          </cell>
          <cell r="B11312" t="str">
            <v>LUVA DE REDUÇÃO PARA INSTALAÇÕES EM PEX MULTICAMADA, DN 32 X 26 MM, CONEXÃO POR CRIMPAGEM - FORNECIMENTO E INSTALAÇÃO. AF_01/2020</v>
          </cell>
          <cell r="C11312" t="str">
            <v>UN</v>
          </cell>
          <cell r="D11312">
            <v>0</v>
          </cell>
          <cell r="E11312">
            <v>0</v>
          </cell>
          <cell r="F11312" t="str">
            <v>SINAPI DEZEMBRO 2025</v>
          </cell>
        </row>
        <row r="11313">
          <cell r="A11313">
            <v>100814</v>
          </cell>
          <cell r="B11313" t="str">
            <v>LUVA PARA INSTALAÇÕES EM PEX MULTICAMADA, DN 16 MM, CONEXÃO POR CRIMPAGEM - FORNECIMENTO E INSTALAÇÃO. AF_01/2020</v>
          </cell>
          <cell r="C11313" t="str">
            <v>UN</v>
          </cell>
          <cell r="D11313">
            <v>0</v>
          </cell>
          <cell r="E11313">
            <v>0</v>
          </cell>
          <cell r="F11313" t="str">
            <v>SINAPI DEZEMBRO 2025</v>
          </cell>
        </row>
        <row r="11314">
          <cell r="A11314">
            <v>100815</v>
          </cell>
          <cell r="B11314" t="str">
            <v>LUVA PARA INSTALAÇÕES EM PEX MULTICAMADA, DN 20 MM, CONEXÃO POR CRIMPAGEM - FORNECIMENTO E INSTALAÇÃO. AF_01/2020</v>
          </cell>
          <cell r="C11314" t="str">
            <v>UN</v>
          </cell>
          <cell r="D11314">
            <v>0</v>
          </cell>
          <cell r="E11314">
            <v>0</v>
          </cell>
          <cell r="F11314" t="str">
            <v>SINAPI DEZEMBRO 2025</v>
          </cell>
        </row>
        <row r="11315">
          <cell r="A11315">
            <v>100816</v>
          </cell>
          <cell r="B11315" t="str">
            <v>LUVA PARA INSTALAÇÕES EM PEX MULTICAMADA, DN 26 MM, CONEXÃO POR CRIMPAGEM - FORNECIMENTO E INSTALAÇÃO. AF_01/2020</v>
          </cell>
          <cell r="C11315" t="str">
            <v>UN</v>
          </cell>
          <cell r="D11315">
            <v>0</v>
          </cell>
          <cell r="E11315">
            <v>0</v>
          </cell>
          <cell r="F11315" t="str">
            <v>SINAPI DEZEMBRO 2025</v>
          </cell>
        </row>
        <row r="11316">
          <cell r="A11316">
            <v>100817</v>
          </cell>
          <cell r="B11316" t="str">
            <v>LUVA PARA INSTALAÇÕES EM PEX MULTICAMADA, DN 32 MM, CONEXÃO POR CRIMPAGEM - FORNECIMENTO E INSTALAÇÃO. AF_01/2020</v>
          </cell>
          <cell r="C11316" t="str">
            <v>UN</v>
          </cell>
          <cell r="D11316">
            <v>0</v>
          </cell>
          <cell r="E11316">
            <v>0</v>
          </cell>
          <cell r="F11316" t="str">
            <v>SINAPI DEZEMBRO 2025</v>
          </cell>
        </row>
        <row r="11317">
          <cell r="A11317">
            <v>100795</v>
          </cell>
          <cell r="B11317" t="str">
            <v>TUBO, PEX, MULTICAMADA, COM PROTEÇÃO UV, DN 16, INSTALADO EM IMPLANTAÇÃO DE INSTALAÇÕES DE GÁS - FORNECIMENTO E INSTALAÇÃO. AF_01/2020</v>
          </cell>
          <cell r="C11317" t="str">
            <v>M</v>
          </cell>
          <cell r="D11317">
            <v>0</v>
          </cell>
          <cell r="E11317">
            <v>0</v>
          </cell>
          <cell r="F11317" t="str">
            <v>SINAPI DEZEMBRO 2025</v>
          </cell>
        </row>
        <row r="11318">
          <cell r="A11318">
            <v>100842</v>
          </cell>
          <cell r="B11318" t="str">
            <v>TUBO, PEX, MULTICAMADA, COM PROTEÇÃO UV, DN 16, INSTALADO EM PRUMADA DE INSTALAÇÕES DE GÁS - FORNECIMENTO E INSTALAÇÃO. AF_01/2020</v>
          </cell>
          <cell r="C11318" t="str">
            <v>M</v>
          </cell>
          <cell r="D11318">
            <v>0</v>
          </cell>
          <cell r="E11318">
            <v>0</v>
          </cell>
          <cell r="F11318" t="str">
            <v>SINAPI DEZEMBRO 2025</v>
          </cell>
        </row>
        <row r="11319">
          <cell r="A11319">
            <v>100796</v>
          </cell>
          <cell r="B11319" t="str">
            <v>TUBO, PEX, MULTICAMADA, COM PROTEÇÃO UV, DN 20, INSTALADO EM IMPLANTAÇÃO DE INSTALAÇÕES DE GÁS - FORNECIMENTO E INSTALAÇÃO. AF_01/2020</v>
          </cell>
          <cell r="C11319" t="str">
            <v>M</v>
          </cell>
          <cell r="D11319">
            <v>0</v>
          </cell>
          <cell r="E11319">
            <v>0</v>
          </cell>
          <cell r="F11319" t="str">
            <v>SINAPI DEZEMBRO 2025</v>
          </cell>
        </row>
        <row r="11320">
          <cell r="A11320">
            <v>100843</v>
          </cell>
          <cell r="B11320" t="str">
            <v>TUBO, PEX, MULTICAMADA, COM PROTEÇÃO UV, DN 20, INSTALADO EM PRUMADA DE INSTALAÇÕES DE GÁS - FORNECIMENTO E INSTALAÇÃO. AF_01/2020</v>
          </cell>
          <cell r="C11320" t="str">
            <v>M</v>
          </cell>
          <cell r="D11320">
            <v>0</v>
          </cell>
          <cell r="E11320">
            <v>0</v>
          </cell>
          <cell r="F11320" t="str">
            <v>SINAPI DEZEMBRO 2025</v>
          </cell>
        </row>
        <row r="11321">
          <cell r="A11321">
            <v>100844</v>
          </cell>
          <cell r="B11321" t="str">
            <v>TUBO, PEX, MULTICAMADA, COM PROTEÇÃO UV, DN 25, INSTALADO EM PRUMADA DE INSTALAÇÕES DE GÁS - FORNECIMENTO E INSTALAÇÃO. AF_01/2020</v>
          </cell>
          <cell r="C11321" t="str">
            <v>M</v>
          </cell>
          <cell r="D11321">
            <v>0</v>
          </cell>
          <cell r="E11321">
            <v>0</v>
          </cell>
          <cell r="F11321" t="str">
            <v>SINAPI DEZEMBRO 2025</v>
          </cell>
        </row>
        <row r="11322">
          <cell r="A11322">
            <v>100797</v>
          </cell>
          <cell r="B11322" t="str">
            <v>TUBO, PEX, MULTICAMADA, COM PROTEÇÃO UV, DN 26, INSTALADO EM IMPLANTAÇÃO DE INSTALAÇÕES DE GÁS - FORNECIMENTO E INSTALAÇÃO. AF_01/2020</v>
          </cell>
          <cell r="C11322" t="str">
            <v>M</v>
          </cell>
          <cell r="D11322">
            <v>0</v>
          </cell>
          <cell r="E11322">
            <v>0</v>
          </cell>
          <cell r="F11322" t="str">
            <v>SINAPI DEZEMBRO 2025</v>
          </cell>
        </row>
        <row r="11323">
          <cell r="A11323">
            <v>100798</v>
          </cell>
          <cell r="B11323" t="str">
            <v>TUBO, PEX, MULTICAMADA, COM PROTEÇÃO UV, DN 32, INSTALADO EM IMPLANTAÇÃO DE INSTALAÇÕES DE GÁS - FORNECIMENTO E INSTALAÇÃO. AF_01/2020</v>
          </cell>
          <cell r="C11323" t="str">
            <v>M</v>
          </cell>
          <cell r="D11323">
            <v>0</v>
          </cell>
          <cell r="E11323">
            <v>0</v>
          </cell>
          <cell r="F11323" t="str">
            <v>SINAPI DEZEMBRO 2025</v>
          </cell>
        </row>
        <row r="11324">
          <cell r="A11324">
            <v>100845</v>
          </cell>
          <cell r="B11324" t="str">
            <v>TUBO, PEX, MULTICAMADA, COM PROTEÇÃO UV, DN 32, INSTALADO EM PRUMADA DE INSTALAÇÕES DE GÁS - FORNECIMENTO E INSTALAÇÃO. AF_01/2020</v>
          </cell>
          <cell r="C11324" t="str">
            <v>M</v>
          </cell>
          <cell r="D11324">
            <v>0</v>
          </cell>
          <cell r="E11324">
            <v>0</v>
          </cell>
          <cell r="F11324" t="str">
            <v>SINAPI DEZEMBRO 2025</v>
          </cell>
        </row>
        <row r="11325">
          <cell r="A11325">
            <v>100799</v>
          </cell>
          <cell r="B11325" t="str">
            <v>TUBO, PEX, MULTICAMADA, COM TUBO LUVA, DN 16, INSTALADO EM IMPLANTAÇÃO DE INSTALAÇÕES DE GÁS - FORNECIMENTO E INSTALAÇÃO. AF_01/2020</v>
          </cell>
          <cell r="C11325" t="str">
            <v>M</v>
          </cell>
          <cell r="D11325">
            <v>17.98</v>
          </cell>
          <cell r="E11325">
            <v>18.7</v>
          </cell>
          <cell r="F11325" t="str">
            <v>SINAPI DEZEMBRO 2025</v>
          </cell>
        </row>
        <row r="11326">
          <cell r="A11326">
            <v>100807</v>
          </cell>
          <cell r="B11326" t="str">
            <v>TUBO, PEX, MULTICAMADA, COM TUBO LUVA, DN 16, INSTALADO EM RAMAL INTERNO DE INSTALAÇÕES DE GÁS - FORNECIMENTO E INSTALAÇÃO. AF_01/2020</v>
          </cell>
          <cell r="C11326" t="str">
            <v>M</v>
          </cell>
          <cell r="D11326">
            <v>23.63</v>
          </cell>
          <cell r="E11326">
            <v>24.86</v>
          </cell>
          <cell r="F11326" t="str">
            <v>SINAPI DEZEMBRO 2025</v>
          </cell>
        </row>
        <row r="11327">
          <cell r="A11327">
            <v>100800</v>
          </cell>
          <cell r="B11327" t="str">
            <v>TUBO, PEX, MULTICAMADA, COM TUBO LUVA, DN 20, INSTALADO EM IMPLANTAÇÃO DE INSTALAÇÕES DE GÁS - FORNECIMENTO E INSTALAÇÃO. AF_01/2020</v>
          </cell>
          <cell r="C11327" t="str">
            <v>M</v>
          </cell>
          <cell r="D11327">
            <v>25.7</v>
          </cell>
          <cell r="E11327">
            <v>26.56</v>
          </cell>
          <cell r="F11327" t="str">
            <v>SINAPI DEZEMBRO 2025</v>
          </cell>
        </row>
        <row r="11328">
          <cell r="A11328">
            <v>100808</v>
          </cell>
          <cell r="B11328" t="str">
            <v>TUBO, PEX, MULTICAMADA, COM TUBO LUVA, DN 20, INSTALADO EM RAMAL INTERNO DE INSTALAÇÕES DE GÁS - FORNECIMENTO E INSTALAÇÃO. AF_01/2020</v>
          </cell>
          <cell r="C11328" t="str">
            <v>M</v>
          </cell>
          <cell r="D11328">
            <v>32.409999999999997</v>
          </cell>
          <cell r="E11328">
            <v>33.86</v>
          </cell>
          <cell r="F11328" t="str">
            <v>SINAPI DEZEMBRO 2025</v>
          </cell>
        </row>
        <row r="11329">
          <cell r="A11329">
            <v>100801</v>
          </cell>
          <cell r="B11329" t="str">
            <v>TUBO, PEX, MULTICAMADA, COM TUBO LUVA, DN 26, INSTALADO EM IMPLANTAÇÃO DE INSTALAÇÕES DE GÁS - FORNECIMENTO E INSTALAÇÃO. AF_01/2020</v>
          </cell>
          <cell r="C11329" t="str">
            <v>M</v>
          </cell>
          <cell r="D11329">
            <v>33.71</v>
          </cell>
          <cell r="E11329">
            <v>34.72</v>
          </cell>
          <cell r="F11329" t="str">
            <v>SINAPI DEZEMBRO 2025</v>
          </cell>
        </row>
        <row r="11330">
          <cell r="A11330">
            <v>100809</v>
          </cell>
          <cell r="B11330" t="str">
            <v>TUBO, PEX, MULTICAMADA, COM TUBO LUVA, DN 26, INSTALADO EM RAMAL INTERNO DE INSTALAÇÕES DE GÁS - FORNECIMENTO E INSTALAÇÃO. AF_01/2020</v>
          </cell>
          <cell r="C11330" t="str">
            <v>M</v>
          </cell>
          <cell r="D11330">
            <v>41.73</v>
          </cell>
          <cell r="E11330">
            <v>43.47</v>
          </cell>
          <cell r="F11330" t="str">
            <v>SINAPI DEZEMBRO 2025</v>
          </cell>
        </row>
        <row r="11331">
          <cell r="A11331">
            <v>100802</v>
          </cell>
          <cell r="B11331" t="str">
            <v>TUBO, PEX, MULTICAMADA, COM TUBO LUVA, DN 32, INSTALADO EM IMPLANTAÇÃO DE INSTALAÇÕES DE GÁS - FORNECIMENTO E INSTALAÇÃO. AF_01/2020</v>
          </cell>
          <cell r="C11331" t="str">
            <v>M</v>
          </cell>
          <cell r="D11331">
            <v>45.04</v>
          </cell>
          <cell r="E11331">
            <v>46.27</v>
          </cell>
          <cell r="F11331" t="str">
            <v>SINAPI DEZEMBRO 2025</v>
          </cell>
        </row>
        <row r="11332">
          <cell r="A11332">
            <v>100810</v>
          </cell>
          <cell r="B11332" t="str">
            <v>TUBO, PEX, MULTICAMADA, COM TUBO LUVA, DN 32, INSTALADO EM RAMAL INTERNO DE INSTALAÇÕES DE GÁS - FORNECIMENTO E INSTALAÇÃO. AF_01/2020</v>
          </cell>
          <cell r="C11332" t="str">
            <v>M</v>
          </cell>
          <cell r="D11332">
            <v>54.9</v>
          </cell>
          <cell r="E11332">
            <v>57.02</v>
          </cell>
          <cell r="F11332" t="str">
            <v>SINAPI DEZEMBRO 2025</v>
          </cell>
        </row>
        <row r="11333">
          <cell r="A11333">
            <v>100791</v>
          </cell>
          <cell r="B11333" t="str">
            <v>TUBO, PEX, MULTICAMADA, DN 16, INSTALADO EM IMPLANTAÇÃO DE INSTALAÇÕES DE GÁS - FORNECIMENTO E INSTALAÇÃO. AF_01/2020</v>
          </cell>
          <cell r="C11333" t="str">
            <v>M</v>
          </cell>
          <cell r="D11333">
            <v>17.489999999999998</v>
          </cell>
          <cell r="E11333">
            <v>18.18</v>
          </cell>
          <cell r="F11333" t="str">
            <v>SINAPI DEZEMBRO 2025</v>
          </cell>
        </row>
        <row r="11334">
          <cell r="A11334">
            <v>100803</v>
          </cell>
          <cell r="B11334" t="str">
            <v>TUBO, PEX, MULTICAMADA, DN 16, INSTALADO EM RAMAL INTERNO DE INSTALAÇÕES DE GÁS - FORNECIMENTO E INSTALAÇÃO. AF_01/2020</v>
          </cell>
          <cell r="C11334" t="str">
            <v>M</v>
          </cell>
          <cell r="D11334">
            <v>16.5</v>
          </cell>
          <cell r="E11334">
            <v>17.100000000000001</v>
          </cell>
          <cell r="F11334" t="str">
            <v>SINAPI DEZEMBRO 2025</v>
          </cell>
        </row>
        <row r="11335">
          <cell r="A11335">
            <v>100792</v>
          </cell>
          <cell r="B11335" t="str">
            <v>TUBO, PEX, MULTICAMADA, DN 20, INSTALADO EM IMPLANTAÇÃO DE INSTALAÇÕES DE GÁS - FORNECIMENTO E INSTALAÇÃO. AF_01/2020</v>
          </cell>
          <cell r="C11335" t="str">
            <v>M</v>
          </cell>
          <cell r="D11335">
            <v>25.22</v>
          </cell>
          <cell r="E11335">
            <v>26.03</v>
          </cell>
          <cell r="F11335" t="str">
            <v>SINAPI DEZEMBRO 2025</v>
          </cell>
        </row>
        <row r="11336">
          <cell r="A11336">
            <v>100804</v>
          </cell>
          <cell r="B11336" t="str">
            <v>TUBO, PEX, MULTICAMADA, DN 20, INSTALADO EM RAMAL INTERNO DE INSTALAÇÕES DE GÁS - FORNECIMENTO E INSTALAÇÃO. AF_01/2020</v>
          </cell>
          <cell r="C11336" t="str">
            <v>M</v>
          </cell>
          <cell r="D11336">
            <v>24.04</v>
          </cell>
          <cell r="E11336">
            <v>24.75</v>
          </cell>
          <cell r="F11336" t="str">
            <v>SINAPI DEZEMBRO 2025</v>
          </cell>
        </row>
        <row r="11337">
          <cell r="A11337">
            <v>100793</v>
          </cell>
          <cell r="B11337" t="str">
            <v>TUBO, PEX, MULTICAMADA, DN 26, INSTALADO EM IMPLANTAÇÃO DE INSTALAÇÕES DE GÁS - FORNECIMENTO E INSTALAÇÃO. AF_01/2020</v>
          </cell>
          <cell r="C11337" t="str">
            <v>M</v>
          </cell>
          <cell r="D11337">
            <v>33.229999999999997</v>
          </cell>
          <cell r="E11337">
            <v>34.19</v>
          </cell>
          <cell r="F11337" t="str">
            <v>SINAPI DEZEMBRO 2025</v>
          </cell>
        </row>
        <row r="11338">
          <cell r="A11338">
            <v>100805</v>
          </cell>
          <cell r="B11338" t="str">
            <v>TUBO, PEX, MULTICAMADA, DN 26, INSTALADO EM RAMAL INTERNO DE INSTALAÇÕES DE GÁS - FORNECIMENTO E INSTALAÇÃO. AF_01/2020</v>
          </cell>
          <cell r="C11338" t="str">
            <v>M</v>
          </cell>
          <cell r="D11338">
            <v>31.82</v>
          </cell>
          <cell r="E11338">
            <v>32.659999999999997</v>
          </cell>
          <cell r="F11338" t="str">
            <v>SINAPI DEZEMBRO 2025</v>
          </cell>
        </row>
        <row r="11339">
          <cell r="A11339">
            <v>100794</v>
          </cell>
          <cell r="B11339" t="str">
            <v>TUBO, PEX, MULTICAMADA, DN 32, INSTALADO EM IMPLANTAÇÃO DE INSTALAÇÕES DE GÁS - FORNECIMENTO E INSTALAÇÃO. AF_01/2020</v>
          </cell>
          <cell r="C11339" t="str">
            <v>M</v>
          </cell>
          <cell r="D11339">
            <v>44.55</v>
          </cell>
          <cell r="E11339">
            <v>45.74</v>
          </cell>
          <cell r="F11339" t="str">
            <v>SINAPI DEZEMBRO 2025</v>
          </cell>
        </row>
        <row r="11340">
          <cell r="A11340">
            <v>100806</v>
          </cell>
          <cell r="B11340" t="str">
            <v>TUBO, PEX, MULTICAMADA, DN 32, INSTALADO EM RAMAL INTERNO DE INSTALAÇÕES DE GÁS - FORNECIMENTO E INSTALAÇÃO. AF_01/2020</v>
          </cell>
          <cell r="C11340" t="str">
            <v>M</v>
          </cell>
          <cell r="D11340">
            <v>42.82</v>
          </cell>
          <cell r="E11340">
            <v>43.86</v>
          </cell>
          <cell r="F11340" t="str">
            <v>SINAPI DEZEMBRO 2025</v>
          </cell>
        </row>
        <row r="11341">
          <cell r="A11341">
            <v>100838</v>
          </cell>
          <cell r="B11341" t="str">
            <v>TÊ, PARA INSTALAÇÕES EM PEX MULTICAMADA, DN 16 MM, CONEXÃO POR CRIMPAGEM - FORNECIMENTO E INSTALAÇÃO. AF_01/2020</v>
          </cell>
          <cell r="C11341" t="str">
            <v>UN</v>
          </cell>
          <cell r="D11341">
            <v>0</v>
          </cell>
          <cell r="E11341">
            <v>0</v>
          </cell>
          <cell r="F11341" t="str">
            <v>SINAPI DEZEMBRO 2025</v>
          </cell>
        </row>
        <row r="11342">
          <cell r="A11342">
            <v>100839</v>
          </cell>
          <cell r="B11342" t="str">
            <v>TÊ, PARA INSTALAÇÕES EM PEX MULTICAMADA, DN 20 MM, CONEXÃO POR CRIMPAGEM - FORNECIMENTO E INSTALAÇÃO. AF_01/2020</v>
          </cell>
          <cell r="C11342" t="str">
            <v>UN</v>
          </cell>
          <cell r="D11342">
            <v>0</v>
          </cell>
          <cell r="E11342">
            <v>0</v>
          </cell>
          <cell r="F11342" t="str">
            <v>SINAPI DEZEMBRO 2025</v>
          </cell>
        </row>
        <row r="11343">
          <cell r="A11343">
            <v>100840</v>
          </cell>
          <cell r="B11343" t="str">
            <v>TÊ, PARA INSTALAÇÕES EM PEX MULTICAMADA, DN 26 MM, CONEXÃO POR CRIMPAGEM - FORNECIMENTO E INSTALAÇÃO. AF_01/2020</v>
          </cell>
          <cell r="C11343" t="str">
            <v>UN</v>
          </cell>
          <cell r="D11343">
            <v>0</v>
          </cell>
          <cell r="E11343">
            <v>0</v>
          </cell>
          <cell r="F11343" t="str">
            <v>SINAPI DEZEMBRO 2025</v>
          </cell>
        </row>
        <row r="11344">
          <cell r="A11344">
            <v>100841</v>
          </cell>
          <cell r="B11344" t="str">
            <v>TÊ, PARA INSTALAÇÕES EM PEX MULTICAMADA, DN 32 MM, CONEXÃO POR CRIMPAGEM - FORNECIMENTO E INSTALAÇÃO. AF_01/2020</v>
          </cell>
          <cell r="C11344" t="str">
            <v>UN</v>
          </cell>
          <cell r="D11344">
            <v>0</v>
          </cell>
          <cell r="E11344">
            <v>0</v>
          </cell>
          <cell r="F11344" t="str">
            <v>SINAPI DEZEMBRO 2025</v>
          </cell>
        </row>
        <row r="11345">
          <cell r="A11345">
            <v>103283</v>
          </cell>
          <cell r="B11345" t="str">
            <v>AR CONDICIONADO JANELA, 10000 BTU/H, CICLO FRIO - FORNECIMENTO E INSTALAÇÃO. AF_11/2021</v>
          </cell>
          <cell r="C11345" t="str">
            <v>UN</v>
          </cell>
          <cell r="D11345">
            <v>0</v>
          </cell>
          <cell r="E11345">
            <v>0</v>
          </cell>
          <cell r="F11345" t="str">
            <v>SINAPI DEZEMBRO 2025</v>
          </cell>
        </row>
        <row r="11346">
          <cell r="A11346">
            <v>103284</v>
          </cell>
          <cell r="B11346" t="str">
            <v>AR CONDICIONADO JANELA, 12000 BTU/H, CICLO FRIO - FORNECIMENTO E INSTALAÇÃO. AF_11/2021</v>
          </cell>
          <cell r="C11346" t="str">
            <v>UN</v>
          </cell>
          <cell r="D11346">
            <v>0</v>
          </cell>
          <cell r="E11346">
            <v>0</v>
          </cell>
          <cell r="F11346" t="str">
            <v>SINAPI DEZEMBRO 2025</v>
          </cell>
        </row>
        <row r="11347">
          <cell r="A11347">
            <v>103282</v>
          </cell>
          <cell r="B11347" t="str">
            <v>AR CONDICIONADO JANELA, 7500 BTU/H, CICLO FRIO - FORNECIMENTO E INSTALAÇÃO. AF_11/2021</v>
          </cell>
          <cell r="C11347" t="str">
            <v>UN</v>
          </cell>
          <cell r="D11347">
            <v>0</v>
          </cell>
          <cell r="E11347">
            <v>0</v>
          </cell>
          <cell r="F11347" t="str">
            <v>SINAPI DEZEMBRO 2025</v>
          </cell>
        </row>
        <row r="11348">
          <cell r="A11348">
            <v>103279</v>
          </cell>
          <cell r="B11348" t="str">
            <v>AR CONDICIONADO SPLIT DUTO, 18000 BTU/H, CICLO QUENTE/FRIO - FORNECIMENTO E INSTALAÇÃO. AF_11/2021</v>
          </cell>
          <cell r="C11348" t="str">
            <v>UN</v>
          </cell>
          <cell r="D11348">
            <v>0</v>
          </cell>
          <cell r="E11348">
            <v>0</v>
          </cell>
          <cell r="F11348" t="str">
            <v>SINAPI DEZEMBRO 2025</v>
          </cell>
        </row>
        <row r="11349">
          <cell r="A11349">
            <v>103280</v>
          </cell>
          <cell r="B11349" t="str">
            <v>AR CONDICIONADO SPLIT DUTO, 24000 BTU/H, CICLO QUENTE/FRIO - FORNECIMENTO E INSTALAÇÃO. AF_11/2021</v>
          </cell>
          <cell r="C11349" t="str">
            <v>UN</v>
          </cell>
          <cell r="D11349">
            <v>0</v>
          </cell>
          <cell r="E11349">
            <v>0</v>
          </cell>
          <cell r="F11349" t="str">
            <v>SINAPI DEZEMBRO 2025</v>
          </cell>
        </row>
        <row r="11350">
          <cell r="A11350">
            <v>103281</v>
          </cell>
          <cell r="B11350" t="str">
            <v>AR CONDICIONADO SPLIT DUTO, 36000 BTU/H, CICLO QUENTE/FRIO - FORNECIMENTO E INSTALAÇÃO. AF_11/2021</v>
          </cell>
          <cell r="C11350" t="str">
            <v>UN</v>
          </cell>
          <cell r="D11350">
            <v>0</v>
          </cell>
          <cell r="E11350">
            <v>0</v>
          </cell>
          <cell r="F11350" t="str">
            <v>SINAPI DEZEMBRO 2025</v>
          </cell>
        </row>
        <row r="11351">
          <cell r="A11351">
            <v>103247</v>
          </cell>
          <cell r="B11351" t="str">
            <v>AR CONDICIONADO SPLIT INVERTER, HI-WALL (PAREDE), 12000 BTU/H, CICLO FRIO - FORNECIMENTO E INSTALAÇÃO. AF_11/2021_PE</v>
          </cell>
          <cell r="C11351" t="str">
            <v>UN</v>
          </cell>
          <cell r="D11351">
            <v>2685.33</v>
          </cell>
          <cell r="E11351">
            <v>2695.64</v>
          </cell>
          <cell r="F11351" t="str">
            <v>SINAPI DEZEMBRO 2025</v>
          </cell>
        </row>
        <row r="11352">
          <cell r="A11352">
            <v>103250</v>
          </cell>
          <cell r="B11352" t="str">
            <v>AR CONDICIONADO SPLIT INVERTER, HI-WALL (PAREDE), 18000 BTU/H, CICLO FRIO - FORNECIMENTO E INSTALAÇÃO. AF_11/2021_PE</v>
          </cell>
          <cell r="C11352" t="str">
            <v>UN</v>
          </cell>
          <cell r="D11352">
            <v>3902.34</v>
          </cell>
          <cell r="E11352">
            <v>3913.49</v>
          </cell>
          <cell r="F11352" t="str">
            <v>SINAPI DEZEMBRO 2025</v>
          </cell>
        </row>
        <row r="11353">
          <cell r="A11353">
            <v>103253</v>
          </cell>
          <cell r="B11353" t="str">
            <v>AR CONDICIONADO SPLIT INVERTER, HI-WALL (PAREDE), 24000 BTU/H, CICLO FRIO - FORNECIMENTO E INSTALAÇÃO. AF_11/2021_PE</v>
          </cell>
          <cell r="C11353" t="str">
            <v>UN</v>
          </cell>
          <cell r="D11353">
            <v>5321.36</v>
          </cell>
          <cell r="E11353">
            <v>5333.01</v>
          </cell>
          <cell r="F11353" t="str">
            <v>SINAPI DEZEMBRO 2025</v>
          </cell>
        </row>
        <row r="11354">
          <cell r="A11354">
            <v>103244</v>
          </cell>
          <cell r="B11354" t="str">
            <v>AR CONDICIONADO SPLIT INVERTER, HI-WALL (PAREDE), 9000 BTU/H, CICLO FRIO - FORNECIMENTO E INSTALAÇÃO. AF_11/2021_PE</v>
          </cell>
          <cell r="C11354" t="str">
            <v>UN</v>
          </cell>
          <cell r="D11354">
            <v>2418.94</v>
          </cell>
          <cell r="E11354">
            <v>2429.25</v>
          </cell>
          <cell r="F11354" t="str">
            <v>SINAPI DEZEMBRO 2025</v>
          </cell>
        </row>
        <row r="11355">
          <cell r="A11355">
            <v>103256</v>
          </cell>
          <cell r="B11355" t="str">
            <v>AR CONDICIONADO SPLIT INVERTER, PISO TETO, 18000 BTU/H, CICLO FRIO - FORNECIMENTO E INSTALAÇÃO. AF_11/2021_PSE</v>
          </cell>
          <cell r="C11355" t="str">
            <v>UN</v>
          </cell>
          <cell r="D11355">
            <v>9886.94</v>
          </cell>
          <cell r="E11355">
            <v>9904.0400000000009</v>
          </cell>
          <cell r="F11355" t="str">
            <v>SINAPI DEZEMBRO 2025</v>
          </cell>
        </row>
        <row r="11356">
          <cell r="A11356">
            <v>103258</v>
          </cell>
          <cell r="B11356" t="str">
            <v>AR CONDICIONADO SPLIT INVERTER, PISO TETO, 24000 BTU/H, CICLO FRIO - FORNECIMENTO E INSTALAÇÃO. AF_11/2021_PSE</v>
          </cell>
          <cell r="C11356" t="str">
            <v>UN</v>
          </cell>
          <cell r="D11356">
            <v>11053.73</v>
          </cell>
          <cell r="E11356">
            <v>11071.3</v>
          </cell>
          <cell r="F11356" t="str">
            <v>SINAPI DEZEMBRO 2025</v>
          </cell>
        </row>
        <row r="11357">
          <cell r="A11357">
            <v>103260</v>
          </cell>
          <cell r="B11357" t="str">
            <v>AR CONDICIONADO SPLIT INVERTER, PISO TETO, 24000 BTU/H, QUENTE/FRIO - FORNECIMENTO E INSTALAÇÃO. AF_11/2021_PSE</v>
          </cell>
          <cell r="C11357" t="str">
            <v>UN</v>
          </cell>
          <cell r="D11357">
            <v>6115.86</v>
          </cell>
          <cell r="E11357">
            <v>6133.43</v>
          </cell>
          <cell r="F11357" t="str">
            <v>SINAPI DEZEMBRO 2025</v>
          </cell>
        </row>
        <row r="11358">
          <cell r="A11358">
            <v>103261</v>
          </cell>
          <cell r="B11358" t="str">
            <v>AR CONDICIONADO SPLIT INVERTER, PISO TETO, 36000 BTU/H, CICLO FRIO - FORNECIMENTO E INSTALAÇÃO. AF_11/2021_PSE</v>
          </cell>
          <cell r="C11358" t="str">
            <v>UN</v>
          </cell>
          <cell r="D11358">
            <v>12469.45</v>
          </cell>
          <cell r="E11358">
            <v>12488.73</v>
          </cell>
          <cell r="F11358" t="str">
            <v>SINAPI DEZEMBRO 2025</v>
          </cell>
        </row>
        <row r="11359">
          <cell r="A11359">
            <v>103263</v>
          </cell>
          <cell r="B11359" t="str">
            <v>AR CONDICIONADO SPLIT INVERTER, PISO TETO, 48000 BTU/H, CICLO FRIO - FORNECIMENTO E INSTALAÇÃO. AF_11/2021_PE</v>
          </cell>
          <cell r="C11359" t="str">
            <v>UN</v>
          </cell>
          <cell r="D11359">
            <v>17319.060000000001</v>
          </cell>
          <cell r="E11359">
            <v>17344.189999999999</v>
          </cell>
          <cell r="F11359" t="str">
            <v>SINAPI DEZEMBRO 2025</v>
          </cell>
        </row>
        <row r="11360">
          <cell r="A11360">
            <v>103265</v>
          </cell>
          <cell r="B11360" t="str">
            <v>AR CONDICIONADO SPLIT INVERTER, PISO TETO, APRESENTANDO ENTRE 54000 E 58000 BTU/H, CICLO FRIO - FORNECIMENTO E INSTALAÇÃO. AF_11/2021_PE</v>
          </cell>
          <cell r="C11360" t="str">
            <v>UN</v>
          </cell>
          <cell r="D11360">
            <v>20880.400000000001</v>
          </cell>
          <cell r="E11360">
            <v>20905.53</v>
          </cell>
          <cell r="F11360" t="str">
            <v>SINAPI DEZEMBRO 2025</v>
          </cell>
        </row>
        <row r="11361">
          <cell r="A11361">
            <v>103268</v>
          </cell>
          <cell r="B11361" t="str">
            <v>AR CONDICIONADO SPLIT ON/OFF, CASSETE (TETO), 18000 BTU/H, CICLO QUENTE/FRIO - FORNECIMENTO E INSTALAÇÃO. AF_11/2021_PE</v>
          </cell>
          <cell r="C11361" t="str">
            <v>UN</v>
          </cell>
          <cell r="D11361">
            <v>7328.36</v>
          </cell>
          <cell r="E11361">
            <v>7345.9</v>
          </cell>
          <cell r="F11361" t="str">
            <v>SINAPI DEZEMBRO 2025</v>
          </cell>
        </row>
        <row r="11362">
          <cell r="A11362">
            <v>103270</v>
          </cell>
          <cell r="B11362" t="str">
            <v>AR CONDICIONADO SPLIT ON/OFF, CASSETE (TETO), 24000 BTU/H, CICLO QUENTE/FRIO - FORNECIMENTO E INSTALAÇÃO. AF_11/2021_PE</v>
          </cell>
          <cell r="C11362" t="str">
            <v>UN</v>
          </cell>
          <cell r="D11362">
            <v>7876.66</v>
          </cell>
          <cell r="E11362">
            <v>7894.91</v>
          </cell>
          <cell r="F11362" t="str">
            <v>SINAPI DEZEMBRO 2025</v>
          </cell>
        </row>
        <row r="11363">
          <cell r="A11363">
            <v>103272</v>
          </cell>
          <cell r="B11363" t="str">
            <v>AR CONDICIONADO SPLIT ON/OFF, CASSETE (TETO), 36000 BTU/H, CICLO QUENTE/FRIO - FORNECIMENTO E INSTALAÇÃO. AF_11/2021_PE</v>
          </cell>
          <cell r="C11363" t="str">
            <v>UN</v>
          </cell>
          <cell r="D11363">
            <v>11528.69</v>
          </cell>
          <cell r="E11363">
            <v>11549.69</v>
          </cell>
          <cell r="F11363" t="str">
            <v>SINAPI DEZEMBRO 2025</v>
          </cell>
        </row>
        <row r="11364">
          <cell r="A11364">
            <v>103274</v>
          </cell>
          <cell r="B11364" t="str">
            <v>AR CONDICIONADO SPLIT ON/OFF, CASSETE (TETO), 48000 BTU/H, CICLO QUENTE/FRIO - FORNECIMENTO E INSTALAÇÃO. AF_11/2021_PE</v>
          </cell>
          <cell r="C11364" t="str">
            <v>UN</v>
          </cell>
          <cell r="D11364">
            <v>13587.88</v>
          </cell>
          <cell r="E11364">
            <v>13614.93</v>
          </cell>
          <cell r="F11364" t="str">
            <v>SINAPI DEZEMBRO 2025</v>
          </cell>
        </row>
        <row r="11365">
          <cell r="A11365">
            <v>103276</v>
          </cell>
          <cell r="B11365" t="str">
            <v>AR CONDICIONADO SPLIT ON/OFF, CASSETE (TETO), 60000 BTU/H, CICLO QUENTE/FRIO - FORNECIMENTO E INSTALAÇÃO. AF_11/2021_PE</v>
          </cell>
          <cell r="C11365" t="str">
            <v>UN</v>
          </cell>
          <cell r="D11365">
            <v>14185.39</v>
          </cell>
          <cell r="E11365">
            <v>14212.44</v>
          </cell>
          <cell r="F11365" t="str">
            <v>SINAPI DEZEMBRO 2025</v>
          </cell>
        </row>
        <row r="11366">
          <cell r="A11366">
            <v>103267</v>
          </cell>
          <cell r="B11366" t="str">
            <v>AR CONDICIONADO SPLIT ON/OFF, CASSETE (TETO), FRIO 4 VIAS 18000 BTU/H - FORNECIMENTO E INSTALAÇÃO. AF_11/2021_PE</v>
          </cell>
          <cell r="C11366" t="str">
            <v>UN</v>
          </cell>
          <cell r="D11366">
            <v>6172.36</v>
          </cell>
          <cell r="E11366">
            <v>6189.9</v>
          </cell>
          <cell r="F11366" t="str">
            <v>SINAPI DEZEMBRO 2025</v>
          </cell>
        </row>
        <row r="11367">
          <cell r="A11367">
            <v>103269</v>
          </cell>
          <cell r="B11367" t="str">
            <v>AR CONDICIONADO SPLIT ON/OFF, CASSETE (TETO), FRIO 4 VIAS 24000 BTU/H - FORNECIMENTO E INSTALAÇÃO. AF_11/2021_PE</v>
          </cell>
          <cell r="C11367" t="str">
            <v>UN</v>
          </cell>
          <cell r="D11367">
            <v>7587.87</v>
          </cell>
          <cell r="E11367">
            <v>7606.12</v>
          </cell>
          <cell r="F11367" t="str">
            <v>SINAPI DEZEMBRO 2025</v>
          </cell>
        </row>
        <row r="11368">
          <cell r="A11368">
            <v>103271</v>
          </cell>
          <cell r="B11368" t="str">
            <v>AR CONDICIONADO SPLIT ON/OFF, CASSETE (TETO), FRIO 4 VIAS 36000 BTU/H - FORNECIMENTO E INSTALAÇÃO. AF_11/2021_PE</v>
          </cell>
          <cell r="C11368" t="str">
            <v>UN</v>
          </cell>
          <cell r="D11368">
            <v>11161.45</v>
          </cell>
          <cell r="E11368">
            <v>11182.45</v>
          </cell>
          <cell r="F11368" t="str">
            <v>SINAPI DEZEMBRO 2025</v>
          </cell>
        </row>
        <row r="11369">
          <cell r="A11369">
            <v>103273</v>
          </cell>
          <cell r="B11369" t="str">
            <v>AR CONDICIONADO SPLIT ON/OFF, CASSETE (TETO), FRIO 4 VIAS 48000 BTU/H - FORNECIMENTO E INSTALAÇÃO. AF_11/2021_PE</v>
          </cell>
          <cell r="C11369" t="str">
            <v>UN</v>
          </cell>
          <cell r="D11369">
            <v>11860.7</v>
          </cell>
          <cell r="E11369">
            <v>11887.75</v>
          </cell>
          <cell r="F11369" t="str">
            <v>SINAPI DEZEMBRO 2025</v>
          </cell>
        </row>
        <row r="11370">
          <cell r="A11370">
            <v>103275</v>
          </cell>
          <cell r="B11370" t="str">
            <v>AR CONDICIONADO SPLIT ON/OFF, CASSETE (TETO), FRIO 4 VIAS 60000 BTU/H - FORNECIMENTO E INSTALAÇÃO. AF_11/2021_PE</v>
          </cell>
          <cell r="C11370" t="str">
            <v>UN</v>
          </cell>
          <cell r="D11370">
            <v>13517.37</v>
          </cell>
          <cell r="E11370">
            <v>13544.42</v>
          </cell>
          <cell r="F11370" t="str">
            <v>SINAPI DEZEMBRO 2025</v>
          </cell>
        </row>
        <row r="11371">
          <cell r="A11371">
            <v>103248</v>
          </cell>
          <cell r="B11371" t="str">
            <v>AR CONDICIONADO SPLIT ON/OFF, HI-WALL (PAREDE), 12000 BTUS/H, CICLO FRIO - FORNECIMENTO E INSTALAÇÃO. AF_11/2021_PE</v>
          </cell>
          <cell r="C11371" t="str">
            <v>UN</v>
          </cell>
          <cell r="D11371">
            <v>2193.38</v>
          </cell>
          <cell r="E11371">
            <v>2203.69</v>
          </cell>
          <cell r="F11371" t="str">
            <v>SINAPI DEZEMBRO 2025</v>
          </cell>
        </row>
        <row r="11372">
          <cell r="A11372">
            <v>103249</v>
          </cell>
          <cell r="B11372" t="str">
            <v>AR CONDICIONADO SPLIT ON/OFF, HI-WALL (PAREDE), 12000 BTUS/H, CICLO QUENTE/FRIO - FORNECIMENTO E INSTALAÇÃO. AF_11/2021_PE</v>
          </cell>
          <cell r="C11372" t="str">
            <v>UN</v>
          </cell>
          <cell r="D11372">
            <v>2356.85</v>
          </cell>
          <cell r="E11372">
            <v>2367.16</v>
          </cell>
          <cell r="F11372" t="str">
            <v>SINAPI DEZEMBRO 2025</v>
          </cell>
        </row>
        <row r="11373">
          <cell r="A11373">
            <v>103251</v>
          </cell>
          <cell r="B11373" t="str">
            <v>AR CONDICIONADO SPLIT ON/OFF, HI-WALL (PAREDE), 18000 BTUS/H, CICLO FRIO - FORNECIMENTO E INSTALAÇÃO. AF_11/2021_PE</v>
          </cell>
          <cell r="C11373" t="str">
            <v>UN</v>
          </cell>
          <cell r="D11373">
            <v>3080.71</v>
          </cell>
          <cell r="E11373">
            <v>3091.86</v>
          </cell>
          <cell r="F11373" t="str">
            <v>SINAPI DEZEMBRO 2025</v>
          </cell>
        </row>
        <row r="11374">
          <cell r="A11374">
            <v>103252</v>
          </cell>
          <cell r="B11374" t="str">
            <v>AR CONDICIONADO SPLIT ON/OFF, HI-WALL (PAREDE), 18000 BTUS/H, CICLO QUENTE/FRIO - FORNECIMENTO E INSTALAÇÃO. AF_11/2021_PE</v>
          </cell>
          <cell r="C11374" t="str">
            <v>UN</v>
          </cell>
          <cell r="D11374">
            <v>3412.05</v>
          </cell>
          <cell r="E11374">
            <v>3423.2</v>
          </cell>
          <cell r="F11374" t="str">
            <v>SINAPI DEZEMBRO 2025</v>
          </cell>
        </row>
        <row r="11375">
          <cell r="A11375">
            <v>103254</v>
          </cell>
          <cell r="B11375" t="str">
            <v>AR CONDICIONADO SPLIT ON/OFF, HI-WALL (PAREDE), 24000 BTUS/H, CICLO FRIO - FORNECIMENTO E INSTALAÇÃO. AF_11/2021_PE</v>
          </cell>
          <cell r="C11375" t="str">
            <v>UN</v>
          </cell>
          <cell r="D11375">
            <v>3978.08</v>
          </cell>
          <cell r="E11375">
            <v>3989.73</v>
          </cell>
          <cell r="F11375" t="str">
            <v>SINAPI DEZEMBRO 2025</v>
          </cell>
        </row>
        <row r="11376">
          <cell r="A11376">
            <v>103255</v>
          </cell>
          <cell r="B11376" t="str">
            <v>AR CONDICIONADO SPLIT ON/OFF, HI-WALL (PAREDE), 24000 BTUS/H, CICLO QUENTE/FRIO - FORNECIMENTO E INSTALAÇÃO. AF_11/2021_PE</v>
          </cell>
          <cell r="C11376" t="str">
            <v>UN</v>
          </cell>
          <cell r="D11376">
            <v>4452.03</v>
          </cell>
          <cell r="E11376">
            <v>4463.68</v>
          </cell>
          <cell r="F11376" t="str">
            <v>SINAPI DEZEMBRO 2025</v>
          </cell>
        </row>
        <row r="11377">
          <cell r="A11377">
            <v>103245</v>
          </cell>
          <cell r="B11377" t="str">
            <v>AR CONDICIONADO SPLIT ON/OFF, HI-WALL (PAREDE), 9000 BTUS/H, CICLO FRIO - FORNECIMENTO E INSTALAÇÃO. AF_11/2021_PE</v>
          </cell>
          <cell r="C11377" t="str">
            <v>UN</v>
          </cell>
          <cell r="D11377">
            <v>1906.76</v>
          </cell>
          <cell r="E11377">
            <v>1917.07</v>
          </cell>
          <cell r="F11377" t="str">
            <v>SINAPI DEZEMBRO 2025</v>
          </cell>
        </row>
        <row r="11378">
          <cell r="A11378">
            <v>103246</v>
          </cell>
          <cell r="B11378" t="str">
            <v>AR CONDICIONADO SPLIT ON/OFF, HI-WALL (PAREDE), 9000 BTUS/H, CICLO QUENTE/FRIO - FORNECIMENTO E INSTALAÇÃO. AF_11/2021_PE</v>
          </cell>
          <cell r="C11378" t="str">
            <v>UN</v>
          </cell>
          <cell r="D11378">
            <v>2079.9699999999998</v>
          </cell>
          <cell r="E11378">
            <v>2090.2800000000002</v>
          </cell>
          <cell r="F11378" t="str">
            <v>SINAPI DEZEMBRO 2025</v>
          </cell>
        </row>
        <row r="11379">
          <cell r="A11379">
            <v>103257</v>
          </cell>
          <cell r="B11379" t="str">
            <v>AR CONDICIONADO SPLIT ON/OFF, PISO TETO, 18.000 BTU/H, CICLO FRIO - FORNECIMENTO E INSTALAÇÃO. AF_11/2021_PSE</v>
          </cell>
          <cell r="C11379" t="str">
            <v>UN</v>
          </cell>
          <cell r="D11379">
            <v>5642.81</v>
          </cell>
          <cell r="E11379">
            <v>5659.91</v>
          </cell>
          <cell r="F11379" t="str">
            <v>SINAPI DEZEMBRO 2025</v>
          </cell>
        </row>
        <row r="11380">
          <cell r="A11380">
            <v>103259</v>
          </cell>
          <cell r="B11380" t="str">
            <v>AR CONDICIONADO SPLIT ON/OFF, PISO TETO, 24.000 BTU/H, CICLO FRIO - FORNECIMENTO E INSTALAÇÃO. AF_11/2021_PSE</v>
          </cell>
          <cell r="C11380" t="str">
            <v>UN</v>
          </cell>
          <cell r="D11380">
            <v>5953.56</v>
          </cell>
          <cell r="E11380">
            <v>5971.13</v>
          </cell>
          <cell r="F11380" t="str">
            <v>SINAPI DEZEMBRO 2025</v>
          </cell>
        </row>
        <row r="11381">
          <cell r="A11381">
            <v>103262</v>
          </cell>
          <cell r="B11381" t="str">
            <v>AR CONDICIONADO SPLIT ON/OFF, PISO TETO, 36.000 BTU/H, CICLO FRIO - FORNECIMENTO E INSTALAÇÃO. AF_11/2021_PSE</v>
          </cell>
          <cell r="C11381" t="str">
            <v>UN</v>
          </cell>
          <cell r="D11381">
            <v>7822.5</v>
          </cell>
          <cell r="E11381">
            <v>7841.78</v>
          </cell>
          <cell r="F11381" t="str">
            <v>SINAPI DEZEMBRO 2025</v>
          </cell>
        </row>
        <row r="11382">
          <cell r="A11382">
            <v>103264</v>
          </cell>
          <cell r="B11382" t="str">
            <v>AR CONDICIONADO SPLIT ON/OFF, PISO TETO, 48.000 BTU/H, CICLO FRIO - FORNECIMENTO E INSTALAÇÃO. AF_11/2021_PE</v>
          </cell>
          <cell r="C11382" t="str">
            <v>UN</v>
          </cell>
          <cell r="D11382">
            <v>9710.68</v>
          </cell>
          <cell r="E11382">
            <v>9735.81</v>
          </cell>
          <cell r="F11382" t="str">
            <v>SINAPI DEZEMBRO 2025</v>
          </cell>
        </row>
        <row r="11383">
          <cell r="A11383">
            <v>103266</v>
          </cell>
          <cell r="B11383" t="str">
            <v>AR CONDICIONADO SPLIT ON/OFF, PISO TETO, 60.000 BTU/H, CICLO FRIO - FORNECIMENTO E INSTALAÇÃO. AF_11/2021_PE</v>
          </cell>
          <cell r="C11383" t="str">
            <v>UN</v>
          </cell>
          <cell r="D11383">
            <v>10845.58</v>
          </cell>
          <cell r="E11383">
            <v>10870.71</v>
          </cell>
          <cell r="F11383" t="str">
            <v>SINAPI DEZEMBRO 2025</v>
          </cell>
        </row>
        <row r="11384">
          <cell r="A11384">
            <v>103277</v>
          </cell>
          <cell r="B11384" t="str">
            <v>AR CONDICIONADO SPLITÃO 10 TR - FORNECIMENTO E INSTALAÇÃO. AF_11/2021_PE</v>
          </cell>
          <cell r="C11384" t="str">
            <v>UN</v>
          </cell>
          <cell r="D11384">
            <v>26197.03</v>
          </cell>
          <cell r="E11384">
            <v>26230.58</v>
          </cell>
          <cell r="F11384" t="str">
            <v>SINAPI DEZEMBRO 2025</v>
          </cell>
        </row>
        <row r="11385">
          <cell r="A11385">
            <v>103278</v>
          </cell>
          <cell r="B11385" t="str">
            <v>AR CONDICIONADO SPLITÃO 15 TR - FORNECIMENTO E INSTALAÇÃO. AF_11/2021_PE</v>
          </cell>
          <cell r="C11385" t="str">
            <v>UN</v>
          </cell>
          <cell r="D11385">
            <v>33535.519999999997</v>
          </cell>
          <cell r="E11385">
            <v>33569.97</v>
          </cell>
          <cell r="F11385" t="str">
            <v>SINAPI DEZEMBRO 2025</v>
          </cell>
        </row>
        <row r="11386">
          <cell r="A11386">
            <v>103285</v>
          </cell>
          <cell r="B11386" t="str">
            <v>DAMPER DE REGULAGEM PARA SISTEMA DE AR CONDICIONADO, 1000X500 MM - FORNECIMENTO E INSTALAÇÃO. AF_11/2021</v>
          </cell>
          <cell r="C11386" t="str">
            <v>UN</v>
          </cell>
          <cell r="D11386">
            <v>0</v>
          </cell>
          <cell r="E11386">
            <v>0</v>
          </cell>
          <cell r="F11386" t="str">
            <v>SINAPI DEZEMBRO 2025</v>
          </cell>
        </row>
        <row r="11387">
          <cell r="A11387">
            <v>103286</v>
          </cell>
          <cell r="B11387" t="str">
            <v>DIFUSOR PARA SISTEMA DE AR CONDICIONADO, 400X400 MM - FORNECIMENTO E INSTALAÇÃO. AF_11/2021</v>
          </cell>
          <cell r="C11387" t="str">
            <v>UN</v>
          </cell>
          <cell r="D11387">
            <v>0</v>
          </cell>
          <cell r="E11387">
            <v>0</v>
          </cell>
          <cell r="F11387" t="str">
            <v>SINAPI DEZEMBRO 2025</v>
          </cell>
        </row>
        <row r="11388">
          <cell r="A11388">
            <v>103287</v>
          </cell>
          <cell r="B11388" t="str">
            <v>GRELHA PARA SISTEMA DE AR CONDICIONADO, 400X400 MM - FORNECIMENTO E INSTALAÇÃO. AF_11/2021</v>
          </cell>
          <cell r="C11388" t="str">
            <v>UN</v>
          </cell>
          <cell r="D11388">
            <v>0</v>
          </cell>
          <cell r="E11388">
            <v>0</v>
          </cell>
          <cell r="F11388" t="str">
            <v>SINAPI DEZEMBRO 2025</v>
          </cell>
        </row>
        <row r="11389">
          <cell r="A11389">
            <v>103288</v>
          </cell>
          <cell r="B11389" t="str">
            <v>RASGO E CHUMBAMENTO EM ALVENARIA PARA TUBOS DE SPLIT PAREDE DE 9000 A 24000 BTUS/H. AF_11/2021</v>
          </cell>
          <cell r="C11389" t="str">
            <v>UN</v>
          </cell>
          <cell r="D11389">
            <v>15.07</v>
          </cell>
          <cell r="E11389">
            <v>16.25</v>
          </cell>
          <cell r="F11389" t="str">
            <v>SINAPI DEZEMBRO 2025</v>
          </cell>
        </row>
        <row r="11390">
          <cell r="A11390">
            <v>103291</v>
          </cell>
          <cell r="B11390" t="str">
            <v>TUBO EM COBRE FLEXÍVEL, DN 1/2", COM ISOLAMENTO, INSTALADO EM FORRO, PARA RAMAL DE ALIMENTAÇÃO DE AR CONDICIONADO, INCLUSO FIXADOR. AF_11/2021</v>
          </cell>
          <cell r="C11390" t="str">
            <v>M</v>
          </cell>
          <cell r="D11390">
            <v>62.17</v>
          </cell>
          <cell r="E11390">
            <v>62.61</v>
          </cell>
          <cell r="F11390" t="str">
            <v>SINAPI DEZEMBRO 2025</v>
          </cell>
        </row>
        <row r="11391">
          <cell r="A11391">
            <v>103289</v>
          </cell>
          <cell r="B11391" t="str">
            <v>TUBO EM COBRE FLEXÍVEL, DN 1/4", COM ISOLAMENTO, INSTALADO EM FORRO, PARA RAMAL DE ALIMENTAÇÃO DE AR CONDICIONADO, INCLUSO FIXADOR. AF_11/2021</v>
          </cell>
          <cell r="C11391" t="str">
            <v>M</v>
          </cell>
          <cell r="D11391">
            <v>31.76</v>
          </cell>
          <cell r="E11391">
            <v>32.11</v>
          </cell>
          <cell r="F11391" t="str">
            <v>SINAPI DEZEMBRO 2025</v>
          </cell>
        </row>
        <row r="11392">
          <cell r="A11392">
            <v>103290</v>
          </cell>
          <cell r="B11392" t="str">
            <v>TUBO EM COBRE FLEXÍVEL, DN 3/8", COM ISOLAMENTO, INSTALADO EM FORRO, PARA RAMAL DE ALIMENTAÇÃO DE AR CONDICIONADO, INCLUSO FIXADOR. AF_11/2021</v>
          </cell>
          <cell r="C11392" t="str">
            <v>M</v>
          </cell>
          <cell r="D11392">
            <v>49.23</v>
          </cell>
          <cell r="E11392">
            <v>49.62</v>
          </cell>
          <cell r="F11392" t="str">
            <v>SINAPI DEZEMBRO 2025</v>
          </cell>
        </row>
        <row r="11393">
          <cell r="A11393">
            <v>103292</v>
          </cell>
          <cell r="B11393" t="str">
            <v>TUBO EM COBRE FLEXÍVEL, DN 5/8", COM ISOLAMENTO, INSTALADO EM FORRO, PARA RAMAL DE ALIMENTAÇÃO DE AR CONDICIONADO, INCLUSO FIXADOR. AF_11/2021</v>
          </cell>
          <cell r="C11393" t="str">
            <v>M</v>
          </cell>
          <cell r="D11393">
            <v>75.38</v>
          </cell>
          <cell r="E11393">
            <v>75.86</v>
          </cell>
          <cell r="F11393" t="str">
            <v>SINAPI DEZEMBRO 2025</v>
          </cell>
        </row>
        <row r="11394">
          <cell r="A11394">
            <v>106044</v>
          </cell>
          <cell r="B11394" t="str">
            <v>COTOVELO EM COBRE, 45 GRAUS, DN 1 1/8", INSTALADO EM RAMAL DE ALIMENTAÇÃO DE AR-CONDICIONADO COM CONDENSADORA CENTRAL - FORNECIMENTO E INSTALAÇÃO. AF_07/2025</v>
          </cell>
          <cell r="C11394" t="str">
            <v>UN</v>
          </cell>
          <cell r="D11394">
            <v>57.02</v>
          </cell>
          <cell r="E11394">
            <v>60.07</v>
          </cell>
          <cell r="F11394" t="str">
            <v>SINAPI DEZEMBRO 2025</v>
          </cell>
        </row>
        <row r="11395">
          <cell r="A11395">
            <v>106045</v>
          </cell>
          <cell r="B11395" t="str">
            <v>COTOVELO EM COBRE, 45 GRAUS, DN 1 5/8", INSTALADO EM RAMAL DE ALIMENTAÇÃO DE AR-CONDICIONADO COM CONDENSADORA CENTRAL - FORNECIMENTO E INSTALAÇÃO. AF_07/2025</v>
          </cell>
          <cell r="C11395" t="str">
            <v>UN</v>
          </cell>
          <cell r="D11395">
            <v>131.63999999999999</v>
          </cell>
          <cell r="E11395">
            <v>135.46</v>
          </cell>
          <cell r="F11395" t="str">
            <v>SINAPI DEZEMBRO 2025</v>
          </cell>
        </row>
        <row r="11396">
          <cell r="A11396">
            <v>106042</v>
          </cell>
          <cell r="B11396" t="str">
            <v>COTOVELO EM COBRE, 90 GRAUS, DN 1 1/8", INSTALADO EM RAMAL DE ALIMENTAÇÃO DE AR-CONDICIONADO COM CONDENSADORA CENTRAL - FORNECIMENTO E INSTALAÇÃO. AF_07/2025</v>
          </cell>
          <cell r="C11396" t="str">
            <v>UN</v>
          </cell>
          <cell r="D11396">
            <v>58.9</v>
          </cell>
          <cell r="E11396">
            <v>61.95</v>
          </cell>
          <cell r="F11396" t="str">
            <v>SINAPI DEZEMBRO 2025</v>
          </cell>
        </row>
        <row r="11397">
          <cell r="A11397">
            <v>106043</v>
          </cell>
          <cell r="B11397" t="str">
            <v>COTOVELO EM COBRE, 90 GRAUS, DN 1 5/8", INSTALADO EM RAMAL DE ALIMENTAÇÃO DE AR-CONDICIONADO COM CONDENSADORA CENTRAL - FORNECIMENTO E INSTALAÇÃO. AF_07/2025</v>
          </cell>
          <cell r="C11397" t="str">
            <v>UN</v>
          </cell>
          <cell r="D11397">
            <v>114.29</v>
          </cell>
          <cell r="E11397">
            <v>118.11</v>
          </cell>
          <cell r="F11397" t="str">
            <v>SINAPI DEZEMBRO 2025</v>
          </cell>
        </row>
        <row r="11398">
          <cell r="A11398">
            <v>106046</v>
          </cell>
          <cell r="B11398" t="str">
            <v>LUVA EM COBRE, DN 1 1/8", INSTALADO EM RAMAL DE ALIMENTAÇÃO DE AR-CONDICIONADO COM CONDENSADORA CENTRAL - FORNECIMENTO E INSTALAÇÃO. AF_07/2025</v>
          </cell>
          <cell r="C11398" t="str">
            <v>UN</v>
          </cell>
          <cell r="D11398">
            <v>37.64</v>
          </cell>
          <cell r="E11398">
            <v>39.68</v>
          </cell>
          <cell r="F11398" t="str">
            <v>SINAPI DEZEMBRO 2025</v>
          </cell>
        </row>
        <row r="11399">
          <cell r="A11399">
            <v>106047</v>
          </cell>
          <cell r="B11399" t="str">
            <v>LUVA EM COBRE, DN 1 5/8", INSTALADO EM RAMAL DE ALIMENTAÇÃO DE AR-CONDICIONADO COM CONDENSADORA CENTRAL - FORNECIMENTO E INSTALAÇÃO. AF_07/2025</v>
          </cell>
          <cell r="C11399" t="str">
            <v>UN</v>
          </cell>
          <cell r="D11399">
            <v>68.38</v>
          </cell>
          <cell r="E11399">
            <v>70.92</v>
          </cell>
          <cell r="F11399" t="str">
            <v>SINAPI DEZEMBRO 2025</v>
          </cell>
        </row>
        <row r="11400">
          <cell r="A11400">
            <v>106038</v>
          </cell>
          <cell r="B11400" t="str">
            <v>REFINETE EM COBRE, DN 1 1/8", INSTALADO EM RAMAL DE ALIMENTAÇÃO DE AR-CONDICIONADO COM CONDENSADORA CENTRAL - INSTALAÇÃO. AF_07/2025</v>
          </cell>
          <cell r="C11400" t="str">
            <v>UN</v>
          </cell>
          <cell r="D11400">
            <v>50.6</v>
          </cell>
          <cell r="E11400">
            <v>54.66</v>
          </cell>
          <cell r="F11400" t="str">
            <v>SINAPI DEZEMBRO 2025</v>
          </cell>
        </row>
        <row r="11401">
          <cell r="A11401">
            <v>106039</v>
          </cell>
          <cell r="B11401" t="str">
            <v>REFINETE EM COBRE, DN 1 5/8", INSTALADO EM RAMAL DE ALIMENTAÇÃO DE AR-CONDICIONADO COM CONDENSADORA CENTRAL - INSTALAÇÃO. AF_07/2025</v>
          </cell>
          <cell r="C11401" t="str">
            <v>UN</v>
          </cell>
          <cell r="D11401">
            <v>67.73</v>
          </cell>
          <cell r="E11401">
            <v>72.819999999999993</v>
          </cell>
          <cell r="F11401" t="str">
            <v>SINAPI DEZEMBRO 2025</v>
          </cell>
        </row>
        <row r="11402">
          <cell r="A11402">
            <v>106040</v>
          </cell>
          <cell r="B11402" t="str">
            <v>TE EM COBRE, DN 1 1/8", INSTALADO EM RAMAL DE ALIMENTAÇÃO DE AR-CONDICIONADO COM CONDENSADORA CENTRAL - FORNECIMENTO E INSTALAÇÃO. AF_07/2025</v>
          </cell>
          <cell r="C11402" t="str">
            <v>UN</v>
          </cell>
          <cell r="D11402">
            <v>76.739999999999995</v>
          </cell>
          <cell r="E11402">
            <v>80.8</v>
          </cell>
          <cell r="F11402" t="str">
            <v>SINAPI DEZEMBRO 2025</v>
          </cell>
        </row>
        <row r="11403">
          <cell r="A11403">
            <v>106041</v>
          </cell>
          <cell r="B11403" t="str">
            <v>TE EM COBRE, DN 1 5/8", INSTALADO EM RAMAL DE ALIMENTAÇÃO DE AR-CONDICIONADO COM CONDENSADORA CENTRAL - FORNECIMENTO E INSTALAÇÃO. AF_07/2025</v>
          </cell>
          <cell r="C11403" t="str">
            <v>UN</v>
          </cell>
          <cell r="D11403">
            <v>144.72</v>
          </cell>
          <cell r="E11403">
            <v>149.81</v>
          </cell>
          <cell r="F11403" t="str">
            <v>SINAPI DEZEMBRO 2025</v>
          </cell>
        </row>
        <row r="11404">
          <cell r="A11404">
            <v>97329</v>
          </cell>
          <cell r="B11404" t="str">
            <v>TUBO EM COBRE FLEXÍVEL, DN 1/2", COM ISOLAMENTO, INSTALADO EM RAMAL DE ALIMENTAÇÃO DE AR-CONDICIONADO - FORNECIMENTO E INSTALAÇÃO. AF_07/2025</v>
          </cell>
          <cell r="C11404" t="str">
            <v>M</v>
          </cell>
          <cell r="D11404">
            <v>57.48</v>
          </cell>
          <cell r="E11404">
            <v>57.76</v>
          </cell>
          <cell r="F11404" t="str">
            <v>SINAPI DEZEMBRO 2025</v>
          </cell>
        </row>
        <row r="11405">
          <cell r="A11405">
            <v>97327</v>
          </cell>
          <cell r="B11405" t="str">
            <v>TUBO EM COBRE FLEXÍVEL, DN 1/4", COM ISOLAMENTO, INSTALADO EM RAMAL DE ALIMENTAÇÃO DE AR-CONDICIONADO - FORNECIMENTO E INSTALAÇÃO. AF_07/2025</v>
          </cell>
          <cell r="C11405" t="str">
            <v>M</v>
          </cell>
          <cell r="D11405">
            <v>27.07</v>
          </cell>
          <cell r="E11405">
            <v>27.26</v>
          </cell>
          <cell r="F11405" t="str">
            <v>SINAPI DEZEMBRO 2025</v>
          </cell>
        </row>
        <row r="11406">
          <cell r="A11406">
            <v>106034</v>
          </cell>
          <cell r="B11406" t="str">
            <v>TUBO EM COBRE FLEXÍVEL, DN 3/4", COM ISOLAMENTO, INSTALADO EM RAMAL DE ALIMENTAÇÃO DE AR-CONDICIONADO - FORNECIMENTO E INSTALAÇÃO. AF_07/2025</v>
          </cell>
          <cell r="C11406" t="str">
            <v>M</v>
          </cell>
          <cell r="D11406">
            <v>121.26</v>
          </cell>
          <cell r="E11406">
            <v>121.62</v>
          </cell>
          <cell r="F11406" t="str">
            <v>SINAPI DEZEMBRO 2025</v>
          </cell>
        </row>
        <row r="11407">
          <cell r="A11407">
            <v>97328</v>
          </cell>
          <cell r="B11407" t="str">
            <v>TUBO EM COBRE FLEXÍVEL, DN 3/8", COM ISOLAMENTO, INSTALADO EM RAMAL DE ALIMENTAÇÃO DE AR-CONDICIONADO - FORNECIMENTO E INSTALAÇÃO. AF_07/2025</v>
          </cell>
          <cell r="C11407" t="str">
            <v>M</v>
          </cell>
          <cell r="D11407">
            <v>44.54</v>
          </cell>
          <cell r="E11407">
            <v>44.77</v>
          </cell>
          <cell r="F11407" t="str">
            <v>SINAPI DEZEMBRO 2025</v>
          </cell>
        </row>
        <row r="11408">
          <cell r="A11408">
            <v>97330</v>
          </cell>
          <cell r="B11408" t="str">
            <v>TUBO EM COBRE FLEXÍVEL, DN 5/8", COM ISOLAMENTO, INSTALADO EM RAMAL DE ALIMENTAÇÃO DE AR-CONDICIONADO - FORNECIMENTO E INSTALAÇÃO. AF_07/2025</v>
          </cell>
          <cell r="C11408" t="str">
            <v>M</v>
          </cell>
          <cell r="D11408">
            <v>70.69</v>
          </cell>
          <cell r="E11408">
            <v>71.010000000000005</v>
          </cell>
          <cell r="F11408" t="str">
            <v>SINAPI DEZEMBRO 2025</v>
          </cell>
        </row>
        <row r="11409">
          <cell r="A11409">
            <v>106035</v>
          </cell>
          <cell r="B11409" t="str">
            <v>TUBO EM COBRE FLEXÍVEL, DN 7/8", COM ISOLAMENTO, INSTALADO EM RAMAL DE ALIMENTAÇÃO DE AR-CONDICIONADO - FORNECIMENTO E INSTALAÇÃO. AF_07/2025</v>
          </cell>
          <cell r="C11409" t="str">
            <v>M</v>
          </cell>
          <cell r="D11409">
            <v>0</v>
          </cell>
          <cell r="E11409">
            <v>0</v>
          </cell>
          <cell r="F11409" t="str">
            <v>SINAPI DEZEMBRO 2025</v>
          </cell>
        </row>
        <row r="11410">
          <cell r="A11410">
            <v>106036</v>
          </cell>
          <cell r="B11410" t="str">
            <v>TUBO EM COBRE RÍGIDO, DN 1 1/8"", COM ISOLAMENTO, INSTALADO EM RAMAL DE ALIMENTAÇÃO DE AR-CONDICIONADO COM CONDENSADORA CENTRAL - FORNECIMENTO E INSTALAÇÃO. AF_07/2025</v>
          </cell>
          <cell r="C11410" t="str">
            <v>M</v>
          </cell>
          <cell r="D11410">
            <v>0</v>
          </cell>
          <cell r="E11410">
            <v>0</v>
          </cell>
          <cell r="F11410" t="str">
            <v>SINAPI DEZEMBRO 2025</v>
          </cell>
        </row>
        <row r="11411">
          <cell r="A11411">
            <v>106037</v>
          </cell>
          <cell r="B11411" t="str">
            <v>TUBO EM COBRE RÍGIDO, DN 1 5/8"", COM ISOLAMENTO, INSTALADO EM RAMAL DE ALIMENTAÇÃO DE AR-CONDICIONADO COM CONDENSADORA CENTRAL - FORNECIMENTO E INSTALAÇÃO. AF_07/2025</v>
          </cell>
          <cell r="C11411" t="str">
            <v>M</v>
          </cell>
          <cell r="D11411">
            <v>0</v>
          </cell>
          <cell r="E11411">
            <v>0</v>
          </cell>
          <cell r="F11411" t="str">
            <v>SINAPI DEZEMBRO 2025</v>
          </cell>
        </row>
        <row r="11412">
          <cell r="A11412">
            <v>93085</v>
          </cell>
          <cell r="B11412" t="str">
            <v>BUCHA DE REDUÇÃO EM COBRE, DN 22 MM X 15 MM, SEM ANEL DE SOLDA, PONTA X BOLSA, INSTALADO EM RAMAL DE DISTRIBUIÇÃO DE HIDRÁULICA PREDIAL - FORNECIMENTO E INSTALAÇÃO. AF_04/2022</v>
          </cell>
          <cell r="C11412" t="str">
            <v>UN</v>
          </cell>
          <cell r="D11412">
            <v>15.55</v>
          </cell>
          <cell r="E11412">
            <v>16.239999999999998</v>
          </cell>
          <cell r="F11412" t="str">
            <v>SINAPI DEZEMBRO 2025</v>
          </cell>
        </row>
        <row r="11413">
          <cell r="A11413">
            <v>103892</v>
          </cell>
          <cell r="B11413" t="str">
            <v>BUCHA DE REDUÇÃO EM COBRE, DN 22 MM X 15 MM, SEM ANEL DE SOLDA, PONTA X BOLSA, INSTALADO EM RAMAL E SUB-RAMAL DE AQUECIMENTO SOLAR - FORNECIMENTO E INSTALAÇÃO. AF_04/2022</v>
          </cell>
          <cell r="C11413" t="str">
            <v>UN</v>
          </cell>
          <cell r="D11413">
            <v>16.57</v>
          </cell>
          <cell r="E11413">
            <v>17.350000000000001</v>
          </cell>
          <cell r="F11413" t="str">
            <v>SINAPI DEZEMBRO 2025</v>
          </cell>
        </row>
        <row r="11414">
          <cell r="A11414">
            <v>103823</v>
          </cell>
          <cell r="B11414" t="str">
            <v>BUCHA DE REDUÇÃO EM COBRE, DN 22 MM X 15 MM, SEM ANEL DE SOLDA, PONTA X BOLSA, INSTALADO EM RAMAL E SUB-RAMAL DE GÁS COMBUSTÍVEL - FORNECIMENTO E INSTALAÇÃO. AF_04/2022</v>
          </cell>
          <cell r="C11414" t="str">
            <v>UN</v>
          </cell>
          <cell r="D11414">
            <v>18.55</v>
          </cell>
          <cell r="E11414">
            <v>19.5</v>
          </cell>
          <cell r="F11414" t="str">
            <v>SINAPI DEZEMBRO 2025</v>
          </cell>
        </row>
        <row r="11415">
          <cell r="A11415">
            <v>103856</v>
          </cell>
          <cell r="B11415" t="str">
            <v>BUCHA DE REDUÇÃO EM COBRE, DN 22 MM X 15 MM, SEM ANEL DE SOLDA, PONTA X BOLSA, INSTALADO EM RAMAL E SUB-RAMAL DE GÁS MEDICINAL - FORNECIMENTO E INSTALAÇÃO. AF_04/2022</v>
          </cell>
          <cell r="C11415" t="str">
            <v>UN</v>
          </cell>
          <cell r="D11415">
            <v>16.53</v>
          </cell>
          <cell r="E11415">
            <v>17.3</v>
          </cell>
          <cell r="F11415" t="str">
            <v>SINAPI DEZEMBRO 2025</v>
          </cell>
        </row>
        <row r="11416">
          <cell r="A11416">
            <v>93108</v>
          </cell>
          <cell r="B11416" t="str">
            <v>BUCHA DE REDUÇÃO EM COBRE, DN 22 MM X 15 MM, SEM ANEL DE SOLDA, PONTA X BOLSA, INSTALADO EM RAMAL E SUB-RAMAL DE HIDRÁULICA PREDIAL - FORNECIMENTO E INSTALAÇÃO. AF_04/2022</v>
          </cell>
          <cell r="C11416" t="str">
            <v>UN</v>
          </cell>
          <cell r="D11416">
            <v>14.01</v>
          </cell>
          <cell r="E11416">
            <v>14.58</v>
          </cell>
          <cell r="F11416" t="str">
            <v>SINAPI DEZEMBRO 2025</v>
          </cell>
        </row>
        <row r="11417">
          <cell r="A11417">
            <v>93091</v>
          </cell>
          <cell r="B11417" t="str">
            <v>BUCHA DE REDUÇÃO EM COBRE, DN 28 MM X 22 MM, SEM ANEL DE SOLDA, INSTALADO EM RAMAL DE DISTRIBUIÇÃO DE HIDRÁULICA PREDIAL - FORNECIMENTO E INSTALAÇÃO. AF_04/2022</v>
          </cell>
          <cell r="C11417" t="str">
            <v>UN</v>
          </cell>
          <cell r="D11417">
            <v>17.34</v>
          </cell>
          <cell r="E11417">
            <v>17.86</v>
          </cell>
          <cell r="F11417" t="str">
            <v>SINAPI DEZEMBRO 2025</v>
          </cell>
        </row>
        <row r="11418">
          <cell r="A11418">
            <v>103900</v>
          </cell>
          <cell r="B11418" t="str">
            <v>BUCHA DE REDUÇÃO EM COBRE, DN 28 MM X 22 MM, SEM ANEL DE SOLDA, INSTALADO EM RAMAL E SUB-RAMAL DE AQUECIMENTO SOLAR - FORNECIMENTO E INSTALAÇÃO. AF_04/2022</v>
          </cell>
          <cell r="C11418" t="str">
            <v>UN</v>
          </cell>
          <cell r="D11418">
            <v>21.51</v>
          </cell>
          <cell r="E11418">
            <v>22.41</v>
          </cell>
          <cell r="F11418" t="str">
            <v>SINAPI DEZEMBRO 2025</v>
          </cell>
        </row>
        <row r="11419">
          <cell r="A11419">
            <v>103831</v>
          </cell>
          <cell r="B11419" t="str">
            <v>BUCHA DE REDUÇÃO EM COBRE, DN 28 MM X 22 MM, SEM ANEL DE SOLDA, INSTALADO EM RAMAL E SUB-RAMAL DE GÁS COMBUSTÍVEL - FORNECIMENTO E INSTALAÇÃO. AF_04/2022</v>
          </cell>
          <cell r="C11419" t="str">
            <v>UN</v>
          </cell>
          <cell r="D11419">
            <v>27.68</v>
          </cell>
          <cell r="E11419">
            <v>29.1</v>
          </cell>
          <cell r="F11419" t="str">
            <v>SINAPI DEZEMBRO 2025</v>
          </cell>
        </row>
        <row r="11420">
          <cell r="A11420">
            <v>103864</v>
          </cell>
          <cell r="B11420" t="str">
            <v>BUCHA DE REDUÇÃO EM COBRE, DN 28 MM X 22 MM, SEM ANEL DE SOLDA, INSTALADO EM RAMAL E SUB-RAMAL DE GÁS MEDICINAL - FORNECIMENTO E INSTALAÇÃO. AF_04/2022</v>
          </cell>
          <cell r="C11420" t="str">
            <v>UN</v>
          </cell>
          <cell r="D11420">
            <v>22.65</v>
          </cell>
          <cell r="E11420">
            <v>23.62</v>
          </cell>
          <cell r="F11420" t="str">
            <v>SINAPI DEZEMBRO 2025</v>
          </cell>
        </row>
        <row r="11421">
          <cell r="A11421">
            <v>93133</v>
          </cell>
          <cell r="B11421" t="str">
            <v>BUCHA DE REDUÇÃO EM COBRE, DN 28 MM X 22 MM, SEM ANEL DE SOLDA, INSTALADO EM RAMAL E SUB-RAMAL DE HIDRÁULICA PREDIAL - FORNECIMENTO E INSTALAÇÃO. AF_04/2022</v>
          </cell>
          <cell r="C11421" t="str">
            <v>UN</v>
          </cell>
          <cell r="D11421">
            <v>20.21</v>
          </cell>
          <cell r="E11421">
            <v>20.99</v>
          </cell>
          <cell r="F11421" t="str">
            <v>SINAPI DEZEMBRO 2025</v>
          </cell>
        </row>
        <row r="11422">
          <cell r="A11422">
            <v>93057</v>
          </cell>
          <cell r="B11422" t="str">
            <v>BUCHA DE REDUÇÃO EM COBRE, DN 28 MM X 22 MM, SEM ANEL DE SOLDA, PONTA X BOLSA, INSTALADO EM PRUMADA DE HIDRÁULICA PREDIAL - FORNECIMENTO E INSTALAÇÃO. AF_04/2022</v>
          </cell>
          <cell r="C11422" t="str">
            <v>UN</v>
          </cell>
          <cell r="D11422">
            <v>14.67</v>
          </cell>
          <cell r="E11422">
            <v>14.96</v>
          </cell>
          <cell r="F11422" t="str">
            <v>SINAPI DEZEMBRO 2025</v>
          </cell>
        </row>
        <row r="11423">
          <cell r="A11423">
            <v>93062</v>
          </cell>
          <cell r="B11423" t="str">
            <v>BUCHA DE REDUÇÃO EM COBRE, DN 35 MM X 28 MM, SEM ANEL DE SOLDA, PONTA X BOLSA, INSTALADO EM PRUMADA DE HIDRÁULICA PREDIAL - FORNECIMENTO E INSTALAÇÃO. AF_04/2022</v>
          </cell>
          <cell r="C11423" t="str">
            <v>UN</v>
          </cell>
          <cell r="D11423">
            <v>28.38</v>
          </cell>
          <cell r="E11423">
            <v>28.76</v>
          </cell>
          <cell r="F11423" t="str">
            <v>SINAPI DEZEMBRO 2025</v>
          </cell>
        </row>
        <row r="11424">
          <cell r="A11424">
            <v>93065</v>
          </cell>
          <cell r="B11424" t="str">
            <v>BUCHA DE REDUÇÃO EM COBRE, DN 42 MM X 35 MM, SEM ANEL DE SOLDA, PONTA X BOLSA, INSTALADO EM PRUMADA DE HIDRÁULICA PREDIAL - FORNECIMENTO E INSTALAÇÃO. AF_04/2022</v>
          </cell>
          <cell r="C11424" t="str">
            <v>UN</v>
          </cell>
          <cell r="D11424">
            <v>46.49</v>
          </cell>
          <cell r="E11424">
            <v>46.96</v>
          </cell>
          <cell r="F11424" t="str">
            <v>SINAPI DEZEMBRO 2025</v>
          </cell>
        </row>
        <row r="11425">
          <cell r="A11425">
            <v>93068</v>
          </cell>
          <cell r="B11425" t="str">
            <v>BUCHA DE REDUÇÃO EM COBRE, DN 54 MM X 42 MM, SEM ANEL DE SOLDA, PONTA X BOLSA, INSTALADO EM PRUMADA DE HIDRÁULICA PREDIAL - FORNECIMENTO E INSTALAÇÃO. AF_04/2022</v>
          </cell>
          <cell r="C11425" t="str">
            <v>UN</v>
          </cell>
          <cell r="D11425">
            <v>65.52</v>
          </cell>
          <cell r="E11425">
            <v>66.09</v>
          </cell>
          <cell r="F11425" t="str">
            <v>SINAPI DEZEMBRO 2025</v>
          </cell>
        </row>
        <row r="11426">
          <cell r="A11426">
            <v>93071</v>
          </cell>
          <cell r="B11426" t="str">
            <v>BUCHA DE REDUÇÃO EM COBRE, DN 66 MM X 54 MM, SEM ANEL DE SOLDA, PONTA X BOLSA, INSTALADO EM PRUMADA DE HIDRÁULICA PREDIAL - FORNECIMENTO E INSTALAÇÃO. AF_04/2022</v>
          </cell>
          <cell r="C11426" t="str">
            <v>UN</v>
          </cell>
          <cell r="D11426">
            <v>179.48</v>
          </cell>
          <cell r="E11426">
            <v>180.21</v>
          </cell>
          <cell r="F11426" t="str">
            <v>SINAPI DEZEMBRO 2025</v>
          </cell>
        </row>
        <row r="11427">
          <cell r="A11427">
            <v>93081</v>
          </cell>
          <cell r="B11427" t="str">
            <v>CONECTOR EM BRONZE/LATÃO, DN 15 MM X 1/2", SEM ANEL DE SOLDA, BOLSA X ROSCA F, INSTALADO EM RAMAL DE DISTRIBUIÇÃO DE HIDRÁULICA PREDIAL - FORNECIMENTO E INSTALAÇÃO. AF_04/2022</v>
          </cell>
          <cell r="C11427" t="str">
            <v>UN</v>
          </cell>
          <cell r="D11427">
            <v>19.5</v>
          </cell>
          <cell r="E11427">
            <v>19.87</v>
          </cell>
          <cell r="F11427" t="str">
            <v>SINAPI DEZEMBRO 2025</v>
          </cell>
        </row>
        <row r="11428">
          <cell r="A11428">
            <v>103887</v>
          </cell>
          <cell r="B11428" t="str">
            <v>CONECTOR EM BRONZE/LATÃO, DN 15 MM X 1/2", SEM ANEL DE SOLDA, BOLSA X ROSCA F, INSTALADO EM RAMAL E SUB-RAMAL DE AQUECIMENTO SOLAR - FORNECIMENTO E INSTALAÇÃO. AF_04/2022</v>
          </cell>
          <cell r="C11428" t="str">
            <v>UN</v>
          </cell>
          <cell r="D11428">
            <v>21.08</v>
          </cell>
          <cell r="E11428">
            <v>21.59</v>
          </cell>
          <cell r="F11428" t="str">
            <v>SINAPI DEZEMBRO 2025</v>
          </cell>
        </row>
        <row r="11429">
          <cell r="A11429">
            <v>103818</v>
          </cell>
          <cell r="B11429" t="str">
            <v>CONECTOR EM BRONZE/LATÃO, DN 15 MM X 1/2", SEM ANEL DE SOLDA, BOLSA X ROSCA F, INSTALADO EM RAMAL E SUB-RAMAL DE GÁS COMBUSTÍVEL - FORNECIMENTO E INSTALAÇÃO. AF_04/2022</v>
          </cell>
          <cell r="C11429" t="str">
            <v>UN</v>
          </cell>
          <cell r="D11429">
            <v>21.06</v>
          </cell>
          <cell r="E11429">
            <v>21.57</v>
          </cell>
          <cell r="F11429" t="str">
            <v>SINAPI DEZEMBRO 2025</v>
          </cell>
        </row>
        <row r="11430">
          <cell r="A11430">
            <v>103851</v>
          </cell>
          <cell r="B11430" t="str">
            <v>CONECTOR EM BRONZE/LATÃO, DN 15 MM X 1/2", SEM ANEL DE SOLDA, BOLSA X ROSCA F, INSTALADO EM RAMAL E SUB-RAMAL DE GÁS MEDICINAL - FORNECIMENTO E INSTALAÇÃO. AF_04/2022</v>
          </cell>
          <cell r="C11430" t="str">
            <v>UN</v>
          </cell>
          <cell r="D11430">
            <v>20.83</v>
          </cell>
          <cell r="E11430">
            <v>21.32</v>
          </cell>
          <cell r="F11430" t="str">
            <v>SINAPI DEZEMBRO 2025</v>
          </cell>
        </row>
        <row r="11431">
          <cell r="A11431">
            <v>93104</v>
          </cell>
          <cell r="B11431" t="str">
            <v>CONECTOR EM BRONZE/LATÃO, DN 15 MM X 1/2", SEM ANEL DE SOLDA, BOLSA X ROSCA F, INSTALADO EM RAMAL E SUB-RAMAL DE HIDRÁULICA PREDIAL - FORNECIMENTO E INSTALAÇÃO. AF_04/2022</v>
          </cell>
          <cell r="C11431" t="str">
            <v>UN</v>
          </cell>
          <cell r="D11431">
            <v>19.59</v>
          </cell>
          <cell r="E11431">
            <v>19.97</v>
          </cell>
          <cell r="F11431" t="str">
            <v>SINAPI DEZEMBRO 2025</v>
          </cell>
        </row>
        <row r="11432">
          <cell r="A11432">
            <v>98602</v>
          </cell>
          <cell r="B11432" t="str">
            <v>CONECTOR EM BRONZE/LATÃO, DN 22 MM X 1/2", SEM ANEL DE SOLDA, BOLSA X ROSCA F, INSTALADO EM PRUMADA DE HIDRÁULICA PREDIAL - FORNECIMENTO E INSTALAÇÃO. AF_04/2022</v>
          </cell>
          <cell r="C11432" t="str">
            <v>UN</v>
          </cell>
          <cell r="D11432">
            <v>19.04</v>
          </cell>
          <cell r="E11432">
            <v>19.32</v>
          </cell>
          <cell r="F11432" t="str">
            <v>SINAPI DEZEMBRO 2025</v>
          </cell>
        </row>
        <row r="11433">
          <cell r="A11433">
            <v>93087</v>
          </cell>
          <cell r="B11433" t="str">
            <v>CONECTOR EM BRONZE/LATÃO, DN 22 MM X 1/2", SEM ANEL DE SOLDA, BOLSA X ROSCA F, INSTALADO EM RAMAL DE DISTRIBUIÇÃO DE HIDRÁULICA PREDIAL - FORNECIMENTO E INSTALAÇÃO. AF_04/2022</v>
          </cell>
          <cell r="C11433" t="str">
            <v>UN</v>
          </cell>
          <cell r="D11433">
            <v>20.420000000000002</v>
          </cell>
          <cell r="E11433">
            <v>20.83</v>
          </cell>
          <cell r="F11433" t="str">
            <v>SINAPI DEZEMBRO 2025</v>
          </cell>
        </row>
        <row r="11434">
          <cell r="A11434">
            <v>103893</v>
          </cell>
          <cell r="B11434" t="str">
            <v>CONECTOR EM BRONZE/LATÃO, DN 22 MM X 1/2", SEM ANEL DE SOLDA, BOLSA X ROSCA F, INSTALADO EM RAMAL E SUB-RAMAL DE AQUECIMENTO SOLAR - FORNECIMENTO E INSTALAÇÃO. AF_04/2022</v>
          </cell>
          <cell r="C11434" t="str">
            <v>UN</v>
          </cell>
          <cell r="D11434">
            <v>22.36</v>
          </cell>
          <cell r="E11434">
            <v>22.93</v>
          </cell>
          <cell r="F11434" t="str">
            <v>SINAPI DEZEMBRO 2025</v>
          </cell>
        </row>
        <row r="11435">
          <cell r="A11435">
            <v>103824</v>
          </cell>
          <cell r="B11435" t="str">
            <v>CONECTOR EM BRONZE/LATÃO, DN 22 MM X 1/2", SEM ANEL DE SOLDA, BOLSA X ROSCA F, INSTALADO EM RAMAL E SUB-RAMAL DE GÁS COMBUSTÍVEL - FORNECIMENTO E INSTALAÇÃO. AF_04/2022</v>
          </cell>
          <cell r="C11435" t="str">
            <v>UN</v>
          </cell>
          <cell r="D11435">
            <v>24.51</v>
          </cell>
          <cell r="E11435">
            <v>25.27</v>
          </cell>
          <cell r="F11435" t="str">
            <v>SINAPI DEZEMBRO 2025</v>
          </cell>
        </row>
        <row r="11436">
          <cell r="A11436">
            <v>103857</v>
          </cell>
          <cell r="B11436" t="str">
            <v>CONECTOR EM BRONZE/LATÃO, DN 22 MM X 1/2", SEM ANEL DE SOLDA, BOLSA X ROSCA F, INSTALADO EM RAMAL E SUB-RAMAL DE GÁS MEDICINAL - FORNECIMENTO E INSTALAÇÃO. AF_04/2022</v>
          </cell>
          <cell r="C11436" t="str">
            <v>UN</v>
          </cell>
          <cell r="D11436">
            <v>22.64</v>
          </cell>
          <cell r="E11436">
            <v>23.24</v>
          </cell>
          <cell r="F11436" t="str">
            <v>SINAPI DEZEMBRO 2025</v>
          </cell>
        </row>
        <row r="11437">
          <cell r="A11437">
            <v>93110</v>
          </cell>
          <cell r="B11437" t="str">
            <v>CONECTOR EM BRONZE/LATÃO, DN 22 MM X 1/2", SEM ANEL DE SOLDA, BOLSA X ROSCA F, INSTALADO EM RAMAL E SUB-RAMAL DE HIDRÁULICA PREDIAL - FORNECIMENTO E INSTALAÇÃO. AF_04/2022</v>
          </cell>
          <cell r="C11437" t="str">
            <v>UN</v>
          </cell>
          <cell r="D11437">
            <v>21.46</v>
          </cell>
          <cell r="E11437">
            <v>21.95</v>
          </cell>
          <cell r="F11437" t="str">
            <v>SINAPI DEZEMBRO 2025</v>
          </cell>
        </row>
        <row r="11438">
          <cell r="A11438">
            <v>93054</v>
          </cell>
          <cell r="B11438" t="str">
            <v>CONECTOR EM BRONZE/LATÃO, DN 22 MM X 3/4", SEM ANEL DE SOLDA, BOLSA X ROSCA F, INSTALADO EM PRUMADA DE HIDRÁULICA PREDIAL - FORNECIMENTO E INSTALAÇÃO. AF_04/2022</v>
          </cell>
          <cell r="C11438" t="str">
            <v>UN</v>
          </cell>
          <cell r="D11438">
            <v>23.59</v>
          </cell>
          <cell r="E11438">
            <v>23.96</v>
          </cell>
          <cell r="F11438" t="str">
            <v>SINAPI DEZEMBRO 2025</v>
          </cell>
        </row>
        <row r="11439">
          <cell r="A11439">
            <v>93088</v>
          </cell>
          <cell r="B11439" t="str">
            <v>CONECTOR EM BRONZE/LATÃO, DN 22 MM X 3/4", SEM ANEL DE SOLDA, BOLSA X ROSCA F, INSTALADO EM RAMAL DE DISTRIBUIÇÃO DE HIDRÁULICA PREDIAL - FORNECIMENTO E INSTALAÇÃO. AF_04/2022</v>
          </cell>
          <cell r="C11439" t="str">
            <v>UN</v>
          </cell>
          <cell r="D11439">
            <v>25.31</v>
          </cell>
          <cell r="E11439">
            <v>25.8</v>
          </cell>
          <cell r="F11439" t="str">
            <v>SINAPI DEZEMBRO 2025</v>
          </cell>
        </row>
        <row r="11440">
          <cell r="A11440">
            <v>103894</v>
          </cell>
          <cell r="B11440" t="str">
            <v>CONECTOR EM BRONZE/LATÃO, DN 22 MM X 3/4", SEM ANEL DE SOLDA, BOLSA X ROSCA F, INSTALADO EM RAMAL E SUB-RAMAL DE AQUECIMENTO SOLAR - FORNECIMENTO E INSTALAÇÃO. AF_04/2022</v>
          </cell>
          <cell r="C11440" t="str">
            <v>UN</v>
          </cell>
          <cell r="D11440">
            <v>26.92</v>
          </cell>
          <cell r="E11440">
            <v>27.57</v>
          </cell>
          <cell r="F11440" t="str">
            <v>SINAPI DEZEMBRO 2025</v>
          </cell>
        </row>
        <row r="11441">
          <cell r="A11441">
            <v>103825</v>
          </cell>
          <cell r="B11441" t="str">
            <v>CONECTOR EM BRONZE/LATÃO, DN 22 MM X 3/4", SEM ANEL DE SOLDA, BOLSA X ROSCA F, INSTALADO EM RAMAL E SUB-RAMAL DE GÁS COMBUSTÍVEL - FORNECIMENTO E INSTALAÇÃO. AF_04/2022</v>
          </cell>
          <cell r="C11441" t="str">
            <v>UN</v>
          </cell>
          <cell r="D11441">
            <v>29.06</v>
          </cell>
          <cell r="E11441">
            <v>29.91</v>
          </cell>
          <cell r="F11441" t="str">
            <v>SINAPI DEZEMBRO 2025</v>
          </cell>
        </row>
        <row r="11442">
          <cell r="A11442">
            <v>103858</v>
          </cell>
          <cell r="B11442" t="str">
            <v>CONECTOR EM BRONZE/LATÃO, DN 22 MM X 3/4", SEM ANEL DE SOLDA, BOLSA X ROSCA F, INSTALADO EM RAMAL E SUB-RAMAL DE GÁS MEDICINAL - FORNECIMENTO E INSTALAÇÃO. AF_04/2022</v>
          </cell>
          <cell r="C11442" t="str">
            <v>UN</v>
          </cell>
          <cell r="D11442">
            <v>27.19</v>
          </cell>
          <cell r="E11442">
            <v>27.88</v>
          </cell>
          <cell r="F11442" t="str">
            <v>SINAPI DEZEMBRO 2025</v>
          </cell>
        </row>
        <row r="11443">
          <cell r="A11443">
            <v>93111</v>
          </cell>
          <cell r="B11443" t="str">
            <v>CONECTOR EM BRONZE/LATÃO, DN 22 MM X 3/4", SEM ANEL DE SOLDA, BOLSA X ROSCA F, INSTALADO EM RAMAL E SUB-RAMAL DE HIDRÁULICA PREDIAL - FORNECIMENTO E INSTALAÇÃO. AF_04/2022</v>
          </cell>
          <cell r="C11443" t="str">
            <v>UN</v>
          </cell>
          <cell r="D11443">
            <v>26.01</v>
          </cell>
          <cell r="E11443">
            <v>26.59</v>
          </cell>
          <cell r="F11443" t="str">
            <v>SINAPI DEZEMBRO 2025</v>
          </cell>
        </row>
        <row r="11444">
          <cell r="A11444">
            <v>93059</v>
          </cell>
          <cell r="B11444" t="str">
            <v>CONECTOR EM BRONZE/LATÃO, DN 28 MM X 1/2", SEM ANEL DE SOLDA, BOLSA X ROSCA F, INSTALADO EM PRUMADA DE HIDRÁULICA PREDIAL - FORNECIMENTO E INSTALAÇÃO. AF_04/2022</v>
          </cell>
          <cell r="C11444" t="str">
            <v>UN</v>
          </cell>
          <cell r="D11444">
            <v>30.92</v>
          </cell>
          <cell r="E11444">
            <v>31.24</v>
          </cell>
          <cell r="F11444" t="str">
            <v>SINAPI DEZEMBRO 2025</v>
          </cell>
        </row>
        <row r="11445">
          <cell r="A11445">
            <v>93093</v>
          </cell>
          <cell r="B11445" t="str">
            <v>CONECTOR EM BRONZE/LATÃO, DN 28 MM X 1/2", SEM ANEL DE SOLDA, BOLSA X ROSCA F, INSTALADO EM RAMAL DE DISTRIBUIÇÃO DE HIDRÁULICA PREDIAL - FORNECIMENTO E INSTALAÇÃO. AF_04/2022</v>
          </cell>
          <cell r="C11445" t="str">
            <v>UN</v>
          </cell>
          <cell r="D11445">
            <v>32.200000000000003</v>
          </cell>
          <cell r="E11445">
            <v>32.64</v>
          </cell>
          <cell r="F11445" t="str">
            <v>SINAPI DEZEMBRO 2025</v>
          </cell>
        </row>
        <row r="11446">
          <cell r="A11446">
            <v>103899</v>
          </cell>
          <cell r="B11446" t="str">
            <v>CONECTOR EM BRONZE/LATÃO, DN 28 MM X 1/2", SEM ANEL DE SOLDA, BOLSA X ROSCA F, INSTALADO EM RAMAL E SUB-RAMAL DE AQUECIMENTO SOLAR - FORNECIMENTO E INSTALAÇÃO. AF_04/2022</v>
          </cell>
          <cell r="C11446" t="str">
            <v>UN</v>
          </cell>
          <cell r="D11446">
            <v>34.43</v>
          </cell>
          <cell r="E11446">
            <v>35.06</v>
          </cell>
          <cell r="F11446" t="str">
            <v>SINAPI DEZEMBRO 2025</v>
          </cell>
        </row>
        <row r="11447">
          <cell r="A11447">
            <v>103830</v>
          </cell>
          <cell r="B11447" t="str">
            <v>CONECTOR EM BRONZE/LATÃO, DN 28 MM X 1/2", SEM ANEL DE SOLDA, BOLSA X ROSCA F, INSTALADO EM RAMAL E SUB-RAMAL DE GÁS COMBUSTÍVEL - FORNECIMENTO E INSTALAÇÃO. AF_04/2022</v>
          </cell>
          <cell r="C11447" t="str">
            <v>UN</v>
          </cell>
          <cell r="D11447">
            <v>38.200000000000003</v>
          </cell>
          <cell r="E11447">
            <v>39.17</v>
          </cell>
          <cell r="F11447" t="str">
            <v>SINAPI DEZEMBRO 2025</v>
          </cell>
        </row>
        <row r="11448">
          <cell r="A11448">
            <v>103863</v>
          </cell>
          <cell r="B11448" t="str">
            <v>CONECTOR EM BRONZE/LATÃO, DN 28 MM X 1/2", SEM ANEL DE SOLDA, BOLSA X ROSCA F, INSTALADO EM RAMAL E SUB-RAMAL DE GÁS MEDICINAL - FORNECIMENTO E INSTALAÇÃO. AF_04/2022</v>
          </cell>
          <cell r="C11448" t="str">
            <v>UN</v>
          </cell>
          <cell r="D11448">
            <v>35.18</v>
          </cell>
          <cell r="E11448">
            <v>35.869999999999997</v>
          </cell>
          <cell r="F11448" t="str">
            <v>SINAPI DEZEMBRO 2025</v>
          </cell>
        </row>
        <row r="11449">
          <cell r="A11449">
            <v>93114</v>
          </cell>
          <cell r="B11449" t="str">
            <v>CONECTOR EM BRONZE/LATÃO, DN 28 MM X 1/2", SEM ANEL DE SOLDA, BOLSA X ROSCA F, INSTALADO EM RAMAL E SUB-RAMAL DE HIDRÁULICA PREDIAL - FORNECIMENTO E INSTALAÇÃO. AF_04/2022</v>
          </cell>
          <cell r="C11449" t="str">
            <v>UN</v>
          </cell>
          <cell r="D11449">
            <v>34.03</v>
          </cell>
          <cell r="E11449">
            <v>34.619999999999997</v>
          </cell>
          <cell r="F11449" t="str">
            <v>SINAPI DEZEMBRO 2025</v>
          </cell>
        </row>
        <row r="11450">
          <cell r="A11450">
            <v>93075</v>
          </cell>
          <cell r="B11450" t="str">
            <v>COTOVELO EM BRONZE/LATÃO, DN 15 MM X 1/2", 90 GRAUS, SEM ANEL DE SOLDA, BOLSA X ROSCA F, INSTALADO EM RAMAL DE DISTRIBUIÇÃO DE HIDRÁULICA PREDIAL - FORNECIMENTO E INSTALAÇÃO. AF_04/2022</v>
          </cell>
          <cell r="C11450" t="str">
            <v>UN</v>
          </cell>
          <cell r="D11450">
            <v>20.62</v>
          </cell>
          <cell r="E11450">
            <v>21.11</v>
          </cell>
          <cell r="F11450" t="str">
            <v>SINAPI DEZEMBRO 2025</v>
          </cell>
        </row>
        <row r="11451">
          <cell r="A11451">
            <v>103876</v>
          </cell>
          <cell r="B11451" t="str">
            <v>COTOVELO EM BRONZE/LATÃO, DN 15 MM X 1/2", 90 GRAUS, SEM ANEL DE SOLDA, BOLSA X ROSCA F, INSTALADO EM RAMAL E SUB-RAMAL DE AQUECIMENTO SOLAR - FORNECIMENTO E INSTALAÇÃO. AF_04/2022</v>
          </cell>
          <cell r="C11451" t="str">
            <v>UN</v>
          </cell>
          <cell r="D11451">
            <v>23</v>
          </cell>
          <cell r="E11451">
            <v>23.69</v>
          </cell>
          <cell r="F11451" t="str">
            <v>SINAPI DEZEMBRO 2025</v>
          </cell>
        </row>
        <row r="11452">
          <cell r="A11452">
            <v>103807</v>
          </cell>
          <cell r="B11452" t="str">
            <v>COTOVELO EM BRONZE/LATÃO, DN 15 MM X 1/2", 90 GRAUS, SEM ANEL DE SOLDA, BOLSA X ROSCA F, INSTALADO EM RAMAL E SUB-RAMAL DE GÁS COMBUSTÍVEL - FORNECIMENTO E INSTALAÇÃO. AF_04/2022</v>
          </cell>
          <cell r="C11452" t="str">
            <v>UN</v>
          </cell>
          <cell r="D11452">
            <v>22.96</v>
          </cell>
          <cell r="E11452">
            <v>23.64</v>
          </cell>
          <cell r="F11452" t="str">
            <v>SINAPI DEZEMBRO 2025</v>
          </cell>
        </row>
        <row r="11453">
          <cell r="A11453">
            <v>103840</v>
          </cell>
          <cell r="B11453" t="str">
            <v>COTOVELO EM BRONZE/LATÃO, DN 15 MM X 1/2", 90 GRAUS, SEM ANEL DE SOLDA, BOLSA X ROSCA F, INSTALADO EM RAMAL E SUB-RAMAL DE GÁS MEDICINAL - FORNECIMENTO E INSTALAÇÃO. AF_04/2022</v>
          </cell>
          <cell r="C11453" t="str">
            <v>UN</v>
          </cell>
          <cell r="D11453">
            <v>22.61</v>
          </cell>
          <cell r="E11453">
            <v>23.26</v>
          </cell>
          <cell r="F11453" t="str">
            <v>SINAPI DEZEMBRO 2025</v>
          </cell>
        </row>
        <row r="11454">
          <cell r="A11454">
            <v>93098</v>
          </cell>
          <cell r="B11454" t="str">
            <v>COTOVELO EM BRONZE/LATÃO, DN 15 MM X 1/2", 90 GRAUS, SEM ANEL DE SOLDA, BOLSA X ROSCA F, INSTALADO EM RAMAL E SUB-RAMAL DE HIDRÁULICA PREDIAL - FORNECIMENTO E INSTALAÇÃO. AF_04/2022</v>
          </cell>
          <cell r="C11454" t="str">
            <v>UN</v>
          </cell>
          <cell r="D11454">
            <v>20.76</v>
          </cell>
          <cell r="E11454">
            <v>21.26</v>
          </cell>
          <cell r="F11454" t="str">
            <v>SINAPI DEZEMBRO 2025</v>
          </cell>
        </row>
        <row r="11455">
          <cell r="A11455">
            <v>93120</v>
          </cell>
          <cell r="B11455" t="str">
            <v>COTOVELO EM BRONZE/LATÃO, DN 22 MM X 1/2", 90 GRAUS, SEM ANEL DE SOLDA, BOLSA X ROSCA F, INSTALADO EM PRUMADA DE HIDRÁULICA PREDIAL - FORNECIMENTO E INSTALAÇÃO. AF_04/2022</v>
          </cell>
          <cell r="C11455" t="str">
            <v>UN</v>
          </cell>
          <cell r="D11455">
            <v>27.21</v>
          </cell>
          <cell r="E11455">
            <v>27.56</v>
          </cell>
          <cell r="F11455" t="str">
            <v>SINAPI DEZEMBRO 2025</v>
          </cell>
        </row>
        <row r="11456">
          <cell r="A11456">
            <v>93077</v>
          </cell>
          <cell r="B11456" t="str">
            <v>COTOVELO EM BRONZE/LATÃO, DN 22 MM X 1/2", 90 GRAUS, SEM ANEL DE SOLDA, BOLSA X ROSCA F, INSTALADO EM RAMAL DE DISTRIBUIÇÃO DE HIDRÁULICA PREDIAL - FORNECIMENTO E INSTALAÇÃO. AF_04/2022</v>
          </cell>
          <cell r="C11456" t="str">
            <v>UN</v>
          </cell>
          <cell r="D11456">
            <v>29.28</v>
          </cell>
          <cell r="E11456">
            <v>29.81</v>
          </cell>
          <cell r="F11456" t="str">
            <v>SINAPI DEZEMBRO 2025</v>
          </cell>
        </row>
        <row r="11457">
          <cell r="A11457">
            <v>103879</v>
          </cell>
          <cell r="B11457" t="str">
            <v>COTOVELO EM BRONZE/LATÃO, DN 22 MM X 1/2", 90 GRAUS, SEM ANEL DE SOLDA, BOLSA X ROSCA F, INSTALADO EM RAMAL E SUB-RAMAL DE AQUECIMENTO SOLAR - FORNECIMENTO E INSTALAÇÃO. AF_04/2022</v>
          </cell>
          <cell r="C11457" t="str">
            <v>UN</v>
          </cell>
          <cell r="D11457">
            <v>32.18</v>
          </cell>
          <cell r="E11457">
            <v>32.97</v>
          </cell>
          <cell r="F11457" t="str">
            <v>SINAPI DEZEMBRO 2025</v>
          </cell>
        </row>
        <row r="11458">
          <cell r="A11458">
            <v>103810</v>
          </cell>
          <cell r="B11458" t="str">
            <v>COTOVELO EM BRONZE/LATÃO, DN 22 MM X 1/2", 90 GRAUS, SEM ANEL DE SOLDA, BOLSA X ROSCA F, INSTALADO EM RAMAL E SUB-RAMAL DE GÁS COMBUSTÍVEL - FORNECIMENTO E INSTALAÇÃO. AF_04/2022</v>
          </cell>
          <cell r="C11458" t="str">
            <v>UN</v>
          </cell>
          <cell r="D11458">
            <v>35.369999999999997</v>
          </cell>
          <cell r="E11458">
            <v>36.44</v>
          </cell>
          <cell r="F11458" t="str">
            <v>SINAPI DEZEMBRO 2025</v>
          </cell>
        </row>
        <row r="11459">
          <cell r="A11459">
            <v>103843</v>
          </cell>
          <cell r="B11459" t="str">
            <v>COTOVELO EM BRONZE/LATÃO, DN 22 MM X 1/2", 90 GRAUS, SEM ANEL DE SOLDA, BOLSA X ROSCA F, INSTALADO EM RAMAL E SUB-RAMAL DE GÁS MEDICINAL - FORNECIMENTO E INSTALAÇÃO. AF_04/2022</v>
          </cell>
          <cell r="C11459" t="str">
            <v>UN</v>
          </cell>
          <cell r="D11459">
            <v>32.58</v>
          </cell>
          <cell r="E11459">
            <v>33.4</v>
          </cell>
          <cell r="F11459" t="str">
            <v>SINAPI DEZEMBRO 2025</v>
          </cell>
        </row>
        <row r="11460">
          <cell r="A11460">
            <v>93100</v>
          </cell>
          <cell r="B11460" t="str">
            <v>COTOVELO EM BRONZE/LATÃO, DN 22 MM X 1/2", 90 GRAUS, SEM ANEL DE SOLDA, BOLSA X ROSCA F, INSTALADO EM RAMAL E SUB-RAMAL DE HIDRÁULICA PREDIAL - FORNECIMENTO E INSTALAÇÃO. AF_04/2022</v>
          </cell>
          <cell r="C11460" t="str">
            <v>UN</v>
          </cell>
          <cell r="D11460">
            <v>30.82</v>
          </cell>
          <cell r="E11460">
            <v>31.48</v>
          </cell>
          <cell r="F11460" t="str">
            <v>SINAPI DEZEMBRO 2025</v>
          </cell>
        </row>
        <row r="11461">
          <cell r="A11461">
            <v>93121</v>
          </cell>
          <cell r="B11461" t="str">
            <v>COTOVELO EM BRONZE/LATÃO, DN 22 MM X 3/4", 90 GRAUS, SEM ANEL DE SOLDA, BOLSA X ROSCA F, INSTALADO EM PRUMADA DE HIDRÁULICA PREDIAL - FORNECIMENTO E INSTALAÇÃO. AF_04/2022</v>
          </cell>
          <cell r="C11461" t="str">
            <v>UN</v>
          </cell>
          <cell r="D11461">
            <v>30.86</v>
          </cell>
          <cell r="E11461">
            <v>31.3</v>
          </cell>
          <cell r="F11461" t="str">
            <v>SINAPI DEZEMBRO 2025</v>
          </cell>
        </row>
        <row r="11462">
          <cell r="A11462">
            <v>93078</v>
          </cell>
          <cell r="B11462" t="str">
            <v>COTOVELO EM BRONZE/LATÃO, DN 22 MM X 3/4", 90 GRAUS, SEM ANEL DE SOLDA, BOLSA X ROSCA F, INSTALADO EM RAMAL DE DISTRIBUIÇÃO DE HIDRÁULICA PREDIAL - FORNECIMENTO E INSTALAÇÃO. AF_04/2022</v>
          </cell>
          <cell r="C11462" t="str">
            <v>UN</v>
          </cell>
          <cell r="D11462">
            <v>32.94</v>
          </cell>
          <cell r="E11462">
            <v>33.549999999999997</v>
          </cell>
          <cell r="F11462" t="str">
            <v>SINAPI DEZEMBRO 2025</v>
          </cell>
        </row>
        <row r="11463">
          <cell r="A11463">
            <v>103880</v>
          </cell>
          <cell r="B11463" t="str">
            <v>COTOVELO EM BRONZE/LATÃO, DN 22 MM X 3/4", 90 GRAUS, SEM ANEL DE SOLDA, BOLSA X ROSCA F, INSTALADO EM RAMAL E SUB-RAMAL DE AQUECIMENTO SOLAR - FORNECIMENTO E INSTALAÇÃO. AF_04/2022</v>
          </cell>
          <cell r="C11463" t="str">
            <v>UN</v>
          </cell>
          <cell r="D11463">
            <v>35.83</v>
          </cell>
          <cell r="E11463">
            <v>36.700000000000003</v>
          </cell>
          <cell r="F11463" t="str">
            <v>SINAPI DEZEMBRO 2025</v>
          </cell>
        </row>
        <row r="11464">
          <cell r="A11464">
            <v>103811</v>
          </cell>
          <cell r="B11464" t="str">
            <v>COTOVELO EM BRONZE/LATÃO, DN 22 MM X 3/4", 90 GRAUS, SEM ANEL DE SOLDA, BOLSA X ROSCA F, INSTALADO EM RAMAL E SUB-RAMAL DE GÁS COMBUSTÍVEL - FORNECIMENTO E INSTALAÇÃO. AF_04/2022</v>
          </cell>
          <cell r="C11464" t="str">
            <v>UN</v>
          </cell>
          <cell r="D11464">
            <v>39.03</v>
          </cell>
          <cell r="E11464">
            <v>40.17</v>
          </cell>
          <cell r="F11464" t="str">
            <v>SINAPI DEZEMBRO 2025</v>
          </cell>
        </row>
        <row r="11465">
          <cell r="A11465">
            <v>103844</v>
          </cell>
          <cell r="B11465" t="str">
            <v>COTOVELO EM BRONZE/LATÃO, DN 22 MM X 3/4", 90 GRAUS, SEM ANEL DE SOLDA, BOLSA X ROSCA F, INSTALADO EM RAMAL E SUB-RAMAL DE GÁS MEDICINAL - FORNECIMENTO E INSTALAÇÃO. AF_04/2022</v>
          </cell>
          <cell r="C11465" t="str">
            <v>UN</v>
          </cell>
          <cell r="D11465">
            <v>36.229999999999997</v>
          </cell>
          <cell r="E11465">
            <v>37.14</v>
          </cell>
          <cell r="F11465" t="str">
            <v>SINAPI DEZEMBRO 2025</v>
          </cell>
        </row>
        <row r="11466">
          <cell r="A11466">
            <v>93101</v>
          </cell>
          <cell r="B11466" t="str">
            <v>COTOVELO EM BRONZE/LATÃO, DN 22 MM X 3/4", 90 GRAUS, SEM ANEL DE SOLDA, BOLSA X ROSCA F, INSTALADO EM RAMAL E SUB-RAMAL DE HIDRÁULICA PREDIAL - FORNECIMENTO E INSTALAÇÃO. AF_04/2022</v>
          </cell>
          <cell r="C11466" t="str">
            <v>UN</v>
          </cell>
          <cell r="D11466">
            <v>34.47</v>
          </cell>
          <cell r="E11466">
            <v>35.22</v>
          </cell>
          <cell r="F11466" t="str">
            <v>SINAPI DEZEMBRO 2025</v>
          </cell>
        </row>
        <row r="11467">
          <cell r="A11467">
            <v>92311</v>
          </cell>
          <cell r="B11467" t="str">
            <v>COTOVELO EM COBRE, DN 15 MM, 90 GRAUS, SEM ANEL DE SOLDA, INSTALADO EM RAMAL DE DISTRIBUIÇÃO FORNECIMENTO E INSTALAÇÃO. AF_04/2022</v>
          </cell>
          <cell r="C11467" t="str">
            <v>UN</v>
          </cell>
          <cell r="D11467">
            <v>13.38</v>
          </cell>
          <cell r="E11467">
            <v>13.98</v>
          </cell>
          <cell r="F11467" t="str">
            <v>SINAPI DEZEMBRO 2025</v>
          </cell>
        </row>
        <row r="11468">
          <cell r="A11468">
            <v>103874</v>
          </cell>
          <cell r="B11468" t="str">
            <v>COTOVELO EM COBRE, DN 15 MM, 90 GRAUS, SEM ANEL DE SOLDA, INSTALADO EM RAMAL E SUB-RAMAL DE AQUECIMENTO SOLAR - FORNECIMENTO E INSTALAÇÃO. AF_04/2022</v>
          </cell>
          <cell r="C11468" t="str">
            <v>UN</v>
          </cell>
          <cell r="D11468">
            <v>18.54</v>
          </cell>
          <cell r="E11468">
            <v>19.61</v>
          </cell>
          <cell r="F11468" t="str">
            <v>SINAPI DEZEMBRO 2025</v>
          </cell>
        </row>
        <row r="11469">
          <cell r="A11469">
            <v>103805</v>
          </cell>
          <cell r="B11469" t="str">
            <v>COTOVELO EM COBRE, DN 15 MM, 90 GRAUS, SEM ANEL DE SOLDA, INSTALADO EM RAMAL E SUB-RAMAL DE GÁS COMBUSTÍVEL - FORNECIMENTO E INSTALAÇÃO. AF_04/2022</v>
          </cell>
          <cell r="C11469" t="str">
            <v>UN</v>
          </cell>
          <cell r="D11469">
            <v>18.48</v>
          </cell>
          <cell r="E11469">
            <v>19.54</v>
          </cell>
          <cell r="F11469" t="str">
            <v>SINAPI DEZEMBRO 2025</v>
          </cell>
        </row>
        <row r="11470">
          <cell r="A11470">
            <v>103838</v>
          </cell>
          <cell r="B11470" t="str">
            <v>COTOVELO EM COBRE, DN 15 MM, 90 GRAUS, SEM ANEL DE SOLDA, INSTALADO EM RAMAL E SUB-RAMAL DE GÁS MEDICINAL - FORNECIMENTO E INSTALAÇÃO. AF_04/2022</v>
          </cell>
          <cell r="C11470" t="str">
            <v>UN</v>
          </cell>
          <cell r="D11470">
            <v>17.78</v>
          </cell>
          <cell r="E11470">
            <v>18.77</v>
          </cell>
          <cell r="F11470" t="str">
            <v>SINAPI DEZEMBRO 2025</v>
          </cell>
        </row>
        <row r="11471">
          <cell r="A11471">
            <v>92326</v>
          </cell>
          <cell r="B11471" t="str">
            <v>COTOVELO EM COBRE, DN 15 MM, 90 GRAUS, SEM ANEL DE SOLDA, INSTALADO EM RAMAL E SUB-RAMAL DE HIDRÁULICA PREDIAL - FORNECIMENTO E INSTALAÇÃO. AF_04/2022</v>
          </cell>
          <cell r="C11471" t="str">
            <v>UN</v>
          </cell>
          <cell r="D11471">
            <v>14.07</v>
          </cell>
          <cell r="E11471">
            <v>14.74</v>
          </cell>
          <cell r="F11471" t="str">
            <v>SINAPI DEZEMBRO 2025</v>
          </cell>
        </row>
        <row r="11472">
          <cell r="A11472">
            <v>92287</v>
          </cell>
          <cell r="B11472" t="str">
            <v>COTOVELO EM COBRE, DN 22 MM, 90 GRAUS, SEM ANEL DE SOLDA, INSTALADO EM PRUMADA DE HIDRÁULICA PREDIAL - FORNECIMENTO E INSTALAÇÃO. AF_04/2022</v>
          </cell>
          <cell r="C11472" t="str">
            <v>UN</v>
          </cell>
          <cell r="D11472">
            <v>18.350000000000001</v>
          </cell>
          <cell r="E11472">
            <v>18.75</v>
          </cell>
          <cell r="F11472" t="str">
            <v>SINAPI DEZEMBRO 2025</v>
          </cell>
        </row>
        <row r="11473">
          <cell r="A11473">
            <v>92312</v>
          </cell>
          <cell r="B11473" t="str">
            <v>COTOVELO EM COBRE, DN 22 MM, 90 GRAUS, SEM ANEL DE SOLDA, INSTALADO EM RAMAL DE DISTRIBUIÇÃO DE HIDRÁULICA PREDIAL - FORNECIMENTO E INSTALAÇÃO. AF_04/2022</v>
          </cell>
          <cell r="C11473" t="str">
            <v>UN</v>
          </cell>
          <cell r="D11473">
            <v>22.51</v>
          </cell>
          <cell r="E11473">
            <v>23.26</v>
          </cell>
          <cell r="F11473" t="str">
            <v>SINAPI DEZEMBRO 2025</v>
          </cell>
        </row>
        <row r="11474">
          <cell r="A11474">
            <v>103877</v>
          </cell>
          <cell r="B11474" t="str">
            <v>COTOVELO EM COBRE, DN 22 MM, 90 GRAUS, SEM ANEL DE SOLDA, INSTALADO EM RAMAL E SUB-RAMAL DE AQUECIMENTO SOLAR - FORNECIMENTO E INSTALAÇÃO. AF_04/2022</v>
          </cell>
          <cell r="C11474" t="str">
            <v>UN</v>
          </cell>
          <cell r="D11474">
            <v>28.29</v>
          </cell>
          <cell r="E11474">
            <v>29.55</v>
          </cell>
          <cell r="F11474" t="str">
            <v>SINAPI DEZEMBRO 2025</v>
          </cell>
        </row>
        <row r="11475">
          <cell r="A11475">
            <v>103808</v>
          </cell>
          <cell r="B11475" t="str">
            <v>COTOVELO EM COBRE, DN 22 MM, 90 GRAUS, SEM ANEL DE SOLDA, INSTALADO EM RAMAL E SUB-RAMAL DE GÁS COMBUSTÍVEL - FORNECIMENTO E INSTALAÇÃO. AF_04/2022</v>
          </cell>
          <cell r="C11475" t="str">
            <v>UN</v>
          </cell>
          <cell r="D11475">
            <v>34.69</v>
          </cell>
          <cell r="E11475">
            <v>36.5</v>
          </cell>
          <cell r="F11475" t="str">
            <v>SINAPI DEZEMBRO 2025</v>
          </cell>
        </row>
        <row r="11476">
          <cell r="A11476">
            <v>103841</v>
          </cell>
          <cell r="B11476" t="str">
            <v>COTOVELO EM COBRE, DN 22 MM, 90 GRAUS, SEM ANEL DE SOLDA, INSTALADO EM RAMAL E SUB-RAMAL DE GÁS MEDICINAL - FORNECIMENTO E INSTALAÇÃO. AF_04/2022</v>
          </cell>
          <cell r="C11476" t="str">
            <v>UN</v>
          </cell>
          <cell r="D11476">
            <v>29.1</v>
          </cell>
          <cell r="E11476">
            <v>30.43</v>
          </cell>
          <cell r="F11476" t="str">
            <v>SINAPI DEZEMBRO 2025</v>
          </cell>
        </row>
        <row r="11477">
          <cell r="A11477">
            <v>92327</v>
          </cell>
          <cell r="B11477" t="str">
            <v>COTOVELO EM COBRE, DN 22 MM, 90 GRAUS, SEM ANEL DE SOLDA, INSTALADO EM RAMAL E SUB-RAMAL DE HIDRÁULICA PREDIAL - FORNECIMENTO E INSTALAÇÃO. AF_04/2022</v>
          </cell>
          <cell r="C11477" t="str">
            <v>UN</v>
          </cell>
          <cell r="D11477">
            <v>25.58</v>
          </cell>
          <cell r="E11477">
            <v>26.6</v>
          </cell>
          <cell r="F11477" t="str">
            <v>SINAPI DEZEMBRO 2025</v>
          </cell>
        </row>
        <row r="11478">
          <cell r="A11478">
            <v>92288</v>
          </cell>
          <cell r="B11478" t="str">
            <v>COTOVELO EM COBRE, DN 28 MM, 90 GRAUS, SEM ANEL DE SOLDA, INSTALADO EM PRUMADA DE HIDRÁULICA PREDIAL - FORNECIMENTO E INSTALAÇÃO. AF_04/2022</v>
          </cell>
          <cell r="C11478" t="str">
            <v>UN</v>
          </cell>
          <cell r="D11478">
            <v>29.06</v>
          </cell>
          <cell r="E11478">
            <v>29.56</v>
          </cell>
          <cell r="F11478" t="str">
            <v>SINAPI DEZEMBRO 2025</v>
          </cell>
        </row>
        <row r="11479">
          <cell r="A11479">
            <v>92313</v>
          </cell>
          <cell r="B11479" t="str">
            <v>COTOVELO EM COBRE, DN 28 MM, 90 GRAUS, SEM ANEL DE SOLDA, INSTALADO EM RAMAL DE DISTRIBUIÇÃO DE HIDRÁULICA PREDIAL - FORNECIMENTO E INSTALAÇÃO. AF_04/2022</v>
          </cell>
          <cell r="C11479" t="str">
            <v>UN</v>
          </cell>
          <cell r="D11479">
            <v>32.89</v>
          </cell>
          <cell r="E11479">
            <v>33.72</v>
          </cell>
          <cell r="F11479" t="str">
            <v>SINAPI DEZEMBRO 2025</v>
          </cell>
        </row>
        <row r="11480">
          <cell r="A11480">
            <v>103881</v>
          </cell>
          <cell r="B11480" t="str">
            <v>COTOVELO EM COBRE, DN 28 MM, 90 GRAUS, SEM ANEL DE SOLDA, INSTALADO EM RAMAL E SUB-RAMAL DE AQUECIMENTO SOLAR - FORNECIMENTO E INSTALAÇÃO. AF_04/2022</v>
          </cell>
          <cell r="C11480" t="str">
            <v>UN</v>
          </cell>
          <cell r="D11480">
            <v>39.590000000000003</v>
          </cell>
          <cell r="E11480">
            <v>41.02</v>
          </cell>
          <cell r="F11480" t="str">
            <v>SINAPI DEZEMBRO 2025</v>
          </cell>
        </row>
        <row r="11481">
          <cell r="A11481">
            <v>103812</v>
          </cell>
          <cell r="B11481" t="str">
            <v>COTOVELO EM COBRE, DN 28 MM, 90 GRAUS, SEM ANEL DE SOLDA, INSTALADO EM RAMAL E SUB-RAMAL DE GÁS COMBUSTÍVEL - FORNECIMENTO E INSTALAÇÃO. AF_04/2022</v>
          </cell>
          <cell r="C11481" t="str">
            <v>UN</v>
          </cell>
          <cell r="D11481">
            <v>51.51</v>
          </cell>
          <cell r="E11481">
            <v>53.97</v>
          </cell>
          <cell r="F11481" t="str">
            <v>SINAPI DEZEMBRO 2025</v>
          </cell>
        </row>
        <row r="11482">
          <cell r="A11482">
            <v>103845</v>
          </cell>
          <cell r="B11482" t="str">
            <v>COTOVELO EM COBRE, DN 28 MM, 90 GRAUS, SEM ANEL DE SOLDA, INSTALADO EM RAMAL E SUB-RAMAL DE GÁS MEDICINAL - FORNECIMENTO E INSTALAÇÃO. AF_04/2022</v>
          </cell>
          <cell r="C11482" t="str">
            <v>UN</v>
          </cell>
          <cell r="D11482">
            <v>41.76</v>
          </cell>
          <cell r="E11482">
            <v>43.37</v>
          </cell>
          <cell r="F11482" t="str">
            <v>SINAPI DEZEMBRO 2025</v>
          </cell>
        </row>
        <row r="11483">
          <cell r="A11483">
            <v>92328</v>
          </cell>
          <cell r="B11483" t="str">
            <v>COTOVELO EM COBRE, DN 28 MM, 90 GRAUS, SEM ANEL DE SOLDA, INSTALADO EM RAMAL E SUB-RAMAL DE HIDRÁULICA PREDIAL - FORNECIMENTO E INSTALAÇÃO. AF_04/2022</v>
          </cell>
          <cell r="C11483" t="str">
            <v>UN</v>
          </cell>
          <cell r="D11483">
            <v>38.369999999999997</v>
          </cell>
          <cell r="E11483">
            <v>39.68</v>
          </cell>
          <cell r="F11483" t="str">
            <v>SINAPI DEZEMBRO 2025</v>
          </cell>
        </row>
        <row r="11484">
          <cell r="A11484">
            <v>92289</v>
          </cell>
          <cell r="B11484" t="str">
            <v>COTOVELO EM COBRE, DN 35 MM, 90 GRAUS, SEM ANEL DE SOLDA, INSTALADO EM PRUMADA DE HIDRÁULICA PREDIAL - FORNECIMENTO E INSTALAÇÃO. AF_04/2022</v>
          </cell>
          <cell r="C11484" t="str">
            <v>UN</v>
          </cell>
          <cell r="D11484">
            <v>51.72</v>
          </cell>
          <cell r="E11484">
            <v>52.35</v>
          </cell>
          <cell r="F11484" t="str">
            <v>SINAPI DEZEMBRO 2025</v>
          </cell>
        </row>
        <row r="11485">
          <cell r="A11485">
            <v>92290</v>
          </cell>
          <cell r="B11485" t="str">
            <v>COTOVELO EM COBRE, DN 42 MM, 90 GRAUS, SEM ANEL DE SOLDA, INSTALADO EM PRUMADA DE HIDRÁULICA PREDIAL - FORNECIMENTO E INSTALAÇÃO. AF_04/2022</v>
          </cell>
          <cell r="C11485" t="str">
            <v>UN</v>
          </cell>
          <cell r="D11485">
            <v>78.55</v>
          </cell>
          <cell r="E11485">
            <v>79.31</v>
          </cell>
          <cell r="F11485" t="str">
            <v>SINAPI DEZEMBRO 2025</v>
          </cell>
        </row>
        <row r="11486">
          <cell r="A11486">
            <v>92291</v>
          </cell>
          <cell r="B11486" t="str">
            <v>COTOVELO EM COBRE, DN 54 MM, 90 GRAUS, SEM ANEL DE SOLDA, INSTALADO EM PRUMADA DE HIDRÁULICA PREDIAL - FORNECIMENTO E INSTALAÇÃO. AF_04/2022</v>
          </cell>
          <cell r="C11486" t="str">
            <v>UN</v>
          </cell>
          <cell r="D11486">
            <v>121.87</v>
          </cell>
          <cell r="E11486">
            <v>122.86</v>
          </cell>
          <cell r="F11486" t="str">
            <v>SINAPI DEZEMBRO 2025</v>
          </cell>
        </row>
        <row r="11487">
          <cell r="A11487">
            <v>92292</v>
          </cell>
          <cell r="B11487" t="str">
            <v>COTOVELO EM COBRE, DN 66 MM, 90 GRAUS, SEM ANEL DE SOLDA, INSTALADO EM PRUMADA DE HIDRÁULICA PREDIAL - FORNECIMENTO E INSTALAÇÃO. AF_04/2022</v>
          </cell>
          <cell r="C11487" t="str">
            <v>UN</v>
          </cell>
          <cell r="D11487">
            <v>379.28</v>
          </cell>
          <cell r="E11487">
            <v>380.5</v>
          </cell>
          <cell r="F11487" t="str">
            <v>SINAPI DEZEMBRO 2025</v>
          </cell>
        </row>
        <row r="11488">
          <cell r="A11488">
            <v>93082</v>
          </cell>
          <cell r="B11488" t="str">
            <v>CURVA DE TRANSPOSIÇÃO EM BRONZE/LATÃO, DN 15 MM, SEM ANEL DE SOLDA, BOLSA X BOLSA, INSTALADO EM RAMAL DE DISTRIBUIÇÃO DE HIDRÁULICA PREDIAL - FORNECIMENTO E INSTALAÇÃO. AF_04/2022</v>
          </cell>
          <cell r="C11488" t="str">
            <v>UN</v>
          </cell>
          <cell r="D11488">
            <v>25.27</v>
          </cell>
          <cell r="E11488">
            <v>25.71</v>
          </cell>
          <cell r="F11488" t="str">
            <v>SINAPI DEZEMBRO 2025</v>
          </cell>
        </row>
        <row r="11489">
          <cell r="A11489">
            <v>103885</v>
          </cell>
          <cell r="B11489" t="str">
            <v>CURVA DE TRANSPOSIÇÃO EM BRONZE/LATÃO, DN 15 MM, SEM ANEL DE SOLDA, BOLSA X BOLSA, INSTALADO EM RAMAL E SUB-RAMAL DE AQUECIMENTO SOLAR - FORNECIMENTO E INSTALAÇÃO. AF_04/2022</v>
          </cell>
          <cell r="C11489" t="str">
            <v>UN</v>
          </cell>
          <cell r="D11489">
            <v>28.43</v>
          </cell>
          <cell r="E11489">
            <v>29.14</v>
          </cell>
          <cell r="F11489" t="str">
            <v>SINAPI DEZEMBRO 2025</v>
          </cell>
        </row>
        <row r="11490">
          <cell r="A11490">
            <v>103816</v>
          </cell>
          <cell r="B11490" t="str">
            <v>CURVA DE TRANSPOSIÇÃO EM BRONZE/LATÃO, DN 15 MM, SEM ANEL DE SOLDA, BOLSA X BOLSA, INSTALADO EM RAMAL E SUB-RAMAL DE GÁS COMBUSTÍVEL - FORNECIMENTO E INSTALAÇÃO. AF_04/2022</v>
          </cell>
          <cell r="C11490" t="str">
            <v>UN</v>
          </cell>
          <cell r="D11490">
            <v>28.4</v>
          </cell>
          <cell r="E11490">
            <v>29.1</v>
          </cell>
          <cell r="F11490" t="str">
            <v>SINAPI DEZEMBRO 2025</v>
          </cell>
        </row>
        <row r="11491">
          <cell r="A11491">
            <v>103849</v>
          </cell>
          <cell r="B11491" t="str">
            <v>CURVA DE TRANSPOSIÇÃO EM BRONZE/LATÃO, DN 15 MM, SEM ANEL DE SOLDA, BOLSA X BOLSA, INSTALADO EM RAMAL E SUB-RAMAL DE GÁS MEDICINAL - FORNECIMENTO E INSTALAÇÃO. AF_04/2022</v>
          </cell>
          <cell r="C11491" t="str">
            <v>UN</v>
          </cell>
          <cell r="D11491">
            <v>27.94</v>
          </cell>
          <cell r="E11491">
            <v>28.59</v>
          </cell>
          <cell r="F11491" t="str">
            <v>SINAPI DEZEMBRO 2025</v>
          </cell>
        </row>
        <row r="11492">
          <cell r="A11492">
            <v>93105</v>
          </cell>
          <cell r="B11492" t="str">
            <v>CURVA DE TRANSPOSIÇÃO EM BRONZE/LATÃO, DN 15 MM, SEM ANEL DE SOLDA, BOLSA X BOLSA, INSTALADO EM RAMAL E SUB-RAMAL DE HIDRÁULICA PREDIAL - FORNECIMENTO E INSTALAÇÃO. AF_04/2022</v>
          </cell>
          <cell r="C11492" t="str">
            <v>UN</v>
          </cell>
          <cell r="D11492">
            <v>25.45</v>
          </cell>
          <cell r="E11492">
            <v>25.9</v>
          </cell>
          <cell r="F11492" t="str">
            <v>SINAPI DEZEMBRO 2025</v>
          </cell>
        </row>
        <row r="11493">
          <cell r="A11493">
            <v>93055</v>
          </cell>
          <cell r="B11493" t="str">
            <v>CURVA DE TRANSPOSIÇÃO EM BRONZE/LATÃO, DN 22 MM, SEM ANEL DE SOLDA, BOLSA X BOLSA, INSTALADO EM PRUMADA DE HIDRÁULICA PREDIAL - FORNECIMENTO E INSTALAÇÃO. AF_04/2022</v>
          </cell>
          <cell r="C11493" t="str">
            <v>UN</v>
          </cell>
          <cell r="D11493">
            <v>47.62</v>
          </cell>
          <cell r="E11493">
            <v>47.88</v>
          </cell>
          <cell r="F11493" t="str">
            <v>SINAPI DEZEMBRO 2025</v>
          </cell>
        </row>
        <row r="11494">
          <cell r="A11494">
            <v>93089</v>
          </cell>
          <cell r="B11494" t="str">
            <v>CURVA DE TRANSPOSIÇÃO EM BRONZE/LATÃO, DN 22 MM, SEM ANEL DE SOLDA, BOLSA X BOLSA, INSTALADO EM RAMAL DE DISTRIBUIÇÃO DE HIDRÁULICA PREDIAL - FORNECIMENTO E INSTALAÇÃO. AF_04/2022</v>
          </cell>
          <cell r="C11494" t="str">
            <v>UN</v>
          </cell>
          <cell r="D11494">
            <v>50.4</v>
          </cell>
          <cell r="E11494">
            <v>50.9</v>
          </cell>
          <cell r="F11494" t="str">
            <v>SINAPI DEZEMBRO 2025</v>
          </cell>
        </row>
        <row r="11495">
          <cell r="A11495">
            <v>103891</v>
          </cell>
          <cell r="B11495" t="str">
            <v>CURVA DE TRANSPOSIÇÃO EM BRONZE/LATÃO, DN 22 MM, SEM ANEL DE SOLDA, BOLSA X BOLSA, INSTALADO EM RAMAL E SUB-RAMAL DE AQUECIMENTO SOLAR - FORNECIMENTO E INSTALAÇÃO. AF_04/2022</v>
          </cell>
          <cell r="C11495" t="str">
            <v>UN</v>
          </cell>
          <cell r="D11495">
            <v>54.27</v>
          </cell>
          <cell r="E11495">
            <v>55.11</v>
          </cell>
          <cell r="F11495" t="str">
            <v>SINAPI DEZEMBRO 2025</v>
          </cell>
        </row>
        <row r="11496">
          <cell r="A11496">
            <v>103822</v>
          </cell>
          <cell r="B11496" t="str">
            <v>CURVA DE TRANSPOSIÇÃO EM BRONZE/LATÃO, DN 22 MM, SEM ANEL DE SOLDA, BOLSA X BOLSA, INSTALADO EM RAMAL E SUB-RAMAL DE GÁS COMBUSTÍVEL - FORNECIMENTO E INSTALAÇÃO. AF_04/2022</v>
          </cell>
          <cell r="C11496" t="str">
            <v>UN</v>
          </cell>
          <cell r="D11496">
            <v>58.58</v>
          </cell>
          <cell r="E11496">
            <v>59.79</v>
          </cell>
          <cell r="F11496" t="str">
            <v>SINAPI DEZEMBRO 2025</v>
          </cell>
        </row>
        <row r="11497">
          <cell r="A11497">
            <v>103855</v>
          </cell>
          <cell r="B11497" t="str">
            <v>CURVA DE TRANSPOSIÇÃO EM BRONZE/LATÃO, DN 22 MM, SEM ANEL DE SOLDA, BOLSA X BOLSA, INSTALADO EM RAMAL E SUB-RAMAL DE GÁS MEDICINAL - FORNECIMENTO E INSTALAÇÃO. AF_04/2022</v>
          </cell>
          <cell r="C11497" t="str">
            <v>UN</v>
          </cell>
          <cell r="D11497">
            <v>54.83</v>
          </cell>
          <cell r="E11497">
            <v>55.71</v>
          </cell>
          <cell r="F11497" t="str">
            <v>SINAPI DEZEMBRO 2025</v>
          </cell>
        </row>
        <row r="11498">
          <cell r="A11498">
            <v>93112</v>
          </cell>
          <cell r="B11498" t="str">
            <v>CURVA DE TRANSPOSIÇÃO EM BRONZE/LATÃO, DN 22 MM, SEM ANEL DE SOLDA, BOLSA X BOLSA, INSTALADO EM RAMAL E SUB-RAMAL DE HIDRÁULICA PREDIAL - FORNECIMENTO E INSTALAÇÃO. AF_04/2022</v>
          </cell>
          <cell r="C11498" t="str">
            <v>UN</v>
          </cell>
          <cell r="D11498">
            <v>52.47</v>
          </cell>
          <cell r="E11498">
            <v>53.15</v>
          </cell>
          <cell r="F11498" t="str">
            <v>SINAPI DEZEMBRO 2025</v>
          </cell>
        </row>
        <row r="11499">
          <cell r="A11499">
            <v>93060</v>
          </cell>
          <cell r="B11499" t="str">
            <v>CURVA DE TRANSPOSIÇÃO EM BRONZE/LATÃO, DN 28 MM, SEM ANEL DE SOLDA, BOLSA X BOLSA, INSTALADO EM PRUMADA DE HIDRÁULICA PREDIAL - FORNECIMENTO E INSTALAÇÃO. AF_04/2022</v>
          </cell>
          <cell r="C11499" t="str">
            <v>UN</v>
          </cell>
          <cell r="D11499">
            <v>83.56</v>
          </cell>
          <cell r="E11499">
            <v>83.89</v>
          </cell>
          <cell r="F11499" t="str">
            <v>SINAPI DEZEMBRO 2025</v>
          </cell>
        </row>
        <row r="11500">
          <cell r="A11500">
            <v>93094</v>
          </cell>
          <cell r="B11500" t="str">
            <v>CURVA DE TRANSPOSIÇÃO EM BRONZE/LATÃO, DN 28 MM, SEM ANEL DE SOLDA, BOLSA X BOLSA, INSTALADO EM RAMAL DE DISTRIBUIÇÃO DE HIDRÁULICA PREDIAL - FORNECIMENTO E INSTALAÇÃO. AF_04/2022</v>
          </cell>
          <cell r="C11500" t="str">
            <v>UN</v>
          </cell>
          <cell r="D11500">
            <v>86.13</v>
          </cell>
          <cell r="E11500">
            <v>86.68</v>
          </cell>
          <cell r="F11500" t="str">
            <v>SINAPI DEZEMBRO 2025</v>
          </cell>
        </row>
        <row r="11501">
          <cell r="A11501">
            <v>103897</v>
          </cell>
          <cell r="B11501" t="str">
            <v>CURVA DE TRANSPOSIÇÃO EM BRONZE/LATÃO, DN 28 MM, SEM ANEL DE SOLDA, BOLSA X BOLSA, INSTALADO EM RAMAL E SUB-RAMAL DE AQUECIMENTO SOLAR - FORNECIMENTO E INSTALAÇÃO. AF_04/2022</v>
          </cell>
          <cell r="C11501" t="str">
            <v>UN</v>
          </cell>
          <cell r="D11501">
            <v>90.6</v>
          </cell>
          <cell r="E11501">
            <v>91.55</v>
          </cell>
          <cell r="F11501" t="str">
            <v>SINAPI DEZEMBRO 2025</v>
          </cell>
        </row>
        <row r="11502">
          <cell r="A11502">
            <v>103828</v>
          </cell>
          <cell r="B11502" t="str">
            <v>CURVA DE TRANSPOSIÇÃO EM BRONZE/LATÃO, DN 28 MM, SEM ANEL DE SOLDA, BOLSA X BOLSA, INSTALADO EM RAMAL E SUB-RAMAL DE GÁS COMBUSTÍVEL - FORNECIMENTO E INSTALAÇÃO. AF_04/2022</v>
          </cell>
          <cell r="C11502" t="str">
            <v>UN</v>
          </cell>
          <cell r="D11502">
            <v>98.1</v>
          </cell>
          <cell r="E11502">
            <v>99.75</v>
          </cell>
          <cell r="F11502" t="str">
            <v>SINAPI DEZEMBRO 2025</v>
          </cell>
        </row>
        <row r="11503">
          <cell r="A11503">
            <v>103861</v>
          </cell>
          <cell r="B11503" t="str">
            <v>CURVA DE TRANSPOSIÇÃO EM BRONZE/LATÃO, DN 28 MM, SEM ANEL DE SOLDA, BOLSA X BOLSA, INSTALADO EM RAMAL E SUB-RAMAL DE GÁS MEDICINAL - FORNECIMENTO E INSTALAÇÃO. AF_04/2022</v>
          </cell>
          <cell r="C11503" t="str">
            <v>UN</v>
          </cell>
          <cell r="D11503">
            <v>92.08</v>
          </cell>
          <cell r="E11503">
            <v>93.16</v>
          </cell>
          <cell r="F11503" t="str">
            <v>SINAPI DEZEMBRO 2025</v>
          </cell>
        </row>
        <row r="11504">
          <cell r="A11504">
            <v>93115</v>
          </cell>
          <cell r="B11504" t="str">
            <v>CURVA DE TRANSPOSIÇÃO EM BRONZE/LATÃO, DN 28 MM, SEM ANEL DE SOLDA, BOLSA X BOLSA, INSTALADO EM RAMAL E SUB-RAMAL DE HIDRÁULICA PREDIAL - FORNECIMENTO E INSTALAÇÃO. AF_04/2022</v>
          </cell>
          <cell r="C11504" t="str">
            <v>UN</v>
          </cell>
          <cell r="D11504">
            <v>89.8</v>
          </cell>
          <cell r="E11504">
            <v>90.68</v>
          </cell>
          <cell r="F11504" t="str">
            <v>SINAPI DEZEMBRO 2025</v>
          </cell>
        </row>
        <row r="11505">
          <cell r="A11505">
            <v>93074</v>
          </cell>
          <cell r="B11505" t="str">
            <v>CURVA EM COBRE, DN 15 MM, 45 GRAUS, SEM ANEL DE SOLDA, BOLSA X BOLSA, INSTALADO EM RAMAL DE DISTRIBUIÇÃO DE HIDRÁULICA PREDIAL - FORNECIMENTO E INSTALAÇÃO. AF_04/2022</v>
          </cell>
          <cell r="C11505" t="str">
            <v>UN</v>
          </cell>
          <cell r="D11505">
            <v>13.79</v>
          </cell>
          <cell r="E11505">
            <v>14.44</v>
          </cell>
          <cell r="F11505" t="str">
            <v>SINAPI DEZEMBRO 2025</v>
          </cell>
        </row>
        <row r="11506">
          <cell r="A11506">
            <v>103875</v>
          </cell>
          <cell r="B11506" t="str">
            <v>CURVA EM COBRE, DN 15 MM, 45 GRAUS, SEM ANEL DE SOLDA, BOLSA X BOLSA, INSTALADO EM RAMAL E SUB-RAMAL DE AQUECIMENTO SOLAR - FORNECIMENTO E INSTALAÇÃO. AF_04/2022</v>
          </cell>
          <cell r="C11506" t="str">
            <v>UN</v>
          </cell>
          <cell r="D11506">
            <v>18.510000000000002</v>
          </cell>
          <cell r="E11506">
            <v>19.579999999999998</v>
          </cell>
          <cell r="F11506" t="str">
            <v>SINAPI DEZEMBRO 2025</v>
          </cell>
        </row>
        <row r="11507">
          <cell r="A11507">
            <v>103806</v>
          </cell>
          <cell r="B11507" t="str">
            <v>CURVA EM COBRE, DN 15 MM, 45 GRAUS, SEM ANEL DE SOLDA, BOLSA X BOLSA, INSTALADO EM RAMAL E SUB-RAMAL DE GÁS COMBUSTÍVEL - FORNECIMENTO E INSTALAÇÃO. AF_04/2022</v>
          </cell>
          <cell r="C11507" t="str">
            <v>UN</v>
          </cell>
          <cell r="D11507">
            <v>18.45</v>
          </cell>
          <cell r="E11507">
            <v>19.510000000000002</v>
          </cell>
          <cell r="F11507" t="str">
            <v>SINAPI DEZEMBRO 2025</v>
          </cell>
        </row>
        <row r="11508">
          <cell r="A11508">
            <v>103839</v>
          </cell>
          <cell r="B11508" t="str">
            <v>CURVA EM COBRE, DN 15 MM, 45 GRAUS, SEM ANEL DE SOLDA, BOLSA X BOLSA, INSTALADO EM RAMAL E SUB-RAMAL DE GÁS MEDICINAL - FORNECIMENTO E INSTALAÇÃO. AF_04/2022</v>
          </cell>
          <cell r="C11508" t="str">
            <v>UN</v>
          </cell>
          <cell r="D11508">
            <v>17.75</v>
          </cell>
          <cell r="E11508">
            <v>18.739999999999998</v>
          </cell>
          <cell r="F11508" t="str">
            <v>SINAPI DEZEMBRO 2025</v>
          </cell>
        </row>
        <row r="11509">
          <cell r="A11509">
            <v>93097</v>
          </cell>
          <cell r="B11509" t="str">
            <v>CURVA EM COBRE, DN 15 MM, 45 GRAUS, SEM ANEL DE SOLDA, BOLSA X BOLSA, INSTALADO EM RAMAL E SUB-RAMAL DE HIDRÁULICA PREDIAL - FORNECIMENTO E INSTALAÇÃO. AF_04/2022</v>
          </cell>
          <cell r="C11509" t="str">
            <v>UN</v>
          </cell>
          <cell r="D11509">
            <v>14.06</v>
          </cell>
          <cell r="E11509">
            <v>14.73</v>
          </cell>
          <cell r="F11509" t="str">
            <v>SINAPI DEZEMBRO 2025</v>
          </cell>
        </row>
        <row r="11510">
          <cell r="A11510">
            <v>93119</v>
          </cell>
          <cell r="B11510" t="str">
            <v>CURVA EM COBRE, DN 22 MM, 45 GRAUS, SEM ANEL DE SOLDA, BOLSA X BOLSA, INSTALADO EM PRUMADA DE HIDRÁULICA PREDIAL - FORNECIMENTO E INSTALAÇÃO. AF_04/2022</v>
          </cell>
          <cell r="C11510" t="str">
            <v>UN</v>
          </cell>
          <cell r="D11510">
            <v>18.04</v>
          </cell>
          <cell r="E11510">
            <v>18.440000000000001</v>
          </cell>
          <cell r="F11510" t="str">
            <v>SINAPI DEZEMBRO 2025</v>
          </cell>
        </row>
        <row r="11511">
          <cell r="A11511">
            <v>93076</v>
          </cell>
          <cell r="B11511" t="str">
            <v>CURVA EM COBRE, DN 22 MM, 45 GRAUS, SEM ANEL DE SOLDA, BOLSA X BOLSA, INSTALADO EM RAMAL DE DISTRIBUIÇÃO DE HIDRÁULICA PREDIAL - FORNECIMENTO E INSTALAÇÃO. AF_04/2022</v>
          </cell>
          <cell r="C11511" t="str">
            <v>UN</v>
          </cell>
          <cell r="D11511">
            <v>22.2</v>
          </cell>
          <cell r="E11511">
            <v>22.95</v>
          </cell>
          <cell r="F11511" t="str">
            <v>SINAPI DEZEMBRO 2025</v>
          </cell>
        </row>
        <row r="11512">
          <cell r="A11512">
            <v>103878</v>
          </cell>
          <cell r="B11512" t="str">
            <v>CURVA EM COBRE, DN 22 MM, 45 GRAUS, SEM ANEL DE SOLDA, BOLSA X BOLSA, INSTALADO EM RAMAL E SUB-RAMAL DE AQUECIMENTO SOLAR - FORNECIMENTO E INSTALAÇÃO. AF_04/2022</v>
          </cell>
          <cell r="C11512" t="str">
            <v>UN</v>
          </cell>
          <cell r="D11512">
            <v>27.98</v>
          </cell>
          <cell r="E11512">
            <v>29.24</v>
          </cell>
          <cell r="F11512" t="str">
            <v>SINAPI DEZEMBRO 2025</v>
          </cell>
        </row>
        <row r="11513">
          <cell r="A11513">
            <v>103809</v>
          </cell>
          <cell r="B11513" t="str">
            <v>CURVA EM COBRE, DN 22 MM, 45 GRAUS, SEM ANEL DE SOLDA, BOLSA X BOLSA, INSTALADO EM RAMAL E SUB-RAMAL DE GÁS COMBUSTÍVEL - FORNECIMENTO E INSTALAÇÃO. AF_04/2022</v>
          </cell>
          <cell r="C11513" t="str">
            <v>UN</v>
          </cell>
          <cell r="D11513">
            <v>34.380000000000003</v>
          </cell>
          <cell r="E11513">
            <v>36.19</v>
          </cell>
          <cell r="F11513" t="str">
            <v>SINAPI DEZEMBRO 2025</v>
          </cell>
        </row>
        <row r="11514">
          <cell r="A11514">
            <v>103842</v>
          </cell>
          <cell r="B11514" t="str">
            <v>CURVA EM COBRE, DN 22 MM, 45 GRAUS, SEM ANEL DE SOLDA, BOLSA X BOLSA, INSTALADO EM RAMAL E SUB-RAMAL DE GÁS MEDICINAL - FORNECIMENTO E INSTALAÇÃO. AF_04/2022</v>
          </cell>
          <cell r="C11514" t="str">
            <v>UN</v>
          </cell>
          <cell r="D11514">
            <v>28.79</v>
          </cell>
          <cell r="E11514">
            <v>30.12</v>
          </cell>
          <cell r="F11514" t="str">
            <v>SINAPI DEZEMBRO 2025</v>
          </cell>
        </row>
        <row r="11515">
          <cell r="A11515">
            <v>93099</v>
          </cell>
          <cell r="B11515" t="str">
            <v>CURVA EM COBRE, DN 22 MM, 45 GRAUS, SEM ANEL DE SOLDA, BOLSA X BOLSA, INSTALADO EM RAMAL E SUB-RAMAL DE HIDRÁULICA PREDIAL - FORNECIMENTO E INSTALAÇÃO. AF_04/2022</v>
          </cell>
          <cell r="C11515" t="str">
            <v>UN</v>
          </cell>
          <cell r="D11515">
            <v>25.27</v>
          </cell>
          <cell r="E11515">
            <v>26.29</v>
          </cell>
          <cell r="F11515" t="str">
            <v>SINAPI DEZEMBRO 2025</v>
          </cell>
        </row>
        <row r="11516">
          <cell r="A11516">
            <v>93122</v>
          </cell>
          <cell r="B11516" t="str">
            <v>CURVA EM COBRE, DN 28 MM, 45 GRAUS, SEM ANEL DE SOLDA, BOLSA X BOLSA, INSTALADO EM PRUMADA DE HIDRÁULICA PREDIAL - FORNECIMENTO E INSTALAÇÃO. AF_04/2022</v>
          </cell>
          <cell r="C11516" t="str">
            <v>UN</v>
          </cell>
          <cell r="D11516">
            <v>27.18</v>
          </cell>
          <cell r="E11516">
            <v>27.68</v>
          </cell>
          <cell r="F11516" t="str">
            <v>SINAPI DEZEMBRO 2025</v>
          </cell>
        </row>
        <row r="11517">
          <cell r="A11517">
            <v>93079</v>
          </cell>
          <cell r="B11517" t="str">
            <v>CURVA EM COBRE, DN 28 MM, 45 GRAUS, SEM ANEL DE SOLDA, BOLSA X BOLSA, INSTALADO EM RAMAL DE DISTRIBUIÇÃO DE HIDRÁULICA PREDIAL - FORNECIMENTO E INSTALAÇÃO. AF_04/2022</v>
          </cell>
          <cell r="C11517" t="str">
            <v>UN</v>
          </cell>
          <cell r="D11517">
            <v>31.01</v>
          </cell>
          <cell r="E11517">
            <v>31.84</v>
          </cell>
          <cell r="F11517" t="str">
            <v>SINAPI DEZEMBRO 2025</v>
          </cell>
        </row>
        <row r="11518">
          <cell r="A11518">
            <v>103882</v>
          </cell>
          <cell r="B11518" t="str">
            <v>CURVA EM COBRE, DN 28 MM, 45 GRAUS, SEM ANEL DE SOLDA, BOLSA X BOLSA, INSTALADO EM RAMAL E SUB-RAMAL DE AQUECIMENTO SOLAR - FORNECIMENTO E INSTALAÇÃO. AF_04/2022</v>
          </cell>
          <cell r="C11518" t="str">
            <v>UN</v>
          </cell>
          <cell r="D11518">
            <v>37.71</v>
          </cell>
          <cell r="E11518">
            <v>39.14</v>
          </cell>
          <cell r="F11518" t="str">
            <v>SINAPI DEZEMBRO 2025</v>
          </cell>
        </row>
        <row r="11519">
          <cell r="A11519">
            <v>103813</v>
          </cell>
          <cell r="B11519" t="str">
            <v>CURVA EM COBRE, DN 28 MM, 45 GRAUS, SEM ANEL DE SOLDA, BOLSA X BOLSA, INSTALADO EM RAMAL E SUB-RAMAL DE GÁS COMBUSTÍVEL - FORNECIMENTO E INSTALAÇÃO. AF_04/2022</v>
          </cell>
          <cell r="C11519" t="str">
            <v>UN</v>
          </cell>
          <cell r="D11519">
            <v>49.63</v>
          </cell>
          <cell r="E11519">
            <v>52.09</v>
          </cell>
          <cell r="F11519" t="str">
            <v>SINAPI DEZEMBRO 2025</v>
          </cell>
        </row>
        <row r="11520">
          <cell r="A11520">
            <v>103846</v>
          </cell>
          <cell r="B11520" t="str">
            <v>CURVA EM COBRE, DN 28 MM, 45 GRAUS, SEM ANEL DE SOLDA, BOLSA X BOLSA, INSTALADO EM RAMAL E SUB-RAMAL DE GÁS MEDICINAL - FORNECIMENTO E INSTALAÇÃO. AF_04/2022</v>
          </cell>
          <cell r="C11520" t="str">
            <v>UN</v>
          </cell>
          <cell r="D11520">
            <v>39.880000000000003</v>
          </cell>
          <cell r="E11520">
            <v>41.49</v>
          </cell>
          <cell r="F11520" t="str">
            <v>SINAPI DEZEMBRO 2025</v>
          </cell>
        </row>
        <row r="11521">
          <cell r="A11521">
            <v>93102</v>
          </cell>
          <cell r="B11521" t="str">
            <v>CURVA EM COBRE, DN 28 MM, 45 GRAUS, SEM ANEL DE SOLDA, BOLSA X BOLSA, INSTALADO EM RAMAL E SUB-RAMAL DE HIDRÁULICA PREDIAL - FORNECIMENTO E INSTALAÇÃO. AF_04/2022</v>
          </cell>
          <cell r="C11521" t="str">
            <v>UN</v>
          </cell>
          <cell r="D11521">
            <v>36.49</v>
          </cell>
          <cell r="E11521">
            <v>37.799999999999997</v>
          </cell>
          <cell r="F11521" t="str">
            <v>SINAPI DEZEMBRO 2025</v>
          </cell>
        </row>
        <row r="11522">
          <cell r="A11522">
            <v>93123</v>
          </cell>
          <cell r="B11522" t="str">
            <v>CURVA EM COBRE, DN 35 MM, 45 GRAUS, SEM ANEL DE SOLDA, BOLSA X BOLSA, INSTALADO EM PRUMADA DE HIDRÁULICA PREDIAL - FORNECIMENTO E INSTALAÇÃO. AF_04/2022</v>
          </cell>
          <cell r="C11522" t="str">
            <v>UN</v>
          </cell>
          <cell r="D11522">
            <v>60.96</v>
          </cell>
          <cell r="E11522">
            <v>61.59</v>
          </cell>
          <cell r="F11522" t="str">
            <v>SINAPI DEZEMBRO 2025</v>
          </cell>
        </row>
        <row r="11523">
          <cell r="A11523">
            <v>93124</v>
          </cell>
          <cell r="B11523" t="str">
            <v>CURVA EM COBRE, DN 42 MM, 45 GRAUS, SEM ANEL DE SOLDA, BOLSA X BOLSA, INSTALADO EM PRUMADA DE HIDRÁULICA PREDIAL - FORNECIMENTO E INSTALAÇÃO. AF_04/2022</v>
          </cell>
          <cell r="C11523" t="str">
            <v>UN</v>
          </cell>
          <cell r="D11523">
            <v>95.9</v>
          </cell>
          <cell r="E11523">
            <v>96.66</v>
          </cell>
          <cell r="F11523" t="str">
            <v>SINAPI DEZEMBRO 2025</v>
          </cell>
        </row>
        <row r="11524">
          <cell r="A11524">
            <v>93125</v>
          </cell>
          <cell r="B11524" t="str">
            <v>CURVA EM COBRE, DN 54 MM, 45 GRAUS, SEM ANEL DE SOLDA, BOLSA X BOLSA, INSTALADO EM PRUMADA DE HIDRÁULICA PREDIAL - FORNECIMENTO E INSTALAÇÃO. AF_04/2022</v>
          </cell>
          <cell r="C11524" t="str">
            <v>UN</v>
          </cell>
          <cell r="D11524">
            <v>141.09</v>
          </cell>
          <cell r="E11524">
            <v>142.08000000000001</v>
          </cell>
          <cell r="F11524" t="str">
            <v>SINAPI DEZEMBRO 2025</v>
          </cell>
        </row>
        <row r="11525">
          <cell r="A11525">
            <v>93126</v>
          </cell>
          <cell r="B11525" t="str">
            <v>CURVA EM COBRE, DN 66 MM, 45 GRAUS, SEM ANEL DE SOLDA, BOLSA X BOLSA, INSTALADO EM PRUMADA DE HIDRÁULICA PREDIAL - FORNECIMENTO E INSTALAÇÃO. AF_04/2022</v>
          </cell>
          <cell r="C11525" t="str">
            <v>UN</v>
          </cell>
          <cell r="D11525">
            <v>312.45</v>
          </cell>
          <cell r="E11525">
            <v>313.67</v>
          </cell>
          <cell r="F11525" t="str">
            <v>SINAPI DEZEMBRO 2025</v>
          </cell>
        </row>
        <row r="11526">
          <cell r="A11526">
            <v>93063</v>
          </cell>
          <cell r="B11526" t="str">
            <v>JUNTA DE EXPANSÃO EM BRONZE/LATÃO, DN 35 MM, PONTA X PONTA, INSTALADO EM PRUMADA DE HIDRÁULICA PREDIAL - FORNECIMENTO E INSTALAÇÃO. AF_04/2022</v>
          </cell>
          <cell r="C11526" t="str">
            <v>UN</v>
          </cell>
          <cell r="D11526">
            <v>696.91</v>
          </cell>
          <cell r="E11526">
            <v>697.32</v>
          </cell>
          <cell r="F11526" t="str">
            <v>SINAPI DEZEMBRO 2025</v>
          </cell>
        </row>
        <row r="11527">
          <cell r="A11527">
            <v>93066</v>
          </cell>
          <cell r="B11527" t="str">
            <v>JUNTA DE EXPANSÃO EM BRONZE/LATÃO, DN 42 MM, PONTA X PONTA, INSTALADO EM PRUMADA DE HIDRÁULICA PREDIAL - FORNECIMENTO E INSTALAÇÃO. AF_04/2022</v>
          </cell>
          <cell r="C11527" t="str">
            <v>UN</v>
          </cell>
          <cell r="D11527">
            <v>874.6</v>
          </cell>
          <cell r="E11527">
            <v>875.1</v>
          </cell>
          <cell r="F11527" t="str">
            <v>SINAPI DEZEMBRO 2025</v>
          </cell>
        </row>
        <row r="11528">
          <cell r="A11528">
            <v>93069</v>
          </cell>
          <cell r="B11528" t="str">
            <v>JUNTA DE EXPANSÃO EM BRONZE/LATÃO, DN 54 MM, PONTA X PONTA, INSTALADO EM PRUMADA DE HIDRÁULICA PREDIAL - FORNECIMENTO E INSTALAÇÃO. AF_04/2022</v>
          </cell>
          <cell r="C11528" t="str">
            <v>UN</v>
          </cell>
          <cell r="D11528">
            <v>1212.3499999999999</v>
          </cell>
          <cell r="E11528">
            <v>1213.01</v>
          </cell>
          <cell r="F11528" t="str">
            <v>SINAPI DEZEMBRO 2025</v>
          </cell>
        </row>
        <row r="11529">
          <cell r="A11529">
            <v>93072</v>
          </cell>
          <cell r="B11529" t="str">
            <v>JUNTA DE EXPANSÃO EM BRONZE/LATÃO, DN 66 MM, PONTA X PONTA, INSTALADO EM PRUMADA DE HIDRÁULICA PREDIAL - FORNECIMENTO E INSTALAÇÃO. AF_04/2022</v>
          </cell>
          <cell r="C11529" t="str">
            <v>UN</v>
          </cell>
          <cell r="D11529">
            <v>1600.04</v>
          </cell>
          <cell r="E11529">
            <v>1600.85</v>
          </cell>
          <cell r="F11529" t="str">
            <v>SINAPI DEZEMBRO 2025</v>
          </cell>
        </row>
        <row r="11530">
          <cell r="A11530">
            <v>93083</v>
          </cell>
          <cell r="B11530" t="str">
            <v>JUNTA DE EXPANSÃO EM COBRE, DN 15 MM, PONTA X PONTA, INSTALADO EM RAMAL DE DISTRIBUIÇÃO DE HIDRÁULICA PREDIAL - FORNECIMENTO E INSTALAÇÃO. AF_04/2022</v>
          </cell>
          <cell r="C11530" t="str">
            <v>UN</v>
          </cell>
          <cell r="D11530">
            <v>478.6</v>
          </cell>
          <cell r="E11530">
            <v>479.04</v>
          </cell>
          <cell r="F11530" t="str">
            <v>SINAPI DEZEMBRO 2025</v>
          </cell>
        </row>
        <row r="11531">
          <cell r="A11531">
            <v>103886</v>
          </cell>
          <cell r="B11531" t="str">
            <v>JUNTA DE EXPANSÃO EM COBRE, DN 15 MM, PONTA X PONTA, INSTALADO EM RAMAL E SUB-RAMAL DE AQUECIMENTO SOLAR - FORNECIMENTO E INSTALAÇÃO. AF_04/2022</v>
          </cell>
          <cell r="C11531" t="str">
            <v>UN</v>
          </cell>
          <cell r="D11531">
            <v>481.76</v>
          </cell>
          <cell r="E11531">
            <v>482.47</v>
          </cell>
          <cell r="F11531" t="str">
            <v>SINAPI DEZEMBRO 2025</v>
          </cell>
        </row>
        <row r="11532">
          <cell r="A11532">
            <v>103817</v>
          </cell>
          <cell r="B11532" t="str">
            <v>JUNTA DE EXPANSÃO EM COBRE, DN 15 MM, PONTA X PONTA, INSTALADO EM RAMAL E SUB-RAMAL DE GÁS COMBUSTÍVEL - FORNECIMENTO E INSTALAÇÃO. AF_04/2022</v>
          </cell>
          <cell r="C11532" t="str">
            <v>UN</v>
          </cell>
          <cell r="D11532">
            <v>481.73</v>
          </cell>
          <cell r="E11532">
            <v>482.43</v>
          </cell>
          <cell r="F11532" t="str">
            <v>SINAPI DEZEMBRO 2025</v>
          </cell>
        </row>
        <row r="11533">
          <cell r="A11533">
            <v>103850</v>
          </cell>
          <cell r="B11533" t="str">
            <v>JUNTA DE EXPANSÃO EM COBRE, DN 15 MM, PONTA X PONTA, INSTALADO EM RAMAL E SUB-RAMAL DE GÁS MEDICINAL - FORNECIMENTO E INSTALAÇÃO. AF_04/2022</v>
          </cell>
          <cell r="C11533" t="str">
            <v>UN</v>
          </cell>
          <cell r="D11533">
            <v>481.27</v>
          </cell>
          <cell r="E11533">
            <v>481.92</v>
          </cell>
          <cell r="F11533" t="str">
            <v>SINAPI DEZEMBRO 2025</v>
          </cell>
        </row>
        <row r="11534">
          <cell r="A11534">
            <v>93106</v>
          </cell>
          <cell r="B11534" t="str">
            <v>JUNTA DE EXPANSÃO EM COBRE, DN 15 MM, PONTA X PONTA, INSTALADO EM RAMAL E SUB-RAMAL DE HIDRÁULICA PREDIAL - FORNECIMENTO E INSTALAÇÃO. AF_04/2022</v>
          </cell>
          <cell r="C11534" t="str">
            <v>UN</v>
          </cell>
          <cell r="D11534">
            <v>478.78</v>
          </cell>
          <cell r="E11534">
            <v>479.23</v>
          </cell>
          <cell r="F11534" t="str">
            <v>SINAPI DEZEMBRO 2025</v>
          </cell>
        </row>
        <row r="11535">
          <cell r="A11535">
            <v>93052</v>
          </cell>
          <cell r="B11535" t="str">
            <v>JUNTA DE EXPANSÃO EM COBRE, DN 22 MM, PONTA X PONTA, INSTALADO EM PRUMADA DE HIDRÁULICA PREDIAL - FORNECIMENTO E INSTALAÇÃO. AF_04/2022</v>
          </cell>
          <cell r="C11535" t="str">
            <v>UN</v>
          </cell>
          <cell r="D11535">
            <v>552.85</v>
          </cell>
          <cell r="E11535">
            <v>553.11</v>
          </cell>
          <cell r="F11535" t="str">
            <v>SINAPI DEZEMBRO 2025</v>
          </cell>
        </row>
        <row r="11536">
          <cell r="A11536">
            <v>93086</v>
          </cell>
          <cell r="B11536" t="str">
            <v>JUNTA DE EXPANSÃO EM COBRE, DN 22 MM, PONTA X PONTA, INSTALADO EM RAMAL DE DISTRIBUIÇÃO DE HIDRÁULICA PREDIAL - FORNECIMENTO E INSTALAÇÃO. AF_04/2022</v>
          </cell>
          <cell r="C11536" t="str">
            <v>UN</v>
          </cell>
          <cell r="D11536">
            <v>555.63</v>
          </cell>
          <cell r="E11536">
            <v>556.13</v>
          </cell>
          <cell r="F11536" t="str">
            <v>SINAPI DEZEMBRO 2025</v>
          </cell>
        </row>
        <row r="11537">
          <cell r="A11537">
            <v>103890</v>
          </cell>
          <cell r="B11537" t="str">
            <v>JUNTA DE EXPANSÃO EM COBRE, DN 22 MM, PONTA X PONTA, INSTALADO EM RAMAL E SUB-RAMAL DE AQUECIMENTO SOLAR - FORNECIMENTO E INSTALAÇÃO. AF_04/2022</v>
          </cell>
          <cell r="C11537" t="str">
            <v>UN</v>
          </cell>
          <cell r="D11537">
            <v>559.5</v>
          </cell>
          <cell r="E11537">
            <v>560.34</v>
          </cell>
          <cell r="F11537" t="str">
            <v>SINAPI DEZEMBRO 2025</v>
          </cell>
        </row>
        <row r="11538">
          <cell r="A11538">
            <v>103821</v>
          </cell>
          <cell r="B11538" t="str">
            <v>JUNTA DE EXPANSÃO EM COBRE, DN 22 MM, PONTA X PONTA, INSTALADO EM RAMAL E SUB-RAMAL DE GÁS COMBUSTÍVEL - FORNECIMENTO E INSTALAÇÃO. AF_04/2022</v>
          </cell>
          <cell r="C11538" t="str">
            <v>UN</v>
          </cell>
          <cell r="D11538">
            <v>563.80999999999995</v>
          </cell>
          <cell r="E11538">
            <v>565.02</v>
          </cell>
          <cell r="F11538" t="str">
            <v>SINAPI DEZEMBRO 2025</v>
          </cell>
        </row>
        <row r="11539">
          <cell r="A11539">
            <v>103854</v>
          </cell>
          <cell r="B11539" t="str">
            <v>JUNTA DE EXPANSÃO EM COBRE, DN 22 MM, PONTA X PONTA, INSTALADO EM RAMAL E SUB-RAMAL DE GÁS MEDICINAL - FORNECIMENTO E INSTALAÇÃO. AF_04/2022</v>
          </cell>
          <cell r="C11539" t="str">
            <v>UN</v>
          </cell>
          <cell r="D11539">
            <v>560.05999999999995</v>
          </cell>
          <cell r="E11539">
            <v>560.94000000000005</v>
          </cell>
          <cell r="F11539" t="str">
            <v>SINAPI DEZEMBRO 2025</v>
          </cell>
        </row>
        <row r="11540">
          <cell r="A11540">
            <v>93109</v>
          </cell>
          <cell r="B11540" t="str">
            <v>JUNTA DE EXPANSÃO EM COBRE, DN 22 MM, PONTA X PONTA, INSTALADO EM RAMAL E SUB-RAMAL DE HIDRÁULICA PREDIAL - FORNECIMENTO E INSTALAÇÃO. AF_04/2022</v>
          </cell>
          <cell r="C11540" t="str">
            <v>UN</v>
          </cell>
          <cell r="D11540">
            <v>557.70000000000005</v>
          </cell>
          <cell r="E11540">
            <v>558.38</v>
          </cell>
          <cell r="F11540" t="str">
            <v>SINAPI DEZEMBRO 2025</v>
          </cell>
        </row>
        <row r="11541">
          <cell r="A11541">
            <v>93058</v>
          </cell>
          <cell r="B11541" t="str">
            <v>JUNTA DE EXPANSÃO EM COBRE, DN 28 MM, PONTA X PONTA, INSTALADO EM PRUMADA DE HIDRÁULICA PREDIAL - FORNECIMENTO E INSTALAÇÃO. AF_04/2022</v>
          </cell>
          <cell r="C11541" t="str">
            <v>UN</v>
          </cell>
          <cell r="D11541">
            <v>608.19000000000005</v>
          </cell>
          <cell r="E11541">
            <v>608.52</v>
          </cell>
          <cell r="F11541" t="str">
            <v>SINAPI DEZEMBRO 2025</v>
          </cell>
        </row>
        <row r="11542">
          <cell r="A11542">
            <v>93092</v>
          </cell>
          <cell r="B11542" t="str">
            <v>JUNTA DE EXPANSÃO EM COBRE, DN 28 MM, PONTA X PONTA, INSTALADO EM RAMAL DE DISTRIBUIÇÃO DE HIDRÁULICA PREDIAL - FORNECIMENTO E INSTALAÇÃO. AF_04/2022</v>
          </cell>
          <cell r="C11542" t="str">
            <v>UN</v>
          </cell>
          <cell r="D11542">
            <v>610.76</v>
          </cell>
          <cell r="E11542">
            <v>611.30999999999995</v>
          </cell>
          <cell r="F11542" t="str">
            <v>SINAPI DEZEMBRO 2025</v>
          </cell>
        </row>
        <row r="11543">
          <cell r="A11543">
            <v>103898</v>
          </cell>
          <cell r="B11543" t="str">
            <v>JUNTA DE EXPANSÃO EM COBRE, DN 28 MM, PONTA X PONTA, INSTALADO EM RAMAL E SUB-RAMAL DE AQUECIMENTO SOLAR - FORNECIMENTO E INSTALAÇÃO. AF_04/2022</v>
          </cell>
          <cell r="C11543" t="str">
            <v>UN</v>
          </cell>
          <cell r="D11543">
            <v>615.23</v>
          </cell>
          <cell r="E11543">
            <v>616.17999999999995</v>
          </cell>
          <cell r="F11543" t="str">
            <v>SINAPI DEZEMBRO 2025</v>
          </cell>
        </row>
        <row r="11544">
          <cell r="A11544">
            <v>103829</v>
          </cell>
          <cell r="B11544" t="str">
            <v>JUNTA DE EXPANSÃO EM COBRE, DN 28 MM, PONTA X PONTA, INSTALADO EM RAMAL E SUB-RAMAL DE GÁS COMBUSTÍVEL - FORNECIMENTO E INSTALAÇÃO. AF_04/2022</v>
          </cell>
          <cell r="C11544" t="str">
            <v>UN</v>
          </cell>
          <cell r="D11544">
            <v>622.73</v>
          </cell>
          <cell r="E11544">
            <v>624.38</v>
          </cell>
          <cell r="F11544" t="str">
            <v>SINAPI DEZEMBRO 2025</v>
          </cell>
        </row>
        <row r="11545">
          <cell r="A11545">
            <v>103862</v>
          </cell>
          <cell r="B11545" t="str">
            <v>JUNTA DE EXPANSÃO EM COBRE, DN 28 MM, PONTA X PONTA, INSTALADO EM RAMAL E SUB-RAMAL DE GÁS MEDICINAL - FORNECIMENTO E INSTALAÇÃO. AF_04/2022</v>
          </cell>
          <cell r="C11545" t="str">
            <v>UN</v>
          </cell>
          <cell r="D11545">
            <v>616.71</v>
          </cell>
          <cell r="E11545">
            <v>617.79</v>
          </cell>
          <cell r="F11545" t="str">
            <v>SINAPI DEZEMBRO 2025</v>
          </cell>
        </row>
        <row r="11546">
          <cell r="A11546">
            <v>93116</v>
          </cell>
          <cell r="B11546" t="str">
            <v>JUNTA DE EXPANSÃO EM COBRE, DN 28 MM, PONTA X PONTA, INSTALADO EM RAMAL E SUB-RAMAL DE HIDRÁULICA PREDIAL - FORNECIMENTO E INSTALAÇÃO. AF_04/2022</v>
          </cell>
          <cell r="C11546" t="str">
            <v>UN</v>
          </cell>
          <cell r="D11546">
            <v>614.42999999999995</v>
          </cell>
          <cell r="E11546">
            <v>615.30999999999995</v>
          </cell>
          <cell r="F11546" t="str">
            <v>SINAPI DEZEMBRO 2025</v>
          </cell>
        </row>
        <row r="11547">
          <cell r="A11547">
            <v>92314</v>
          </cell>
          <cell r="B11547" t="str">
            <v>LUVA EM COBRE, DN 15 MM, SEM ANEL DE SOLDA, INSTALADO EM RAMAL DE DISTRIBUIÇÃO DE HIDRÁULICA PREDIAL - FORNECIMENTO E INSTALAÇÃO. AF_04/2022</v>
          </cell>
          <cell r="C11547" t="str">
            <v>UN</v>
          </cell>
          <cell r="D11547">
            <v>8.93</v>
          </cell>
          <cell r="E11547">
            <v>9.3699999999999992</v>
          </cell>
          <cell r="F11547" t="str">
            <v>SINAPI DEZEMBRO 2025</v>
          </cell>
        </row>
        <row r="11548">
          <cell r="A11548">
            <v>103883</v>
          </cell>
          <cell r="B11548" t="str">
            <v>LUVA EM COBRE, DN 15 MM, SEM ANEL DE SOLDA, INSTALADO EM RAMAL E SUB-RAMAL DE AQUECIMENTO SOLAR - FORNECIMENTO E INSTALAÇÃO. AF_04/2022</v>
          </cell>
          <cell r="C11548" t="str">
            <v>UN</v>
          </cell>
          <cell r="D11548">
            <v>12.09</v>
          </cell>
          <cell r="E11548">
            <v>12.8</v>
          </cell>
          <cell r="F11548" t="str">
            <v>SINAPI DEZEMBRO 2025</v>
          </cell>
        </row>
        <row r="11549">
          <cell r="A11549">
            <v>103814</v>
          </cell>
          <cell r="B11549" t="str">
            <v>LUVA EM COBRE, DN 15 MM, SEM ANEL DE SOLDA, INSTALADO EM RAMAL E SUB-RAMAL DE GÁS COMBUSTÍVEL - FORNECIMENTO E INSTALAÇÃO. AF_04/2022</v>
          </cell>
          <cell r="C11549" t="str">
            <v>UN</v>
          </cell>
          <cell r="D11549">
            <v>12.06</v>
          </cell>
          <cell r="E11549">
            <v>12.76</v>
          </cell>
          <cell r="F11549" t="str">
            <v>SINAPI DEZEMBRO 2025</v>
          </cell>
        </row>
        <row r="11550">
          <cell r="A11550">
            <v>103847</v>
          </cell>
          <cell r="B11550" t="str">
            <v>LUVA EM COBRE, DN 15 MM, SEM ANEL DE SOLDA, INSTALADO EM RAMAL E SUB-RAMAL DE GÁS MEDICINAL - FORNECIMENTO E INSTALAÇÃO. AF_04/2022</v>
          </cell>
          <cell r="C11550" t="str">
            <v>UN</v>
          </cell>
          <cell r="D11550">
            <v>11.6</v>
          </cell>
          <cell r="E11550">
            <v>12.25</v>
          </cell>
          <cell r="F11550" t="str">
            <v>SINAPI DEZEMBRO 2025</v>
          </cell>
        </row>
        <row r="11551">
          <cell r="A11551">
            <v>92329</v>
          </cell>
          <cell r="B11551" t="str">
            <v>LUVA EM COBRE, DN 15 MM, SEM ANEL DE SOLDA, INSTALADO EM RAMAL E SUB-RAMAL DE HIDRÁULICA PREDIAL - FORNECIMENTO E INSTALAÇÃO. AF_04/2022</v>
          </cell>
          <cell r="C11551" t="str">
            <v>UN</v>
          </cell>
          <cell r="D11551">
            <v>9.11</v>
          </cell>
          <cell r="E11551">
            <v>9.56</v>
          </cell>
          <cell r="F11551" t="str">
            <v>SINAPI DEZEMBRO 2025</v>
          </cell>
        </row>
        <row r="11552">
          <cell r="A11552">
            <v>92293</v>
          </cell>
          <cell r="B11552" t="str">
            <v>LUVA EM COBRE, DN 22 MM, SEM ANEL DE SOLDA, INSTALADO EM PRUMADA DE HIDRÁULICA PREDIAL - FORNECIMENTO E INSTALAÇÃO. AF_04/2022</v>
          </cell>
          <cell r="C11552" t="str">
            <v>UN</v>
          </cell>
          <cell r="D11552">
            <v>10.38</v>
          </cell>
          <cell r="E11552">
            <v>10.64</v>
          </cell>
          <cell r="F11552" t="str">
            <v>SINAPI DEZEMBRO 2025</v>
          </cell>
        </row>
        <row r="11553">
          <cell r="A11553">
            <v>92315</v>
          </cell>
          <cell r="B11553" t="str">
            <v>LUVA EM COBRE, DN 22 MM, SEM ANEL DE SOLDA, INSTALADO EM RAMAL DE DISTRIBUIÇÃO DE HIDRÁULICA PREDIAL - FORNECIMENTO E INSTALAÇÃO. AF_04/2022</v>
          </cell>
          <cell r="C11553" t="str">
            <v>UN</v>
          </cell>
          <cell r="D11553">
            <v>13.16</v>
          </cell>
          <cell r="E11553">
            <v>13.66</v>
          </cell>
          <cell r="F11553" t="str">
            <v>SINAPI DEZEMBRO 2025</v>
          </cell>
        </row>
        <row r="11554">
          <cell r="A11554">
            <v>103888</v>
          </cell>
          <cell r="B11554" t="str">
            <v>LUVA EM COBRE, DN 22 MM, SEM ANEL DE SOLDA, INSTALADO EM RAMAL E SUB-RAMAL DE AQUECIMENTO SOLAR - FORNECIMENTO E INSTALAÇÃO. AF_04/2022</v>
          </cell>
          <cell r="C11554" t="str">
            <v>UN</v>
          </cell>
          <cell r="D11554">
            <v>17.03</v>
          </cell>
          <cell r="E11554">
            <v>17.87</v>
          </cell>
          <cell r="F11554" t="str">
            <v>SINAPI DEZEMBRO 2025</v>
          </cell>
        </row>
        <row r="11555">
          <cell r="A11555">
            <v>103819</v>
          </cell>
          <cell r="B11555" t="str">
            <v>LUVA EM COBRE, DN 22 MM, SEM ANEL DE SOLDA, INSTALADO EM RAMAL E SUB-RAMAL DE GÁS COMBUSTÍVEL - FORNECIMENTO E INSTALAÇÃO. AF_04/2022</v>
          </cell>
          <cell r="C11555" t="str">
            <v>UN</v>
          </cell>
          <cell r="D11555">
            <v>21.34</v>
          </cell>
          <cell r="E11555">
            <v>22.55</v>
          </cell>
          <cell r="F11555" t="str">
            <v>SINAPI DEZEMBRO 2025</v>
          </cell>
        </row>
        <row r="11556">
          <cell r="A11556">
            <v>103852</v>
          </cell>
          <cell r="B11556" t="str">
            <v>LUVA EM COBRE, DN 22 MM, SEM ANEL DE SOLDA, INSTALADO EM RAMAL E SUB-RAMAL DE GÁS MEDICINAL - FORNECIMENTO E INSTALAÇÃO. AF_04/2022</v>
          </cell>
          <cell r="C11556" t="str">
            <v>UN</v>
          </cell>
          <cell r="D11556">
            <v>17.59</v>
          </cell>
          <cell r="E11556">
            <v>18.47</v>
          </cell>
          <cell r="F11556" t="str">
            <v>SINAPI DEZEMBRO 2025</v>
          </cell>
        </row>
        <row r="11557">
          <cell r="A11557">
            <v>92330</v>
          </cell>
          <cell r="B11557" t="str">
            <v>LUVA EM COBRE, DN 22 MM, SEM ANEL DE SOLDA, INSTALADO EM RAMAL E SUB-RAMAL DE HIDRÁULICA PREDIAL - FORNECIMENTO E INSTALAÇÃO. AF_04/2022</v>
          </cell>
          <cell r="C11557" t="str">
            <v>UN</v>
          </cell>
          <cell r="D11557">
            <v>15.23</v>
          </cell>
          <cell r="E11557">
            <v>15.91</v>
          </cell>
          <cell r="F11557" t="str">
            <v>SINAPI DEZEMBRO 2025</v>
          </cell>
        </row>
        <row r="11558">
          <cell r="A11558">
            <v>92294</v>
          </cell>
          <cell r="B11558" t="str">
            <v>LUVA EM COBRE, DN 28 MM, SEM ANEL DE SOLDA, INSTALADO EM PRUMADA DE HIDRÁULICA PREDIAL - FORNECIMENTO E INSTALAÇÃO. AF_04/2022</v>
          </cell>
          <cell r="C11558" t="str">
            <v>UN</v>
          </cell>
          <cell r="D11558">
            <v>17.68</v>
          </cell>
          <cell r="E11558">
            <v>18.010000000000002</v>
          </cell>
          <cell r="F11558" t="str">
            <v>SINAPI DEZEMBRO 2025</v>
          </cell>
        </row>
        <row r="11559">
          <cell r="A11559">
            <v>92316</v>
          </cell>
          <cell r="B11559" t="str">
            <v>LUVA EM COBRE, DN 28 MM, SEM ANEL DE SOLDA, INSTALADO EM RAMAL DE DISTRIBUIÇÃO DE HIDRÁULICA PREDIAL - FORNECIMENTO E INSTALAÇÃO. AF_04/2022</v>
          </cell>
          <cell r="C11559" t="str">
            <v>UN</v>
          </cell>
          <cell r="D11559">
            <v>20.25</v>
          </cell>
          <cell r="E11559">
            <v>20.8</v>
          </cell>
          <cell r="F11559" t="str">
            <v>SINAPI DEZEMBRO 2025</v>
          </cell>
        </row>
        <row r="11560">
          <cell r="A11560">
            <v>103895</v>
          </cell>
          <cell r="B11560" t="str">
            <v>LUVA EM COBRE, DN 28 MM, SEM ANEL DE SOLDA, INSTALADO EM RAMAL E SUB-RAMAL DE AQUECIMENTO SOLAR - FORNECIMENTO E INSTALAÇÃO. AF_04/2022</v>
          </cell>
          <cell r="C11560" t="str">
            <v>UN</v>
          </cell>
          <cell r="D11560">
            <v>24.72</v>
          </cell>
          <cell r="E11560">
            <v>25.67</v>
          </cell>
          <cell r="F11560" t="str">
            <v>SINAPI DEZEMBRO 2025</v>
          </cell>
        </row>
        <row r="11561">
          <cell r="A11561">
            <v>103826</v>
          </cell>
          <cell r="B11561" t="str">
            <v>LUVA EM COBRE, DN 28 MM, SEM ANEL DE SOLDA, INSTALADO EM RAMAL E SUB-RAMAL DE GÁS COMBUSTÍVEL - FORNECIMENTO E INSTALAÇÃO. AF_04/2022</v>
          </cell>
          <cell r="C11561" t="str">
            <v>UN</v>
          </cell>
          <cell r="D11561">
            <v>32.22</v>
          </cell>
          <cell r="E11561">
            <v>33.869999999999997</v>
          </cell>
          <cell r="F11561" t="str">
            <v>SINAPI DEZEMBRO 2025</v>
          </cell>
        </row>
        <row r="11562">
          <cell r="A11562">
            <v>103859</v>
          </cell>
          <cell r="B11562" t="str">
            <v>LUVA EM COBRE, DN 28 MM, SEM ANEL DE SOLDA, INSTALADO EM RAMAL E SUB-RAMAL DE GÁS MEDICINAL - FORNECIMENTO E INSTALAÇÃO. AF_04/2022</v>
          </cell>
          <cell r="C11562" t="str">
            <v>UN</v>
          </cell>
          <cell r="D11562">
            <v>26.2</v>
          </cell>
          <cell r="E11562">
            <v>27.28</v>
          </cell>
          <cell r="F11562" t="str">
            <v>SINAPI DEZEMBRO 2025</v>
          </cell>
        </row>
        <row r="11563">
          <cell r="A11563">
            <v>92331</v>
          </cell>
          <cell r="B11563" t="str">
            <v>LUVA EM COBRE, DN 28 MM, SEM ANEL DE SOLDA, INSTALADO EM RAMAL E SUB-RAMAL DE HIDRÁULICA PREDIAL - FORNECIMENTO E INSTALAÇÃO. AF_04/2022</v>
          </cell>
          <cell r="C11563" t="str">
            <v>UN</v>
          </cell>
          <cell r="D11563">
            <v>23.92</v>
          </cell>
          <cell r="E11563">
            <v>24.8</v>
          </cell>
          <cell r="F11563" t="str">
            <v>SINAPI DEZEMBRO 2025</v>
          </cell>
        </row>
        <row r="11564">
          <cell r="A11564">
            <v>92295</v>
          </cell>
          <cell r="B11564" t="str">
            <v>LUVA EM COBRE, DN 35 MM, SEM ANEL DE SOLDA, INSTALADO EM PRUMADA DE HIDRÁULICA PREDIAL - FORNECIMENTO E INSTALAÇÃO. AF_04/2022</v>
          </cell>
          <cell r="C11564" t="str">
            <v>UN</v>
          </cell>
          <cell r="D11564">
            <v>33.53</v>
          </cell>
          <cell r="E11564">
            <v>33.94</v>
          </cell>
          <cell r="F11564" t="str">
            <v>SINAPI DEZEMBRO 2025</v>
          </cell>
        </row>
        <row r="11565">
          <cell r="A11565">
            <v>92296</v>
          </cell>
          <cell r="B11565" t="str">
            <v>LUVA EM COBRE, DN 42 MM, SEM ANEL DE SOLDA, INSTALADO EM PRUMADA DE HIDRÁULICA PREDIAL - FORNECIMENTO E INSTALAÇÃO. AF_04/2022</v>
          </cell>
          <cell r="C11565" t="str">
            <v>UN</v>
          </cell>
          <cell r="D11565">
            <v>44.47</v>
          </cell>
          <cell r="E11565">
            <v>44.97</v>
          </cell>
          <cell r="F11565" t="str">
            <v>SINAPI DEZEMBRO 2025</v>
          </cell>
        </row>
        <row r="11566">
          <cell r="A11566">
            <v>92297</v>
          </cell>
          <cell r="B11566" t="str">
            <v>LUVA EM COBRE, DN 54 MM, SEM ANEL DE SOLDA, INSTALADO EM PRUMADA DE HIDRÁULICA PREDIAL - FORNECIMENTO E INSTALAÇÃO. AF_04/2022</v>
          </cell>
          <cell r="C11566" t="str">
            <v>UN</v>
          </cell>
          <cell r="D11566">
            <v>69.11</v>
          </cell>
          <cell r="E11566">
            <v>69.77</v>
          </cell>
          <cell r="F11566" t="str">
            <v>SINAPI DEZEMBRO 2025</v>
          </cell>
        </row>
        <row r="11567">
          <cell r="A11567">
            <v>92298</v>
          </cell>
          <cell r="B11567" t="str">
            <v>LUVA EM COBRE, DN 66 MM, SEM ANEL DE SOLDA, INSTALADO EM PRUMADA DE HIDRÁULICA PREDIAL - FORNECIMENTO E INSTALAÇÃO. AF_04/2022</v>
          </cell>
          <cell r="C11567" t="str">
            <v>UN</v>
          </cell>
          <cell r="D11567">
            <v>195.21</v>
          </cell>
          <cell r="E11567">
            <v>196.02</v>
          </cell>
          <cell r="F11567" t="str">
            <v>SINAPI DEZEMBRO 2025</v>
          </cell>
        </row>
        <row r="11568">
          <cell r="A11568">
            <v>93080</v>
          </cell>
          <cell r="B11568" t="str">
            <v>LUVA PASSANTE EM COBRE, DN 15 MM, SEM ANEL DE SOLDA, INSTALADO EM RAMAL DE DISTRIBUIÇÃO DE HIDRÁULICA PREDIAL - FORNECIMENTO E INSTALAÇÃO. AF_04/2022</v>
          </cell>
          <cell r="C11568" t="str">
            <v>UN</v>
          </cell>
          <cell r="D11568">
            <v>8.9600000000000009</v>
          </cell>
          <cell r="E11568">
            <v>9.4</v>
          </cell>
          <cell r="F11568" t="str">
            <v>SINAPI DEZEMBRO 2025</v>
          </cell>
        </row>
        <row r="11569">
          <cell r="A11569">
            <v>103884</v>
          </cell>
          <cell r="B11569" t="str">
            <v>LUVA PASSANTE EM COBRE, DN 15 MM, SEM ANEL DE SOLDA, INSTALADO EM RAMAL E SUB-RAMAL DE AQUECIMENTO SOLAR - FORNECIMENTO E INSTALAÇÃO. AF_04/2022</v>
          </cell>
          <cell r="C11569" t="str">
            <v>UN</v>
          </cell>
          <cell r="D11569">
            <v>12.12</v>
          </cell>
          <cell r="E11569">
            <v>12.83</v>
          </cell>
          <cell r="F11569" t="str">
            <v>SINAPI DEZEMBRO 2025</v>
          </cell>
        </row>
        <row r="11570">
          <cell r="A11570">
            <v>103815</v>
          </cell>
          <cell r="B11570" t="str">
            <v>LUVA PASSANTE EM COBRE, DN 15 MM, SEM ANEL DE SOLDA, INSTALADO EM RAMAL E SUB-RAMAL DE GÁS COMBUSTÍVEL - FORNECIMENTO E INSTALAÇÃO. AF_04/2022</v>
          </cell>
          <cell r="C11570" t="str">
            <v>UN</v>
          </cell>
          <cell r="D11570">
            <v>12.09</v>
          </cell>
          <cell r="E11570">
            <v>12.79</v>
          </cell>
          <cell r="F11570" t="str">
            <v>SINAPI DEZEMBRO 2025</v>
          </cell>
        </row>
        <row r="11571">
          <cell r="A11571">
            <v>103848</v>
          </cell>
          <cell r="B11571" t="str">
            <v>LUVA PASSANTE EM COBRE, DN 15 MM, SEM ANEL DE SOLDA, INSTALADO EM RAMAL E SUB-RAMAL DE GÁS MEDICINAL - FORNECIMENTO E INSTALAÇÃO. AF_04/2022</v>
          </cell>
          <cell r="C11571" t="str">
            <v>UN</v>
          </cell>
          <cell r="D11571">
            <v>11.63</v>
          </cell>
          <cell r="E11571">
            <v>12.28</v>
          </cell>
          <cell r="F11571" t="str">
            <v>SINAPI DEZEMBRO 2025</v>
          </cell>
        </row>
        <row r="11572">
          <cell r="A11572">
            <v>93103</v>
          </cell>
          <cell r="B11572" t="str">
            <v>LUVA PASSANTE EM COBRE, DN 15 MM, SEM ANEL DE SOLDA, INSTALADO EM RAMAL E SUB-RAMAL DE HIDRÁULICA PREDIAL - FORNECIMENTO E INSTALAÇÃO. AF_04/2022</v>
          </cell>
          <cell r="C11572" t="str">
            <v>UN</v>
          </cell>
          <cell r="D11572">
            <v>9.14</v>
          </cell>
          <cell r="E11572">
            <v>9.59</v>
          </cell>
          <cell r="F11572" t="str">
            <v>SINAPI DEZEMBRO 2025</v>
          </cell>
        </row>
        <row r="11573">
          <cell r="A11573">
            <v>93050</v>
          </cell>
          <cell r="B11573" t="str">
            <v>LUVA PASSANTE EM COBRE, DN 22 MM, SEM ANEL DE SOLDA, INSTALADO EM PRUMADA DE HIDRÁULICA PREDIAL - FORNECIMENTO E INSTALAÇÃO. AF_04/2022</v>
          </cell>
          <cell r="C11573" t="str">
            <v>UN</v>
          </cell>
          <cell r="D11573">
            <v>11.78</v>
          </cell>
          <cell r="E11573">
            <v>12.04</v>
          </cell>
          <cell r="F11573" t="str">
            <v>SINAPI DEZEMBRO 2025</v>
          </cell>
        </row>
        <row r="11574">
          <cell r="A11574">
            <v>93084</v>
          </cell>
          <cell r="B11574" t="str">
            <v>LUVA PASSANTE EM COBRE, DN 22 MM, SEM ANEL DE SOLDA, INSTALADO EM RAMAL DE DISTRIBUIÇÃO DE HIDRÁULICA PREDIAL - FORNECIMENTO E INSTALAÇÃO. AF_04/2022</v>
          </cell>
          <cell r="C11574" t="str">
            <v>UN</v>
          </cell>
          <cell r="D11574">
            <v>14.56</v>
          </cell>
          <cell r="E11574">
            <v>15.06</v>
          </cell>
          <cell r="F11574" t="str">
            <v>SINAPI DEZEMBRO 2025</v>
          </cell>
        </row>
        <row r="11575">
          <cell r="A11575">
            <v>103889</v>
          </cell>
          <cell r="B11575" t="str">
            <v>LUVA PASSANTE EM COBRE, DN 22 MM, SEM ANEL DE SOLDA, INSTALADO EM RAMAL E SUB-RAMAL DE AQUECIMENTO SOLAR - FORNECIMENTO E INSTALAÇÃO. AF_04/2022</v>
          </cell>
          <cell r="C11575" t="str">
            <v>UN</v>
          </cell>
          <cell r="D11575">
            <v>18.43</v>
          </cell>
          <cell r="E11575">
            <v>19.27</v>
          </cell>
          <cell r="F11575" t="str">
            <v>SINAPI DEZEMBRO 2025</v>
          </cell>
        </row>
        <row r="11576">
          <cell r="A11576">
            <v>103820</v>
          </cell>
          <cell r="B11576" t="str">
            <v>LUVA PASSANTE EM COBRE, DN 22 MM, SEM ANEL DE SOLDA, INSTALADO EM RAMAL E SUB-RAMAL DE GÁS COMBUSTÍVEL - FORNECIMENTO E INSTALAÇÃO. AF_04/2022</v>
          </cell>
          <cell r="C11576" t="str">
            <v>UN</v>
          </cell>
          <cell r="D11576">
            <v>22.74</v>
          </cell>
          <cell r="E11576">
            <v>23.95</v>
          </cell>
          <cell r="F11576" t="str">
            <v>SINAPI DEZEMBRO 2025</v>
          </cell>
        </row>
        <row r="11577">
          <cell r="A11577">
            <v>103853</v>
          </cell>
          <cell r="B11577" t="str">
            <v>LUVA PASSANTE EM COBRE, DN 22 MM, SEM ANEL DE SOLDA, INSTALADO EM RAMAL E SUB-RAMAL DE GÁS MEDICINAL - FORNECIMENTO E INSTALAÇÃO. AF_04/2022</v>
          </cell>
          <cell r="C11577" t="str">
            <v>UN</v>
          </cell>
          <cell r="D11577">
            <v>18.989999999999998</v>
          </cell>
          <cell r="E11577">
            <v>19.87</v>
          </cell>
          <cell r="F11577" t="str">
            <v>SINAPI DEZEMBRO 2025</v>
          </cell>
        </row>
        <row r="11578">
          <cell r="A11578">
            <v>93107</v>
          </cell>
          <cell r="B11578" t="str">
            <v>LUVA PASSANTE EM COBRE, DN 22 MM, SEM ANEL DE SOLDA, INSTALADO EM RAMAL E SUB-RAMAL DE HIDRÁULICA PREDIAL - FORNECIMENTO E INSTALAÇÃO. AF_04/2022</v>
          </cell>
          <cell r="C11578" t="str">
            <v>UN</v>
          </cell>
          <cell r="D11578">
            <v>16.63</v>
          </cell>
          <cell r="E11578">
            <v>17.309999999999999</v>
          </cell>
          <cell r="F11578" t="str">
            <v>SINAPI DEZEMBRO 2025</v>
          </cell>
        </row>
        <row r="11579">
          <cell r="A11579">
            <v>93056</v>
          </cell>
          <cell r="B11579" t="str">
            <v>LUVA PASSANTE EM COBRE, DN 28 MM, SEM ANEL DE SOLDA, INSTALADO EM PRUMADA DE HIDRÁULICA PREDIAL - FORNECIMENTO E INSTALAÇÃO. AF_04/2022</v>
          </cell>
          <cell r="C11579" t="str">
            <v>UN</v>
          </cell>
          <cell r="D11579">
            <v>17.68</v>
          </cell>
          <cell r="E11579">
            <v>18.010000000000002</v>
          </cell>
          <cell r="F11579" t="str">
            <v>SINAPI DEZEMBRO 2025</v>
          </cell>
        </row>
        <row r="11580">
          <cell r="A11580">
            <v>93090</v>
          </cell>
          <cell r="B11580" t="str">
            <v>LUVA PASSANTE EM COBRE, DN 28 MM, SEM ANEL DE SOLDA, INSTALADO EM RAMAL DE DISTRIBUIÇÃO DE HIDRÁULICA PREDIAL - FORNECIMENTO E INSTALAÇÃO. AF_04/2022</v>
          </cell>
          <cell r="C11580" t="str">
            <v>UN</v>
          </cell>
          <cell r="D11580">
            <v>20.25</v>
          </cell>
          <cell r="E11580">
            <v>20.8</v>
          </cell>
          <cell r="F11580" t="str">
            <v>SINAPI DEZEMBRO 2025</v>
          </cell>
        </row>
        <row r="11581">
          <cell r="A11581">
            <v>103896</v>
          </cell>
          <cell r="B11581" t="str">
            <v>LUVA PASSANTE EM COBRE, DN 28 MM, SEM ANEL DE SOLDA, INSTALADO EM RAMAL E SUB-RAMAL DE AQUECIMENTO SOLAR - FORNECIMENTO E INSTALAÇÃO. AF_04/2022</v>
          </cell>
          <cell r="C11581" t="str">
            <v>UN</v>
          </cell>
          <cell r="D11581">
            <v>24.72</v>
          </cell>
          <cell r="E11581">
            <v>25.67</v>
          </cell>
          <cell r="F11581" t="str">
            <v>SINAPI DEZEMBRO 2025</v>
          </cell>
        </row>
        <row r="11582">
          <cell r="A11582">
            <v>103827</v>
          </cell>
          <cell r="B11582" t="str">
            <v>LUVA PASSANTE EM COBRE, DN 28 MM, SEM ANEL DE SOLDA, INSTALADO EM RAMAL E SUB-RAMAL DE GÁS COMBUSTÍVEL - FORNECIMENTO E INSTALAÇÃO. AF_04/2022</v>
          </cell>
          <cell r="C11582" t="str">
            <v>UN</v>
          </cell>
          <cell r="D11582">
            <v>32.22</v>
          </cell>
          <cell r="E11582">
            <v>33.869999999999997</v>
          </cell>
          <cell r="F11582" t="str">
            <v>SINAPI DEZEMBRO 2025</v>
          </cell>
        </row>
        <row r="11583">
          <cell r="A11583">
            <v>103860</v>
          </cell>
          <cell r="B11583" t="str">
            <v>LUVA PASSANTE EM COBRE, DN 28 MM, SEM ANEL DE SOLDA, INSTALADO EM RAMAL E SUB-RAMAL DE GÁS MEDICINAL - FORNECIMENTO E INSTALAÇÃO. AF_04/2022</v>
          </cell>
          <cell r="C11583" t="str">
            <v>UN</v>
          </cell>
          <cell r="D11583">
            <v>26.2</v>
          </cell>
          <cell r="E11583">
            <v>27.28</v>
          </cell>
          <cell r="F11583" t="str">
            <v>SINAPI DEZEMBRO 2025</v>
          </cell>
        </row>
        <row r="11584">
          <cell r="A11584">
            <v>93113</v>
          </cell>
          <cell r="B11584" t="str">
            <v>LUVA PASSANTE EM COBRE, DN 28 MM, SEM ANEL DE SOLDA, INSTALADO EM RAMAL E SUB-RAMAL DE HIDRÁULICA PREDIAL - FORNECIMENTO E INSTALAÇÃO. AF_04/2022</v>
          </cell>
          <cell r="C11584" t="str">
            <v>UN</v>
          </cell>
          <cell r="D11584">
            <v>23.92</v>
          </cell>
          <cell r="E11584">
            <v>24.8</v>
          </cell>
          <cell r="F11584" t="str">
            <v>SINAPI DEZEMBRO 2025</v>
          </cell>
        </row>
        <row r="11585">
          <cell r="A11585">
            <v>93061</v>
          </cell>
          <cell r="B11585" t="str">
            <v>LUVA PASSANTE EM COBRE, DN 35 MM, SEM ANEL DE SOLDA, INSTALADO EM PRUMADA DE HIDRÁULICA PREDIAL - FORNECIMENTO E INSTALAÇÃO. AF_04/2022</v>
          </cell>
          <cell r="C11585" t="str">
            <v>UN</v>
          </cell>
          <cell r="D11585">
            <v>33.67</v>
          </cell>
          <cell r="E11585">
            <v>34.08</v>
          </cell>
          <cell r="F11585" t="str">
            <v>SINAPI DEZEMBRO 2025</v>
          </cell>
        </row>
        <row r="11586">
          <cell r="A11586">
            <v>93064</v>
          </cell>
          <cell r="B11586" t="str">
            <v>LUVA PASSANTE EM COBRE, DN 42 MM, SEM ANEL DE SOLDA, INSTALADO EM PRUMADA DE HIDRÁULICA PREDIAL - FORNECIMENTO E INSTALAÇÃO. AF_04/2022</v>
          </cell>
          <cell r="C11586" t="str">
            <v>UN</v>
          </cell>
          <cell r="D11586">
            <v>51.78</v>
          </cell>
          <cell r="E11586">
            <v>52.28</v>
          </cell>
          <cell r="F11586" t="str">
            <v>SINAPI DEZEMBRO 2025</v>
          </cell>
        </row>
        <row r="11587">
          <cell r="A11587">
            <v>93067</v>
          </cell>
          <cell r="B11587" t="str">
            <v>LUVA PASSANTE EM COBRE, DN 54 MM, SEM ANEL DE SOLDA, INSTALADO EM PRUMADA DE HIDRÁULICA PREDIAL - FORNECIMENTO E INSTALAÇÃO. AF_04/2022</v>
          </cell>
          <cell r="C11587" t="str">
            <v>UN</v>
          </cell>
          <cell r="D11587">
            <v>77.069999999999993</v>
          </cell>
          <cell r="E11587">
            <v>77.73</v>
          </cell>
          <cell r="F11587" t="str">
            <v>SINAPI DEZEMBRO 2025</v>
          </cell>
        </row>
        <row r="11588">
          <cell r="A11588">
            <v>93070</v>
          </cell>
          <cell r="B11588" t="str">
            <v>LUVA PASSANTE EM COBRE, DN 66 MM, SEM ANEL DE SOLDA, INSTALADO EM PRUMADA DE HIDRÁULICA PREDIAL - FORNECIMENTO E INSTALAÇÃO. AF_04/2022</v>
          </cell>
          <cell r="C11588" t="str">
            <v>UN</v>
          </cell>
          <cell r="D11588">
            <v>195.21</v>
          </cell>
          <cell r="E11588">
            <v>196.02</v>
          </cell>
          <cell r="F11588" t="str">
            <v>SINAPI DEZEMBRO 2025</v>
          </cell>
        </row>
        <row r="11589">
          <cell r="A11589">
            <v>93117</v>
          </cell>
          <cell r="B11589" t="str">
            <v>TE DUPLA CURVA EM BRONZE/LATÃO, DN 1/2" X 15 MM X 1/2", SEM ANEL DE SOLDA, ROSCA F X BOLSA X ROSCA F, INSTALADO EM RAMAL E SUB-RAMAL DE HIDRÁULICA PREDIAL - FORNECIMENTO E INSTALAÇÃO. AF_04/2022</v>
          </cell>
          <cell r="C11589" t="str">
            <v>UN</v>
          </cell>
          <cell r="D11589">
            <v>61.37</v>
          </cell>
          <cell r="E11589">
            <v>61.98</v>
          </cell>
          <cell r="F11589" t="str">
            <v>SINAPI DEZEMBRO 2025</v>
          </cell>
        </row>
        <row r="11590">
          <cell r="A11590">
            <v>93118</v>
          </cell>
          <cell r="B11590" t="str">
            <v>TE DUPLA CURVA EM BRONZE/LATÃO, DN 3/4" X 22 MM X 3/4", SEM ANEL DE SOLDA, ROSCA F X BOLSA X ROSCA F, INSTALADO EM RAMAL E SUB-RAMAL DE HIDRÁULICA PREDIAL - FORNECIMENTO E INSTALAÇÃO. AF_04/2022</v>
          </cell>
          <cell r="C11590" t="str">
            <v>UN</v>
          </cell>
          <cell r="D11590">
            <v>90.42</v>
          </cell>
          <cell r="E11590">
            <v>91.35</v>
          </cell>
          <cell r="F11590" t="str">
            <v>SINAPI DEZEMBRO 2025</v>
          </cell>
        </row>
        <row r="11591">
          <cell r="A11591">
            <v>92317</v>
          </cell>
          <cell r="B11591" t="str">
            <v>TE EM COBRE, DN 15 MM, SEM ANEL DE SOLDA, INSTALADO EM RAMAL DE DISTRIBUIÇÃO DE HIDRÁULICA PREDIAL - FORNECIMENTO E INSTALAÇÃO. AF_04/2022</v>
          </cell>
          <cell r="C11591" t="str">
            <v>UN</v>
          </cell>
          <cell r="D11591">
            <v>18.760000000000002</v>
          </cell>
          <cell r="E11591">
            <v>19.62</v>
          </cell>
          <cell r="F11591" t="str">
            <v>SINAPI DEZEMBRO 2025</v>
          </cell>
        </row>
        <row r="11592">
          <cell r="A11592">
            <v>92332</v>
          </cell>
          <cell r="B11592" t="str">
            <v>TE EM COBRE, DN 15 MM, SEM ANEL DE SOLDA, INSTALADO EM RAMAL E SUB-RAMAL DE HIDRÁULICA PREDIAL - FORNECIMENTO E INSTALAÇÃO. AF_04/2022</v>
          </cell>
          <cell r="C11592" t="str">
            <v>UN</v>
          </cell>
          <cell r="D11592">
            <v>19.100000000000001</v>
          </cell>
          <cell r="E11592">
            <v>20</v>
          </cell>
          <cell r="F11592" t="str">
            <v>SINAPI DEZEMBRO 2025</v>
          </cell>
        </row>
        <row r="11593">
          <cell r="A11593">
            <v>92299</v>
          </cell>
          <cell r="B11593" t="str">
            <v>TE EM COBRE, DN 22 MM, SEM ANEL DE SOLDA, INSTALADO EM PRUMADA DE HIDRÁULICA PREDIAL - FORNECIMENTO E INSTALAÇÃO. AF_04/2022</v>
          </cell>
          <cell r="C11593" t="str">
            <v>UN</v>
          </cell>
          <cell r="D11593">
            <v>24.15</v>
          </cell>
          <cell r="E11593">
            <v>24.67</v>
          </cell>
          <cell r="F11593" t="str">
            <v>SINAPI DEZEMBRO 2025</v>
          </cell>
        </row>
        <row r="11594">
          <cell r="A11594">
            <v>92318</v>
          </cell>
          <cell r="B11594" t="str">
            <v>TE EM COBRE, DN 22 MM, SEM ANEL DE SOLDA, INSTALADO EM RAMAL DE DISTRIBUIÇÃO DE HIDRÁULICA PREDIAL - FORNECIMENTO E INSTALAÇÃO. AF_04/2022</v>
          </cell>
          <cell r="C11594" t="str">
            <v>UN</v>
          </cell>
          <cell r="D11594">
            <v>29.71</v>
          </cell>
          <cell r="E11594">
            <v>30.7</v>
          </cell>
          <cell r="F11594" t="str">
            <v>SINAPI DEZEMBRO 2025</v>
          </cell>
        </row>
        <row r="11595">
          <cell r="A11595">
            <v>103833</v>
          </cell>
          <cell r="B11595" t="str">
            <v>TE EM COBRE, DN 22 MM, SEM ANEL DE SOLDA, INSTALADO EM RAMAL E SUB-RAMAL DE GÁS COMBUSTÍVEL - FORNECIMENTO E INSTALAÇÃO. AF_04/2022</v>
          </cell>
          <cell r="C11595" t="str">
            <v>UN</v>
          </cell>
          <cell r="D11595">
            <v>45.97</v>
          </cell>
          <cell r="E11595">
            <v>48.38</v>
          </cell>
          <cell r="F11595" t="str">
            <v>SINAPI DEZEMBRO 2025</v>
          </cell>
        </row>
        <row r="11596">
          <cell r="A11596">
            <v>92333</v>
          </cell>
          <cell r="B11596" t="str">
            <v>TE EM COBRE, DN 22 MM, SEM ANEL DE SOLDA, INSTALADO EM RAMAL E SUB-RAMAL DE HIDRÁULICA PREDIAL - FORNECIMENTO E INSTALAÇÃO. AF_04/2022</v>
          </cell>
          <cell r="C11596" t="str">
            <v>UN</v>
          </cell>
          <cell r="D11596">
            <v>33.799999999999997</v>
          </cell>
          <cell r="E11596">
            <v>35.159999999999997</v>
          </cell>
          <cell r="F11596" t="str">
            <v>SINAPI DEZEMBRO 2025</v>
          </cell>
        </row>
        <row r="11597">
          <cell r="A11597">
            <v>92300</v>
          </cell>
          <cell r="B11597" t="str">
            <v>TE EM COBRE, DN 28 MM, SEM ANEL DE SOLDA, INSTALADO EM PRUMADA DE HIDRÁULICA PREDIAL - FORNECIMENTO E INSTALAÇÃO. AF_04/2022</v>
          </cell>
          <cell r="C11597" t="str">
            <v>UN</v>
          </cell>
          <cell r="D11597">
            <v>36.909999999999997</v>
          </cell>
          <cell r="E11597">
            <v>37.58</v>
          </cell>
          <cell r="F11597" t="str">
            <v>SINAPI DEZEMBRO 2025</v>
          </cell>
        </row>
        <row r="11598">
          <cell r="A11598">
            <v>92319</v>
          </cell>
          <cell r="B11598" t="str">
            <v>TE EM COBRE, DN 28 MM, SEM ANEL DE SOLDA, INSTALADO EM RAMAL DE DISTRIBUIÇÃO DE HIDRÁULICA PREDIAL - FORNECIMENTO E INSTALAÇÃO. AF_04/2022</v>
          </cell>
          <cell r="C11598" t="str">
            <v>UN</v>
          </cell>
          <cell r="D11598">
            <v>42.03</v>
          </cell>
          <cell r="E11598">
            <v>43.14</v>
          </cell>
          <cell r="F11598" t="str">
            <v>SINAPI DEZEMBRO 2025</v>
          </cell>
        </row>
        <row r="11599">
          <cell r="A11599">
            <v>92334</v>
          </cell>
          <cell r="B11599" t="str">
            <v>TE EM COBRE, DN 28 MM, SEM ANEL DE SOLDA, INSTALADO EM RAMAL E SUB-RAMAL DE HIDRÁULICA PREDIAL - FORNECIMENTO E INSTALAÇÃO. AF_04/2022</v>
          </cell>
          <cell r="C11599" t="str">
            <v>UN</v>
          </cell>
          <cell r="D11599">
            <v>49.34</v>
          </cell>
          <cell r="E11599">
            <v>51.09</v>
          </cell>
          <cell r="F11599" t="str">
            <v>SINAPI DEZEMBRO 2025</v>
          </cell>
        </row>
        <row r="11600">
          <cell r="A11600">
            <v>92301</v>
          </cell>
          <cell r="B11600" t="str">
            <v>TE EM COBRE, DN 35 MM, SEM ANEL DE SOLDA, INSTALADO EM PRUMADA DE HIDRÁULICA PREDIAL - FORNECIMENTO E INSTALAÇÃO. AF_04/2022</v>
          </cell>
          <cell r="C11600" t="str">
            <v>UN</v>
          </cell>
          <cell r="D11600">
            <v>73.510000000000005</v>
          </cell>
          <cell r="E11600">
            <v>74.349999999999994</v>
          </cell>
          <cell r="F11600" t="str">
            <v>SINAPI DEZEMBRO 2025</v>
          </cell>
        </row>
        <row r="11601">
          <cell r="A11601">
            <v>92302</v>
          </cell>
          <cell r="B11601" t="str">
            <v>TE EM COBRE, DN 42 MM, SEM ANEL DE SOLDA, INSTALADO EM PRUMADA DE HIDRÁULICA PREDIAL - FORNECIMENTO E INSTALAÇÃO. AF_04/2022</v>
          </cell>
          <cell r="C11601" t="str">
            <v>UN</v>
          </cell>
          <cell r="D11601">
            <v>97.2</v>
          </cell>
          <cell r="E11601">
            <v>98.22</v>
          </cell>
          <cell r="F11601" t="str">
            <v>SINAPI DEZEMBRO 2025</v>
          </cell>
        </row>
        <row r="11602">
          <cell r="A11602">
            <v>92303</v>
          </cell>
          <cell r="B11602" t="str">
            <v>TE EM COBRE, DN 54 MM, SEM ANEL DE SOLDA, INSTALADO EM PRUMADA DE HIDRÁULICA PREDIAL - FORNECIMENTO E INSTALAÇÃO. AF_04/2022</v>
          </cell>
          <cell r="C11602" t="str">
            <v>UN</v>
          </cell>
          <cell r="D11602">
            <v>178.93</v>
          </cell>
          <cell r="E11602">
            <v>180.25</v>
          </cell>
          <cell r="F11602" t="str">
            <v>SINAPI DEZEMBRO 2025</v>
          </cell>
        </row>
        <row r="11603">
          <cell r="A11603">
            <v>92304</v>
          </cell>
          <cell r="B11603" t="str">
            <v>TE EM COBRE, DN 66 MM, SEM ANEL DE SOLDA, INSTALADO EM PRUMADA DE HIDRÁULICA PREDIAL - FORNECIMENTO E INSTALAÇÃO. AF_04/2022</v>
          </cell>
          <cell r="C11603" t="str">
            <v>UN</v>
          </cell>
          <cell r="D11603">
            <v>466.25</v>
          </cell>
          <cell r="E11603">
            <v>467.86</v>
          </cell>
          <cell r="F11603" t="str">
            <v>SINAPI DEZEMBRO 2025</v>
          </cell>
        </row>
        <row r="11604">
          <cell r="A11604">
            <v>103835</v>
          </cell>
          <cell r="B11604" t="str">
            <v>TUBO EM COBRE RÍGIDO, DN 15 MM, CLASSE A, SEM ISOLAMENTO, INSTALADO EM RAMAL E SUB-RAMAL DE GÁS MEDICINAL - FORNECIMENTO E INSTALAÇÃO. AF_04/2022</v>
          </cell>
          <cell r="C11604" t="str">
            <v>M</v>
          </cell>
          <cell r="D11604">
            <v>65.98</v>
          </cell>
          <cell r="E11604">
            <v>67.25</v>
          </cell>
          <cell r="F11604" t="str">
            <v>SINAPI DEZEMBRO 2025</v>
          </cell>
        </row>
        <row r="11605">
          <cell r="A11605">
            <v>92308</v>
          </cell>
          <cell r="B11605" t="str">
            <v>TUBO EM COBRE RÍGIDO, DN 15 MM, CLASSE E, COM ISOLAMENTO, INSTALADO EM RAMAL DE DISTRIBUIÇÃO DE HIDRÁULICA PREDIAL - FORNECIMENTO E INSTALAÇÃO. AF_04/2022</v>
          </cell>
          <cell r="C11605" t="str">
            <v>M</v>
          </cell>
          <cell r="D11605">
            <v>54.16</v>
          </cell>
          <cell r="E11605">
            <v>55.08</v>
          </cell>
          <cell r="F11605" t="str">
            <v>SINAPI DEZEMBRO 2025</v>
          </cell>
        </row>
        <row r="11606">
          <cell r="A11606">
            <v>103871</v>
          </cell>
          <cell r="B11606" t="str">
            <v>TUBO EM COBRE RÍGIDO, DN 15 MM, CLASSE E, COM ISOLAMENTO, INSTALADO EM RAMAL E SUB-RAMAL DE AQUECIMENTO SOLAR - FORNECIMENTO E INSTALAÇÃO. AF_04/2022</v>
          </cell>
          <cell r="C11606" t="str">
            <v>M</v>
          </cell>
          <cell r="D11606">
            <v>63.35</v>
          </cell>
          <cell r="E11606">
            <v>65.08</v>
          </cell>
          <cell r="F11606" t="str">
            <v>SINAPI DEZEMBRO 2025</v>
          </cell>
        </row>
        <row r="11607">
          <cell r="A11607">
            <v>92323</v>
          </cell>
          <cell r="B11607" t="str">
            <v>TUBO EM COBRE RÍGIDO, DN 15 MM, CLASSE E, COM ISOLAMENTO, INSTALADO EM RAMAL E SUB-RAMAL DE HIDRÁULICA PREDIAL - FORNECIMENTO E INSTALAÇÃO. AF_04/2022</v>
          </cell>
          <cell r="C11607" t="str">
            <v>M</v>
          </cell>
          <cell r="D11607">
            <v>62.84</v>
          </cell>
          <cell r="E11607">
            <v>64.53</v>
          </cell>
          <cell r="F11607" t="str">
            <v>SINAPI DEZEMBRO 2025</v>
          </cell>
        </row>
        <row r="11608">
          <cell r="A11608">
            <v>92305</v>
          </cell>
          <cell r="B11608" t="str">
            <v>TUBO EM COBRE RÍGIDO, DN 15 MM, CLASSE E, SEM ISOLAMENTO, INSTALADO EM RAMAL DE DISTRIBUIÇÃO DE HIDRÁULICA PREDIAL - FORNECIMENTO E INSTALAÇÃO. AF_04/2022</v>
          </cell>
          <cell r="C11608" t="str">
            <v>M</v>
          </cell>
          <cell r="D11608">
            <v>40.049999999999997</v>
          </cell>
          <cell r="E11608">
            <v>40.65</v>
          </cell>
          <cell r="F11608" t="str">
            <v>SINAPI DEZEMBRO 2025</v>
          </cell>
        </row>
        <row r="11609">
          <cell r="A11609">
            <v>103868</v>
          </cell>
          <cell r="B11609" t="str">
            <v>TUBO EM COBRE RÍGIDO, DN 15 MM, CLASSE E, SEM ISOLAMENTO, INSTALADO EM RAMAL E SUB-RAMAL DE AQUECIMENTO SOLAR - FORNECIMENTO E INSTALAÇÃO. AF_04/2022</v>
          </cell>
          <cell r="C11609" t="str">
            <v>M</v>
          </cell>
          <cell r="D11609">
            <v>52.1</v>
          </cell>
          <cell r="E11609">
            <v>53.75</v>
          </cell>
          <cell r="F11609" t="str">
            <v>SINAPI DEZEMBRO 2025</v>
          </cell>
        </row>
        <row r="11610">
          <cell r="A11610">
            <v>103802</v>
          </cell>
          <cell r="B11610" t="str">
            <v>TUBO EM COBRE RÍGIDO, DN 15 MM, CLASSE E, SEM ISOLAMENTO, INSTALADO EM RAMAL E SUB-RAMAL DE GÁS COMBUSTÍVEL - FORNECIMENTO E INSTALAÇÃO. AF_04/2022</v>
          </cell>
          <cell r="C11610" t="str">
            <v>M</v>
          </cell>
          <cell r="D11610">
            <v>42.25</v>
          </cell>
          <cell r="E11610">
            <v>43.03</v>
          </cell>
          <cell r="F11610" t="str">
            <v>SINAPI DEZEMBRO 2025</v>
          </cell>
        </row>
        <row r="11611">
          <cell r="A11611">
            <v>92320</v>
          </cell>
          <cell r="B11611" t="str">
            <v>TUBO EM COBRE RÍGIDO, DN 15 MM, CLASSE E, SEM ISOLAMENTO, INSTALADO EM RAMAL E SUB-RAMAL DE HIDRÁULICA PREDIAL - FORNECIMENTO E INSTALAÇÃO. AF_04/2022</v>
          </cell>
          <cell r="C11611" t="str">
            <v>M</v>
          </cell>
          <cell r="D11611">
            <v>51.48</v>
          </cell>
          <cell r="E11611">
            <v>53.07</v>
          </cell>
          <cell r="F11611" t="str">
            <v>SINAPI DEZEMBRO 2025</v>
          </cell>
        </row>
        <row r="11612">
          <cell r="A11612">
            <v>97335</v>
          </cell>
          <cell r="B11612" t="str">
            <v>TUBO EM COBRE RÍGIDO, DN 22 MM, CLASSE A, SEM ISOLAMENTO, INSTALADO EM PRUMADA DE GÁS COMBUSTÍVEL - FORNECIMENTO E INSTALAÇÃO. AF_04/2022</v>
          </cell>
          <cell r="C11612" t="str">
            <v>M</v>
          </cell>
          <cell r="D11612">
            <v>85.76</v>
          </cell>
          <cell r="E11612">
            <v>85.94</v>
          </cell>
          <cell r="F11612" t="str">
            <v>SINAPI DEZEMBRO 2025</v>
          </cell>
        </row>
        <row r="11613">
          <cell r="A11613">
            <v>103836</v>
          </cell>
          <cell r="B11613" t="str">
            <v>TUBO EM COBRE RÍGIDO, DN 22 MM, CLASSE A, SEM ISOLAMENTO, INSTALADO EM RAMAL E SUB-RAMAL DE GÁS MEDICINAL - FORNECIMENTO E INSTALAÇÃO. AF_04/2022</v>
          </cell>
          <cell r="C11613" t="str">
            <v>M</v>
          </cell>
          <cell r="D11613">
            <v>102.7</v>
          </cell>
          <cell r="E11613">
            <v>104.39</v>
          </cell>
          <cell r="F11613" t="str">
            <v>SINAPI DEZEMBRO 2025</v>
          </cell>
        </row>
        <row r="11614">
          <cell r="A11614">
            <v>92281</v>
          </cell>
          <cell r="B11614" t="str">
            <v>TUBO EM COBRE RÍGIDO, DN 22 MM, CLASSE E, COM ISOLAMENTO, INSTALADO EM PRUMADA DE HIDRÁULICA PREDIAL - FORNECIMENTO E INSTALAÇÃO. AF_04/2022</v>
          </cell>
          <cell r="C11614" t="str">
            <v>M</v>
          </cell>
          <cell r="D11614">
            <v>111.55</v>
          </cell>
          <cell r="E11614">
            <v>111.83</v>
          </cell>
          <cell r="F11614" t="str">
            <v>SINAPI DEZEMBRO 2025</v>
          </cell>
        </row>
        <row r="11615">
          <cell r="A11615">
            <v>92309</v>
          </cell>
          <cell r="B11615" t="str">
            <v>TUBO EM COBRE RÍGIDO, DN 22 MM, CLASSE E, COM ISOLAMENTO, INSTALADO EM RAMAL DE DISTRIBUIÇÃO DE HIDRÁULICA PREDIAL - FORNECIMENTO E INSTALAÇÃO. AF_04/2022</v>
          </cell>
          <cell r="C11615" t="str">
            <v>M</v>
          </cell>
          <cell r="D11615">
            <v>119.88</v>
          </cell>
          <cell r="E11615">
            <v>120.89</v>
          </cell>
          <cell r="F11615" t="str">
            <v>SINAPI DEZEMBRO 2025</v>
          </cell>
        </row>
        <row r="11616">
          <cell r="A11616">
            <v>103872</v>
          </cell>
          <cell r="B11616" t="str">
            <v>TUBO EM COBRE RÍGIDO, DN 22 MM, CLASSE E, COM ISOLAMENTO, INSTALADO EM RAMAL E SUB-RAMAL DE AQUECIMENTO SOLAR - FORNECIMENTO E INSTALAÇÃO. AF_04/2022</v>
          </cell>
          <cell r="C11616" t="str">
            <v>M</v>
          </cell>
          <cell r="D11616">
            <v>131.43</v>
          </cell>
          <cell r="E11616">
            <v>133.47</v>
          </cell>
          <cell r="F11616" t="str">
            <v>SINAPI DEZEMBRO 2025</v>
          </cell>
        </row>
        <row r="11617">
          <cell r="A11617">
            <v>92324</v>
          </cell>
          <cell r="B11617" t="str">
            <v>TUBO EM COBRE RÍGIDO, DN 22 MM, CLASSE E, COM ISOLAMENTO, INSTALADO EM RAMAL E SUB-RAMAL DE HIDRÁULICA PREDIAL - FORNECIMENTO E INSTALAÇÃO. AF_04/2022</v>
          </cell>
          <cell r="C11617" t="str">
            <v>M</v>
          </cell>
          <cell r="D11617">
            <v>136.81</v>
          </cell>
          <cell r="E11617">
            <v>139.32</v>
          </cell>
          <cell r="F11617" t="str">
            <v>SINAPI DEZEMBRO 2025</v>
          </cell>
        </row>
        <row r="11618">
          <cell r="A11618">
            <v>92275</v>
          </cell>
          <cell r="B11618" t="str">
            <v>TUBO EM COBRE RÍGIDO, DN 22 MM, CLASSE E, SEM ISOLAMENTO, INSTALADO EM PRUMADA DE HIDRÁULICA PREDIAL - FORNECIMENTO E INSTALAÇÃO. AF_04/2022</v>
          </cell>
          <cell r="C11618" t="str">
            <v>M</v>
          </cell>
          <cell r="D11618">
            <v>59.57</v>
          </cell>
          <cell r="E11618">
            <v>59.75</v>
          </cell>
          <cell r="F11618" t="str">
            <v>SINAPI DEZEMBRO 2025</v>
          </cell>
        </row>
        <row r="11619">
          <cell r="A11619">
            <v>92306</v>
          </cell>
          <cell r="B11619" t="str">
            <v>TUBO EM COBRE RÍGIDO, DN 22 MM, CLASSE E, SEM ISOLAMENTO, INSTALADO EM RAMAL DE DISTRIBUIÇÃO DE HIDRÁULICA PREDIAL - FORNECIMENTO E INSTALAÇÃO. AF_04/2022</v>
          </cell>
          <cell r="C11619" t="str">
            <v>M</v>
          </cell>
          <cell r="D11619">
            <v>65.12</v>
          </cell>
          <cell r="E11619">
            <v>65.81</v>
          </cell>
          <cell r="F11619" t="str">
            <v>SINAPI DEZEMBRO 2025</v>
          </cell>
        </row>
        <row r="11620">
          <cell r="A11620">
            <v>103869</v>
          </cell>
          <cell r="B11620" t="str">
            <v>TUBO EM COBRE RÍGIDO, DN 22 MM, CLASSE E, SEM ISOLAMENTO, INSTALADO EM RAMAL E SUB-RAMAL DE AQUECIMENTO SOLAR - FORNECIMENTO E INSTALAÇÃO. AF_04/2022</v>
          </cell>
          <cell r="C11620" t="str">
            <v>M</v>
          </cell>
          <cell r="D11620">
            <v>79.53</v>
          </cell>
          <cell r="E11620">
            <v>81.48</v>
          </cell>
          <cell r="F11620" t="str">
            <v>SINAPI DEZEMBRO 2025</v>
          </cell>
        </row>
        <row r="11621">
          <cell r="A11621">
            <v>103803</v>
          </cell>
          <cell r="B11621" t="str">
            <v>TUBO EM COBRE RÍGIDO, DN 22 MM, CLASSE E, SEM ISOLAMENTO, INSTALADO EM RAMAL E SUB-RAMAL DE GÁS COMBUSTÍVEL - FORNECIMENTO E INSTALAÇÃO. AF_04/2022</v>
          </cell>
          <cell r="C11621" t="str">
            <v>M</v>
          </cell>
          <cell r="D11621">
            <v>72.63</v>
          </cell>
          <cell r="E11621">
            <v>73.98</v>
          </cell>
          <cell r="F11621" t="str">
            <v>SINAPI DEZEMBRO 2025</v>
          </cell>
        </row>
        <row r="11622">
          <cell r="A11622">
            <v>92321</v>
          </cell>
          <cell r="B11622" t="str">
            <v>TUBO EM COBRE RÍGIDO, DN 22 MM, CLASSE E, SEM ISOLAMENTO, INSTALADO EM RAMAL E SUB-RAMAL DE HIDRÁULICA PREDIAL - FORNECIMENTO E INSTALAÇÃO. AF_04/2022</v>
          </cell>
          <cell r="C11622" t="str">
            <v>M</v>
          </cell>
          <cell r="D11622">
            <v>84.8</v>
          </cell>
          <cell r="E11622">
            <v>87.22</v>
          </cell>
          <cell r="F11622" t="str">
            <v>SINAPI DEZEMBRO 2025</v>
          </cell>
        </row>
        <row r="11623">
          <cell r="A11623">
            <v>97336</v>
          </cell>
          <cell r="B11623" t="str">
            <v>TUBO EM COBRE RÍGIDO, DN 28 MM, CLASSE A, SEM ISOLAMENTO, INSTALADO EM PRUMADA DE GÁS COMBUSTÍVEL - FORNECIMENTO E INSTALAÇÃO. AF_04/2022</v>
          </cell>
          <cell r="C11623" t="str">
            <v>M</v>
          </cell>
          <cell r="D11623">
            <v>109.15</v>
          </cell>
          <cell r="E11623">
            <v>109.39</v>
          </cell>
          <cell r="F11623" t="str">
            <v>SINAPI DEZEMBRO 2025</v>
          </cell>
        </row>
        <row r="11624">
          <cell r="A11624">
            <v>103837</v>
          </cell>
          <cell r="B11624" t="str">
            <v>TUBO EM COBRE RÍGIDO, DN 28 MM, CLASSE A, SEM ISOLAMENTO, INSTALADO EM RAMAL E SUB-RAMAL DE GÁS MEDICINAL - FORNECIMENTO E INSTALAÇÃO. AF_04/2022</v>
          </cell>
          <cell r="C11624" t="str">
            <v>M</v>
          </cell>
          <cell r="D11624">
            <v>129.54</v>
          </cell>
          <cell r="E11624">
            <v>131.59</v>
          </cell>
          <cell r="F11624" t="str">
            <v>SINAPI DEZEMBRO 2025</v>
          </cell>
        </row>
        <row r="11625">
          <cell r="A11625">
            <v>92282</v>
          </cell>
          <cell r="B11625" t="str">
            <v>TUBO EM COBRE RÍGIDO, DN 28 MM, CLASSE E, COM ISOLAMENTO, INSTALADO EM PRUMADA DE HIDRÁULICA PREDIAL - FORNECIMENTO E INSTALAÇÃO. AF_04/2022</v>
          </cell>
          <cell r="C11625" t="str">
            <v>M</v>
          </cell>
          <cell r="D11625">
            <v>129.72</v>
          </cell>
          <cell r="E11625">
            <v>130.06</v>
          </cell>
          <cell r="F11625" t="str">
            <v>SINAPI DEZEMBRO 2025</v>
          </cell>
        </row>
        <row r="11626">
          <cell r="A11626">
            <v>92310</v>
          </cell>
          <cell r="B11626" t="str">
            <v>TUBO EM COBRE RÍGIDO, DN 28 MM, CLASSE E, COM ISOLAMENTO, INSTALADO EM RAMAL DE DISTRIBUIÇÃO DE HIDRÁULICA PREDIAL - FORNECIMENTO E INSTALAÇÃO. AF_04/2022</v>
          </cell>
          <cell r="C11626" t="str">
            <v>M</v>
          </cell>
          <cell r="D11626">
            <v>138.32</v>
          </cell>
          <cell r="E11626">
            <v>139.4</v>
          </cell>
          <cell r="F11626" t="str">
            <v>SINAPI DEZEMBRO 2025</v>
          </cell>
        </row>
        <row r="11627">
          <cell r="A11627">
            <v>103873</v>
          </cell>
          <cell r="B11627" t="str">
            <v>TUBO EM COBRE RÍGIDO, DN 28 MM, CLASSE E, COM ISOLAMENTO, INSTALADO EM RAMAL E SUB-RAMAL DE AQUECIMENTO SOLAR - FORNECIMENTO E INSTALAÇÃO. AF_04/2022</v>
          </cell>
          <cell r="C11627" t="str">
            <v>M</v>
          </cell>
          <cell r="D11627">
            <v>151.88</v>
          </cell>
          <cell r="E11627">
            <v>154.18</v>
          </cell>
          <cell r="F11627" t="str">
            <v>SINAPI DEZEMBRO 2025</v>
          </cell>
        </row>
        <row r="11628">
          <cell r="A11628">
            <v>92325</v>
          </cell>
          <cell r="B11628" t="str">
            <v>TUBO EM COBRE RÍGIDO, DN 28 MM, CLASSE E, COM ISOLAMENTO, INSTALADO EM RAMAL E SUB-RAMAL DE HIDRÁULICA PREDIAL - FORNECIMENTO E INSTALAÇÃO. AF_04/2022</v>
          </cell>
          <cell r="C11628" t="str">
            <v>M</v>
          </cell>
          <cell r="D11628">
            <v>162.31</v>
          </cell>
          <cell r="E11628">
            <v>165.53</v>
          </cell>
          <cell r="F11628" t="str">
            <v>SINAPI DEZEMBRO 2025</v>
          </cell>
        </row>
        <row r="11629">
          <cell r="A11629">
            <v>92276</v>
          </cell>
          <cell r="B11629" t="str">
            <v>TUBO EM COBRE RÍGIDO, DN 28 MM, CLASSE E, SEM ISOLAMENTO, INSTALADO EM PRUMADA DE HIDRÁULICA PREDIAL - FORNECIMENTO E INSTALAÇÃO. AF_04/2022</v>
          </cell>
          <cell r="C11629" t="str">
            <v>M</v>
          </cell>
          <cell r="D11629">
            <v>75.650000000000006</v>
          </cell>
          <cell r="E11629">
            <v>75.89</v>
          </cell>
          <cell r="F11629" t="str">
            <v>SINAPI DEZEMBRO 2025</v>
          </cell>
        </row>
        <row r="11630">
          <cell r="A11630">
            <v>92307</v>
          </cell>
          <cell r="B11630" t="str">
            <v>TUBO EM COBRE RÍGIDO, DN 28 MM, CLASSE E, SEM ISOLAMENTO, INSTALADO EM RAMAL DE DISTRIBUIÇÃO DE HIDRÁULICA PREDIAL - FORNECIMENTO E INSTALAÇÃO. AF_04/2022</v>
          </cell>
          <cell r="C11630" t="str">
            <v>M</v>
          </cell>
          <cell r="D11630">
            <v>81.459999999999994</v>
          </cell>
          <cell r="E11630">
            <v>82.21</v>
          </cell>
          <cell r="F11630" t="str">
            <v>SINAPI DEZEMBRO 2025</v>
          </cell>
        </row>
        <row r="11631">
          <cell r="A11631">
            <v>103870</v>
          </cell>
          <cell r="B11631" t="str">
            <v>TUBO EM COBRE RÍGIDO, DN 28 MM, CLASSE E, SEM ISOLAMENTO, INSTALADO EM RAMAL E SUB-RAMAL DE AQUECIMENTO SOLAR - FORNECIMENTO E INSTALAÇÃO. AF_04/2022</v>
          </cell>
          <cell r="C11631" t="str">
            <v>M</v>
          </cell>
          <cell r="D11631">
            <v>97.89</v>
          </cell>
          <cell r="E11631">
            <v>100.1</v>
          </cell>
          <cell r="F11631" t="str">
            <v>SINAPI DEZEMBRO 2025</v>
          </cell>
        </row>
        <row r="11632">
          <cell r="A11632">
            <v>103804</v>
          </cell>
          <cell r="B11632" t="str">
            <v>TUBO EM COBRE RÍGIDO, DN 28 MM, CLASSE E, SEM ISOLAMENTO, INSTALADO EM RAMAL E SUB-RAMAL DE GÁS COMBUSTÍVEL - FORNECIMENTO E INSTALAÇÃO. AF_04/2022</v>
          </cell>
          <cell r="C11632" t="str">
            <v>M</v>
          </cell>
          <cell r="D11632">
            <v>88.08</v>
          </cell>
          <cell r="E11632">
            <v>89.43</v>
          </cell>
          <cell r="F11632" t="str">
            <v>SINAPI DEZEMBRO 2025</v>
          </cell>
        </row>
        <row r="11633">
          <cell r="A11633">
            <v>92322</v>
          </cell>
          <cell r="B11633" t="str">
            <v>TUBO EM COBRE RÍGIDO, DN 28 MM, CLASSE E, SEM ISOLAMENTO, INSTALADO EM RAMAL E SUB-RAMAL DE HIDRÁULICA PREDIAL - FORNECIMENTO E INSTALAÇÃO. AF_04/2022</v>
          </cell>
          <cell r="C11633" t="str">
            <v>M</v>
          </cell>
          <cell r="D11633">
            <v>108.2</v>
          </cell>
          <cell r="E11633">
            <v>111.33</v>
          </cell>
          <cell r="F11633" t="str">
            <v>SINAPI DEZEMBRO 2025</v>
          </cell>
        </row>
        <row r="11634">
          <cell r="A11634">
            <v>97337</v>
          </cell>
          <cell r="B11634" t="str">
            <v>TUBO EM COBRE RÍGIDO, DN 35 MM, CLASSE A, SEM ISOLAMENTO, INSTALADO EM PRUMADA DE GÁS COMBUSTÍVEL - FORNECIMENTO E INSTALAÇÃO. AF_04/2022</v>
          </cell>
          <cell r="C11634" t="str">
            <v>M</v>
          </cell>
          <cell r="D11634">
            <v>164.15</v>
          </cell>
          <cell r="E11634">
            <v>164.47</v>
          </cell>
          <cell r="F11634" t="str">
            <v>SINAPI DEZEMBRO 2025</v>
          </cell>
        </row>
        <row r="11635">
          <cell r="A11635">
            <v>92283</v>
          </cell>
          <cell r="B11635" t="str">
            <v>TUBO EM COBRE RÍGIDO, DN 35 MM, CLASSE E, COM ISOLAMENTO, INSTALADO EM PRUMADA DE HIDRÁULICA PREDIAL - FORNECIMENTO E INSTALAÇÃO. AF_04/2022</v>
          </cell>
          <cell r="C11635" t="str">
            <v>M</v>
          </cell>
          <cell r="D11635">
            <v>177.57</v>
          </cell>
          <cell r="E11635">
            <v>177.96</v>
          </cell>
          <cell r="F11635" t="str">
            <v>SINAPI DEZEMBRO 2025</v>
          </cell>
        </row>
        <row r="11636">
          <cell r="A11636">
            <v>92277</v>
          </cell>
          <cell r="B11636" t="str">
            <v>TUBO EM COBRE RÍGIDO, DN 35 MM, CLASSE E, SEM ISOLAMENTO, INSTALADO EM PRUMADA DE HIDRÁULICA PREDIAL - FORNECIMENTO E INSTALAÇÃO. AF_04/2022</v>
          </cell>
          <cell r="C11636" t="str">
            <v>M</v>
          </cell>
          <cell r="D11636">
            <v>109.31</v>
          </cell>
          <cell r="E11636">
            <v>109.63</v>
          </cell>
          <cell r="F11636" t="str">
            <v>SINAPI DEZEMBRO 2025</v>
          </cell>
        </row>
        <row r="11637">
          <cell r="A11637">
            <v>97338</v>
          </cell>
          <cell r="B11637" t="str">
            <v>TUBO EM COBRE RÍGIDO, DN 42 MM, CLASSE A, SEM ISOLAMENTO, INSTALADO EM PRUMADA DE GÁS COMBUSTÍVEL - FORNECIMENTO E INSTALAÇÃO. AF_04/2022</v>
          </cell>
          <cell r="C11637" t="str">
            <v>M</v>
          </cell>
          <cell r="D11637">
            <v>197.52</v>
          </cell>
          <cell r="E11637">
            <v>197.89</v>
          </cell>
          <cell r="F11637" t="str">
            <v>SINAPI DEZEMBRO 2025</v>
          </cell>
        </row>
        <row r="11638">
          <cell r="A11638">
            <v>92284</v>
          </cell>
          <cell r="B11638" t="str">
            <v>TUBO EM COBRE RÍGIDO, DN 42 MM, CLASSE E, COM ISOLAMENTO, INSTALADO EM PRUMADA DE HIDRÁULICA PREDIAL - FORNECIMENTO E INSTALAÇÃO. AF_04/2022</v>
          </cell>
          <cell r="C11638" t="str">
            <v>M</v>
          </cell>
          <cell r="D11638">
            <v>224.88</v>
          </cell>
          <cell r="E11638">
            <v>225.34</v>
          </cell>
          <cell r="F11638" t="str">
            <v>SINAPI DEZEMBRO 2025</v>
          </cell>
        </row>
        <row r="11639">
          <cell r="A11639">
            <v>92278</v>
          </cell>
          <cell r="B11639" t="str">
            <v>TUBO EM COBRE RÍGIDO, DN 42 MM, CLASSE E, SEM ISOLAMENTO, INSTALADO EM PRUMADA DE HIDRÁULICA PREDIAL - FORNECIMENTO E INSTALAÇÃO. AF_04/2022</v>
          </cell>
          <cell r="C11639" t="str">
            <v>M</v>
          </cell>
          <cell r="D11639">
            <v>147.13</v>
          </cell>
          <cell r="E11639">
            <v>147.5</v>
          </cell>
          <cell r="F11639" t="str">
            <v>SINAPI DEZEMBRO 2025</v>
          </cell>
        </row>
        <row r="11640">
          <cell r="A11640">
            <v>97339</v>
          </cell>
          <cell r="B11640" t="str">
            <v>TUBO EM COBRE RÍGIDO, DN 54 MM, CLASSE A, SEM ISOLAMENTO, INSTALADO EM PRUMADA DE GÁS COMBUSTÍVEL - FORNECIMENTO E INSTALAÇÃO. AF_04/2022</v>
          </cell>
          <cell r="C11640" t="str">
            <v>M</v>
          </cell>
          <cell r="D11640">
            <v>212.71</v>
          </cell>
          <cell r="E11640">
            <v>213.2</v>
          </cell>
          <cell r="F11640" t="str">
            <v>SINAPI DEZEMBRO 2025</v>
          </cell>
        </row>
        <row r="11641">
          <cell r="A11641">
            <v>92285</v>
          </cell>
          <cell r="B11641" t="str">
            <v>TUBO EM COBRE RÍGIDO, DN 54 MM, CLASSE E, COM ISOLAMENTO, INSTALADO EM PRUMADA DE HIDRÁULICA PREDIAL - FORNECIMENTO E INSTALAÇÃO. AF_04/2022</v>
          </cell>
          <cell r="C11641" t="str">
            <v>M</v>
          </cell>
          <cell r="D11641">
            <v>305.58</v>
          </cell>
          <cell r="E11641">
            <v>306.16000000000003</v>
          </cell>
          <cell r="F11641" t="str">
            <v>SINAPI DEZEMBRO 2025</v>
          </cell>
        </row>
        <row r="11642">
          <cell r="A11642">
            <v>92279</v>
          </cell>
          <cell r="B11642" t="str">
            <v>TUBO EM COBRE RÍGIDO, DN 54 MM, CLASSE E, SEM ISOLAMENTO, INSTALADO EM PRUMADA DE HIDRÁULICA PREDIAL - FORNECIMENTO E INSTALAÇÃO. AF_04/2022</v>
          </cell>
          <cell r="C11642" t="str">
            <v>M</v>
          </cell>
          <cell r="D11642">
            <v>212.71</v>
          </cell>
          <cell r="E11642">
            <v>213.2</v>
          </cell>
          <cell r="F11642" t="str">
            <v>SINAPI DEZEMBRO 2025</v>
          </cell>
        </row>
        <row r="11643">
          <cell r="A11643">
            <v>97340</v>
          </cell>
          <cell r="B11643" t="str">
            <v>TUBO EM COBRE RÍGIDO, DN 66 MM, CLASSE A, SEM ISOLAMENTO, INSTALADO EM PRUMADA DE GÁS COMBUSTÍVEL - FORNECIMENTO E INSTALAÇÃO. AF_04/2022</v>
          </cell>
          <cell r="C11643" t="str">
            <v>M</v>
          </cell>
          <cell r="D11643">
            <v>213.97</v>
          </cell>
          <cell r="E11643">
            <v>214.56</v>
          </cell>
          <cell r="F11643" t="str">
            <v>SINAPI DEZEMBRO 2025</v>
          </cell>
        </row>
        <row r="11644">
          <cell r="A11644">
            <v>92286</v>
          </cell>
          <cell r="B11644" t="str">
            <v>TUBO EM COBRE RÍGIDO, DN 66 MM, CLASSE E, COM ISOLAMENTO, INSTALADO EM PRUMADA DE HIDRÁULICA PREDIAL - FORNECIMENTO E INSTALAÇÃO. AF_04/2022</v>
          </cell>
          <cell r="C11644" t="str">
            <v>M</v>
          </cell>
          <cell r="D11644">
            <v>392.83</v>
          </cell>
          <cell r="E11644">
            <v>393.52</v>
          </cell>
          <cell r="F11644" t="str">
            <v>SINAPI DEZEMBRO 2025</v>
          </cell>
        </row>
        <row r="11645">
          <cell r="A11645">
            <v>92280</v>
          </cell>
          <cell r="B11645" t="str">
            <v>TUBO EM COBRE RÍGIDO, DN 66 MM, CLASSE E, SEM ISOLAMENTO, INSTALADO EM PRUMADA DE HIDRÁULICA PREDIAL - FORNECIMENTO E INSTALAÇÃO. AF_04/2022</v>
          </cell>
          <cell r="C11645" t="str">
            <v>M</v>
          </cell>
          <cell r="D11645">
            <v>298.68</v>
          </cell>
          <cell r="E11645">
            <v>299.27</v>
          </cell>
          <cell r="F11645" t="str">
            <v>SINAPI DEZEMBRO 2025</v>
          </cell>
        </row>
        <row r="11646">
          <cell r="A11646">
            <v>103901</v>
          </cell>
          <cell r="B11646" t="str">
            <v>TÊ EM COBRE, DN 15 MM, SEM ANEL DE SOLDA, INSTALADO EM RAMAL E SUB-RAMAL DE AQUECIMENTO SOLAR - FORNECIMENTO E INSTALAÇÃO. AF_04/2022</v>
          </cell>
          <cell r="C11646" t="str">
            <v>UN</v>
          </cell>
          <cell r="D11646">
            <v>25.07</v>
          </cell>
          <cell r="E11646">
            <v>26.49</v>
          </cell>
          <cell r="F11646" t="str">
            <v>SINAPI DEZEMBRO 2025</v>
          </cell>
        </row>
        <row r="11647">
          <cell r="A11647">
            <v>103832</v>
          </cell>
          <cell r="B11647" t="str">
            <v>TÊ EM COBRE, DN 15 MM, SEM ANEL DE SOLDA, INSTALADO EM RAMAL E SUB-RAMAL DE GÁS COMBUSTÍVEL - FORNECIMENTO E INSTALAÇÃO. AF_04/2022</v>
          </cell>
          <cell r="C11647" t="str">
            <v>UN</v>
          </cell>
          <cell r="D11647">
            <v>24.98</v>
          </cell>
          <cell r="E11647">
            <v>26.39</v>
          </cell>
          <cell r="F11647" t="str">
            <v>SINAPI DEZEMBRO 2025</v>
          </cell>
        </row>
        <row r="11648">
          <cell r="A11648">
            <v>103865</v>
          </cell>
          <cell r="B11648" t="str">
            <v>TÊ EM COBRE, DN 15 MM, SEM ANEL DE SOLDA, INSTALADO EM RAMAL E SUB-RAMAL DE GÁS MEDICINAL - FORNECIMENTO E INSTALAÇÃO. AF_04/2022</v>
          </cell>
          <cell r="C11648" t="str">
            <v>UN</v>
          </cell>
          <cell r="D11648">
            <v>24.03</v>
          </cell>
          <cell r="E11648">
            <v>25.35</v>
          </cell>
          <cell r="F11648" t="str">
            <v>SINAPI DEZEMBRO 2025</v>
          </cell>
        </row>
        <row r="11649">
          <cell r="A11649">
            <v>103902</v>
          </cell>
          <cell r="B11649" t="str">
            <v>TÊ EM COBRE, DN 22 MM, SEM ANEL DE SOLDA, INSTALADO EM RAMAL E SUB-RAMAL DE AQUECIMENTO SOLAR - FORNECIMENTO E INSTALAÇÃO. AF_04/2022</v>
          </cell>
          <cell r="C11649" t="str">
            <v>UN</v>
          </cell>
          <cell r="D11649">
            <v>37.42</v>
          </cell>
          <cell r="E11649">
            <v>39.1</v>
          </cell>
          <cell r="F11649" t="str">
            <v>SINAPI DEZEMBRO 2025</v>
          </cell>
        </row>
        <row r="11650">
          <cell r="A11650">
            <v>103866</v>
          </cell>
          <cell r="B11650" t="str">
            <v>TÊ EM COBRE, DN 22 MM, SEM ANEL DE SOLDA, INSTALADO EM RAMAL E SUB-RAMAL DE GÁS MEDICINAL - FORNECIMENTO E INSTALAÇÃO. AF_04/2022</v>
          </cell>
          <cell r="C11650" t="str">
            <v>UN</v>
          </cell>
          <cell r="D11650">
            <v>38.51</v>
          </cell>
          <cell r="E11650">
            <v>40.28</v>
          </cell>
          <cell r="F11650" t="str">
            <v>SINAPI DEZEMBRO 2025</v>
          </cell>
        </row>
        <row r="11651">
          <cell r="A11651">
            <v>103903</v>
          </cell>
          <cell r="B11651" t="str">
            <v>TÊ EM COBRE, DN 28 MM, SEM ANEL DE SOLDA, INSTALADO EM RAMAL E SUB-RAMAL DE AQUECIMENTO SOLAR - FORNECIMENTO E INSTALAÇÃO. AF_04/2022</v>
          </cell>
          <cell r="C11651" t="str">
            <v>UN</v>
          </cell>
          <cell r="D11651">
            <v>50.96</v>
          </cell>
          <cell r="E11651">
            <v>52.86</v>
          </cell>
          <cell r="F11651" t="str">
            <v>SINAPI DEZEMBRO 2025</v>
          </cell>
        </row>
        <row r="11652">
          <cell r="A11652">
            <v>103834</v>
          </cell>
          <cell r="B11652" t="str">
            <v>TÊ EM COBRE, DN 28 MM, SEM ANEL DE SOLDA, INSTALADO EM RAMAL E SUB-RAMAL DE GÁS COMBUSTÍVEL - FORNECIMENTO E INSTALAÇÃO. AF_04/2022</v>
          </cell>
          <cell r="C11652" t="str">
            <v>UN</v>
          </cell>
          <cell r="D11652">
            <v>66.89</v>
          </cell>
          <cell r="E11652">
            <v>70.180000000000007</v>
          </cell>
          <cell r="F11652" t="str">
            <v>SINAPI DEZEMBRO 2025</v>
          </cell>
        </row>
        <row r="11653">
          <cell r="A11653">
            <v>103867</v>
          </cell>
          <cell r="B11653" t="str">
            <v>TÊ EM COBRE, DN 28 MM, SEM ANEL DE SOLDA, INSTALADO EM RAMAL E SUB-RAMAL DE GÁS MEDICINAL - FORNECIMENTO E INSTALAÇÃO. AF_04/2022</v>
          </cell>
          <cell r="C11653" t="str">
            <v>UN</v>
          </cell>
          <cell r="D11653">
            <v>53.88</v>
          </cell>
          <cell r="E11653">
            <v>56.03</v>
          </cell>
          <cell r="F11653" t="str">
            <v>SINAPI DEZEMBRO 2025</v>
          </cell>
        </row>
        <row r="11654">
          <cell r="A11654">
            <v>105113</v>
          </cell>
          <cell r="B11654" t="str">
            <v>ESTRUTURA DE MADEIRA PROVISÓRIA PARA SUPORTE DE CAIXA D'ÁGUA ELEVADA DE 2000 LITROS. AF_03/2024</v>
          </cell>
          <cell r="C11654" t="str">
            <v>UN</v>
          </cell>
          <cell r="D11654">
            <v>8462.4500000000007</v>
          </cell>
          <cell r="E11654">
            <v>8642</v>
          </cell>
          <cell r="F11654" t="str">
            <v>SINAPI DEZEMBRO 2025</v>
          </cell>
        </row>
        <row r="11655">
          <cell r="A11655">
            <v>98461</v>
          </cell>
          <cell r="B11655" t="str">
            <v>ESTRUTURA DE MADEIRA PROVISÓRIA PARA SUPORTE DE CAIXA DÁGUA ELEVADA DE 1000 LITROS. AF_03/2024</v>
          </cell>
          <cell r="C11655" t="str">
            <v>UN</v>
          </cell>
          <cell r="D11655">
            <v>6439.77</v>
          </cell>
          <cell r="E11655">
            <v>6574.88</v>
          </cell>
          <cell r="F11655" t="str">
            <v>SINAPI DEZEMBRO 2025</v>
          </cell>
        </row>
        <row r="11656">
          <cell r="A11656">
            <v>98462</v>
          </cell>
          <cell r="B11656" t="str">
            <v>ESTRUTURA DE MADEIRA PROVISÓRIA PARA SUPORTE DE CAIXA DÁGUA ELEVADA DE 3000 LITROS. AF_03/2024</v>
          </cell>
          <cell r="C11656" t="str">
            <v>UN</v>
          </cell>
          <cell r="D11656">
            <v>10847.3</v>
          </cell>
          <cell r="E11656">
            <v>11082.02</v>
          </cell>
          <cell r="F11656" t="str">
            <v>SINAPI DEZEMBRO 2025</v>
          </cell>
        </row>
        <row r="11657">
          <cell r="A11657">
            <v>105130</v>
          </cell>
          <cell r="B11657" t="str">
            <v>EXECUÇÃO DE PILARETES PARA TAPUMES E CONSTRUÇÕES TEMPORÁRIAS. AF_03/2024</v>
          </cell>
          <cell r="C11657" t="str">
            <v>M</v>
          </cell>
          <cell r="D11657">
            <v>30.63</v>
          </cell>
          <cell r="E11657">
            <v>32.159999999999997</v>
          </cell>
          <cell r="F11657" t="str">
            <v>SINAPI DEZEMBRO 2025</v>
          </cell>
        </row>
        <row r="11658">
          <cell r="A11658">
            <v>105114</v>
          </cell>
          <cell r="B11658" t="str">
            <v>EXECUÇÃO DOS APOIOS PARA CONTÊINER OU MÓDULO HABITÁVEL. AF_03/2024</v>
          </cell>
          <cell r="C11658" t="str">
            <v>M3</v>
          </cell>
          <cell r="D11658">
            <v>1874.63</v>
          </cell>
          <cell r="E11658">
            <v>1961.31</v>
          </cell>
          <cell r="F11658" t="str">
            <v>SINAPI DEZEMBRO 2025</v>
          </cell>
        </row>
        <row r="11659">
          <cell r="A11659">
            <v>105129</v>
          </cell>
          <cell r="B11659" t="str">
            <v>INSTALAÇÃO DE CATRACA ELETRÔNICA. AF_03/2024</v>
          </cell>
          <cell r="C11659" t="str">
            <v>UN</v>
          </cell>
          <cell r="D11659">
            <v>0</v>
          </cell>
          <cell r="E11659">
            <v>0</v>
          </cell>
          <cell r="F11659" t="str">
            <v>SINAPI DEZEMBRO 2025</v>
          </cell>
        </row>
        <row r="11660">
          <cell r="A11660">
            <v>105127</v>
          </cell>
          <cell r="B11660" t="str">
            <v>INSTALAÇÃO DE CONCERTINA DUPLA CLIPADA, ESPIRAL DE 300 MM. AF_03/2024</v>
          </cell>
          <cell r="C11660" t="str">
            <v>M</v>
          </cell>
          <cell r="D11660">
            <v>23.16</v>
          </cell>
          <cell r="E11660">
            <v>23.52</v>
          </cell>
          <cell r="F11660" t="str">
            <v>SINAPI DEZEMBRO 2025</v>
          </cell>
        </row>
        <row r="11661">
          <cell r="A11661">
            <v>105128</v>
          </cell>
          <cell r="B11661" t="str">
            <v>INSTALAÇÃO DE CONCERTINA FLAT, ESPIRAL DE 300 MM. AF_03/2024</v>
          </cell>
          <cell r="C11661" t="str">
            <v>M</v>
          </cell>
          <cell r="D11661">
            <v>75.83</v>
          </cell>
          <cell r="E11661">
            <v>77.849999999999994</v>
          </cell>
          <cell r="F11661" t="str">
            <v>SINAPI DEZEMBRO 2025</v>
          </cell>
        </row>
        <row r="11662">
          <cell r="A11662">
            <v>105126</v>
          </cell>
          <cell r="B11662" t="str">
            <v>INSTALAÇÃO DE CONCERTINA SIMPLES, ESPIRAL DE 300 MM. AF_03/2024</v>
          </cell>
          <cell r="C11662" t="str">
            <v>M</v>
          </cell>
          <cell r="D11662">
            <v>24.98</v>
          </cell>
          <cell r="E11662">
            <v>25.41</v>
          </cell>
          <cell r="F11662" t="str">
            <v>SINAPI DEZEMBRO 2025</v>
          </cell>
        </row>
        <row r="11663">
          <cell r="A11663">
            <v>105116</v>
          </cell>
          <cell r="B11663" t="str">
            <v>INSTALAÇÃO E DESINSTALAÇÃO MANUAL DE CONTÊINER OU MÓDULO HABITÁVEL PEQUENO. AF_03/2024</v>
          </cell>
          <cell r="C11663" t="str">
            <v>UN</v>
          </cell>
          <cell r="D11663">
            <v>11.39</v>
          </cell>
          <cell r="E11663">
            <v>12.38</v>
          </cell>
          <cell r="F11663" t="str">
            <v>SINAPI DEZEMBRO 2025</v>
          </cell>
        </row>
        <row r="11664">
          <cell r="A11664">
            <v>105115</v>
          </cell>
          <cell r="B11664" t="str">
            <v>INSTALAÇÃO E DESINSTALAÇÃO MECANIZADA DE CONTÊINER OU MÓDULO HABITÁVEL DE USOS DIVERSOS. AF_03/2024</v>
          </cell>
          <cell r="C11664" t="str">
            <v>UN</v>
          </cell>
          <cell r="D11664">
            <v>124.85</v>
          </cell>
          <cell r="E11664">
            <v>130.59</v>
          </cell>
          <cell r="F11664" t="str">
            <v>SINAPI DEZEMBRO 2025</v>
          </cell>
        </row>
        <row r="11665">
          <cell r="A11665">
            <v>98453</v>
          </cell>
          <cell r="B11665" t="str">
            <v>PAREDE DE MADEIRA COMPENSADA PARA CONSTRUÇÃO TEMPORÁRIA EM CHAPA DUPLA, EXTERNA, COM ÁREA LÍQUIDA MAIOR OU IGUAL A QUE 6 M², COM VÃO. AF_03/2024</v>
          </cell>
          <cell r="C11665" t="str">
            <v>M2</v>
          </cell>
          <cell r="D11665">
            <v>147.86000000000001</v>
          </cell>
          <cell r="E11665">
            <v>152.65</v>
          </cell>
          <cell r="F11665" t="str">
            <v>SINAPI DEZEMBRO 2025</v>
          </cell>
        </row>
        <row r="11666">
          <cell r="A11666">
            <v>98454</v>
          </cell>
          <cell r="B11666" t="str">
            <v>PAREDE DE MADEIRA COMPENSADA PARA CONSTRUÇÃO TEMPORÁRIA EM CHAPA DUPLA, EXTERNA, COM ÁREA LÍQUIDA MENOR QUE 6 M², COM VÃO. AF_03/2024</v>
          </cell>
          <cell r="C11666" t="str">
            <v>M2</v>
          </cell>
          <cell r="D11666">
            <v>186.94</v>
          </cell>
          <cell r="E11666">
            <v>194.16</v>
          </cell>
          <cell r="F11666" t="str">
            <v>SINAPI DEZEMBRO 2025</v>
          </cell>
        </row>
        <row r="11667">
          <cell r="A11667">
            <v>98449</v>
          </cell>
          <cell r="B11667" t="str">
            <v>PAREDE DE MADEIRA COMPENSADA PARA CONSTRUÇÃO TEMPORÁRIA EM CHAPA DUPLA, EXTERNA, SEM VÃO. AF_03/2024</v>
          </cell>
          <cell r="C11667" t="str">
            <v>M2</v>
          </cell>
          <cell r="D11667">
            <v>126.48</v>
          </cell>
          <cell r="E11667">
            <v>130.11000000000001</v>
          </cell>
          <cell r="F11667" t="str">
            <v>SINAPI DEZEMBRO 2025</v>
          </cell>
        </row>
        <row r="11668">
          <cell r="A11668">
            <v>98455</v>
          </cell>
          <cell r="B11668" t="str">
            <v>PAREDE DE MADEIRA COMPENSADA PARA CONSTRUÇÃO TEMPORÁRIA EM CHAPA DUPLA, INTERNA, COM ÁREA LÍQUIDA MAIOR OU IGUAL A 6 M², COM VÃO. AF_03/2024</v>
          </cell>
          <cell r="C11668" t="str">
            <v>M2</v>
          </cell>
          <cell r="D11668">
            <v>120.61</v>
          </cell>
          <cell r="E11668">
            <v>123.32</v>
          </cell>
          <cell r="F11668" t="str">
            <v>SINAPI DEZEMBRO 2025</v>
          </cell>
        </row>
        <row r="11669">
          <cell r="A11669">
            <v>98456</v>
          </cell>
          <cell r="B11669" t="str">
            <v>PAREDE DE MADEIRA COMPENSADA PARA CONSTRUÇÃO TEMPORÁRIA EM CHAPA DUPLA, INTERNA, COM ÁREA LÍQUIDA MENOR QUE 6 M², COM VÃO. AF_03/2024</v>
          </cell>
          <cell r="C11669" t="str">
            <v>M2</v>
          </cell>
          <cell r="D11669">
            <v>154.41999999999999</v>
          </cell>
          <cell r="E11669">
            <v>159.04</v>
          </cell>
          <cell r="F11669" t="str">
            <v>SINAPI DEZEMBRO 2025</v>
          </cell>
        </row>
        <row r="11670">
          <cell r="A11670">
            <v>98451</v>
          </cell>
          <cell r="B11670" t="str">
            <v>PAREDE DE MADEIRA COMPENSADA PARA CONSTRUÇÃO TEMPORÁRIA EM CHAPA DUPLA, INTERNA, SEM VÃO. AF_03/2024</v>
          </cell>
          <cell r="C11670" t="str">
            <v>M2</v>
          </cell>
          <cell r="D11670">
            <v>103.29</v>
          </cell>
          <cell r="E11670">
            <v>105.17</v>
          </cell>
          <cell r="F11670" t="str">
            <v>SINAPI DEZEMBRO 2025</v>
          </cell>
        </row>
        <row r="11671">
          <cell r="A11671">
            <v>98445</v>
          </cell>
          <cell r="B11671" t="str">
            <v>PAREDE DE MADEIRA COMPENSADA PARA CONSTRUÇÃO TEMPORÁRIA EM CHAPA SIMPLES, EXTERNA, COM ÁREA LÍQUIDA MAIOR OU IGUAL A 6 M², COM VÃO. AF_03/2024</v>
          </cell>
          <cell r="C11671" t="str">
            <v>M2</v>
          </cell>
          <cell r="D11671">
            <v>110.94</v>
          </cell>
          <cell r="E11671">
            <v>115.03</v>
          </cell>
          <cell r="F11671" t="str">
            <v>SINAPI DEZEMBRO 2025</v>
          </cell>
        </row>
        <row r="11672">
          <cell r="A11672">
            <v>98446</v>
          </cell>
          <cell r="B11672" t="str">
            <v>PAREDE DE MADEIRA COMPENSADA PARA CONSTRUÇÃO TEMPORÁRIA EM CHAPA SIMPLES, EXTERNA, COM ÁREA LÍQUIDA MENOR QUE 6 M², COM VÃO. AF_03/2024</v>
          </cell>
          <cell r="C11672" t="str">
            <v>M2</v>
          </cell>
          <cell r="D11672">
            <v>142.59</v>
          </cell>
          <cell r="E11672">
            <v>148.49</v>
          </cell>
          <cell r="F11672" t="str">
            <v>SINAPI DEZEMBRO 2025</v>
          </cell>
        </row>
        <row r="11673">
          <cell r="A11673">
            <v>98441</v>
          </cell>
          <cell r="B11673" t="str">
            <v>PAREDE DE MADEIRA COMPENSADA PARA CONSTRUÇÃO TEMPORÁRIA EM CHAPA SIMPLES, EXTERNA, SEM VÃO. AF_03/2024</v>
          </cell>
          <cell r="C11673" t="str">
            <v>M2</v>
          </cell>
          <cell r="D11673">
            <v>93.44</v>
          </cell>
          <cell r="E11673">
            <v>96.68</v>
          </cell>
          <cell r="F11673" t="str">
            <v>SINAPI DEZEMBRO 2025</v>
          </cell>
        </row>
        <row r="11674">
          <cell r="A11674">
            <v>98447</v>
          </cell>
          <cell r="B11674" t="str">
            <v>PAREDE DE MADEIRA COMPENSADA PARA CONSTRUÇÃO TEMPORÁRIA EM CHAPA SIMPLES, INTERNA, COM ÁREA LÍQUIDA MAIOR OU IGUAL A 6 M², COM VÃO. AF_03/2024</v>
          </cell>
          <cell r="C11674" t="str">
            <v>M2</v>
          </cell>
          <cell r="D11674">
            <v>87.17</v>
          </cell>
          <cell r="E11674">
            <v>89.47</v>
          </cell>
          <cell r="F11674" t="str">
            <v>SINAPI DEZEMBRO 2025</v>
          </cell>
        </row>
        <row r="11675">
          <cell r="A11675">
            <v>98448</v>
          </cell>
          <cell r="B11675" t="str">
            <v>PAREDE DE MADEIRA COMPENSADA PARA CONSTRUÇÃO TEMPORÁRIA EM CHAPA SIMPLES, INTERNA, COM ÁREA LÍQUIDA MENOR QUE 6 M², COM VÃO. AF_03/2024</v>
          </cell>
          <cell r="C11675" t="str">
            <v>M2</v>
          </cell>
          <cell r="D11675">
            <v>113.17</v>
          </cell>
          <cell r="E11675">
            <v>116.74</v>
          </cell>
          <cell r="F11675" t="str">
            <v>SINAPI DEZEMBRO 2025</v>
          </cell>
        </row>
        <row r="11676">
          <cell r="A11676">
            <v>98443</v>
          </cell>
          <cell r="B11676" t="str">
            <v>PAREDE DE MADEIRA COMPENSADA PARA CONSTRUÇÃO TEMPORÁRIA EM CHAPA SIMPLES, INTERNA, SEM VÃO. AF_03/2024</v>
          </cell>
          <cell r="C11676" t="str">
            <v>M2</v>
          </cell>
          <cell r="D11676">
            <v>72.95</v>
          </cell>
          <cell r="E11676">
            <v>74.67</v>
          </cell>
          <cell r="F11676" t="str">
            <v>SINAPI DEZEMBRO 2025</v>
          </cell>
        </row>
        <row r="11677">
          <cell r="A11677">
            <v>105122</v>
          </cell>
          <cell r="B11677" t="str">
            <v>PAREDE DE MADEIRA OSB PARA CONSTRUÇÃO TEMPORÁRIA EM CHAPA DUPLA, EXTERNA, COM ÁREA LÍQUIDA MAIOR OU IGUAL A QUE 6 M², COM VÃO. AF_03/2024</v>
          </cell>
          <cell r="C11677" t="str">
            <v>M2</v>
          </cell>
          <cell r="D11677">
            <v>0</v>
          </cell>
          <cell r="E11677">
            <v>0</v>
          </cell>
          <cell r="F11677" t="str">
            <v>SINAPI DEZEMBRO 2025</v>
          </cell>
        </row>
        <row r="11678">
          <cell r="A11678">
            <v>105125</v>
          </cell>
          <cell r="B11678" t="str">
            <v>PAREDE DE MADEIRA OSB PARA CONSTRUÇÃO TEMPORÁRIA EM CHAPA DUPLA, EXTERNA, COM ÁREA LÍQUIDA MENOR QUE 6 M², COM VÃO. AF_03/2024</v>
          </cell>
          <cell r="C11678" t="str">
            <v>M2</v>
          </cell>
          <cell r="D11678">
            <v>0</v>
          </cell>
          <cell r="E11678">
            <v>0</v>
          </cell>
          <cell r="F11678" t="str">
            <v>SINAPI DEZEMBRO 2025</v>
          </cell>
        </row>
        <row r="11679">
          <cell r="A11679">
            <v>105133</v>
          </cell>
          <cell r="B11679" t="str">
            <v>PAREDE DE MADEIRA OSB PARA CONSTRUÇÃO TEMPORÁRIA EM CHAPA DUPLA, EXTERNA, SEM VÃO. AF_03/2024</v>
          </cell>
          <cell r="C11679" t="str">
            <v>M2</v>
          </cell>
          <cell r="D11679">
            <v>0</v>
          </cell>
          <cell r="E11679">
            <v>0</v>
          </cell>
          <cell r="F11679" t="str">
            <v>SINAPI DEZEMBRO 2025</v>
          </cell>
        </row>
        <row r="11680">
          <cell r="A11680">
            <v>105123</v>
          </cell>
          <cell r="B11680" t="str">
            <v>PAREDE DE MADEIRA OSB PARA CONSTRUÇÃO TEMPORÁRIA EM CHAPA DUPLA, INTERNA, COM ÁREA LÍQUIDA MAIOR OU IGUAL A 6 M², COM VÃO. AF_03/2024</v>
          </cell>
          <cell r="C11680" t="str">
            <v>M2</v>
          </cell>
          <cell r="D11680">
            <v>0</v>
          </cell>
          <cell r="E11680">
            <v>0</v>
          </cell>
          <cell r="F11680" t="str">
            <v>SINAPI DEZEMBRO 2025</v>
          </cell>
        </row>
        <row r="11681">
          <cell r="A11681">
            <v>105124</v>
          </cell>
          <cell r="B11681" t="str">
            <v>PAREDE DE MADEIRA OSB PARA CONSTRUÇÃO TEMPORÁRIA EM CHAPA DUPLA, INTERNA, COM ÁREA LÍQUIDA MENOR QUE 6 M², COM VÃO. AF_03/2024</v>
          </cell>
          <cell r="C11681" t="str">
            <v>M2</v>
          </cell>
          <cell r="D11681">
            <v>0</v>
          </cell>
          <cell r="E11681">
            <v>0</v>
          </cell>
          <cell r="F11681" t="str">
            <v>SINAPI DEZEMBRO 2025</v>
          </cell>
        </row>
        <row r="11682">
          <cell r="A11682">
            <v>105134</v>
          </cell>
          <cell r="B11682" t="str">
            <v>PAREDE DE MADEIRA OSB PARA CONSTRUÇÃO TEMPORÁRIA EM CHAPA DUPLA, INTERNA, SEM VÃO. AF_03/2024</v>
          </cell>
          <cell r="C11682" t="str">
            <v>M2</v>
          </cell>
          <cell r="D11682">
            <v>0</v>
          </cell>
          <cell r="E11682">
            <v>0</v>
          </cell>
          <cell r="F11682" t="str">
            <v>SINAPI DEZEMBRO 2025</v>
          </cell>
        </row>
        <row r="11683">
          <cell r="A11683">
            <v>105117</v>
          </cell>
          <cell r="B11683" t="str">
            <v>PAREDE DE MADEIRA OSB PARA CONSTRUÇÃO TEMPORÁRIA EM CHAPA SIMPLES, EXTERNA, COM ÁREA LÍQUIDA MAIOR OU IGUAL A 6 M², COM VÃO. AF_03/2024</v>
          </cell>
          <cell r="C11683" t="str">
            <v>M2</v>
          </cell>
          <cell r="D11683">
            <v>0</v>
          </cell>
          <cell r="E11683">
            <v>0</v>
          </cell>
          <cell r="F11683" t="str">
            <v>SINAPI DEZEMBRO 2025</v>
          </cell>
        </row>
        <row r="11684">
          <cell r="A11684">
            <v>105119</v>
          </cell>
          <cell r="B11684" t="str">
            <v>PAREDE DE MADEIRA OSB PARA CONSTRUÇÃO TEMPORÁRIA EM CHAPA SIMPLES, EXTERNA, COM ÁREA LÍQUIDA MENOR QUE 6 M², COM VÃO. AF_03/2024</v>
          </cell>
          <cell r="C11684" t="str">
            <v>M2</v>
          </cell>
          <cell r="D11684">
            <v>0</v>
          </cell>
          <cell r="E11684">
            <v>0</v>
          </cell>
          <cell r="F11684" t="str">
            <v>SINAPI DEZEMBRO 2025</v>
          </cell>
        </row>
        <row r="11685">
          <cell r="A11685">
            <v>105131</v>
          </cell>
          <cell r="B11685" t="str">
            <v>PAREDE DE MADEIRA OSB PARA CONSTRUÇÃO TEMPORÁRIA EM CHAPA SIMPLES, EXTERNA, SEM VÃO. AF_03/2024</v>
          </cell>
          <cell r="C11685" t="str">
            <v>M2</v>
          </cell>
          <cell r="D11685">
            <v>0</v>
          </cell>
          <cell r="E11685">
            <v>0</v>
          </cell>
          <cell r="F11685" t="str">
            <v>SINAPI DEZEMBRO 2025</v>
          </cell>
        </row>
        <row r="11686">
          <cell r="A11686">
            <v>105120</v>
          </cell>
          <cell r="B11686" t="str">
            <v>PAREDE DE MADEIRA OSB PARA CONSTRUÇÃO TEMPORÁRIA EM CHAPA SIMPLES, INTERNA, COM ÁREA LÍQUIDA MAIOR OU IGUAL A 6 M², COM VÃO. AF_03/2024</v>
          </cell>
          <cell r="C11686" t="str">
            <v>M2</v>
          </cell>
          <cell r="D11686">
            <v>0</v>
          </cell>
          <cell r="E11686">
            <v>0</v>
          </cell>
          <cell r="F11686" t="str">
            <v>SINAPI DEZEMBRO 2025</v>
          </cell>
        </row>
        <row r="11687">
          <cell r="A11687">
            <v>105121</v>
          </cell>
          <cell r="B11687" t="str">
            <v>PAREDE DE MADEIRA OSB PARA CONSTRUÇÃO TEMPORÁRIA EM CHAPA SIMPLES, INTERNA, COM ÁREA LÍQUIDA MENOR QUE 6 M², COM VÃO. AF_03/2024</v>
          </cell>
          <cell r="C11687" t="str">
            <v>M2</v>
          </cell>
          <cell r="D11687">
            <v>0</v>
          </cell>
          <cell r="E11687">
            <v>0</v>
          </cell>
          <cell r="F11687" t="str">
            <v>SINAPI DEZEMBRO 2025</v>
          </cell>
        </row>
        <row r="11688">
          <cell r="A11688">
            <v>105132</v>
          </cell>
          <cell r="B11688" t="str">
            <v>PAREDE DE MADEIRA OSB PARA CONSTRUÇÃO TEMPORÁRIA EM CHAPA SIMPLES, INTERNA, SEM VÃO. AF_03/2024</v>
          </cell>
          <cell r="C11688" t="str">
            <v>M2</v>
          </cell>
          <cell r="D11688">
            <v>0</v>
          </cell>
          <cell r="E11688">
            <v>0</v>
          </cell>
          <cell r="F11688" t="str">
            <v>SINAPI DEZEMBRO 2025</v>
          </cell>
        </row>
        <row r="11689">
          <cell r="A11689">
            <v>98460</v>
          </cell>
          <cell r="B11689" t="str">
            <v>PISO PARA CONSTRUÇÃO TEMPORÁRIA EM MADEIRA, SEM REAPROVEITAMENTO. AF_03/2024</v>
          </cell>
          <cell r="C11689" t="str">
            <v>M2</v>
          </cell>
          <cell r="D11689">
            <v>77.94</v>
          </cell>
          <cell r="E11689">
            <v>79.81</v>
          </cell>
          <cell r="F11689" t="str">
            <v>SINAPI DEZEMBRO 2025</v>
          </cell>
        </row>
        <row r="11690">
          <cell r="A11690">
            <v>98457</v>
          </cell>
          <cell r="B11690" t="str">
            <v>TAPUME COM CHAPA METÁLICA. AF_03/2024</v>
          </cell>
          <cell r="C11690" t="str">
            <v>M2</v>
          </cell>
          <cell r="D11690">
            <v>0</v>
          </cell>
          <cell r="E11690">
            <v>0</v>
          </cell>
          <cell r="F11690" t="str">
            <v>SINAPI DEZEMBRO 2025</v>
          </cell>
        </row>
        <row r="11691">
          <cell r="A11691">
            <v>98458</v>
          </cell>
          <cell r="B11691" t="str">
            <v>TAPUME COM COMPENSADO DE MADEIRA. AF_03/2024</v>
          </cell>
          <cell r="C11691" t="str">
            <v>M2</v>
          </cell>
          <cell r="D11691">
            <v>94.95</v>
          </cell>
          <cell r="E11691">
            <v>98</v>
          </cell>
          <cell r="F11691" t="str">
            <v>SINAPI DEZEMBRO 2025</v>
          </cell>
        </row>
        <row r="11692">
          <cell r="A11692">
            <v>98459</v>
          </cell>
          <cell r="B11692" t="str">
            <v>TAPUME COM TELHA METÁLICA. AF_03/2024</v>
          </cell>
          <cell r="C11692" t="str">
            <v>M2</v>
          </cell>
          <cell r="D11692">
            <v>92.29</v>
          </cell>
          <cell r="E11692">
            <v>95.13</v>
          </cell>
          <cell r="F11692" t="str">
            <v>SINAPI DEZEMBRO 2025</v>
          </cell>
        </row>
        <row r="11693">
          <cell r="A11693">
            <v>105118</v>
          </cell>
          <cell r="B11693" t="str">
            <v>TAPUME EM CHAPA DE MADEIRA OSB. AF_03/2024</v>
          </cell>
          <cell r="C11693" t="str">
            <v>M2</v>
          </cell>
          <cell r="D11693">
            <v>0</v>
          </cell>
          <cell r="E11693">
            <v>0</v>
          </cell>
          <cell r="F11693" t="str">
            <v>SINAPI DEZEMBRO 2025</v>
          </cell>
        </row>
        <row r="11694">
          <cell r="A11694">
            <v>106056</v>
          </cell>
          <cell r="B11694" t="str">
            <v>LAJE PRÉ-MOLDADA UNIDIRECIONAL COM VÃOS MAIORES QUE 3,0 M, BIAPOIADA, PARA PISO, ENCHIMENTO EM CERÂMICA, VIGOTA PROTENDIDA, ALTURA TOTAL DA LAJE "LT" = 12 CM (ENCHIMENTO+CAPA) = (8+4). AF_08/2025</v>
          </cell>
          <cell r="C11694" t="str">
            <v>M2</v>
          </cell>
          <cell r="D11694">
            <v>0</v>
          </cell>
          <cell r="E11694">
            <v>0</v>
          </cell>
          <cell r="F11694" t="str">
            <v>SINAPI DEZEMBRO 2025</v>
          </cell>
        </row>
        <row r="11695">
          <cell r="A11695">
            <v>106057</v>
          </cell>
          <cell r="B11695" t="str">
            <v>LAJE PRÉ-MOLDADA UNIDIRECIONAL COM VÃOS MAIORES QUE 3,0 M, BIAPOIADA, PARA PISO, ENCHIMENTO EM CERÂMICA, VIGOTA PROTENDIDA, ALTURA TOTAL DA LAJE "LT" = 16 CM (ENCHIMENTO+CAPA) = (12+4). AF_08/2025</v>
          </cell>
          <cell r="C11695" t="str">
            <v>M2</v>
          </cell>
          <cell r="D11695">
            <v>0</v>
          </cell>
          <cell r="E11695">
            <v>0</v>
          </cell>
          <cell r="F11695" t="str">
            <v>SINAPI DEZEMBRO 2025</v>
          </cell>
        </row>
        <row r="11696">
          <cell r="A11696">
            <v>104690</v>
          </cell>
          <cell r="B11696" t="str">
            <v>LAJE PRÉ-MOLDADA UNIDIRECIONAL COM VÃOS MAIORES QUE 3,0 M, BIAPOIADA, PARA PISO, ENCHIMENTO EM CERÂMICA, VIGOTA PROTENDIDA, ALTURA TOTAL DA LAJE "LT" = 20 CM (ENCHIMENTO+CAPA) = (16+4). AF_08/2025</v>
          </cell>
          <cell r="C11696" t="str">
            <v>M2</v>
          </cell>
          <cell r="D11696">
            <v>0</v>
          </cell>
          <cell r="E11696">
            <v>0</v>
          </cell>
          <cell r="F11696" t="str">
            <v>SINAPI DEZEMBRO 2025</v>
          </cell>
        </row>
        <row r="11697">
          <cell r="A11697">
            <v>101958</v>
          </cell>
          <cell r="B11697" t="str">
            <v>LAJE PRÉ-MOLDADA UNIDIRECIONAL COM VÃOS MAIORES QUE 3,0 M, BIAPOIADA, PARA PISO, ENCHIMENTO EM CERÂMICA, VIGOTA PROTENDIDA, ALTURA TOTAL DA LAJE "LT" = 25 CM (ENCHIMENTO+CAPA) = (20+5). AF_08/2025</v>
          </cell>
          <cell r="C11697" t="str">
            <v>M2</v>
          </cell>
          <cell r="D11697">
            <v>0</v>
          </cell>
          <cell r="E11697">
            <v>0</v>
          </cell>
          <cell r="F11697" t="str">
            <v>SINAPI DEZEMBRO 2025</v>
          </cell>
        </row>
        <row r="11698">
          <cell r="A11698">
            <v>106065</v>
          </cell>
          <cell r="B11698" t="str">
            <v>LAJE PRÉ-MOLDADA UNIDIRECIONAL COM VÃOS MAIORES QUE 3,0 M, BIAPOIADA, PARA PISO, ENCHIMENTO EM CERÂMICA, VIGOTA PROTENDIDA, ALTURA TOTAL DA LAJE "LT" = 30 CM (ENCHIMENTO+CAPA) = (25+5). AF_08/2025</v>
          </cell>
          <cell r="C11698" t="str">
            <v>M2</v>
          </cell>
          <cell r="D11698">
            <v>0</v>
          </cell>
          <cell r="E11698">
            <v>0</v>
          </cell>
          <cell r="F11698" t="str">
            <v>SINAPI DEZEMBRO 2025</v>
          </cell>
        </row>
        <row r="11699">
          <cell r="A11699">
            <v>101959</v>
          </cell>
          <cell r="B11699" t="str">
            <v>LAJE PRÉ-MOLDADA UNIDIRECIONAL COM VÃOS MAIORES QUE 3,0 M, BIAPOIADA, PARA PISO, ENCHIMENTO EM EPS, VIGOTA PROTENDIDA, ALTURA TOTAL DA LAJE "LT" = 12 CM (ENCHIMENTO+CAPA) = (8+4). AF_08/2025</v>
          </cell>
          <cell r="C11699" t="str">
            <v>M2</v>
          </cell>
          <cell r="D11699">
            <v>0</v>
          </cell>
          <cell r="E11699">
            <v>0</v>
          </cell>
          <cell r="F11699" t="str">
            <v>SINAPI DEZEMBRO 2025</v>
          </cell>
        </row>
        <row r="11700">
          <cell r="A11700">
            <v>101960</v>
          </cell>
          <cell r="B11700" t="str">
            <v>LAJE PRÉ-MOLDADA UNIDIRECIONAL COM VÃOS MAIORES QUE 3,0 M, BIAPOIADA, PARA PISO, ENCHIMENTO EM EPS, VIGOTA PROTENDIDA, ALTURA TOTAL DA LAJE "LT" = 16 CM (ENCHIMENTO+CAPA) = (12+4). AF_08/2025</v>
          </cell>
          <cell r="C11700" t="str">
            <v>M2</v>
          </cell>
          <cell r="D11700">
            <v>0</v>
          </cell>
          <cell r="E11700">
            <v>0</v>
          </cell>
          <cell r="F11700" t="str">
            <v>SINAPI DEZEMBRO 2025</v>
          </cell>
        </row>
        <row r="11701">
          <cell r="A11701">
            <v>106058</v>
          </cell>
          <cell r="B11701" t="str">
            <v>LAJE PRÉ-MOLDADA UNIDIRECIONAL COM VÃOS MAIORES QUE 3,0 M, BIAPOIADA, PARA PISO, ENCHIMENTO EM EPS, VIGOTA PROTENDIDA, ALTURA TOTAL DA LAJE "LT" = 20 CM (ENCHIMENTO+CAPA) = (16+4). AF_08/2025</v>
          </cell>
          <cell r="C11701" t="str">
            <v>M2</v>
          </cell>
          <cell r="D11701">
            <v>0</v>
          </cell>
          <cell r="E11701">
            <v>0</v>
          </cell>
          <cell r="F11701" t="str">
            <v>SINAPI DEZEMBRO 2025</v>
          </cell>
        </row>
        <row r="11702">
          <cell r="A11702">
            <v>101962</v>
          </cell>
          <cell r="B11702" t="str">
            <v>LAJE PRÉ-MOLDADA UNIDIRECIONAL COM VÃOS MAIORES QUE 3,0 M, BIAPOIADA, PARA PISO, ENCHIMENTO EM EPS, VIGOTA PROTENDIDA, ALTURA TOTAL DA LAJE "LT" = 25 CM (ENCHIMENTO+CAPA) = (20+5). AF_08/2025</v>
          </cell>
          <cell r="C11702" t="str">
            <v>M2</v>
          </cell>
          <cell r="D11702">
            <v>0</v>
          </cell>
          <cell r="E11702">
            <v>0</v>
          </cell>
          <cell r="F11702" t="str">
            <v>SINAPI DEZEMBRO 2025</v>
          </cell>
        </row>
        <row r="11703">
          <cell r="A11703">
            <v>106066</v>
          </cell>
          <cell r="B11703" t="str">
            <v>LAJE PRÉ-MOLDADA UNIDIRECIONAL COM VÃOS MAIORES QUE 3,0 M, BIAPOIADA, PARA PISO, ENCHIMENTO EM EPS, VIGOTA PROTENDIDA, ALTURA TOTAL DA LAJE "LT" = 30 CM (ENCHIMENTO+CAPA) = (25+5). AF_08/2025</v>
          </cell>
          <cell r="C11703" t="str">
            <v>M2</v>
          </cell>
          <cell r="D11703">
            <v>0</v>
          </cell>
          <cell r="E11703">
            <v>0</v>
          </cell>
          <cell r="F11703" t="str">
            <v>SINAPI DEZEMBRO 2025</v>
          </cell>
        </row>
        <row r="11704">
          <cell r="A11704">
            <v>106048</v>
          </cell>
          <cell r="B11704" t="str">
            <v>LAJE PRÉ-MOLDADA UNIDIRECIONAL COM VÃOS MENORES OU IGUAIS A 3,0 M, BIAPOIADA, PARA PISO, ENCHIMENTO EM CERÂMICA, VIGOTA PROTENDIDA, ALTURA TOTAL DA LAJE "LT" = 12 CM (ENCHIMENTO+CAPA) = (8+4). AF_08/2025</v>
          </cell>
          <cell r="C11704" t="str">
            <v>M2</v>
          </cell>
          <cell r="D11704">
            <v>0</v>
          </cell>
          <cell r="E11704">
            <v>0</v>
          </cell>
          <cell r="F11704" t="str">
            <v>SINAPI DEZEMBRO 2025</v>
          </cell>
        </row>
        <row r="11705">
          <cell r="A11705">
            <v>106049</v>
          </cell>
          <cell r="B11705" t="str">
            <v>LAJE PRÉ-MOLDADA UNIDIRECIONAL COM VÃOS MENORES OU IGUAIS A 3,0 M, BIAPOIADA, PARA PISO, ENCHIMENTO EM CERÂMICA, VIGOTA PROTENDIDA, ALTURA TOTAL DA LAJE "LT" = 16 CM (ENCHIMENTO+CAPA) = (12+4). AF_08/2025</v>
          </cell>
          <cell r="C11705" t="str">
            <v>M2</v>
          </cell>
          <cell r="D11705">
            <v>0</v>
          </cell>
          <cell r="E11705">
            <v>0</v>
          </cell>
          <cell r="F11705" t="str">
            <v>SINAPI DEZEMBRO 2025</v>
          </cell>
        </row>
        <row r="11706">
          <cell r="A11706">
            <v>106050</v>
          </cell>
          <cell r="B11706" t="str">
            <v>LAJE PRÉ-MOLDADA UNIDIRECIONAL COM VÃOS MENORES OU IGUAIS A 3,0 M, BIAPOIADA, PARA PISO, ENCHIMENTO EM CERÂMICA, VIGOTA PROTENDIDA, ALTURA TOTAL DA LAJE "LT" = 20 CM (ENCHIMENTO+CAPA) = (16+4). AF_08/2025</v>
          </cell>
          <cell r="C11706" t="str">
            <v>M2</v>
          </cell>
          <cell r="D11706">
            <v>0</v>
          </cell>
          <cell r="E11706">
            <v>0</v>
          </cell>
          <cell r="F11706" t="str">
            <v>SINAPI DEZEMBRO 2025</v>
          </cell>
        </row>
        <row r="11707">
          <cell r="A11707">
            <v>106051</v>
          </cell>
          <cell r="B11707" t="str">
            <v>LAJE PRÉ-MOLDADA UNIDIRECIONAL COM VÃOS MENORES OU IGUAIS A 3,0 M, BIAPOIADA, PARA PISO, ENCHIMENTO EM CERÂMICA, VIGOTA PROTENDIDA, ALTURA TOTAL DA LAJE "LT" = 25 CM (ENCHIMENTO+CAPA) = (20+5). AF_08/2025</v>
          </cell>
          <cell r="C11707" t="str">
            <v>M2</v>
          </cell>
          <cell r="D11707">
            <v>0</v>
          </cell>
          <cell r="E11707">
            <v>0</v>
          </cell>
          <cell r="F11707" t="str">
            <v>SINAPI DEZEMBRO 2025</v>
          </cell>
        </row>
        <row r="11708">
          <cell r="A11708">
            <v>106063</v>
          </cell>
          <cell r="B11708" t="str">
            <v>LAJE PRÉ-MOLDADA UNIDIRECIONAL COM VÃOS MENORES OU IGUAIS A 3,0 M, BIAPOIADA, PARA PISO, ENCHIMENTO EM CERÂMICA, VIGOTA PROTENDIDA, ALTURA TOTAL DA LAJE "LT" = 30 CM (ENCHIMENTO+CAPA) = (25+5). AF_08/2025</v>
          </cell>
          <cell r="C11708" t="str">
            <v>M2</v>
          </cell>
          <cell r="D11708">
            <v>0</v>
          </cell>
          <cell r="E11708">
            <v>0</v>
          </cell>
          <cell r="F11708" t="str">
            <v>SINAPI DEZEMBRO 2025</v>
          </cell>
        </row>
        <row r="11709">
          <cell r="A11709">
            <v>106052</v>
          </cell>
          <cell r="B11709" t="str">
            <v>LAJE PRÉ-MOLDADA UNIDIRECIONAL COM VÃOS MENORES OU IGUAIS A 3,0 M, BIAPOIADA, PARA PISO, ENCHIMENTO EM EPS, VIGOTA PROTENDIDA, ALTURA TOTAL DA LAJE "LT" = 12 CM (ENCHIMENTO+CAPA) = (8+4). AF_08/2025</v>
          </cell>
          <cell r="C11709" t="str">
            <v>M2</v>
          </cell>
          <cell r="D11709">
            <v>0</v>
          </cell>
          <cell r="E11709">
            <v>0</v>
          </cell>
          <cell r="F11709" t="str">
            <v>SINAPI DEZEMBRO 2025</v>
          </cell>
        </row>
        <row r="11710">
          <cell r="A11710">
            <v>106053</v>
          </cell>
          <cell r="B11710" t="str">
            <v>LAJE PRÉ-MOLDADA UNIDIRECIONAL COM VÃOS MENORES OU IGUAIS A 3,0 M, BIAPOIADA, PARA PISO, ENCHIMENTO EM EPS, VIGOTA PROTENDIDA, ALTURA TOTAL DA LAJE "LT" = 16 CM (ENCHIMENTO+CAPA) = (12+4). AF_08/2025</v>
          </cell>
          <cell r="C11710" t="str">
            <v>M2</v>
          </cell>
          <cell r="D11710">
            <v>0</v>
          </cell>
          <cell r="E11710">
            <v>0</v>
          </cell>
          <cell r="F11710" t="str">
            <v>SINAPI DEZEMBRO 2025</v>
          </cell>
        </row>
        <row r="11711">
          <cell r="A11711">
            <v>106054</v>
          </cell>
          <cell r="B11711" t="str">
            <v>LAJE PRÉ-MOLDADA UNIDIRECIONAL COM VÃOS MENORES OU IGUAIS A 3,0 M, BIAPOIADA, PARA PISO, ENCHIMENTO EM EPS, VIGOTA PROTENDIDA, ALTURA TOTAL DA LAJE "LT" = 20 CM (ENCHIMENTO+CAPA) = (16+4). AF_08/2025</v>
          </cell>
          <cell r="C11711" t="str">
            <v>M2</v>
          </cell>
          <cell r="D11711">
            <v>0</v>
          </cell>
          <cell r="E11711">
            <v>0</v>
          </cell>
          <cell r="F11711" t="str">
            <v>SINAPI DEZEMBRO 2025</v>
          </cell>
        </row>
        <row r="11712">
          <cell r="A11712">
            <v>106055</v>
          </cell>
          <cell r="B11712" t="str">
            <v>LAJE PRÉ-MOLDADA UNIDIRECIONAL COM VÃOS MENORES OU IGUAIS A 3,0 M, BIAPOIADA, PARA PISO, ENCHIMENTO EM EPS, VIGOTA PROTENDIDA, ALTURA TOTAL DA LAJE "LT" = 25 CM (ENCHIMENTO+CAPA) = (20+5). AF_08/2025</v>
          </cell>
          <cell r="C11712" t="str">
            <v>M2</v>
          </cell>
          <cell r="D11712">
            <v>0</v>
          </cell>
          <cell r="E11712">
            <v>0</v>
          </cell>
          <cell r="F11712" t="str">
            <v>SINAPI DEZEMBRO 2025</v>
          </cell>
        </row>
        <row r="11713">
          <cell r="A11713">
            <v>106064</v>
          </cell>
          <cell r="B11713" t="str">
            <v>LAJE PRÉ-MOLDADA UNIDIRECIONAL COM VÃOS MENORES OU IGUAIS A 3,0 M, BIAPOIADA, PARA PISO, ENCHIMENTO EM EPS, VIGOTA PROTENDIDA, ALTURA TOTAL DA LAJE "LT" = 30 CM (ENCHIMENTO+CAPA) = (25+5). AF_08/2025</v>
          </cell>
          <cell r="C11713" t="str">
            <v>M2</v>
          </cell>
          <cell r="D11713">
            <v>0</v>
          </cell>
          <cell r="E11713">
            <v>0</v>
          </cell>
          <cell r="F11713" t="str">
            <v>SINAPI DEZEMBRO 2025</v>
          </cell>
        </row>
        <row r="11714">
          <cell r="A11714">
            <v>106067</v>
          </cell>
          <cell r="B11714" t="str">
            <v>LAJE PRÉ-MOLDADA UNIDIRECIONAL, BIAPOIADA TIPO LAJE PAINEL TRELIÇADO MACIÇO (SEM ENCHIMENTO), PARA PISO, ALTURA TOTAL DA LAJE "LT" = 12 CM (PAINEL+CAPA) = (3+9). AF_08/2025</v>
          </cell>
          <cell r="C11714" t="str">
            <v>M2</v>
          </cell>
          <cell r="D11714">
            <v>0</v>
          </cell>
          <cell r="E11714">
            <v>0</v>
          </cell>
          <cell r="F11714" t="str">
            <v>SINAPI DEZEMBRO 2025</v>
          </cell>
        </row>
        <row r="11715">
          <cell r="A11715">
            <v>106070</v>
          </cell>
          <cell r="B11715" t="str">
            <v>LAJE PRÉ-MOLDADA UNIDIRECIONAL, BIAPOIADA TIPO LAJE PAINEL TRELIÇADO MACIÇO (SEM ENCHIMENTO), PARA PISO, ALTURA TOTAL DA LAJE "LT" = 16 CM (PAINEL+CAPA) = (3+13). AF_08/2025</v>
          </cell>
          <cell r="C11715" t="str">
            <v>M2</v>
          </cell>
          <cell r="D11715">
            <v>0</v>
          </cell>
          <cell r="E11715">
            <v>0</v>
          </cell>
          <cell r="F11715" t="str">
            <v>SINAPI DEZEMBRO 2025</v>
          </cell>
        </row>
        <row r="11716">
          <cell r="A11716">
            <v>106071</v>
          </cell>
          <cell r="B11716" t="str">
            <v>LAJE PRÉ-MOLDADA UNIDIRECIONAL, BIAPOIADA TIPO LAJE PAINEL TRELIÇADO MACIÇO (SEM ENCHIMENTO), PARA PISO, ALTURA TOTAL DA LAJE "LT" = 20 CM (PAINEL+CAPA) = (3+17). AF_08/2025</v>
          </cell>
          <cell r="C11716" t="str">
            <v>M2</v>
          </cell>
          <cell r="D11716">
            <v>0</v>
          </cell>
          <cell r="E11716">
            <v>0</v>
          </cell>
          <cell r="F11716" t="str">
            <v>SINAPI DEZEMBRO 2025</v>
          </cell>
        </row>
        <row r="11717">
          <cell r="A11717">
            <v>106072</v>
          </cell>
          <cell r="B11717" t="str">
            <v>LAJE PRÉ-MOLDADA UNIDIRECIONAL, BIAPOIADA TIPO LAJE PAINEL TRELIÇADO MACIÇO (SEM ENCHIMENTO), PARA PISO, ALTURA TOTAL DA LAJE "LT" = 25 CM (PAINEL+CAPA) = (3+22). AF_08/2025</v>
          </cell>
          <cell r="C11717" t="str">
            <v>M2</v>
          </cell>
          <cell r="D11717">
            <v>0</v>
          </cell>
          <cell r="E11717">
            <v>0</v>
          </cell>
          <cell r="F11717" t="str">
            <v>SINAPI DEZEMBRO 2025</v>
          </cell>
        </row>
        <row r="11718">
          <cell r="A11718">
            <v>106073</v>
          </cell>
          <cell r="B11718" t="str">
            <v>LAJE PRÉ-MOLDADA UNIDIRECIONAL, BIAPOIADA TIPO LAJE PAINEL TRELIÇADO MACIÇO (SEM ENCHIMENTO), PARA PISO, ALTURA TOTAL DA LAJE "LT" = 30 CM (PAINEL+CAPA) = (3+27). AF_08/2025</v>
          </cell>
          <cell r="C11718" t="str">
            <v>M2</v>
          </cell>
          <cell r="D11718">
            <v>0</v>
          </cell>
          <cell r="E11718">
            <v>0</v>
          </cell>
          <cell r="F11718" t="str">
            <v>SINAPI DEZEMBRO 2025</v>
          </cell>
        </row>
        <row r="11719">
          <cell r="A11719">
            <v>106068</v>
          </cell>
          <cell r="B11719" t="str">
            <v>LAJE PRÉ-MOLDADA UNIDIRECIONAL, BIAPOIADA TIPO LAJE PAINEL TRELIÇADO NERVURADO (COM ENCHIMENTO EM EPS), PARA PISO, ALTURA TOTAL DA LAJE "LT" = 12 CM (PAINEL+ENCHIMENTO+CAPA) = (3+5+4). AF_08/2025</v>
          </cell>
          <cell r="C11719" t="str">
            <v>M2</v>
          </cell>
          <cell r="D11719">
            <v>0</v>
          </cell>
          <cell r="E11719">
            <v>0</v>
          </cell>
          <cell r="F11719" t="str">
            <v>SINAPI DEZEMBRO 2025</v>
          </cell>
        </row>
        <row r="11720">
          <cell r="A11720">
            <v>106069</v>
          </cell>
          <cell r="B11720" t="str">
            <v>LAJE PRÉ-MOLDADA UNIDIRECIONAL, BIAPOIADA TIPO LAJE PAINEL TRELIÇADO NERVURADO (COM ENCHIMENTO EM EPS), PARA PISO, ALTURA TOTAL DA LAJE "LT" = 16 CM (PAINEL+ENCHIMENTO+CAPA) = (3+9+4). AF_08/2025</v>
          </cell>
          <cell r="C11720" t="str">
            <v>M2</v>
          </cell>
          <cell r="D11720">
            <v>0</v>
          </cell>
          <cell r="E11720">
            <v>0</v>
          </cell>
          <cell r="F11720" t="str">
            <v>SINAPI DEZEMBRO 2025</v>
          </cell>
        </row>
        <row r="11721">
          <cell r="A11721">
            <v>106074</v>
          </cell>
          <cell r="B11721" t="str">
            <v>LAJE PRÉ-MOLDADA UNIDIRECIONAL, BIAPOIADA TIPO LAJE PAINEL TRELIÇADO NERVURADO (COM ENCHIMENTO EM EPS), PARA PISO, ALTURA TOTAL DA LAJE "LT" = 20 CM (PAINEL+ENCHIMENTO+CAPA) = (3+13+4). AF_08/2025</v>
          </cell>
          <cell r="C11721" t="str">
            <v>M2</v>
          </cell>
          <cell r="D11721">
            <v>0</v>
          </cell>
          <cell r="E11721">
            <v>0</v>
          </cell>
          <cell r="F11721" t="str">
            <v>SINAPI DEZEMBRO 2025</v>
          </cell>
        </row>
        <row r="11722">
          <cell r="A11722">
            <v>106075</v>
          </cell>
          <cell r="B11722" t="str">
            <v>LAJE PRÉ-MOLDADA UNIDIRECIONAL, BIAPOIADA TIPO LAJE PAINEL TRELIÇADO NERVURADO (COM ENCHIMENTO EM EPS), PARA PISO, ALTURA TOTAL DA LAJE "LT" = 25 CM (PAINEL+ENCHIMENTO+CAPA) = (3+17+5). AF_08/2025</v>
          </cell>
          <cell r="C11722" t="str">
            <v>M2</v>
          </cell>
          <cell r="D11722">
            <v>0</v>
          </cell>
          <cell r="E11722">
            <v>0</v>
          </cell>
          <cell r="F11722" t="str">
            <v>SINAPI DEZEMBRO 2025</v>
          </cell>
        </row>
        <row r="11723">
          <cell r="A11723">
            <v>106076</v>
          </cell>
          <cell r="B11723" t="str">
            <v>LAJE PRÉ-MOLDADA UNIDIRECIONAL, BIAPOIADA TIPO LAJE PAINEL TRELIÇADO NERVURADO (COM ENCHIMENTO EM EPS), PARA PISO, ALTURA TOTAL DA LAJE "LT" = 30 CM (PAINEL+ENCHIMENTO+CAPA) = (3+22+5). AF_08/2025</v>
          </cell>
          <cell r="C11723" t="str">
            <v>M2</v>
          </cell>
          <cell r="D11723">
            <v>0</v>
          </cell>
          <cell r="E11723">
            <v>0</v>
          </cell>
          <cell r="F11723" t="str">
            <v>SINAPI DEZEMBRO 2025</v>
          </cell>
        </row>
        <row r="11724">
          <cell r="A11724">
            <v>101964</v>
          </cell>
          <cell r="B11724" t="str">
            <v>LAJE PRÉ-MOLDADA UNIDIRECIONAL, BIAPOIADA, PARA FORRO, ENCHIMENTO EM CERÂMICA, VIGOTA CONVENCIONAL, ALTURA TOTAL DA LAJE "LT" = 12 CM (ENCHIMENTO+CAPA) = (8+4). AF_08/2025</v>
          </cell>
          <cell r="C11724" t="str">
            <v>M2</v>
          </cell>
          <cell r="D11724">
            <v>205.3</v>
          </cell>
          <cell r="E11724">
            <v>208.48</v>
          </cell>
          <cell r="F11724" t="str">
            <v>SINAPI DEZEMBRO 2025</v>
          </cell>
        </row>
        <row r="11725">
          <cell r="A11725">
            <v>106059</v>
          </cell>
          <cell r="B11725" t="str">
            <v>LAJE PRÉ-MOLDADA UNIDIRECIONAL, BIAPOIADA, PARA FORRO, ENCHIMENTO EM CERÂMICA, VIGOTA TRELIÇADA, ALTURA TOTAL DA LAJE "LT" = 12 CM (ENCHIMENTO+CAPA) = (8+4). AF_08/2025</v>
          </cell>
          <cell r="C11725" t="str">
            <v>M2</v>
          </cell>
          <cell r="D11725">
            <v>235.97</v>
          </cell>
          <cell r="E11725">
            <v>239.06</v>
          </cell>
          <cell r="F11725" t="str">
            <v>SINAPI DEZEMBRO 2025</v>
          </cell>
        </row>
        <row r="11726">
          <cell r="A11726">
            <v>106060</v>
          </cell>
          <cell r="B11726" t="str">
            <v>LAJE PRÉ-MOLDADA UNIDIRECIONAL, BIAPOIADA, PARA FORRO, ENCHIMENTO EM EPS, VIGOTA TRELIÇADA, ALTURA TOTAL DA LAJE "LT" = 12 CM (ENCHIMENTO+CAPA) = (8+4). AF_08/2025</v>
          </cell>
          <cell r="C11726" t="str">
            <v>M2</v>
          </cell>
          <cell r="D11726">
            <v>229.36</v>
          </cell>
          <cell r="E11726">
            <v>232.05</v>
          </cell>
          <cell r="F11726" t="str">
            <v>SINAPI DEZEMBRO 2025</v>
          </cell>
        </row>
        <row r="11727">
          <cell r="A11727">
            <v>101963</v>
          </cell>
          <cell r="B11727" t="str">
            <v>LAJE PRÉ-MOLDADA UNIDIRECIONAL, BIAPOIADA, PARA PISO, ENCHIMENTO EM CERÂMICA, VIGOTA CONVENCIONAL, ALTURA TOTAL DA LAJE "LT" = 12 CM (ENCHIMENTO+CAPA) = (8+4). AF_08/2025</v>
          </cell>
          <cell r="C11727" t="str">
            <v>M2</v>
          </cell>
          <cell r="D11727">
            <v>223.31</v>
          </cell>
          <cell r="E11727">
            <v>226.61</v>
          </cell>
          <cell r="F11727" t="str">
            <v>SINAPI DEZEMBRO 2025</v>
          </cell>
        </row>
        <row r="11728">
          <cell r="A11728">
            <v>101947</v>
          </cell>
          <cell r="B11728" t="str">
            <v>LAJE PRÉ-MOLDADA UNIDIRECIONAL, BIAPOIADA, PARA PISO, ENCHIMENTO EM CERÂMICA, VIGOTA TRELIÇADA, ALTURA TOTAL DA LAJE "LT" = 12 CM (ENCHIMENTO+CAPA) = (8+4). AF_08/2025</v>
          </cell>
          <cell r="C11728" t="str">
            <v>M2</v>
          </cell>
          <cell r="D11728">
            <v>0</v>
          </cell>
          <cell r="E11728">
            <v>0</v>
          </cell>
          <cell r="F11728" t="str">
            <v>SINAPI DEZEMBRO 2025</v>
          </cell>
        </row>
        <row r="11729">
          <cell r="A11729">
            <v>101948</v>
          </cell>
          <cell r="B11729" t="str">
            <v>LAJE PRÉ-MOLDADA UNIDIRECIONAL, BIAPOIADA, PARA PISO, ENCHIMENTO EM CERÂMICA, VIGOTA TRELIÇADA, ALTURA TOTAL DA LAJE "LT" = 16 CM (ENCHIMENTO+CAPA) = (12+4). AF_08/2025</v>
          </cell>
          <cell r="C11729" t="str">
            <v>M2</v>
          </cell>
          <cell r="D11729">
            <v>0</v>
          </cell>
          <cell r="E11729">
            <v>0</v>
          </cell>
          <cell r="F11729" t="str">
            <v>SINAPI DEZEMBRO 2025</v>
          </cell>
        </row>
        <row r="11730">
          <cell r="A11730">
            <v>101949</v>
          </cell>
          <cell r="B11730" t="str">
            <v>LAJE PRÉ-MOLDADA UNIDIRECIONAL, BIAPOIADA, PARA PISO, ENCHIMENTO EM CERÂMICA, VIGOTA TRELIÇADA, ALTURA TOTAL DA LAJE "LT" = 20 CM (ENCHIMENTO+CAPA) = (16+4). AF_08/2025</v>
          </cell>
          <cell r="C11730" t="str">
            <v>M2</v>
          </cell>
          <cell r="D11730">
            <v>0</v>
          </cell>
          <cell r="E11730">
            <v>0</v>
          </cell>
          <cell r="F11730" t="str">
            <v>SINAPI DEZEMBRO 2025</v>
          </cell>
        </row>
        <row r="11731">
          <cell r="A11731">
            <v>101950</v>
          </cell>
          <cell r="B11731" t="str">
            <v>LAJE PRÉ-MOLDADA UNIDIRECIONAL, BIAPOIADA, PARA PISO, ENCHIMENTO EM CERÂMICA, VIGOTA TRELIÇADA, ALTURA TOTAL DA LAJE "LT" = 25 CM (ENCHIMENTO+CAPA) = (20+5). AF_08/2025</v>
          </cell>
          <cell r="C11731" t="str">
            <v>M2</v>
          </cell>
          <cell r="D11731">
            <v>0</v>
          </cell>
          <cell r="E11731">
            <v>0</v>
          </cell>
          <cell r="F11731" t="str">
            <v>SINAPI DEZEMBRO 2025</v>
          </cell>
        </row>
        <row r="11732">
          <cell r="A11732">
            <v>106061</v>
          </cell>
          <cell r="B11732" t="str">
            <v>LAJE PRÉ-MOLDADA UNIDIRECIONAL, BIAPOIADA, PARA PISO, ENCHIMENTO EM CERÂMICA, VIGOTA TRELIÇADA, ALTURA TOTAL DA LAJE "LT" = 30 CM (ENCHIMENTO+CAPA) = (25+5). AF_08/2025</v>
          </cell>
          <cell r="C11732" t="str">
            <v>M2</v>
          </cell>
          <cell r="D11732">
            <v>0</v>
          </cell>
          <cell r="E11732">
            <v>0</v>
          </cell>
          <cell r="F11732" t="str">
            <v>SINAPI DEZEMBRO 2025</v>
          </cell>
        </row>
        <row r="11733">
          <cell r="A11733">
            <v>101951</v>
          </cell>
          <cell r="B11733" t="str">
            <v>LAJE PRÉ-MOLDADA UNIDIRECIONAL, BIAPOIADA, PARA PISO, ENCHIMENTO EM EPS, VIGOTA TRELIÇADA, ALTURA TOTAL DA LAJE "LT" = 12 CM (ENCHIMENTO+CAPA) = (8+4). AF_08/2025</v>
          </cell>
          <cell r="C11733" t="str">
            <v>M2</v>
          </cell>
          <cell r="D11733">
            <v>0</v>
          </cell>
          <cell r="E11733">
            <v>0</v>
          </cell>
          <cell r="F11733" t="str">
            <v>SINAPI DEZEMBRO 2025</v>
          </cell>
        </row>
        <row r="11734">
          <cell r="A11734">
            <v>101952</v>
          </cell>
          <cell r="B11734" t="str">
            <v>LAJE PRÉ-MOLDADA UNIDIRECIONAL, BIAPOIADA, PARA PISO, ENCHIMENTO EM EPS, VIGOTA TRELIÇADA, ALTURA TOTAL DA LAJE "LT" = 16 CM (ENCHIMENTO+CAPA) = (12+4). AF_08/2025</v>
          </cell>
          <cell r="C11734" t="str">
            <v>M2</v>
          </cell>
          <cell r="D11734">
            <v>0</v>
          </cell>
          <cell r="E11734">
            <v>0</v>
          </cell>
          <cell r="F11734" t="str">
            <v>SINAPI DEZEMBRO 2025</v>
          </cell>
        </row>
        <row r="11735">
          <cell r="A11735">
            <v>101953</v>
          </cell>
          <cell r="B11735" t="str">
            <v>LAJE PRÉ-MOLDADA UNIDIRECIONAL, BIAPOIADA, PARA PISO, ENCHIMENTO EM EPS, VIGOTA TRELIÇADA, ALTURA TOTAL DA LAJE "LT" = 20 CM (ENCHIMENTO+CAPA) = (16+4). AF_08/2025</v>
          </cell>
          <cell r="C11735" t="str">
            <v>M2</v>
          </cell>
          <cell r="D11735">
            <v>0</v>
          </cell>
          <cell r="E11735">
            <v>0</v>
          </cell>
          <cell r="F11735" t="str">
            <v>SINAPI DEZEMBRO 2025</v>
          </cell>
        </row>
        <row r="11736">
          <cell r="A11736">
            <v>101954</v>
          </cell>
          <cell r="B11736" t="str">
            <v>LAJE PRÉ-MOLDADA UNIDIRECIONAL, BIAPOIADA, PARA PISO, ENCHIMENTO EM EPS, VIGOTA TRELIÇADA, ALTURA TOTAL DA LAJE "LT" = 25 CM (ENCHIMENTO+CAPA) = (20+5). AF_08/2025</v>
          </cell>
          <cell r="C11736" t="str">
            <v>M2</v>
          </cell>
          <cell r="D11736">
            <v>0</v>
          </cell>
          <cell r="E11736">
            <v>0</v>
          </cell>
          <cell r="F11736" t="str">
            <v>SINAPI DEZEMBRO 2025</v>
          </cell>
        </row>
        <row r="11737">
          <cell r="A11737">
            <v>106062</v>
          </cell>
          <cell r="B11737" t="str">
            <v>LAJE PRÉ-MOLDADA UNIDIRECIONAL, BIAPOIADA, PARA PISO, ENCHIMENTO EM EPS, VIGOTA TRELIÇADA, ALTURA TOTAL DA LAJE "LT" = 30 CM (ENCHIMENTO+CAPA) = (25+5). AF_08/2025</v>
          </cell>
          <cell r="C11737" t="str">
            <v>M2</v>
          </cell>
          <cell r="D11737">
            <v>0</v>
          </cell>
          <cell r="E11737">
            <v>0</v>
          </cell>
          <cell r="F11737" t="str">
            <v>SINAPI DEZEMBRO 2025</v>
          </cell>
        </row>
        <row r="11738">
          <cell r="A11738">
            <v>100323</v>
          </cell>
          <cell r="B11738" t="str">
            <v>LASTRO COM MATERIAL GRANULAR (AREIA MÉDIA), APLICADO EM PISOS OU LAJES SOBRE SOLO, ESPESSURA DE *10 CM*. AF_01/2024</v>
          </cell>
          <cell r="C11738" t="str">
            <v>M3</v>
          </cell>
          <cell r="D11738">
            <v>230.31</v>
          </cell>
          <cell r="E11738">
            <v>235.3</v>
          </cell>
          <cell r="F11738" t="str">
            <v>SINAPI DEZEMBRO 2025</v>
          </cell>
        </row>
        <row r="11739">
          <cell r="A11739">
            <v>100324</v>
          </cell>
          <cell r="B11739" t="str">
            <v>LASTRO COM MATERIAL GRANULAR (PEDRA BRITADA N.1 E PEDRA BRITADA N.2), APLICADO EM PISOS OU LAJES SOBRE SOLO, ESPESSURA DE *10 CM*. AF_01/2024</v>
          </cell>
          <cell r="C11739" t="str">
            <v>M3</v>
          </cell>
          <cell r="D11739">
            <v>177.79</v>
          </cell>
          <cell r="E11739">
            <v>182.78</v>
          </cell>
          <cell r="F11739" t="str">
            <v>SINAPI DEZEMBRO 2025</v>
          </cell>
        </row>
        <row r="11740">
          <cell r="A11740">
            <v>96624</v>
          </cell>
          <cell r="B11740" t="str">
            <v>LASTRO COM MATERIAL GRANULAR (PEDRA BRITADA N.2), APLICADO EM PISOS OU LAJES SOBRE SOLO, ESPESSURA DE *10 CM*. AF_01/2024</v>
          </cell>
          <cell r="C11740" t="str">
            <v>M3</v>
          </cell>
          <cell r="D11740">
            <v>178.11</v>
          </cell>
          <cell r="E11740">
            <v>183.1</v>
          </cell>
          <cell r="F11740" t="str">
            <v>SINAPI DEZEMBRO 2025</v>
          </cell>
        </row>
        <row r="11741">
          <cell r="A11741">
            <v>100322</v>
          </cell>
          <cell r="B11741" t="str">
            <v>LASTRO COM MATERIAL GRANULAR (PEDRA BRITADA N.3), APLICADO EM PISOS OU LAJES SOBRE SOLO, ESPESSURA DE *10 CM*. AF_01/2024</v>
          </cell>
          <cell r="C11741" t="str">
            <v>M3</v>
          </cell>
          <cell r="D11741">
            <v>170.84</v>
          </cell>
          <cell r="E11741">
            <v>175.83</v>
          </cell>
          <cell r="F11741" t="str">
            <v>SINAPI DEZEMBRO 2025</v>
          </cell>
        </row>
        <row r="11742">
          <cell r="A11742">
            <v>96623</v>
          </cell>
          <cell r="B11742" t="str">
            <v>LASTRO COM MATERIAL GRANULAR, APLICADO EM BLOCOS DE COROAMENTO, ESPESSURA DE *10 CM*. AF_01/2024</v>
          </cell>
          <cell r="C11742" t="str">
            <v>M3</v>
          </cell>
          <cell r="D11742">
            <v>192.65</v>
          </cell>
          <cell r="E11742">
            <v>198.87</v>
          </cell>
          <cell r="F11742" t="str">
            <v>SINAPI DEZEMBRO 2025</v>
          </cell>
        </row>
        <row r="11743">
          <cell r="A11743">
            <v>96622</v>
          </cell>
          <cell r="B11743" t="str">
            <v>LASTRO COM MATERIAL GRANULAR, APLICADO EM PISOS OU LAJES SOBRE SOLO, ESPESSURA DE *5 CM*. AF_01/2024</v>
          </cell>
          <cell r="C11743" t="str">
            <v>M3</v>
          </cell>
          <cell r="D11743">
            <v>210.19</v>
          </cell>
          <cell r="E11743">
            <v>216.31</v>
          </cell>
          <cell r="F11743" t="str">
            <v>SINAPI DEZEMBRO 2025</v>
          </cell>
        </row>
        <row r="11744">
          <cell r="A11744">
            <v>96621</v>
          </cell>
          <cell r="B11744" t="str">
            <v>LASTRO COM MATERIAL GRANULAR, APLICAÇÃO EM BLOCOS DE COROAMENTO, ESPESSURA DE *5 CM*. AF_01/2024</v>
          </cell>
          <cell r="C11744" t="str">
            <v>M3</v>
          </cell>
          <cell r="D11744">
            <v>224.74</v>
          </cell>
          <cell r="E11744">
            <v>232.07</v>
          </cell>
          <cell r="F11744" t="str">
            <v>SINAPI DEZEMBRO 2025</v>
          </cell>
        </row>
        <row r="11745">
          <cell r="A11745">
            <v>96617</v>
          </cell>
          <cell r="B11745" t="str">
            <v>LASTRO DE CONCRETO MAGRO, APLICADO EM BLOCOS DE COROAMENTO OU SAPATAS, ESPESSURA DE 3 CM. AF_01/2024</v>
          </cell>
          <cell r="C11745" t="str">
            <v>M2</v>
          </cell>
          <cell r="D11745">
            <v>21.08</v>
          </cell>
          <cell r="E11745">
            <v>21.84</v>
          </cell>
          <cell r="F11745" t="str">
            <v>SINAPI DEZEMBRO 2025</v>
          </cell>
        </row>
        <row r="11746">
          <cell r="A11746">
            <v>96619</v>
          </cell>
          <cell r="B11746" t="str">
            <v>LASTRO DE CONCRETO MAGRO, APLICADO EM BLOCOS DE COROAMENTO OU SAPATAS, ESPESSURA DE 5 CM. AF_01/2024</v>
          </cell>
          <cell r="C11746" t="str">
            <v>M2</v>
          </cell>
          <cell r="D11746">
            <v>42.25</v>
          </cell>
          <cell r="E11746">
            <v>43.73</v>
          </cell>
          <cell r="F11746" t="str">
            <v>SINAPI DEZEMBRO 2025</v>
          </cell>
        </row>
        <row r="11747">
          <cell r="A11747">
            <v>96616</v>
          </cell>
          <cell r="B11747" t="str">
            <v>LASTRO DE CONCRETO MAGRO, APLICADO EM BLOCOS DE COROAMENTO OU SAPATAS. AF_01/2024</v>
          </cell>
          <cell r="C11747" t="str">
            <v>M3</v>
          </cell>
          <cell r="D11747">
            <v>845.27</v>
          </cell>
          <cell r="E11747">
            <v>874.76</v>
          </cell>
          <cell r="F11747" t="str">
            <v>SINAPI DEZEMBRO 2025</v>
          </cell>
        </row>
        <row r="11748">
          <cell r="A11748">
            <v>95240</v>
          </cell>
          <cell r="B11748" t="str">
            <v>LASTRO DE CONCRETO MAGRO, APLICADO EM PISOS, LAJES SOBRE SOLO OU RADIERS, ESPESSURA DE 3 CM. AF_01/2024</v>
          </cell>
          <cell r="C11748" t="str">
            <v>M2</v>
          </cell>
          <cell r="D11748">
            <v>20.3</v>
          </cell>
          <cell r="E11748">
            <v>20.98</v>
          </cell>
          <cell r="F11748" t="str">
            <v>SINAPI DEZEMBRO 2025</v>
          </cell>
        </row>
        <row r="11749">
          <cell r="A11749">
            <v>95241</v>
          </cell>
          <cell r="B11749" t="str">
            <v>LASTRO DE CONCRETO MAGRO, APLICADO EM PISOS, LAJES SOBRE SOLO OU RADIERS, ESPESSURA DE 5 CM. AF_01/2024</v>
          </cell>
          <cell r="C11749" t="str">
            <v>M2</v>
          </cell>
          <cell r="D11749">
            <v>39.229999999999997</v>
          </cell>
          <cell r="E11749">
            <v>40.450000000000003</v>
          </cell>
          <cell r="F11749" t="str">
            <v>SINAPI DEZEMBRO 2025</v>
          </cell>
        </row>
        <row r="11750">
          <cell r="A11750">
            <v>96620</v>
          </cell>
          <cell r="B11750" t="str">
            <v>LASTRO DE CONCRETO MAGRO, APLICADO EM PISOS, LAJES SOBRE SOLO OU RADIERS. AF_01/2024</v>
          </cell>
          <cell r="C11750" t="str">
            <v>M3</v>
          </cell>
          <cell r="D11750">
            <v>785.02</v>
          </cell>
          <cell r="E11750">
            <v>809.26</v>
          </cell>
          <cell r="F11750" t="str">
            <v>SINAPI DEZEMBRO 2025</v>
          </cell>
        </row>
        <row r="11751">
          <cell r="A11751">
            <v>104043</v>
          </cell>
          <cell r="B11751" t="str">
            <v>ADAPTADOR, POLIPROPILENO, PARA TUBOS EM PEAD, 20 MM X 1/2", PARA LIGAÇÃO PREDIAL DE ÁGUA. AF_06/2022</v>
          </cell>
          <cell r="C11751" t="str">
            <v>UN</v>
          </cell>
          <cell r="D11751">
            <v>7.85</v>
          </cell>
          <cell r="E11751">
            <v>8.1</v>
          </cell>
          <cell r="F11751" t="str">
            <v>SINAPI DEZEMBRO 2025</v>
          </cell>
        </row>
        <row r="11752">
          <cell r="A11752">
            <v>104044</v>
          </cell>
          <cell r="B11752" t="str">
            <v>ADAPTADOR, POLIPROPILENO, PARA TUBOS EM PEAD, 20 MM X 3/4", PARA LIGAÇÃO PREDIAL DE ÁGUA. AF_06/2022</v>
          </cell>
          <cell r="C11752" t="str">
            <v>UN</v>
          </cell>
          <cell r="D11752">
            <v>8.1999999999999993</v>
          </cell>
          <cell r="E11752">
            <v>8.5</v>
          </cell>
          <cell r="F11752" t="str">
            <v>SINAPI DEZEMBRO 2025</v>
          </cell>
        </row>
        <row r="11753">
          <cell r="A11753">
            <v>104045</v>
          </cell>
          <cell r="B11753" t="str">
            <v>ADAPTADOR, POLIPROPILENO, PARA TUBOS EM PEAD, 32 MM X 1", PARA LIGAÇÃO PREDIAL DE ÁGUA. AF_06/2022</v>
          </cell>
          <cell r="C11753" t="str">
            <v>UN</v>
          </cell>
          <cell r="D11753">
            <v>13.43</v>
          </cell>
          <cell r="E11753">
            <v>13.78</v>
          </cell>
          <cell r="F11753" t="str">
            <v>SINAPI DEZEMBRO 2025</v>
          </cell>
        </row>
        <row r="11754">
          <cell r="A11754">
            <v>104049</v>
          </cell>
          <cell r="B11754" t="str">
            <v>ADAPTADOR, PVC, CURTO COM BOLSA E ROSCA, 20 MM X 1/2", PARA LIGAÇÃO PREDIAL DE ÁGUA. AF_06/2022</v>
          </cell>
          <cell r="C11754" t="str">
            <v>UN</v>
          </cell>
          <cell r="D11754">
            <v>4.74</v>
          </cell>
          <cell r="E11754">
            <v>5.04</v>
          </cell>
          <cell r="F11754" t="str">
            <v>SINAPI DEZEMBRO 2025</v>
          </cell>
        </row>
        <row r="11755">
          <cell r="A11755">
            <v>104050</v>
          </cell>
          <cell r="B11755" t="str">
            <v>ADAPTADOR, PVC, CURTO COM BOLSA E ROSCA, 32 MM X 1", PARA LIGAÇÃO PREDIAL DE ÁGUA. AF_06/2022</v>
          </cell>
          <cell r="C11755" t="str">
            <v>UN</v>
          </cell>
          <cell r="D11755">
            <v>7.2</v>
          </cell>
          <cell r="E11755">
            <v>7.6</v>
          </cell>
          <cell r="F11755" t="str">
            <v>SINAPI DEZEMBRO 2025</v>
          </cell>
        </row>
        <row r="11756">
          <cell r="A11756">
            <v>104084</v>
          </cell>
          <cell r="B11756" t="str">
            <v>CAP, PVC OCRE, JUNTA ELÁSTICA, DN 150 MM, PARA COLETOR PREDIAL DE ESGOTO. AF_06/2022</v>
          </cell>
          <cell r="C11756" t="str">
            <v>UN</v>
          </cell>
          <cell r="D11756">
            <v>73.59</v>
          </cell>
          <cell r="E11756">
            <v>73.849999999999994</v>
          </cell>
          <cell r="F11756" t="str">
            <v>SINAPI DEZEMBRO 2025</v>
          </cell>
        </row>
        <row r="11757">
          <cell r="A11757">
            <v>104037</v>
          </cell>
          <cell r="B11757" t="str">
            <v>COLAR DE TOMADA, FERRO FUNDIDO, COM PARAFUSOS, DN 50 MM X 3/4", PARA LIGAÇÃO PREDIAL DE ÁGUA. AF_06/2022</v>
          </cell>
          <cell r="C11757" t="str">
            <v>UN</v>
          </cell>
          <cell r="D11757">
            <v>0</v>
          </cell>
          <cell r="E11757">
            <v>0</v>
          </cell>
          <cell r="F11757" t="str">
            <v>SINAPI DEZEMBRO 2025</v>
          </cell>
        </row>
        <row r="11758">
          <cell r="A11758">
            <v>104035</v>
          </cell>
          <cell r="B11758" t="str">
            <v>COLAR DE TOMADA, POLIPROPILENO, COM PARAFUSOS, 63 MM X 1/2", PARA LIGAÇÃO PREDIAL DE ÁGUA. AF_06/2022</v>
          </cell>
          <cell r="C11758" t="str">
            <v>UN</v>
          </cell>
          <cell r="D11758">
            <v>34.65</v>
          </cell>
          <cell r="E11758">
            <v>35.97</v>
          </cell>
          <cell r="F11758" t="str">
            <v>SINAPI DEZEMBRO 2025</v>
          </cell>
        </row>
        <row r="11759">
          <cell r="A11759">
            <v>104036</v>
          </cell>
          <cell r="B11759" t="str">
            <v>COLAR DE TOMADA, POLIPROPILENO, COM PARAFUSOS, 63 MM X 3/4", PARA LIGAÇÃO PREDIAL DE ÁGUA. AF_06/2022</v>
          </cell>
          <cell r="C11759" t="str">
            <v>UN</v>
          </cell>
          <cell r="D11759">
            <v>35.72</v>
          </cell>
          <cell r="E11759">
            <v>37.090000000000003</v>
          </cell>
          <cell r="F11759" t="str">
            <v>SINAPI DEZEMBRO 2025</v>
          </cell>
        </row>
        <row r="11760">
          <cell r="A11760">
            <v>104034</v>
          </cell>
          <cell r="B11760" t="str">
            <v>COLAR DE TOMADA, PVC, COM TRAVAS, DE 110 MM X 1/2" OU 110 MM X 3/4", PARA LIGAÇÃO PREDIAL DE ÁGUA. AF_06/2022</v>
          </cell>
          <cell r="C11760" t="str">
            <v>UN</v>
          </cell>
          <cell r="D11760">
            <v>29.82</v>
          </cell>
          <cell r="E11760">
            <v>30.45</v>
          </cell>
          <cell r="F11760" t="str">
            <v>SINAPI DEZEMBRO 2025</v>
          </cell>
        </row>
        <row r="11761">
          <cell r="A11761">
            <v>104031</v>
          </cell>
          <cell r="B11761" t="str">
            <v>COLAR DE TOMADA, PVC, COM TRAVAS, DE 60 MM X 1/2" OU 60 MM X 3/4", PARA LIGAÇÃO PREDIAL DE ÁGUA. AF_06/2022</v>
          </cell>
          <cell r="C11761" t="str">
            <v>UN</v>
          </cell>
          <cell r="D11761">
            <v>18.97</v>
          </cell>
          <cell r="E11761">
            <v>19.559999999999999</v>
          </cell>
          <cell r="F11761" t="str">
            <v>SINAPI DEZEMBRO 2025</v>
          </cell>
        </row>
        <row r="11762">
          <cell r="A11762">
            <v>104032</v>
          </cell>
          <cell r="B11762" t="str">
            <v>COLAR DE TOMADA, PVC, COM TRAVAS, DE 75 MM X 1/2" OU 75 MM X 3/4", PARA LIGAÇÃO PREDIAL DE ÁGUA. AF_06/2022</v>
          </cell>
          <cell r="C11762" t="str">
            <v>UN</v>
          </cell>
          <cell r="D11762">
            <v>24.65</v>
          </cell>
          <cell r="E11762">
            <v>25.25</v>
          </cell>
          <cell r="F11762" t="str">
            <v>SINAPI DEZEMBRO 2025</v>
          </cell>
        </row>
        <row r="11763">
          <cell r="A11763">
            <v>104033</v>
          </cell>
          <cell r="B11763" t="str">
            <v>COLAR DE TOMADA, PVC, COM TRAVAS, DE 85 MM X 1/2" OU 85 MM X 3/4", PARA LIGAÇÃO PREDIAL DE ÁGUA. AF_06/2022</v>
          </cell>
          <cell r="C11763" t="str">
            <v>UN</v>
          </cell>
          <cell r="D11763">
            <v>22.13</v>
          </cell>
          <cell r="E11763">
            <v>22.75</v>
          </cell>
          <cell r="F11763" t="str">
            <v>SINAPI DEZEMBRO 2025</v>
          </cell>
        </row>
        <row r="11764">
          <cell r="A11764">
            <v>104038</v>
          </cell>
          <cell r="B11764" t="str">
            <v>COLAR TOMADA EM FERRO FUNDIDO, COM PARAFUSOS, SAIDA COM ROSCA, DN 75 MM X 3/4", PARA LIGACAO PREDIAL DE AGUA. AF_06/2022</v>
          </cell>
          <cell r="C11764" t="str">
            <v>UN</v>
          </cell>
          <cell r="D11764">
            <v>0</v>
          </cell>
          <cell r="E11764">
            <v>0</v>
          </cell>
          <cell r="F11764" t="str">
            <v>SINAPI DEZEMBRO 2025</v>
          </cell>
        </row>
        <row r="11765">
          <cell r="A11765">
            <v>104051</v>
          </cell>
          <cell r="B11765" t="str">
            <v>COTOVELO/JOELHO 90°, POLIPROPILENO, PARA TUBOS EM PEAD, 20 X 20 MM, PARA LIGAÇÃO PREDIAL DE ÁGUA. AF_06/2022</v>
          </cell>
          <cell r="C11765" t="str">
            <v>UN</v>
          </cell>
          <cell r="D11765">
            <v>6.95</v>
          </cell>
          <cell r="E11765">
            <v>7.19</v>
          </cell>
          <cell r="F11765" t="str">
            <v>SINAPI DEZEMBRO 2025</v>
          </cell>
        </row>
        <row r="11766">
          <cell r="A11766">
            <v>104052</v>
          </cell>
          <cell r="B11766" t="str">
            <v>COTOVELO/JOELHO 90°, POLIPROPILENO, PARA TUBOS EM PEAD, 32 X 32 MM, PARA LIGAÇÃO PREDIAL DE ÁGUA. AF_06/2022</v>
          </cell>
          <cell r="C11766" t="str">
            <v>UN</v>
          </cell>
          <cell r="D11766">
            <v>9.76</v>
          </cell>
          <cell r="E11766">
            <v>10.09</v>
          </cell>
          <cell r="F11766" t="str">
            <v>SINAPI DEZEMBRO 2025</v>
          </cell>
        </row>
        <row r="11767">
          <cell r="A11767">
            <v>104046</v>
          </cell>
          <cell r="B11767" t="str">
            <v>COTOVELO/JOELHO COM ADAPTADOR, POLIPROPILENO, PARA TUBOS EM PEAD, 20 MM X 1/2", PARA LIGAÇÃO PREDIAL DE ÁGUA. AF_06/2022</v>
          </cell>
          <cell r="C11767" t="str">
            <v>UN</v>
          </cell>
          <cell r="D11767">
            <v>7.45</v>
          </cell>
          <cell r="E11767">
            <v>7.7</v>
          </cell>
          <cell r="F11767" t="str">
            <v>SINAPI DEZEMBRO 2025</v>
          </cell>
        </row>
        <row r="11768">
          <cell r="A11768">
            <v>104047</v>
          </cell>
          <cell r="B11768" t="str">
            <v>COTOVELO/JOELHO COM ADAPTADOR, POLIPROPILENO, PARA TUBOS EM PEAD, 20 MM X 3/4", PARA LIGAÇÃO PREDIAL DE ÁGUA. AF_06/2022</v>
          </cell>
          <cell r="C11768" t="str">
            <v>UN</v>
          </cell>
          <cell r="D11768">
            <v>8.61</v>
          </cell>
          <cell r="E11768">
            <v>8.91</v>
          </cell>
          <cell r="F11768" t="str">
            <v>SINAPI DEZEMBRO 2025</v>
          </cell>
        </row>
        <row r="11769">
          <cell r="A11769">
            <v>104048</v>
          </cell>
          <cell r="B11769" t="str">
            <v>COTOVELO/JOELHO COM ADAPTADOR, POLIPROPILENO, PARA TUBOS EM PEAD, 32 MM X 1", PARA LIGAÇÃO PREDIAL DE ÁGUA. AF_06/2022</v>
          </cell>
          <cell r="C11769" t="str">
            <v>UN</v>
          </cell>
          <cell r="D11769">
            <v>13.07</v>
          </cell>
          <cell r="E11769">
            <v>13.42</v>
          </cell>
          <cell r="F11769" t="str">
            <v>SINAPI DEZEMBRO 2025</v>
          </cell>
        </row>
        <row r="11770">
          <cell r="A11770">
            <v>104063</v>
          </cell>
          <cell r="B11770" t="str">
            <v>CURVA LONGA, 45 GRAUS, PVC OCRE, JUNTA ELÁSTICA, DN 100 MM, PARA COLETOR PREDIAL DE ESGOTO. AF_06/2022</v>
          </cell>
          <cell r="C11770" t="str">
            <v>UN</v>
          </cell>
          <cell r="D11770">
            <v>58.35</v>
          </cell>
          <cell r="E11770">
            <v>58.85</v>
          </cell>
          <cell r="F11770" t="str">
            <v>SINAPI DEZEMBRO 2025</v>
          </cell>
        </row>
        <row r="11771">
          <cell r="A11771">
            <v>104065</v>
          </cell>
          <cell r="B11771" t="str">
            <v>CURVA LONGA, 45 GRAUS, PVC OCRE, JUNTA ELÁSTICA, DN 150 MM, PARA COLETOR PREDIAL DE ESGOTO. AF_06/2022</v>
          </cell>
          <cell r="C11771" t="str">
            <v>UN</v>
          </cell>
          <cell r="D11771">
            <v>128.47999999999999</v>
          </cell>
          <cell r="E11771">
            <v>128.99</v>
          </cell>
          <cell r="F11771" t="str">
            <v>SINAPI DEZEMBRO 2025</v>
          </cell>
        </row>
        <row r="11772">
          <cell r="A11772">
            <v>104062</v>
          </cell>
          <cell r="B11772" t="str">
            <v>CURVA LONGA, 90 GRAUS, PVC OCRE, JUNTA ELÁSTICA, DN 100 MM, PARA COLETOR PREDIAL DE ESGOTO. AF_06/2022</v>
          </cell>
          <cell r="C11772" t="str">
            <v>UN</v>
          </cell>
          <cell r="D11772">
            <v>61.29</v>
          </cell>
          <cell r="E11772">
            <v>61.79</v>
          </cell>
          <cell r="F11772" t="str">
            <v>SINAPI DEZEMBRO 2025</v>
          </cell>
        </row>
        <row r="11773">
          <cell r="A11773">
            <v>104064</v>
          </cell>
          <cell r="B11773" t="str">
            <v>CURVA LONGA, 90 GRAUS, PVC OCRE, JUNTA ELÁSTICA, DN 150 MM, PARA COLETOR PREDIAL DE ESGOTO. AF_06/2022</v>
          </cell>
          <cell r="C11773" t="str">
            <v>UN</v>
          </cell>
          <cell r="D11773">
            <v>150.58000000000001</v>
          </cell>
          <cell r="E11773">
            <v>151.09</v>
          </cell>
          <cell r="F11773" t="str">
            <v>SINAPI DEZEMBRO 2025</v>
          </cell>
        </row>
        <row r="11774">
          <cell r="A11774">
            <v>104059</v>
          </cell>
          <cell r="B11774" t="str">
            <v>LUVA, PVC, ROSCÁVEL, 1", PARA LIGAÇÃO PREDIAL DE ÁGUA. AF_06/2022</v>
          </cell>
          <cell r="C11774" t="str">
            <v>UN</v>
          </cell>
          <cell r="D11774">
            <v>9.2100000000000009</v>
          </cell>
          <cell r="E11774">
            <v>9.58</v>
          </cell>
          <cell r="F11774" t="str">
            <v>SINAPI DEZEMBRO 2025</v>
          </cell>
        </row>
        <row r="11775">
          <cell r="A11775">
            <v>104058</v>
          </cell>
          <cell r="B11775" t="str">
            <v>LUVA, PVC, ROSCÁVEL, 1/2", PARA LIGAÇÃO PREDIAL DE ÁGUA. AF_06/2022</v>
          </cell>
          <cell r="C11775" t="str">
            <v>UN</v>
          </cell>
          <cell r="D11775">
            <v>6.33</v>
          </cell>
          <cell r="E11775">
            <v>6.75</v>
          </cell>
          <cell r="F11775" t="str">
            <v>SINAPI DEZEMBRO 2025</v>
          </cell>
        </row>
        <row r="11776">
          <cell r="A11776">
            <v>104082</v>
          </cell>
          <cell r="B11776" t="str">
            <v>PLUG, PVC OCRE, JUNTA ELÁSTICA, DN 100 MM, PARA COLETOR PREDIAL DE ESGOTO. AF_06/2022</v>
          </cell>
          <cell r="C11776" t="str">
            <v>UN</v>
          </cell>
          <cell r="D11776">
            <v>26.37</v>
          </cell>
          <cell r="E11776">
            <v>26.63</v>
          </cell>
          <cell r="F11776" t="str">
            <v>SINAPI DEZEMBRO 2025</v>
          </cell>
        </row>
        <row r="11777">
          <cell r="A11777">
            <v>104083</v>
          </cell>
          <cell r="B11777" t="str">
            <v>PLUG, PVC OCRE, JUNTA ELÁSTICA, DN 150 MM, PARA COLETOR PREDIAL DE ESGOTO. AF_06/2022</v>
          </cell>
          <cell r="C11777" t="str">
            <v>UN</v>
          </cell>
          <cell r="D11777">
            <v>65.260000000000005</v>
          </cell>
          <cell r="E11777">
            <v>65.52</v>
          </cell>
          <cell r="F11777" t="str">
            <v>SINAPI DEZEMBRO 2025</v>
          </cell>
        </row>
        <row r="11778">
          <cell r="A11778">
            <v>104057</v>
          </cell>
          <cell r="B11778" t="str">
            <v>REGISTRO ESFERA, LATÃO NIQUELADO, COM ROSCA, 3/4", PARA LIGAÇÃO PREDIAL DE ÁGUA. AF_06/2022</v>
          </cell>
          <cell r="C11778" t="str">
            <v>UN</v>
          </cell>
          <cell r="D11778">
            <v>0</v>
          </cell>
          <cell r="E11778">
            <v>0</v>
          </cell>
          <cell r="F11778" t="str">
            <v>SINAPI DEZEMBRO 2025</v>
          </cell>
        </row>
        <row r="11779">
          <cell r="A11779">
            <v>104056</v>
          </cell>
          <cell r="B11779" t="str">
            <v>REGISTRO ESFERA, PVC, COM ROSCA, 1/2", PARA LIGAÇÃO PREDIAL DE ÁGUA. AF_06/2022</v>
          </cell>
          <cell r="C11779" t="str">
            <v>UN</v>
          </cell>
          <cell r="D11779">
            <v>28.29</v>
          </cell>
          <cell r="E11779">
            <v>28.56</v>
          </cell>
          <cell r="F11779" t="str">
            <v>SINAPI DEZEMBRO 2025</v>
          </cell>
        </row>
        <row r="11780">
          <cell r="A11780">
            <v>104055</v>
          </cell>
          <cell r="B11780" t="str">
            <v>REGISTRO ESFERA, PVC, DE PASSEIO, PARA POLIETILENO, 20 MM, PARA LIGAÇÃO PREDIAL DE ÁGUA. AF_06/2022</v>
          </cell>
          <cell r="C11780" t="str">
            <v>UN</v>
          </cell>
          <cell r="D11780">
            <v>18.37</v>
          </cell>
          <cell r="E11780">
            <v>18.61</v>
          </cell>
          <cell r="F11780" t="str">
            <v>SINAPI DEZEMBRO 2025</v>
          </cell>
        </row>
        <row r="11781">
          <cell r="A11781">
            <v>104076</v>
          </cell>
          <cell r="B11781" t="str">
            <v>SELIM, PVC OCRE, COM TRAVA, DN 125 X 100 MM OU 150 X 100 MM, PARA COLETOR PREDIAL DE ESGOTO. AF_06/2022</v>
          </cell>
          <cell r="C11781" t="str">
            <v>UN</v>
          </cell>
          <cell r="D11781">
            <v>37.39</v>
          </cell>
          <cell r="E11781">
            <v>38.159999999999997</v>
          </cell>
          <cell r="F11781" t="str">
            <v>SINAPI DEZEMBRO 2025</v>
          </cell>
        </row>
        <row r="11782">
          <cell r="A11782">
            <v>104060</v>
          </cell>
          <cell r="B11782" t="str">
            <v>TUBO, PEAD, PE-80, DE = 20 MM X 2,3 MM, PARA LIGAÇÃO PREDIAL DE ÁGUA. AF_06/2022</v>
          </cell>
          <cell r="C11782" t="str">
            <v>M</v>
          </cell>
          <cell r="D11782">
            <v>8.3800000000000008</v>
          </cell>
          <cell r="E11782">
            <v>8.61</v>
          </cell>
          <cell r="F11782" t="str">
            <v>SINAPI DEZEMBRO 2025</v>
          </cell>
        </row>
        <row r="11783">
          <cell r="A11783">
            <v>104061</v>
          </cell>
          <cell r="B11783" t="str">
            <v>TUBO, PEAD, PE-80, DE = 32 MM X 3,0 MM, PARA LIGAÇÃO PREDIAL DE ÁGUA. AF_06/2022</v>
          </cell>
          <cell r="C11783" t="str">
            <v>M</v>
          </cell>
          <cell r="D11783">
            <v>15.29</v>
          </cell>
          <cell r="E11783">
            <v>15.63</v>
          </cell>
          <cell r="F11783" t="str">
            <v>SINAPI DEZEMBRO 2025</v>
          </cell>
        </row>
        <row r="11784">
          <cell r="A11784">
            <v>104085</v>
          </cell>
          <cell r="B11784" t="str">
            <v>TUBO, PVC OCRE, JUNTA ELÁSTICA, DN 100 MM, PARA COLETOR PREDIAL DE ESGOTO. AF_06/2022</v>
          </cell>
          <cell r="C11784" t="str">
            <v>M</v>
          </cell>
          <cell r="D11784">
            <v>44.27</v>
          </cell>
          <cell r="E11784">
            <v>44.92</v>
          </cell>
          <cell r="F11784" t="str">
            <v>SINAPI DEZEMBRO 2025</v>
          </cell>
        </row>
        <row r="11785">
          <cell r="A11785">
            <v>104086</v>
          </cell>
          <cell r="B11785" t="str">
            <v>TUBO, PVC OCRE, JUNTA ELÁSTICA, DN 150 MM, PARA COLETOR PREDIAL DE ESGOTO. AF_06/2022</v>
          </cell>
          <cell r="C11785" t="str">
            <v>M</v>
          </cell>
          <cell r="D11785">
            <v>79.33</v>
          </cell>
          <cell r="E11785">
            <v>80.069999999999993</v>
          </cell>
          <cell r="F11785" t="str">
            <v>SINAPI DEZEMBRO 2025</v>
          </cell>
        </row>
        <row r="11786">
          <cell r="A11786">
            <v>104073</v>
          </cell>
          <cell r="B11786" t="str">
            <v>TÊ DE REDUÇÃO, PVC OCRE, JUNTA ELÁSTICA, DN 150 X 100 MM, PARA COLETOR PREDIAL DE ESGOTO. AF_06/2022</v>
          </cell>
          <cell r="C11786" t="str">
            <v>UN</v>
          </cell>
          <cell r="D11786">
            <v>0</v>
          </cell>
          <cell r="E11786">
            <v>0</v>
          </cell>
          <cell r="F11786" t="str">
            <v>SINAPI DEZEMBRO 2025</v>
          </cell>
        </row>
        <row r="11787">
          <cell r="A11787">
            <v>104074</v>
          </cell>
          <cell r="B11787" t="str">
            <v>TÊ DE REDUÇÃO, PVC OCRE, JUNTA ELÁSTICA, DN 300 X 100 MM, PARA COLETOR PREDIAL DE ESGOTO. AF_06/2022</v>
          </cell>
          <cell r="C11787" t="str">
            <v>UN</v>
          </cell>
          <cell r="D11787">
            <v>0</v>
          </cell>
          <cell r="E11787">
            <v>0</v>
          </cell>
          <cell r="F11787" t="str">
            <v>SINAPI DEZEMBRO 2025</v>
          </cell>
        </row>
        <row r="11788">
          <cell r="A11788">
            <v>104075</v>
          </cell>
          <cell r="B11788" t="str">
            <v>TÊ DE REDUÇÃO, PVC OCRE, JUNTA ELÁSTICA, DN 300 X 150 MM, PARA COLETOR PREDIAL DE ESGOTO. AF_06/2022</v>
          </cell>
          <cell r="C11788" t="str">
            <v>UN</v>
          </cell>
          <cell r="D11788">
            <v>0</v>
          </cell>
          <cell r="E11788">
            <v>0</v>
          </cell>
          <cell r="F11788" t="str">
            <v>SINAPI DEZEMBRO 2025</v>
          </cell>
        </row>
        <row r="11789">
          <cell r="A11789">
            <v>104039</v>
          </cell>
          <cell r="B11789" t="str">
            <v>TÊ DE SERVIÇO INTEGRADO, POLIPROPILENO, PARA TUBOS EM PEAD, 63 MM X 20 MM, PARA LIGAÇÃO PREDIAL DE ÁGUA. AF_06/2022</v>
          </cell>
          <cell r="C11789" t="str">
            <v>UN</v>
          </cell>
          <cell r="D11789">
            <v>72.349999999999994</v>
          </cell>
          <cell r="E11789">
            <v>73.650000000000006</v>
          </cell>
          <cell r="F11789" t="str">
            <v>SINAPI DEZEMBRO 2025</v>
          </cell>
        </row>
        <row r="11790">
          <cell r="A11790">
            <v>104040</v>
          </cell>
          <cell r="B11790" t="str">
            <v>TÊ DE SERVIÇO INTEGRADO, POLIPROPILENO, PARA TUBOS EM PEAD, 63 MM X 32 MM, PARA LIGAÇÃO PREDIAL DE ÁGUA. AF_06/2022</v>
          </cell>
          <cell r="C11790" t="str">
            <v>UN</v>
          </cell>
          <cell r="D11790">
            <v>0</v>
          </cell>
          <cell r="E11790">
            <v>0</v>
          </cell>
          <cell r="F11790" t="str">
            <v>SINAPI DEZEMBRO 2025</v>
          </cell>
        </row>
        <row r="11791">
          <cell r="A11791">
            <v>104041</v>
          </cell>
          <cell r="B11791" t="str">
            <v>TÊ DE SERVIÇO INTEGRADO, POLIPROPILENO, PARA TUBOS EM PEAD, 90 MM X 20 MM, PARA LIGAÇÃO PREDIAL DE ÁGUA. AF_06/2022</v>
          </cell>
          <cell r="C11791" t="str">
            <v>UN</v>
          </cell>
          <cell r="D11791">
            <v>0</v>
          </cell>
          <cell r="E11791">
            <v>0</v>
          </cell>
          <cell r="F11791" t="str">
            <v>SINAPI DEZEMBRO 2025</v>
          </cell>
        </row>
        <row r="11792">
          <cell r="A11792">
            <v>104042</v>
          </cell>
          <cell r="B11792" t="str">
            <v>TÊ DE SERVIÇO INTEGRADO, POLIPROPILENO, PARA TUBOS EM PEAD, 90 MM X 32 MM, PARA LIGAÇÃO PREDIAL DE ÁGUA. AF_06/2022</v>
          </cell>
          <cell r="C11792" t="str">
            <v>UN</v>
          </cell>
          <cell r="D11792">
            <v>0</v>
          </cell>
          <cell r="E11792">
            <v>0</v>
          </cell>
          <cell r="F11792" t="str">
            <v>SINAPI DEZEMBRO 2025</v>
          </cell>
        </row>
        <row r="11793">
          <cell r="A11793">
            <v>104072</v>
          </cell>
          <cell r="B11793" t="str">
            <v>TÊ, PVC OCRE, JUNTA ELÁSTICA, DN 200 MM, PARA COLETOR PREDIAL DE ESGOTO. AF_06/2022</v>
          </cell>
          <cell r="C11793" t="str">
            <v>UN</v>
          </cell>
          <cell r="D11793">
            <v>252.88</v>
          </cell>
          <cell r="E11793">
            <v>253.68</v>
          </cell>
          <cell r="F11793" t="str">
            <v>SINAPI DEZEMBRO 2025</v>
          </cell>
        </row>
        <row r="11794">
          <cell r="A11794">
            <v>104053</v>
          </cell>
          <cell r="B11794" t="str">
            <v>UNIÃO, POLIPROPILENO, PARA TUBOS EM PEAD, 20 MM, PARA LIGAÇÃO PREDIAL DE ÁGUA. AF_06/2022</v>
          </cell>
          <cell r="C11794" t="str">
            <v>UN</v>
          </cell>
          <cell r="D11794">
            <v>8.27</v>
          </cell>
          <cell r="E11794">
            <v>8.51</v>
          </cell>
          <cell r="F11794" t="str">
            <v>SINAPI DEZEMBRO 2025</v>
          </cell>
        </row>
        <row r="11795">
          <cell r="A11795">
            <v>104054</v>
          </cell>
          <cell r="B11795" t="str">
            <v>UNIÃO, POLIPROPILENO, PARA TUBOS EM PEAD, 32 MM, PARA LIGAÇÃO PREDIAL DE ÁGUA. AF_06/2022</v>
          </cell>
          <cell r="C11795" t="str">
            <v>UN</v>
          </cell>
          <cell r="D11795">
            <v>17.03</v>
          </cell>
          <cell r="E11795">
            <v>17.36</v>
          </cell>
          <cell r="F11795" t="str">
            <v>SINAPI DEZEMBRO 2025</v>
          </cell>
        </row>
        <row r="11796">
          <cell r="A11796">
            <v>99818</v>
          </cell>
          <cell r="B11796" t="str">
            <v>LIMPEZA DE BACIA SANITÁRIA, BIDÊ OU MICTÓRIO EM LOUÇA, INCLUSIVE METAIS CORRESPONDENTES. AF_10/2025_PS</v>
          </cell>
          <cell r="C11796" t="str">
            <v>UN</v>
          </cell>
          <cell r="D11796">
            <v>6.47</v>
          </cell>
          <cell r="E11796">
            <v>6.76</v>
          </cell>
          <cell r="F11796" t="str">
            <v>SINAPI DEZEMBRO 2025</v>
          </cell>
        </row>
        <row r="11797">
          <cell r="A11797">
            <v>99819</v>
          </cell>
          <cell r="B11797" t="str">
            <v>LIMPEZA DE BANCADA COM PLACA DE ROCHA (MÁRMORE OU GRANITO). AF_10/2025_PS</v>
          </cell>
          <cell r="C11797" t="str">
            <v>M2</v>
          </cell>
          <cell r="D11797">
            <v>17.12</v>
          </cell>
          <cell r="E11797">
            <v>18.510000000000002</v>
          </cell>
          <cell r="F11797" t="str">
            <v>SINAPI DEZEMBRO 2025</v>
          </cell>
        </row>
        <row r="11798">
          <cell r="A11798">
            <v>99817</v>
          </cell>
          <cell r="B11798" t="str">
            <v>LIMPEZA DE BANCADA COM PLACA DE ROCHA E CUBA DE LOUÇA, INCLUSIVE METAIS CORRESPONDENTES. AF_10/2025_PS</v>
          </cell>
          <cell r="C11798" t="str">
            <v>UN</v>
          </cell>
          <cell r="D11798">
            <v>7.25</v>
          </cell>
          <cell r="E11798">
            <v>7.6</v>
          </cell>
          <cell r="F11798" t="str">
            <v>SINAPI DEZEMBRO 2025</v>
          </cell>
        </row>
        <row r="11799">
          <cell r="A11799">
            <v>99815</v>
          </cell>
          <cell r="B11799" t="str">
            <v>LIMPEZA DE BANCADA DE PIA COM PLACA DE ROCHA E CUBA DE INOX, INCLUSIVE METAIS CORRESPONDENTES. AF_10/2025_PS</v>
          </cell>
          <cell r="C11799" t="str">
            <v>UN</v>
          </cell>
          <cell r="D11799">
            <v>9.77</v>
          </cell>
          <cell r="E11799">
            <v>10.33</v>
          </cell>
          <cell r="F11799" t="str">
            <v>SINAPI DEZEMBRO 2025</v>
          </cell>
        </row>
        <row r="11800">
          <cell r="A11800">
            <v>99811</v>
          </cell>
          <cell r="B11800" t="str">
            <v>LIMPEZA DE CONTRAPISO COM VASSOURA A SECO. AF_10/2025</v>
          </cell>
          <cell r="C11800" t="str">
            <v>M2</v>
          </cell>
          <cell r="D11800">
            <v>0.63</v>
          </cell>
          <cell r="E11800">
            <v>0.69</v>
          </cell>
          <cell r="F11800" t="str">
            <v>SINAPI DEZEMBRO 2025</v>
          </cell>
        </row>
        <row r="11801">
          <cell r="A11801">
            <v>99826</v>
          </cell>
          <cell r="B11801" t="str">
            <v>LIMPEZA DE FORRO REMOVÍVEL COM PANO ÚMIDO. AF_10/2025_PS</v>
          </cell>
          <cell r="C11801" t="str">
            <v>M2</v>
          </cell>
          <cell r="D11801">
            <v>1.57</v>
          </cell>
          <cell r="E11801">
            <v>1.69</v>
          </cell>
          <cell r="F11801" t="str">
            <v>SINAPI DEZEMBRO 2025</v>
          </cell>
        </row>
        <row r="11802">
          <cell r="A11802">
            <v>106170</v>
          </cell>
          <cell r="B11802" t="str">
            <v>LIMPEZA DE GRADIL. AF_10/2025_PS</v>
          </cell>
          <cell r="C11802" t="str">
            <v>M2</v>
          </cell>
          <cell r="D11802">
            <v>6.43</v>
          </cell>
          <cell r="E11802">
            <v>6.95</v>
          </cell>
          <cell r="F11802" t="str">
            <v>SINAPI DEZEMBRO 2025</v>
          </cell>
        </row>
        <row r="11803">
          <cell r="A11803">
            <v>99821</v>
          </cell>
          <cell r="B11803" t="str">
            <v>LIMPEZA DE JANELA DE VIDRO COM CAIXILHO EM AÇO/ALUMÍNIO/PVC. AF_10/2025_PS</v>
          </cell>
          <cell r="C11803" t="str">
            <v>M2</v>
          </cell>
          <cell r="D11803">
            <v>4.9800000000000004</v>
          </cell>
          <cell r="E11803">
            <v>5.31</v>
          </cell>
          <cell r="F11803" t="str">
            <v>SINAPI DEZEMBRO 2025</v>
          </cell>
        </row>
        <row r="11804">
          <cell r="A11804">
            <v>99820</v>
          </cell>
          <cell r="B11804" t="str">
            <v>LIMPEZA DE JANELA INTEIRAMENTE DE VIDRO. AF_10/2025_PS</v>
          </cell>
          <cell r="C11804" t="str">
            <v>M2</v>
          </cell>
          <cell r="D11804">
            <v>2.88</v>
          </cell>
          <cell r="E11804">
            <v>3.04</v>
          </cell>
          <cell r="F11804" t="str">
            <v>SINAPI DEZEMBRO 2025</v>
          </cell>
        </row>
        <row r="11805">
          <cell r="A11805">
            <v>99805</v>
          </cell>
          <cell r="B11805" t="str">
            <v>LIMPEZA DE PISO CERÂMICO OU COM PEDRAS RÚSTICAS UTILIZANDO ÁCIDO MURIÁTICO. AF_10/2025_PS</v>
          </cell>
          <cell r="C11805" t="str">
            <v>M2</v>
          </cell>
          <cell r="D11805">
            <v>11.33</v>
          </cell>
          <cell r="E11805">
            <v>12.11</v>
          </cell>
          <cell r="F11805" t="str">
            <v>SINAPI DEZEMBRO 2025</v>
          </cell>
        </row>
        <row r="11806">
          <cell r="A11806">
            <v>99803</v>
          </cell>
          <cell r="B11806" t="str">
            <v>LIMPEZA DE PISO CERÂMICO OU PORCELANATO COM PANO ÚMIDO. AF_10/2025_PS</v>
          </cell>
          <cell r="C11806" t="str">
            <v>M2</v>
          </cell>
          <cell r="D11806">
            <v>4.17</v>
          </cell>
          <cell r="E11806">
            <v>4.4400000000000004</v>
          </cell>
          <cell r="F11806" t="str">
            <v>SINAPI DEZEMBRO 2025</v>
          </cell>
        </row>
        <row r="11807">
          <cell r="A11807">
            <v>99802</v>
          </cell>
          <cell r="B11807" t="str">
            <v>LIMPEZA DE PISO CERÂMICO OU PORCELANATO COM VASSOURA A SECO. AF_10/2025</v>
          </cell>
          <cell r="C11807" t="str">
            <v>M2</v>
          </cell>
          <cell r="D11807">
            <v>0.51</v>
          </cell>
          <cell r="E11807">
            <v>0.55000000000000004</v>
          </cell>
          <cell r="F11807" t="str">
            <v>SINAPI DEZEMBRO 2025</v>
          </cell>
        </row>
        <row r="11808">
          <cell r="A11808">
            <v>99810</v>
          </cell>
          <cell r="B11808" t="str">
            <v>LIMPEZA DE PISO CERÂMICO/ PORCELANATO/ MÁRMORE/ GRANITO UTILIZANDO DETERGENTE NEUTRO E ESCOVAÇÃO MANUAL. AF_10/2025_PS</v>
          </cell>
          <cell r="C11808" t="str">
            <v>M2</v>
          </cell>
          <cell r="D11808">
            <v>6.64</v>
          </cell>
          <cell r="E11808">
            <v>7.11</v>
          </cell>
          <cell r="F11808" t="str">
            <v>SINAPI DEZEMBRO 2025</v>
          </cell>
        </row>
        <row r="11809">
          <cell r="A11809">
            <v>99809</v>
          </cell>
          <cell r="B11809" t="str">
            <v>LIMPEZA DE PISO DE LADRILHO HIDRÁULICO COM PANO ÚMIDO. AF_10/2025_PS</v>
          </cell>
          <cell r="C11809" t="str">
            <v>M2</v>
          </cell>
          <cell r="D11809">
            <v>6.93</v>
          </cell>
          <cell r="E11809">
            <v>7.43</v>
          </cell>
          <cell r="F11809" t="str">
            <v>SINAPI DEZEMBRO 2025</v>
          </cell>
        </row>
        <row r="11810">
          <cell r="A11810">
            <v>99801</v>
          </cell>
          <cell r="B11810" t="str">
            <v>LIMPEZA DE PISO UTILIZANDO DETERGENTE NEUTRO E ESCOVAÇÃO MECÂNICA. AF_10/2025</v>
          </cell>
          <cell r="C11810" t="str">
            <v>M2</v>
          </cell>
          <cell r="D11810">
            <v>0</v>
          </cell>
          <cell r="E11810">
            <v>0</v>
          </cell>
          <cell r="F11810" t="str">
            <v>SINAPI DEZEMBRO 2025</v>
          </cell>
        </row>
        <row r="11811">
          <cell r="A11811">
            <v>106166</v>
          </cell>
          <cell r="B11811" t="str">
            <v>LIMPEZA DE PISO VINÍLICO COM VASSOURA E PANO ÚMIDO. AF_10/2025_PS</v>
          </cell>
          <cell r="C11811" t="str">
            <v>M2</v>
          </cell>
          <cell r="D11811">
            <v>1.3</v>
          </cell>
          <cell r="E11811">
            <v>1.4</v>
          </cell>
          <cell r="F11811" t="str">
            <v>SINAPI DEZEMBRO 2025</v>
          </cell>
        </row>
        <row r="11812">
          <cell r="A11812">
            <v>99822</v>
          </cell>
          <cell r="B11812" t="str">
            <v>LIMPEZA DE PORTA DE MADEIRA. AF_10/2025_PS</v>
          </cell>
          <cell r="C11812" t="str">
            <v>M2</v>
          </cell>
          <cell r="D11812">
            <v>1.02</v>
          </cell>
          <cell r="E11812">
            <v>1.1000000000000001</v>
          </cell>
          <cell r="F11812" t="str">
            <v>SINAPI DEZEMBRO 2025</v>
          </cell>
        </row>
        <row r="11813">
          <cell r="A11813">
            <v>99825</v>
          </cell>
          <cell r="B11813" t="str">
            <v>LIMPEZA DE PORTA DE VIDRO COM CAIXILHO EM AÇO/ ALUMÍNIO/ PVC. AF_10/2025_PS</v>
          </cell>
          <cell r="C11813" t="str">
            <v>M2</v>
          </cell>
          <cell r="D11813">
            <v>4.8</v>
          </cell>
          <cell r="E11813">
            <v>5.1100000000000003</v>
          </cell>
          <cell r="F11813" t="str">
            <v>SINAPI DEZEMBRO 2025</v>
          </cell>
        </row>
        <row r="11814">
          <cell r="A11814">
            <v>99824</v>
          </cell>
          <cell r="B11814" t="str">
            <v>LIMPEZA DE PORTA EM AÇO/ALUMÍNIO. AF_10/2025_PS</v>
          </cell>
          <cell r="C11814" t="str">
            <v>M2</v>
          </cell>
          <cell r="D11814">
            <v>2.99</v>
          </cell>
          <cell r="E11814">
            <v>3.16</v>
          </cell>
          <cell r="F11814" t="str">
            <v>SINAPI DEZEMBRO 2025</v>
          </cell>
        </row>
        <row r="11815">
          <cell r="A11815">
            <v>99823</v>
          </cell>
          <cell r="B11815" t="str">
            <v>LIMPEZA DE PORTA INTEIRAMENTE DE VIDRO. AF_10/2025_PS</v>
          </cell>
          <cell r="C11815" t="str">
            <v>M2</v>
          </cell>
          <cell r="D11815">
            <v>2.68</v>
          </cell>
          <cell r="E11815">
            <v>2.82</v>
          </cell>
          <cell r="F11815" t="str">
            <v>SINAPI DEZEMBRO 2025</v>
          </cell>
        </row>
        <row r="11816">
          <cell r="A11816">
            <v>99806</v>
          </cell>
          <cell r="B11816" t="str">
            <v>LIMPEZA DE REVESTIMENTO CERÂMICO EM PAREDE COM PANO ÚMIDO. AF_10/2025_PS</v>
          </cell>
          <cell r="C11816" t="str">
            <v>M2</v>
          </cell>
          <cell r="D11816">
            <v>3.09</v>
          </cell>
          <cell r="E11816">
            <v>3.28</v>
          </cell>
          <cell r="F11816" t="str">
            <v>SINAPI DEZEMBRO 2025</v>
          </cell>
        </row>
        <row r="11817">
          <cell r="A11817">
            <v>99813</v>
          </cell>
          <cell r="B11817" t="str">
            <v>LIMPEZA DE REVESTIMENTO CERÂMICO/ MÁRMORE/ GRANITO EM PAREDE UTILIZANDO DETERGENTE NEUTRO E ESCOVAÇÃO MANUAL. AF_10/2025_PS</v>
          </cell>
          <cell r="C11817" t="str">
            <v>M2</v>
          </cell>
          <cell r="D11817">
            <v>3.3</v>
          </cell>
          <cell r="E11817">
            <v>3.49</v>
          </cell>
          <cell r="F11817" t="str">
            <v>SINAPI DEZEMBRO 2025</v>
          </cell>
        </row>
        <row r="11818">
          <cell r="A11818">
            <v>106169</v>
          </cell>
          <cell r="B11818" t="str">
            <v>LIMPEZA DE RODAS DE CAMINHÕES COM JATO DE ALTA PRESSÃO, POR EIXO. AF_10/2025</v>
          </cell>
          <cell r="C11818" t="str">
            <v>UN</v>
          </cell>
          <cell r="D11818">
            <v>3.45</v>
          </cell>
          <cell r="E11818">
            <v>3.71</v>
          </cell>
          <cell r="F11818" t="str">
            <v>SINAPI DEZEMBRO 2025</v>
          </cell>
        </row>
        <row r="11819">
          <cell r="A11819">
            <v>106167</v>
          </cell>
          <cell r="B11819" t="str">
            <v>LIMPEZA DE RUA COM CAMINHÃO PIPA. AF_10/2025</v>
          </cell>
          <cell r="C11819" t="str">
            <v>M2</v>
          </cell>
          <cell r="D11819">
            <v>0.05</v>
          </cell>
          <cell r="E11819">
            <v>0.06</v>
          </cell>
          <cell r="F11819" t="str">
            <v>SINAPI DEZEMBRO 2025</v>
          </cell>
        </row>
        <row r="11820">
          <cell r="A11820">
            <v>106168</v>
          </cell>
          <cell r="B11820" t="str">
            <v>LIMPEZA DE RUA COM JATO DE ALTA PRESSÃO. AF_10/2025</v>
          </cell>
          <cell r="C11820" t="str">
            <v>M2</v>
          </cell>
          <cell r="D11820">
            <v>0.6</v>
          </cell>
          <cell r="E11820">
            <v>0.65</v>
          </cell>
          <cell r="F11820" t="str">
            <v>SINAPI DEZEMBRO 2025</v>
          </cell>
        </row>
        <row r="11821">
          <cell r="A11821">
            <v>99814</v>
          </cell>
          <cell r="B11821" t="str">
            <v>LIMPEZA DE SUPERFÍCIE PISO OU PAREDE COM JATO DE ALTA PRESSÃO. AF_10/2025</v>
          </cell>
          <cell r="C11821" t="str">
            <v>M2</v>
          </cell>
          <cell r="D11821">
            <v>1.57</v>
          </cell>
          <cell r="E11821">
            <v>1.69</v>
          </cell>
          <cell r="F11821" t="str">
            <v>SINAPI DEZEMBRO 2025</v>
          </cell>
        </row>
        <row r="11822">
          <cell r="A11822">
            <v>99816</v>
          </cell>
          <cell r="B11822" t="str">
            <v>LIMPEZA DE TANQUE OU LAVATÓRIO DE LOUÇA ISOLADO, INCLUSIVE METAIS CORRESPONDENTES. AF_10/2025_PS</v>
          </cell>
          <cell r="C11822" t="str">
            <v>UN</v>
          </cell>
          <cell r="D11822">
            <v>9.4499999999999993</v>
          </cell>
          <cell r="E11822">
            <v>9.98</v>
          </cell>
          <cell r="F11822" t="str">
            <v>SINAPI DEZEMBRO 2025</v>
          </cell>
        </row>
        <row r="11823">
          <cell r="A11823">
            <v>106171</v>
          </cell>
          <cell r="B11823" t="str">
            <v>RETIRADA DE SALVA PISO DO CHÃO. AF_10/2025</v>
          </cell>
          <cell r="C11823" t="str">
            <v>M2</v>
          </cell>
          <cell r="D11823">
            <v>1.57</v>
          </cell>
          <cell r="E11823">
            <v>1.7</v>
          </cell>
          <cell r="F11823" t="str">
            <v>SINAPI DEZEMBRO 2025</v>
          </cell>
        </row>
        <row r="11824">
          <cell r="A11824">
            <v>88238</v>
          </cell>
          <cell r="B11824" t="str">
            <v>AJUDANTE DE ARMADOR COM ENCARGOS COMPLEMENTARES</v>
          </cell>
          <cell r="C11824" t="str">
            <v>H</v>
          </cell>
          <cell r="D11824">
            <v>23.13</v>
          </cell>
          <cell r="E11824">
            <v>25.04</v>
          </cell>
          <cell r="F11824" t="str">
            <v>SINAPI DEZEMBRO 2025</v>
          </cell>
        </row>
        <row r="11825">
          <cell r="A11825">
            <v>101374</v>
          </cell>
          <cell r="B11825" t="str">
            <v>AJUDANTE DE ARMADOR COM ENCARGOS COMPLEMENTARES</v>
          </cell>
          <cell r="C11825" t="str">
            <v>MES</v>
          </cell>
          <cell r="D11825">
            <v>4138.72</v>
          </cell>
          <cell r="E11825">
            <v>4473.99</v>
          </cell>
          <cell r="F11825" t="str">
            <v>SINAPI DEZEMBRO 2025</v>
          </cell>
        </row>
        <row r="11826">
          <cell r="A11826">
            <v>88239</v>
          </cell>
          <cell r="B11826" t="str">
            <v>AJUDANTE DE CARPINTEIRO COM ENCARGOS COMPLEMENTARES</v>
          </cell>
          <cell r="C11826" t="str">
            <v>H</v>
          </cell>
          <cell r="D11826">
            <v>22.96</v>
          </cell>
          <cell r="E11826">
            <v>24.88</v>
          </cell>
          <cell r="F11826" t="str">
            <v>SINAPI DEZEMBRO 2025</v>
          </cell>
        </row>
        <row r="11827">
          <cell r="A11827">
            <v>101375</v>
          </cell>
          <cell r="B11827" t="str">
            <v>AJUDANTE DE ELETRICISTA COM ENCARGOS COMPLEMENTARES</v>
          </cell>
          <cell r="C11827" t="str">
            <v>MES</v>
          </cell>
          <cell r="D11827">
            <v>4197.97</v>
          </cell>
          <cell r="E11827">
            <v>4539.7</v>
          </cell>
          <cell r="F11827" t="str">
            <v>SINAPI DEZEMBRO 2025</v>
          </cell>
        </row>
        <row r="11828">
          <cell r="A11828">
            <v>88240</v>
          </cell>
          <cell r="B11828" t="str">
            <v>AJUDANTE DE ESTRUTURA METÁLICA COM ENCARGOS COMPLEMENTARES</v>
          </cell>
          <cell r="C11828" t="str">
            <v>H</v>
          </cell>
          <cell r="D11828">
            <v>21.94</v>
          </cell>
          <cell r="E11828">
            <v>23.85</v>
          </cell>
          <cell r="F11828" t="str">
            <v>SINAPI DEZEMBRO 2025</v>
          </cell>
        </row>
        <row r="11829">
          <cell r="A11829">
            <v>101376</v>
          </cell>
          <cell r="B11829" t="str">
            <v>AJUDANTE DE ESTRUTURAS METÁLICAS COM ENCARGOS COMPLEMENTARES</v>
          </cell>
          <cell r="C11829" t="str">
            <v>MES</v>
          </cell>
          <cell r="D11829">
            <v>3911.7</v>
          </cell>
          <cell r="E11829">
            <v>4246.97</v>
          </cell>
          <cell r="F11829" t="str">
            <v>SINAPI DEZEMBRO 2025</v>
          </cell>
        </row>
        <row r="11830">
          <cell r="A11830">
            <v>88241</v>
          </cell>
          <cell r="B11830" t="str">
            <v>AJUDANTE DE OPERAÇÃO EM GERAL COM ENCARGOS COMPLEMENTARES</v>
          </cell>
          <cell r="C11830" t="str">
            <v>H</v>
          </cell>
          <cell r="D11830">
            <v>23.26</v>
          </cell>
          <cell r="E11830">
            <v>25.19</v>
          </cell>
          <cell r="F11830" t="str">
            <v>SINAPI DEZEMBRO 2025</v>
          </cell>
        </row>
        <row r="11831">
          <cell r="A11831">
            <v>101377</v>
          </cell>
          <cell r="B11831" t="str">
            <v>AJUDANTE DE OPERAÇÃO EM GERAL COM ENCARGOS COMPLEMENTARES</v>
          </cell>
          <cell r="C11831" t="str">
            <v>MES</v>
          </cell>
          <cell r="D11831">
            <v>4163.79</v>
          </cell>
          <cell r="E11831">
            <v>4502.03</v>
          </cell>
          <cell r="F11831" t="str">
            <v>SINAPI DEZEMBRO 2025</v>
          </cell>
        </row>
        <row r="11832">
          <cell r="A11832">
            <v>88242</v>
          </cell>
          <cell r="B11832" t="str">
            <v>AJUDANTE DE PEDREIRO COM ENCARGOS COMPLEMENTARES</v>
          </cell>
          <cell r="C11832" t="str">
            <v>H</v>
          </cell>
          <cell r="D11832">
            <v>23.18</v>
          </cell>
          <cell r="E11832">
            <v>25.1</v>
          </cell>
          <cell r="F11832" t="str">
            <v>SINAPI DEZEMBRO 2025</v>
          </cell>
        </row>
        <row r="11833">
          <cell r="A11833">
            <v>100301</v>
          </cell>
          <cell r="B11833" t="str">
            <v>AJUDANTE DE PINTOR COM ENCARGOS COMPLEMENTARES</v>
          </cell>
          <cell r="C11833" t="str">
            <v>H</v>
          </cell>
          <cell r="D11833">
            <v>24.99</v>
          </cell>
          <cell r="E11833">
            <v>26.91</v>
          </cell>
          <cell r="F11833" t="str">
            <v>SINAPI DEZEMBRO 2025</v>
          </cell>
        </row>
        <row r="11834">
          <cell r="A11834">
            <v>101378</v>
          </cell>
          <cell r="B11834" t="str">
            <v>AJUDANTE DE PINTOR COM ENCARGOS COMPLEMENTARES</v>
          </cell>
          <cell r="C11834" t="str">
            <v>MES</v>
          </cell>
          <cell r="D11834">
            <v>4486.3100000000004</v>
          </cell>
          <cell r="E11834">
            <v>4822.3900000000003</v>
          </cell>
          <cell r="F11834" t="str">
            <v>SINAPI DEZEMBRO 2025</v>
          </cell>
        </row>
        <row r="11835">
          <cell r="A11835">
            <v>101379</v>
          </cell>
          <cell r="B11835" t="str">
            <v>AJUDANTE DE SERRALHEIRO COM ENCARGOS COMPLEMENTARES</v>
          </cell>
          <cell r="C11835" t="str">
            <v>MES</v>
          </cell>
          <cell r="D11835">
            <v>4138.72</v>
          </cell>
          <cell r="E11835">
            <v>4473.99</v>
          </cell>
          <cell r="F11835" t="str">
            <v>SINAPI DEZEMBRO 2025</v>
          </cell>
        </row>
        <row r="11836">
          <cell r="A11836">
            <v>88243</v>
          </cell>
          <cell r="B11836" t="str">
            <v>AJUDANTE ESPECIALIZADO COM ENCARGOS COMPLEMENTARES</v>
          </cell>
          <cell r="C11836" t="str">
            <v>H</v>
          </cell>
          <cell r="D11836">
            <v>23.17</v>
          </cell>
          <cell r="E11836">
            <v>25.1</v>
          </cell>
          <cell r="F11836" t="str">
            <v>SINAPI DEZEMBRO 2025</v>
          </cell>
        </row>
        <row r="11837">
          <cell r="A11837">
            <v>101380</v>
          </cell>
          <cell r="B11837" t="str">
            <v>AJUDANTE ESPECIALIZADO COM ENCARGOS COMPLEMENTARES</v>
          </cell>
          <cell r="C11837" t="str">
            <v>MES</v>
          </cell>
          <cell r="D11837">
            <v>4145.51</v>
          </cell>
          <cell r="E11837">
            <v>4483.75</v>
          </cell>
          <cell r="F11837" t="str">
            <v>SINAPI DEZEMBRO 2025</v>
          </cell>
        </row>
        <row r="11838">
          <cell r="A11838">
            <v>90766</v>
          </cell>
          <cell r="B11838" t="str">
            <v>ALMOXARIFE COM ENCARGOS COMPLEMENTARES</v>
          </cell>
          <cell r="C11838" t="str">
            <v>H</v>
          </cell>
          <cell r="D11838">
            <v>25.88</v>
          </cell>
          <cell r="E11838">
            <v>28.27</v>
          </cell>
          <cell r="F11838" t="str">
            <v>SINAPI DEZEMBRO 2025</v>
          </cell>
        </row>
        <row r="11839">
          <cell r="A11839">
            <v>93563</v>
          </cell>
          <cell r="B11839" t="str">
            <v>ALMOXARIFE COM ENCARGOS COMPLEMENTARES</v>
          </cell>
          <cell r="C11839" t="str">
            <v>MES</v>
          </cell>
          <cell r="D11839">
            <v>4605.43</v>
          </cell>
          <cell r="E11839">
            <v>5023.3</v>
          </cell>
          <cell r="F11839" t="str">
            <v>SINAPI DEZEMBRO 2025</v>
          </cell>
        </row>
        <row r="11840">
          <cell r="A11840">
            <v>90767</v>
          </cell>
          <cell r="B11840" t="str">
            <v>APONTADOR OU APROPRIADOR COM ENCARGOS COMPLEMENTARES</v>
          </cell>
          <cell r="C11840" t="str">
            <v>H</v>
          </cell>
          <cell r="D11840">
            <v>26.2</v>
          </cell>
          <cell r="E11840">
            <v>28.63</v>
          </cell>
          <cell r="F11840" t="str">
            <v>SINAPI DEZEMBRO 2025</v>
          </cell>
        </row>
        <row r="11841">
          <cell r="A11841">
            <v>93564</v>
          </cell>
          <cell r="B11841" t="str">
            <v>APONTADOR OU APROPRIADOR COM ENCARGOS COMPLEMENTARES</v>
          </cell>
          <cell r="C11841" t="str">
            <v>MES</v>
          </cell>
          <cell r="D11841">
            <v>4648.08</v>
          </cell>
          <cell r="E11841">
            <v>5071</v>
          </cell>
          <cell r="F11841" t="str">
            <v>SINAPI DEZEMBRO 2025</v>
          </cell>
        </row>
        <row r="11842">
          <cell r="A11842">
            <v>88245</v>
          </cell>
          <cell r="B11842" t="str">
            <v>ARMADOR COM ENCARGOS COMPLEMENTARES</v>
          </cell>
          <cell r="C11842" t="str">
            <v>H</v>
          </cell>
          <cell r="D11842">
            <v>27.23</v>
          </cell>
          <cell r="E11842">
            <v>29.63</v>
          </cell>
          <cell r="F11842" t="str">
            <v>SINAPI DEZEMBRO 2025</v>
          </cell>
        </row>
        <row r="11843">
          <cell r="A11843">
            <v>101381</v>
          </cell>
          <cell r="B11843" t="str">
            <v>ARMADOR COM ENCARGOS COMPLEMENTARES</v>
          </cell>
          <cell r="C11843" t="str">
            <v>MES</v>
          </cell>
          <cell r="D11843">
            <v>4852.8100000000004</v>
          </cell>
          <cell r="E11843">
            <v>5272.69</v>
          </cell>
          <cell r="F11843" t="str">
            <v>SINAPI DEZEMBRO 2025</v>
          </cell>
        </row>
        <row r="11844">
          <cell r="A11844">
            <v>90768</v>
          </cell>
          <cell r="B11844" t="str">
            <v>ARQUITETO DE OBRA JUNIOR COM ENCARGOS COMPLEMENTARES</v>
          </cell>
          <cell r="C11844" t="str">
            <v>H</v>
          </cell>
          <cell r="D11844">
            <v>116.06</v>
          </cell>
          <cell r="E11844">
            <v>129.18</v>
          </cell>
          <cell r="F11844" t="str">
            <v>SINAPI DEZEMBRO 2025</v>
          </cell>
        </row>
        <row r="11845">
          <cell r="A11845">
            <v>90769</v>
          </cell>
          <cell r="B11845" t="str">
            <v>ARQUITETO DE OBRA PLENO COM ENCARGOS COMPLEMENTARES</v>
          </cell>
          <cell r="C11845" t="str">
            <v>H</v>
          </cell>
          <cell r="D11845">
            <v>122.65</v>
          </cell>
          <cell r="E11845">
            <v>136.55000000000001</v>
          </cell>
          <cell r="F11845" t="str">
            <v>SINAPI DEZEMBRO 2025</v>
          </cell>
        </row>
        <row r="11846">
          <cell r="A11846">
            <v>90770</v>
          </cell>
          <cell r="B11846" t="str">
            <v>ARQUITETO DE OBRA SENIOR COM ENCARGOS COMPLEMENTARES</v>
          </cell>
          <cell r="C11846" t="str">
            <v>H</v>
          </cell>
          <cell r="D11846">
            <v>128.30000000000001</v>
          </cell>
          <cell r="E11846">
            <v>142.87</v>
          </cell>
          <cell r="F11846" t="str">
            <v>SINAPI DEZEMBRO 2025</v>
          </cell>
        </row>
        <row r="11847">
          <cell r="A11847">
            <v>93569</v>
          </cell>
          <cell r="B11847" t="str">
            <v>ARQUITETO JUNIOR COM ENCARGOS COMPLEMENTARES</v>
          </cell>
          <cell r="C11847" t="str">
            <v>MES</v>
          </cell>
          <cell r="D11847">
            <v>20343.21</v>
          </cell>
          <cell r="E11847">
            <v>22639.65</v>
          </cell>
          <cell r="F11847" t="str">
            <v>SINAPI DEZEMBRO 2025</v>
          </cell>
        </row>
        <row r="11848">
          <cell r="A11848">
            <v>93570</v>
          </cell>
          <cell r="B11848" t="str">
            <v>ARQUITETO PLENO COM ENCARGOS COMPLEMENTARES</v>
          </cell>
          <cell r="C11848" t="str">
            <v>MES</v>
          </cell>
          <cell r="D11848">
            <v>21494.58</v>
          </cell>
          <cell r="E11848">
            <v>23927.43</v>
          </cell>
          <cell r="F11848" t="str">
            <v>SINAPI DEZEMBRO 2025</v>
          </cell>
        </row>
        <row r="11849">
          <cell r="A11849">
            <v>93571</v>
          </cell>
          <cell r="B11849" t="str">
            <v>ARQUITETO SENIOR COM ENCARGOS COMPLEMENTARES</v>
          </cell>
          <cell r="C11849" t="str">
            <v>MES</v>
          </cell>
          <cell r="D11849">
            <v>22480.85</v>
          </cell>
          <cell r="E11849">
            <v>25030.55</v>
          </cell>
          <cell r="F11849" t="str">
            <v>SINAPI DEZEMBRO 2025</v>
          </cell>
        </row>
        <row r="11850">
          <cell r="A11850">
            <v>101382</v>
          </cell>
          <cell r="B11850" t="str">
            <v>ASSENTADOR DE MANILHAS COM ENCARGOS COMPLEMENTARES</v>
          </cell>
          <cell r="C11850" t="str">
            <v>MES</v>
          </cell>
          <cell r="D11850">
            <v>3110.06</v>
          </cell>
          <cell r="E11850">
            <v>3350.35</v>
          </cell>
          <cell r="F11850" t="str">
            <v>SINAPI DEZEMBRO 2025</v>
          </cell>
        </row>
        <row r="11851">
          <cell r="A11851">
            <v>88246</v>
          </cell>
          <cell r="B11851" t="str">
            <v>ASSENTADOR DE TUBOS COM ENCARGOS COMPLEMENTARES</v>
          </cell>
          <cell r="C11851" t="str">
            <v>H</v>
          </cell>
          <cell r="D11851">
            <v>17.350000000000001</v>
          </cell>
          <cell r="E11851">
            <v>18.72</v>
          </cell>
          <cell r="F11851" t="str">
            <v>SINAPI DEZEMBRO 2025</v>
          </cell>
        </row>
        <row r="11852">
          <cell r="A11852">
            <v>100303</v>
          </cell>
          <cell r="B11852" t="str">
            <v>AUXILIAR DE AZULEJISTA COM ENCARGOS COMPLEMENTARES</v>
          </cell>
          <cell r="C11852" t="str">
            <v>H</v>
          </cell>
          <cell r="D11852">
            <v>22.23</v>
          </cell>
          <cell r="E11852">
            <v>24.04</v>
          </cell>
          <cell r="F11852" t="str">
            <v>SINAPI DEZEMBRO 2025</v>
          </cell>
        </row>
        <row r="11853">
          <cell r="A11853">
            <v>101383</v>
          </cell>
          <cell r="B11853" t="str">
            <v>AUXILIAR DE AZULEJISTA COM ENCARGOS COMPLEMENTARES</v>
          </cell>
          <cell r="C11853" t="str">
            <v>MES</v>
          </cell>
          <cell r="D11853">
            <v>3979.47</v>
          </cell>
          <cell r="E11853">
            <v>4295.87</v>
          </cell>
          <cell r="F11853" t="str">
            <v>SINAPI DEZEMBRO 2025</v>
          </cell>
        </row>
        <row r="11854">
          <cell r="A11854">
            <v>88247</v>
          </cell>
          <cell r="B11854" t="str">
            <v>AUXILIAR DE ELETRICISTA COM ENCARGOS COMPLEMENTARES</v>
          </cell>
          <cell r="C11854" t="str">
            <v>H</v>
          </cell>
          <cell r="D11854">
            <v>23.57</v>
          </cell>
          <cell r="E11854">
            <v>25.53</v>
          </cell>
          <cell r="F11854" t="str">
            <v>SINAPI DEZEMBRO 2025</v>
          </cell>
        </row>
        <row r="11855">
          <cell r="A11855">
            <v>88248</v>
          </cell>
          <cell r="B11855" t="str">
            <v>AUXILIAR DE ENCANADOR OU BOMBEIRO HIDRÁULICO COM ENCARGOS COMPLEMENTARES</v>
          </cell>
          <cell r="C11855" t="str">
            <v>H</v>
          </cell>
          <cell r="D11855">
            <v>22.58</v>
          </cell>
          <cell r="E11855">
            <v>24.51</v>
          </cell>
          <cell r="F11855" t="str">
            <v>SINAPI DEZEMBRO 2025</v>
          </cell>
        </row>
        <row r="11856">
          <cell r="A11856">
            <v>101384</v>
          </cell>
          <cell r="B11856" t="str">
            <v>AUXILIAR DE ENCANADOR OU BOMBEIRO HIDRÁULICO COM ENCARGOS COMPLEMENTARES</v>
          </cell>
          <cell r="C11856" t="str">
            <v>MES</v>
          </cell>
          <cell r="D11856">
            <v>4028.81</v>
          </cell>
          <cell r="E11856">
            <v>4365.6899999999996</v>
          </cell>
          <cell r="F11856" t="str">
            <v>SINAPI DEZEMBRO 2025</v>
          </cell>
        </row>
        <row r="11857">
          <cell r="A11857">
            <v>90772</v>
          </cell>
          <cell r="B11857" t="str">
            <v>AUXILIAR DE ESCRITORIO COM ENCARGOS COMPLEMENTARES</v>
          </cell>
          <cell r="C11857" t="str">
            <v>H</v>
          </cell>
          <cell r="D11857">
            <v>21.75</v>
          </cell>
          <cell r="E11857">
            <v>23.65</v>
          </cell>
          <cell r="F11857" t="str">
            <v>SINAPI DEZEMBRO 2025</v>
          </cell>
        </row>
        <row r="11858">
          <cell r="A11858">
            <v>93566</v>
          </cell>
          <cell r="B11858" t="str">
            <v>AUXILIAR DE ESCRITORIO COM ENCARGOS COMPLEMENTARES</v>
          </cell>
          <cell r="C11858" t="str">
            <v>MES</v>
          </cell>
          <cell r="D11858">
            <v>3884.17</v>
          </cell>
          <cell r="E11858">
            <v>4216.57</v>
          </cell>
          <cell r="F11858" t="str">
            <v>SINAPI DEZEMBRO 2025</v>
          </cell>
        </row>
        <row r="11859">
          <cell r="A11859">
            <v>101385</v>
          </cell>
          <cell r="B11859" t="str">
            <v>AUXILIAR DE LABORATORISTA DE SOLOS E DE CONCRETO COM ENCARGOS COMPLEMENTARES</v>
          </cell>
          <cell r="C11859" t="str">
            <v>MES</v>
          </cell>
          <cell r="D11859">
            <v>4270.04</v>
          </cell>
          <cell r="E11859">
            <v>4648.16</v>
          </cell>
          <cell r="F11859" t="str">
            <v>SINAPI DEZEMBRO 2025</v>
          </cell>
        </row>
        <row r="11860">
          <cell r="A11860">
            <v>88249</v>
          </cell>
          <cell r="B11860" t="str">
            <v>AUXILIAR DE LABORATÓRIO COM ENCARGOS COMPLEMENTARES</v>
          </cell>
          <cell r="C11860" t="str">
            <v>H</v>
          </cell>
          <cell r="D11860">
            <v>23.96</v>
          </cell>
          <cell r="E11860">
            <v>26.12</v>
          </cell>
          <cell r="F11860" t="str">
            <v>SINAPI DEZEMBRO 2025</v>
          </cell>
        </row>
        <row r="11861">
          <cell r="A11861">
            <v>88250</v>
          </cell>
          <cell r="B11861" t="str">
            <v>AUXILIAR DE MECÂNICO COM ENCARGOS COMPLEMENTARES</v>
          </cell>
          <cell r="C11861" t="str">
            <v>H</v>
          </cell>
          <cell r="D11861">
            <v>21.94</v>
          </cell>
          <cell r="E11861">
            <v>23.85</v>
          </cell>
          <cell r="F11861" t="str">
            <v>SINAPI DEZEMBRO 2025</v>
          </cell>
        </row>
        <row r="11862">
          <cell r="A11862">
            <v>101386</v>
          </cell>
          <cell r="B11862" t="str">
            <v>AUXILIAR DE MECÂNICO COM ENCARGOS COMPLEMENTARES</v>
          </cell>
          <cell r="C11862" t="str">
            <v>MES</v>
          </cell>
          <cell r="D11862">
            <v>3911.7</v>
          </cell>
          <cell r="E11862">
            <v>4246.97</v>
          </cell>
          <cell r="F11862" t="str">
            <v>SINAPI DEZEMBRO 2025</v>
          </cell>
        </row>
        <row r="11863">
          <cell r="A11863">
            <v>101387</v>
          </cell>
          <cell r="B11863" t="str">
            <v>AUXILIAR DE PEDREIRO COM ENCARGOS COMPLEMENTARES</v>
          </cell>
          <cell r="C11863" t="str">
            <v>MES</v>
          </cell>
          <cell r="D11863">
            <v>4145.54</v>
          </cell>
          <cell r="E11863">
            <v>4481.62</v>
          </cell>
          <cell r="F11863" t="str">
            <v>SINAPI DEZEMBRO 2025</v>
          </cell>
        </row>
        <row r="11864">
          <cell r="A11864">
            <v>88251</v>
          </cell>
          <cell r="B11864" t="str">
            <v>AUXILIAR DE SERRALHEIRO COM ENCARGOS COMPLEMENTARES</v>
          </cell>
          <cell r="C11864" t="str">
            <v>H</v>
          </cell>
          <cell r="D11864">
            <v>23.13</v>
          </cell>
          <cell r="E11864">
            <v>25.04</v>
          </cell>
          <cell r="F11864" t="str">
            <v>SINAPI DEZEMBRO 2025</v>
          </cell>
        </row>
        <row r="11865">
          <cell r="A11865">
            <v>88252</v>
          </cell>
          <cell r="B11865" t="str">
            <v>AUXILIAR DE SERVIÇOS GERAIS COM ENCARGOS COMPLEMENTARES</v>
          </cell>
          <cell r="C11865" t="str">
            <v>H</v>
          </cell>
          <cell r="D11865">
            <v>22.11</v>
          </cell>
          <cell r="E11865">
            <v>23.92</v>
          </cell>
          <cell r="F11865" t="str">
            <v>SINAPI DEZEMBRO 2025</v>
          </cell>
        </row>
        <row r="11866">
          <cell r="A11866">
            <v>101388</v>
          </cell>
          <cell r="B11866" t="str">
            <v>AUXILIAR DE SERVIÇOS GERAIS COM ENCARGOS COMPLEMENTARES</v>
          </cell>
          <cell r="C11866" t="str">
            <v>MES</v>
          </cell>
          <cell r="D11866">
            <v>3957.02</v>
          </cell>
          <cell r="E11866">
            <v>4272.93</v>
          </cell>
          <cell r="F11866" t="str">
            <v>SINAPI DEZEMBRO 2025</v>
          </cell>
        </row>
        <row r="11867">
          <cell r="A11867">
            <v>88253</v>
          </cell>
          <cell r="B11867" t="str">
            <v>AUXILIAR DE TOPÓGRAFO COM ENCARGOS COMPLEMENTARES</v>
          </cell>
          <cell r="C11867" t="str">
            <v>H</v>
          </cell>
          <cell r="D11867">
            <v>18.29</v>
          </cell>
          <cell r="E11867">
            <v>19.78</v>
          </cell>
          <cell r="F11867" t="str">
            <v>SINAPI DEZEMBRO 2025</v>
          </cell>
        </row>
        <row r="11868">
          <cell r="A11868">
            <v>101389</v>
          </cell>
          <cell r="B11868" t="str">
            <v>AUXILIAR DE TOPÓGRAFO COM ENCARGOS COMPLEMENTARES</v>
          </cell>
          <cell r="C11868" t="str">
            <v>MES</v>
          </cell>
          <cell r="D11868">
            <v>3278.13</v>
          </cell>
          <cell r="E11868">
            <v>3540.6</v>
          </cell>
          <cell r="F11868" t="str">
            <v>SINAPI DEZEMBRO 2025</v>
          </cell>
        </row>
        <row r="11869">
          <cell r="A11869">
            <v>101390</v>
          </cell>
          <cell r="B11869" t="str">
            <v>AUXILIAR TÉCNICO / ASSISTENTE DE ENGENHARIA COM ENCARGOS COMPLEMENTARES</v>
          </cell>
          <cell r="C11869" t="str">
            <v>MES</v>
          </cell>
          <cell r="D11869">
            <v>5608.17</v>
          </cell>
          <cell r="E11869">
            <v>6146.78</v>
          </cell>
          <cell r="F11869" t="str">
            <v>SINAPI DEZEMBRO 2025</v>
          </cell>
        </row>
        <row r="11870">
          <cell r="A11870">
            <v>88255</v>
          </cell>
          <cell r="B11870" t="str">
            <v>AUXILIAR TÉCNICO DE ENGENHARIA COM ENCARGOS COMPLEMENTARES</v>
          </cell>
          <cell r="C11870" t="str">
            <v>H</v>
          </cell>
          <cell r="D11870">
            <v>31.64</v>
          </cell>
          <cell r="E11870">
            <v>34.71</v>
          </cell>
          <cell r="F11870" t="str">
            <v>SINAPI DEZEMBRO 2025</v>
          </cell>
        </row>
        <row r="11871">
          <cell r="A11871">
            <v>88256</v>
          </cell>
          <cell r="B11871" t="str">
            <v>AZULEJISTA OU LADRILHEIRO COM ENCARGOS COMPLEMENTARES</v>
          </cell>
          <cell r="C11871" t="str">
            <v>H</v>
          </cell>
          <cell r="D11871">
            <v>27.29</v>
          </cell>
          <cell r="E11871">
            <v>29.71</v>
          </cell>
          <cell r="F11871" t="str">
            <v>SINAPI DEZEMBRO 2025</v>
          </cell>
        </row>
        <row r="11872">
          <cell r="A11872">
            <v>101391</v>
          </cell>
          <cell r="B11872" t="str">
            <v>AZULEJISTA OU LADRILHEIRO COM ENCARGOS COMPLEMENTARES</v>
          </cell>
          <cell r="C11872" t="str">
            <v>MES</v>
          </cell>
          <cell r="D11872">
            <v>4861.34</v>
          </cell>
          <cell r="E11872">
            <v>5282.24</v>
          </cell>
          <cell r="F11872" t="str">
            <v>SINAPI DEZEMBRO 2025</v>
          </cell>
        </row>
        <row r="11873">
          <cell r="A11873">
            <v>88257</v>
          </cell>
          <cell r="B11873" t="str">
            <v>BLASTER, DINAMITADOR OU CABO DE FOGO COM ENCARGOS COMPLEMENTARES</v>
          </cell>
          <cell r="C11873" t="str">
            <v>H</v>
          </cell>
          <cell r="D11873">
            <v>21.36</v>
          </cell>
          <cell r="E11873">
            <v>23.21</v>
          </cell>
          <cell r="F11873" t="str">
            <v>SINAPI DEZEMBRO 2025</v>
          </cell>
        </row>
        <row r="11874">
          <cell r="A11874">
            <v>101392</v>
          </cell>
          <cell r="B11874" t="str">
            <v>BLASTER, DINAMITADOR OU CABO DE FORÇA COM ENCARGOS COMPLEMENTARES</v>
          </cell>
          <cell r="C11874" t="str">
            <v>MES</v>
          </cell>
          <cell r="D11874">
            <v>3807.67</v>
          </cell>
          <cell r="E11874">
            <v>4130.6099999999997</v>
          </cell>
          <cell r="F11874" t="str">
            <v>SINAPI DEZEMBRO 2025</v>
          </cell>
        </row>
        <row r="11875">
          <cell r="A11875">
            <v>88260</v>
          </cell>
          <cell r="B11875" t="str">
            <v>CALCETEIRO COM ENCARGOS COMPLEMENTARES</v>
          </cell>
          <cell r="C11875" t="str">
            <v>H</v>
          </cell>
          <cell r="D11875">
            <v>27.23</v>
          </cell>
          <cell r="E11875">
            <v>29.63</v>
          </cell>
          <cell r="F11875" t="str">
            <v>SINAPI DEZEMBRO 2025</v>
          </cell>
        </row>
        <row r="11876">
          <cell r="A11876">
            <v>101394</v>
          </cell>
          <cell r="B11876" t="str">
            <v>CALCETEIRO COM ENCARGOS COMPLEMENTARES</v>
          </cell>
          <cell r="C11876" t="str">
            <v>MES</v>
          </cell>
          <cell r="D11876">
            <v>4855.12</v>
          </cell>
          <cell r="E11876">
            <v>5275.26</v>
          </cell>
          <cell r="F11876" t="str">
            <v>SINAPI DEZEMBRO 2025</v>
          </cell>
        </row>
        <row r="11877">
          <cell r="A11877">
            <v>101395</v>
          </cell>
          <cell r="B11877" t="str">
            <v>CARPINTEIRO AUXILIAR COM ENCARGOS COMPLEMENTARES</v>
          </cell>
          <cell r="C11877" t="str">
            <v>MES</v>
          </cell>
          <cell r="D11877">
            <v>4103.38</v>
          </cell>
          <cell r="E11877">
            <v>4439.46</v>
          </cell>
          <cell r="F11877" t="str">
            <v>SINAPI DEZEMBRO 2025</v>
          </cell>
        </row>
        <row r="11878">
          <cell r="A11878">
            <v>88261</v>
          </cell>
          <cell r="B11878" t="str">
            <v>CARPINTEIRO DE ESQUADRIAS COM ENCARGOS COMPLEMENTARES</v>
          </cell>
          <cell r="C11878" t="str">
            <v>H</v>
          </cell>
          <cell r="D11878">
            <v>26.11</v>
          </cell>
          <cell r="E11878">
            <v>28.4</v>
          </cell>
          <cell r="F11878" t="str">
            <v>SINAPI DEZEMBRO 2025</v>
          </cell>
        </row>
        <row r="11879">
          <cell r="A11879">
            <v>101396</v>
          </cell>
          <cell r="B11879" t="str">
            <v>CARPINTEIRO DE ESQUADRIAS COM ENCARGOS COMPLEMENTARES</v>
          </cell>
          <cell r="C11879" t="str">
            <v>MES</v>
          </cell>
          <cell r="D11879">
            <v>4651.3100000000004</v>
          </cell>
          <cell r="E11879">
            <v>5052.3100000000004</v>
          </cell>
          <cell r="F11879" t="str">
            <v>SINAPI DEZEMBRO 2025</v>
          </cell>
        </row>
        <row r="11880">
          <cell r="A11880">
            <v>88262</v>
          </cell>
          <cell r="B11880" t="str">
            <v>CARPINTEIRO DE FORMAS COM ENCARGOS COMPLEMENTARES</v>
          </cell>
          <cell r="C11880" t="str">
            <v>H</v>
          </cell>
          <cell r="D11880">
            <v>27.01</v>
          </cell>
          <cell r="E11880">
            <v>29.41</v>
          </cell>
          <cell r="F11880" t="str">
            <v>SINAPI DEZEMBRO 2025</v>
          </cell>
        </row>
        <row r="11881">
          <cell r="A11881">
            <v>101397</v>
          </cell>
          <cell r="B11881" t="str">
            <v>CARPINTEIRO DE FORMAS COM ENCARGOS COMPLEMENTARES</v>
          </cell>
          <cell r="C11881" t="str">
            <v>MES</v>
          </cell>
          <cell r="D11881">
            <v>4810.6499999999996</v>
          </cell>
          <cell r="E11881">
            <v>5230.53</v>
          </cell>
          <cell r="F11881" t="str">
            <v>SINAPI DEZEMBRO 2025</v>
          </cell>
        </row>
        <row r="11882">
          <cell r="A11882">
            <v>101398</v>
          </cell>
          <cell r="B11882" t="str">
            <v>CAVOUQUEIRO OU OPERADOR DE PERFURATRIZ COM ENCARGOS COMPLEMENTARES</v>
          </cell>
          <cell r="C11882" t="str">
            <v>MES</v>
          </cell>
          <cell r="D11882">
            <v>4032.51</v>
          </cell>
          <cell r="E11882">
            <v>4382.1099999999997</v>
          </cell>
          <cell r="F11882" t="str">
            <v>SINAPI DEZEMBRO 2025</v>
          </cell>
        </row>
        <row r="11883">
          <cell r="A11883">
            <v>88263</v>
          </cell>
          <cell r="B11883" t="str">
            <v>CAVOUQUEIRO OU OPERADOR PERFURATRIZ/ROMPEDOR COM ENCARGOS COMPLEMENTARES</v>
          </cell>
          <cell r="C11883" t="str">
            <v>H</v>
          </cell>
          <cell r="D11883">
            <v>22.64</v>
          </cell>
          <cell r="E11883">
            <v>24.63</v>
          </cell>
          <cell r="F11883" t="str">
            <v>SINAPI DEZEMBRO 2025</v>
          </cell>
        </row>
        <row r="11884">
          <cell r="A11884">
            <v>95308</v>
          </cell>
          <cell r="B11884" t="str">
            <v>CURSO DE CAPACITAÇÃO PARA AJUDANTE DE ARMADOR (ENCARGOS COMPLEMENTARES) - HORISTA</v>
          </cell>
          <cell r="C11884" t="str">
            <v>H</v>
          </cell>
          <cell r="D11884">
            <v>0.18</v>
          </cell>
          <cell r="E11884">
            <v>0.2</v>
          </cell>
          <cell r="F11884" t="str">
            <v>SINAPI DEZEMBRO 2025</v>
          </cell>
        </row>
        <row r="11885">
          <cell r="A11885">
            <v>101286</v>
          </cell>
          <cell r="B11885" t="str">
            <v>CURSO DE CAPACITAÇÃO PARA AJUDANTE DE ARMADOR (ENCARGOS COMPLEMENTARES) - MENSALISTA</v>
          </cell>
          <cell r="C11885" t="str">
            <v>MES</v>
          </cell>
          <cell r="D11885">
            <v>24.37</v>
          </cell>
          <cell r="E11885">
            <v>27.26</v>
          </cell>
          <cell r="F11885" t="str">
            <v>SINAPI DEZEMBRO 2025</v>
          </cell>
        </row>
        <row r="11886">
          <cell r="A11886">
            <v>95309</v>
          </cell>
          <cell r="B11886" t="str">
            <v>CURSO DE CAPACITAÇÃO PARA AJUDANTE DE CARPINTEIRO (ENCARGOS COMPLEMENTARES) - HORISTA</v>
          </cell>
          <cell r="C11886" t="str">
            <v>H</v>
          </cell>
          <cell r="D11886">
            <v>0.23</v>
          </cell>
          <cell r="E11886">
            <v>0.26</v>
          </cell>
          <cell r="F11886" t="str">
            <v>SINAPI DEZEMBRO 2025</v>
          </cell>
        </row>
        <row r="11887">
          <cell r="A11887">
            <v>101287</v>
          </cell>
          <cell r="B11887" t="str">
            <v>CURSO DE CAPACITAÇÃO PARA AJUDANTE DE ELETRICISTA (ENCARGOS COMPLEMENTARES) - MENSALISTA</v>
          </cell>
          <cell r="C11887" t="str">
            <v>MES</v>
          </cell>
          <cell r="D11887">
            <v>78.849999999999994</v>
          </cell>
          <cell r="E11887">
            <v>88.2</v>
          </cell>
          <cell r="F11887" t="str">
            <v>SINAPI DEZEMBRO 2025</v>
          </cell>
        </row>
        <row r="11888">
          <cell r="A11888">
            <v>95310</v>
          </cell>
          <cell r="B11888" t="str">
            <v>CURSO DE CAPACITAÇÃO PARA AJUDANTE DE ESTRUTURA METÁLICA (ENCARGOS COMPLEMENTARES) - HORISTA</v>
          </cell>
          <cell r="C11888" t="str">
            <v>H</v>
          </cell>
          <cell r="D11888">
            <v>0.18</v>
          </cell>
          <cell r="E11888">
            <v>0.2</v>
          </cell>
          <cell r="F11888" t="str">
            <v>SINAPI DEZEMBRO 2025</v>
          </cell>
        </row>
        <row r="11889">
          <cell r="A11889">
            <v>101288</v>
          </cell>
          <cell r="B11889" t="str">
            <v>CURSO DE CAPACITAÇÃO PARA AJUDANTE DE ESTRUTURAS METÁLICAS(ENCARGOS COMPLEMENTARES) - MENSALISTA</v>
          </cell>
          <cell r="C11889" t="str">
            <v>MES</v>
          </cell>
          <cell r="D11889">
            <v>24.37</v>
          </cell>
          <cell r="E11889">
            <v>27.26</v>
          </cell>
          <cell r="F11889" t="str">
            <v>SINAPI DEZEMBRO 2025</v>
          </cell>
        </row>
        <row r="11890">
          <cell r="A11890">
            <v>95311</v>
          </cell>
          <cell r="B11890" t="str">
            <v>CURSO DE CAPACITAÇÃO PARA AJUDANTE DE OPERAÇÃO EM GERAL (ENCARGOS COMPLEMENTARES) - HORISTA</v>
          </cell>
          <cell r="C11890" t="str">
            <v>H</v>
          </cell>
          <cell r="D11890">
            <v>0.18</v>
          </cell>
          <cell r="E11890">
            <v>0.2</v>
          </cell>
          <cell r="F11890" t="str">
            <v>SINAPI DEZEMBRO 2025</v>
          </cell>
        </row>
        <row r="11891">
          <cell r="A11891">
            <v>101289</v>
          </cell>
          <cell r="B11891" t="str">
            <v>CURSO DE CAPACITAÇÃO PARA AJUDANTE DE OPERAÇÃO EM GERAL (ENCARGOS COMPLEMENTARES) - MENSALISTA</v>
          </cell>
          <cell r="C11891" t="str">
            <v>MES</v>
          </cell>
          <cell r="D11891">
            <v>24.59</v>
          </cell>
          <cell r="E11891">
            <v>27.5</v>
          </cell>
          <cell r="F11891" t="str">
            <v>SINAPI DEZEMBRO 2025</v>
          </cell>
        </row>
        <row r="11892">
          <cell r="A11892">
            <v>95312</v>
          </cell>
          <cell r="B11892" t="str">
            <v>CURSO DE CAPACITAÇÃO PARA AJUDANTE DE PEDREIRO (ENCARGOS COMPLEMENTARES) - HORISTA</v>
          </cell>
          <cell r="C11892" t="str">
            <v>H</v>
          </cell>
          <cell r="D11892">
            <v>0.23</v>
          </cell>
          <cell r="E11892">
            <v>0.26</v>
          </cell>
          <cell r="F11892" t="str">
            <v>SINAPI DEZEMBRO 2025</v>
          </cell>
        </row>
        <row r="11893">
          <cell r="A11893">
            <v>100291</v>
          </cell>
          <cell r="B11893" t="str">
            <v>CURSO DE CAPACITAÇÃO PARA AJUDANTE DE PINTOR (ENCARGOS COMPLEMENTARES) - HORISTA</v>
          </cell>
          <cell r="C11893" t="str">
            <v>H</v>
          </cell>
          <cell r="D11893">
            <v>0.23</v>
          </cell>
          <cell r="E11893">
            <v>0.26</v>
          </cell>
          <cell r="F11893" t="str">
            <v>SINAPI DEZEMBRO 2025</v>
          </cell>
        </row>
        <row r="11894">
          <cell r="A11894">
            <v>101290</v>
          </cell>
          <cell r="B11894" t="str">
            <v>CURSO DE CAPACITAÇÃO PARA AJUDANTE DE PINTOR (ENCARGOS COMPLEMENTARES) - MENSALISTA</v>
          </cell>
          <cell r="C11894" t="str">
            <v>MES</v>
          </cell>
          <cell r="D11894">
            <v>31.19</v>
          </cell>
          <cell r="E11894">
            <v>34.89</v>
          </cell>
          <cell r="F11894" t="str">
            <v>SINAPI DEZEMBRO 2025</v>
          </cell>
        </row>
        <row r="11895">
          <cell r="A11895">
            <v>101291</v>
          </cell>
          <cell r="B11895" t="str">
            <v>CURSO DE CAPACITAÇÃO PARA AJUDANTE DE SERRALHEIRO (ENCARGOS COMPLEMENTARES) - MENSALISTA</v>
          </cell>
          <cell r="C11895" t="str">
            <v>MES</v>
          </cell>
          <cell r="D11895">
            <v>24.37</v>
          </cell>
          <cell r="E11895">
            <v>27.26</v>
          </cell>
          <cell r="F11895" t="str">
            <v>SINAPI DEZEMBRO 2025</v>
          </cell>
        </row>
        <row r="11896">
          <cell r="A11896">
            <v>95313</v>
          </cell>
          <cell r="B11896" t="str">
            <v>CURSO DE CAPACITAÇÃO PARA AJUDANTE ESPECIALIZADO (ENCARGOS COMPLEMENTARES) - HORISTA</v>
          </cell>
          <cell r="C11896" t="str">
            <v>H</v>
          </cell>
          <cell r="D11896">
            <v>0.18</v>
          </cell>
          <cell r="E11896">
            <v>0.2</v>
          </cell>
          <cell r="F11896" t="str">
            <v>SINAPI DEZEMBRO 2025</v>
          </cell>
        </row>
        <row r="11897">
          <cell r="A11897">
            <v>101292</v>
          </cell>
          <cell r="B11897" t="str">
            <v>CURSO DE CAPACITAÇÃO PARA AJUDANTE ESPECIALIZADO (ENCARGOS COMPLEMENTARES) - MENSALISTA</v>
          </cell>
          <cell r="C11897" t="str">
            <v>MES</v>
          </cell>
          <cell r="D11897">
            <v>24.59</v>
          </cell>
          <cell r="E11897">
            <v>27.5</v>
          </cell>
          <cell r="F11897" t="str">
            <v>SINAPI DEZEMBRO 2025</v>
          </cell>
        </row>
        <row r="11898">
          <cell r="A11898">
            <v>95392</v>
          </cell>
          <cell r="B11898" t="str">
            <v>CURSO DE CAPACITAÇÃO PARA ALMOXARIFE (ENCARGOS COMPLEMENTARES) - HORISTA</v>
          </cell>
          <cell r="C11898" t="str">
            <v>H</v>
          </cell>
          <cell r="D11898">
            <v>0.1</v>
          </cell>
          <cell r="E11898">
            <v>0.11</v>
          </cell>
          <cell r="F11898" t="str">
            <v>SINAPI DEZEMBRO 2025</v>
          </cell>
        </row>
        <row r="11899">
          <cell r="A11899">
            <v>95413</v>
          </cell>
          <cell r="B11899" t="str">
            <v>CURSO DE CAPACITAÇÃO PARA ALMOXARIFE (ENCARGOS COMPLEMENTARES) - MENSALISTA</v>
          </cell>
          <cell r="C11899" t="str">
            <v>MES</v>
          </cell>
          <cell r="D11899">
            <v>13.45</v>
          </cell>
          <cell r="E11899">
            <v>15.05</v>
          </cell>
          <cell r="F11899" t="str">
            <v>SINAPI DEZEMBRO 2025</v>
          </cell>
        </row>
        <row r="11900">
          <cell r="A11900">
            <v>95393</v>
          </cell>
          <cell r="B11900" t="str">
            <v>CURSO DE CAPACITAÇÃO PARA APONTADOR OU APROPRIADOR (ENCARGOS COMPLEMENTARES) - HORISTA</v>
          </cell>
          <cell r="C11900" t="str">
            <v>H</v>
          </cell>
          <cell r="D11900">
            <v>0.42</v>
          </cell>
          <cell r="E11900">
            <v>0.47</v>
          </cell>
          <cell r="F11900" t="str">
            <v>SINAPI DEZEMBRO 2025</v>
          </cell>
        </row>
        <row r="11901">
          <cell r="A11901">
            <v>95414</v>
          </cell>
          <cell r="B11901" t="str">
            <v>CURSO DE CAPACITAÇÃO PARA APONTADOR OU APROPRIADOR (ENCARGOS COMPLEMENTARES) - MENSALISTA</v>
          </cell>
          <cell r="C11901" t="str">
            <v>MES</v>
          </cell>
          <cell r="D11901">
            <v>56.1</v>
          </cell>
          <cell r="E11901">
            <v>62.75</v>
          </cell>
          <cell r="F11901" t="str">
            <v>SINAPI DEZEMBRO 2025</v>
          </cell>
        </row>
        <row r="11902">
          <cell r="A11902">
            <v>95314</v>
          </cell>
          <cell r="B11902" t="str">
            <v>CURSO DE CAPACITAÇÃO PARA ARMADOR (ENCARGOS COMPLEMENTARES) - HORISTA</v>
          </cell>
          <cell r="C11902" t="str">
            <v>H</v>
          </cell>
          <cell r="D11902">
            <v>0.23</v>
          </cell>
          <cell r="E11902">
            <v>0.25</v>
          </cell>
          <cell r="F11902" t="str">
            <v>SINAPI DEZEMBRO 2025</v>
          </cell>
        </row>
        <row r="11903">
          <cell r="A11903">
            <v>101293</v>
          </cell>
          <cell r="B11903" t="str">
            <v>CURSO DE CAPACITAÇÃO PARA ARMADOR (ENCARGOS COMPLEMENTARES) - MENSALISTA</v>
          </cell>
          <cell r="C11903" t="str">
            <v>MES</v>
          </cell>
          <cell r="D11903">
            <v>30.53</v>
          </cell>
          <cell r="E11903">
            <v>34.14</v>
          </cell>
          <cell r="F11903" t="str">
            <v>SINAPI DEZEMBRO 2025</v>
          </cell>
        </row>
        <row r="11904">
          <cell r="A11904">
            <v>95394</v>
          </cell>
          <cell r="B11904" t="str">
            <v>CURSO DE CAPACITAÇÃO PARA ARQUITETO DE OBRA JÚNIOR (ENCARGOS COMPLEMENTARES) - HORISTA</v>
          </cell>
          <cell r="C11904" t="str">
            <v>H</v>
          </cell>
          <cell r="D11904">
            <v>0.91</v>
          </cell>
          <cell r="E11904">
            <v>1.02</v>
          </cell>
          <cell r="F11904" t="str">
            <v>SINAPI DEZEMBRO 2025</v>
          </cell>
        </row>
        <row r="11905">
          <cell r="A11905">
            <v>95395</v>
          </cell>
          <cell r="B11905" t="str">
            <v>CURSO DE CAPACITAÇÃO PARA ARQUITETO DE OBRA PLENO (ENCARGOS COMPLEMENTARES) - HORISTA</v>
          </cell>
          <cell r="C11905" t="str">
            <v>H</v>
          </cell>
          <cell r="D11905">
            <v>0.96</v>
          </cell>
          <cell r="E11905">
            <v>1.08</v>
          </cell>
          <cell r="F11905" t="str">
            <v>SINAPI DEZEMBRO 2025</v>
          </cell>
        </row>
        <row r="11906">
          <cell r="A11906">
            <v>95396</v>
          </cell>
          <cell r="B11906" t="str">
            <v>CURSO DE CAPACITAÇÃO PARA ARQUITETO DE OBRA SÊNIOR (ENCARGOS COMPLEMENTARES) - HORISTA</v>
          </cell>
          <cell r="C11906" t="str">
            <v>H</v>
          </cell>
          <cell r="D11906">
            <v>1.01</v>
          </cell>
          <cell r="E11906">
            <v>1.1299999999999999</v>
          </cell>
          <cell r="F11906" t="str">
            <v>SINAPI DEZEMBRO 2025</v>
          </cell>
        </row>
        <row r="11907">
          <cell r="A11907">
            <v>95419</v>
          </cell>
          <cell r="B11907" t="str">
            <v>CURSO DE CAPACITAÇÃO PARA ARQUITETO JÚNIOR (ENCARGOS COMPLEMENTARES) - MENSALISTA</v>
          </cell>
          <cell r="C11907" t="str">
            <v>MES</v>
          </cell>
          <cell r="D11907">
            <v>120.57</v>
          </cell>
          <cell r="E11907">
            <v>134.86000000000001</v>
          </cell>
          <cell r="F11907" t="str">
            <v>SINAPI DEZEMBRO 2025</v>
          </cell>
        </row>
        <row r="11908">
          <cell r="A11908">
            <v>95420</v>
          </cell>
          <cell r="B11908" t="str">
            <v>CURSO DE CAPACITAÇÃO PARA ARQUITETO PLENO (ENCARGOS COMPLEMENTARES) - MENSALISTA</v>
          </cell>
          <cell r="C11908" t="str">
            <v>MES</v>
          </cell>
          <cell r="D11908">
            <v>127.73</v>
          </cell>
          <cell r="E11908">
            <v>142.87</v>
          </cell>
          <cell r="F11908" t="str">
            <v>SINAPI DEZEMBRO 2025</v>
          </cell>
        </row>
        <row r="11909">
          <cell r="A11909">
            <v>95421</v>
          </cell>
          <cell r="B11909" t="str">
            <v>CURSO DE CAPACITAÇÃO PARA ARQUITETO SÊNIOR (ENCARGOS COMPLEMENTARES) - MENSALISTA</v>
          </cell>
          <cell r="C11909" t="str">
            <v>MES</v>
          </cell>
          <cell r="D11909">
            <v>133.87</v>
          </cell>
          <cell r="E11909">
            <v>149.72999999999999</v>
          </cell>
          <cell r="F11909" t="str">
            <v>SINAPI DEZEMBRO 2025</v>
          </cell>
        </row>
        <row r="11910">
          <cell r="A11910">
            <v>101294</v>
          </cell>
          <cell r="B11910" t="str">
            <v>CURSO DE CAPACITAÇÃO PARA ASSENTADOR DE MANILHA (ENCARGOS COMPLEMENTARES) - MENSALISTA</v>
          </cell>
          <cell r="C11910" t="str">
            <v>MES</v>
          </cell>
          <cell r="D11910">
            <v>22.3</v>
          </cell>
          <cell r="E11910">
            <v>24.94</v>
          </cell>
          <cell r="F11910" t="str">
            <v>SINAPI DEZEMBRO 2025</v>
          </cell>
        </row>
        <row r="11911">
          <cell r="A11911">
            <v>95315</v>
          </cell>
          <cell r="B11911" t="str">
            <v>CURSO DE CAPACITAÇÃO PARA ASSENTADOR DE TUBOS (ENCARGOS COMPLEMENTARES) - HORISTA</v>
          </cell>
          <cell r="C11911" t="str">
            <v>H</v>
          </cell>
          <cell r="D11911">
            <v>0.16</v>
          </cell>
          <cell r="E11911">
            <v>0.18</v>
          </cell>
          <cell r="F11911" t="str">
            <v>SINAPI DEZEMBRO 2025</v>
          </cell>
        </row>
        <row r="11912">
          <cell r="A11912">
            <v>100293</v>
          </cell>
          <cell r="B11912" t="str">
            <v>CURSO DE CAPACITAÇÃO PARA AUXILIAR DE AZULEJISTA (ENCARGOS COMPLEMENTARES) - HORISTA</v>
          </cell>
          <cell r="C11912" t="str">
            <v>H</v>
          </cell>
          <cell r="D11912">
            <v>0.22</v>
          </cell>
          <cell r="E11912">
            <v>0.24</v>
          </cell>
          <cell r="F11912" t="str">
            <v>SINAPI DEZEMBRO 2025</v>
          </cell>
        </row>
        <row r="11913">
          <cell r="A11913">
            <v>101295</v>
          </cell>
          <cell r="B11913" t="str">
            <v>CURSO DE CAPACITAÇÃO PARA AUXILIAR DE AZULEJISTA (ENCARGOS COMPLEMENTARES) - MENSALISTA</v>
          </cell>
          <cell r="C11913" t="str">
            <v>MES</v>
          </cell>
          <cell r="D11913">
            <v>29.36</v>
          </cell>
          <cell r="E11913">
            <v>32.840000000000003</v>
          </cell>
          <cell r="F11913" t="str">
            <v>SINAPI DEZEMBRO 2025</v>
          </cell>
        </row>
        <row r="11914">
          <cell r="A11914">
            <v>95316</v>
          </cell>
          <cell r="B11914" t="str">
            <v>CURSO DE CAPACITAÇÃO PARA AUXILIAR DE ELETRICISTA (ENCARGOS COMPLEMENTARES) - HORISTA</v>
          </cell>
          <cell r="C11914" t="str">
            <v>H</v>
          </cell>
          <cell r="D11914">
            <v>0.59</v>
          </cell>
          <cell r="E11914">
            <v>0.66</v>
          </cell>
          <cell r="F11914" t="str">
            <v>SINAPI DEZEMBRO 2025</v>
          </cell>
        </row>
        <row r="11915">
          <cell r="A11915">
            <v>95317</v>
          </cell>
          <cell r="B11915" t="str">
            <v>CURSO DE CAPACITAÇÃO PARA AUXILIAR DE ENCANADOR OU BOMBEIRO HIDRÁULICO (ENCARGOS COMPLEMENTARES) - HORISTA</v>
          </cell>
          <cell r="C11915" t="str">
            <v>H</v>
          </cell>
          <cell r="D11915">
            <v>0.28000000000000003</v>
          </cell>
          <cell r="E11915">
            <v>0.32</v>
          </cell>
          <cell r="F11915" t="str">
            <v>SINAPI DEZEMBRO 2025</v>
          </cell>
        </row>
        <row r="11916">
          <cell r="A11916">
            <v>101296</v>
          </cell>
          <cell r="B11916" t="str">
            <v>CURSO DE CAPACITAÇÃO PARA AUXILIAR DE ENCANADOR OU BOMBEIRO HIDRÁULICO (ENCARGOS COMPLEMENTARES) - MENSALISTA</v>
          </cell>
          <cell r="C11916" t="str">
            <v>MES</v>
          </cell>
          <cell r="D11916">
            <v>37.979999999999997</v>
          </cell>
          <cell r="E11916">
            <v>42.48</v>
          </cell>
          <cell r="F11916" t="str">
            <v>SINAPI DEZEMBRO 2025</v>
          </cell>
        </row>
        <row r="11917">
          <cell r="A11917">
            <v>95398</v>
          </cell>
          <cell r="B11917" t="str">
            <v>CURSO DE CAPACITAÇÃO PARA AUXILIAR DE ESCRITÓRIO (ENCARGOS COMPLEMENTARES) - HORISTA</v>
          </cell>
          <cell r="C11917" t="str">
            <v>H</v>
          </cell>
          <cell r="D11917">
            <v>0.08</v>
          </cell>
          <cell r="E11917">
            <v>0.09</v>
          </cell>
          <cell r="F11917" t="str">
            <v>SINAPI DEZEMBRO 2025</v>
          </cell>
        </row>
        <row r="11918">
          <cell r="A11918">
            <v>95416</v>
          </cell>
          <cell r="B11918" t="str">
            <v>CURSO DE CAPACITAÇÃO PARA AUXILIAR DE ESCRITÓRIO (ENCARGOS COMPLEMENTARES) - MENSALISTA</v>
          </cell>
          <cell r="C11918" t="str">
            <v>MES</v>
          </cell>
          <cell r="D11918">
            <v>10.7</v>
          </cell>
          <cell r="E11918">
            <v>11.97</v>
          </cell>
          <cell r="F11918" t="str">
            <v>SINAPI DEZEMBRO 2025</v>
          </cell>
        </row>
        <row r="11919">
          <cell r="A11919">
            <v>101297</v>
          </cell>
          <cell r="B11919" t="str">
            <v>CURSO DE CAPACITAÇÃO PARA AUXILIAR DE LABORATORIO (ENCARGOS COMPLEMENTARES) - MENSALISTA</v>
          </cell>
          <cell r="C11919" t="str">
            <v>MES</v>
          </cell>
          <cell r="D11919">
            <v>19.850000000000001</v>
          </cell>
          <cell r="E11919">
            <v>22.2</v>
          </cell>
          <cell r="F11919" t="str">
            <v>SINAPI DEZEMBRO 2025</v>
          </cell>
        </row>
        <row r="11920">
          <cell r="A11920">
            <v>95318</v>
          </cell>
          <cell r="B11920" t="str">
            <v>CURSO DE CAPACITAÇÃO PARA AUXILIAR DE LABORATÓRIO (ENCARGOS COMPLEMENTARES) - HORISTA</v>
          </cell>
          <cell r="C11920" t="str">
            <v>H</v>
          </cell>
          <cell r="D11920">
            <v>0.15</v>
          </cell>
          <cell r="E11920">
            <v>0.16</v>
          </cell>
          <cell r="F11920" t="str">
            <v>SINAPI DEZEMBRO 2025</v>
          </cell>
        </row>
        <row r="11921">
          <cell r="A11921">
            <v>101298</v>
          </cell>
          <cell r="B11921" t="str">
            <v>CURSO DE CAPACITAÇÃO PARA AUXILIAR DE MECANICO (ENCARGOS COMPLEMENTARES) - MENSALISTA</v>
          </cell>
          <cell r="C11921" t="str">
            <v>MES</v>
          </cell>
          <cell r="D11921">
            <v>24.37</v>
          </cell>
          <cell r="E11921">
            <v>27.26</v>
          </cell>
          <cell r="F11921" t="str">
            <v>SINAPI DEZEMBRO 2025</v>
          </cell>
        </row>
        <row r="11922">
          <cell r="A11922">
            <v>95319</v>
          </cell>
          <cell r="B11922" t="str">
            <v>CURSO DE CAPACITAÇÃO PARA AUXILIAR DE MECÂNICO (ENCARGOS COMPLEMENTARES) - HORISTA</v>
          </cell>
          <cell r="C11922" t="str">
            <v>H</v>
          </cell>
          <cell r="D11922">
            <v>0.18</v>
          </cell>
          <cell r="E11922">
            <v>0.2</v>
          </cell>
          <cell r="F11922" t="str">
            <v>SINAPI DEZEMBRO 2025</v>
          </cell>
        </row>
        <row r="11923">
          <cell r="A11923">
            <v>101299</v>
          </cell>
          <cell r="B11923" t="str">
            <v>CURSO DE CAPACITAÇÃO PARA AUXILIAR DE PEDREIRO (ENCARGOS COMPLEMENTARES) - MENSALISTA</v>
          </cell>
          <cell r="C11923" t="str">
            <v>MES</v>
          </cell>
          <cell r="D11923">
            <v>31.19</v>
          </cell>
          <cell r="E11923">
            <v>34.89</v>
          </cell>
          <cell r="F11923" t="str">
            <v>SINAPI DEZEMBRO 2025</v>
          </cell>
        </row>
        <row r="11924">
          <cell r="A11924">
            <v>95320</v>
          </cell>
          <cell r="B11924" t="str">
            <v>CURSO DE CAPACITAÇÃO PARA AUXILIAR DE SERRALHEIRO (ENCARGOS COMPLEMENTARES) - HORISTA</v>
          </cell>
          <cell r="C11924" t="str">
            <v>H</v>
          </cell>
          <cell r="D11924">
            <v>0.18</v>
          </cell>
          <cell r="E11924">
            <v>0.2</v>
          </cell>
          <cell r="F11924" t="str">
            <v>SINAPI DEZEMBRO 2025</v>
          </cell>
        </row>
        <row r="11925">
          <cell r="A11925">
            <v>95321</v>
          </cell>
          <cell r="B11925" t="str">
            <v>CURSO DE CAPACITAÇÃO PARA AUXILIAR DE SERVIÇOS GERAIS (ENCARGOS COMPLEMENTARES) - HORISTA</v>
          </cell>
          <cell r="C11925" t="str">
            <v>H</v>
          </cell>
          <cell r="D11925">
            <v>0.17</v>
          </cell>
          <cell r="E11925">
            <v>0.19</v>
          </cell>
          <cell r="F11925" t="str">
            <v>SINAPI DEZEMBRO 2025</v>
          </cell>
        </row>
        <row r="11926">
          <cell r="A11926">
            <v>101300</v>
          </cell>
          <cell r="B11926" t="str">
            <v>CURSO DE CAPACITAÇÃO PARA AUXILIAR DE SERVIÇOS GERAIS (ENCARGOS COMPLEMENTARES) - MENSALISTA</v>
          </cell>
          <cell r="C11926" t="str">
            <v>MES</v>
          </cell>
          <cell r="D11926">
            <v>22.97</v>
          </cell>
          <cell r="E11926">
            <v>25.69</v>
          </cell>
          <cell r="F11926" t="str">
            <v>SINAPI DEZEMBRO 2025</v>
          </cell>
        </row>
        <row r="11927">
          <cell r="A11927">
            <v>95322</v>
          </cell>
          <cell r="B11927" t="str">
            <v>CURSO DE CAPACITAÇÃO PARA AUXILIAR DE TOPÓGRAFO (ENCARGOS COMPLEMENTARES) - HORISTA</v>
          </cell>
          <cell r="C11927" t="str">
            <v>H</v>
          </cell>
          <cell r="D11927">
            <v>0.1</v>
          </cell>
          <cell r="E11927">
            <v>0.11</v>
          </cell>
          <cell r="F11927" t="str">
            <v>SINAPI DEZEMBRO 2025</v>
          </cell>
        </row>
        <row r="11928">
          <cell r="A11928">
            <v>101301</v>
          </cell>
          <cell r="B11928" t="str">
            <v>CURSO DE CAPACITAÇÃO PARA AUXILIAR DE TOPÓGRAFO (ENCARGOS COMPLEMENTARES) - MENSALISTA</v>
          </cell>
          <cell r="C11928" t="str">
            <v>MES</v>
          </cell>
          <cell r="D11928">
            <v>13.78</v>
          </cell>
          <cell r="E11928">
            <v>15.41</v>
          </cell>
          <cell r="F11928" t="str">
            <v>SINAPI DEZEMBRO 2025</v>
          </cell>
        </row>
        <row r="11929">
          <cell r="A11929">
            <v>95323</v>
          </cell>
          <cell r="B11929" t="str">
            <v>CURSO DE CAPACITAÇÃO PARA AUXILIAR TÉCNICO DE ENGENHARIA (ENCARGOS COMPLEMENTARES) - HORISTA</v>
          </cell>
          <cell r="C11929" t="str">
            <v>H</v>
          </cell>
          <cell r="D11929">
            <v>0.21</v>
          </cell>
          <cell r="E11929">
            <v>0.23</v>
          </cell>
          <cell r="F11929" t="str">
            <v>SINAPI DEZEMBRO 2025</v>
          </cell>
        </row>
        <row r="11930">
          <cell r="A11930">
            <v>101302</v>
          </cell>
          <cell r="B11930" t="str">
            <v>CURSO DE CAPACITAÇÃO PARA AUXILIAR TÉCNICO DE ENGENHARIA (ENCARGOS COMPLEMENTARES) - MENSALISTA</v>
          </cell>
          <cell r="C11930" t="str">
            <v>MES</v>
          </cell>
          <cell r="D11930">
            <v>28.27</v>
          </cell>
          <cell r="E11930">
            <v>31.63</v>
          </cell>
          <cell r="F11930" t="str">
            <v>SINAPI DEZEMBRO 2025</v>
          </cell>
        </row>
        <row r="11931">
          <cell r="A11931">
            <v>95324</v>
          </cell>
          <cell r="B11931" t="str">
            <v>CURSO DE CAPACITAÇÃO PARA AZULEJISTA OU LADRILHEIRO (ENCARGOS COMPLEMENTARES) - HORISTA</v>
          </cell>
          <cell r="C11931" t="str">
            <v>H</v>
          </cell>
          <cell r="D11931">
            <v>0.28999999999999998</v>
          </cell>
          <cell r="E11931">
            <v>0.33</v>
          </cell>
          <cell r="F11931" t="str">
            <v>SINAPI DEZEMBRO 2025</v>
          </cell>
        </row>
        <row r="11932">
          <cell r="A11932">
            <v>101304</v>
          </cell>
          <cell r="B11932" t="str">
            <v>CURSO DE CAPACITAÇÃO PARA AZULEJISTA OU LADRILHEIRO (ENCARGOS COMPLEMENTARES) - MENSALISTA</v>
          </cell>
          <cell r="C11932" t="str">
            <v>MES</v>
          </cell>
          <cell r="D11932">
            <v>39.06</v>
          </cell>
          <cell r="E11932">
            <v>43.69</v>
          </cell>
          <cell r="F11932" t="str">
            <v>SINAPI DEZEMBRO 2025</v>
          </cell>
        </row>
        <row r="11933">
          <cell r="A11933">
            <v>95325</v>
          </cell>
          <cell r="B11933" t="str">
            <v>CURSO DE CAPACITAÇÃO PARA BLASTER, DINAMITADOR OU CABO DE FOGO (ENCARGOS COMPLEMENTARES) - HORISTA</v>
          </cell>
          <cell r="C11933" t="str">
            <v>H</v>
          </cell>
          <cell r="D11933">
            <v>0.27</v>
          </cell>
          <cell r="E11933">
            <v>0.3</v>
          </cell>
          <cell r="F11933" t="str">
            <v>SINAPI DEZEMBRO 2025</v>
          </cell>
        </row>
        <row r="11934">
          <cell r="A11934">
            <v>101305</v>
          </cell>
          <cell r="B11934" t="str">
            <v>CURSO DE CAPACITAÇÃO PARA BLASTER, DINAMITADOR OU CABO DE FORÇA (ENCARGOS COMPLEMENTARES) - MENSALISTA</v>
          </cell>
          <cell r="C11934" t="str">
            <v>MES</v>
          </cell>
          <cell r="D11934">
            <v>36.409999999999997</v>
          </cell>
          <cell r="E11934">
            <v>40.72</v>
          </cell>
          <cell r="F11934" t="str">
            <v>SINAPI DEZEMBRO 2025</v>
          </cell>
        </row>
        <row r="11935">
          <cell r="A11935">
            <v>95328</v>
          </cell>
          <cell r="B11935" t="str">
            <v>CURSO DE CAPACITAÇÃO PARA CALCETEIRO (ENCARGOS COMPLEMENTARES) - HORISTA</v>
          </cell>
          <cell r="C11935" t="str">
            <v>H</v>
          </cell>
          <cell r="D11935">
            <v>0.23</v>
          </cell>
          <cell r="E11935">
            <v>0.25</v>
          </cell>
          <cell r="F11935" t="str">
            <v>SINAPI DEZEMBRO 2025</v>
          </cell>
        </row>
        <row r="11936">
          <cell r="A11936">
            <v>101307</v>
          </cell>
          <cell r="B11936" t="str">
            <v>CURSO DE CAPACITAÇÃO PARA CALCETEIRO (ENCARGOS COMPLEMENTARES) - MENSALISTA</v>
          </cell>
          <cell r="C11936" t="str">
            <v>MES</v>
          </cell>
          <cell r="D11936">
            <v>30.55</v>
          </cell>
          <cell r="E11936">
            <v>34.159999999999997</v>
          </cell>
          <cell r="F11936" t="str">
            <v>SINAPI DEZEMBRO 2025</v>
          </cell>
        </row>
        <row r="11937">
          <cell r="A11937">
            <v>101309</v>
          </cell>
          <cell r="B11937" t="str">
            <v>CURSO DE CAPACITAÇÃO PARA CARPINTEIRO AUXILIAR (ENCARGOS COMPLEMENTARES) - MENSALISTA</v>
          </cell>
          <cell r="C11937" t="str">
            <v>MES</v>
          </cell>
          <cell r="D11937">
            <v>31.19</v>
          </cell>
          <cell r="E11937">
            <v>34.89</v>
          </cell>
          <cell r="F11937" t="str">
            <v>SINAPI DEZEMBRO 2025</v>
          </cell>
        </row>
        <row r="11938">
          <cell r="A11938">
            <v>95329</v>
          </cell>
          <cell r="B11938" t="str">
            <v>CURSO DE CAPACITAÇÃO PARA CARPINTEIRO DE ESQUADRIA (ENCARGOS COMPLEMENTARES) - HORISTA</v>
          </cell>
          <cell r="C11938" t="str">
            <v>H</v>
          </cell>
          <cell r="D11938">
            <v>0.28000000000000003</v>
          </cell>
          <cell r="E11938">
            <v>0.31</v>
          </cell>
          <cell r="F11938" t="str">
            <v>SINAPI DEZEMBRO 2025</v>
          </cell>
        </row>
        <row r="11939">
          <cell r="A11939">
            <v>101310</v>
          </cell>
          <cell r="B11939" t="str">
            <v>CURSO DE CAPACITAÇÃO PARA CARPINTEIRO DE ESQUADRIAS (ENCARGOS COMPLEMENTARES) - MENSALISTA</v>
          </cell>
          <cell r="C11939" t="str">
            <v>MES</v>
          </cell>
          <cell r="D11939">
            <v>37.22</v>
          </cell>
          <cell r="E11939">
            <v>41.63</v>
          </cell>
          <cell r="F11939" t="str">
            <v>SINAPI DEZEMBRO 2025</v>
          </cell>
        </row>
        <row r="11940">
          <cell r="A11940">
            <v>101311</v>
          </cell>
          <cell r="B11940" t="str">
            <v>CURSO DE CAPACITAÇÃO PARA CARPINTEIRO DE FORMAS (ENCARGOS COMPLEMENTARES) - MENSALISTA</v>
          </cell>
          <cell r="C11940" t="str">
            <v>MES</v>
          </cell>
          <cell r="D11940">
            <v>30.53</v>
          </cell>
          <cell r="E11940">
            <v>34.14</v>
          </cell>
          <cell r="F11940" t="str">
            <v>SINAPI DEZEMBRO 2025</v>
          </cell>
        </row>
        <row r="11941">
          <cell r="A11941">
            <v>95330</v>
          </cell>
          <cell r="B11941" t="str">
            <v>CURSO DE CAPACITAÇÃO PARA CARPINTEIRO DE FÔRMAS (ENCARGOS COMPLEMENTARES) - HORISTA</v>
          </cell>
          <cell r="C11941" t="str">
            <v>H</v>
          </cell>
          <cell r="D11941">
            <v>0.23</v>
          </cell>
          <cell r="E11941">
            <v>0.25</v>
          </cell>
          <cell r="F11941" t="str">
            <v>SINAPI DEZEMBRO 2025</v>
          </cell>
        </row>
        <row r="11942">
          <cell r="A11942">
            <v>101312</v>
          </cell>
          <cell r="B11942" t="str">
            <v>CURSO DE CAPACITAÇÃO PARA CAVOUQUEIRO OU OPERADOR DE PERFURATRIZ (ENCARGOS COMPLEMENTARES) - MENSALISTA</v>
          </cell>
          <cell r="C11942" t="str">
            <v>MES</v>
          </cell>
          <cell r="D11942">
            <v>25.41</v>
          </cell>
          <cell r="E11942">
            <v>28.43</v>
          </cell>
          <cell r="F11942" t="str">
            <v>SINAPI DEZEMBRO 2025</v>
          </cell>
        </row>
        <row r="11943">
          <cell r="A11943">
            <v>95331</v>
          </cell>
          <cell r="B11943" t="str">
            <v>CURSO DE CAPACITAÇÃO PARA CAVOUQUEIRO OU OPERADOR PERFURATRIZ/ROMPEDOR (ENCARGOS COMPLEMENTARES) - HORISTA</v>
          </cell>
          <cell r="C11943" t="str">
            <v>H</v>
          </cell>
          <cell r="D11943">
            <v>0.19</v>
          </cell>
          <cell r="E11943">
            <v>0.21</v>
          </cell>
          <cell r="F11943" t="str">
            <v>SINAPI DEZEMBRO 2025</v>
          </cell>
        </row>
        <row r="11944">
          <cell r="A11944">
            <v>95400</v>
          </cell>
          <cell r="B11944" t="str">
            <v>CURSO DE CAPACITAÇÃO PARA DESENHISTA PROJETISTA (ENCARGOS COMPLEMENTARES) - HORISTA</v>
          </cell>
          <cell r="C11944" t="str">
            <v>H</v>
          </cell>
          <cell r="D11944">
            <v>0.1</v>
          </cell>
          <cell r="E11944">
            <v>0.11</v>
          </cell>
          <cell r="F11944" t="str">
            <v>SINAPI DEZEMBRO 2025</v>
          </cell>
        </row>
        <row r="11945">
          <cell r="A11945">
            <v>95411</v>
          </cell>
          <cell r="B11945" t="str">
            <v>CURSO DE CAPACITAÇÃO PARA DESENHISTA PROJETISTA (ENCARGOS COMPLEMENTARES) - MENSALISTA</v>
          </cell>
          <cell r="C11945" t="str">
            <v>MES</v>
          </cell>
          <cell r="D11945">
            <v>14.02</v>
          </cell>
          <cell r="E11945">
            <v>15.68</v>
          </cell>
          <cell r="F11945" t="str">
            <v>SINAPI DEZEMBRO 2025</v>
          </cell>
        </row>
        <row r="11946">
          <cell r="A11946">
            <v>95332</v>
          </cell>
          <cell r="B11946" t="str">
            <v>CURSO DE CAPACITAÇÃO PARA ELETRICISTA (ENCARGOS COMPLEMENTARES) - HORISTA</v>
          </cell>
          <cell r="C11946" t="str">
            <v>H</v>
          </cell>
          <cell r="D11946">
            <v>0.74</v>
          </cell>
          <cell r="E11946">
            <v>0.83</v>
          </cell>
          <cell r="F11946" t="str">
            <v>SINAPI DEZEMBRO 2025</v>
          </cell>
        </row>
        <row r="11947">
          <cell r="A11947">
            <v>101313</v>
          </cell>
          <cell r="B11947" t="str">
            <v>CURSO DE CAPACITAÇÃO PARA ELETRICISTA (ENCARGOS COMPLEMENTARES) - MENSALISTA</v>
          </cell>
          <cell r="C11947" t="str">
            <v>MES</v>
          </cell>
          <cell r="D11947">
            <v>98.75</v>
          </cell>
          <cell r="E11947">
            <v>110.45</v>
          </cell>
          <cell r="F11947" t="str">
            <v>SINAPI DEZEMBRO 2025</v>
          </cell>
        </row>
        <row r="11948">
          <cell r="A11948">
            <v>95334</v>
          </cell>
          <cell r="B11948" t="str">
            <v>CURSO DE CAPACITAÇÃO PARA ELETROTÉCNICO (ENCARGOS COMPLEMENTARES) - HORISTA</v>
          </cell>
          <cell r="C11948" t="str">
            <v>H</v>
          </cell>
          <cell r="D11948">
            <v>0.65</v>
          </cell>
          <cell r="E11948">
            <v>0.73</v>
          </cell>
          <cell r="F11948" t="str">
            <v>SINAPI DEZEMBRO 2025</v>
          </cell>
        </row>
        <row r="11949">
          <cell r="A11949">
            <v>101315</v>
          </cell>
          <cell r="B11949" t="str">
            <v>CURSO DE CAPACITAÇÃO PARA ELETROTÉCNICO (ENCARGOS COMPLEMENTARES) - MENSALISTA</v>
          </cell>
          <cell r="C11949" t="str">
            <v>MES</v>
          </cell>
          <cell r="D11949">
            <v>86.7</v>
          </cell>
          <cell r="E11949">
            <v>96.97</v>
          </cell>
          <cell r="F11949" t="str">
            <v>SINAPI DEZEMBRO 2025</v>
          </cell>
        </row>
        <row r="11950">
          <cell r="A11950">
            <v>95335</v>
          </cell>
          <cell r="B11950" t="str">
            <v>CURSO DE CAPACITAÇÃO PARA ENCANADOR OU BOMBEIRO HIDRÁULICO (ENCARGOS COMPLEMENTARES) - HORISTA</v>
          </cell>
          <cell r="C11950" t="str">
            <v>H</v>
          </cell>
          <cell r="D11950">
            <v>0.36</v>
          </cell>
          <cell r="E11950">
            <v>0.4</v>
          </cell>
          <cell r="F11950" t="str">
            <v>SINAPI DEZEMBRO 2025</v>
          </cell>
        </row>
        <row r="11951">
          <cell r="A11951">
            <v>101316</v>
          </cell>
          <cell r="B11951" t="str">
            <v>CURSO DE CAPACITAÇÃO PARA ENCANADOR OU BOMBEIRO HIDRÁULICO (ENCARGOS COMPLEMENTARES) - MENSALISTA</v>
          </cell>
          <cell r="C11951" t="str">
            <v>MES</v>
          </cell>
          <cell r="D11951">
            <v>47.56</v>
          </cell>
          <cell r="E11951">
            <v>53.2</v>
          </cell>
          <cell r="F11951" t="str">
            <v>SINAPI DEZEMBRO 2025</v>
          </cell>
        </row>
        <row r="11952">
          <cell r="A11952">
            <v>95401</v>
          </cell>
          <cell r="B11952" t="str">
            <v>CURSO DE CAPACITAÇÃO PARA ENCARREGADO GERAL (ENCARGOS COMPLEMENTARES) - HORISTA</v>
          </cell>
          <cell r="C11952" t="str">
            <v>H</v>
          </cell>
          <cell r="D11952">
            <v>0.77</v>
          </cell>
          <cell r="E11952">
            <v>0.87</v>
          </cell>
          <cell r="F11952" t="str">
            <v>SINAPI DEZEMBRO 2025</v>
          </cell>
        </row>
        <row r="11953">
          <cell r="A11953">
            <v>95422</v>
          </cell>
          <cell r="B11953" t="str">
            <v>CURSO DE CAPACITAÇÃO PARA ENCARREGADO GERAL DE OBRAS (ENCARGOS COMPLEMENTARES) - MENSALISTA</v>
          </cell>
          <cell r="C11953" t="str">
            <v>MES</v>
          </cell>
          <cell r="D11953">
            <v>102.64</v>
          </cell>
          <cell r="E11953">
            <v>114.81</v>
          </cell>
          <cell r="F11953" t="str">
            <v>SINAPI DEZEMBRO 2025</v>
          </cell>
        </row>
        <row r="11954">
          <cell r="A11954">
            <v>95402</v>
          </cell>
          <cell r="B11954" t="str">
            <v>CURSO DE CAPACITAÇÃO PARA ENGENHEIRO CIVIL DE OBRA JÚNIOR (ENCARGOS COMPLEMENTARES) - HORISTA</v>
          </cell>
          <cell r="C11954" t="str">
            <v>H</v>
          </cell>
          <cell r="D11954">
            <v>1.65</v>
          </cell>
          <cell r="E11954">
            <v>1.85</v>
          </cell>
          <cell r="F11954" t="str">
            <v>SINAPI DEZEMBRO 2025</v>
          </cell>
        </row>
        <row r="11955">
          <cell r="A11955">
            <v>95415</v>
          </cell>
          <cell r="B11955" t="str">
            <v>CURSO DE CAPACITAÇÃO PARA ENGENHEIRO CIVIL DE OBRA JÚNIOR (ENCARGOS COMPLEMENTARES) - MENSALISTA</v>
          </cell>
          <cell r="C11955" t="str">
            <v>MES</v>
          </cell>
          <cell r="D11955">
            <v>218.22</v>
          </cell>
          <cell r="E11955">
            <v>244.07</v>
          </cell>
          <cell r="F11955" t="str">
            <v>SINAPI DEZEMBRO 2025</v>
          </cell>
        </row>
        <row r="11956">
          <cell r="A11956">
            <v>95403</v>
          </cell>
          <cell r="B11956" t="str">
            <v>CURSO DE CAPACITAÇÃO PARA ENGENHEIRO CIVIL DE OBRA PLENO (ENCARGOS COMPLEMENTARES) - HORISTA</v>
          </cell>
          <cell r="C11956" t="str">
            <v>H</v>
          </cell>
          <cell r="D11956">
            <v>1.73</v>
          </cell>
          <cell r="E11956">
            <v>1.94</v>
          </cell>
          <cell r="F11956" t="str">
            <v>SINAPI DEZEMBRO 2025</v>
          </cell>
        </row>
        <row r="11957">
          <cell r="A11957">
            <v>95417</v>
          </cell>
          <cell r="B11957" t="str">
            <v>CURSO DE CAPACITAÇÃO PARA ENGENHEIRO CIVIL DE OBRA PLENO (ENCARGOS COMPLEMENTARES) - MENSALISTA</v>
          </cell>
          <cell r="C11957" t="str">
            <v>MES</v>
          </cell>
          <cell r="D11957">
            <v>229.07</v>
          </cell>
          <cell r="E11957">
            <v>256.20999999999998</v>
          </cell>
          <cell r="F11957" t="str">
            <v>SINAPI DEZEMBRO 2025</v>
          </cell>
        </row>
        <row r="11958">
          <cell r="A11958">
            <v>95404</v>
          </cell>
          <cell r="B11958" t="str">
            <v>CURSO DE CAPACITAÇÃO PARA ENGENHEIRO CIVIL DE OBRA SÊNIOR (ENCARGOS COMPLEMENTARES) - HORISTA</v>
          </cell>
          <cell r="C11958" t="str">
            <v>H</v>
          </cell>
          <cell r="D11958">
            <v>2.0699999999999998</v>
          </cell>
          <cell r="E11958">
            <v>2.31</v>
          </cell>
          <cell r="F11958" t="str">
            <v>SINAPI DEZEMBRO 2025</v>
          </cell>
        </row>
        <row r="11959">
          <cell r="A11959">
            <v>95418</v>
          </cell>
          <cell r="B11959" t="str">
            <v>CURSO DE CAPACITAÇÃO PARA ENGENHEIRO CIVIL DE OBRA SÊNIOR (ENCARGOS COMPLEMENTARES) - MENSALISTA</v>
          </cell>
          <cell r="C11959" t="str">
            <v>MES</v>
          </cell>
          <cell r="D11959">
            <v>273.48</v>
          </cell>
          <cell r="E11959">
            <v>305.88</v>
          </cell>
          <cell r="F11959" t="str">
            <v>SINAPI DEZEMBRO 2025</v>
          </cell>
        </row>
        <row r="11960">
          <cell r="A11960">
            <v>95337</v>
          </cell>
          <cell r="B11960" t="str">
            <v>CURSO DE CAPACITAÇÃO PARA GESSEIRO (ENCARGOS COMPLEMENTARES) - HORISTA</v>
          </cell>
          <cell r="C11960" t="str">
            <v>H</v>
          </cell>
          <cell r="D11960">
            <v>0.23</v>
          </cell>
          <cell r="E11960">
            <v>0.25</v>
          </cell>
          <cell r="F11960" t="str">
            <v>SINAPI DEZEMBRO 2025</v>
          </cell>
        </row>
        <row r="11961">
          <cell r="A11961">
            <v>101322</v>
          </cell>
          <cell r="B11961" t="str">
            <v>CURSO DE CAPACITAÇÃO PARA GESSEIRO (ENCARGOS COMPLEMENTARES) - MENSALISTA</v>
          </cell>
          <cell r="C11961" t="str">
            <v>MES</v>
          </cell>
          <cell r="D11961">
            <v>30.53</v>
          </cell>
          <cell r="E11961">
            <v>34.14</v>
          </cell>
          <cell r="F11961" t="str">
            <v>SINAPI DEZEMBRO 2025</v>
          </cell>
        </row>
        <row r="11962">
          <cell r="A11962">
            <v>95338</v>
          </cell>
          <cell r="B11962" t="str">
            <v>CURSO DE CAPACITAÇÃO PARA IMPERMEABILIZADOR (ENCARGOS COMPLEMENTARES) - HORISTA</v>
          </cell>
          <cell r="C11962" t="str">
            <v>H</v>
          </cell>
          <cell r="D11962">
            <v>0.42</v>
          </cell>
          <cell r="E11962">
            <v>0.47</v>
          </cell>
          <cell r="F11962" t="str">
            <v>SINAPI DEZEMBRO 2025</v>
          </cell>
        </row>
        <row r="11963">
          <cell r="A11963">
            <v>101323</v>
          </cell>
          <cell r="B11963" t="str">
            <v>CURSO DE CAPACITAÇÃO PARA IMPERMEABILIZADOR (ENCARGOS COMPLEMENTARES) - MENSALISTA</v>
          </cell>
          <cell r="C11963" t="str">
            <v>MES</v>
          </cell>
          <cell r="D11963">
            <v>56.1</v>
          </cell>
          <cell r="E11963">
            <v>62.75</v>
          </cell>
          <cell r="F11963" t="str">
            <v>SINAPI DEZEMBRO 2025</v>
          </cell>
        </row>
        <row r="11964">
          <cell r="A11964">
            <v>102918</v>
          </cell>
          <cell r="B11964" t="str">
            <v>CURSO DE CAPACITAÇÃO PARA INSTALADOR DE PISO ELEVADO (ENCARGOS COMPLEMENTARES) - HORISTA</v>
          </cell>
          <cell r="C11964" t="str">
            <v>H</v>
          </cell>
          <cell r="D11964">
            <v>0</v>
          </cell>
          <cell r="E11964">
            <v>0</v>
          </cell>
          <cell r="F11964" t="str">
            <v>SINAPI DEZEMBRO 2025</v>
          </cell>
        </row>
        <row r="11965">
          <cell r="A11965">
            <v>101325</v>
          </cell>
          <cell r="B11965" t="str">
            <v>CURSO DE CAPACITAÇÃO PARA INSTALADOR DE TUBULAÇÕES (ENCARGOS COMPLEMENTARES) - MENSALISTA</v>
          </cell>
          <cell r="C11965" t="str">
            <v>MES</v>
          </cell>
          <cell r="D11965">
            <v>33.54</v>
          </cell>
          <cell r="E11965">
            <v>37.51</v>
          </cell>
          <cell r="F11965" t="str">
            <v>SINAPI DEZEMBRO 2025</v>
          </cell>
        </row>
        <row r="11966">
          <cell r="A11966">
            <v>95390</v>
          </cell>
          <cell r="B11966" t="str">
            <v>CURSO DE CAPACITAÇÃO PARA JARDINEIRO (ENCARGOS COMPLEMENTARES) - HORISTA</v>
          </cell>
          <cell r="C11966" t="str">
            <v>H</v>
          </cell>
          <cell r="D11966">
            <v>0.08</v>
          </cell>
          <cell r="E11966">
            <v>0.09</v>
          </cell>
          <cell r="F11966" t="str">
            <v>SINAPI DEZEMBRO 2025</v>
          </cell>
        </row>
        <row r="11967">
          <cell r="A11967">
            <v>101326</v>
          </cell>
          <cell r="B11967" t="str">
            <v>CURSO DE CAPACITAÇÃO PARA JARDINEIRO (ENCARGOS COMPLEMENTARES) - MENSALISTA</v>
          </cell>
          <cell r="C11967" t="str">
            <v>MES</v>
          </cell>
          <cell r="D11967">
            <v>10.85</v>
          </cell>
          <cell r="E11967">
            <v>12.13</v>
          </cell>
          <cell r="F11967" t="str">
            <v>SINAPI DEZEMBRO 2025</v>
          </cell>
        </row>
        <row r="11968">
          <cell r="A11968">
            <v>95340</v>
          </cell>
          <cell r="B11968" t="str">
            <v>CURSO DE CAPACITAÇÃO PARA MARCENEIRO (ENCARGOS COMPLEMENTARES) - HORISTA</v>
          </cell>
          <cell r="C11968" t="str">
            <v>H</v>
          </cell>
          <cell r="D11968">
            <v>0.28999999999999998</v>
          </cell>
          <cell r="E11968">
            <v>0.33</v>
          </cell>
          <cell r="F11968" t="str">
            <v>SINAPI DEZEMBRO 2025</v>
          </cell>
        </row>
        <row r="11969">
          <cell r="A11969">
            <v>101330</v>
          </cell>
          <cell r="B11969" t="str">
            <v>CURSO DE CAPACITAÇÃO PARA MARCENEIRO (ENCARGOS COMPLEMENTARES) - MENSALISTA</v>
          </cell>
          <cell r="C11969" t="str">
            <v>MES</v>
          </cell>
          <cell r="D11969">
            <v>39.06</v>
          </cell>
          <cell r="E11969">
            <v>43.69</v>
          </cell>
          <cell r="F11969" t="str">
            <v>SINAPI DEZEMBRO 2025</v>
          </cell>
        </row>
        <row r="11970">
          <cell r="A11970">
            <v>101331</v>
          </cell>
          <cell r="B11970" t="str">
            <v>CURSO DE CAPACITAÇÃO PARA MARMORISTA / GRANITEIRO (ENCARGOS COMPLEMENTARES) - MENSALISTA</v>
          </cell>
          <cell r="C11970" t="str">
            <v>MES</v>
          </cell>
          <cell r="D11970">
            <v>39.06</v>
          </cell>
          <cell r="E11970">
            <v>43.69</v>
          </cell>
          <cell r="F11970" t="str">
            <v>SINAPI DEZEMBRO 2025</v>
          </cell>
        </row>
        <row r="11971">
          <cell r="A11971">
            <v>95341</v>
          </cell>
          <cell r="B11971" t="str">
            <v>CURSO DE CAPACITAÇÃO PARA MARMORISTA/GRANITEIRO (ENCARGOS COMPLEMENTARES) - HORISTA</v>
          </cell>
          <cell r="C11971" t="str">
            <v>H</v>
          </cell>
          <cell r="D11971">
            <v>0.28999999999999998</v>
          </cell>
          <cell r="E11971">
            <v>0.33</v>
          </cell>
          <cell r="F11971" t="str">
            <v>SINAPI DEZEMBRO 2025</v>
          </cell>
        </row>
        <row r="11972">
          <cell r="A11972">
            <v>95339</v>
          </cell>
          <cell r="B11972" t="str">
            <v>CURSO DE CAPACITAÇÃO PARA MAÇARIQUEIRO (ENCARGOS COMPLEMENTARES) - HORISTA</v>
          </cell>
          <cell r="C11972" t="str">
            <v>H</v>
          </cell>
          <cell r="D11972">
            <v>0.35</v>
          </cell>
          <cell r="E11972">
            <v>0.39</v>
          </cell>
          <cell r="F11972" t="str">
            <v>SINAPI DEZEMBRO 2025</v>
          </cell>
        </row>
        <row r="11973">
          <cell r="A11973">
            <v>101329</v>
          </cell>
          <cell r="B11973" t="str">
            <v>CURSO DE CAPACITAÇÃO PARA MAÇARIQUEIRO (ENCARGOS COMPLEMENTARES) - MENSALISTA</v>
          </cell>
          <cell r="C11973" t="str">
            <v>MES</v>
          </cell>
          <cell r="D11973">
            <v>46.37</v>
          </cell>
          <cell r="E11973">
            <v>51.86</v>
          </cell>
          <cell r="F11973" t="str">
            <v>SINAPI DEZEMBRO 2025</v>
          </cell>
        </row>
        <row r="11974">
          <cell r="A11974">
            <v>95342</v>
          </cell>
          <cell r="B11974" t="str">
            <v>CURSO DE CAPACITAÇÃO PARA MECÂNICO DE EQUIPAMENTOS PESADOS (ENCARGOS COMPLEMENTARES) - HORISTA</v>
          </cell>
          <cell r="C11974" t="str">
            <v>H</v>
          </cell>
          <cell r="D11974">
            <v>0.19</v>
          </cell>
          <cell r="E11974">
            <v>0.22</v>
          </cell>
          <cell r="F11974" t="str">
            <v>SINAPI DEZEMBRO 2025</v>
          </cell>
        </row>
        <row r="11975">
          <cell r="A11975">
            <v>101333</v>
          </cell>
          <cell r="B11975" t="str">
            <v>CURSO DE CAPACITAÇÃO PARA MECÂNICO DE EQUIPAMENTOS PESADOS (ENCARGOS COMPLEMENTARES) - MENSALISTA</v>
          </cell>
          <cell r="C11975" t="str">
            <v>MES</v>
          </cell>
          <cell r="D11975">
            <v>26.32</v>
          </cell>
          <cell r="E11975">
            <v>29.44</v>
          </cell>
          <cell r="F11975" t="str">
            <v>SINAPI DEZEMBRO 2025</v>
          </cell>
        </row>
        <row r="11976">
          <cell r="A11976">
            <v>100298</v>
          </cell>
          <cell r="B11976" t="str">
            <v>CURSO DE CAPACITAÇÃO PARA MECÂNICO DE REFRIGERAÇÃO (ENCARGOS COMPLEMENTARES) - HORISTA</v>
          </cell>
          <cell r="C11976" t="str">
            <v>H</v>
          </cell>
          <cell r="D11976">
            <v>0.56000000000000005</v>
          </cell>
          <cell r="E11976">
            <v>0.63</v>
          </cell>
          <cell r="F11976" t="str">
            <v>SINAPI DEZEMBRO 2025</v>
          </cell>
        </row>
        <row r="11977">
          <cell r="A11977">
            <v>101334</v>
          </cell>
          <cell r="B11977" t="str">
            <v>CURSO DE CAPACITAÇÃO PARA MECÂNICO DE REFRIGERAÇÃO (ENCARGOS COMPLEMENTARES) - MENSALISTA</v>
          </cell>
          <cell r="C11977" t="str">
            <v>MES</v>
          </cell>
          <cell r="D11977">
            <v>74.540000000000006</v>
          </cell>
          <cell r="E11977">
            <v>83.37</v>
          </cell>
          <cell r="F11977" t="str">
            <v>SINAPI DEZEMBRO 2025</v>
          </cell>
        </row>
        <row r="11978">
          <cell r="A11978">
            <v>95405</v>
          </cell>
          <cell r="B11978" t="str">
            <v>CURSO DE CAPACITAÇÃO PARA MESTRE DE OBRAS (ENCARGOS COMPLEMENTARES) - HORISTA</v>
          </cell>
          <cell r="C11978" t="str">
            <v>H</v>
          </cell>
          <cell r="D11978">
            <v>1.21</v>
          </cell>
          <cell r="E11978">
            <v>1.35</v>
          </cell>
          <cell r="F11978" t="str">
            <v>SINAPI DEZEMBRO 2025</v>
          </cell>
        </row>
        <row r="11979">
          <cell r="A11979">
            <v>95423</v>
          </cell>
          <cell r="B11979" t="str">
            <v>CURSO DE CAPACITAÇÃO PARA MESTRE DE OBRAS (ENCARGOS COMPLEMENTARES) - MENSALISTA</v>
          </cell>
          <cell r="C11979" t="str">
            <v>MES</v>
          </cell>
          <cell r="D11979">
            <v>160.16</v>
          </cell>
          <cell r="E11979">
            <v>179.14</v>
          </cell>
          <cell r="F11979" t="str">
            <v>SINAPI DEZEMBRO 2025</v>
          </cell>
        </row>
        <row r="11980">
          <cell r="A11980">
            <v>100295</v>
          </cell>
          <cell r="B11980" t="str">
            <v>CURSO DE CAPACITAÇÃO PARA MONTADOR DE ELETROELETRONICOS (ENCARGOS COMPLEMENTARES) - HORISTA</v>
          </cell>
          <cell r="C11980" t="str">
            <v>H</v>
          </cell>
          <cell r="D11980">
            <v>0.53</v>
          </cell>
          <cell r="E11980">
            <v>0.59</v>
          </cell>
          <cell r="F11980" t="str">
            <v>SINAPI DEZEMBRO 2025</v>
          </cell>
        </row>
        <row r="11981">
          <cell r="A11981">
            <v>101303</v>
          </cell>
          <cell r="B11981" t="str">
            <v>CURSO DE CAPACITAÇÃO PARA MONTADOR DE ELETROELETRONICOS(ENCARGOS COMPLEMENTARES) - MENSALISTA</v>
          </cell>
          <cell r="C11981" t="str">
            <v>MES</v>
          </cell>
          <cell r="D11981">
            <v>70.31</v>
          </cell>
          <cell r="E11981">
            <v>78.64</v>
          </cell>
          <cell r="F11981" t="str">
            <v>SINAPI DEZEMBRO 2025</v>
          </cell>
        </row>
        <row r="11982">
          <cell r="A11982">
            <v>95344</v>
          </cell>
          <cell r="B11982" t="str">
            <v>CURSO DE CAPACITAÇÃO PARA MONTADOR DE ESTRUTURA METÁLICA (ENCARGOS COMPLEMENTARES) - HORISTA</v>
          </cell>
          <cell r="C11982" t="str">
            <v>H</v>
          </cell>
          <cell r="D11982">
            <v>0.17</v>
          </cell>
          <cell r="E11982">
            <v>0.19</v>
          </cell>
          <cell r="F11982" t="str">
            <v>SINAPI DEZEMBRO 2025</v>
          </cell>
        </row>
        <row r="11983">
          <cell r="A11983">
            <v>101308</v>
          </cell>
          <cell r="B11983" t="str">
            <v>CURSO DE CAPACITAÇÃO PARA MONTADOR DE ESTRUTURAS METALICAS (ENCARGOS COMPLEMENTARES) - MENSALISTA</v>
          </cell>
          <cell r="C11983" t="str">
            <v>MES</v>
          </cell>
          <cell r="D11983">
            <v>22.43</v>
          </cell>
          <cell r="E11983">
            <v>25.09</v>
          </cell>
          <cell r="F11983" t="str">
            <v>SINAPI DEZEMBRO 2025</v>
          </cell>
        </row>
        <row r="11984">
          <cell r="A11984">
            <v>105536</v>
          </cell>
          <cell r="B11984" t="str">
            <v>CURSO DE CAPACITAÇÃO PARA MONTADOR DE FÔRMAS DO SISTEMA DE PAREDES DE CONCRETO (ENCARGOS COMPLEMENTARES) - HORISTA</v>
          </cell>
          <cell r="C11984" t="str">
            <v>H</v>
          </cell>
          <cell r="D11984">
            <v>0</v>
          </cell>
          <cell r="E11984">
            <v>0</v>
          </cell>
          <cell r="F11984" t="str">
            <v>SINAPI DEZEMBRO 2025</v>
          </cell>
        </row>
        <row r="11985">
          <cell r="A11985">
            <v>101320</v>
          </cell>
          <cell r="B11985" t="str">
            <v>CURSO DE CAPACITAÇÃO PARA MONTADOR DE MAQUINAS (ENCARGOS COMPLEMENTARES) - MENSALISTA</v>
          </cell>
          <cell r="C11985" t="str">
            <v>MES</v>
          </cell>
          <cell r="D11985">
            <v>16.61</v>
          </cell>
          <cell r="E11985">
            <v>18.579999999999998</v>
          </cell>
          <cell r="F11985" t="str">
            <v>SINAPI DEZEMBRO 2025</v>
          </cell>
        </row>
        <row r="11986">
          <cell r="A11986">
            <v>95343</v>
          </cell>
          <cell r="B11986" t="str">
            <v>CURSO DE CAPACITAÇÃO PARA MONTADOR DE TUBO AÇO/EQUIPAMENTOS (ENCARGOS COMPLEMENTARES) - HORISTA</v>
          </cell>
          <cell r="C11986" t="str">
            <v>H</v>
          </cell>
          <cell r="D11986">
            <v>0.25</v>
          </cell>
          <cell r="E11986">
            <v>0.28000000000000003</v>
          </cell>
          <cell r="F11986" t="str">
            <v>SINAPI DEZEMBRO 2025</v>
          </cell>
        </row>
        <row r="11987">
          <cell r="A11987">
            <v>95345</v>
          </cell>
          <cell r="B11987" t="str">
            <v>CURSO DE CAPACITAÇÃO PARA MONTADOR ELETROMECÂNICO (ENCARGOS COMPLEMENTARES) - HORISTA</v>
          </cell>
          <cell r="C11987" t="str">
            <v>H</v>
          </cell>
          <cell r="D11987">
            <v>0.46</v>
          </cell>
          <cell r="E11987">
            <v>0.52</v>
          </cell>
          <cell r="F11987" t="str">
            <v>SINAPI DEZEMBRO 2025</v>
          </cell>
        </row>
        <row r="11988">
          <cell r="A11988">
            <v>95346</v>
          </cell>
          <cell r="B11988" t="str">
            <v>CURSO DE CAPACITAÇÃO PARA MOTORISTA DE BASCULANTE (ENCARGOS COMPLEMENTARES) - HORISTA</v>
          </cell>
          <cell r="C11988" t="str">
            <v>H</v>
          </cell>
          <cell r="D11988">
            <v>0.1</v>
          </cell>
          <cell r="E11988">
            <v>0.11</v>
          </cell>
          <cell r="F11988" t="str">
            <v>SINAPI DEZEMBRO 2025</v>
          </cell>
        </row>
        <row r="11989">
          <cell r="A11989">
            <v>101324</v>
          </cell>
          <cell r="B11989" t="str">
            <v>CURSO DE CAPACITAÇÃO PARA MOTORISTA DE CAMINHAO-BASCULANTE (ENCARGOS COMPLEMENTARES) - MENSALISTA</v>
          </cell>
          <cell r="C11989" t="str">
            <v>MES</v>
          </cell>
          <cell r="D11989">
            <v>13.98</v>
          </cell>
          <cell r="E11989">
            <v>15.64</v>
          </cell>
          <cell r="F11989" t="str">
            <v>SINAPI DEZEMBRO 2025</v>
          </cell>
        </row>
        <row r="11990">
          <cell r="A11990">
            <v>101328</v>
          </cell>
          <cell r="B11990" t="str">
            <v>CURSO DE CAPACITAÇÃO PARA MOTORISTA DE CAMINHAO-CARRETA (ENCARGOS COMPLEMENTARES) - MENSALISTA</v>
          </cell>
          <cell r="C11990" t="str">
            <v>MES</v>
          </cell>
          <cell r="D11990">
            <v>16.73</v>
          </cell>
          <cell r="E11990">
            <v>18.71</v>
          </cell>
          <cell r="F11990" t="str">
            <v>SINAPI DEZEMBRO 2025</v>
          </cell>
        </row>
        <row r="11991">
          <cell r="A11991">
            <v>95347</v>
          </cell>
          <cell r="B11991" t="str">
            <v>CURSO DE CAPACITAÇÃO PARA MOTORISTA DE CAMINHÃO (ENCARGOS COMPLEMENTARES) - HORISTA</v>
          </cell>
          <cell r="C11991" t="str">
            <v>H</v>
          </cell>
          <cell r="D11991">
            <v>0.1</v>
          </cell>
          <cell r="E11991">
            <v>0.11</v>
          </cell>
          <cell r="F11991" t="str">
            <v>SINAPI DEZEMBRO 2025</v>
          </cell>
        </row>
        <row r="11992">
          <cell r="A11992">
            <v>95408</v>
          </cell>
          <cell r="B11992" t="str">
            <v>CURSO DE CAPACITAÇÃO PARA MOTORISTA DE CAMINHÃO (ENCARGOS COMPLEMENTARES) - MENSALISTA</v>
          </cell>
          <cell r="C11992" t="str">
            <v>MES</v>
          </cell>
          <cell r="D11992">
            <v>13.45</v>
          </cell>
          <cell r="E11992">
            <v>15.05</v>
          </cell>
          <cell r="F11992" t="str">
            <v>SINAPI DEZEMBRO 2025</v>
          </cell>
        </row>
        <row r="11993">
          <cell r="A11993">
            <v>95348</v>
          </cell>
          <cell r="B11993" t="str">
            <v>CURSO DE CAPACITAÇÃO PARA MOTORISTA DE CAMINHÃO E CARRETA (ENCARGOS COMPLEMENTARES) - HORISTA</v>
          </cell>
          <cell r="C11993" t="str">
            <v>H</v>
          </cell>
          <cell r="D11993">
            <v>0.12</v>
          </cell>
          <cell r="E11993">
            <v>0.14000000000000001</v>
          </cell>
          <cell r="F11993" t="str">
            <v>SINAPI DEZEMBRO 2025</v>
          </cell>
        </row>
        <row r="11994">
          <cell r="A11994">
            <v>101332</v>
          </cell>
          <cell r="B11994" t="str">
            <v>CURSO DE CAPACITAÇÃO PARA MOTORISTA DE CARRO DE PASSEIO (ENCARGOS COMPLEMENTARES) - MENSALISTA</v>
          </cell>
          <cell r="C11994" t="str">
            <v>MES</v>
          </cell>
          <cell r="D11994">
            <v>11.27</v>
          </cell>
          <cell r="E11994">
            <v>12.6</v>
          </cell>
          <cell r="F11994" t="str">
            <v>SINAPI DEZEMBRO 2025</v>
          </cell>
        </row>
        <row r="11995">
          <cell r="A11995">
            <v>95349</v>
          </cell>
          <cell r="B11995" t="str">
            <v>CURSO DE CAPACITAÇÃO PARA MOTORISTA DE VEÍCULO LEVE (ENCARGOS COMPLEMENTARES) - HORISTA</v>
          </cell>
          <cell r="C11995" t="str">
            <v>H</v>
          </cell>
          <cell r="D11995">
            <v>0.08</v>
          </cell>
          <cell r="E11995">
            <v>0.09</v>
          </cell>
          <cell r="F11995" t="str">
            <v>SINAPI DEZEMBRO 2025</v>
          </cell>
        </row>
        <row r="11996">
          <cell r="A11996">
            <v>101336</v>
          </cell>
          <cell r="B11996" t="str">
            <v>CURSO DE CAPACITAÇÃO PARA MOTORISTA OPERADOR DE CAMINHAO COM MUNCK (ENCARGOS COMPLEMENTARES) - MENSALISTA</v>
          </cell>
          <cell r="C11996" t="str">
            <v>MES</v>
          </cell>
          <cell r="D11996">
            <v>48.57</v>
          </cell>
          <cell r="E11996">
            <v>54.33</v>
          </cell>
          <cell r="F11996" t="str">
            <v>SINAPI DEZEMBRO 2025</v>
          </cell>
        </row>
        <row r="11997">
          <cell r="A11997">
            <v>95351</v>
          </cell>
          <cell r="B11997" t="str">
            <v>CURSO DE CAPACITAÇÃO PARA MOTORISTA OPERADOR DE MUNCK (ENCARGOS COMPLEMENTARES) - HORISTA</v>
          </cell>
          <cell r="C11997" t="str">
            <v>H</v>
          </cell>
          <cell r="D11997">
            <v>0.36</v>
          </cell>
          <cell r="E11997">
            <v>0.41</v>
          </cell>
          <cell r="F11997" t="str">
            <v>SINAPI DEZEMBRO 2025</v>
          </cell>
        </row>
        <row r="11998">
          <cell r="A11998">
            <v>95352</v>
          </cell>
          <cell r="B11998" t="str">
            <v>CURSO DE CAPACITAÇÃO PARA NIVELADOR (ENCARGOS COMPLEMENTARES) - HORISTA</v>
          </cell>
          <cell r="C11998" t="str">
            <v>H</v>
          </cell>
          <cell r="D11998">
            <v>0.13</v>
          </cell>
          <cell r="E11998">
            <v>0.14000000000000001</v>
          </cell>
          <cell r="F11998" t="str">
            <v>SINAPI DEZEMBRO 2025</v>
          </cell>
        </row>
        <row r="11999">
          <cell r="A11999">
            <v>101337</v>
          </cell>
          <cell r="B11999" t="str">
            <v>CURSO DE CAPACITAÇÃO PARA NIVELADOR (ENCARGOS COMPLEMENTARES) - MENSALISTA</v>
          </cell>
          <cell r="C11999" t="str">
            <v>MES</v>
          </cell>
          <cell r="D11999">
            <v>17.559999999999999</v>
          </cell>
          <cell r="E11999">
            <v>19.64</v>
          </cell>
          <cell r="F11999" t="str">
            <v>SINAPI DEZEMBRO 2025</v>
          </cell>
        </row>
        <row r="12000">
          <cell r="A12000">
            <v>101338</v>
          </cell>
          <cell r="B12000" t="str">
            <v>CURSO DE CAPACITAÇÃO PARA OPERADOR DE BATE-ESTACAS (ENCARGOS COMPLEMENTARES) - MENSALISTA</v>
          </cell>
          <cell r="C12000" t="str">
            <v>MES</v>
          </cell>
          <cell r="D12000">
            <v>16.43</v>
          </cell>
          <cell r="E12000">
            <v>18.37</v>
          </cell>
          <cell r="F12000" t="str">
            <v>SINAPI DEZEMBRO 2025</v>
          </cell>
        </row>
        <row r="12001">
          <cell r="A12001">
            <v>95354</v>
          </cell>
          <cell r="B12001" t="str">
            <v>CURSO DE CAPACITAÇÃO PARA OPERADOR DE BETONEIRA (CAMINHÃO) (ENCARGOS COMPLEMENTARES) - HORISTA</v>
          </cell>
          <cell r="C12001" t="str">
            <v>H</v>
          </cell>
          <cell r="D12001">
            <v>0.15</v>
          </cell>
          <cell r="E12001">
            <v>0.17</v>
          </cell>
          <cell r="F12001" t="str">
            <v>SINAPI DEZEMBRO 2025</v>
          </cell>
        </row>
        <row r="12002">
          <cell r="A12002">
            <v>101339</v>
          </cell>
          <cell r="B12002" t="str">
            <v>CURSO DE CAPACITAÇÃO PARA OPERADOR DE BETONEIRA (ENCARGOS COMPLEMENTARES) - MENSALISTA</v>
          </cell>
          <cell r="C12002" t="str">
            <v>MES</v>
          </cell>
          <cell r="D12002">
            <v>20.27</v>
          </cell>
          <cell r="E12002">
            <v>22.67</v>
          </cell>
          <cell r="F12002" t="str">
            <v>SINAPI DEZEMBRO 2025</v>
          </cell>
        </row>
        <row r="12003">
          <cell r="A12003">
            <v>101340</v>
          </cell>
          <cell r="B12003" t="str">
            <v>CURSO DE CAPACITAÇÃO PARA OPERADOR DE BETONEIRA ESTACIONARIA / MISTURADOR (ENCARGOS COMPLEMENTARES) - MENSALISTA</v>
          </cell>
          <cell r="C12003" t="str">
            <v>MES</v>
          </cell>
          <cell r="D12003">
            <v>16.39</v>
          </cell>
          <cell r="E12003">
            <v>18.329999999999998</v>
          </cell>
          <cell r="F12003" t="str">
            <v>SINAPI DEZEMBRO 2025</v>
          </cell>
        </row>
        <row r="12004">
          <cell r="A12004">
            <v>95389</v>
          </cell>
          <cell r="B12004" t="str">
            <v>CURSO DE CAPACITAÇÃO PARA OPERADOR DE BETONEIRA ESTACIONÁRIA/MISTURADOR (ENCARGOS COMPLEMENTARES) - HORISTA</v>
          </cell>
          <cell r="C12004" t="str">
            <v>H</v>
          </cell>
          <cell r="D12004">
            <v>0.12</v>
          </cell>
          <cell r="E12004">
            <v>0.13</v>
          </cell>
          <cell r="F12004" t="str">
            <v>SINAPI DEZEMBRO 2025</v>
          </cell>
        </row>
        <row r="12005">
          <cell r="A12005">
            <v>101341</v>
          </cell>
          <cell r="B12005" t="str">
            <v>CURSO DE CAPACITAÇÃO PARA OPERADOR DE COMPRESSOR DE AR OU COMPRESSORISTA (ENCARGOS COMPLEMENTARES) - MENSALISTA</v>
          </cell>
          <cell r="C12005" t="str">
            <v>MES</v>
          </cell>
          <cell r="D12005">
            <v>15.09</v>
          </cell>
          <cell r="E12005">
            <v>16.88</v>
          </cell>
          <cell r="F12005" t="str">
            <v>SINAPI DEZEMBRO 2025</v>
          </cell>
        </row>
        <row r="12006">
          <cell r="A12006">
            <v>95355</v>
          </cell>
          <cell r="B12006" t="str">
            <v>CURSO DE CAPACITAÇÃO PARA OPERADOR DE COMPRESSOR OU COMPRESSORISTA (ENCARGOS COMPLEMENTARES) - HORISTA</v>
          </cell>
          <cell r="C12006" t="str">
            <v>H</v>
          </cell>
          <cell r="D12006">
            <v>0.11</v>
          </cell>
          <cell r="E12006">
            <v>0.12</v>
          </cell>
          <cell r="F12006" t="str">
            <v>SINAPI DEZEMBRO 2025</v>
          </cell>
        </row>
        <row r="12007">
          <cell r="A12007">
            <v>95356</v>
          </cell>
          <cell r="B12007" t="str">
            <v>CURSO DE CAPACITAÇÃO PARA OPERADOR DE DEMARCADORA DE FAIXAS (ENCARGOS COMPLEMENTARES) - HORISTA</v>
          </cell>
          <cell r="C12007" t="str">
            <v>H</v>
          </cell>
          <cell r="D12007">
            <v>0.15</v>
          </cell>
          <cell r="E12007">
            <v>0.17</v>
          </cell>
          <cell r="F12007" t="str">
            <v>SINAPI DEZEMBRO 2025</v>
          </cell>
        </row>
        <row r="12008">
          <cell r="A12008">
            <v>101342</v>
          </cell>
          <cell r="B12008" t="str">
            <v>CURSO DE CAPACITAÇÃO PARA OPERADOR DE DEMARCADORA DE FAIXAS DE TRAFEGO (ENCARGOS COMPLEMENTARES) - MENSALISTA</v>
          </cell>
          <cell r="C12008" t="str">
            <v>MES</v>
          </cell>
          <cell r="D12008">
            <v>20.27</v>
          </cell>
          <cell r="E12008">
            <v>22.67</v>
          </cell>
          <cell r="F12008" t="str">
            <v>SINAPI DEZEMBRO 2025</v>
          </cell>
        </row>
        <row r="12009">
          <cell r="A12009">
            <v>95357</v>
          </cell>
          <cell r="B12009" t="str">
            <v>CURSO DE CAPACITAÇÃO PARA OPERADOR DE ESCAVADEIRA (ENCARGOS COMPLEMENTARES) - HORISTA</v>
          </cell>
          <cell r="C12009" t="str">
            <v>H</v>
          </cell>
          <cell r="D12009">
            <v>0.23</v>
          </cell>
          <cell r="E12009">
            <v>0.25</v>
          </cell>
          <cell r="F12009" t="str">
            <v>SINAPI DEZEMBRO 2025</v>
          </cell>
        </row>
        <row r="12010">
          <cell r="A12010">
            <v>101343</v>
          </cell>
          <cell r="B12010" t="str">
            <v>CURSO DE CAPACITAÇÃO PARA OPERADOR DE ESCAVADEIRA (ENCARGOS COMPLEMENTARES) - MENSALISTA</v>
          </cell>
          <cell r="C12010" t="str">
            <v>MES</v>
          </cell>
          <cell r="D12010">
            <v>30.53</v>
          </cell>
          <cell r="E12010">
            <v>34.14</v>
          </cell>
          <cell r="F12010" t="str">
            <v>SINAPI DEZEMBRO 2025</v>
          </cell>
        </row>
        <row r="12011">
          <cell r="A12011">
            <v>95358</v>
          </cell>
          <cell r="B12011" t="str">
            <v>CURSO DE CAPACITAÇÃO PARA OPERADOR DE GUINCHO (ENCARGOS COMPLEMENTARES) - HORISTA</v>
          </cell>
          <cell r="C12011" t="str">
            <v>H</v>
          </cell>
          <cell r="D12011">
            <v>0.24</v>
          </cell>
          <cell r="E12011">
            <v>0.27</v>
          </cell>
          <cell r="F12011" t="str">
            <v>SINAPI DEZEMBRO 2025</v>
          </cell>
        </row>
        <row r="12012">
          <cell r="A12012">
            <v>101344</v>
          </cell>
          <cell r="B12012" t="str">
            <v>CURSO DE CAPACITAÇÃO PARA OPERADOR DE GUINCHO OU GUINCHEIRO (ENCARGOS COMPLEMENTARES) - MENSALISTA</v>
          </cell>
          <cell r="C12012" t="str">
            <v>MES</v>
          </cell>
          <cell r="D12012">
            <v>32.29</v>
          </cell>
          <cell r="E12012">
            <v>36.119999999999997</v>
          </cell>
          <cell r="F12012" t="str">
            <v>SINAPI DEZEMBRO 2025</v>
          </cell>
        </row>
        <row r="12013">
          <cell r="A12013">
            <v>95359</v>
          </cell>
          <cell r="B12013" t="str">
            <v>CURSO DE CAPACITAÇÃO PARA OPERADOR DE GUINDASTE (ENCARGOS COMPLEMENTARES) - HORISTA</v>
          </cell>
          <cell r="C12013" t="str">
            <v>H</v>
          </cell>
          <cell r="D12013">
            <v>0.39</v>
          </cell>
          <cell r="E12013">
            <v>0.43</v>
          </cell>
          <cell r="F12013" t="str">
            <v>SINAPI DEZEMBRO 2025</v>
          </cell>
        </row>
        <row r="12014">
          <cell r="A12014">
            <v>101345</v>
          </cell>
          <cell r="B12014" t="str">
            <v>CURSO DE CAPACITAÇÃO PARA OPERADOR DE GUINDASTE (ENCARGOS COMPLEMENTARES) - MENSALISTA</v>
          </cell>
          <cell r="C12014" t="str">
            <v>MES</v>
          </cell>
          <cell r="D12014">
            <v>51.51</v>
          </cell>
          <cell r="E12014">
            <v>57.61</v>
          </cell>
          <cell r="F12014" t="str">
            <v>SINAPI DEZEMBRO 2025</v>
          </cell>
        </row>
        <row r="12015">
          <cell r="A12015">
            <v>101346</v>
          </cell>
          <cell r="B12015" t="str">
            <v>CURSO DE CAPACITAÇÃO PARA OPERADOR DE JATO ABRASIVO OU JATISTA (ENCARGOS COMPLEMENTARES) - MENSALISTA</v>
          </cell>
          <cell r="C12015" t="str">
            <v>MES</v>
          </cell>
          <cell r="D12015">
            <v>24.68</v>
          </cell>
          <cell r="E12015">
            <v>27.6</v>
          </cell>
          <cell r="F12015" t="str">
            <v>SINAPI DEZEMBRO 2025</v>
          </cell>
        </row>
        <row r="12016">
          <cell r="A12016">
            <v>101347</v>
          </cell>
          <cell r="B12016" t="str">
            <v>CURSO DE CAPACITAÇÃO PARA OPERADOR DE MAQUINAS E TRATORES DIVERSOS (ENCARGOS COMPLEMENTARES) - MENSALISTA</v>
          </cell>
          <cell r="C12016" t="str">
            <v>MES</v>
          </cell>
          <cell r="D12016">
            <v>26.78</v>
          </cell>
          <cell r="E12016">
            <v>29.95</v>
          </cell>
          <cell r="F12016" t="str">
            <v>SINAPI DEZEMBRO 2025</v>
          </cell>
        </row>
        <row r="12017">
          <cell r="A12017">
            <v>95361</v>
          </cell>
          <cell r="B12017" t="str">
            <v>CURSO DE CAPACITAÇÃO PARA OPERADOR DE MARTELETE OU MARTELETEIRO (ENCARGOS COMPLEMENTARES) - HORISTA</v>
          </cell>
          <cell r="C12017" t="str">
            <v>H</v>
          </cell>
          <cell r="D12017">
            <v>0.12</v>
          </cell>
          <cell r="E12017">
            <v>0.13</v>
          </cell>
          <cell r="F12017" t="str">
            <v>SINAPI DEZEMBRO 2025</v>
          </cell>
        </row>
        <row r="12018">
          <cell r="A12018">
            <v>101348</v>
          </cell>
          <cell r="B12018" t="str">
            <v>CURSO DE CAPACITAÇÃO PARA OPERADOR DE MARTELETE OU MARTELETEIRO (ENCARGOS COMPLEMENTARES) - MENSALISTA</v>
          </cell>
          <cell r="C12018" t="str">
            <v>MES</v>
          </cell>
          <cell r="D12018">
            <v>16.39</v>
          </cell>
          <cell r="E12018">
            <v>18.329999999999998</v>
          </cell>
          <cell r="F12018" t="str">
            <v>SINAPI DEZEMBRO 2025</v>
          </cell>
        </row>
        <row r="12019">
          <cell r="A12019">
            <v>101349</v>
          </cell>
          <cell r="B12019" t="str">
            <v>CURSO DE CAPACITAÇÃO PARA OPERADOR DE MOTO SCRAPER (ENCARGOS COMPLEMENTARES) - MENSALISTA</v>
          </cell>
          <cell r="C12019" t="str">
            <v>MES</v>
          </cell>
          <cell r="D12019">
            <v>24.3</v>
          </cell>
          <cell r="E12019">
            <v>27.18</v>
          </cell>
          <cell r="F12019" t="str">
            <v>SINAPI DEZEMBRO 2025</v>
          </cell>
        </row>
        <row r="12020">
          <cell r="A12020">
            <v>95362</v>
          </cell>
          <cell r="B12020" t="str">
            <v>CURSO DE CAPACITAÇÃO PARA OPERADOR DE MOTO-ESCREIPER (ENCARGOS COMPLEMENTARES) - HORISTA</v>
          </cell>
          <cell r="C12020" t="str">
            <v>H</v>
          </cell>
          <cell r="D12020">
            <v>0.18</v>
          </cell>
          <cell r="E12020">
            <v>0.2</v>
          </cell>
          <cell r="F12020" t="str">
            <v>SINAPI DEZEMBRO 2025</v>
          </cell>
        </row>
        <row r="12021">
          <cell r="A12021">
            <v>95363</v>
          </cell>
          <cell r="B12021" t="str">
            <v>CURSO DE CAPACITAÇÃO PARA OPERADOR DE MOTONIVELADORA (ENCARGOS COMPLEMENTARES) - HORISTA</v>
          </cell>
          <cell r="C12021" t="str">
            <v>H</v>
          </cell>
          <cell r="D12021">
            <v>0.18</v>
          </cell>
          <cell r="E12021">
            <v>0.2</v>
          </cell>
          <cell r="F12021" t="str">
            <v>SINAPI DEZEMBRO 2025</v>
          </cell>
        </row>
        <row r="12022">
          <cell r="A12022">
            <v>101350</v>
          </cell>
          <cell r="B12022" t="str">
            <v>CURSO DE CAPACITAÇÃO PARA OPERADOR DE MOTONIVELADORA (ENCARGOS COMPLEMENTARES) - MENSALISTA</v>
          </cell>
          <cell r="C12022" t="str">
            <v>MES</v>
          </cell>
          <cell r="D12022">
            <v>24.3</v>
          </cell>
          <cell r="E12022">
            <v>27.18</v>
          </cell>
          <cell r="F12022" t="str">
            <v>SINAPI DEZEMBRO 2025</v>
          </cell>
        </row>
        <row r="12023">
          <cell r="A12023">
            <v>95360</v>
          </cell>
          <cell r="B12023" t="str">
            <v>CURSO DE CAPACITAÇÃO PARA OPERADOR DE MÁQUINAS E EQUIPAMENTOS (ENCARGOS COMPLEMENTARES) - HORISTA</v>
          </cell>
          <cell r="C12023" t="str">
            <v>H</v>
          </cell>
          <cell r="D12023">
            <v>0.2</v>
          </cell>
          <cell r="E12023">
            <v>0.22</v>
          </cell>
          <cell r="F12023" t="str">
            <v>SINAPI DEZEMBRO 2025</v>
          </cell>
        </row>
        <row r="12024">
          <cell r="A12024">
            <v>101351</v>
          </cell>
          <cell r="B12024" t="str">
            <v>CURSO DE CAPACITAÇÃO PARA OPERADOR DE PA CARREGADEIRA (ENCARGOS COMPLEMENTARES) - MENSALISTA</v>
          </cell>
          <cell r="C12024" t="str">
            <v>MES</v>
          </cell>
          <cell r="D12024">
            <v>20.27</v>
          </cell>
          <cell r="E12024">
            <v>22.67</v>
          </cell>
          <cell r="F12024" t="str">
            <v>SINAPI DEZEMBRO 2025</v>
          </cell>
        </row>
        <row r="12025">
          <cell r="A12025">
            <v>95365</v>
          </cell>
          <cell r="B12025" t="str">
            <v>CURSO DE CAPACITAÇÃO PARA OPERADOR DE PAVIMENTADORA (ENCARGOS COMPLEMENTARES) - HORISTA</v>
          </cell>
          <cell r="C12025" t="str">
            <v>H</v>
          </cell>
          <cell r="D12025">
            <v>0.15</v>
          </cell>
          <cell r="E12025">
            <v>0.17</v>
          </cell>
          <cell r="F12025" t="str">
            <v>SINAPI DEZEMBRO 2025</v>
          </cell>
        </row>
        <row r="12026">
          <cell r="A12026">
            <v>101352</v>
          </cell>
          <cell r="B12026" t="str">
            <v>CURSO DE CAPACITAÇÃO PARA OPERADOR DE PAVIMENTADORA / MESA VIBROACABADORA (ENCARGOS COMPLEMENTARES) - MENSALISTA</v>
          </cell>
          <cell r="C12026" t="str">
            <v>MES</v>
          </cell>
          <cell r="D12026">
            <v>20.27</v>
          </cell>
          <cell r="E12026">
            <v>22.67</v>
          </cell>
          <cell r="F12026" t="str">
            <v>SINAPI DEZEMBRO 2025</v>
          </cell>
        </row>
        <row r="12027">
          <cell r="A12027">
            <v>95364</v>
          </cell>
          <cell r="B12027" t="str">
            <v>CURSO DE CAPACITAÇÃO PARA OPERADOR DE PÁ CARREGADEIRA (ENCARGOS COMPLEMENTARES) - HORISTA</v>
          </cell>
          <cell r="C12027" t="str">
            <v>H</v>
          </cell>
          <cell r="D12027">
            <v>0.15</v>
          </cell>
          <cell r="E12027">
            <v>0.17</v>
          </cell>
          <cell r="F12027" t="str">
            <v>SINAPI DEZEMBRO 2025</v>
          </cell>
        </row>
        <row r="12028">
          <cell r="A12028">
            <v>95366</v>
          </cell>
          <cell r="B12028" t="str">
            <v>CURSO DE CAPACITAÇÃO PARA OPERADOR DE ROLO COMPACTADOR (ENCARGOS COMPLEMENTARES) - HORISTA</v>
          </cell>
          <cell r="C12028" t="str">
            <v>H</v>
          </cell>
          <cell r="D12028">
            <v>0.14000000000000001</v>
          </cell>
          <cell r="E12028">
            <v>0.16</v>
          </cell>
          <cell r="F12028" t="str">
            <v>SINAPI DEZEMBRO 2025</v>
          </cell>
        </row>
        <row r="12029">
          <cell r="A12029">
            <v>101353</v>
          </cell>
          <cell r="B12029" t="str">
            <v>CURSO DE CAPACITAÇÃO PARA OPERADOR DE ROLO COMPACTADOR (ENCARGOS COMPLEMENTARES) - MENSALISTA</v>
          </cell>
          <cell r="C12029" t="str">
            <v>MES</v>
          </cell>
          <cell r="D12029">
            <v>19.52</v>
          </cell>
          <cell r="E12029">
            <v>21.84</v>
          </cell>
          <cell r="F12029" t="str">
            <v>SINAPI DEZEMBRO 2025</v>
          </cell>
        </row>
        <row r="12030">
          <cell r="A12030">
            <v>95367</v>
          </cell>
          <cell r="B12030" t="str">
            <v>CURSO DE CAPACITAÇÃO PARA OPERADOR DE USINA DE ASFALTO, DE SOLOS OU DE CONCRETO (ENCARGOS COMPLEMENTARES) - HORISTA</v>
          </cell>
          <cell r="C12030" t="str">
            <v>H</v>
          </cell>
          <cell r="D12030">
            <v>0.18</v>
          </cell>
          <cell r="E12030">
            <v>0.2</v>
          </cell>
          <cell r="F12030" t="str">
            <v>SINAPI DEZEMBRO 2025</v>
          </cell>
        </row>
        <row r="12031">
          <cell r="A12031">
            <v>101355</v>
          </cell>
          <cell r="B12031" t="str">
            <v>CURSO DE CAPACITAÇÃO PARA OPERADOR DE USINA DE ASFALTO, DE SOLOS OU DE CONCRETO (ENCARGOS COMPLEMENTARES) - MENSALISTA</v>
          </cell>
          <cell r="C12031" t="str">
            <v>MES</v>
          </cell>
          <cell r="D12031">
            <v>24.3</v>
          </cell>
          <cell r="E12031">
            <v>27.18</v>
          </cell>
          <cell r="F12031" t="str">
            <v>SINAPI DEZEMBRO 2025</v>
          </cell>
        </row>
        <row r="12032">
          <cell r="A12032">
            <v>95368</v>
          </cell>
          <cell r="B12032" t="str">
            <v>CURSO DE CAPACITAÇÃO PARA OPERADOR JATO DE AREIA OU JATISTA (ENCARGOS COMPLEMENTARES) - HORISTA</v>
          </cell>
          <cell r="C12032" t="str">
            <v>H</v>
          </cell>
          <cell r="D12032">
            <v>0.18</v>
          </cell>
          <cell r="E12032">
            <v>0.2</v>
          </cell>
          <cell r="F12032" t="str">
            <v>SINAPI DEZEMBRO 2025</v>
          </cell>
        </row>
        <row r="12033">
          <cell r="A12033">
            <v>95369</v>
          </cell>
          <cell r="B12033" t="str">
            <v>CURSO DE CAPACITAÇÃO PARA OPERADOR PARA BATE ESTACAS (ENCARGOS COMPLEMENTARES) - HORISTA</v>
          </cell>
          <cell r="C12033" t="str">
            <v>H</v>
          </cell>
          <cell r="D12033">
            <v>0.12</v>
          </cell>
          <cell r="E12033">
            <v>0.13</v>
          </cell>
          <cell r="F12033" t="str">
            <v>SINAPI DEZEMBRO 2025</v>
          </cell>
        </row>
        <row r="12034">
          <cell r="A12034">
            <v>95370</v>
          </cell>
          <cell r="B12034" t="str">
            <v>CURSO DE CAPACITAÇÃO PARA PASTILHEIRO (ENCARGOS COMPLEMENTARES) - HORISTA</v>
          </cell>
          <cell r="C12034" t="str">
            <v>H</v>
          </cell>
          <cell r="D12034">
            <v>0.28999999999999998</v>
          </cell>
          <cell r="E12034">
            <v>0.33</v>
          </cell>
          <cell r="F12034" t="str">
            <v>SINAPI DEZEMBRO 2025</v>
          </cell>
        </row>
        <row r="12035">
          <cell r="A12035">
            <v>101356</v>
          </cell>
          <cell r="B12035" t="str">
            <v>CURSO DE CAPACITAÇÃO PARA PASTILHEIRO (ENCARGOS COMPLEMENTARES) - MENSALISTA</v>
          </cell>
          <cell r="C12035" t="str">
            <v>MES</v>
          </cell>
          <cell r="D12035">
            <v>39.06</v>
          </cell>
          <cell r="E12035">
            <v>43.69</v>
          </cell>
          <cell r="F12035" t="str">
            <v>SINAPI DEZEMBRO 2025</v>
          </cell>
        </row>
        <row r="12036">
          <cell r="A12036">
            <v>95371</v>
          </cell>
          <cell r="B12036" t="str">
            <v>CURSO DE CAPACITAÇÃO PARA PEDREIRO (ENCARGOS COMPLEMENTARES) - HORISTA</v>
          </cell>
          <cell r="C12036" t="str">
            <v>H</v>
          </cell>
          <cell r="D12036">
            <v>0.42</v>
          </cell>
          <cell r="E12036">
            <v>0.47</v>
          </cell>
          <cell r="F12036" t="str">
            <v>SINAPI DEZEMBRO 2025</v>
          </cell>
        </row>
        <row r="12037">
          <cell r="A12037">
            <v>101357</v>
          </cell>
          <cell r="B12037" t="str">
            <v>CURSO DE CAPACITAÇÃO PARA PEDREIRO (ENCARGOS COMPLEMENTARES) - MENSALISTA</v>
          </cell>
          <cell r="C12037" t="str">
            <v>MES</v>
          </cell>
          <cell r="D12037">
            <v>56.1</v>
          </cell>
          <cell r="E12037">
            <v>62.75</v>
          </cell>
          <cell r="F12037" t="str">
            <v>SINAPI DEZEMBRO 2025</v>
          </cell>
        </row>
        <row r="12038">
          <cell r="A12038">
            <v>95372</v>
          </cell>
          <cell r="B12038" t="str">
            <v>CURSO DE CAPACITAÇÃO PARA PINTOR (ENCARGOS COMPLEMENTARES) - HORISTA</v>
          </cell>
          <cell r="C12038" t="str">
            <v>H</v>
          </cell>
          <cell r="D12038">
            <v>0.28999999999999998</v>
          </cell>
          <cell r="E12038">
            <v>0.33</v>
          </cell>
          <cell r="F12038" t="str">
            <v>SINAPI DEZEMBRO 2025</v>
          </cell>
        </row>
        <row r="12039">
          <cell r="A12039">
            <v>101358</v>
          </cell>
          <cell r="B12039" t="str">
            <v>CURSO DE CAPACITAÇÃO PARA PINTOR (ENCARGOS COMPLEMENTARES) - MENSALISTA</v>
          </cell>
          <cell r="C12039" t="str">
            <v>MES</v>
          </cell>
          <cell r="D12039">
            <v>39.06</v>
          </cell>
          <cell r="E12039">
            <v>43.69</v>
          </cell>
          <cell r="F12039" t="str">
            <v>SINAPI DEZEMBRO 2025</v>
          </cell>
        </row>
        <row r="12040">
          <cell r="A12040">
            <v>95373</v>
          </cell>
          <cell r="B12040" t="str">
            <v>CURSO DE CAPACITAÇÃO PARA PINTOR DE LETREIROS (ENCARGOS COMPLEMENTARES) - HORISTA</v>
          </cell>
          <cell r="C12040" t="str">
            <v>H</v>
          </cell>
          <cell r="D12040">
            <v>0.28000000000000003</v>
          </cell>
          <cell r="E12040">
            <v>0.32</v>
          </cell>
          <cell r="F12040" t="str">
            <v>SINAPI DEZEMBRO 2025</v>
          </cell>
        </row>
        <row r="12041">
          <cell r="A12041">
            <v>101359</v>
          </cell>
          <cell r="B12041" t="str">
            <v>CURSO DE CAPACITAÇÃO PARA PINTOR DE LETREIROS (ENCARGOS COMPLEMENTARES) - MENSALISTA</v>
          </cell>
          <cell r="C12041" t="str">
            <v>MES</v>
          </cell>
          <cell r="D12041">
            <v>37.93</v>
          </cell>
          <cell r="E12041">
            <v>42.43</v>
          </cell>
          <cell r="F12041" t="str">
            <v>SINAPI DEZEMBRO 2025</v>
          </cell>
        </row>
        <row r="12042">
          <cell r="A12042">
            <v>101360</v>
          </cell>
          <cell r="B12042" t="str">
            <v>CURSO DE CAPACITAÇÃO PARA PINTOR PARA TINTA EPOXI (ENCARGOS COMPLEMENTARES) - MENSALISTA</v>
          </cell>
          <cell r="C12042" t="str">
            <v>MES</v>
          </cell>
          <cell r="D12042">
            <v>39.06</v>
          </cell>
          <cell r="E12042">
            <v>43.69</v>
          </cell>
          <cell r="F12042" t="str">
            <v>SINAPI DEZEMBRO 2025</v>
          </cell>
        </row>
        <row r="12043">
          <cell r="A12043">
            <v>95374</v>
          </cell>
          <cell r="B12043" t="str">
            <v>CURSO DE CAPACITAÇÃO PARA PINTOR PARA TINTA EPÓXI (ENCARGOS COMPLEMENTARES) - HORISTA</v>
          </cell>
          <cell r="C12043" t="str">
            <v>H</v>
          </cell>
          <cell r="D12043">
            <v>0.28999999999999998</v>
          </cell>
          <cell r="E12043">
            <v>0.33</v>
          </cell>
          <cell r="F12043" t="str">
            <v>SINAPI DEZEMBRO 2025</v>
          </cell>
        </row>
        <row r="12044">
          <cell r="A12044">
            <v>95375</v>
          </cell>
          <cell r="B12044" t="str">
            <v>CURSO DE CAPACITAÇÃO PARA POCEIRO (ENCARGOS COMPLEMENTARES) - HORISTA</v>
          </cell>
          <cell r="C12044" t="str">
            <v>H</v>
          </cell>
          <cell r="D12044">
            <v>0.23</v>
          </cell>
          <cell r="E12044">
            <v>0.26</v>
          </cell>
          <cell r="F12044" t="str">
            <v>SINAPI DEZEMBRO 2025</v>
          </cell>
        </row>
        <row r="12045">
          <cell r="A12045">
            <v>101361</v>
          </cell>
          <cell r="B12045" t="str">
            <v>CURSO DE CAPACITAÇÃO PARA POCEIRO / ESCAVADOR DE VALAS E TUBULOES (ENCARGOS COMPLEMENTARES) - MENSALISTA</v>
          </cell>
          <cell r="C12045" t="str">
            <v>MES</v>
          </cell>
          <cell r="D12045">
            <v>31.63</v>
          </cell>
          <cell r="E12045">
            <v>35.380000000000003</v>
          </cell>
          <cell r="F12045" t="str">
            <v>SINAPI DEZEMBRO 2025</v>
          </cell>
        </row>
        <row r="12046">
          <cell r="A12046">
            <v>95376</v>
          </cell>
          <cell r="B12046" t="str">
            <v>CURSO DE CAPACITAÇÃO PARA RASTELEIRO (ENCARGOS COMPLEMENTARES) - HORISTA</v>
          </cell>
          <cell r="C12046" t="str">
            <v>H</v>
          </cell>
          <cell r="D12046">
            <v>0.1</v>
          </cell>
          <cell r="E12046">
            <v>0.11</v>
          </cell>
          <cell r="F12046" t="str">
            <v>SINAPI DEZEMBRO 2025</v>
          </cell>
        </row>
        <row r="12047">
          <cell r="A12047">
            <v>95377</v>
          </cell>
          <cell r="B12047" t="str">
            <v>CURSO DE CAPACITAÇÃO PARA SERRALHEIRO (ENCARGOS COMPLEMENTARES) - HORISTA</v>
          </cell>
          <cell r="C12047" t="str">
            <v>H</v>
          </cell>
          <cell r="D12047">
            <v>0.23</v>
          </cell>
          <cell r="E12047">
            <v>0.25</v>
          </cell>
          <cell r="F12047" t="str">
            <v>SINAPI DEZEMBRO 2025</v>
          </cell>
        </row>
        <row r="12048">
          <cell r="A12048">
            <v>101363</v>
          </cell>
          <cell r="B12048" t="str">
            <v>CURSO DE CAPACITAÇÃO PARA SERRALHEIRO (ENCARGOS COMPLEMENTARES) - MENSALISTA</v>
          </cell>
          <cell r="C12048" t="str">
            <v>MES</v>
          </cell>
          <cell r="D12048">
            <v>30.53</v>
          </cell>
          <cell r="E12048">
            <v>34.14</v>
          </cell>
          <cell r="F12048" t="str">
            <v>SINAPI DEZEMBRO 2025</v>
          </cell>
        </row>
        <row r="12049">
          <cell r="A12049">
            <v>95378</v>
          </cell>
          <cell r="B12049" t="str">
            <v>CURSO DE CAPACITAÇÃO PARA SERVENTE (ENCARGOS COMPLEMENTARES) - HORISTA</v>
          </cell>
          <cell r="C12049" t="str">
            <v>H</v>
          </cell>
          <cell r="D12049">
            <v>0.32</v>
          </cell>
          <cell r="E12049">
            <v>0.35</v>
          </cell>
          <cell r="F12049" t="str">
            <v>SINAPI DEZEMBRO 2025</v>
          </cell>
        </row>
        <row r="12050">
          <cell r="A12050">
            <v>101364</v>
          </cell>
          <cell r="B12050" t="str">
            <v>CURSO DE CAPACITAÇÃO PARA SERVENTE DE OBRAS (ENCARGOS COMPLEMENTARES) - MENSALISTA</v>
          </cell>
          <cell r="C12050" t="str">
            <v>MES</v>
          </cell>
          <cell r="D12050">
            <v>42.21</v>
          </cell>
          <cell r="E12050">
            <v>47.21</v>
          </cell>
          <cell r="F12050" t="str">
            <v>SINAPI DEZEMBRO 2025</v>
          </cell>
        </row>
        <row r="12051">
          <cell r="A12051">
            <v>95379</v>
          </cell>
          <cell r="B12051" t="str">
            <v>CURSO DE CAPACITAÇÃO PARA SOLDADOR (ENCARGOS COMPLEMENTARES) - HORISTA</v>
          </cell>
          <cell r="C12051" t="str">
            <v>H</v>
          </cell>
          <cell r="D12051">
            <v>0.23</v>
          </cell>
          <cell r="E12051">
            <v>0.25</v>
          </cell>
          <cell r="F12051" t="str">
            <v>SINAPI DEZEMBRO 2025</v>
          </cell>
        </row>
        <row r="12052">
          <cell r="A12052">
            <v>101365</v>
          </cell>
          <cell r="B12052" t="str">
            <v>CURSO DE CAPACITAÇÃO PARA SOLDADOR (ENCARGOS COMPLEMENTARES) - MENSALISTA</v>
          </cell>
          <cell r="C12052" t="str">
            <v>MES</v>
          </cell>
          <cell r="D12052">
            <v>30.53</v>
          </cell>
          <cell r="E12052">
            <v>34.14</v>
          </cell>
          <cell r="F12052" t="str">
            <v>SINAPI DEZEMBRO 2025</v>
          </cell>
        </row>
        <row r="12053">
          <cell r="A12053">
            <v>95380</v>
          </cell>
          <cell r="B12053" t="str">
            <v>CURSO DE CAPACITAÇÃO PARA SOLDADOR A (PARA SOLDA A SER TESTADA COM RAIOS X) (ENCARGOS COMPLEMENTARES) - HORISTA</v>
          </cell>
          <cell r="C12053" t="str">
            <v>H</v>
          </cell>
          <cell r="D12053">
            <v>0.27</v>
          </cell>
          <cell r="E12053">
            <v>0.3</v>
          </cell>
          <cell r="F12053" t="str">
            <v>SINAPI DEZEMBRO 2025</v>
          </cell>
        </row>
        <row r="12054">
          <cell r="A12054">
            <v>101366</v>
          </cell>
          <cell r="B12054" t="str">
            <v>CURSO DE CAPACITAÇÃO PARA SOLDADOR ELETRICO (ENCARGOS COMPLEMENTARES) - MENSALISTA</v>
          </cell>
          <cell r="C12054" t="str">
            <v>MES</v>
          </cell>
          <cell r="D12054">
            <v>35.869999999999997</v>
          </cell>
          <cell r="E12054">
            <v>40.119999999999997</v>
          </cell>
          <cell r="F12054" t="str">
            <v>SINAPI DEZEMBRO 2025</v>
          </cell>
        </row>
        <row r="12055">
          <cell r="A12055">
            <v>100535</v>
          </cell>
          <cell r="B12055" t="str">
            <v>CURSO DE CAPACITAÇÃO PARA TECNICO DE EDIFICACOES (ENCARGOS COMPLEMENTARES) - HORISTA</v>
          </cell>
          <cell r="C12055" t="str">
            <v>H</v>
          </cell>
          <cell r="D12055">
            <v>0.39</v>
          </cell>
          <cell r="E12055">
            <v>0.44</v>
          </cell>
          <cell r="F12055" t="str">
            <v>SINAPI DEZEMBRO 2025</v>
          </cell>
        </row>
        <row r="12056">
          <cell r="A12056">
            <v>100536</v>
          </cell>
          <cell r="B12056" t="str">
            <v>CURSO DE CAPACITAÇÃO PARA TECNICO DE EDIFICACOES (ENCARGOS COMPLEMENTARES) - MENSALISTA</v>
          </cell>
          <cell r="C12056" t="str">
            <v>MES</v>
          </cell>
          <cell r="D12056">
            <v>52.33</v>
          </cell>
          <cell r="E12056">
            <v>58.53</v>
          </cell>
          <cell r="F12056" t="str">
            <v>SINAPI DEZEMBRO 2025</v>
          </cell>
        </row>
        <row r="12057">
          <cell r="A12057">
            <v>101368</v>
          </cell>
          <cell r="B12057" t="str">
            <v>CURSO DE CAPACITAÇÃO PARA TECNICO EM LABORATORIO E CAMPO DE CONSTRUCAO CIVIL (ENCARGOS COMPLEMENTARES) - MENSALISTA</v>
          </cell>
          <cell r="C12057" t="str">
            <v>MES</v>
          </cell>
          <cell r="D12057">
            <v>28.95</v>
          </cell>
          <cell r="E12057">
            <v>32.380000000000003</v>
          </cell>
          <cell r="F12057" t="str">
            <v>SINAPI DEZEMBRO 2025</v>
          </cell>
        </row>
        <row r="12058">
          <cell r="A12058">
            <v>101369</v>
          </cell>
          <cell r="B12058" t="str">
            <v>CURSO DE CAPACITAÇÃO PARA TECNICO EM SONDAGEM (ENCARGOS COMPLEMENTARES) - MENSALISTA</v>
          </cell>
          <cell r="C12058" t="str">
            <v>MES</v>
          </cell>
          <cell r="D12058">
            <v>46.01</v>
          </cell>
          <cell r="E12058">
            <v>51.46</v>
          </cell>
          <cell r="F12058" t="str">
            <v>SINAPI DEZEMBRO 2025</v>
          </cell>
        </row>
        <row r="12059">
          <cell r="A12059">
            <v>95385</v>
          </cell>
          <cell r="B12059" t="str">
            <v>CURSO DE CAPACITAÇÃO PARA TELHADISTA (ENCARGOS COMPLEMENTARES) - HORISTA</v>
          </cell>
          <cell r="C12059" t="str">
            <v>H</v>
          </cell>
          <cell r="D12059">
            <v>0.22</v>
          </cell>
          <cell r="E12059">
            <v>0.25</v>
          </cell>
          <cell r="F12059" t="str">
            <v>SINAPI DEZEMBRO 2025</v>
          </cell>
        </row>
        <row r="12060">
          <cell r="A12060">
            <v>101370</v>
          </cell>
          <cell r="B12060" t="str">
            <v>CURSO DE CAPACITAÇÃO PARA TELHADOR (ENCARGOS COMPLEMENTARES) - MENSALISTA</v>
          </cell>
          <cell r="C12060" t="str">
            <v>MES</v>
          </cell>
          <cell r="D12060">
            <v>30.16</v>
          </cell>
          <cell r="E12060">
            <v>33.74</v>
          </cell>
          <cell r="F12060" t="str">
            <v>SINAPI DEZEMBRO 2025</v>
          </cell>
        </row>
        <row r="12061">
          <cell r="A12061">
            <v>95406</v>
          </cell>
          <cell r="B12061" t="str">
            <v>CURSO DE CAPACITAÇÃO PARA TOPÓGRAFO (ENCARGOS COMPLEMENTARES) - HORISTA</v>
          </cell>
          <cell r="C12061" t="str">
            <v>H</v>
          </cell>
          <cell r="D12061">
            <v>0.23</v>
          </cell>
          <cell r="E12061">
            <v>0.25</v>
          </cell>
          <cell r="F12061" t="str">
            <v>SINAPI DEZEMBRO 2025</v>
          </cell>
        </row>
        <row r="12062">
          <cell r="A12062">
            <v>95424</v>
          </cell>
          <cell r="B12062" t="str">
            <v>CURSO DE CAPACITAÇÃO PARA TOPÓGRAFO (ENCARGOS COMPLEMENTARES) - MENSALISTA</v>
          </cell>
          <cell r="C12062" t="str">
            <v>MES</v>
          </cell>
          <cell r="D12062">
            <v>30.62</v>
          </cell>
          <cell r="E12062">
            <v>34.25</v>
          </cell>
          <cell r="F12062" t="str">
            <v>SINAPI DEZEMBRO 2025</v>
          </cell>
        </row>
        <row r="12063">
          <cell r="A12063">
            <v>95386</v>
          </cell>
          <cell r="B12063" t="str">
            <v>CURSO DE CAPACITAÇÃO PARA TRATORISTA (ENCARGOS COMPLEMENTARES) - HORISTA</v>
          </cell>
          <cell r="C12063" t="str">
            <v>H</v>
          </cell>
          <cell r="D12063">
            <v>0.2</v>
          </cell>
          <cell r="E12063">
            <v>0.22</v>
          </cell>
          <cell r="F12063" t="str">
            <v>SINAPI DEZEMBRO 2025</v>
          </cell>
        </row>
        <row r="12064">
          <cell r="A12064">
            <v>95383</v>
          </cell>
          <cell r="B12064" t="str">
            <v>CURSO DE CAPACITAÇÃO PARA TÉCNICO DE LABORATÓRIO (ENCARGOS COMPLEMENTARES) - HORISTA</v>
          </cell>
          <cell r="C12064" t="str">
            <v>H</v>
          </cell>
          <cell r="D12064">
            <v>0.21</v>
          </cell>
          <cell r="E12064">
            <v>0.24</v>
          </cell>
          <cell r="F12064" t="str">
            <v>SINAPI DEZEMBRO 2025</v>
          </cell>
        </row>
        <row r="12065">
          <cell r="A12065">
            <v>95384</v>
          </cell>
          <cell r="B12065" t="str">
            <v>CURSO DE CAPACITAÇÃO PARA TÉCNICO DE SONDAGEM (ENCARGOS COMPLEMENTARES) - HORISTA</v>
          </cell>
          <cell r="C12065" t="str">
            <v>H</v>
          </cell>
          <cell r="D12065">
            <v>0.34</v>
          </cell>
          <cell r="E12065">
            <v>0.39</v>
          </cell>
          <cell r="F12065" t="str">
            <v>SINAPI DEZEMBRO 2025</v>
          </cell>
        </row>
        <row r="12066">
          <cell r="A12066">
            <v>100299</v>
          </cell>
          <cell r="B12066" t="str">
            <v>CURSO DE CAPACITAÇÃO PARA TÉCNICO EM SEGURANÇA DO TRABALHO (ENCARGOS COMPLEMENTARES) - HORISTA</v>
          </cell>
          <cell r="C12066" t="str">
            <v>H</v>
          </cell>
          <cell r="D12066">
            <v>0.45</v>
          </cell>
          <cell r="E12066">
            <v>0.5</v>
          </cell>
          <cell r="F12066" t="str">
            <v>SINAPI DEZEMBRO 2025</v>
          </cell>
        </row>
        <row r="12067">
          <cell r="A12067">
            <v>100315</v>
          </cell>
          <cell r="B12067" t="str">
            <v>CURSO DE CAPACITAÇÃO PARA TÉCNICO EM SEGURANÇA DO TRABALHO (ENCARGOS COMPLEMENTARES) - MENSALISTA</v>
          </cell>
          <cell r="C12067" t="str">
            <v>MES</v>
          </cell>
          <cell r="D12067">
            <v>59.81</v>
          </cell>
          <cell r="E12067">
            <v>66.900000000000006</v>
          </cell>
          <cell r="F12067" t="str">
            <v>SINAPI DEZEMBRO 2025</v>
          </cell>
        </row>
        <row r="12068">
          <cell r="A12068">
            <v>95387</v>
          </cell>
          <cell r="B12068" t="str">
            <v>CURSO DE CAPACITAÇÃO PARA VIDRACEIRO (ENCARGOS COMPLEMENTARES) - HORISTA</v>
          </cell>
          <cell r="C12068" t="str">
            <v>H</v>
          </cell>
          <cell r="D12068">
            <v>0.22</v>
          </cell>
          <cell r="E12068">
            <v>0.25</v>
          </cell>
          <cell r="F12068" t="str">
            <v>SINAPI DEZEMBRO 2025</v>
          </cell>
        </row>
        <row r="12069">
          <cell r="A12069">
            <v>101371</v>
          </cell>
          <cell r="B12069" t="str">
            <v>CURSO DE CAPACITAÇÃO PARA VIDRACEIRO (ENCARGOS COMPLEMENTARES) - MENSALISTA</v>
          </cell>
          <cell r="C12069" t="str">
            <v>MES</v>
          </cell>
          <cell r="D12069">
            <v>29.72</v>
          </cell>
          <cell r="E12069">
            <v>33.24</v>
          </cell>
          <cell r="F12069" t="str">
            <v>SINAPI DEZEMBRO 2025</v>
          </cell>
        </row>
        <row r="12070">
          <cell r="A12070">
            <v>100288</v>
          </cell>
          <cell r="B12070" t="str">
            <v>CURSO DE CAPACITAÇÃO PARA VIGIA DIURNO (ENCARGOS COMPLEMENTARES) - HORISTA</v>
          </cell>
          <cell r="C12070" t="str">
            <v>H</v>
          </cell>
          <cell r="D12070">
            <v>7.0000000000000007E-2</v>
          </cell>
          <cell r="E12070">
            <v>0.08</v>
          </cell>
          <cell r="F12070" t="str">
            <v>SINAPI DEZEMBRO 2025</v>
          </cell>
        </row>
        <row r="12071">
          <cell r="A12071">
            <v>101372</v>
          </cell>
          <cell r="B12071" t="str">
            <v>CURSO DE CAPACITAÇÃO PARA VIGIA DIURNO (ENCARGOS COMPLEMENTARES) - MENSALISTA</v>
          </cell>
          <cell r="C12071" t="str">
            <v>MES</v>
          </cell>
          <cell r="D12071">
            <v>10.42</v>
          </cell>
          <cell r="E12071">
            <v>11.65</v>
          </cell>
          <cell r="F12071" t="str">
            <v>SINAPI DEZEMBRO 2025</v>
          </cell>
        </row>
        <row r="12072">
          <cell r="A12072">
            <v>90775</v>
          </cell>
          <cell r="B12072" t="str">
            <v>DESENHISTA PROJETISTA COM ENCARGOS COMPLEMENTARES</v>
          </cell>
          <cell r="C12072" t="str">
            <v>H</v>
          </cell>
          <cell r="D12072">
            <v>26.65</v>
          </cell>
          <cell r="E12072">
            <v>29.13</v>
          </cell>
          <cell r="F12072" t="str">
            <v>SINAPI DEZEMBRO 2025</v>
          </cell>
        </row>
        <row r="12073">
          <cell r="A12073">
            <v>93561</v>
          </cell>
          <cell r="B12073" t="str">
            <v>DESENHISTA PROJETISTA COM ENCARGOS COMPLEMENTARES</v>
          </cell>
          <cell r="C12073" t="str">
            <v>MES</v>
          </cell>
          <cell r="D12073">
            <v>4739.3900000000003</v>
          </cell>
          <cell r="E12073">
            <v>5174.99</v>
          </cell>
          <cell r="F12073" t="str">
            <v>SINAPI DEZEMBRO 2025</v>
          </cell>
        </row>
        <row r="12074">
          <cell r="A12074">
            <v>88264</v>
          </cell>
          <cell r="B12074" t="str">
            <v>ELETRICISTA COM ENCARGOS COMPLEMENTARES</v>
          </cell>
          <cell r="C12074" t="str">
            <v>H</v>
          </cell>
          <cell r="D12074">
            <v>27.77</v>
          </cell>
          <cell r="E12074">
            <v>30.24</v>
          </cell>
          <cell r="F12074" t="str">
            <v>SINAPI DEZEMBRO 2025</v>
          </cell>
        </row>
        <row r="12075">
          <cell r="A12075">
            <v>101399</v>
          </cell>
          <cell r="B12075" t="str">
            <v>ELETRICISTA COM ENCARGOS COMPLEMENTARES</v>
          </cell>
          <cell r="C12075" t="str">
            <v>MES</v>
          </cell>
          <cell r="D12075">
            <v>4925.8</v>
          </cell>
          <cell r="E12075">
            <v>5353.77</v>
          </cell>
          <cell r="F12075" t="str">
            <v>SINAPI DEZEMBRO 2025</v>
          </cell>
        </row>
        <row r="12076">
          <cell r="A12076">
            <v>88266</v>
          </cell>
          <cell r="B12076" t="str">
            <v>ELETROTÉCNICO COM ENCARGOS COMPLEMENTARES</v>
          </cell>
          <cell r="C12076" t="str">
            <v>H</v>
          </cell>
          <cell r="D12076">
            <v>28.91</v>
          </cell>
          <cell r="E12076">
            <v>31.51</v>
          </cell>
          <cell r="F12076" t="str">
            <v>SINAPI DEZEMBRO 2025</v>
          </cell>
        </row>
        <row r="12077">
          <cell r="A12077">
            <v>101401</v>
          </cell>
          <cell r="B12077" t="str">
            <v>ELETROTÉCNICO COM ENCARGOS COMPLEMENTARES</v>
          </cell>
          <cell r="C12077" t="str">
            <v>MES</v>
          </cell>
          <cell r="D12077">
            <v>5129.66</v>
          </cell>
          <cell r="E12077">
            <v>5581.77</v>
          </cell>
          <cell r="F12077" t="str">
            <v>SINAPI DEZEMBRO 2025</v>
          </cell>
        </row>
        <row r="12078">
          <cell r="A12078">
            <v>88267</v>
          </cell>
          <cell r="B12078" t="str">
            <v>ENCANADOR OU BOMBEIRO HIDRÁULICO COM ENCARGOS COMPLEMENTARES</v>
          </cell>
          <cell r="C12078" t="str">
            <v>H</v>
          </cell>
          <cell r="D12078">
            <v>26.71</v>
          </cell>
          <cell r="E12078">
            <v>29.13</v>
          </cell>
          <cell r="F12078" t="str">
            <v>SINAPI DEZEMBRO 2025</v>
          </cell>
        </row>
        <row r="12079">
          <cell r="A12079">
            <v>101402</v>
          </cell>
          <cell r="B12079" t="str">
            <v>ENCANADOR OU BOMBEIRO HIDRÁULICO COM ENCARGOS COMPLEMENTARES</v>
          </cell>
          <cell r="C12079" t="str">
            <v>MES</v>
          </cell>
          <cell r="D12079">
            <v>4746.32</v>
          </cell>
          <cell r="E12079">
            <v>5168.2299999999996</v>
          </cell>
          <cell r="F12079" t="str">
            <v>SINAPI DEZEMBRO 2025</v>
          </cell>
        </row>
        <row r="12080">
          <cell r="A12080">
            <v>90776</v>
          </cell>
          <cell r="B12080" t="str">
            <v>ENCARREGADO GERAL COM ENCARGOS COMPLEMENTARES</v>
          </cell>
          <cell r="C12080" t="str">
            <v>H</v>
          </cell>
          <cell r="D12080">
            <v>43.7</v>
          </cell>
          <cell r="E12080">
            <v>48.14</v>
          </cell>
          <cell r="F12080" t="str">
            <v>SINAPI DEZEMBRO 2025</v>
          </cell>
        </row>
        <row r="12081">
          <cell r="A12081">
            <v>93572</v>
          </cell>
          <cell r="B12081" t="str">
            <v>ENCARREGADO GERAL DE OBRAS COM ENCARGOS COMPLEMENTARES</v>
          </cell>
          <cell r="C12081" t="str">
            <v>MES</v>
          </cell>
          <cell r="D12081">
            <v>7701.74</v>
          </cell>
          <cell r="E12081">
            <v>8475.4699999999993</v>
          </cell>
          <cell r="F12081" t="str">
            <v>SINAPI DEZEMBRO 2025</v>
          </cell>
        </row>
        <row r="12082">
          <cell r="A12082">
            <v>90777</v>
          </cell>
          <cell r="B12082" t="str">
            <v>ENGENHEIRO CIVIL DE OBRA JUNIOR COM ENCARGOS COMPLEMENTARES</v>
          </cell>
          <cell r="C12082" t="str">
            <v>H</v>
          </cell>
          <cell r="D12082">
            <v>118.88</v>
          </cell>
          <cell r="E12082">
            <v>132.34</v>
          </cell>
          <cell r="F12082" t="str">
            <v>SINAPI DEZEMBRO 2025</v>
          </cell>
        </row>
        <row r="12083">
          <cell r="A12083">
            <v>93565</v>
          </cell>
          <cell r="B12083" t="str">
            <v>ENGENHEIRO CIVIL DE OBRA JUNIOR COM ENCARGOS COMPLEMENTARES</v>
          </cell>
          <cell r="C12083" t="str">
            <v>MES</v>
          </cell>
          <cell r="D12083">
            <v>20803.57</v>
          </cell>
          <cell r="E12083">
            <v>23154.54</v>
          </cell>
          <cell r="F12083" t="str">
            <v>SINAPI DEZEMBRO 2025</v>
          </cell>
        </row>
        <row r="12084">
          <cell r="A12084">
            <v>90778</v>
          </cell>
          <cell r="B12084" t="str">
            <v>ENGENHEIRO CIVIL DE OBRA PLENO COM ENCARGOS COMPLEMENTARES</v>
          </cell>
          <cell r="C12084" t="str">
            <v>H</v>
          </cell>
          <cell r="D12084">
            <v>124.53</v>
          </cell>
          <cell r="E12084">
            <v>138.65</v>
          </cell>
          <cell r="F12084" t="str">
            <v>SINAPI DEZEMBRO 2025</v>
          </cell>
        </row>
        <row r="12085">
          <cell r="A12085">
            <v>93567</v>
          </cell>
          <cell r="B12085" t="str">
            <v>ENGENHEIRO CIVIL DE OBRA PLENO COM ENCARGOS COMPLEMENTARES</v>
          </cell>
          <cell r="C12085" t="str">
            <v>MES</v>
          </cell>
          <cell r="D12085">
            <v>21790.23</v>
          </cell>
          <cell r="E12085">
            <v>24258.1</v>
          </cell>
          <cell r="F12085" t="str">
            <v>SINAPI DEZEMBRO 2025</v>
          </cell>
        </row>
        <row r="12086">
          <cell r="A12086">
            <v>90779</v>
          </cell>
          <cell r="B12086" t="str">
            <v>ENGENHEIRO CIVIL DE OBRA SENIOR COM ENCARGOS COMPLEMENTARES</v>
          </cell>
          <cell r="C12086" t="str">
            <v>H</v>
          </cell>
          <cell r="D12086">
            <v>147.69999999999999</v>
          </cell>
          <cell r="E12086">
            <v>164.56</v>
          </cell>
          <cell r="F12086" t="str">
            <v>SINAPI DEZEMBRO 2025</v>
          </cell>
        </row>
        <row r="12087">
          <cell r="A12087">
            <v>93568</v>
          </cell>
          <cell r="B12087" t="str">
            <v>ENGENHEIRO CIVIL DE OBRA SENIOR COM ENCARGOS COMPLEMENTARES</v>
          </cell>
          <cell r="C12087" t="str">
            <v>MES</v>
          </cell>
          <cell r="D12087">
            <v>25828.55</v>
          </cell>
          <cell r="E12087">
            <v>28774.9</v>
          </cell>
          <cell r="F12087" t="str">
            <v>SINAPI DEZEMBRO 2025</v>
          </cell>
        </row>
        <row r="12088">
          <cell r="A12088">
            <v>88269</v>
          </cell>
          <cell r="B12088" t="str">
            <v>GESSEIRO COM ENCARGOS COMPLEMENTARES</v>
          </cell>
          <cell r="C12088" t="str">
            <v>H</v>
          </cell>
          <cell r="D12088">
            <v>27.23</v>
          </cell>
          <cell r="E12088">
            <v>29.63</v>
          </cell>
          <cell r="F12088" t="str">
            <v>SINAPI DEZEMBRO 2025</v>
          </cell>
        </row>
        <row r="12089">
          <cell r="A12089">
            <v>101407</v>
          </cell>
          <cell r="B12089" t="str">
            <v>GESSEIRO COM ENCARGOS COMPLEMENTARES</v>
          </cell>
          <cell r="C12089" t="str">
            <v>MES</v>
          </cell>
          <cell r="D12089">
            <v>4852.8100000000004</v>
          </cell>
          <cell r="E12089">
            <v>5272.69</v>
          </cell>
          <cell r="F12089" t="str">
            <v>SINAPI DEZEMBRO 2025</v>
          </cell>
        </row>
        <row r="12090">
          <cell r="A12090">
            <v>88270</v>
          </cell>
          <cell r="B12090" t="str">
            <v>IMPERMEABILIZADOR COM ENCARGOS COMPLEMENTARES</v>
          </cell>
          <cell r="C12090" t="str">
            <v>H</v>
          </cell>
          <cell r="D12090">
            <v>27.42</v>
          </cell>
          <cell r="E12090">
            <v>29.85</v>
          </cell>
          <cell r="F12090" t="str">
            <v>SINAPI DEZEMBRO 2025</v>
          </cell>
        </row>
        <row r="12091">
          <cell r="A12091">
            <v>101408</v>
          </cell>
          <cell r="B12091" t="str">
            <v>IMPERMEABILIZADOR COM ENCARGOS COMPLEMENTARES</v>
          </cell>
          <cell r="C12091" t="str">
            <v>MES</v>
          </cell>
          <cell r="D12091">
            <v>4878.38</v>
          </cell>
          <cell r="E12091">
            <v>5301.3</v>
          </cell>
          <cell r="F12091" t="str">
            <v>SINAPI DEZEMBRO 2025</v>
          </cell>
        </row>
        <row r="12092">
          <cell r="A12092">
            <v>102919</v>
          </cell>
          <cell r="B12092" t="str">
            <v>INSTALADOR DE PISO ELEVADO COM ENCARGOS COMPLEMENTARES</v>
          </cell>
          <cell r="C12092" t="str">
            <v>H</v>
          </cell>
          <cell r="D12092">
            <v>0</v>
          </cell>
          <cell r="E12092">
            <v>0</v>
          </cell>
          <cell r="F12092" t="str">
            <v>SINAPI DEZEMBRO 2025</v>
          </cell>
        </row>
        <row r="12093">
          <cell r="A12093">
            <v>101409</v>
          </cell>
          <cell r="B12093" t="str">
            <v>INSTALADOR DE TUBULAÇÕES COM ENCARGOS COMPLEMENTARES</v>
          </cell>
          <cell r="C12093" t="str">
            <v>MES</v>
          </cell>
          <cell r="D12093">
            <v>4131.79</v>
          </cell>
          <cell r="E12093">
            <v>4493.13</v>
          </cell>
          <cell r="F12093" t="str">
            <v>SINAPI DEZEMBRO 2025</v>
          </cell>
        </row>
        <row r="12094">
          <cell r="A12094">
            <v>88441</v>
          </cell>
          <cell r="B12094" t="str">
            <v>JARDINEIRO COM ENCARGOS COMPLEMENTARES</v>
          </cell>
          <cell r="C12094" t="str">
            <v>H</v>
          </cell>
          <cell r="D12094">
            <v>23.18</v>
          </cell>
          <cell r="E12094">
            <v>25.11</v>
          </cell>
          <cell r="F12094" t="str">
            <v>SINAPI DEZEMBRO 2025</v>
          </cell>
        </row>
        <row r="12095">
          <cell r="A12095">
            <v>101410</v>
          </cell>
          <cell r="B12095" t="str">
            <v>JARDINEIRO COM ENCARGOS COMPLEMENTARES</v>
          </cell>
          <cell r="C12095" t="str">
            <v>MES</v>
          </cell>
          <cell r="D12095">
            <v>4153.6400000000003</v>
          </cell>
          <cell r="E12095">
            <v>4490.68</v>
          </cell>
          <cell r="F12095" t="str">
            <v>SINAPI DEZEMBRO 2025</v>
          </cell>
        </row>
        <row r="12096">
          <cell r="A12096">
            <v>88272</v>
          </cell>
          <cell r="B12096" t="str">
            <v>MACARIQUEIRO COM ENCARGOS COMPLEMENTARES</v>
          </cell>
          <cell r="C12096" t="str">
            <v>H</v>
          </cell>
          <cell r="D12096">
            <v>27.78</v>
          </cell>
          <cell r="E12096">
            <v>30.13</v>
          </cell>
          <cell r="F12096" t="str">
            <v>SINAPI DEZEMBRO 2025</v>
          </cell>
        </row>
        <row r="12097">
          <cell r="A12097">
            <v>88273</v>
          </cell>
          <cell r="B12097" t="str">
            <v>MARCENEIRO COM ENCARGOS COMPLEMENTARES</v>
          </cell>
          <cell r="C12097" t="str">
            <v>H</v>
          </cell>
          <cell r="D12097">
            <v>27.07</v>
          </cell>
          <cell r="E12097">
            <v>29.49</v>
          </cell>
          <cell r="F12097" t="str">
            <v>SINAPI DEZEMBRO 2025</v>
          </cell>
        </row>
        <row r="12098">
          <cell r="A12098">
            <v>101413</v>
          </cell>
          <cell r="B12098" t="str">
            <v>MARCENEIRO COM ENCARGOS COMPLEMENTARES</v>
          </cell>
          <cell r="C12098" t="str">
            <v>MES</v>
          </cell>
          <cell r="D12098">
            <v>4819.18</v>
          </cell>
          <cell r="E12098">
            <v>5240.08</v>
          </cell>
          <cell r="F12098" t="str">
            <v>SINAPI DEZEMBRO 2025</v>
          </cell>
        </row>
        <row r="12099">
          <cell r="A12099">
            <v>101414</v>
          </cell>
          <cell r="B12099" t="str">
            <v>MARMORISTA / GRANITEIRO COM ENCARGOS COMPLEMENTARES</v>
          </cell>
          <cell r="C12099" t="str">
            <v>MES</v>
          </cell>
          <cell r="D12099">
            <v>4861.34</v>
          </cell>
          <cell r="E12099">
            <v>5282.24</v>
          </cell>
          <cell r="F12099" t="str">
            <v>SINAPI DEZEMBRO 2025</v>
          </cell>
        </row>
        <row r="12100">
          <cell r="A12100">
            <v>88274</v>
          </cell>
          <cell r="B12100" t="str">
            <v>MARMORISTA/GRANITEIRO COM ENCARGOS COMPLEMENTARES</v>
          </cell>
          <cell r="C12100" t="str">
            <v>H</v>
          </cell>
          <cell r="D12100">
            <v>27.29</v>
          </cell>
          <cell r="E12100">
            <v>29.71</v>
          </cell>
          <cell r="F12100" t="str">
            <v>SINAPI DEZEMBRO 2025</v>
          </cell>
        </row>
        <row r="12101">
          <cell r="A12101">
            <v>101412</v>
          </cell>
          <cell r="B12101" t="str">
            <v>MAÇARIQUEIRO COM ENCARGOS COMPLEMENTARES</v>
          </cell>
          <cell r="C12101" t="str">
            <v>MES</v>
          </cell>
          <cell r="D12101">
            <v>4957.01</v>
          </cell>
          <cell r="E12101">
            <v>5368.29</v>
          </cell>
          <cell r="F12101" t="str">
            <v>SINAPI DEZEMBRO 2025</v>
          </cell>
        </row>
        <row r="12102">
          <cell r="A12102">
            <v>101415</v>
          </cell>
          <cell r="B12102" t="str">
            <v>MECÂNICO DE EQUIPAMENTOS PESADOS COM ENCARGOS COMPLEMENTARES</v>
          </cell>
          <cell r="C12102" t="str">
            <v>MES</v>
          </cell>
          <cell r="D12102">
            <v>5314.08</v>
          </cell>
          <cell r="E12102">
            <v>5815.51</v>
          </cell>
          <cell r="F12102" t="str">
            <v>SINAPI DEZEMBRO 2025</v>
          </cell>
        </row>
        <row r="12103">
          <cell r="A12103">
            <v>100308</v>
          </cell>
          <cell r="B12103" t="str">
            <v>MECÂNICO DE REFRIGERAÇÃO COM ENCARGOS COMPLEMENTARES</v>
          </cell>
          <cell r="C12103" t="str">
            <v>H</v>
          </cell>
          <cell r="D12103">
            <v>27.98</v>
          </cell>
          <cell r="E12103">
            <v>30.47</v>
          </cell>
          <cell r="F12103" t="str">
            <v>SINAPI DEZEMBRO 2025</v>
          </cell>
        </row>
        <row r="12104">
          <cell r="A12104">
            <v>101416</v>
          </cell>
          <cell r="B12104" t="str">
            <v>MECÂNICO DE REFRIGERAÇÃO COM ENCARGOS COMPLEMENTARES</v>
          </cell>
          <cell r="C12104" t="str">
            <v>MES</v>
          </cell>
          <cell r="D12104">
            <v>4968.76</v>
          </cell>
          <cell r="E12104">
            <v>5401.81</v>
          </cell>
          <cell r="F12104" t="str">
            <v>SINAPI DEZEMBRO 2025</v>
          </cell>
        </row>
        <row r="12105">
          <cell r="A12105">
            <v>88275</v>
          </cell>
          <cell r="B12105" t="str">
            <v>MECÃNICO DE EQUIPAMENTOS PESADOS COM ENCARGOS COMPLEMENTARES</v>
          </cell>
          <cell r="C12105" t="str">
            <v>H</v>
          </cell>
          <cell r="D12105">
            <v>29.94</v>
          </cell>
          <cell r="E12105">
            <v>32.81</v>
          </cell>
          <cell r="F12105" t="str">
            <v>SINAPI DEZEMBRO 2025</v>
          </cell>
        </row>
        <row r="12106">
          <cell r="A12106">
            <v>90780</v>
          </cell>
          <cell r="B12106" t="str">
            <v>MESTRE DE OBRAS COM ENCARGOS COMPLEMENTARES</v>
          </cell>
          <cell r="C12106" t="str">
            <v>H</v>
          </cell>
          <cell r="D12106">
            <v>64.72</v>
          </cell>
          <cell r="E12106">
            <v>71.63</v>
          </cell>
          <cell r="F12106" t="str">
            <v>SINAPI DEZEMBRO 2025</v>
          </cell>
        </row>
        <row r="12107">
          <cell r="A12107">
            <v>94295</v>
          </cell>
          <cell r="B12107" t="str">
            <v>MESTRE DE OBRAS COM ENCARGOS COMPLEMENTARES</v>
          </cell>
          <cell r="C12107" t="str">
            <v>MES</v>
          </cell>
          <cell r="D12107">
            <v>11360.69</v>
          </cell>
          <cell r="E12107">
            <v>12567.94</v>
          </cell>
          <cell r="F12107" t="str">
            <v>SINAPI DEZEMBRO 2025</v>
          </cell>
        </row>
        <row r="12108">
          <cell r="A12108">
            <v>88277</v>
          </cell>
          <cell r="B12108" t="str">
            <v>MONTADOR (TUBO AÇO/EQUIPAMENTOS) COM ENCARGOS COMPLEMENTARES</v>
          </cell>
          <cell r="C12108" t="str">
            <v>H</v>
          </cell>
          <cell r="D12108">
            <v>23.21</v>
          </cell>
          <cell r="E12108">
            <v>25.28</v>
          </cell>
          <cell r="F12108" t="str">
            <v>SINAPI DEZEMBRO 2025</v>
          </cell>
        </row>
        <row r="12109">
          <cell r="A12109">
            <v>100307</v>
          </cell>
          <cell r="B12109" t="str">
            <v>MONTADOR DE ELETROELETRÔNICOS COM ENCARGOS COMPLEMENTARES</v>
          </cell>
          <cell r="C12109" t="str">
            <v>H</v>
          </cell>
          <cell r="D12109">
            <v>24.75</v>
          </cell>
          <cell r="E12109">
            <v>26.85</v>
          </cell>
          <cell r="F12109" t="str">
            <v>SINAPI DEZEMBRO 2025</v>
          </cell>
        </row>
        <row r="12110">
          <cell r="A12110">
            <v>101417</v>
          </cell>
          <cell r="B12110" t="str">
            <v>MONTADOR DE ELETROELETRÔNICOS COM ENCARGOS COMPLEMENTARES</v>
          </cell>
          <cell r="C12110" t="str">
            <v>MES</v>
          </cell>
          <cell r="D12110">
            <v>4408.53</v>
          </cell>
          <cell r="E12110">
            <v>4775.21</v>
          </cell>
          <cell r="F12110" t="str">
            <v>SINAPI DEZEMBRO 2025</v>
          </cell>
        </row>
        <row r="12111">
          <cell r="A12111">
            <v>88278</v>
          </cell>
          <cell r="B12111" t="str">
            <v>MONTADOR DE ESTRUTURAS METÁLICAS COM ENCARGOS COMPLEMENTARES</v>
          </cell>
          <cell r="C12111" t="str">
            <v>H</v>
          </cell>
          <cell r="D12111">
            <v>20.65</v>
          </cell>
          <cell r="E12111">
            <v>22.41</v>
          </cell>
          <cell r="F12111" t="str">
            <v>SINAPI DEZEMBRO 2025</v>
          </cell>
        </row>
        <row r="12112">
          <cell r="A12112">
            <v>101418</v>
          </cell>
          <cell r="B12112" t="str">
            <v>MONTADOR DE ESTRUTURAS METÁLICAS COM ENCARGOS COMPLEMENTARES</v>
          </cell>
          <cell r="C12112" t="str">
            <v>MES</v>
          </cell>
          <cell r="D12112">
            <v>3686.51</v>
          </cell>
          <cell r="E12112">
            <v>3995.1</v>
          </cell>
          <cell r="F12112" t="str">
            <v>SINAPI DEZEMBRO 2025</v>
          </cell>
        </row>
        <row r="12113">
          <cell r="A12113">
            <v>105535</v>
          </cell>
          <cell r="B12113" t="str">
            <v>MONTADOR DE FÔRMAS DO SISTEMA DE PAREDES DE CONCRETO COM ENCARGOS COMPLEMENTARES</v>
          </cell>
          <cell r="C12113" t="str">
            <v>H</v>
          </cell>
          <cell r="D12113">
            <v>0</v>
          </cell>
          <cell r="E12113">
            <v>0</v>
          </cell>
          <cell r="F12113" t="str">
            <v>SINAPI DEZEMBRO 2025</v>
          </cell>
        </row>
        <row r="12114">
          <cell r="A12114">
            <v>101419</v>
          </cell>
          <cell r="B12114" t="str">
            <v>MONTADOR DE MÁQUINAS COM ENCARGOS COMPLEMENTARES</v>
          </cell>
          <cell r="C12114" t="str">
            <v>MES</v>
          </cell>
          <cell r="D12114">
            <v>3984.48</v>
          </cell>
          <cell r="E12114">
            <v>4300.91</v>
          </cell>
          <cell r="F12114" t="str">
            <v>SINAPI DEZEMBRO 2025</v>
          </cell>
        </row>
        <row r="12115">
          <cell r="A12115">
            <v>88279</v>
          </cell>
          <cell r="B12115" t="str">
            <v>MONTADOR ELETROMECÂNICO COM ENCARGOS COMPLEMENTARES</v>
          </cell>
          <cell r="C12115" t="str">
            <v>H</v>
          </cell>
          <cell r="D12115">
            <v>22.58</v>
          </cell>
          <cell r="E12115">
            <v>24.43</v>
          </cell>
          <cell r="F12115" t="str">
            <v>SINAPI DEZEMBRO 2025</v>
          </cell>
        </row>
        <row r="12116">
          <cell r="A12116">
            <v>88281</v>
          </cell>
          <cell r="B12116" t="str">
            <v>MOTORISTA DE BASCULANTE COM ENCARGOS COMPLEMENTARES</v>
          </cell>
          <cell r="C12116" t="str">
            <v>H</v>
          </cell>
          <cell r="D12116">
            <v>26.7</v>
          </cell>
          <cell r="E12116">
            <v>29.17</v>
          </cell>
          <cell r="F12116" t="str">
            <v>SINAPI DEZEMBRO 2025</v>
          </cell>
        </row>
        <row r="12117">
          <cell r="A12117">
            <v>93558</v>
          </cell>
          <cell r="B12117" t="str">
            <v>MOTORISTA DE CAMINHAO COM ENCARGOS COMPLEMENTARES</v>
          </cell>
          <cell r="C12117" t="str">
            <v>MES</v>
          </cell>
          <cell r="D12117">
            <v>4608.71</v>
          </cell>
          <cell r="E12117">
            <v>5026.58</v>
          </cell>
          <cell r="F12117" t="str">
            <v>SINAPI DEZEMBRO 2025</v>
          </cell>
        </row>
        <row r="12118">
          <cell r="A12118">
            <v>101420</v>
          </cell>
          <cell r="B12118" t="str">
            <v>MOTORISTA DE CAMINHÃO BASCULANTE COM ENCARGOS COMPLEMENTARES</v>
          </cell>
          <cell r="C12118" t="str">
            <v>MES</v>
          </cell>
          <cell r="D12118">
            <v>4746.9799999999996</v>
          </cell>
          <cell r="E12118">
            <v>5181.22</v>
          </cell>
          <cell r="F12118" t="str">
            <v>SINAPI DEZEMBRO 2025</v>
          </cell>
        </row>
        <row r="12119">
          <cell r="A12119">
            <v>101421</v>
          </cell>
          <cell r="B12119" t="str">
            <v>MOTORISTA DE CAMINHÃO CARRETA COM ENCARGOS COMPLEMENTARES</v>
          </cell>
          <cell r="C12119" t="str">
            <v>MES</v>
          </cell>
          <cell r="D12119">
            <v>5468.61</v>
          </cell>
          <cell r="E12119">
            <v>5988.35</v>
          </cell>
          <cell r="F12119" t="str">
            <v>SINAPI DEZEMBRO 2025</v>
          </cell>
        </row>
        <row r="12120">
          <cell r="A12120">
            <v>88282</v>
          </cell>
          <cell r="B12120" t="str">
            <v>MOTORISTA DE CAMINHÃO COM ENCARGOS COMPLEMENTARES</v>
          </cell>
          <cell r="C12120" t="str">
            <v>H</v>
          </cell>
          <cell r="D12120">
            <v>25.91</v>
          </cell>
          <cell r="E12120">
            <v>28.3</v>
          </cell>
          <cell r="F12120" t="str">
            <v>SINAPI DEZEMBRO 2025</v>
          </cell>
        </row>
        <row r="12121">
          <cell r="A12121">
            <v>88283</v>
          </cell>
          <cell r="B12121" t="str">
            <v>MOTORISTA DE CAMINHÃO E CARRETA COM ENCARGOS COMPLEMENTARES</v>
          </cell>
          <cell r="C12121" t="str">
            <v>H</v>
          </cell>
          <cell r="D12121">
            <v>30.83</v>
          </cell>
          <cell r="E12121">
            <v>33.799999999999997</v>
          </cell>
          <cell r="F12121" t="str">
            <v>SINAPI DEZEMBRO 2025</v>
          </cell>
        </row>
        <row r="12122">
          <cell r="A12122">
            <v>101422</v>
          </cell>
          <cell r="B12122" t="str">
            <v>MOTORISTA DE CARRO DE PASSEIO COM ENCARGOS COMPLEMENTARES</v>
          </cell>
          <cell r="C12122" t="str">
            <v>MES</v>
          </cell>
          <cell r="D12122">
            <v>4036.46</v>
          </cell>
          <cell r="E12122">
            <v>4386.5</v>
          </cell>
          <cell r="F12122" t="str">
            <v>SINAPI DEZEMBRO 2025</v>
          </cell>
        </row>
        <row r="12123">
          <cell r="A12123">
            <v>88284</v>
          </cell>
          <cell r="B12123" t="str">
            <v>MOTORISTA DE VEÍCULO LEVE COM ENCARGOS COMPLEMENTARES</v>
          </cell>
          <cell r="C12123" t="str">
            <v>H</v>
          </cell>
          <cell r="D12123">
            <v>22.62</v>
          </cell>
          <cell r="E12123">
            <v>24.62</v>
          </cell>
          <cell r="F12123" t="str">
            <v>SINAPI DEZEMBRO 2025</v>
          </cell>
        </row>
        <row r="12124">
          <cell r="A12124">
            <v>101424</v>
          </cell>
          <cell r="B12124" t="str">
            <v>MOTORISTA OPERADOR DE CAMINHÃO COM MUNCK COM ENCARGOS COMPLEMENTARES</v>
          </cell>
          <cell r="C12124" t="str">
            <v>MES</v>
          </cell>
          <cell r="D12124">
            <v>5070.25</v>
          </cell>
          <cell r="E12124">
            <v>5542.79</v>
          </cell>
          <cell r="F12124" t="str">
            <v>SINAPI DEZEMBRO 2025</v>
          </cell>
        </row>
        <row r="12125">
          <cell r="A12125">
            <v>88286</v>
          </cell>
          <cell r="B12125" t="str">
            <v>MOTORISTA OPERADOR DE MUNCK COM ENCARGOS COMPLEMENTARES</v>
          </cell>
          <cell r="C12125" t="str">
            <v>H</v>
          </cell>
          <cell r="D12125">
            <v>28.6</v>
          </cell>
          <cell r="E12125">
            <v>31.31</v>
          </cell>
          <cell r="F12125" t="str">
            <v>SINAPI DEZEMBRO 2025</v>
          </cell>
        </row>
        <row r="12126">
          <cell r="A12126">
            <v>88288</v>
          </cell>
          <cell r="B12126" t="str">
            <v>NIVELADOR COM ENCARGOS COMPLEMENTARES</v>
          </cell>
          <cell r="C12126" t="str">
            <v>H</v>
          </cell>
          <cell r="D12126">
            <v>21.78</v>
          </cell>
          <cell r="E12126">
            <v>23.68</v>
          </cell>
          <cell r="F12126" t="str">
            <v>SINAPI DEZEMBRO 2025</v>
          </cell>
        </row>
        <row r="12127">
          <cell r="A12127">
            <v>101425</v>
          </cell>
          <cell r="B12127" t="str">
            <v>NIVELADOR COM ENCARGOS COMPLEMENTARES</v>
          </cell>
          <cell r="C12127" t="str">
            <v>MES</v>
          </cell>
          <cell r="D12127">
            <v>3885.8</v>
          </cell>
          <cell r="E12127">
            <v>4220.26</v>
          </cell>
          <cell r="F12127" t="str">
            <v>SINAPI DEZEMBRO 2025</v>
          </cell>
        </row>
        <row r="12128">
          <cell r="A12128">
            <v>101426</v>
          </cell>
          <cell r="B12128" t="str">
            <v>OPERADOR DE BATE-ESTACA COM ENCARGOS COMPLEMENTARES</v>
          </cell>
          <cell r="C12128" t="str">
            <v>MES</v>
          </cell>
          <cell r="D12128">
            <v>3723.34</v>
          </cell>
          <cell r="E12128">
            <v>4036.28</v>
          </cell>
          <cell r="F12128" t="str">
            <v>SINAPI DEZEMBRO 2025</v>
          </cell>
        </row>
        <row r="12129">
          <cell r="A12129">
            <v>88291</v>
          </cell>
          <cell r="B12129" t="str">
            <v>OPERADOR DE BETONEIRA (CAMINHÃO) COM ENCARGOS COMPLEMENTARES</v>
          </cell>
          <cell r="C12129" t="str">
            <v>H</v>
          </cell>
          <cell r="D12129">
            <v>24.4</v>
          </cell>
          <cell r="E12129">
            <v>26.6</v>
          </cell>
          <cell r="F12129" t="str">
            <v>SINAPI DEZEMBRO 2025</v>
          </cell>
        </row>
        <row r="12130">
          <cell r="A12130">
            <v>101427</v>
          </cell>
          <cell r="B12130" t="str">
            <v>OPERADOR DE BETONEIRA (CAMINHÃO) COM ENCARGOS COMPLEMENTARES</v>
          </cell>
          <cell r="C12130" t="str">
            <v>MES</v>
          </cell>
          <cell r="D12130">
            <v>4341.3599999999997</v>
          </cell>
          <cell r="E12130">
            <v>4727.54</v>
          </cell>
          <cell r="F12130" t="str">
            <v>SINAPI DEZEMBRO 2025</v>
          </cell>
        </row>
        <row r="12131">
          <cell r="A12131">
            <v>101428</v>
          </cell>
          <cell r="B12131" t="str">
            <v>OPERADOR DE BETONEIRA ESTACIONÁRIA COM ENCARGOS COMPLEMENTARES</v>
          </cell>
          <cell r="C12131" t="str">
            <v>MES</v>
          </cell>
          <cell r="D12131">
            <v>3717.58</v>
          </cell>
          <cell r="E12131">
            <v>4029.85</v>
          </cell>
          <cell r="F12131" t="str">
            <v>SINAPI DEZEMBRO 2025</v>
          </cell>
        </row>
        <row r="12132">
          <cell r="A12132">
            <v>88377</v>
          </cell>
          <cell r="B12132" t="str">
            <v>OPERADOR DE BETONEIRA ESTACIONÁRIA/MISTURADOR COM ENCARGOS COMPLEMENTARES</v>
          </cell>
          <cell r="C12132" t="str">
            <v>H</v>
          </cell>
          <cell r="D12132">
            <v>20.81</v>
          </cell>
          <cell r="E12132">
            <v>22.59</v>
          </cell>
          <cell r="F12132" t="str">
            <v>SINAPI DEZEMBRO 2025</v>
          </cell>
        </row>
        <row r="12133">
          <cell r="A12133">
            <v>101429</v>
          </cell>
          <cell r="B12133" t="str">
            <v>OPERADOR DE COMPRESSOR DE AR OU COMPRESSORISTA COM ENCARGOS COMPLEMENTARES</v>
          </cell>
          <cell r="C12133" t="str">
            <v>MES</v>
          </cell>
          <cell r="D12133">
            <v>3508.46</v>
          </cell>
          <cell r="E12133">
            <v>3795.96</v>
          </cell>
          <cell r="F12133" t="str">
            <v>SINAPI DEZEMBRO 2025</v>
          </cell>
        </row>
        <row r="12134">
          <cell r="A12134">
            <v>88292</v>
          </cell>
          <cell r="B12134" t="str">
            <v>OPERADOR DE COMPRESSOR OU COMPRESSORISTA COM ENCARGOS COMPLEMENTARES</v>
          </cell>
          <cell r="C12134" t="str">
            <v>H</v>
          </cell>
          <cell r="D12134">
            <v>19.61</v>
          </cell>
          <cell r="E12134">
            <v>21.25</v>
          </cell>
          <cell r="F12134" t="str">
            <v>SINAPI DEZEMBRO 2025</v>
          </cell>
        </row>
        <row r="12135">
          <cell r="A12135">
            <v>88293</v>
          </cell>
          <cell r="B12135" t="str">
            <v>OPERADOR DE DEMARCADORA DE FAIXAS COM ENCARGOS COMPLEMENTARES</v>
          </cell>
          <cell r="C12135" t="str">
            <v>H</v>
          </cell>
          <cell r="D12135">
            <v>24.4</v>
          </cell>
          <cell r="E12135">
            <v>26.6</v>
          </cell>
          <cell r="F12135" t="str">
            <v>SINAPI DEZEMBRO 2025</v>
          </cell>
        </row>
        <row r="12136">
          <cell r="A12136">
            <v>101430</v>
          </cell>
          <cell r="B12136" t="str">
            <v>OPERADOR DE DEMARCADORA DE FAIXAS DE TRÁFEGO COM ENCARGOS COMPLEMENTARES</v>
          </cell>
          <cell r="C12136" t="str">
            <v>MES</v>
          </cell>
          <cell r="D12136">
            <v>4341.3599999999997</v>
          </cell>
          <cell r="E12136">
            <v>4727.54</v>
          </cell>
          <cell r="F12136" t="str">
            <v>SINAPI DEZEMBRO 2025</v>
          </cell>
        </row>
        <row r="12137">
          <cell r="A12137">
            <v>88294</v>
          </cell>
          <cell r="B12137" t="str">
            <v>OPERADOR DE ESCAVADEIRA COM ENCARGOS COMPLEMENTARES</v>
          </cell>
          <cell r="C12137" t="str">
            <v>H</v>
          </cell>
          <cell r="D12137">
            <v>26.04</v>
          </cell>
          <cell r="E12137">
            <v>28.44</v>
          </cell>
          <cell r="F12137" t="str">
            <v>SINAPI DEZEMBRO 2025</v>
          </cell>
        </row>
        <row r="12138">
          <cell r="A12138">
            <v>101431</v>
          </cell>
          <cell r="B12138" t="str">
            <v>OPERADOR DE ESCAVADEIRA COM ENCARGOS COMPLEMENTARES</v>
          </cell>
          <cell r="C12138" t="str">
            <v>MES</v>
          </cell>
          <cell r="D12138">
            <v>4625.79</v>
          </cell>
          <cell r="E12138">
            <v>5045.67</v>
          </cell>
          <cell r="F12138" t="str">
            <v>SINAPI DEZEMBRO 2025</v>
          </cell>
        </row>
        <row r="12139">
          <cell r="A12139">
            <v>88295</v>
          </cell>
          <cell r="B12139" t="str">
            <v>OPERADOR DE GUINCHO COM ENCARGOS COMPLEMENTARES</v>
          </cell>
          <cell r="C12139" t="str">
            <v>H</v>
          </cell>
          <cell r="D12139">
            <v>20.93</v>
          </cell>
          <cell r="E12139">
            <v>22.73</v>
          </cell>
          <cell r="F12139" t="str">
            <v>SINAPI DEZEMBRO 2025</v>
          </cell>
        </row>
        <row r="12140">
          <cell r="A12140">
            <v>101432</v>
          </cell>
          <cell r="B12140" t="str">
            <v>OPERADOR DE GUINCHO OU GUINCHEIRO COM ENCARGOS COMPLEMENTARES</v>
          </cell>
          <cell r="C12140" t="str">
            <v>MES</v>
          </cell>
          <cell r="D12140">
            <v>3733.48</v>
          </cell>
          <cell r="E12140">
            <v>4047.64</v>
          </cell>
          <cell r="F12140" t="str">
            <v>SINAPI DEZEMBRO 2025</v>
          </cell>
        </row>
        <row r="12141">
          <cell r="A12141">
            <v>88296</v>
          </cell>
          <cell r="B12141" t="str">
            <v>OPERADOR DE GUINDASTE COM ENCARGOS COMPLEMENTARES</v>
          </cell>
          <cell r="C12141" t="str">
            <v>H</v>
          </cell>
          <cell r="D12141">
            <v>29.99</v>
          </cell>
          <cell r="E12141">
            <v>32.85</v>
          </cell>
          <cell r="F12141" t="str">
            <v>SINAPI DEZEMBRO 2025</v>
          </cell>
        </row>
        <row r="12142">
          <cell r="A12142">
            <v>101433</v>
          </cell>
          <cell r="B12142" t="str">
            <v>OPERADOR DE GUINDASTE COM ENCARGOS COMPLEMENTARES</v>
          </cell>
          <cell r="C12142" t="str">
            <v>MES</v>
          </cell>
          <cell r="D12142">
            <v>5311.57</v>
          </cell>
          <cell r="E12142">
            <v>5812.7</v>
          </cell>
          <cell r="F12142" t="str">
            <v>SINAPI DEZEMBRO 2025</v>
          </cell>
        </row>
        <row r="12143">
          <cell r="A12143">
            <v>101434</v>
          </cell>
          <cell r="B12143" t="str">
            <v>OPERADOR DE JATO ABRASIVO OU JATISTA COM ENCARGOS COMPLEMENTARES</v>
          </cell>
          <cell r="C12143" t="str">
            <v>MES</v>
          </cell>
          <cell r="D12143">
            <v>3947.16</v>
          </cell>
          <cell r="E12143">
            <v>4286.63</v>
          </cell>
          <cell r="F12143" t="str">
            <v>SINAPI DEZEMBRO 2025</v>
          </cell>
        </row>
        <row r="12144">
          <cell r="A12144">
            <v>88298</v>
          </cell>
          <cell r="B12144" t="str">
            <v>OPERADOR DE MARTELETE OU MARTELETEIRO COM ENCARGOS COMPLEMENTARES</v>
          </cell>
          <cell r="C12144" t="str">
            <v>H</v>
          </cell>
          <cell r="D12144">
            <v>20.81</v>
          </cell>
          <cell r="E12144">
            <v>22.59</v>
          </cell>
          <cell r="F12144" t="str">
            <v>SINAPI DEZEMBRO 2025</v>
          </cell>
        </row>
        <row r="12145">
          <cell r="A12145">
            <v>101436</v>
          </cell>
          <cell r="B12145" t="str">
            <v>OPERADOR DE MARTELETE OU MARTELETEIRO COM ENCARGOS COMPLEMENTARES</v>
          </cell>
          <cell r="C12145" t="str">
            <v>MES</v>
          </cell>
          <cell r="D12145">
            <v>3717.58</v>
          </cell>
          <cell r="E12145">
            <v>4029.85</v>
          </cell>
          <cell r="F12145" t="str">
            <v>SINAPI DEZEMBRO 2025</v>
          </cell>
        </row>
        <row r="12146">
          <cell r="A12146">
            <v>101437</v>
          </cell>
          <cell r="B12146" t="str">
            <v>OPERADOR DE MOTO SCRAPER COM ENCARGOS COMPLEMENTARES</v>
          </cell>
          <cell r="C12146" t="str">
            <v>MES</v>
          </cell>
          <cell r="D12146">
            <v>4988.28</v>
          </cell>
          <cell r="E12146">
            <v>5451.1</v>
          </cell>
          <cell r="F12146" t="str">
            <v>SINAPI DEZEMBRO 2025</v>
          </cell>
        </row>
        <row r="12147">
          <cell r="A12147">
            <v>88299</v>
          </cell>
          <cell r="B12147" t="str">
            <v>OPERADOR DE MOTO-ESCREIPER COM ENCARGOS COMPLEMENTARES</v>
          </cell>
          <cell r="C12147" t="str">
            <v>H</v>
          </cell>
          <cell r="D12147">
            <v>28.1</v>
          </cell>
          <cell r="E12147">
            <v>30.74</v>
          </cell>
          <cell r="F12147" t="str">
            <v>SINAPI DEZEMBRO 2025</v>
          </cell>
        </row>
        <row r="12148">
          <cell r="A12148">
            <v>88300</v>
          </cell>
          <cell r="B12148" t="str">
            <v>OPERADOR DE MOTONIVELADORA COM ENCARGOS COMPLEMENTARES</v>
          </cell>
          <cell r="C12148" t="str">
            <v>H</v>
          </cell>
          <cell r="D12148">
            <v>28.1</v>
          </cell>
          <cell r="E12148">
            <v>30.74</v>
          </cell>
          <cell r="F12148" t="str">
            <v>SINAPI DEZEMBRO 2025</v>
          </cell>
        </row>
        <row r="12149">
          <cell r="A12149">
            <v>101438</v>
          </cell>
          <cell r="B12149" t="str">
            <v>OPERADOR DE MOTONIVELADORA COM ENCARGOS COMPLEMENTARES</v>
          </cell>
          <cell r="C12149" t="str">
            <v>MES</v>
          </cell>
          <cell r="D12149">
            <v>4988.28</v>
          </cell>
          <cell r="E12149">
            <v>5451.1</v>
          </cell>
          <cell r="F12149" t="str">
            <v>SINAPI DEZEMBRO 2025</v>
          </cell>
        </row>
        <row r="12150">
          <cell r="A12150">
            <v>88297</v>
          </cell>
          <cell r="B12150" t="str">
            <v>OPERADOR DE MÁQUINAS E EQUIPAMENTOS COM ENCARGOS COMPLEMENTARES</v>
          </cell>
          <cell r="C12150" t="str">
            <v>H</v>
          </cell>
          <cell r="D12150">
            <v>23.55</v>
          </cell>
          <cell r="E12150">
            <v>25.65</v>
          </cell>
          <cell r="F12150" t="str">
            <v>SINAPI DEZEMBRO 2025</v>
          </cell>
        </row>
        <row r="12151">
          <cell r="A12151">
            <v>101435</v>
          </cell>
          <cell r="B12151" t="str">
            <v>OPERADOR DE MÁQUINAS E TRATORES DIVERSOS COM ENCARGOS COMPLEMENTARES</v>
          </cell>
          <cell r="C12151" t="str">
            <v>MES</v>
          </cell>
          <cell r="D12151">
            <v>4190.58</v>
          </cell>
          <cell r="E12151">
            <v>4558.8900000000003</v>
          </cell>
          <cell r="F12151" t="str">
            <v>SINAPI DEZEMBRO 2025</v>
          </cell>
        </row>
        <row r="12152">
          <cell r="A12152">
            <v>101440</v>
          </cell>
          <cell r="B12152" t="str">
            <v>OPERADOR DE PAVIMENTADORA / MESA VIBROACABADORA COM ENCARGOS COMPLEMENTARES</v>
          </cell>
          <cell r="C12152" t="str">
            <v>MES</v>
          </cell>
          <cell r="D12152">
            <v>4341.3599999999997</v>
          </cell>
          <cell r="E12152">
            <v>4727.54</v>
          </cell>
          <cell r="F12152" t="str">
            <v>SINAPI DEZEMBRO 2025</v>
          </cell>
        </row>
        <row r="12153">
          <cell r="A12153">
            <v>88302</v>
          </cell>
          <cell r="B12153" t="str">
            <v>OPERADOR DE PAVIMENTADORA COM ENCARGOS COMPLEMENTARES</v>
          </cell>
          <cell r="C12153" t="str">
            <v>H</v>
          </cell>
          <cell r="D12153">
            <v>24.4</v>
          </cell>
          <cell r="E12153">
            <v>26.6</v>
          </cell>
          <cell r="F12153" t="str">
            <v>SINAPI DEZEMBRO 2025</v>
          </cell>
        </row>
        <row r="12154">
          <cell r="A12154">
            <v>88301</v>
          </cell>
          <cell r="B12154" t="str">
            <v>OPERADOR DE PÁ CARREGADEIRA COM ENCARGOS COMPLEMENTARES</v>
          </cell>
          <cell r="C12154" t="str">
            <v>H</v>
          </cell>
          <cell r="D12154">
            <v>24.4</v>
          </cell>
          <cell r="E12154">
            <v>26.6</v>
          </cell>
          <cell r="F12154" t="str">
            <v>SINAPI DEZEMBRO 2025</v>
          </cell>
        </row>
        <row r="12155">
          <cell r="A12155">
            <v>101439</v>
          </cell>
          <cell r="B12155" t="str">
            <v>OPERADOR DE PÁ CARREGADEIRA COM ENCARGOS COMPLEMENTARES</v>
          </cell>
          <cell r="C12155" t="str">
            <v>MES</v>
          </cell>
          <cell r="D12155">
            <v>4341.3599999999997</v>
          </cell>
          <cell r="E12155">
            <v>4727.54</v>
          </cell>
          <cell r="F12155" t="str">
            <v>SINAPI DEZEMBRO 2025</v>
          </cell>
        </row>
        <row r="12156">
          <cell r="A12156">
            <v>88303</v>
          </cell>
          <cell r="B12156" t="str">
            <v>OPERADOR DE ROLO COMPACTADOR COM ENCARGOS COMPLEMENTARES</v>
          </cell>
          <cell r="C12156" t="str">
            <v>H</v>
          </cell>
          <cell r="D12156">
            <v>23.7</v>
          </cell>
          <cell r="E12156">
            <v>25.82</v>
          </cell>
          <cell r="F12156" t="str">
            <v>SINAPI DEZEMBRO 2025</v>
          </cell>
        </row>
        <row r="12157">
          <cell r="A12157">
            <v>101441</v>
          </cell>
          <cell r="B12157" t="str">
            <v>OPERADOR DE ROLO COMPACTADOR COM ENCARGOS COMPLEMENTARES</v>
          </cell>
          <cell r="C12157" t="str">
            <v>MES</v>
          </cell>
          <cell r="D12157">
            <v>4221.1899999999996</v>
          </cell>
          <cell r="E12157">
            <v>4593.1400000000003</v>
          </cell>
          <cell r="F12157" t="str">
            <v>SINAPI DEZEMBRO 2025</v>
          </cell>
        </row>
        <row r="12158">
          <cell r="A12158">
            <v>88304</v>
          </cell>
          <cell r="B12158" t="str">
            <v>OPERADOR DE USINA DE ASFALTO, DE SOLOS OU DE CONCRETO COM ENCARGOS COMPLEMENTARES</v>
          </cell>
          <cell r="C12158" t="str">
            <v>H</v>
          </cell>
          <cell r="D12158">
            <v>28.1</v>
          </cell>
          <cell r="E12158">
            <v>30.74</v>
          </cell>
          <cell r="F12158" t="str">
            <v>SINAPI DEZEMBRO 2025</v>
          </cell>
        </row>
        <row r="12159">
          <cell r="A12159">
            <v>101443</v>
          </cell>
          <cell r="B12159" t="str">
            <v>OPERADOR DE USINA DE ASFALTO, DE SOLOS OU DE CONCRETO COM ENCARGOS COMPLEMENTARES</v>
          </cell>
          <cell r="C12159" t="str">
            <v>MES</v>
          </cell>
          <cell r="D12159">
            <v>4988.28</v>
          </cell>
          <cell r="E12159">
            <v>5451.1</v>
          </cell>
          <cell r="F12159" t="str">
            <v>SINAPI DEZEMBRO 2025</v>
          </cell>
        </row>
        <row r="12160">
          <cell r="A12160">
            <v>88306</v>
          </cell>
          <cell r="B12160" t="str">
            <v>OPERADOR JATO DE AREIA OU JATISTA COM ENCARGOS COMPLEMENTARES</v>
          </cell>
          <cell r="C12160" t="str">
            <v>H</v>
          </cell>
          <cell r="D12160">
            <v>22.13</v>
          </cell>
          <cell r="E12160">
            <v>24.07</v>
          </cell>
          <cell r="F12160" t="str">
            <v>SINAPI DEZEMBRO 2025</v>
          </cell>
        </row>
        <row r="12161">
          <cell r="A12161">
            <v>88307</v>
          </cell>
          <cell r="B12161" t="str">
            <v>OPERADOR PARA BATE ESTACAS COM ENCARGOS COMPLEMENTARES</v>
          </cell>
          <cell r="C12161" t="str">
            <v>H</v>
          </cell>
          <cell r="D12161">
            <v>20.85</v>
          </cell>
          <cell r="E12161">
            <v>22.63</v>
          </cell>
          <cell r="F12161" t="str">
            <v>SINAPI DEZEMBRO 2025</v>
          </cell>
        </row>
        <row r="12162">
          <cell r="A12162">
            <v>88308</v>
          </cell>
          <cell r="B12162" t="str">
            <v>PASTILHEIRO COM ENCARGOS COMPLEMENTARES</v>
          </cell>
          <cell r="C12162" t="str">
            <v>H</v>
          </cell>
          <cell r="D12162">
            <v>27.29</v>
          </cell>
          <cell r="E12162">
            <v>29.71</v>
          </cell>
          <cell r="F12162" t="str">
            <v>SINAPI DEZEMBRO 2025</v>
          </cell>
        </row>
        <row r="12163">
          <cell r="A12163">
            <v>101444</v>
          </cell>
          <cell r="B12163" t="str">
            <v>PASTILHEIRO COM ENCARGOS COMPLEMENTARES</v>
          </cell>
          <cell r="C12163" t="str">
            <v>MES</v>
          </cell>
          <cell r="D12163">
            <v>4861.34</v>
          </cell>
          <cell r="E12163">
            <v>5282.24</v>
          </cell>
          <cell r="F12163" t="str">
            <v>SINAPI DEZEMBRO 2025</v>
          </cell>
        </row>
        <row r="12164">
          <cell r="A12164">
            <v>88309</v>
          </cell>
          <cell r="B12164" t="str">
            <v>PEDREIRO COM ENCARGOS COMPLEMENTARES</v>
          </cell>
          <cell r="C12164" t="str">
            <v>H</v>
          </cell>
          <cell r="D12164">
            <v>27.42</v>
          </cell>
          <cell r="E12164">
            <v>29.85</v>
          </cell>
          <cell r="F12164" t="str">
            <v>SINAPI DEZEMBRO 2025</v>
          </cell>
        </row>
        <row r="12165">
          <cell r="A12165">
            <v>101445</v>
          </cell>
          <cell r="B12165" t="str">
            <v>PEDREIRO COM ENCARGOS COMPLEMENTARES</v>
          </cell>
          <cell r="C12165" t="str">
            <v>MES</v>
          </cell>
          <cell r="D12165">
            <v>4878.38</v>
          </cell>
          <cell r="E12165">
            <v>5301.3</v>
          </cell>
          <cell r="F12165" t="str">
            <v>SINAPI DEZEMBRO 2025</v>
          </cell>
        </row>
        <row r="12166">
          <cell r="A12166">
            <v>88310</v>
          </cell>
          <cell r="B12166" t="str">
            <v>PINTOR COM ENCARGOS COMPLEMENTARES</v>
          </cell>
          <cell r="C12166" t="str">
            <v>H</v>
          </cell>
          <cell r="D12166">
            <v>29.1</v>
          </cell>
          <cell r="E12166">
            <v>31.52</v>
          </cell>
          <cell r="F12166" t="str">
            <v>SINAPI DEZEMBRO 2025</v>
          </cell>
        </row>
        <row r="12167">
          <cell r="A12167">
            <v>101446</v>
          </cell>
          <cell r="B12167" t="str">
            <v>PINTOR COM ENCARGOS COMPLEMENTARES</v>
          </cell>
          <cell r="C12167" t="str">
            <v>MES</v>
          </cell>
          <cell r="D12167">
            <v>5202.1099999999997</v>
          </cell>
          <cell r="E12167">
            <v>5623.01</v>
          </cell>
          <cell r="F12167" t="str">
            <v>SINAPI DEZEMBRO 2025</v>
          </cell>
        </row>
        <row r="12168">
          <cell r="A12168">
            <v>88311</v>
          </cell>
          <cell r="B12168" t="str">
            <v>PINTOR DE LETREIROS COM ENCARGOS COMPLEMENTARES</v>
          </cell>
          <cell r="C12168" t="str">
            <v>H</v>
          </cell>
          <cell r="D12168">
            <v>28.5</v>
          </cell>
          <cell r="E12168">
            <v>30.85</v>
          </cell>
          <cell r="F12168" t="str">
            <v>SINAPI DEZEMBRO 2025</v>
          </cell>
        </row>
        <row r="12169">
          <cell r="A12169">
            <v>101447</v>
          </cell>
          <cell r="B12169" t="str">
            <v>PINTOR DE LETREIROS COM ENCARGOS COMPLEMENTARES</v>
          </cell>
          <cell r="C12169" t="str">
            <v>MES</v>
          </cell>
          <cell r="D12169">
            <v>5099.33</v>
          </cell>
          <cell r="E12169">
            <v>5508.04</v>
          </cell>
          <cell r="F12169" t="str">
            <v>SINAPI DEZEMBRO 2025</v>
          </cell>
        </row>
        <row r="12170">
          <cell r="A12170">
            <v>88312</v>
          </cell>
          <cell r="B12170" t="str">
            <v>PINTOR PARA TINTA EPÓXI COM ENCARGOS COMPLEMENTARES</v>
          </cell>
          <cell r="C12170" t="str">
            <v>H</v>
          </cell>
          <cell r="D12170">
            <v>29.1</v>
          </cell>
          <cell r="E12170">
            <v>31.52</v>
          </cell>
          <cell r="F12170" t="str">
            <v>SINAPI DEZEMBRO 2025</v>
          </cell>
        </row>
        <row r="12171">
          <cell r="A12171">
            <v>101448</v>
          </cell>
          <cell r="B12171" t="str">
            <v>PINTOR PARA TINTA EPÓXI COM ENCARGOS COMPLEMENTARES</v>
          </cell>
          <cell r="C12171" t="str">
            <v>MES</v>
          </cell>
          <cell r="D12171">
            <v>5202.1099999999997</v>
          </cell>
          <cell r="E12171">
            <v>5623.01</v>
          </cell>
          <cell r="F12171" t="str">
            <v>SINAPI DEZEMBRO 2025</v>
          </cell>
        </row>
        <row r="12172">
          <cell r="A12172">
            <v>101449</v>
          </cell>
          <cell r="B12172" t="str">
            <v>POCEIRO / ESCAVADOR DE VALAS COM ENCARGOS COMPLEMENTARES</v>
          </cell>
          <cell r="C12172" t="str">
            <v>MES</v>
          </cell>
          <cell r="D12172">
            <v>3094.4</v>
          </cell>
          <cell r="E12172">
            <v>3332.84</v>
          </cell>
          <cell r="F12172" t="str">
            <v>SINAPI DEZEMBRO 2025</v>
          </cell>
        </row>
        <row r="12173">
          <cell r="A12173">
            <v>88313</v>
          </cell>
          <cell r="B12173" t="str">
            <v>POCEIRO COM ENCARGOS COMPLEMENTARES</v>
          </cell>
          <cell r="C12173" t="str">
            <v>H</v>
          </cell>
          <cell r="D12173">
            <v>17.27</v>
          </cell>
          <cell r="E12173">
            <v>18.63</v>
          </cell>
          <cell r="F12173" t="str">
            <v>SINAPI DEZEMBRO 2025</v>
          </cell>
        </row>
        <row r="12174">
          <cell r="A12174">
            <v>88314</v>
          </cell>
          <cell r="B12174" t="str">
            <v>RASTELEIRO COM ENCARGOS COMPLEMENTARES</v>
          </cell>
          <cell r="C12174" t="str">
            <v>H</v>
          </cell>
          <cell r="D12174">
            <v>25.91</v>
          </cell>
          <cell r="E12174">
            <v>28.3</v>
          </cell>
          <cell r="F12174" t="str">
            <v>SINAPI DEZEMBRO 2025</v>
          </cell>
        </row>
        <row r="12175">
          <cell r="A12175">
            <v>88315</v>
          </cell>
          <cell r="B12175" t="str">
            <v>SERRALHEIRO COM ENCARGOS COMPLEMENTARES</v>
          </cell>
          <cell r="C12175" t="str">
            <v>H</v>
          </cell>
          <cell r="D12175">
            <v>27.23</v>
          </cell>
          <cell r="E12175">
            <v>29.63</v>
          </cell>
          <cell r="F12175" t="str">
            <v>SINAPI DEZEMBRO 2025</v>
          </cell>
        </row>
        <row r="12176">
          <cell r="A12176">
            <v>101451</v>
          </cell>
          <cell r="B12176" t="str">
            <v>SERRALHEIRO COM ENCARGOS COMPLEMENTARES</v>
          </cell>
          <cell r="C12176" t="str">
            <v>MES</v>
          </cell>
          <cell r="D12176">
            <v>4852.8100000000004</v>
          </cell>
          <cell r="E12176">
            <v>5272.69</v>
          </cell>
          <cell r="F12176" t="str">
            <v>SINAPI DEZEMBRO 2025</v>
          </cell>
        </row>
        <row r="12177">
          <cell r="A12177">
            <v>88316</v>
          </cell>
          <cell r="B12177" t="str">
            <v>SERVENTE COM ENCARGOS COMPLEMENTARES</v>
          </cell>
          <cell r="C12177" t="str">
            <v>H</v>
          </cell>
          <cell r="D12177">
            <v>22.26</v>
          </cell>
          <cell r="E12177">
            <v>24.08</v>
          </cell>
          <cell r="F12177" t="str">
            <v>SINAPI DEZEMBRO 2025</v>
          </cell>
        </row>
        <row r="12178">
          <cell r="A12178">
            <v>101452</v>
          </cell>
          <cell r="B12178" t="str">
            <v>SERVENTE DE OBRAS COM ENCARGOS COMPLEMENTARES</v>
          </cell>
          <cell r="C12178" t="str">
            <v>MES</v>
          </cell>
          <cell r="D12178">
            <v>3976.26</v>
          </cell>
          <cell r="E12178">
            <v>4294.45</v>
          </cell>
          <cell r="F12178" t="str">
            <v>SINAPI DEZEMBRO 2025</v>
          </cell>
        </row>
        <row r="12179">
          <cell r="A12179">
            <v>88318</v>
          </cell>
          <cell r="B12179" t="str">
            <v>SOLDADOR A (PARA SOLDA A SER TESTADA COM RAIOS "X") COM ENCARGOS COMPLEMENTARES</v>
          </cell>
          <cell r="C12179" t="str">
            <v>H</v>
          </cell>
          <cell r="D12179">
            <v>31.71</v>
          </cell>
          <cell r="E12179">
            <v>34.53</v>
          </cell>
          <cell r="F12179" t="str">
            <v>SINAPI DEZEMBRO 2025</v>
          </cell>
        </row>
        <row r="12180">
          <cell r="A12180">
            <v>88317</v>
          </cell>
          <cell r="B12180" t="str">
            <v>SOLDADOR COM ENCARGOS COMPLEMENTARES</v>
          </cell>
          <cell r="C12180" t="str">
            <v>H</v>
          </cell>
          <cell r="D12180">
            <v>28.17</v>
          </cell>
          <cell r="E12180">
            <v>30.57</v>
          </cell>
          <cell r="F12180" t="str">
            <v>SINAPI DEZEMBRO 2025</v>
          </cell>
        </row>
        <row r="12181">
          <cell r="A12181">
            <v>101453</v>
          </cell>
          <cell r="B12181" t="str">
            <v>SOLDADOR COM ENCARGOS COMPLEMENTARES</v>
          </cell>
          <cell r="C12181" t="str">
            <v>MES</v>
          </cell>
          <cell r="D12181">
            <v>5029.58</v>
          </cell>
          <cell r="E12181">
            <v>5449.46</v>
          </cell>
          <cell r="F12181" t="str">
            <v>SINAPI DEZEMBRO 2025</v>
          </cell>
        </row>
        <row r="12182">
          <cell r="A12182">
            <v>101454</v>
          </cell>
          <cell r="B12182" t="str">
            <v>SOLDADOR ELÉTRICO COM ENCARGOS COMPLEMENTARES</v>
          </cell>
          <cell r="C12182" t="str">
            <v>MES</v>
          </cell>
          <cell r="D12182">
            <v>5650.19</v>
          </cell>
          <cell r="E12182">
            <v>6143.6</v>
          </cell>
          <cell r="F12182" t="str">
            <v>SINAPI DEZEMBRO 2025</v>
          </cell>
        </row>
        <row r="12183">
          <cell r="A12183">
            <v>100533</v>
          </cell>
          <cell r="B12183" t="str">
            <v>TECNICO DE EDIFICACOES COM ENCARGOS COMPLEMENTARES</v>
          </cell>
          <cell r="C12183" t="str">
            <v>H</v>
          </cell>
          <cell r="D12183">
            <v>28.1</v>
          </cell>
          <cell r="E12183">
            <v>30.76</v>
          </cell>
          <cell r="F12183" t="str">
            <v>SINAPI DEZEMBRO 2025</v>
          </cell>
        </row>
        <row r="12184">
          <cell r="A12184">
            <v>100534</v>
          </cell>
          <cell r="B12184" t="str">
            <v>TECNICO DE EDIFICACOES COM ENCARGOS COMPLEMENTARES</v>
          </cell>
          <cell r="C12184" t="str">
            <v>MES</v>
          </cell>
          <cell r="D12184">
            <v>4996.1899999999996</v>
          </cell>
          <cell r="E12184">
            <v>5460.34</v>
          </cell>
          <cell r="F12184" t="str">
            <v>SINAPI DEZEMBRO 2025</v>
          </cell>
        </row>
        <row r="12185">
          <cell r="A12185">
            <v>88323</v>
          </cell>
          <cell r="B12185" t="str">
            <v>TELHADISTA COM ENCARGOS COMPLEMENTARES</v>
          </cell>
          <cell r="C12185" t="str">
            <v>H</v>
          </cell>
          <cell r="D12185">
            <v>26.76</v>
          </cell>
          <cell r="E12185">
            <v>29.13</v>
          </cell>
          <cell r="F12185" t="str">
            <v>SINAPI DEZEMBRO 2025</v>
          </cell>
        </row>
        <row r="12186">
          <cell r="A12186">
            <v>101458</v>
          </cell>
          <cell r="B12186" t="str">
            <v>TELHADOR COM ENCARGOS COMPLEMENTARES</v>
          </cell>
          <cell r="C12186" t="str">
            <v>MES</v>
          </cell>
          <cell r="D12186">
            <v>4768.5200000000004</v>
          </cell>
          <cell r="E12186">
            <v>5183.41</v>
          </cell>
          <cell r="F12186" t="str">
            <v>SINAPI DEZEMBRO 2025</v>
          </cell>
        </row>
        <row r="12187">
          <cell r="A12187">
            <v>90781</v>
          </cell>
          <cell r="B12187" t="str">
            <v>TOPOGRAFO COM ENCARGOS COMPLEMENTARES</v>
          </cell>
          <cell r="C12187" t="str">
            <v>H</v>
          </cell>
          <cell r="D12187">
            <v>33.81</v>
          </cell>
          <cell r="E12187">
            <v>37.14</v>
          </cell>
          <cell r="F12187" t="str">
            <v>SINAPI DEZEMBRO 2025</v>
          </cell>
        </row>
        <row r="12188">
          <cell r="A12188">
            <v>94296</v>
          </cell>
          <cell r="B12188" t="str">
            <v>TOPOGRAFO COM ENCARGOS COMPLEMENTARES</v>
          </cell>
          <cell r="C12188" t="str">
            <v>MES</v>
          </cell>
          <cell r="D12188">
            <v>5985.34</v>
          </cell>
          <cell r="E12188">
            <v>6568.56</v>
          </cell>
          <cell r="F12188" t="str">
            <v>SINAPI DEZEMBRO 2025</v>
          </cell>
        </row>
        <row r="12189">
          <cell r="A12189">
            <v>88324</v>
          </cell>
          <cell r="B12189" t="str">
            <v>TRATORISTA COM ENCARGOS COMPLEMENTARES</v>
          </cell>
          <cell r="C12189" t="str">
            <v>H</v>
          </cell>
          <cell r="D12189">
            <v>23.55</v>
          </cell>
          <cell r="E12189">
            <v>25.65</v>
          </cell>
          <cell r="F12189" t="str">
            <v>SINAPI DEZEMBRO 2025</v>
          </cell>
        </row>
        <row r="12190">
          <cell r="A12190">
            <v>88321</v>
          </cell>
          <cell r="B12190" t="str">
            <v>TÉCNICO DE LABORATÓRIO COM ENCARGOS COMPLEMENTARES</v>
          </cell>
          <cell r="C12190" t="str">
            <v>H</v>
          </cell>
          <cell r="D12190">
            <v>32.340000000000003</v>
          </cell>
          <cell r="E12190">
            <v>35.5</v>
          </cell>
          <cell r="F12190" t="str">
            <v>SINAPI DEZEMBRO 2025</v>
          </cell>
        </row>
        <row r="12191">
          <cell r="A12191">
            <v>101456</v>
          </cell>
          <cell r="B12191" t="str">
            <v>TÉCNICO DE LABORATÓRIO E CAMPO DE CONSTRUÇÃO COM ENCARGOS COMPLEMENTARES</v>
          </cell>
          <cell r="C12191" t="str">
            <v>MES</v>
          </cell>
          <cell r="D12191">
            <v>5732.74</v>
          </cell>
          <cell r="E12191">
            <v>6284.16</v>
          </cell>
          <cell r="F12191" t="str">
            <v>SINAPI DEZEMBRO 2025</v>
          </cell>
        </row>
        <row r="12192">
          <cell r="A12192">
            <v>100309</v>
          </cell>
          <cell r="B12192" t="str">
            <v>TÉCNICO EM SEGURANÇA DO TRABALHO COM ENCARGOS COMPLEMENTARES</v>
          </cell>
          <cell r="C12192" t="str">
            <v>H</v>
          </cell>
          <cell r="D12192">
            <v>31.4</v>
          </cell>
          <cell r="E12192">
            <v>34.43</v>
          </cell>
          <cell r="F12192" t="str">
            <v>SINAPI DEZEMBRO 2025</v>
          </cell>
        </row>
        <row r="12193">
          <cell r="A12193">
            <v>100321</v>
          </cell>
          <cell r="B12193" t="str">
            <v>TÉCNICO EM SEGURANÇA DO TRABALHO COM ENCARGOS COMPLEMENTARES</v>
          </cell>
          <cell r="C12193" t="str">
            <v>MES</v>
          </cell>
          <cell r="D12193">
            <v>5556.06</v>
          </cell>
          <cell r="E12193">
            <v>6086.55</v>
          </cell>
          <cell r="F12193" t="str">
            <v>SINAPI DEZEMBRO 2025</v>
          </cell>
        </row>
        <row r="12194">
          <cell r="A12194">
            <v>88322</v>
          </cell>
          <cell r="B12194" t="str">
            <v>TÉCNICO EM SONDAGEM COM ENCARGOS COMPLEMENTARES</v>
          </cell>
          <cell r="C12194" t="str">
            <v>H</v>
          </cell>
          <cell r="D12194">
            <v>36.33</v>
          </cell>
          <cell r="E12194">
            <v>39.950000000000003</v>
          </cell>
          <cell r="F12194" t="str">
            <v>SINAPI DEZEMBRO 2025</v>
          </cell>
        </row>
        <row r="12195">
          <cell r="A12195">
            <v>101457</v>
          </cell>
          <cell r="B12195" t="str">
            <v>TÉCNICO EM SONDAGEM COM ENCARGOS COMPLEMENTARES</v>
          </cell>
          <cell r="C12195" t="str">
            <v>MES</v>
          </cell>
          <cell r="D12195">
            <v>6422.69</v>
          </cell>
          <cell r="E12195">
            <v>7055.47</v>
          </cell>
          <cell r="F12195" t="str">
            <v>SINAPI DEZEMBRO 2025</v>
          </cell>
        </row>
        <row r="12196">
          <cell r="A12196">
            <v>88325</v>
          </cell>
          <cell r="B12196" t="str">
            <v>VIDRACEIRO COM ENCARGOS COMPLEMENTARES</v>
          </cell>
          <cell r="C12196" t="str">
            <v>H</v>
          </cell>
          <cell r="D12196">
            <v>22.41</v>
          </cell>
          <cell r="E12196">
            <v>24.24</v>
          </cell>
          <cell r="F12196" t="str">
            <v>SINAPI DEZEMBRO 2025</v>
          </cell>
        </row>
        <row r="12197">
          <cell r="A12197">
            <v>101459</v>
          </cell>
          <cell r="B12197" t="str">
            <v>VIDRACEIRO COM ENCARGOS COMPLEMENTARES</v>
          </cell>
          <cell r="C12197" t="str">
            <v>MES</v>
          </cell>
          <cell r="D12197">
            <v>4011.86</v>
          </cell>
          <cell r="E12197">
            <v>4332.1000000000004</v>
          </cell>
          <cell r="F12197" t="str">
            <v>SINAPI DEZEMBRO 2025</v>
          </cell>
        </row>
        <row r="12198">
          <cell r="A12198">
            <v>100289</v>
          </cell>
          <cell r="B12198" t="str">
            <v>VIGIA DIURNO COM ENCARGOS COMPLEMENTARES</v>
          </cell>
          <cell r="C12198" t="str">
            <v>H</v>
          </cell>
          <cell r="D12198">
            <v>22.45</v>
          </cell>
          <cell r="E12198">
            <v>24.3</v>
          </cell>
          <cell r="F12198" t="str">
            <v>SINAPI DEZEMBRO 2025</v>
          </cell>
        </row>
        <row r="12199">
          <cell r="A12199">
            <v>101460</v>
          </cell>
          <cell r="B12199" t="str">
            <v>VIGIA DIURNO COM ENCARGOS COMPLEMENTARES</v>
          </cell>
          <cell r="C12199" t="str">
            <v>MES</v>
          </cell>
          <cell r="D12199">
            <v>4022.48</v>
          </cell>
          <cell r="E12199">
            <v>4346.1400000000003</v>
          </cell>
          <cell r="F12199" t="str">
            <v>SINAPI DEZEMBRO 2025</v>
          </cell>
        </row>
        <row r="12200">
          <cell r="A12200">
            <v>105011</v>
          </cell>
          <cell r="B12200" t="str">
            <v>EXECUÇÃO DE LINHAS DE REFERÊNCIA EM GABARITO OU CAVALETE. AF_03/2024</v>
          </cell>
          <cell r="C12200" t="str">
            <v>M</v>
          </cell>
          <cell r="D12200">
            <v>0.53</v>
          </cell>
          <cell r="E12200">
            <v>0.56000000000000005</v>
          </cell>
          <cell r="F12200" t="str">
            <v>SINAPI DEZEMBRO 2025</v>
          </cell>
        </row>
        <row r="12201">
          <cell r="A12201">
            <v>99061</v>
          </cell>
          <cell r="B12201" t="str">
            <v>LOCAÇÃO COM CAVALETE COM ALTURA DE 0,50 M - 2 UTILIZAÇÕES. AF_03/2024</v>
          </cell>
          <cell r="C12201" t="str">
            <v>UN</v>
          </cell>
          <cell r="D12201">
            <v>120.08</v>
          </cell>
          <cell r="E12201">
            <v>126.69</v>
          </cell>
          <cell r="F12201" t="str">
            <v>SINAPI DEZEMBRO 2025</v>
          </cell>
        </row>
        <row r="12202">
          <cell r="A12202">
            <v>99060</v>
          </cell>
          <cell r="B12202" t="str">
            <v>LOCAÇÃO COM CAVALETE COM ALTURA DE 1,00 M - 2 UTILIZAÇÕES. AF_03/2024</v>
          </cell>
          <cell r="C12202" t="str">
            <v>UN</v>
          </cell>
          <cell r="D12202">
            <v>193.64</v>
          </cell>
          <cell r="E12202">
            <v>203.97</v>
          </cell>
          <cell r="F12202" t="str">
            <v>SINAPI DEZEMBRO 2025</v>
          </cell>
        </row>
        <row r="12203">
          <cell r="A12203">
            <v>105008</v>
          </cell>
          <cell r="B12203" t="str">
            <v>LOCAÇÃO COM USO EXCLUSIVO DE EQUIPAMENTO TOPOGRÁFICO. AF_03/2024</v>
          </cell>
          <cell r="C12203" t="str">
            <v>UN</v>
          </cell>
          <cell r="D12203">
            <v>0</v>
          </cell>
          <cell r="E12203">
            <v>0</v>
          </cell>
          <cell r="F12203" t="str">
            <v>SINAPI DEZEMBRO 2025</v>
          </cell>
        </row>
        <row r="12204">
          <cell r="A12204">
            <v>105009</v>
          </cell>
          <cell r="B12204" t="str">
            <v>LOCAÇÃO CONVENCIONAL DE OBRA, UTILIZANDO GABARITO DE TÁBUAS CORRIDAS PONTALETADAS A CADA 1,50M - 2 UTILIZAÇÕES. AF_03/2024</v>
          </cell>
          <cell r="C12204" t="str">
            <v>M</v>
          </cell>
          <cell r="D12204">
            <v>80.72</v>
          </cell>
          <cell r="E12204">
            <v>84.81</v>
          </cell>
          <cell r="F12204" t="str">
            <v>SINAPI DEZEMBRO 2025</v>
          </cell>
        </row>
        <row r="12205">
          <cell r="A12205">
            <v>99059</v>
          </cell>
          <cell r="B12205" t="str">
            <v>LOCAÇÃO CONVENCIONAL DE OBRA, UTILIZANDO GABARITO DE TÁBUAS CORRIDAS PONTALETADAS A CADA 2,00M - 2 UTILIZAÇÕES. AF_03/2024</v>
          </cell>
          <cell r="C12205" t="str">
            <v>M</v>
          </cell>
          <cell r="D12205">
            <v>66.180000000000007</v>
          </cell>
          <cell r="E12205">
            <v>69.44</v>
          </cell>
          <cell r="F12205" t="str">
            <v>SINAPI DEZEMBRO 2025</v>
          </cell>
        </row>
        <row r="12206">
          <cell r="A12206">
            <v>105137</v>
          </cell>
          <cell r="B12206" t="str">
            <v>LOCAÇÃO DE PAVIMENTAÇÃO. AF_03/2024</v>
          </cell>
          <cell r="C12206" t="str">
            <v>M</v>
          </cell>
          <cell r="D12206">
            <v>0</v>
          </cell>
          <cell r="E12206">
            <v>0</v>
          </cell>
          <cell r="F12206" t="str">
            <v>SINAPI DEZEMBRO 2025</v>
          </cell>
        </row>
        <row r="12207">
          <cell r="A12207">
            <v>105136</v>
          </cell>
          <cell r="B12207" t="str">
            <v>LOCAÇÃO DE PONTO PARA REFERÊNCIA TOPOGRÁFICA. AF_03/2024</v>
          </cell>
          <cell r="C12207" t="str">
            <v>UN</v>
          </cell>
          <cell r="D12207">
            <v>0</v>
          </cell>
          <cell r="E12207">
            <v>0</v>
          </cell>
          <cell r="F12207" t="str">
            <v>SINAPI DEZEMBRO 2025</v>
          </cell>
        </row>
        <row r="12208">
          <cell r="A12208">
            <v>105007</v>
          </cell>
          <cell r="B12208" t="str">
            <v>LOCAÇÃO DE PRAÇAS EM PONTALETEAMENTO. AF_03/2024</v>
          </cell>
          <cell r="C12208" t="str">
            <v>UN</v>
          </cell>
          <cell r="D12208">
            <v>37.049999999999997</v>
          </cell>
          <cell r="E12208">
            <v>40.14</v>
          </cell>
          <cell r="F12208" t="str">
            <v>SINAPI DEZEMBRO 2025</v>
          </cell>
        </row>
        <row r="12209">
          <cell r="A12209">
            <v>99063</v>
          </cell>
          <cell r="B12209" t="str">
            <v>LOCAÇÃO DE REDE DE ÁGUA OU ESGOTO. AF_03/2024</v>
          </cell>
          <cell r="C12209" t="str">
            <v>M</v>
          </cell>
          <cell r="D12209">
            <v>9.16</v>
          </cell>
          <cell r="E12209">
            <v>9.7899999999999991</v>
          </cell>
          <cell r="F12209" t="str">
            <v>SINAPI DEZEMBRO 2025</v>
          </cell>
        </row>
        <row r="12210">
          <cell r="A12210">
            <v>105010</v>
          </cell>
          <cell r="B12210" t="str">
            <v>MARCAÇÃO DE PONTOS EM GABARITO OU CAVALETE, COM USO DE ESTAÇÃO TOTAL. AF_03/2024</v>
          </cell>
          <cell r="C12210" t="str">
            <v>UN</v>
          </cell>
          <cell r="D12210">
            <v>0</v>
          </cell>
          <cell r="E12210">
            <v>0</v>
          </cell>
          <cell r="F12210" t="str">
            <v>SINAPI DEZEMBRO 2025</v>
          </cell>
        </row>
        <row r="12211">
          <cell r="A12211">
            <v>99062</v>
          </cell>
          <cell r="B12211" t="str">
            <v>MARCAÇÃO DE PONTOS EM GABARITO OU CAVALETE. AF_03/2024</v>
          </cell>
          <cell r="C12211" t="str">
            <v>UN</v>
          </cell>
          <cell r="D12211">
            <v>2.0099999999999998</v>
          </cell>
          <cell r="E12211">
            <v>2.17</v>
          </cell>
          <cell r="F12211" t="str">
            <v>SINAPI DEZEMBRO 2025</v>
          </cell>
        </row>
        <row r="12212">
          <cell r="A12212">
            <v>100857</v>
          </cell>
          <cell r="B12212" t="str">
            <v>ACABAMENTO MONOCOMANDO PARA CHUVEIRO - FORNECIMENTO E INSTALAÇÃO. AF_01/2020</v>
          </cell>
          <cell r="C12212" t="str">
            <v>UN</v>
          </cell>
          <cell r="D12212">
            <v>571.04999999999995</v>
          </cell>
          <cell r="E12212">
            <v>572.08000000000004</v>
          </cell>
          <cell r="F12212" t="str">
            <v>SINAPI DEZEMBRO 2025</v>
          </cell>
        </row>
        <row r="12213">
          <cell r="A12213">
            <v>86905</v>
          </cell>
          <cell r="B12213" t="str">
            <v>APARELHO MISTURADOR DE MESA PARA LAVATÓRIO, PADRÃO MÉDIO - FORNECIMENTO E INSTALAÇÃO. AF_01/2020</v>
          </cell>
          <cell r="C12213" t="str">
            <v>UN</v>
          </cell>
          <cell r="D12213">
            <v>439.55</v>
          </cell>
          <cell r="E12213">
            <v>440.94</v>
          </cell>
          <cell r="F12213" t="str">
            <v>SINAPI DEZEMBRO 2025</v>
          </cell>
        </row>
        <row r="12214">
          <cell r="A12214">
            <v>86908</v>
          </cell>
          <cell r="B12214" t="str">
            <v>APARELHO MISTURADOR DE MESA PARA PIA DE COZINHA, PADRÃO MÉDIO - FORNECIMENTO E INSTALAÇÃO. AF_01/2020</v>
          </cell>
          <cell r="C12214" t="str">
            <v>UN</v>
          </cell>
          <cell r="D12214">
            <v>526.86</v>
          </cell>
          <cell r="E12214">
            <v>527.54</v>
          </cell>
          <cell r="F12214" t="str">
            <v>SINAPI DEZEMBRO 2025</v>
          </cell>
        </row>
        <row r="12215">
          <cell r="A12215">
            <v>100849</v>
          </cell>
          <cell r="B12215" t="str">
            <v>ASSENTO SANITÁRIO CONVENCIONAL - FORNECIMENTO E INSTALACAO. AF_01/2020</v>
          </cell>
          <cell r="C12215" t="str">
            <v>UN</v>
          </cell>
          <cell r="D12215">
            <v>34.159999999999997</v>
          </cell>
          <cell r="E12215">
            <v>34.619999999999997</v>
          </cell>
          <cell r="F12215" t="str">
            <v>SINAPI DEZEMBRO 2025</v>
          </cell>
        </row>
        <row r="12216">
          <cell r="A12216">
            <v>100851</v>
          </cell>
          <cell r="B12216" t="str">
            <v>ASSENTO SANITÁRIO INFANTIL - FORNECIMENTO E INSTALACAO. AF_01/2020</v>
          </cell>
          <cell r="C12216" t="str">
            <v>UN</v>
          </cell>
          <cell r="D12216">
            <v>66.86</v>
          </cell>
          <cell r="E12216">
            <v>67.319999999999993</v>
          </cell>
          <cell r="F12216" t="str">
            <v>SINAPI DEZEMBRO 2025</v>
          </cell>
        </row>
        <row r="12217">
          <cell r="A12217">
            <v>100850</v>
          </cell>
          <cell r="B12217" t="str">
            <v>ASSENTO SANITÁRIO PARA PCD - FORNECIMENTO E INSTALACAO. AF_01/2020</v>
          </cell>
          <cell r="C12217" t="str">
            <v>UN</v>
          </cell>
          <cell r="D12217">
            <v>0</v>
          </cell>
          <cell r="E12217">
            <v>0</v>
          </cell>
          <cell r="F12217" t="str">
            <v>SINAPI DEZEMBRO 2025</v>
          </cell>
        </row>
        <row r="12218">
          <cell r="A12218">
            <v>86895</v>
          </cell>
          <cell r="B12218" t="str">
            <v>BANCADA DE GRANITO CINZA POLIDO, DE 0,50 X 0,60 M, PARA LAVATÓRIO - FORNECIMENTO E INSTALAÇÃO. AF_01/2020</v>
          </cell>
          <cell r="C12218" t="str">
            <v>UN</v>
          </cell>
          <cell r="D12218">
            <v>430.28</v>
          </cell>
          <cell r="E12218">
            <v>436.71</v>
          </cell>
          <cell r="F12218" t="str">
            <v>SINAPI DEZEMBRO 2025</v>
          </cell>
        </row>
        <row r="12219">
          <cell r="A12219">
            <v>86889</v>
          </cell>
          <cell r="B12219" t="str">
            <v>BANCADA DE GRANITO CINZA POLIDO, DE 1,50 X 0,60 M, PARA PIA DE COZINHA - FORNECIMENTO E INSTALAÇÃO. AF_01/2020</v>
          </cell>
          <cell r="C12219" t="str">
            <v>UN</v>
          </cell>
          <cell r="D12219">
            <v>929.7</v>
          </cell>
          <cell r="E12219">
            <v>935.1</v>
          </cell>
          <cell r="F12219" t="str">
            <v>SINAPI DEZEMBRO 2025</v>
          </cell>
        </row>
        <row r="12220">
          <cell r="A12220">
            <v>86899</v>
          </cell>
          <cell r="B12220" t="str">
            <v>BANCADA DE MÁRMORE BRANCO POLIDO, DE 0,50 X 0,60 M, PARA LAVATÓRIO - FORNECIMENTO E INSTALAÇÃO. AF_01/2020</v>
          </cell>
          <cell r="C12220" t="str">
            <v>UN</v>
          </cell>
          <cell r="D12220">
            <v>385.47</v>
          </cell>
          <cell r="E12220">
            <v>391.9</v>
          </cell>
          <cell r="F12220" t="str">
            <v>SINAPI DEZEMBRO 2025</v>
          </cell>
        </row>
        <row r="12221">
          <cell r="A12221">
            <v>86893</v>
          </cell>
          <cell r="B12221" t="str">
            <v>BANCADA DE MÁRMORE BRANCO POLIDO, DE 1,50 X 0,60 M, PARA PIA DE COZINHA - FORNECIMENTO E INSTALAÇÃO. AF_01/2020</v>
          </cell>
          <cell r="C12221" t="str">
            <v>UN</v>
          </cell>
          <cell r="D12221">
            <v>810.24</v>
          </cell>
          <cell r="E12221">
            <v>815.64</v>
          </cell>
          <cell r="F12221" t="str">
            <v>SINAPI DEZEMBRO 2025</v>
          </cell>
        </row>
        <row r="12222">
          <cell r="A12222">
            <v>86934</v>
          </cell>
          <cell r="B12222" t="str">
            <v>BANCADA DE MÁRMORE SINTÉTICO 120 X 60CM, COM CUBA INTEGRADA, INCLUSO SIFÃO TIPO FLEXÍVEL EM PVC, VÁLVULA EM PLÁSTICO CROMADO TIPO AMERICANA E TORNEIRA CROMADA LONGA, DE PAREDE, PADRÃO POPULAR - FORNECIMENTO E INSTALAÇÃO. AF_01/2020</v>
          </cell>
          <cell r="C12222" t="str">
            <v>UN</v>
          </cell>
          <cell r="D12222">
            <v>463.58</v>
          </cell>
          <cell r="E12222">
            <v>467.72</v>
          </cell>
          <cell r="F12222" t="str">
            <v>SINAPI DEZEMBRO 2025</v>
          </cell>
        </row>
        <row r="12223">
          <cell r="A12223">
            <v>86933</v>
          </cell>
          <cell r="B12223" t="str">
            <v>BANCADA DE MÁRMORE SINTÉTICO 120 X 60CM, COM CUBA INTEGRADA, INCLUSO SIFÃO TIPO GARRAFA EM PVC, VÁLVULA EM PLÁSTICO CROMADO TIPO AMERICANA E TORNEIRA CROMADA LONGA, DE PAREDE, PADRÃO POPULAR - FORNECIMENTO E INSTALAÇÃO. AF_01/2020</v>
          </cell>
          <cell r="C12223" t="str">
            <v>UN</v>
          </cell>
          <cell r="D12223">
            <v>472.99</v>
          </cell>
          <cell r="E12223">
            <v>477.27</v>
          </cell>
          <cell r="F12223" t="str">
            <v>SINAPI DEZEMBRO 2025</v>
          </cell>
        </row>
        <row r="12224">
          <cell r="A12224">
            <v>86894</v>
          </cell>
          <cell r="B12224" t="str">
            <v>BANCADA DE MÁRMORE SINTÉTICO, DE 120 X 60CM, COM CUBA INTEGRADA - FORNECIMENTO E INSTALAÇÃO. AF_01/2020</v>
          </cell>
          <cell r="C12224" t="str">
            <v>UN</v>
          </cell>
          <cell r="D12224">
            <v>332.88</v>
          </cell>
          <cell r="E12224">
            <v>336.04</v>
          </cell>
          <cell r="F12224" t="str">
            <v>SINAPI DEZEMBRO 2025</v>
          </cell>
        </row>
        <row r="12225">
          <cell r="A12225">
            <v>93441</v>
          </cell>
          <cell r="B12225" t="str">
            <v>BANCADA GRANITO CINZA 150 X 60 CM, COM CUBA DE EMBUTIR DE AÇO, VÁLVULA AMERICANA EM METAL, SIFÃO FLEXÍVEL EM PVC, ENGATE FLEXÍVEL 30 CM, TORNEIRA CROMADA LONGA, DE PAREDE, 1/2" OU 3/4", P/ COZINHA, PADRÃO POPULAR - FORNEC. E INSTALAÇÃO. AF_01/2020</v>
          </cell>
          <cell r="C12225" t="str">
            <v>UN</v>
          </cell>
          <cell r="D12225">
            <v>1376.12</v>
          </cell>
          <cell r="E12225">
            <v>1384.55</v>
          </cell>
          <cell r="F12225" t="str">
            <v>SINAPI DEZEMBRO 2025</v>
          </cell>
        </row>
        <row r="12226">
          <cell r="A12226">
            <v>93396</v>
          </cell>
          <cell r="B12226" t="str">
            <v>BANCADA GRANITO CINZA, 50 X 60 CM, INCL. CUBA DE EMBUTIR OVAL LOUÇA BRANCA 35 X 50 CM, VÁLVULA METAL CROMADO, SIFÃO FLEXÍVEL PVC, ENGATE 30 CM FLEXÍVEL PLÁSTICO E TORNEIRA CROMADA DE MESA, PADRÃO POPULAR - FORNEC. E INSTALAÇÃO. AF_01/2020</v>
          </cell>
          <cell r="C12226" t="str">
            <v>UN</v>
          </cell>
          <cell r="D12226">
            <v>764.58</v>
          </cell>
          <cell r="E12226">
            <v>775.04</v>
          </cell>
          <cell r="F12226" t="str">
            <v>SINAPI DEZEMBRO 2025</v>
          </cell>
        </row>
        <row r="12227">
          <cell r="A12227">
            <v>93442</v>
          </cell>
          <cell r="B12227" t="str">
            <v>BANCADA MÁRMORE BRANCO 150 X 60 CM, COM CUBA DE EMBUTIR DE AÇO, VÁLVULA AMERICANA E SIFÃO TIPO GARRAFA EM METAL, ENGATE FLEXÍVEL 30 CM, TORNEIRA CROMADA, DE MESA, 1/2" OU 3/4", PARA PIA COZINHA, PADRÃO ALTO - FORNEC. E INSTALAÇÃO. AF_01/2020</v>
          </cell>
          <cell r="C12227" t="str">
            <v>UN</v>
          </cell>
          <cell r="D12227">
            <v>1548.27</v>
          </cell>
          <cell r="E12227">
            <v>1557.4</v>
          </cell>
          <cell r="F12227" t="str">
            <v>SINAPI DEZEMBRO 2025</v>
          </cell>
        </row>
        <row r="12228">
          <cell r="A12228">
            <v>86947</v>
          </cell>
          <cell r="B12228" t="str">
            <v>BANCADA MÁRMORE BRANCO, 50 X 60 CM, INCLUSO CUBA DE EMBUTIR OVAL EM LOUÇA BRANCA 35 X 50 CM, VÁLVULA, SIFÃO TIPO GARRAFA E ENGATE FLEXÍVEL 40 CM EM METAL CROMADO E APARELHO MISTURADOR DE MESA, PADRÃO MÉDIO - FORNEC. E INSTALAÇÃO. AF_01/2020</v>
          </cell>
          <cell r="C12228" t="str">
            <v>UN</v>
          </cell>
          <cell r="D12228">
            <v>1448.02</v>
          </cell>
          <cell r="E12228">
            <v>1460.6</v>
          </cell>
          <cell r="F12228" t="str">
            <v>SINAPI DEZEMBRO 2025</v>
          </cell>
        </row>
        <row r="12229">
          <cell r="A12229">
            <v>100875</v>
          </cell>
          <cell r="B12229" t="str">
            <v>BANCO ARTICULADO, EM ACO INOX, PARA PCD, FIXADO NA PAREDE - FORNECIMENTO E INSTALAÇÃO. AF_01/2020</v>
          </cell>
          <cell r="C12229" t="str">
            <v>UN</v>
          </cell>
          <cell r="D12229">
            <v>1012.04</v>
          </cell>
          <cell r="E12229">
            <v>1015.82</v>
          </cell>
          <cell r="F12229" t="str">
            <v>SINAPI DEZEMBRO 2025</v>
          </cell>
        </row>
        <row r="12230">
          <cell r="A12230">
            <v>100863</v>
          </cell>
          <cell r="B12230" t="str">
            <v>BARRA DE APOIO EM "L", EM ACO INOX POLIDO 70 X 70 CM, FIXADA NA PAREDE - FORNECIMENTO E INSTALACAO. AF_01/2020</v>
          </cell>
          <cell r="C12230" t="str">
            <v>UN</v>
          </cell>
          <cell r="D12230">
            <v>619.42999999999995</v>
          </cell>
          <cell r="E12230">
            <v>623.69000000000005</v>
          </cell>
          <cell r="F12230" t="str">
            <v>SINAPI DEZEMBRO 2025</v>
          </cell>
        </row>
        <row r="12231">
          <cell r="A12231">
            <v>100864</v>
          </cell>
          <cell r="B12231" t="str">
            <v>BARRA DE APOIO EM "L", EM ACO INOX POLIDO 80 X 80 CM, FIXADA NA PAREDE - FORNECIMENTO E INSTALACAO. AF_01/2020</v>
          </cell>
          <cell r="C12231" t="str">
            <v>UN</v>
          </cell>
          <cell r="D12231">
            <v>669.21</v>
          </cell>
          <cell r="E12231">
            <v>673.47</v>
          </cell>
          <cell r="F12231" t="str">
            <v>SINAPI DEZEMBRO 2025</v>
          </cell>
        </row>
        <row r="12232">
          <cell r="A12232">
            <v>100865</v>
          </cell>
          <cell r="B12232" t="str">
            <v>BARRA DE APOIO LATERAL ARTICULADA, COM TRAVA, EM ACO INOX POLIDO, FIXADA NA PAREDE - FORNECIMENTO E INSTALAÇÃO. AF_01/2020</v>
          </cell>
          <cell r="C12232" t="str">
            <v>UN</v>
          </cell>
          <cell r="D12232">
            <v>544.05999999999995</v>
          </cell>
          <cell r="E12232">
            <v>545.95000000000005</v>
          </cell>
          <cell r="F12232" t="str">
            <v>SINAPI DEZEMBRO 2025</v>
          </cell>
        </row>
        <row r="12233">
          <cell r="A12233">
            <v>100866</v>
          </cell>
          <cell r="B12233" t="str">
            <v>BARRA DE APOIO RETA, EM ACO INOX POLIDO, COMPRIMENTO 60CM, FIXADA NA PAREDE - FORNECIMENTO E INSTALAÇÃO. AF_01/2020</v>
          </cell>
          <cell r="C12233" t="str">
            <v>UN</v>
          </cell>
          <cell r="D12233">
            <v>336.63</v>
          </cell>
          <cell r="E12233">
            <v>339.46</v>
          </cell>
          <cell r="F12233" t="str">
            <v>SINAPI DEZEMBRO 2025</v>
          </cell>
        </row>
        <row r="12234">
          <cell r="A12234">
            <v>100867</v>
          </cell>
          <cell r="B12234" t="str">
            <v>BARRA DE APOIO RETA, EM ACO INOX POLIDO, COMPRIMENTO 70 CM, FIXADA NA PAREDE - FORNECIMENTO E INSTALAÇÃO. AF_01/2020</v>
          </cell>
          <cell r="C12234" t="str">
            <v>UN</v>
          </cell>
          <cell r="D12234">
            <v>353.05</v>
          </cell>
          <cell r="E12234">
            <v>355.88</v>
          </cell>
          <cell r="F12234" t="str">
            <v>SINAPI DEZEMBRO 2025</v>
          </cell>
        </row>
        <row r="12235">
          <cell r="A12235">
            <v>100868</v>
          </cell>
          <cell r="B12235" t="str">
            <v>BARRA DE APOIO RETA, EM ACO INOX POLIDO, COMPRIMENTO 80 CM, FIXADA NA PAREDE - FORNECIMENTO E INSTALAÇÃO. AF_01/2020</v>
          </cell>
          <cell r="C12235" t="str">
            <v>UN</v>
          </cell>
          <cell r="D12235">
            <v>363.97</v>
          </cell>
          <cell r="E12235">
            <v>366.8</v>
          </cell>
          <cell r="F12235" t="str">
            <v>SINAPI DEZEMBRO 2025</v>
          </cell>
        </row>
        <row r="12236">
          <cell r="A12236">
            <v>100869</v>
          </cell>
          <cell r="B12236" t="str">
            <v>BARRA DE APOIO RETA, EM ACO INOX POLIDO, COMPRIMENTO 90 CM, FIXADA NA PAREDE - FORNECIMENTO E INSTALAÇÃO. AF_01/2020</v>
          </cell>
          <cell r="C12236" t="str">
            <v>UN</v>
          </cell>
          <cell r="D12236">
            <v>372.35</v>
          </cell>
          <cell r="E12236">
            <v>375.18</v>
          </cell>
          <cell r="F12236" t="str">
            <v>SINAPI DEZEMBRO 2025</v>
          </cell>
        </row>
        <row r="12237">
          <cell r="A12237">
            <v>100870</v>
          </cell>
          <cell r="B12237" t="str">
            <v>BARRA DE APOIO RETA, EM ALUMINIO, COMPRIMENTO 60 CM, FIXADA NA PAREDE - FORNECIMENTO E INSTALAÇÃO. AF_01/2020</v>
          </cell>
          <cell r="C12237" t="str">
            <v>UN</v>
          </cell>
          <cell r="D12237">
            <v>361.48</v>
          </cell>
          <cell r="E12237">
            <v>364.31</v>
          </cell>
          <cell r="F12237" t="str">
            <v>SINAPI DEZEMBRO 2025</v>
          </cell>
        </row>
        <row r="12238">
          <cell r="A12238">
            <v>100871</v>
          </cell>
          <cell r="B12238" t="str">
            <v>BARRA DE APOIO RETA, EM ALUMINIO, COMPRIMENTO 70 CM, FIXADA NA PAREDE - FORNECIMENTO E INSTALAÇÃO. AF_01/2020</v>
          </cell>
          <cell r="C12238" t="str">
            <v>UN</v>
          </cell>
          <cell r="D12238">
            <v>386.9</v>
          </cell>
          <cell r="E12238">
            <v>389.73</v>
          </cell>
          <cell r="F12238" t="str">
            <v>SINAPI DEZEMBRO 2025</v>
          </cell>
        </row>
        <row r="12239">
          <cell r="A12239">
            <v>100872</v>
          </cell>
          <cell r="B12239" t="str">
            <v>BARRA DE APOIO RETA, EM ALUMINIO, COMPRIMENTO 80 CM, FIXADA NA PAREDE - FORNECIMENTO E INSTALAÇÃO. AF_01/2020</v>
          </cell>
          <cell r="C12239" t="str">
            <v>UN</v>
          </cell>
          <cell r="D12239">
            <v>403.12</v>
          </cell>
          <cell r="E12239">
            <v>405.95</v>
          </cell>
          <cell r="F12239" t="str">
            <v>SINAPI DEZEMBRO 2025</v>
          </cell>
        </row>
        <row r="12240">
          <cell r="A12240">
            <v>100873</v>
          </cell>
          <cell r="B12240" t="str">
            <v>BARRA DE APOIO RETA, EM ALUMINIO, COMPRIMENTO 90 CM, FIXADA NA PAREDE - FORNECIMENTO E INSTALAÇÃO. AF_01/2020</v>
          </cell>
          <cell r="C12240" t="str">
            <v>UN</v>
          </cell>
          <cell r="D12240">
            <v>413.25</v>
          </cell>
          <cell r="E12240">
            <v>416.08</v>
          </cell>
          <cell r="F12240" t="str">
            <v>SINAPI DEZEMBRO 2025</v>
          </cell>
        </row>
        <row r="12241">
          <cell r="A12241">
            <v>100860</v>
          </cell>
          <cell r="B12241" t="str">
            <v>CHUVEIRO ELÉTRICO COMUM CORPO PLÁSTICO, TIPO DUCHA - FORNECIMENTO E INSTALAÇÃO. AF_01/2020</v>
          </cell>
          <cell r="C12241" t="str">
            <v>UN</v>
          </cell>
          <cell r="D12241">
            <v>130.34</v>
          </cell>
          <cell r="E12241">
            <v>131.66999999999999</v>
          </cell>
          <cell r="F12241" t="str">
            <v>SINAPI DEZEMBRO 2025</v>
          </cell>
        </row>
        <row r="12242">
          <cell r="A12242">
            <v>86936</v>
          </cell>
          <cell r="B12242" t="str">
            <v>CUBA DE EMBUTIR DE AÇO INOXIDÁVEL MÉDIA, INCLUSO VÁLVULA TIPO AMERICANA E SIFÃO TIPO GARRAFA EM METAL CROMADO - FORNECIMENTO E INSTALAÇÃO. AF_01/2020</v>
          </cell>
          <cell r="C12242" t="str">
            <v>UN</v>
          </cell>
          <cell r="D12242">
            <v>586.61</v>
          </cell>
          <cell r="E12242">
            <v>589.39</v>
          </cell>
          <cell r="F12242" t="str">
            <v>SINAPI DEZEMBRO 2025</v>
          </cell>
        </row>
        <row r="12243">
          <cell r="A12243">
            <v>86935</v>
          </cell>
          <cell r="B12243" t="str">
            <v>CUBA DE EMBUTIR DE AÇO INOXIDÁVEL MÉDIA, INCLUSO VÁLVULA TIPO AMERICANA EM METAL CROMADO E SIFÃO FLEXÍVEL EM PVC - FORNECIMENTO E INSTALAÇÃO. AF_01/2020</v>
          </cell>
          <cell r="C12243" t="str">
            <v>UN</v>
          </cell>
          <cell r="D12243">
            <v>341.05</v>
          </cell>
          <cell r="E12243">
            <v>343.27</v>
          </cell>
          <cell r="F12243" t="str">
            <v>SINAPI DEZEMBRO 2025</v>
          </cell>
        </row>
        <row r="12244">
          <cell r="A12244">
            <v>86901</v>
          </cell>
          <cell r="B12244" t="str">
            <v>CUBA DE EMBUTIR OVAL EM LOUÇA BRANCA, 35 X 50CM OU EQUIVALENTE - FORNECIMENTO E INSTALAÇÃO. AF_01/2020</v>
          </cell>
          <cell r="C12244" t="str">
            <v>UN</v>
          </cell>
          <cell r="D12244">
            <v>147.59</v>
          </cell>
          <cell r="E12244">
            <v>150.11000000000001</v>
          </cell>
          <cell r="F12244" t="str">
            <v>SINAPI DEZEMBRO 2025</v>
          </cell>
        </row>
        <row r="12245">
          <cell r="A12245">
            <v>86938</v>
          </cell>
          <cell r="B12245" t="str">
            <v>CUBA DE EMBUTIR OVAL EM LOUÇA BRANCA, 35 X 50CM OU EQUIVALENTE, INCLUSO VÁLVULA E SIFÃO TIPO GARRAFA EM METAL CROMADO - FORNECIMENTO E INSTALAÇÃO. AF_01/2020</v>
          </cell>
          <cell r="C12245" t="str">
            <v>UN</v>
          </cell>
          <cell r="D12245">
            <v>488.32</v>
          </cell>
          <cell r="E12245">
            <v>492.18</v>
          </cell>
          <cell r="F12245" t="str">
            <v>SINAPI DEZEMBRO 2025</v>
          </cell>
        </row>
        <row r="12246">
          <cell r="A12246">
            <v>86937</v>
          </cell>
          <cell r="B12246" t="str">
            <v>CUBA DE EMBUTIR OVAL EM LOUÇA BRANCA, 35 X 50CM OU EQUIVALENTE, INCLUSO VÁLVULA EM METAL CROMADO E SIFÃO FLEXÍVEL EM PVC - FORNECIMENTO E INSTALAÇÃO. AF_01/2020</v>
          </cell>
          <cell r="C12246" t="str">
            <v>UN</v>
          </cell>
          <cell r="D12246">
            <v>242.76</v>
          </cell>
          <cell r="E12246">
            <v>246.06</v>
          </cell>
          <cell r="F12246" t="str">
            <v>SINAPI DEZEMBRO 2025</v>
          </cell>
        </row>
        <row r="12247">
          <cell r="A12247">
            <v>86900</v>
          </cell>
          <cell r="B12247" t="str">
            <v>CUBA DE EMBUTIR RETANGULAR DE AÇO INOXIDÁVEL, 46 X 30 X 12 CM - FORNECIMENTO E INSTALAÇÃO. AF_01/2020</v>
          </cell>
          <cell r="C12247" t="str">
            <v>UN</v>
          </cell>
          <cell r="D12247">
            <v>239.22</v>
          </cell>
          <cell r="E12247">
            <v>240.66</v>
          </cell>
          <cell r="F12247" t="str">
            <v>SINAPI DEZEMBRO 2025</v>
          </cell>
        </row>
        <row r="12248">
          <cell r="A12248">
            <v>100852</v>
          </cell>
          <cell r="B12248" t="str">
            <v>CUBA DE EMBUTIR RETANGULAR DE AÇO INOXIDÁVEL, 56 X 33 X 12 CM - FORNECIMENTO E INSTALAÇÃO. AF_01/2020</v>
          </cell>
          <cell r="C12248" t="str">
            <v>UN</v>
          </cell>
          <cell r="D12248">
            <v>262.18</v>
          </cell>
          <cell r="E12248">
            <v>263.62</v>
          </cell>
          <cell r="F12248" t="str">
            <v>SINAPI DEZEMBRO 2025</v>
          </cell>
        </row>
        <row r="12249">
          <cell r="A12249">
            <v>86886</v>
          </cell>
          <cell r="B12249" t="str">
            <v>ENGATE FLEXÍVEL EM INOX, 1/2 X 30CM - FORNECIMENTO E INSTALAÇÃO. AF_01/2020</v>
          </cell>
          <cell r="C12249" t="str">
            <v>UN</v>
          </cell>
          <cell r="D12249">
            <v>61.97</v>
          </cell>
          <cell r="E12249">
            <v>62.42</v>
          </cell>
          <cell r="F12249" t="str">
            <v>SINAPI DEZEMBRO 2025</v>
          </cell>
        </row>
        <row r="12250">
          <cell r="A12250">
            <v>86887</v>
          </cell>
          <cell r="B12250" t="str">
            <v>ENGATE FLEXÍVEL EM INOX, 1/2 X 40CM - FORNECIMENTO E INSTALAÇÃO. AF_01/2020</v>
          </cell>
          <cell r="C12250" t="str">
            <v>UN</v>
          </cell>
          <cell r="D12250">
            <v>67.34</v>
          </cell>
          <cell r="E12250">
            <v>67.790000000000006</v>
          </cell>
          <cell r="F12250" t="str">
            <v>SINAPI DEZEMBRO 2025</v>
          </cell>
        </row>
        <row r="12251">
          <cell r="A12251">
            <v>86884</v>
          </cell>
          <cell r="B12251" t="str">
            <v>ENGATE FLEXÍVEL EM PLÁSTICO BRANCO, 1/2" X 30CM - FORNECIMENTO E INSTALAÇÃO. AF_01/2020</v>
          </cell>
          <cell r="C12251" t="str">
            <v>UN</v>
          </cell>
          <cell r="D12251">
            <v>10.24</v>
          </cell>
          <cell r="E12251">
            <v>10.69</v>
          </cell>
          <cell r="F12251" t="str">
            <v>SINAPI DEZEMBRO 2025</v>
          </cell>
        </row>
        <row r="12252">
          <cell r="A12252">
            <v>86885</v>
          </cell>
          <cell r="B12252" t="str">
            <v>ENGATE FLEXÍVEL EM PLÁSTICO BRANCO, 1/2" X 40CM - FORNECIMENTO E INSTALAÇÃO. AF_01/2020</v>
          </cell>
          <cell r="C12252" t="str">
            <v>UN</v>
          </cell>
          <cell r="D12252">
            <v>11.55</v>
          </cell>
          <cell r="E12252">
            <v>12</v>
          </cell>
          <cell r="F12252" t="str">
            <v>SINAPI DEZEMBRO 2025</v>
          </cell>
        </row>
        <row r="12253">
          <cell r="A12253">
            <v>95546</v>
          </cell>
          <cell r="B12253" t="str">
            <v>KIT DE ACESSORIOS PARA BANHEIRO EM METAL CROMADO, 5 PECAS, INCLUSO FIXAÇÃO. AF_01/2020</v>
          </cell>
          <cell r="C12253" t="str">
            <v>UN</v>
          </cell>
          <cell r="D12253">
            <v>227.15</v>
          </cell>
          <cell r="E12253">
            <v>232.83</v>
          </cell>
          <cell r="F12253" t="str">
            <v>SINAPI DEZEMBRO 2025</v>
          </cell>
        </row>
        <row r="12254">
          <cell r="A12254">
            <v>86902</v>
          </cell>
          <cell r="B12254" t="str">
            <v>LAVATÓRIO LOUÇA BRANCA COM COLUNA, *44 X 35,5* CM, PADRÃO POPULAR - FORNECIMENTO E INSTALAÇÃO. AF_01/2020</v>
          </cell>
          <cell r="C12254" t="str">
            <v>UN</v>
          </cell>
          <cell r="D12254">
            <v>362.43</v>
          </cell>
          <cell r="E12254">
            <v>365.35</v>
          </cell>
          <cell r="F12254" t="str">
            <v>SINAPI DEZEMBRO 2025</v>
          </cell>
        </row>
        <row r="12255">
          <cell r="A12255">
            <v>86939</v>
          </cell>
          <cell r="B12255" t="str">
            <v>LAVATÓRIO LOUÇA BRANCA COM COLUNA, *44 X 35,5* CM, PADRÃO POPULAR, INCLUSO SIFÃO FLEXÍVEL EM PVC, VÁLVULA E ENGATE FLEXÍVEL 30CM EM PLÁSTICO E COM TORNEIRA CROMADA PADRÃO POPULAR - FORNECIMENTO E INSTALAÇÃO. AF_01/2020</v>
          </cell>
          <cell r="C12255" t="str">
            <v>UN</v>
          </cell>
          <cell r="D12255">
            <v>474.4</v>
          </cell>
          <cell r="E12255">
            <v>478.67</v>
          </cell>
          <cell r="F12255" t="str">
            <v>SINAPI DEZEMBRO 2025</v>
          </cell>
        </row>
        <row r="12256">
          <cell r="A12256">
            <v>86903</v>
          </cell>
          <cell r="B12256" t="str">
            <v>LAVATÓRIO LOUÇA BRANCA COM COLUNA, 45 X 55CM OU EQUIVALENTE, PADRÃO MÉDIO - FORNECIMENTO E INSTALAÇÃO. AF_01/2020</v>
          </cell>
          <cell r="C12256" t="str">
            <v>UN</v>
          </cell>
          <cell r="D12256">
            <v>403.55</v>
          </cell>
          <cell r="E12256">
            <v>408.29</v>
          </cell>
          <cell r="F12256" t="str">
            <v>SINAPI DEZEMBRO 2025</v>
          </cell>
        </row>
        <row r="12257">
          <cell r="A12257">
            <v>86940</v>
          </cell>
          <cell r="B12257" t="str">
            <v>LAVATÓRIO LOUÇA BRANCA COM COLUNA, 45 X 55CM OU EQUIVALENTE, PADRÃO MÉDIO, INCLUSO SIFÃO TIPO GARRAFA, VÁLVULA E ENGATE FLEXÍVEL DE 40CM EM METAL CROMADO, COM APARELHO MISTURADOR PADRÃO MÉDIO - FORNECIMENTO E INSTALAÇÃO. AF_01/2020</v>
          </cell>
          <cell r="C12257" t="str">
            <v>UN</v>
          </cell>
          <cell r="D12257">
            <v>1318.51</v>
          </cell>
          <cell r="E12257">
            <v>1326.88</v>
          </cell>
          <cell r="F12257" t="str">
            <v>SINAPI DEZEMBRO 2025</v>
          </cell>
        </row>
        <row r="12258">
          <cell r="A12258">
            <v>86941</v>
          </cell>
          <cell r="B12258" t="str">
            <v>LAVATÓRIO LOUÇA BRANCA COM COLUNA, 45 X 55CM OU EQUIVALENTE, PADRÃO MÉDIO, INCLUSO SIFÃO TIPO GARRAFA, VÁLVULA E ENGATE FLEXÍVEL DE 40CM EM METAL CROMADO, COM TORNEIRA CROMADA DE MESA, PADRÃO MÉDIO - FORNECIMENTO E INSTALAÇÃO. AF_01/2020</v>
          </cell>
          <cell r="C12258" t="str">
            <v>UN</v>
          </cell>
          <cell r="D12258">
            <v>967.38</v>
          </cell>
          <cell r="E12258">
            <v>974.19</v>
          </cell>
          <cell r="F12258" t="str">
            <v>SINAPI DEZEMBRO 2025</v>
          </cell>
        </row>
        <row r="12259">
          <cell r="A12259">
            <v>86904</v>
          </cell>
          <cell r="B12259" t="str">
            <v>LAVATÓRIO LOUÇA BRANCA SUSPENSO, 29,5 X 39CM OU EQUIVALENTE, PADRÃO POPULAR - FORNECIMENTO E INSTALAÇÃO. AF_01/2020</v>
          </cell>
          <cell r="C12259" t="str">
            <v>UN</v>
          </cell>
          <cell r="D12259">
            <v>163.15</v>
          </cell>
          <cell r="E12259">
            <v>164.44</v>
          </cell>
          <cell r="F12259" t="str">
            <v>SINAPI DEZEMBRO 2025</v>
          </cell>
        </row>
        <row r="12260">
          <cell r="A12260">
            <v>86943</v>
          </cell>
          <cell r="B12260" t="str">
            <v>LAVATÓRIO LOUÇA BRANCA SUSPENSO, 29,5 X 39CM OU EQUIVALENTE, PADRÃO POPULAR, INCLUSO SIFÃO FLEXÍVEL EM PVC, VÁLVULA E ENGATE FLEXÍVEL 30CM EM PLÁSTICO E TORNEIRA CROMADA DE MESA, PADRÃO POPULAR - FORNECIMENTO E INSTALAÇÃO. AF_01/2020</v>
          </cell>
          <cell r="C12260" t="str">
            <v>UN</v>
          </cell>
          <cell r="D12260">
            <v>275.12</v>
          </cell>
          <cell r="E12260">
            <v>277.76</v>
          </cell>
          <cell r="F12260" t="str">
            <v>SINAPI DEZEMBRO 2025</v>
          </cell>
        </row>
        <row r="12261">
          <cell r="A12261">
            <v>86942</v>
          </cell>
          <cell r="B12261" t="str">
            <v>LAVATÓRIO LOUÇA BRANCA SUSPENSO, 29,5 X 39CM OU EQUIVALENTE, PADRÃO POPULAR, INCLUSO SIFÃO TIPO GARRAFA EM PVC, VÁLVULA E ENGATE FLEXÍVEL 30CM EM PLÁSTICO E TORNEIRA CROMADA DE MESA, PADRÃO POPULAR - FORNECIMENTO E INSTALAÇÃO. AF_01/2020</v>
          </cell>
          <cell r="C12261" t="str">
            <v>UN</v>
          </cell>
          <cell r="D12261">
            <v>284.52999999999997</v>
          </cell>
          <cell r="E12261">
            <v>287.31</v>
          </cell>
          <cell r="F12261" t="str">
            <v>SINAPI DEZEMBRO 2025</v>
          </cell>
        </row>
        <row r="12262">
          <cell r="A12262">
            <v>100856</v>
          </cell>
          <cell r="B12262" t="str">
            <v>MANOPLA E CANOPLA CROMADA - FORNECIMENTO E INSTALAÇÃO. AF_01/2020</v>
          </cell>
          <cell r="C12262" t="str">
            <v>UN</v>
          </cell>
          <cell r="D12262">
            <v>41.18</v>
          </cell>
          <cell r="E12262">
            <v>41.46</v>
          </cell>
          <cell r="F12262" t="str">
            <v>SINAPI DEZEMBRO 2025</v>
          </cell>
        </row>
        <row r="12263">
          <cell r="A12263">
            <v>100858</v>
          </cell>
          <cell r="B12263" t="str">
            <v>MICTÓRIO SIFONADO LOUÇA BRANCA - PADRÃO MÉDIO - FORNECIMENTO E INSTALAÇÃO. AF_01/2020</v>
          </cell>
          <cell r="C12263" t="str">
            <v>UN</v>
          </cell>
          <cell r="D12263">
            <v>796.77</v>
          </cell>
          <cell r="E12263">
            <v>799.79</v>
          </cell>
          <cell r="F12263" t="str">
            <v>SINAPI DEZEMBRO 2025</v>
          </cell>
        </row>
        <row r="12264">
          <cell r="A12264">
            <v>100859</v>
          </cell>
          <cell r="B12264" t="str">
            <v>MICTÓRIO SIFONADO LOUÇA BRANCA PARA ENTRADA DE ÁGUA EMBUTIDA - PADRÃO ALTO - FORNECIMENTO E INSTALAÇÃO. AF_01/2020</v>
          </cell>
          <cell r="C12264" t="str">
            <v>UN</v>
          </cell>
          <cell r="D12264">
            <v>1014.13</v>
          </cell>
          <cell r="E12264">
            <v>1020.46</v>
          </cell>
          <cell r="F12264" t="str">
            <v>SINAPI DEZEMBRO 2025</v>
          </cell>
        </row>
        <row r="12265">
          <cell r="A12265">
            <v>95544</v>
          </cell>
          <cell r="B12265" t="str">
            <v>PAPELEIRA DE PAREDE EM METAL CROMADO SEM TAMPA, INCLUSO FIXAÇÃO. AF_01/2020</v>
          </cell>
          <cell r="C12265" t="str">
            <v>UN</v>
          </cell>
          <cell r="D12265">
            <v>74.150000000000006</v>
          </cell>
          <cell r="E12265">
            <v>75.099999999999994</v>
          </cell>
          <cell r="F12265" t="str">
            <v>SINAPI DEZEMBRO 2025</v>
          </cell>
        </row>
        <row r="12266">
          <cell r="A12266">
            <v>95543</v>
          </cell>
          <cell r="B12266" t="str">
            <v>PORTA TOALHA BANHO EM METAL CROMADO, TIPO BARRA, INCLUSO FIXAÇÃO. AF_01/2020</v>
          </cell>
          <cell r="C12266" t="str">
            <v>UN</v>
          </cell>
          <cell r="D12266">
            <v>96.85</v>
          </cell>
          <cell r="E12266">
            <v>98.74</v>
          </cell>
          <cell r="F12266" t="str">
            <v>SINAPI DEZEMBRO 2025</v>
          </cell>
        </row>
        <row r="12267">
          <cell r="A12267">
            <v>95542</v>
          </cell>
          <cell r="B12267" t="str">
            <v>PORTA TOALHA ROSTO EM METAL CROMADO, TIPO ARGOLA, INCLUSO FIXAÇÃO. AF_01/2020</v>
          </cell>
          <cell r="C12267" t="str">
            <v>UN</v>
          </cell>
          <cell r="D12267">
            <v>59.16</v>
          </cell>
          <cell r="E12267">
            <v>60.11</v>
          </cell>
          <cell r="F12267" t="str">
            <v>SINAPI DEZEMBRO 2025</v>
          </cell>
        </row>
        <row r="12268">
          <cell r="A12268">
            <v>100874</v>
          </cell>
          <cell r="B12268" t="str">
            <v>PUXADOR PARA PCD, FIXADO NA PORTA - FORNECIMENTO E INSTALAÇÃO. AF_01/2020</v>
          </cell>
          <cell r="C12268" t="str">
            <v>UN</v>
          </cell>
          <cell r="D12268">
            <v>336.63</v>
          </cell>
          <cell r="E12268">
            <v>339.46</v>
          </cell>
          <cell r="F12268" t="str">
            <v>SINAPI DEZEMBRO 2025</v>
          </cell>
        </row>
        <row r="12269">
          <cell r="A12269">
            <v>95545</v>
          </cell>
          <cell r="B12269" t="str">
            <v>SABONETEIRA DE PAREDE EM METAL CROMADO, INCLUSO FIXAÇÃO. AF_01/2020</v>
          </cell>
          <cell r="C12269" t="str">
            <v>UN</v>
          </cell>
          <cell r="D12269">
            <v>72.55</v>
          </cell>
          <cell r="E12269">
            <v>73.5</v>
          </cell>
          <cell r="F12269" t="str">
            <v>SINAPI DEZEMBRO 2025</v>
          </cell>
        </row>
        <row r="12270">
          <cell r="A12270">
            <v>95547</v>
          </cell>
          <cell r="B12270" t="str">
            <v>SABONETEIRA PLASTICA TIPO DISPENSER PARA SABONETE LIQUIDO COM RESERVATORIO 800 A 1500 ML, INCLUSO FIXAÇÃO. AF_01/2020</v>
          </cell>
          <cell r="C12270" t="str">
            <v>UN</v>
          </cell>
          <cell r="D12270">
            <v>95.55</v>
          </cell>
          <cell r="E12270">
            <v>96.5</v>
          </cell>
          <cell r="F12270" t="str">
            <v>SINAPI DEZEMBRO 2025</v>
          </cell>
        </row>
        <row r="12271">
          <cell r="A12271">
            <v>86883</v>
          </cell>
          <cell r="B12271" t="str">
            <v>SIFÃO DO TIPO FLEXÍVEL EM PVC 1 X 1.1/2 - FORNECIMENTO E INSTALAÇÃO. AF_01/2020</v>
          </cell>
          <cell r="C12271" t="str">
            <v>UN</v>
          </cell>
          <cell r="D12271">
            <v>11.27</v>
          </cell>
          <cell r="E12271">
            <v>11.53</v>
          </cell>
          <cell r="F12271" t="str">
            <v>SINAPI DEZEMBRO 2025</v>
          </cell>
        </row>
        <row r="12272">
          <cell r="A12272">
            <v>86881</v>
          </cell>
          <cell r="B12272" t="str">
            <v>SIFÃO DO TIPO GARRAFA EM METAL CROMADO 1 X 1.1/2" - FORNECIMENTO E INSTALAÇÃO. AF_01/2020</v>
          </cell>
          <cell r="C12272" t="str">
            <v>UN</v>
          </cell>
          <cell r="D12272">
            <v>256.83</v>
          </cell>
          <cell r="E12272">
            <v>257.64999999999998</v>
          </cell>
          <cell r="F12272" t="str">
            <v>SINAPI DEZEMBRO 2025</v>
          </cell>
        </row>
        <row r="12273">
          <cell r="A12273">
            <v>86882</v>
          </cell>
          <cell r="B12273" t="str">
            <v>SIFÃO DO TIPO GARRAFA/COPO EM PVC 1.1/4 X 1.1/2" - FORNECIMENTO E INSTALAÇÃO. AF_01/2020</v>
          </cell>
          <cell r="C12273" t="str">
            <v>UN</v>
          </cell>
          <cell r="D12273">
            <v>20.68</v>
          </cell>
          <cell r="E12273">
            <v>21.08</v>
          </cell>
          <cell r="F12273" t="str">
            <v>SINAPI DEZEMBRO 2025</v>
          </cell>
        </row>
        <row r="12274">
          <cell r="A12274">
            <v>100862</v>
          </cell>
          <cell r="B12274" t="str">
            <v>SUPORTE MÃO FRANCESA EM ACO, ABAS IGUAIS 40 CM, CAPACIDADE MINIMA 70 KG, BRANCO - FORNECIMENTO E INSTALAÇÃO. AF_01/2020</v>
          </cell>
          <cell r="C12274" t="str">
            <v>UN</v>
          </cell>
          <cell r="D12274">
            <v>39.01</v>
          </cell>
          <cell r="E12274">
            <v>40.43</v>
          </cell>
          <cell r="F12274" t="str">
            <v>SINAPI DEZEMBRO 2025</v>
          </cell>
        </row>
        <row r="12275">
          <cell r="A12275">
            <v>100861</v>
          </cell>
          <cell r="B12275" t="str">
            <v>SUPORTE MÃO FRANCESA EM AÇO, ABAS IGUAIS 30 CM, CAPACIDADE MINIMA 60 KG, BRANCO - FORNECIMENTO E INSTALAÇÃO. AF_01/2020</v>
          </cell>
          <cell r="C12275" t="str">
            <v>UN</v>
          </cell>
          <cell r="D12275">
            <v>35.6</v>
          </cell>
          <cell r="E12275">
            <v>37.020000000000003</v>
          </cell>
          <cell r="F12275" t="str">
            <v>SINAPI DEZEMBRO 2025</v>
          </cell>
        </row>
        <row r="12276">
          <cell r="A12276">
            <v>86872</v>
          </cell>
          <cell r="B12276" t="str">
            <v>TANQUE DE LOUÇA BRANCA COM COLUNA, 30L OU EQUIVALENTE - FORNECIMENTO E INSTALAÇÃO. AF_01/2020</v>
          </cell>
          <cell r="C12276" t="str">
            <v>UN</v>
          </cell>
          <cell r="D12276">
            <v>762.72</v>
          </cell>
          <cell r="E12276">
            <v>768.3</v>
          </cell>
          <cell r="F12276" t="str">
            <v>SINAPI DEZEMBRO 2025</v>
          </cell>
        </row>
        <row r="12277">
          <cell r="A12277">
            <v>86919</v>
          </cell>
          <cell r="B12277" t="str">
            <v>TANQUE DE LOUÇA BRANCA COM COLUNA, 30L OU EQUIVALENTE, INCLUSO SIFÃO FLEXÍVEL EM PVC, VÁLVULA METÁLICA E TORNEIRA DE METAL CROMADO PADRÃO MÉDIO - FORNECIMENTO E INSTALAÇÃO. AF_01/2020</v>
          </cell>
          <cell r="C12277" t="str">
            <v>UN</v>
          </cell>
          <cell r="D12277">
            <v>964.68</v>
          </cell>
          <cell r="E12277">
            <v>971.49</v>
          </cell>
          <cell r="F12277" t="str">
            <v>SINAPI DEZEMBRO 2025</v>
          </cell>
        </row>
        <row r="12278">
          <cell r="A12278">
            <v>86920</v>
          </cell>
          <cell r="B12278" t="str">
            <v>TANQUE DE LOUÇA BRANCA COM COLUNA, 30L OU EQUIVALENTE, INCLUSO SIFÃO FLEXÍVEL EM PVC, VÁLVULA PLÁSTICA E TORNEIRA DE METAL CROMADO PADRÃO POPULAR - FORNECIMENTO E INSTALAÇÃO. AF_01/2020</v>
          </cell>
          <cell r="C12278" t="str">
            <v>UN</v>
          </cell>
          <cell r="D12278">
            <v>842.61</v>
          </cell>
          <cell r="E12278">
            <v>849.26</v>
          </cell>
          <cell r="F12278" t="str">
            <v>SINAPI DEZEMBRO 2025</v>
          </cell>
        </row>
        <row r="12279">
          <cell r="A12279">
            <v>86921</v>
          </cell>
          <cell r="B12279" t="str">
            <v>TANQUE DE LOUÇA BRANCA COM COLUNA, 30L OU EQUIVALENTE, INCLUSO SIFÃO FLEXÍVEL EM PVC, VÁLVULA PLÁSTICA E TORNEIRA DE PLÁSTICO - FORNECIMENTO E INSTALAÇÃO. AF_01/2020</v>
          </cell>
          <cell r="C12279" t="str">
            <v>UN</v>
          </cell>
          <cell r="D12279">
            <v>804.31</v>
          </cell>
          <cell r="E12279">
            <v>810.96</v>
          </cell>
          <cell r="F12279" t="str">
            <v>SINAPI DEZEMBRO 2025</v>
          </cell>
        </row>
        <row r="12280">
          <cell r="A12280">
            <v>86874</v>
          </cell>
          <cell r="B12280" t="str">
            <v>TANQUE DE LOUÇA BRANCA SUSPENSO, 18L OU EQUIVALENTE - FORNECIMENTO E INSTALAÇÃO. AF_01/2020</v>
          </cell>
          <cell r="C12280" t="str">
            <v>UN</v>
          </cell>
          <cell r="D12280">
            <v>531.24</v>
          </cell>
          <cell r="E12280">
            <v>533.85</v>
          </cell>
          <cell r="F12280" t="str">
            <v>SINAPI DEZEMBRO 2025</v>
          </cell>
        </row>
        <row r="12281">
          <cell r="A12281">
            <v>86922</v>
          </cell>
          <cell r="B12281" t="str">
            <v>TANQUE DE LOUÇA BRANCA SUSPENSO, 18L OU EQUIVALENTE, INCLUSO SIFÃO TIPO GARRAFA EM METAL CROMADO, VÁLVULA METÁLICA E TORNEIRA DE METAL CROMADO PADRÃO MÉDIO - FORNECIMENTO E INSTALAÇÃO. AF_01/2020</v>
          </cell>
          <cell r="C12281" t="str">
            <v>UN</v>
          </cell>
          <cell r="D12281">
            <v>978.76</v>
          </cell>
          <cell r="E12281">
            <v>983.16</v>
          </cell>
          <cell r="F12281" t="str">
            <v>SINAPI DEZEMBRO 2025</v>
          </cell>
        </row>
        <row r="12282">
          <cell r="A12282">
            <v>86923</v>
          </cell>
          <cell r="B12282" t="str">
            <v>TANQUE DE LOUÇA BRANCA SUSPENSO, 18L OU EQUIVALENTE, INCLUSO SIFÃO TIPO GARRAFA EM PVC, VÁLVULA PLÁSTICA E TORNEIRA DE METAL CROMADO PADRÃO POPULAR - FORNECIMENTO E INSTALAÇÃO. AF_01/2020</v>
          </cell>
          <cell r="C12282" t="str">
            <v>UN</v>
          </cell>
          <cell r="D12282">
            <v>620.54</v>
          </cell>
          <cell r="E12282">
            <v>624.36</v>
          </cell>
          <cell r="F12282" t="str">
            <v>SINAPI DEZEMBRO 2025</v>
          </cell>
        </row>
        <row r="12283">
          <cell r="A12283">
            <v>86924</v>
          </cell>
          <cell r="B12283" t="str">
            <v>TANQUE DE LOUÇA BRANCA SUSPENSO, 18L OU EQUIVALENTE, INCLUSO SIFÃO TIPO GARRAFA EM PVC, VÁLVULA PLÁSTICA E TORNEIRA DE PLÁSTICO - FORNECIMENTO E INSTALAÇÃO. AF_01/2020</v>
          </cell>
          <cell r="C12283" t="str">
            <v>UN</v>
          </cell>
          <cell r="D12283">
            <v>582.24</v>
          </cell>
          <cell r="E12283">
            <v>586.05999999999995</v>
          </cell>
          <cell r="F12283" t="str">
            <v>SINAPI DEZEMBRO 2025</v>
          </cell>
        </row>
        <row r="12284">
          <cell r="A12284">
            <v>86875</v>
          </cell>
          <cell r="B12284" t="str">
            <v>TANQUE DE MÁRMORE SINTÉTICO COM COLUNA, 22L OU EQUIVALENTE FORNECIMENTO E INSTALAÇÃO. AF_01/2020</v>
          </cell>
          <cell r="C12284" t="str">
            <v>UN</v>
          </cell>
          <cell r="D12284">
            <v>640.54</v>
          </cell>
          <cell r="E12284">
            <v>643.72</v>
          </cell>
          <cell r="F12284" t="str">
            <v>SINAPI DEZEMBRO 2025</v>
          </cell>
        </row>
        <row r="12285">
          <cell r="A12285">
            <v>86925</v>
          </cell>
          <cell r="B12285" t="str">
            <v>TANQUE DE MÁRMORE SINTÉTICO COM COLUNA, 22L OU EQUIVALENTE, INCLUSO SIFÃO FLEXÍVEL EM PVC, VÁLVULA PLÁSTICA E TORNEIRA DE METAL CROMADO PADRÃO POPULAR - FORNECIMENTO E INSTALAÇÃO. AF_01/2020</v>
          </cell>
          <cell r="C12285" t="str">
            <v>UN</v>
          </cell>
          <cell r="D12285">
            <v>720.43</v>
          </cell>
          <cell r="E12285">
            <v>724.68</v>
          </cell>
          <cell r="F12285" t="str">
            <v>SINAPI DEZEMBRO 2025</v>
          </cell>
        </row>
        <row r="12286">
          <cell r="A12286">
            <v>86926</v>
          </cell>
          <cell r="B12286" t="str">
            <v>TANQUE DE MÁRMORE SINTÉTICO COM COLUNA, 22L OU EQUIVALENTE, INCLUSO SIFÃO FLEXÍVEL EM PVC, VÁLVULA PLÁSTICA E TORNEIRA DE PLÁSTICO - FORNECIMENTO E INSTALAÇÃO. AF_01/2020</v>
          </cell>
          <cell r="C12286" t="str">
            <v>UN</v>
          </cell>
          <cell r="D12286">
            <v>682.13</v>
          </cell>
          <cell r="E12286">
            <v>686.38</v>
          </cell>
          <cell r="F12286" t="str">
            <v>SINAPI DEZEMBRO 2025</v>
          </cell>
        </row>
        <row r="12287">
          <cell r="A12287">
            <v>86876</v>
          </cell>
          <cell r="B12287" t="str">
            <v>TANQUE DE MÁRMORE SINTÉTICO SUSPENSO, 22L OU EQUIVALENTE - FORNECIMENTO E INSTALAÇÃO. AF_01/2020</v>
          </cell>
          <cell r="C12287" t="str">
            <v>UN</v>
          </cell>
          <cell r="D12287">
            <v>369.17</v>
          </cell>
          <cell r="E12287">
            <v>371.46</v>
          </cell>
          <cell r="F12287" t="str">
            <v>SINAPI DEZEMBRO 2025</v>
          </cell>
        </row>
        <row r="12288">
          <cell r="A12288">
            <v>86929</v>
          </cell>
          <cell r="B12288" t="str">
            <v>TANQUE DE MÁRMORE SINTÉTICO SUSPENSO, 22L OU EQUIVALENTE, INCLUSO SIFÃO FLEXÍVEL EM PVC, VÁLVULA PLÁSTICA E TORNEIRA DE METAL CROMADO PADRÃO POPULAR - FORNECIMENTO E INSTALAÇÃO. AF_01/2020</v>
          </cell>
          <cell r="C12288" t="str">
            <v>UN</v>
          </cell>
          <cell r="D12288">
            <v>449.06</v>
          </cell>
          <cell r="E12288">
            <v>452.42</v>
          </cell>
          <cell r="F12288" t="str">
            <v>SINAPI DEZEMBRO 2025</v>
          </cell>
        </row>
        <row r="12289">
          <cell r="A12289">
            <v>86930</v>
          </cell>
          <cell r="B12289" t="str">
            <v>TANQUE DE MÁRMORE SINTÉTICO SUSPENSO, 22L OU EQUIVALENTE, INCLUSO SIFÃO FLEXÍVEL EM PVC, VÁLVULA PLÁSTICA E TORNEIRA DE PLÁSTICO - FORNECIMENTO E INSTALAÇÃO. AF_01/2020</v>
          </cell>
          <cell r="C12289" t="str">
            <v>UN</v>
          </cell>
          <cell r="D12289">
            <v>410.76</v>
          </cell>
          <cell r="E12289">
            <v>414.12</v>
          </cell>
          <cell r="F12289" t="str">
            <v>SINAPI DEZEMBRO 2025</v>
          </cell>
        </row>
        <row r="12290">
          <cell r="A12290">
            <v>86927</v>
          </cell>
          <cell r="B12290" t="str">
            <v>TANQUE DE MÁRMORE SINTÉTICO SUSPENSO, 22L OU EQUIVALENTE, INCLUSO SIFÃO TIPO GARRAFA EM PVC, VÁLVULA PLÁSTICA E TORNEIRA DE METAL CROMADO PADRÃO POPULAR - FORNEC. E INSTALAÇÃO. AF_01/2020</v>
          </cell>
          <cell r="C12290" t="str">
            <v>UN</v>
          </cell>
          <cell r="D12290">
            <v>458.47</v>
          </cell>
          <cell r="E12290">
            <v>461.97</v>
          </cell>
          <cell r="F12290" t="str">
            <v>SINAPI DEZEMBRO 2025</v>
          </cell>
        </row>
        <row r="12291">
          <cell r="A12291">
            <v>86928</v>
          </cell>
          <cell r="B12291" t="str">
            <v>TANQUE DE MÁRMORE SINTÉTICO SUSPENSO, 22L OU EQUIVALENTE, INCLUSO SIFÃO TIPO GARRAFA EM PVC, VÁLVULA PLÁSTICA E TORNEIRA DE PLÁSTICO - FORNECIMENTO E INSTALAÇÃO. AF_01/2020</v>
          </cell>
          <cell r="C12291" t="str">
            <v>UN</v>
          </cell>
          <cell r="D12291">
            <v>420.17</v>
          </cell>
          <cell r="E12291">
            <v>423.67</v>
          </cell>
          <cell r="F12291" t="str">
            <v>SINAPI DEZEMBRO 2025</v>
          </cell>
        </row>
        <row r="12292">
          <cell r="A12292">
            <v>86914</v>
          </cell>
          <cell r="B12292" t="str">
            <v>TORNEIRA CROMADA 1/2" OU 3/4" PARA TANQUE, PADRÃO MÉDIO - FORNECIMENTO E INSTALAÇÃO. AF_01/2020</v>
          </cell>
          <cell r="C12292" t="str">
            <v>UN</v>
          </cell>
          <cell r="D12292">
            <v>106.79</v>
          </cell>
          <cell r="E12292">
            <v>107.24</v>
          </cell>
          <cell r="F12292" t="str">
            <v>SINAPI DEZEMBRO 2025</v>
          </cell>
        </row>
        <row r="12293">
          <cell r="A12293">
            <v>86913</v>
          </cell>
          <cell r="B12293" t="str">
            <v>TORNEIRA CROMADA 1/2" OU 3/4" PARA TANQUE, PADRÃO POPULAR - FORNECIMENTO E INSTALAÇÃO. AF_01/2020</v>
          </cell>
          <cell r="C12293" t="str">
            <v>UN</v>
          </cell>
          <cell r="D12293">
            <v>59.46</v>
          </cell>
          <cell r="E12293">
            <v>59.91</v>
          </cell>
          <cell r="F12293" t="str">
            <v>SINAPI DEZEMBRO 2025</v>
          </cell>
        </row>
        <row r="12294">
          <cell r="A12294">
            <v>100853</v>
          </cell>
          <cell r="B12294" t="str">
            <v>TORNEIRA CROMADA DE MESA PARA LAVATORIO, TIPO MONOCOMANDO. AF_01/2020</v>
          </cell>
          <cell r="C12294" t="str">
            <v>UN</v>
          </cell>
          <cell r="D12294">
            <v>373.44</v>
          </cell>
          <cell r="E12294">
            <v>374.83</v>
          </cell>
          <cell r="F12294" t="str">
            <v>SINAPI DEZEMBRO 2025</v>
          </cell>
        </row>
        <row r="12295">
          <cell r="A12295">
            <v>100854</v>
          </cell>
          <cell r="B12295" t="str">
            <v>TORNEIRA CROMADA DE MESA PARA LAVATÓRIO COM SENSOR DE PRESENCA. AF_01/2020</v>
          </cell>
          <cell r="C12295" t="str">
            <v>UN</v>
          </cell>
          <cell r="D12295">
            <v>1949.34</v>
          </cell>
          <cell r="E12295">
            <v>1951.27</v>
          </cell>
          <cell r="F12295" t="str">
            <v>SINAPI DEZEMBRO 2025</v>
          </cell>
        </row>
        <row r="12296">
          <cell r="A12296">
            <v>86915</v>
          </cell>
          <cell r="B12296" t="str">
            <v>TORNEIRA CROMADA DE MESA, 1/2" OU 3/4", PARA LAVATÓRIO, PADRÃO MÉDIO - FORNECIMENTO E INSTALAÇÃO. AF_01/2020</v>
          </cell>
          <cell r="C12296" t="str">
            <v>UN</v>
          </cell>
          <cell r="D12296">
            <v>155.76</v>
          </cell>
          <cell r="E12296">
            <v>156.04</v>
          </cell>
          <cell r="F12296" t="str">
            <v>SINAPI DEZEMBRO 2025</v>
          </cell>
        </row>
        <row r="12297">
          <cell r="A12297">
            <v>86906</v>
          </cell>
          <cell r="B12297" t="str">
            <v>TORNEIRA CROMADA DE MESA, 1/2" OU 3/4", PARA LAVATÓRIO, PADRÃO POPULAR - FORNECIMENTO E INSTALAÇÃO. AF_01/2020</v>
          </cell>
          <cell r="C12297" t="str">
            <v>UN</v>
          </cell>
          <cell r="D12297">
            <v>81.3</v>
          </cell>
          <cell r="E12297">
            <v>81.58</v>
          </cell>
          <cell r="F12297" t="str">
            <v>SINAPI DEZEMBRO 2025</v>
          </cell>
        </row>
        <row r="12298">
          <cell r="A12298">
            <v>86911</v>
          </cell>
          <cell r="B12298" t="str">
            <v>TORNEIRA CROMADA LONGA, DE PAREDE, 1/2" OU 3/4", PARA PIA DE COZINHA, PADRÃO POPULAR - FORNECIMENTO E INSTALAÇÃO. AF_01/2020</v>
          </cell>
          <cell r="C12298" t="str">
            <v>UN</v>
          </cell>
          <cell r="D12298">
            <v>95.13</v>
          </cell>
          <cell r="E12298">
            <v>95.49</v>
          </cell>
          <cell r="F12298" t="str">
            <v>SINAPI DEZEMBRO 2025</v>
          </cell>
        </row>
        <row r="12299">
          <cell r="A12299">
            <v>86909</v>
          </cell>
          <cell r="B12299" t="str">
            <v>TORNEIRA CROMADA TUBO MÓVEL, DE MESA, 1/2" OU 3/4", PARA PIA DE COZINHA, PADRÃO ALTO - FORNECIMENTO E INSTALAÇÃO. AF_01/2020</v>
          </cell>
          <cell r="C12299" t="str">
            <v>UN</v>
          </cell>
          <cell r="D12299">
            <v>141.18</v>
          </cell>
          <cell r="E12299">
            <v>141.68</v>
          </cell>
          <cell r="F12299" t="str">
            <v>SINAPI DEZEMBRO 2025</v>
          </cell>
        </row>
        <row r="12300">
          <cell r="A12300">
            <v>86910</v>
          </cell>
          <cell r="B12300" t="str">
            <v>TORNEIRA CROMADA TUBO MÓVEL, DE PAREDE, 1/2" OU 3/4", PARA PIA DE COZINHA, PADRÃO MÉDIO - FORNECIMENTO E INSTALAÇÃO. AF_01/2020</v>
          </cell>
          <cell r="C12300" t="str">
            <v>UN</v>
          </cell>
          <cell r="D12300">
            <v>139.06</v>
          </cell>
          <cell r="E12300">
            <v>139.41999999999999</v>
          </cell>
          <cell r="F12300" t="str">
            <v>SINAPI DEZEMBRO 2025</v>
          </cell>
        </row>
        <row r="12301">
          <cell r="A12301">
            <v>86916</v>
          </cell>
          <cell r="B12301" t="str">
            <v>TORNEIRA PLÁSTICA 3/4" PARA TANQUE - FORNECIMENTO E INSTALAÇÃO. AF_01/2020</v>
          </cell>
          <cell r="C12301" t="str">
            <v>UN</v>
          </cell>
          <cell r="D12301">
            <v>21.16</v>
          </cell>
          <cell r="E12301">
            <v>21.61</v>
          </cell>
          <cell r="F12301" t="str">
            <v>SINAPI DEZEMBRO 2025</v>
          </cell>
        </row>
        <row r="12302">
          <cell r="A12302">
            <v>95469</v>
          </cell>
          <cell r="B12302" t="str">
            <v>VASO SANITARIO SIFONADO CONVENCIONAL COM LOUÇA BRANCA - FORNECIMENTO E INSTALAÇÃO. AF_01/2020</v>
          </cell>
          <cell r="C12302" t="str">
            <v>UN</v>
          </cell>
          <cell r="D12302">
            <v>319.61</v>
          </cell>
          <cell r="E12302">
            <v>321.45999999999998</v>
          </cell>
          <cell r="F12302" t="str">
            <v>SINAPI DEZEMBRO 2025</v>
          </cell>
        </row>
        <row r="12303">
          <cell r="A12303">
            <v>95470</v>
          </cell>
          <cell r="B12303" t="str">
            <v>VASO SANITARIO SIFONADO CONVENCIONAL COM LOUÇA BRANCA, INCLUSO CONJUNTO DE LIGAÇÃO PARA BACIA SANITÁRIA AJUSTÁVEL - FORNECIMENTO E INSTALAÇÃO. AF_01/2020</v>
          </cell>
          <cell r="C12303" t="str">
            <v>UN</v>
          </cell>
          <cell r="D12303">
            <v>329.82</v>
          </cell>
          <cell r="E12303">
            <v>331.67</v>
          </cell>
          <cell r="F12303" t="str">
            <v>SINAPI DEZEMBRO 2025</v>
          </cell>
        </row>
        <row r="12304">
          <cell r="A12304">
            <v>95471</v>
          </cell>
          <cell r="B12304" t="str">
            <v>VASO SANITARIO SIFONADO CONVENCIONAL PARA PCD SEM FURO FRONTAL COM LOUÇA BRANCA SEM ASSENTO - FORNECIMENTO E INSTALAÇÃO. AF_01/2020</v>
          </cell>
          <cell r="C12304" t="str">
            <v>UN</v>
          </cell>
          <cell r="D12304">
            <v>781.69</v>
          </cell>
          <cell r="E12304">
            <v>785.5</v>
          </cell>
          <cell r="F12304" t="str">
            <v>SINAPI DEZEMBRO 2025</v>
          </cell>
        </row>
        <row r="12305">
          <cell r="A12305">
            <v>95472</v>
          </cell>
          <cell r="B12305" t="str">
            <v>VASO SANITARIO SIFONADO CONVENCIONAL PARA PCD SEM FURO FRONTAL COM LOUÇA BRANCA SEM ASSENTO, INCLUSO CONJUNTO DE LIGAÇÃO PARA BACIA SANITÁRIA AJUSTÁVEL - FORNECIMENTO E INSTALAÇÃO. AF_01/2020</v>
          </cell>
          <cell r="C12305" t="str">
            <v>UN</v>
          </cell>
          <cell r="D12305">
            <v>791.9</v>
          </cell>
          <cell r="E12305">
            <v>795.71</v>
          </cell>
          <cell r="F12305" t="str">
            <v>SINAPI DEZEMBRO 2025</v>
          </cell>
        </row>
        <row r="12306">
          <cell r="A12306">
            <v>100848</v>
          </cell>
          <cell r="B12306" t="str">
            <v>VASO SANITÁRIO INFANTIL LOUÇA BRANCA - FORNECIMENTO E INSTALACAO. AF_01/2020</v>
          </cell>
          <cell r="C12306" t="str">
            <v>UN</v>
          </cell>
          <cell r="D12306">
            <v>568.83000000000004</v>
          </cell>
          <cell r="E12306">
            <v>570.67999999999995</v>
          </cell>
          <cell r="F12306" t="str">
            <v>SINAPI DEZEMBRO 2025</v>
          </cell>
        </row>
        <row r="12307">
          <cell r="A12307">
            <v>86888</v>
          </cell>
          <cell r="B12307" t="str">
            <v>VASO SANITÁRIO SIFONADO COM CAIXA ACOPLADA LOUÇA BRANCA - FORNECIMENTO E INSTALAÇÃO. AF_01/2020</v>
          </cell>
          <cell r="C12307" t="str">
            <v>UN</v>
          </cell>
          <cell r="D12307">
            <v>507.31</v>
          </cell>
          <cell r="E12307">
            <v>510</v>
          </cell>
          <cell r="F12307" t="str">
            <v>SINAPI DEZEMBRO 2025</v>
          </cell>
        </row>
        <row r="12308">
          <cell r="A12308">
            <v>86932</v>
          </cell>
          <cell r="B12308" t="str">
            <v>VASO SANITÁRIO SIFONADO COM CAIXA ACOPLADA LOUÇA BRANCA - PADRÃO MÉDIO, INCLUSO ENGATE FLEXÍVEL EM METAL CROMADO, 1/2 X 40CM - FORNECIMENTO E INSTALAÇÃO. AF_01/2020</v>
          </cell>
          <cell r="C12308" t="str">
            <v>UN</v>
          </cell>
          <cell r="D12308">
            <v>574.65</v>
          </cell>
          <cell r="E12308">
            <v>577.79</v>
          </cell>
          <cell r="F12308" t="str">
            <v>SINAPI DEZEMBRO 2025</v>
          </cell>
        </row>
        <row r="12309">
          <cell r="A12309">
            <v>86931</v>
          </cell>
          <cell r="B12309" t="str">
            <v>VASO SANITÁRIO SIFONADO COM CAIXA ACOPLADA LOUÇA BRANCA, INCLUSO ENGATE FLEXÍVEL EM PLÁSTICO BRANCO, 1/2 X 40CM - FORNECIMENTO E INSTALAÇÃO. AF_01/2020</v>
          </cell>
          <cell r="C12309" t="str">
            <v>UN</v>
          </cell>
          <cell r="D12309">
            <v>518.86</v>
          </cell>
          <cell r="E12309">
            <v>522</v>
          </cell>
          <cell r="F12309" t="str">
            <v>SINAPI DEZEMBRO 2025</v>
          </cell>
        </row>
        <row r="12310">
          <cell r="A12310">
            <v>100878</v>
          </cell>
          <cell r="B12310" t="str">
            <v>VASO SANITÁRIO SIFONADO COM CAIXA ACOPLADA, LOUÇA BRANCA - PADRÃO ALTO - FORNECIMENTO E INSTALAÇÃO. AF_01/2020</v>
          </cell>
          <cell r="C12310" t="str">
            <v>UN</v>
          </cell>
          <cell r="D12310">
            <v>672.52</v>
          </cell>
          <cell r="E12310">
            <v>676.8</v>
          </cell>
          <cell r="F12310" t="str">
            <v>SINAPI DEZEMBRO 2025</v>
          </cell>
        </row>
        <row r="12311">
          <cell r="A12311">
            <v>86877</v>
          </cell>
          <cell r="B12311" t="str">
            <v>VÁLVULA EM METAL CROMADO 1.1/2" X 1.1/2" PARA TANQUE OU LAVATÓRIO, COM OU SEM LADRÃO - FORNECIMENTO E INSTALAÇÃO. AF_01/2020</v>
          </cell>
          <cell r="C12311" t="str">
            <v>UN</v>
          </cell>
          <cell r="D12311">
            <v>83.9</v>
          </cell>
          <cell r="E12311">
            <v>84.42</v>
          </cell>
          <cell r="F12311" t="str">
            <v>SINAPI DEZEMBRO 2025</v>
          </cell>
        </row>
        <row r="12312">
          <cell r="A12312">
            <v>86878</v>
          </cell>
          <cell r="B12312" t="str">
            <v>VÁLVULA EM METAL CROMADO TIPO AMERICANA 3.1/2" X 1.1/2" PARA PIA - FORNECIMENTO E INSTALAÇÃO. AF_01/2020</v>
          </cell>
          <cell r="C12312" t="str">
            <v>UN</v>
          </cell>
          <cell r="D12312">
            <v>90.56</v>
          </cell>
          <cell r="E12312">
            <v>91.08</v>
          </cell>
          <cell r="F12312" t="str">
            <v>SINAPI DEZEMBRO 2025</v>
          </cell>
        </row>
        <row r="12313">
          <cell r="A12313">
            <v>86879</v>
          </cell>
          <cell r="B12313" t="str">
            <v>VÁLVULA EM PLÁSTICO 1" PARA PIA, TANQUE OU LAVATÓRIO, COM OU SEM LADRÃO - FORNECIMENTO E INSTALAÇÃO. AF_01/2020</v>
          </cell>
          <cell r="C12313" t="str">
            <v>UN</v>
          </cell>
          <cell r="D12313">
            <v>9.16</v>
          </cell>
          <cell r="E12313">
            <v>9.52</v>
          </cell>
          <cell r="F12313" t="str">
            <v>SINAPI DEZEMBRO 2025</v>
          </cell>
        </row>
        <row r="12314">
          <cell r="A12314">
            <v>86880</v>
          </cell>
          <cell r="B12314" t="str">
            <v>VÁLVULA EM PLÁSTICO CROMADO TIPO AMERICANA 3.1/2" X 1.1/2" SEM ADAPTADOR PARA PIA - FORNECIMENTO E INSTALAÇÃO. AF_01/2020</v>
          </cell>
          <cell r="C12314" t="str">
            <v>UN</v>
          </cell>
          <cell r="D12314">
            <v>24.3</v>
          </cell>
          <cell r="E12314">
            <v>24.66</v>
          </cell>
          <cell r="F12314" t="str">
            <v>SINAPI DEZEMBRO 2025</v>
          </cell>
        </row>
        <row r="12315">
          <cell r="A12315">
            <v>101663</v>
          </cell>
          <cell r="B12315" t="str">
            <v>ABRAÇADEIRA DE FIXAÇÃO DE BRAÇOS DE LUMINÁRIAS DE 2" - FORNECIMENTO E INSTALAÇÃO. AF_02/2025</v>
          </cell>
          <cell r="C12315" t="str">
            <v>UN</v>
          </cell>
          <cell r="D12315">
            <v>28.48</v>
          </cell>
          <cell r="E12315">
            <v>29.9</v>
          </cell>
          <cell r="F12315" t="str">
            <v>SINAPI DEZEMBRO 2025</v>
          </cell>
        </row>
        <row r="12316">
          <cell r="A12316">
            <v>101664</v>
          </cell>
          <cell r="B12316" t="str">
            <v>ABRAÇADEIRA DE FIXAÇÃO DE BRAÇOS DE LUMINÁRIAS DE 3" - FORNECIMENTO E INSTALAÇÃO. AF_02/2025</v>
          </cell>
          <cell r="C12316" t="str">
            <v>UN</v>
          </cell>
          <cell r="D12316">
            <v>30.25</v>
          </cell>
          <cell r="E12316">
            <v>31.67</v>
          </cell>
          <cell r="F12316" t="str">
            <v>SINAPI DEZEMBRO 2025</v>
          </cell>
        </row>
        <row r="12317">
          <cell r="A12317">
            <v>101665</v>
          </cell>
          <cell r="B12317" t="str">
            <v>ABRAÇADEIRA DE FIXAÇÃO DE BRAÇOS DE LUMINÁRIAS DE 4" - FORNECIMENTO E INSTALAÇÃO. AF_02/2025</v>
          </cell>
          <cell r="C12317" t="str">
            <v>UN</v>
          </cell>
          <cell r="D12317">
            <v>37.83</v>
          </cell>
          <cell r="E12317">
            <v>39.25</v>
          </cell>
          <cell r="F12317" t="str">
            <v>SINAPI DEZEMBRO 2025</v>
          </cell>
        </row>
        <row r="12318">
          <cell r="A12318">
            <v>101634</v>
          </cell>
          <cell r="B12318" t="str">
            <v>BRAÇO PARA ILUMINAÇÃO PÚBLICA, EM TUBO DE AÇO GALVANIZADO, COMPRIMENTO DE 1,20 M, PARA FIXAÇÃO EM POSTE DE CONCRETO - FORNECIMENTO E INSTALAÇÃO. AF_02/2025</v>
          </cell>
          <cell r="C12318" t="str">
            <v>UN</v>
          </cell>
          <cell r="D12318">
            <v>0</v>
          </cell>
          <cell r="E12318">
            <v>0</v>
          </cell>
          <cell r="F12318" t="str">
            <v>SINAPI DEZEMBRO 2025</v>
          </cell>
        </row>
        <row r="12319">
          <cell r="A12319">
            <v>101635</v>
          </cell>
          <cell r="B12319" t="str">
            <v>BRAÇO PARA ILUMINAÇÃO PÚBLICA, EM TUBO DE AÇO GALVANIZADO, COMPRIMENTO DE 1,20 M, PARA FIXAÇÃO EM POSTE METÁLICO - FORNECIMENTO E INSTALAÇÃO. AF_02/2025</v>
          </cell>
          <cell r="C12319" t="str">
            <v>UN</v>
          </cell>
          <cell r="D12319">
            <v>0</v>
          </cell>
          <cell r="E12319">
            <v>0</v>
          </cell>
          <cell r="F12319" t="str">
            <v>SINAPI DEZEMBRO 2025</v>
          </cell>
        </row>
        <row r="12320">
          <cell r="A12320">
            <v>101636</v>
          </cell>
          <cell r="B12320" t="str">
            <v>BRAÇO PARA ILUMINAÇÃO PÚBLICA, EM TUBO DE AÇO GALVANIZADO, COMPRIMENTO DE 1,50 M, PARA FIXAÇÃO EM POSTE DE CONCRETO - FORNECIMENTO E INSTALAÇÃO. AF_02/2025_PS</v>
          </cell>
          <cell r="C12320" t="str">
            <v>UN</v>
          </cell>
          <cell r="D12320">
            <v>142.18</v>
          </cell>
          <cell r="E12320">
            <v>145.41999999999999</v>
          </cell>
          <cell r="F12320" t="str">
            <v>SINAPI DEZEMBRO 2025</v>
          </cell>
        </row>
        <row r="12321">
          <cell r="A12321">
            <v>101637</v>
          </cell>
          <cell r="B12321" t="str">
            <v>BRAÇO PARA ILUMINAÇÃO PÚBLICA, EM TUBO DE AÇO GALVANIZADO, COMPRIMENTO DE 1,50 M, PARA FIXAÇÃO EM POSTE METÁLICO - FORNECIMENTO E INSTALAÇÃO. AF_02/2025_PS</v>
          </cell>
          <cell r="C12321" t="str">
            <v>UN</v>
          </cell>
          <cell r="D12321">
            <v>136.46</v>
          </cell>
          <cell r="E12321">
            <v>139.69999999999999</v>
          </cell>
          <cell r="F12321" t="str">
            <v>SINAPI DEZEMBRO 2025</v>
          </cell>
        </row>
        <row r="12322">
          <cell r="A12322">
            <v>101638</v>
          </cell>
          <cell r="B12322" t="str">
            <v>BRAÇO PARA ILUMINAÇÃO PÚBLICA, EM TUBO DE AÇO GALVANIZADO, COMPRIMENTO DE 3,50 M, PARA FIXAÇÃO EM POSTE DE CONCRETO - FORNECIMENTO E INSTALAÇÃO. AF_02/2025</v>
          </cell>
          <cell r="C12322" t="str">
            <v>UN</v>
          </cell>
          <cell r="D12322">
            <v>0</v>
          </cell>
          <cell r="E12322">
            <v>0</v>
          </cell>
          <cell r="F12322" t="str">
            <v>SINAPI DEZEMBRO 2025</v>
          </cell>
        </row>
        <row r="12323">
          <cell r="A12323">
            <v>101639</v>
          </cell>
          <cell r="B12323" t="str">
            <v>BRAÇO PARA ILUMINAÇÃO PÚBLICA, EM TUBO DE AÇO GALVANIZADO, COMPRIMENTO DE 3,50 M, PARA FIXAÇÃO EM POSTE METÁLICO - FORNECIMENTO E INSTALAÇÃO. AF_02/2025</v>
          </cell>
          <cell r="C12323" t="str">
            <v>UN</v>
          </cell>
          <cell r="D12323">
            <v>0</v>
          </cell>
          <cell r="E12323">
            <v>0</v>
          </cell>
          <cell r="F12323" t="str">
            <v>SINAPI DEZEMBRO 2025</v>
          </cell>
        </row>
        <row r="12324">
          <cell r="A12324">
            <v>105919</v>
          </cell>
          <cell r="B12324" t="str">
            <v>LUMINÁRIA DE LED PARA ILUMINAÇÃO PÚBLICA, 1000 W - FORNECIMENTO E INSTALAÇÃO. AF_02/2025</v>
          </cell>
          <cell r="C12324" t="str">
            <v>UN</v>
          </cell>
          <cell r="D12324">
            <v>0</v>
          </cell>
          <cell r="E12324">
            <v>0</v>
          </cell>
          <cell r="F12324" t="str">
            <v>SINAPI DEZEMBRO 2025</v>
          </cell>
        </row>
        <row r="12325">
          <cell r="A12325">
            <v>101658</v>
          </cell>
          <cell r="B12325" t="str">
            <v>LUMINÁRIA DE LED PARA ILUMINAÇÃO PÚBLICA, DE 138 W ATÉ 180 W - FORNECIMENTO E INSTALAÇÃO. AF_02/2025_PS</v>
          </cell>
          <cell r="C12325" t="str">
            <v>UN</v>
          </cell>
          <cell r="D12325">
            <v>661.99</v>
          </cell>
          <cell r="E12325">
            <v>663.59</v>
          </cell>
          <cell r="F12325" t="str">
            <v>SINAPI DEZEMBRO 2025</v>
          </cell>
        </row>
        <row r="12326">
          <cell r="A12326">
            <v>101659</v>
          </cell>
          <cell r="B12326" t="str">
            <v>LUMINÁRIA DE LED PARA ILUMINAÇÃO PÚBLICA, DE 181 W ATÉ 239 W - FORNECIMENTO E INSTALAÇÃO. AF_02/2025_PS</v>
          </cell>
          <cell r="C12326" t="str">
            <v>UN</v>
          </cell>
          <cell r="D12326">
            <v>757.59</v>
          </cell>
          <cell r="E12326">
            <v>759.19</v>
          </cell>
          <cell r="F12326" t="str">
            <v>SINAPI DEZEMBRO 2025</v>
          </cell>
        </row>
        <row r="12327">
          <cell r="A12327">
            <v>101660</v>
          </cell>
          <cell r="B12327" t="str">
            <v>LUMINÁRIA DE LED PARA ILUMINAÇÃO PÚBLICA, DE 240 W ATÉ 350 W - FORNECIMENTO E INSTALAÇÃO. AF_02/2025_PS</v>
          </cell>
          <cell r="C12327" t="str">
            <v>UN</v>
          </cell>
          <cell r="D12327">
            <v>1208.8800000000001</v>
          </cell>
          <cell r="E12327">
            <v>1210.48</v>
          </cell>
          <cell r="F12327" t="str">
            <v>SINAPI DEZEMBRO 2025</v>
          </cell>
        </row>
        <row r="12328">
          <cell r="A12328">
            <v>101654</v>
          </cell>
          <cell r="B12328" t="str">
            <v>LUMINÁRIA DE LED PARA ILUMINAÇÃO PÚBLICA, DE 33 W ATÉ 50 W - FORNECIMENTO E INSTALAÇÃO. AF_02/2025_PS</v>
          </cell>
          <cell r="C12328" t="str">
            <v>UN</v>
          </cell>
          <cell r="D12328">
            <v>248.14</v>
          </cell>
          <cell r="E12328">
            <v>249.74</v>
          </cell>
          <cell r="F12328" t="str">
            <v>SINAPI DEZEMBRO 2025</v>
          </cell>
        </row>
        <row r="12329">
          <cell r="A12329">
            <v>101655</v>
          </cell>
          <cell r="B12329" t="str">
            <v>LUMINÁRIA DE LED PARA ILUMINAÇÃO PÚBLICA, DE 51 W ATÉ 67 W - FORNECIMENTO E INSTALAÇÃO. AF_02/2025_PS</v>
          </cell>
          <cell r="C12329" t="str">
            <v>UN</v>
          </cell>
          <cell r="D12329">
            <v>398.44</v>
          </cell>
          <cell r="E12329">
            <v>400.04</v>
          </cell>
          <cell r="F12329" t="str">
            <v>SINAPI DEZEMBRO 2025</v>
          </cell>
        </row>
        <row r="12330">
          <cell r="A12330">
            <v>101656</v>
          </cell>
          <cell r="B12330" t="str">
            <v>LUMINÁRIA DE LED PARA ILUMINAÇÃO PÚBLICA, DE 68 W ATÉ 97 W - FORNECIMENTO E INSTALAÇÃO. AF_02/2025_PS</v>
          </cell>
          <cell r="C12330" t="str">
            <v>UN</v>
          </cell>
          <cell r="D12330">
            <v>433.53</v>
          </cell>
          <cell r="E12330">
            <v>435.13</v>
          </cell>
          <cell r="F12330" t="str">
            <v>SINAPI DEZEMBRO 2025</v>
          </cell>
        </row>
        <row r="12331">
          <cell r="A12331">
            <v>101657</v>
          </cell>
          <cell r="B12331" t="str">
            <v>LUMINÁRIA DE LED PARA ILUMINAÇÃO PÚBLICA, DE 98 W ATÉ 137 W - FORNECIMENTO E INSTALAÇÃO. AF_02/2025_PS</v>
          </cell>
          <cell r="C12331" t="str">
            <v>UN</v>
          </cell>
          <cell r="D12331">
            <v>508.28</v>
          </cell>
          <cell r="E12331">
            <v>509.88</v>
          </cell>
          <cell r="F12331" t="str">
            <v>SINAPI DEZEMBRO 2025</v>
          </cell>
        </row>
        <row r="12332">
          <cell r="A12332">
            <v>105923</v>
          </cell>
          <cell r="B12332" t="str">
            <v>LUMINÁRIA REFLETOR LED PARA ILUMINAÇÃO PÚBLICA, 1000 W - FORNECIMENTO E INSTALAÇÃO. AF_02/2025</v>
          </cell>
          <cell r="C12332" t="str">
            <v>UN</v>
          </cell>
          <cell r="D12332">
            <v>0</v>
          </cell>
          <cell r="E12332">
            <v>0</v>
          </cell>
          <cell r="F12332" t="str">
            <v>SINAPI DEZEMBRO 2025</v>
          </cell>
        </row>
        <row r="12333">
          <cell r="A12333">
            <v>105921</v>
          </cell>
          <cell r="B12333" t="str">
            <v>LUMINÁRIA REFLETOR LED PARA ILUMINAÇÃO PÚBLICA, 200 W - FORNECIMENTO E INSTALAÇÃO. AF_02/2025</v>
          </cell>
          <cell r="C12333" t="str">
            <v>UN</v>
          </cell>
          <cell r="D12333">
            <v>0</v>
          </cell>
          <cell r="E12333">
            <v>0</v>
          </cell>
          <cell r="F12333" t="str">
            <v>SINAPI DEZEMBRO 2025</v>
          </cell>
        </row>
        <row r="12334">
          <cell r="A12334">
            <v>105920</v>
          </cell>
          <cell r="B12334" t="str">
            <v>LUMINÁRIA REFLETOR LED PARA ILUMINAÇÃO PÚBLICA, 50 W - FORNECIMENTO E INSTALAÇÃO. AF_02/2025</v>
          </cell>
          <cell r="C12334" t="str">
            <v>UN</v>
          </cell>
          <cell r="D12334">
            <v>0</v>
          </cell>
          <cell r="E12334">
            <v>0</v>
          </cell>
          <cell r="F12334" t="str">
            <v>SINAPI DEZEMBRO 2025</v>
          </cell>
        </row>
        <row r="12335">
          <cell r="A12335">
            <v>105922</v>
          </cell>
          <cell r="B12335" t="str">
            <v>LUMINÁRIA REFLETOR LED PARA ILUMINAÇÃO PÚBLICA, 600 W - FORNECIMENTO E INSTALAÇÃO. AF_02/2025</v>
          </cell>
          <cell r="C12335" t="str">
            <v>UN</v>
          </cell>
          <cell r="D12335">
            <v>0</v>
          </cell>
          <cell r="E12335">
            <v>0</v>
          </cell>
          <cell r="F12335" t="str">
            <v>SINAPI DEZEMBRO 2025</v>
          </cell>
        </row>
        <row r="12336">
          <cell r="A12336">
            <v>101632</v>
          </cell>
          <cell r="B12336" t="str">
            <v>RELÉ FOTOELÉTRICO PARA COMANDO DE ILUMINAÇÃO EXTERNA 1000 W - FORNECIMENTO E INSTALAÇÃO. AF_02/2025</v>
          </cell>
          <cell r="C12336" t="str">
            <v>UN</v>
          </cell>
          <cell r="D12336">
            <v>36.159999999999997</v>
          </cell>
          <cell r="E12336">
            <v>36.229999999999997</v>
          </cell>
          <cell r="F12336" t="str">
            <v>SINAPI DEZEMBRO 2025</v>
          </cell>
        </row>
        <row r="12337">
          <cell r="A12337">
            <v>101661</v>
          </cell>
          <cell r="B12337" t="str">
            <v>SUBSTITUIÇÃO DE LUMINÁRIA DE VAPOR DE MERCÚRIO/VAPOR DE SÓDIO POR LUMINÁRIA DE LED PARA ILUMINAÇÃO PÚBLICA (NÃO INCLUI FORNECIMENTO). AF_02/2025_PS</v>
          </cell>
          <cell r="C12337" t="str">
            <v>UN</v>
          </cell>
          <cell r="D12337">
            <v>122.22</v>
          </cell>
          <cell r="E12337">
            <v>128.31</v>
          </cell>
          <cell r="F12337" t="str">
            <v>SINAPI DEZEMBRO 2025</v>
          </cell>
        </row>
        <row r="12338">
          <cell r="A12338">
            <v>105924</v>
          </cell>
          <cell r="B12338" t="str">
            <v>SUBSTITUIÇÃO DE LUMINÁRIA REFLETOR LED PARA ILUMINAÇÃO PÚBLICA (NÃO INCLUI FORNECIMENTO). AF_02/2025</v>
          </cell>
          <cell r="C12338" t="str">
            <v>UN</v>
          </cell>
          <cell r="D12338">
            <v>12.07</v>
          </cell>
          <cell r="E12338">
            <v>13.09</v>
          </cell>
          <cell r="F12338" t="str">
            <v>SINAPI DEZEMBRO 2025</v>
          </cell>
        </row>
        <row r="12339">
          <cell r="A12339">
            <v>101651</v>
          </cell>
          <cell r="B12339" t="str">
            <v>SUBSTITUIÇÃO DE LÂMPADA PARA ILUMINAÇÃO PÚBLICA (NÃO INCLUI FORNECIMENTO). AF_02/2025_PS</v>
          </cell>
          <cell r="C12339" t="str">
            <v>UN</v>
          </cell>
          <cell r="D12339">
            <v>62.23</v>
          </cell>
          <cell r="E12339">
            <v>63.15</v>
          </cell>
          <cell r="F12339" t="str">
            <v>SINAPI DEZEMBRO 2025</v>
          </cell>
        </row>
        <row r="12340">
          <cell r="A12340">
            <v>101630</v>
          </cell>
          <cell r="B12340" t="str">
            <v>SUBSTITUIÇÃO DE REATOR PARA ILUMINAÇÃO PÚBLICA (NÃO INCLUI FORNECIMENTO). AF_02/2025_PS</v>
          </cell>
          <cell r="C12340" t="str">
            <v>UN</v>
          </cell>
          <cell r="D12340">
            <v>72.010000000000005</v>
          </cell>
          <cell r="E12340">
            <v>73.77</v>
          </cell>
          <cell r="F12340" t="str">
            <v>SINAPI DEZEMBRO 2025</v>
          </cell>
        </row>
        <row r="12341">
          <cell r="A12341">
            <v>101633</v>
          </cell>
          <cell r="B12341" t="str">
            <v>SUBSTITUIÇÃO DE RELÉ FOTOELÉTRICO PARA COMANDO DE ILUMINAÇÃO EXTERNA 1000 W - FORNECIMENTO E INSTALAÇÃO. AF_02/2025_PS</v>
          </cell>
          <cell r="C12341" t="str">
            <v>UN</v>
          </cell>
          <cell r="D12341">
            <v>96.12</v>
          </cell>
          <cell r="E12341">
            <v>96.9</v>
          </cell>
          <cell r="F12341" t="str">
            <v>SINAPI DEZEMBRO 2025</v>
          </cell>
        </row>
        <row r="12342">
          <cell r="A12342">
            <v>104219</v>
          </cell>
          <cell r="B12342" t="str">
            <v>EMBOÇO OU MASSA ÚNICA EM ARGAMASSA INDUSTRIALIZADA, PREPARO MECÂNICA E APLICAÇÃO COM EQUIPAMENTO DE MISTURA E PROJEÇÃO DE 1,5 M3/H DE ARGAMASSA EM PANOS DE FACHADA COM PRESENÇA DE VÃOS, ESPESSURA DE 25 MM, ACESSO POR ANDAIME. AF_08/2022</v>
          </cell>
          <cell r="C12342" t="str">
            <v>M2</v>
          </cell>
          <cell r="D12342">
            <v>96.56</v>
          </cell>
          <cell r="E12342">
            <v>99.13</v>
          </cell>
          <cell r="F12342" t="str">
            <v>SINAPI DEZEMBRO 2025</v>
          </cell>
        </row>
        <row r="12343">
          <cell r="A12343">
            <v>104223</v>
          </cell>
          <cell r="B12343" t="str">
            <v>EMBOÇO OU MASSA ÚNICA EM ARGAMASSA INDUSTRIALIZADA, PREPARO MECÂNICA E APLICAÇÃO COM EQUIPAMENTO DE MISTURA E PROJEÇÃO DE 1,5 M3/H DE ARGAMASSA EM PANOS DE FACHADA COM PRESENÇA DE VÃOS, ESPESSURA DE 35 MM, ACESSO POR ANDAIME. AF_08/2022</v>
          </cell>
          <cell r="C12343" t="str">
            <v>M2</v>
          </cell>
          <cell r="D12343">
            <v>127.14</v>
          </cell>
          <cell r="E12343">
            <v>130.43</v>
          </cell>
          <cell r="F12343" t="str">
            <v>SINAPI DEZEMBRO 2025</v>
          </cell>
        </row>
        <row r="12344">
          <cell r="A12344">
            <v>104227</v>
          </cell>
          <cell r="B12344" t="str">
            <v>EMBOÇO OU MASSA ÚNICA EM ARGAMASSA INDUSTRIALIZADA, PREPARO MECÂNICA E APLICAÇÃO COM EQUIPAMENTO DE MISTURA E PROJEÇÃO DE 1,5 M3/H DE ARGAMASSA EM PANOS DE FACHADA COM PRESENÇA DE VÃOS, ESPESSURA DE 45 MM, ACESSO POR ANDAIME. AF_08/2022</v>
          </cell>
          <cell r="C12344" t="str">
            <v>M2</v>
          </cell>
          <cell r="D12344">
            <v>150.12</v>
          </cell>
          <cell r="E12344">
            <v>153.49</v>
          </cell>
          <cell r="F12344" t="str">
            <v>SINAPI DEZEMBRO 2025</v>
          </cell>
        </row>
        <row r="12345">
          <cell r="A12345">
            <v>104231</v>
          </cell>
          <cell r="B12345" t="str">
            <v>EMBOÇO OU MASSA ÚNICA EM ARGAMASSA INDUSTRIALIZADA, PREPARO MECÂNICA E APLICAÇÃO COM EQUIPAMENTO DE MISTURA E PROJEÇÃO DE 1,5 M3/H DE ARGAMASSA EM PANOS DE FACHADA COM PRESENÇA DE VÃOS, ESPESSURA DE 50 MM, ACESSO POR ANDAIME. AF_08/2022</v>
          </cell>
          <cell r="C12345" t="str">
            <v>M2</v>
          </cell>
          <cell r="D12345">
            <v>165.47</v>
          </cell>
          <cell r="E12345">
            <v>169.23</v>
          </cell>
          <cell r="F12345" t="str">
            <v>SINAPI DEZEMBRO 2025</v>
          </cell>
        </row>
        <row r="12346">
          <cell r="A12346">
            <v>104235</v>
          </cell>
          <cell r="B12346" t="str">
            <v>EMBOÇO OU MASSA ÚNICA EM ARGAMASSA INDUSTRIALIZADA, PREPARO MECÂNICA E APLICAÇÃO COM EQUIPAMENTO DE MISTURA E PROJEÇÃO DE 1,5 M3/H DE ARGAMASSA EM PANOS DE FACHADA SEM PRESENÇA DE VÃOS, ESPESSURA DE 25 MM, ACESSO POR ANDAIME. AF_08/2022</v>
          </cell>
          <cell r="C12346" t="str">
            <v>M2</v>
          </cell>
          <cell r="D12346">
            <v>81.5</v>
          </cell>
          <cell r="E12346">
            <v>83.12</v>
          </cell>
          <cell r="F12346" t="str">
            <v>SINAPI DEZEMBRO 2025</v>
          </cell>
        </row>
        <row r="12347">
          <cell r="A12347">
            <v>104239</v>
          </cell>
          <cell r="B12347" t="str">
            <v>EMBOÇO OU MASSA ÚNICA EM ARGAMASSA INDUSTRIALIZADA, PREPARO MECÂNICA E APLICAÇÃO COM EQUIPAMENTO DE MISTURA E PROJEÇÃO DE 1,5 M3/H DE ARGAMASSA EM PANOS DE FACHADA SEM PRESENÇA DE VÃOS, ESPESSURA DE 35 MM, ACESSO POR ANDAIME. AF_08/2022</v>
          </cell>
          <cell r="C12347" t="str">
            <v>M2</v>
          </cell>
          <cell r="D12347">
            <v>110.62</v>
          </cell>
          <cell r="E12347">
            <v>112.97</v>
          </cell>
          <cell r="F12347" t="str">
            <v>SINAPI DEZEMBRO 2025</v>
          </cell>
        </row>
        <row r="12348">
          <cell r="A12348">
            <v>104243</v>
          </cell>
          <cell r="B12348" t="str">
            <v>EMBOÇO OU MASSA ÚNICA EM ARGAMASSA INDUSTRIALIZADA, PREPARO MECÂNICA E APLICAÇÃO COM EQUIPAMENTO DE MISTURA E PROJEÇÃO DE 1,5 M3/H DE ARGAMASSA EM PANOS DE FACHADA SEM PRESENÇA DE VÃOS, ESPESSURA DE 45 MM, ACESSO POR ANDAIME. AF_08/2022</v>
          </cell>
          <cell r="C12348" t="str">
            <v>M2</v>
          </cell>
          <cell r="D12348">
            <v>132.09</v>
          </cell>
          <cell r="E12348">
            <v>134.52000000000001</v>
          </cell>
          <cell r="F12348" t="str">
            <v>SINAPI DEZEMBRO 2025</v>
          </cell>
        </row>
        <row r="12349">
          <cell r="A12349">
            <v>104247</v>
          </cell>
          <cell r="B12349" t="str">
            <v>EMBOÇO OU MASSA ÚNICA EM ARGAMASSA INDUSTRIALIZADA, PREPARO MECÂNICA E APLICAÇÃO COM EQUIPAMENTO DE MISTURA E PROJEÇÃO DE 1,5 M3/H DE ARGAMASSA EM PANOS DE FACHADA SEM PRESENÇA DE VÃOS, ESPESSURA DE 50 MM, ACESSO POR ANDAIME. AF_08/2022</v>
          </cell>
          <cell r="C12349" t="str">
            <v>M2</v>
          </cell>
          <cell r="D12349">
            <v>142.22999999999999</v>
          </cell>
          <cell r="E12349">
            <v>144.63999999999999</v>
          </cell>
          <cell r="F12349" t="str">
            <v>SINAPI DEZEMBRO 2025</v>
          </cell>
        </row>
        <row r="12350">
          <cell r="A12350">
            <v>87795</v>
          </cell>
          <cell r="B12350" t="str">
            <v>EMBOÇO OU MASSA ÚNICA EM ARGAMASSA INDUSTRIALIZADA, PREPARO MECÂNICO E APLICAÇÃO COM EQUIPAMENTO DE MISTURA E PROJEÇÃO DE 1,5 M3/H DE ARGAMASSA EM PANOS CEGOS DE FACHADA (SEM PRESENÇA DE VÃOS), ESPESSURA DE 25 MM. AF_08/2022</v>
          </cell>
          <cell r="C12350" t="str">
            <v>M2</v>
          </cell>
          <cell r="D12350">
            <v>83.64</v>
          </cell>
          <cell r="E12350">
            <v>85.43</v>
          </cell>
          <cell r="F12350" t="str">
            <v>SINAPI DEZEMBRO 2025</v>
          </cell>
        </row>
        <row r="12351">
          <cell r="A12351">
            <v>87800</v>
          </cell>
          <cell r="B12351" t="str">
            <v>EMBOÇO OU MASSA ÚNICA EM ARGAMASSA INDUSTRIALIZADA, PREPARO MECÂNICO E APLICAÇÃO COM EQUIPAMENTO DE MISTURA E PROJEÇÃO DE 1,5 M3/H DE ARGAMASSA EM PANOS CEGOS DE FACHADA (SEM PRESENÇA DE VÃOS), ESPESSURA DE 35 MM. AF_08/2022</v>
          </cell>
          <cell r="C12351" t="str">
            <v>M2</v>
          </cell>
          <cell r="D12351">
            <v>113.7</v>
          </cell>
          <cell r="E12351">
            <v>116.31</v>
          </cell>
          <cell r="F12351" t="str">
            <v>SINAPI DEZEMBRO 2025</v>
          </cell>
        </row>
        <row r="12352">
          <cell r="A12352">
            <v>87804</v>
          </cell>
          <cell r="B12352" t="str">
            <v>EMBOÇO OU MASSA ÚNICA EM ARGAMASSA INDUSTRIALIZADA, PREPARO MECÂNICO E APLICAÇÃO COM EQUIPAMENTO DE MISTURA E PROJEÇÃO DE 1,5 M3/H DE ARGAMASSA EM PANOS CEGOS DE FACHADA (SEM PRESENÇA DE VÃOS), ESPESSURA DE 45 MM. AF_08/2022</v>
          </cell>
          <cell r="C12352" t="str">
            <v>M2</v>
          </cell>
          <cell r="D12352">
            <v>135.16999999999999</v>
          </cell>
          <cell r="E12352">
            <v>137.86000000000001</v>
          </cell>
          <cell r="F12352" t="str">
            <v>SINAPI DEZEMBRO 2025</v>
          </cell>
        </row>
        <row r="12353">
          <cell r="A12353">
            <v>87808</v>
          </cell>
          <cell r="B12353" t="str">
            <v>EMBOÇO OU MASSA ÚNICA EM ARGAMASSA INDUSTRIALIZADA, PREPARO MECÂNICO E APLICAÇÃO COM EQUIPAMENTO DE MISTURA E PROJEÇÃO DE 1,5 M3/H DE ARGAMASSA EM PANOS CEGOS DE FACHADA (SEM PRESENÇA DE VÃOS), ESPESSURA MAIOR OU IGUAL A 50 MM. AF_08/2022</v>
          </cell>
          <cell r="C12353" t="str">
            <v>M2</v>
          </cell>
          <cell r="D12353">
            <v>145.22</v>
          </cell>
          <cell r="E12353">
            <v>147.88</v>
          </cell>
          <cell r="F12353" t="str">
            <v>SINAPI DEZEMBRO 2025</v>
          </cell>
        </row>
        <row r="12354">
          <cell r="A12354">
            <v>87778</v>
          </cell>
          <cell r="B12354" t="str">
            <v>EMBOÇO OU MASSA ÚNICA EM ARGAMASSA INDUSTRIALIZADA, PREPARO MECÂNICO E APLICAÇÃO COM EQUIPAMENTO DE MISTURA E PROJEÇÃO DE 1,5 M3/H DE ARGAMASSA EM PANOS DE FACHADA COM PRESENÇA DE VÃOS, ESPESSURA DE 25 MM. AF_08/2022</v>
          </cell>
          <cell r="C12354" t="str">
            <v>M2</v>
          </cell>
          <cell r="D12354">
            <v>100.04</v>
          </cell>
          <cell r="E12354">
            <v>102.9</v>
          </cell>
          <cell r="F12354" t="str">
            <v>SINAPI DEZEMBRO 2025</v>
          </cell>
        </row>
        <row r="12355">
          <cell r="A12355">
            <v>87783</v>
          </cell>
          <cell r="B12355" t="str">
            <v>EMBOÇO OU MASSA ÚNICA EM ARGAMASSA INDUSTRIALIZADA, PREPARO MECÂNICO E APLICAÇÃO COM EQUIPAMENTO DE MISTURA E PROJEÇÃO DE 1,5 M3/H DE ARGAMASSA EM PANOS DE FACHADA COM PRESENÇA DE VÃOS, ESPESSURA DE 35 MM. AF_08/2022</v>
          </cell>
          <cell r="C12355" t="str">
            <v>M2</v>
          </cell>
          <cell r="D12355">
            <v>131.65</v>
          </cell>
          <cell r="E12355">
            <v>135.34</v>
          </cell>
          <cell r="F12355" t="str">
            <v>SINAPI DEZEMBRO 2025</v>
          </cell>
        </row>
        <row r="12356">
          <cell r="A12356">
            <v>87787</v>
          </cell>
          <cell r="B12356" t="str">
            <v>EMBOÇO OU MASSA ÚNICA EM ARGAMASSA INDUSTRIALIZADA, PREPARO MECÂNICO E APLICAÇÃO COM EQUIPAMENTO DE MISTURA E PROJEÇÃO DE 1,5 M3/H DE ARGAMASSA EM PANOS DE FACHADA COM PRESENÇA DE VÃOS, ESPESSURA DE 45 MM. AF_08/2022</v>
          </cell>
          <cell r="C12356" t="str">
            <v>M2</v>
          </cell>
          <cell r="D12356">
            <v>154.63</v>
          </cell>
          <cell r="E12356">
            <v>158.4</v>
          </cell>
          <cell r="F12356" t="str">
            <v>SINAPI DEZEMBRO 2025</v>
          </cell>
        </row>
        <row r="12357">
          <cell r="A12357">
            <v>87791</v>
          </cell>
          <cell r="B12357" t="str">
            <v>EMBOÇO OU MASSA ÚNICA EM ARGAMASSA INDUSTRIALIZADA, PREPARO MECÂNICO E APLICAÇÃO COM EQUIPAMENTO DE MISTURA E PROJEÇÃO DE 1,5 M3/H DE ARGAMASSA EM PANOS DE FACHADA COM PRESENÇA DE VÃOS, ESPESSURA MAIOR OU IGUAL A 50 MM. AF_08/2022</v>
          </cell>
          <cell r="C12357" t="str">
            <v>M2</v>
          </cell>
          <cell r="D12357">
            <v>170.43</v>
          </cell>
          <cell r="E12357">
            <v>174.62</v>
          </cell>
          <cell r="F12357" t="str">
            <v>SINAPI DEZEMBRO 2025</v>
          </cell>
        </row>
        <row r="12358">
          <cell r="A12358">
            <v>87832</v>
          </cell>
          <cell r="B12358" t="str">
            <v>EMBOÇO OU MASSA ÚNICA EM ARGAMASSA INDUSTRIALIZADA, PREPARO MECÂNICO E APLICAÇÃO COM EQUIPAMENTO DE MISTURA E PROJEÇÃO DE 1,5 M3/H DE ARGAMASSA NAS PAREDES INTERNAS DA SACADA, ESPESSURA 35 MM, SEM USO DE TELA METÁLICA. AF_08/2022</v>
          </cell>
          <cell r="C12358" t="str">
            <v>M2</v>
          </cell>
          <cell r="D12358">
            <v>157.52000000000001</v>
          </cell>
          <cell r="E12358">
            <v>162.52000000000001</v>
          </cell>
          <cell r="F12358" t="str">
            <v>SINAPI DEZEMBRO 2025</v>
          </cell>
        </row>
        <row r="12359">
          <cell r="A12359">
            <v>87812</v>
          </cell>
          <cell r="B12359" t="str">
            <v>EMBOÇO OU MASSA ÚNICA EM ARGAMASSA INDUSTRIALIZADA, PREPARO MECÂNICO E APLICAÇÃO COM EQUIPAMENTO DE MISTURA E PROJEÇÃO DE 1,5 M3/H EM SUPERFÍCIES EXTERNAS DA SACADA, ESPESSURA 25 MM, SEM USO DE TELA METÁLICA. AF_08/2022</v>
          </cell>
          <cell r="C12359" t="str">
            <v>M2</v>
          </cell>
          <cell r="D12359">
            <v>117.79</v>
          </cell>
          <cell r="E12359">
            <v>122.71</v>
          </cell>
          <cell r="F12359" t="str">
            <v>SINAPI DEZEMBRO 2025</v>
          </cell>
        </row>
        <row r="12360">
          <cell r="A12360">
            <v>87816</v>
          </cell>
          <cell r="B12360" t="str">
            <v>EMBOÇO OU MASSA ÚNICA EM ARGAMASSA INDUSTRIALIZADA, PREPARO MECÂNICO E APLICAÇÃO COM EQUIPAMENTO DE MISTURA E PROJEÇÃO DE 1,5 M3/H EM SUPERFÍCIES EXTERNAS DA SACADA, ESPESSURA 35 MM, SEM USO DE TELA METÁLICA. AF_08/2022</v>
          </cell>
          <cell r="C12360" t="str">
            <v>M2</v>
          </cell>
          <cell r="D12360">
            <v>147.91999999999999</v>
          </cell>
          <cell r="E12360">
            <v>153.63999999999999</v>
          </cell>
          <cell r="F12360" t="str">
            <v>SINAPI DEZEMBRO 2025</v>
          </cell>
        </row>
        <row r="12361">
          <cell r="A12361">
            <v>87820</v>
          </cell>
          <cell r="B12361" t="str">
            <v>EMBOÇO OU MASSA ÚNICA EM ARGAMASSA INDUSTRIALIZADA, PREPARO MECÂNICO E APLICAÇÃO COM EQUIPAMENTO DE MISTURA E PROJEÇÃO DE 1,5 M3/H EM SUPERFÍCIES EXTERNAS DA SACADA, ESPESSURA 45 MM, SEM USO DE TELA METÁLICA. AF_08/2022</v>
          </cell>
          <cell r="C12361" t="str">
            <v>M2</v>
          </cell>
          <cell r="D12361">
            <v>169.39</v>
          </cell>
          <cell r="E12361">
            <v>175.19</v>
          </cell>
          <cell r="F12361" t="str">
            <v>SINAPI DEZEMBRO 2025</v>
          </cell>
        </row>
        <row r="12362">
          <cell r="A12362">
            <v>87824</v>
          </cell>
          <cell r="B12362" t="str">
            <v>EMBOÇO OU MASSA ÚNICA EM ARGAMASSA INDUSTRIALIZADA, PREPARO MECÂNICO E APLICAÇÃO COM EQUIPAMENTO DE MISTURA E PROJEÇÃO DE 1,5 M3/H EM SUPERFÍCIES EXTERNAS DA SACADA, ESPESSURA MAIOR OU IGUAL A 50 MM, SEM USO DE TELA METÁLICA. AF_08/2022</v>
          </cell>
          <cell r="C12362" t="str">
            <v>M2</v>
          </cell>
          <cell r="D12362">
            <v>194.93</v>
          </cell>
          <cell r="E12362">
            <v>202.04</v>
          </cell>
          <cell r="F12362" t="str">
            <v>SINAPI DEZEMBRO 2025</v>
          </cell>
        </row>
        <row r="12363">
          <cell r="A12363">
            <v>87828</v>
          </cell>
          <cell r="B12363" t="str">
            <v>EMBOÇO OU MASSA ÚNICA EM ARGAMASSA INDUSTRIALIZADA, PREPARO MECÂNICO E APLICAÇÃO COM EQUIPAMENTO DE MISTURA E PROJEÇÃO DE 1,5 M3/H NAS PAREDES INTERNAS DA SACADA, ESPESSURA 25 MM, SEM USO DE TELA METÁLICA. AF_08/2022</v>
          </cell>
          <cell r="C12363" t="str">
            <v>M2</v>
          </cell>
          <cell r="D12363">
            <v>123.97</v>
          </cell>
          <cell r="E12363">
            <v>128.25</v>
          </cell>
          <cell r="F12363" t="str">
            <v>SINAPI DEZEMBRO 2025</v>
          </cell>
        </row>
        <row r="12364">
          <cell r="A12364">
            <v>104251</v>
          </cell>
          <cell r="B12364" t="str">
            <v>EMBOÇO OU MASSA ÚNICA EM ARGAMASSA INDUSTRIALIZADA, PREPARO MECÂNICO E APLICAÇÃO COM EQUIPAMENTO DE MISTURA E PROJEÇÃO DE 1,5 M3/H, NAS SUPERFÍCIES EXTERNAS DA SACADA, ESPESSURA DE 25 MM, ACESSO POR ANDAIME, SEM USO DE TELA METÁLICA. AF_08/2022</v>
          </cell>
          <cell r="C12364" t="str">
            <v>M2</v>
          </cell>
          <cell r="D12364">
            <v>111.54</v>
          </cell>
          <cell r="E12364">
            <v>115.92</v>
          </cell>
          <cell r="F12364" t="str">
            <v>SINAPI DEZEMBRO 2025</v>
          </cell>
        </row>
        <row r="12365">
          <cell r="A12365">
            <v>104255</v>
          </cell>
          <cell r="B12365" t="str">
            <v>EMBOÇO OU MASSA ÚNICA EM ARGAMASSA INDUSTRIALIZADA, PREPARO MECÂNICO E APLICAÇÃO COM EQUIPAMENTO DE MISTURA E PROJEÇÃO DE 1,5 M3/H, NAS SUPERFÍCIES EXTERNAS DA SACADA, ESPESSURA DE 35 MM, ACESSO POR ANDAIME, SEM USO DE TELA METÁLICA. AF_08/2022</v>
          </cell>
          <cell r="C12365" t="str">
            <v>M2</v>
          </cell>
          <cell r="D12365">
            <v>140.66</v>
          </cell>
          <cell r="E12365">
            <v>145.78</v>
          </cell>
          <cell r="F12365" t="str">
            <v>SINAPI DEZEMBRO 2025</v>
          </cell>
        </row>
        <row r="12366">
          <cell r="A12366">
            <v>104259</v>
          </cell>
          <cell r="B12366" t="str">
            <v>EMBOÇO OU MASSA ÚNICA EM ARGAMASSA INDUSTRIALIZADA, PREPARO MECÂNICO E APLICAÇÃO COM EQUIPAMENTO DE MISTURA E PROJEÇÃO DE 1,5 M3/H, NAS SUPERFÍCIES EXTERNAS DA SACADA, ESPESSURA DE 45 MM, ACESSO POR ANDAIME, SEM USO DE TELA METÁLICA. AF_08/2022</v>
          </cell>
          <cell r="C12366" t="str">
            <v>M2</v>
          </cell>
          <cell r="D12366">
            <v>162.13</v>
          </cell>
          <cell r="E12366">
            <v>167.33</v>
          </cell>
          <cell r="F12366" t="str">
            <v>SINAPI DEZEMBRO 2025</v>
          </cell>
        </row>
        <row r="12367">
          <cell r="A12367">
            <v>104263</v>
          </cell>
          <cell r="B12367" t="str">
            <v>EMBOÇO OU MASSA ÚNICA EM ARGAMASSA INDUSTRIALIZADA, PREPARO MECÂNICO E APLICAÇÃO COM EQUIPAMENTO DE MISTURA E PROJEÇÃO DE 1,5 M3/H, NAS SUPERFÍCIES EXTERNAS DA SACADA, ESPESSURA DE 50 MM, ACESSO POR ANDAIME, SEM USO DE TELA METÁLICA. AF_08/2022</v>
          </cell>
          <cell r="C12367" t="str">
            <v>M2</v>
          </cell>
          <cell r="D12367">
            <v>185.98</v>
          </cell>
          <cell r="E12367">
            <v>192.33</v>
          </cell>
          <cell r="F12367" t="str">
            <v>SINAPI DEZEMBRO 2025</v>
          </cell>
        </row>
        <row r="12368">
          <cell r="A12368">
            <v>87794</v>
          </cell>
          <cell r="B12368" t="str">
            <v>EMBOÇO OU MASSA ÚNICA EM ARGAMASSA TRAÇO 1:2:8, PREPARO MANUAL, APLICADA MANUALMENTE EM PANOS CEGOS DE FACHADA (SEM PRESENÇA DE VÃOS), ESPESSURA DE 25 MM. AF_09/2022</v>
          </cell>
          <cell r="C12368" t="str">
            <v>M2</v>
          </cell>
          <cell r="D12368">
            <v>48.15</v>
          </cell>
          <cell r="E12368">
            <v>50.47</v>
          </cell>
          <cell r="F12368" t="str">
            <v>SINAPI DEZEMBRO 2025</v>
          </cell>
        </row>
        <row r="12369">
          <cell r="A12369">
            <v>87799</v>
          </cell>
          <cell r="B12369" t="str">
            <v>EMBOÇO OU MASSA ÚNICA EM ARGAMASSA TRAÇO 1:2:8, PREPARO MANUAL, APLICADA MANUALMENTE EM PANOS CEGOS DE FACHADA (SEM PRESENÇA DE VÃOS), ESPESSURA DE 35 MM. AF_08/2022</v>
          </cell>
          <cell r="C12369" t="str">
            <v>M2</v>
          </cell>
          <cell r="D12369">
            <v>66.38</v>
          </cell>
          <cell r="E12369">
            <v>69.72</v>
          </cell>
          <cell r="F12369" t="str">
            <v>SINAPI DEZEMBRO 2025</v>
          </cell>
        </row>
        <row r="12370">
          <cell r="A12370">
            <v>87803</v>
          </cell>
          <cell r="B12370" t="str">
            <v>EMBOÇO OU MASSA ÚNICA EM ARGAMASSA TRAÇO 1:2:8, PREPARO MANUAL, APLICADA MANUALMENTE EM PANOS CEGOS DE FACHADA (SEM PRESENÇA DE VÃOS), ESPESSURA DE 45 MM. AF_08/2022</v>
          </cell>
          <cell r="C12370" t="str">
            <v>M2</v>
          </cell>
          <cell r="D12370">
            <v>75.11</v>
          </cell>
          <cell r="E12370">
            <v>78.66</v>
          </cell>
          <cell r="F12370" t="str">
            <v>SINAPI DEZEMBRO 2025</v>
          </cell>
        </row>
        <row r="12371">
          <cell r="A12371">
            <v>87807</v>
          </cell>
          <cell r="B12371" t="str">
            <v>EMBOÇO OU MASSA ÚNICA EM ARGAMASSA TRAÇO 1:2:8, PREPARO MANUAL, APLICADA MANUALMENTE EM PANOS CEGOS DE FACHADA (SEM PRESENÇA DE VÃOS), ESPESSURA MAIOR OU IGUAL A 50 MM. AF_08/2022</v>
          </cell>
          <cell r="C12371" t="str">
            <v>M2</v>
          </cell>
          <cell r="D12371">
            <v>82.22</v>
          </cell>
          <cell r="E12371">
            <v>86.1</v>
          </cell>
          <cell r="F12371" t="str">
            <v>SINAPI DEZEMBRO 2025</v>
          </cell>
        </row>
        <row r="12372">
          <cell r="A12372">
            <v>104218</v>
          </cell>
          <cell r="B12372" t="str">
            <v>EMBOÇO OU MASSA ÚNICA EM ARGAMASSA TRAÇO 1:2:8, PREPARO MANUAL, APLICADA MANUALMENTE EM PANOS DE FACHADA COM PRESENÇA DE VÃOS, ESPESSURA DE 25 MM, ACESSO POR ANDAIME. AF_08/2022</v>
          </cell>
          <cell r="C12372" t="str">
            <v>M2</v>
          </cell>
          <cell r="D12372">
            <v>59.24</v>
          </cell>
          <cell r="E12372">
            <v>62.44</v>
          </cell>
          <cell r="F12372" t="str">
            <v>SINAPI DEZEMBRO 2025</v>
          </cell>
        </row>
        <row r="12373">
          <cell r="A12373">
            <v>87777</v>
          </cell>
          <cell r="B12373" t="str">
            <v>EMBOÇO OU MASSA ÚNICA EM ARGAMASSA TRAÇO 1:2:8, PREPARO MANUAL, APLICADA MANUALMENTE EM PANOS DE FACHADA COM PRESENÇA DE VÃOS, ESPESSURA DE 25 MM. AF_08/2022</v>
          </cell>
          <cell r="C12373" t="str">
            <v>M2</v>
          </cell>
          <cell r="D12373">
            <v>63.12</v>
          </cell>
          <cell r="E12373">
            <v>66.650000000000006</v>
          </cell>
          <cell r="F12373" t="str">
            <v>SINAPI DEZEMBRO 2025</v>
          </cell>
        </row>
        <row r="12374">
          <cell r="A12374">
            <v>104222</v>
          </cell>
          <cell r="B12374" t="str">
            <v>EMBOÇO OU MASSA ÚNICA EM ARGAMASSA TRAÇO 1:2:8, PREPARO MANUAL, APLICADA MANUALMENTE EM PANOS DE FACHADA COM PRESENÇA DE VÃOS, ESPESSURA DE 35 MM, ACESSO POR ANDAIME. AF_08/2022</v>
          </cell>
          <cell r="C12374" t="str">
            <v>M2</v>
          </cell>
          <cell r="D12374">
            <v>76.94</v>
          </cell>
          <cell r="E12374">
            <v>81.06</v>
          </cell>
          <cell r="F12374" t="str">
            <v>SINAPI DEZEMBRO 2025</v>
          </cell>
        </row>
        <row r="12375">
          <cell r="A12375">
            <v>87781</v>
          </cell>
          <cell r="B12375" t="str">
            <v>EMBOÇO OU MASSA ÚNICA EM ARGAMASSA TRAÇO 1:2:8, PREPARO MANUAL, APLICADA MANUALMENTE EM PANOS DE FACHADA COM PRESENÇA DE VÃOS, ESPESSURA DE 35 MM. AF_08/2022</v>
          </cell>
          <cell r="C12375" t="str">
            <v>M2</v>
          </cell>
          <cell r="D12375">
            <v>81.91</v>
          </cell>
          <cell r="E12375">
            <v>86.45</v>
          </cell>
          <cell r="F12375" t="str">
            <v>SINAPI DEZEMBRO 2025</v>
          </cell>
        </row>
        <row r="12376">
          <cell r="A12376">
            <v>104226</v>
          </cell>
          <cell r="B12376" t="str">
            <v>EMBOÇO OU MASSA ÚNICA EM ARGAMASSA TRAÇO 1:2:8, PREPARO MANUAL, APLICADA MANUALMENTE EM PANOS DE FACHADA COM PRESENÇA DE VÃOS, ESPESSURA DE 45 MM, ACESSO POR ANDAIME. AF_08/2022</v>
          </cell>
          <cell r="C12376" t="str">
            <v>M2</v>
          </cell>
          <cell r="D12376">
            <v>86.29</v>
          </cell>
          <cell r="E12376">
            <v>90.63</v>
          </cell>
          <cell r="F12376" t="str">
            <v>SINAPI DEZEMBRO 2025</v>
          </cell>
        </row>
        <row r="12377">
          <cell r="A12377">
            <v>87786</v>
          </cell>
          <cell r="B12377" t="str">
            <v>EMBOÇO OU MASSA ÚNICA EM ARGAMASSA TRAÇO 1:2:8, PREPARO MANUAL, APLICADA MANUALMENTE EM PANOS DE FACHADA COM PRESENÇA DE VÃOS, ESPESSURA DE 45 MM. AF_08/2022</v>
          </cell>
          <cell r="C12377" t="str">
            <v>M2</v>
          </cell>
          <cell r="D12377">
            <v>91.26</v>
          </cell>
          <cell r="E12377">
            <v>96.02</v>
          </cell>
          <cell r="F12377" t="str">
            <v>SINAPI DEZEMBRO 2025</v>
          </cell>
        </row>
        <row r="12378">
          <cell r="A12378">
            <v>104230</v>
          </cell>
          <cell r="B12378" t="str">
            <v>EMBOÇO OU MASSA ÚNICA EM ARGAMASSA TRAÇO 1:2:8, PREPARO MANUAL, APLICADA MANUALMENTE EM PANOS DE FACHADA COM PRESENÇA DE VÃOS, ESPESSURA DE 50 MM, ACESSO POR ANDAIME. AF_08/2022</v>
          </cell>
          <cell r="C12378" t="str">
            <v>M2</v>
          </cell>
          <cell r="D12378">
            <v>100.47</v>
          </cell>
          <cell r="E12378">
            <v>105.72</v>
          </cell>
          <cell r="F12378" t="str">
            <v>SINAPI DEZEMBRO 2025</v>
          </cell>
        </row>
        <row r="12379">
          <cell r="A12379">
            <v>104234</v>
          </cell>
          <cell r="B12379" t="str">
            <v>EMBOÇO OU MASSA ÚNICA EM ARGAMASSA TRAÇO 1:2:8, PREPARO MANUAL, APLICADA MANUALMENTE EM PANOS DE FACHADA SEM PRESENÇA DE VÃOS, ESPESSURA DE 25 MM, ACESSO POR ANDAIME. AF_08/2022</v>
          </cell>
          <cell r="C12379" t="str">
            <v>M2</v>
          </cell>
          <cell r="D12379">
            <v>45.87</v>
          </cell>
          <cell r="E12379">
            <v>48</v>
          </cell>
          <cell r="F12379" t="str">
            <v>SINAPI DEZEMBRO 2025</v>
          </cell>
        </row>
        <row r="12380">
          <cell r="A12380">
            <v>104238</v>
          </cell>
          <cell r="B12380" t="str">
            <v>EMBOÇO OU MASSA ÚNICA EM ARGAMASSA TRAÇO 1:2:8, PREPARO MANUAL, APLICADA MANUALMENTE EM PANOS DE FACHADA SEM PRESENÇA DE VÃOS, ESPESSURA DE 35 MM, ACESSO POR ANDAIME. AF_08/2022</v>
          </cell>
          <cell r="C12380" t="str">
            <v>M2</v>
          </cell>
          <cell r="D12380">
            <v>63</v>
          </cell>
          <cell r="E12380">
            <v>66.06</v>
          </cell>
          <cell r="F12380" t="str">
            <v>SINAPI DEZEMBRO 2025</v>
          </cell>
        </row>
        <row r="12381">
          <cell r="A12381">
            <v>104242</v>
          </cell>
          <cell r="B12381" t="str">
            <v>EMBOÇO OU MASSA ÚNICA EM ARGAMASSA TRAÇO 1:2:8, PREPARO MANUAL, APLICADA MANUALMENTE EM PANOS DE FACHADA SEM PRESENÇA DE VÃOS, ESPESSURA DE 45 MM, ACESSO POR ANDAIME. AF_08/2022</v>
          </cell>
          <cell r="C12381" t="str">
            <v>M2</v>
          </cell>
          <cell r="D12381">
            <v>71.73</v>
          </cell>
          <cell r="E12381">
            <v>75</v>
          </cell>
          <cell r="F12381" t="str">
            <v>SINAPI DEZEMBRO 2025</v>
          </cell>
        </row>
        <row r="12382">
          <cell r="A12382">
            <v>104246</v>
          </cell>
          <cell r="B12382" t="str">
            <v>EMBOÇO OU MASSA ÚNICA EM ARGAMASSA TRAÇO 1:2:8, PREPARO MANUAL, APLICADA MANUALMENTE EM PANOS DE FACHADA SEM PRESENÇA DE VÃOS, ESPESSURA DE 50 MM, ACESSO POR ANDAIME. AF_08/2022</v>
          </cell>
          <cell r="C12382" t="str">
            <v>M2</v>
          </cell>
          <cell r="D12382">
            <v>78.489999999999995</v>
          </cell>
          <cell r="E12382">
            <v>82.05</v>
          </cell>
          <cell r="F12382" t="str">
            <v>SINAPI DEZEMBRO 2025</v>
          </cell>
        </row>
        <row r="12383">
          <cell r="A12383">
            <v>104250</v>
          </cell>
          <cell r="B12383" t="str">
            <v>EMBOÇO OU MASSA ÚNICA EM ARGAMASSA TRAÇO 1:2:8, PREPARO MANUAL, APLICADA MANUALMENTE EM SUPERFÍCIES EXTERNAS DA SACADA, ESPESSURA DE 25 MM, ACESSO POR ANDAIME, SEM USO DE TELA METÁLICA. AF_08/2022</v>
          </cell>
          <cell r="C12383" t="str">
            <v>M2</v>
          </cell>
          <cell r="D12383">
            <v>79.040000000000006</v>
          </cell>
          <cell r="E12383">
            <v>84.2</v>
          </cell>
          <cell r="F12383" t="str">
            <v>SINAPI DEZEMBRO 2025</v>
          </cell>
        </row>
        <row r="12384">
          <cell r="A12384">
            <v>87811</v>
          </cell>
          <cell r="B12384" t="str">
            <v>EMBOÇO OU MASSA ÚNICA EM ARGAMASSA TRAÇO 1:2:8, PREPARO MANUAL, APLICADA MANUALMENTE EM SUPERFÍCIES EXTERNAS DA SACADA, ESPESSURA DE 25 MM, SEM USO DE TELA METÁLICA DE REFORÇO CONTRA FISSURAÇÃO. AF_08/2022</v>
          </cell>
          <cell r="C12384" t="str">
            <v>M2</v>
          </cell>
          <cell r="D12384">
            <v>85.99</v>
          </cell>
          <cell r="E12384">
            <v>91.75</v>
          </cell>
          <cell r="F12384" t="str">
            <v>SINAPI DEZEMBRO 2025</v>
          </cell>
        </row>
        <row r="12385">
          <cell r="A12385">
            <v>104254</v>
          </cell>
          <cell r="B12385" t="str">
            <v>EMBOÇO OU MASSA ÚNICA EM ARGAMASSA TRAÇO 1:2:8, PREPARO MANUAL, APLICADA MANUALMENTE EM SUPERFÍCIES EXTERNAS DA SACADA, ESPESSURA DE 35 MM, ACESSO POR ANDAIME, SEM USO DE TELA METÁLICA. AF_08/2022</v>
          </cell>
          <cell r="C12385" t="str">
            <v>M2</v>
          </cell>
          <cell r="D12385">
            <v>96.17</v>
          </cell>
          <cell r="E12385">
            <v>102.25</v>
          </cell>
          <cell r="F12385" t="str">
            <v>SINAPI DEZEMBRO 2025</v>
          </cell>
        </row>
        <row r="12386">
          <cell r="A12386">
            <v>87815</v>
          </cell>
          <cell r="B12386" t="str">
            <v>EMBOÇO OU MASSA ÚNICA EM ARGAMASSA TRAÇO 1:2:8, PREPARO MANUAL, APLICADA MANUALMENTE EM SUPERFÍCIES EXTERNAS DA SACADA, ESPESSURA DE 35 MM, SEM USO DE TELA METÁLICA DE REFORÇO CONTRA FISSURAÇÃO. AF_08/2022</v>
          </cell>
          <cell r="C12386" t="str">
            <v>M2</v>
          </cell>
          <cell r="D12386">
            <v>104.21</v>
          </cell>
          <cell r="E12386">
            <v>110.99</v>
          </cell>
          <cell r="F12386" t="str">
            <v>SINAPI DEZEMBRO 2025</v>
          </cell>
        </row>
        <row r="12387">
          <cell r="A12387">
            <v>104258</v>
          </cell>
          <cell r="B12387" t="str">
            <v>EMBOÇO OU MASSA ÚNICA EM ARGAMASSA TRAÇO 1:2:8, PREPARO MANUAL, APLICADA MANUALMENTE EM SUPERFÍCIES EXTERNAS DA SACADA, ESPESSURA DE 45 MM, ACESSO POR ANDAIME, SEM USO DE TELA METÁLICA. AF_08/2022</v>
          </cell>
          <cell r="C12387" t="str">
            <v>M2</v>
          </cell>
          <cell r="D12387">
            <v>104.9</v>
          </cell>
          <cell r="E12387">
            <v>111.19</v>
          </cell>
          <cell r="F12387" t="str">
            <v>SINAPI DEZEMBRO 2025</v>
          </cell>
        </row>
        <row r="12388">
          <cell r="A12388">
            <v>87819</v>
          </cell>
          <cell r="B12388" t="str">
            <v>EMBOÇO OU MASSA ÚNICA EM ARGAMASSA TRAÇO 1:2:8, PREPARO MANUAL, APLICADA MANUALMENTE EM SUPERFÍCIES EXTERNAS DA SACADA, ESPESSURA DE 45 MM, SEM USO DE TELA METÁLICA DE REFORÇO CONTRA FISSURAÇÃO. AF_08/2022</v>
          </cell>
          <cell r="C12388" t="str">
            <v>M2</v>
          </cell>
          <cell r="D12388">
            <v>112.94</v>
          </cell>
          <cell r="E12388">
            <v>119.93</v>
          </cell>
          <cell r="F12388" t="str">
            <v>SINAPI DEZEMBRO 2025</v>
          </cell>
        </row>
        <row r="12389">
          <cell r="A12389">
            <v>104262</v>
          </cell>
          <cell r="B12389" t="str">
            <v>EMBOÇO OU MASSA ÚNICA EM ARGAMASSA TRAÇO 1:2:8, PREPARO MANUAL, APLICADA MANUALMENTE EM SUPERFÍCIES EXTERNAS DA SACADA, ESPESSURA DE 50 MM, ACESSO POR ANDAIME, SEM USO DE TELA METÁLICA. AF_08/2022</v>
          </cell>
          <cell r="C12389" t="str">
            <v>M2</v>
          </cell>
          <cell r="D12389">
            <v>133.02000000000001</v>
          </cell>
          <cell r="E12389">
            <v>141.44</v>
          </cell>
          <cell r="F12389" t="str">
            <v>SINAPI DEZEMBRO 2025</v>
          </cell>
        </row>
        <row r="12390">
          <cell r="A12390">
            <v>87823</v>
          </cell>
          <cell r="B12390" t="str">
            <v>EMBOÇO OU MASSA ÚNICA EM ARGAMASSA TRAÇO 1:2:8, PREPARO MANUAL, APLICADA MANUALMENTE EM SUPERFÍCIES EXTERNAS DA SACADA, ESPESSURA MAIOR OU IGUAL A 50 MM, SEM USO DE TELA METÁLICA DE REFORÇO CONTRA FISSURAÇÃO. AF_08/2022</v>
          </cell>
          <cell r="C12390" t="str">
            <v>M2</v>
          </cell>
          <cell r="D12390">
            <v>144</v>
          </cell>
          <cell r="E12390">
            <v>153.36000000000001</v>
          </cell>
          <cell r="F12390" t="str">
            <v>SINAPI DEZEMBRO 2025</v>
          </cell>
        </row>
        <row r="12391">
          <cell r="A12391">
            <v>87827</v>
          </cell>
          <cell r="B12391" t="str">
            <v>EMBOÇO OU MASSA ÚNICA EM ARGAMASSA TRAÇO 1:2:8, PREPARO MANUAL, APLICADA MANUALMENTE NAS PAREDES INTERNAS DA SACADA, ESPESSURA DE 25 MM, SEM USO DE TELA METÁLICA DE REFORÇO CONTRA FISSURAÇÃO. AF_08/2022</v>
          </cell>
          <cell r="C12391" t="str">
            <v>M2</v>
          </cell>
          <cell r="D12391">
            <v>82.87</v>
          </cell>
          <cell r="E12391">
            <v>88</v>
          </cell>
          <cell r="F12391" t="str">
            <v>SINAPI DEZEMBRO 2025</v>
          </cell>
        </row>
        <row r="12392">
          <cell r="A12392">
            <v>87831</v>
          </cell>
          <cell r="B12392" t="str">
            <v>EMBOÇO OU MASSA ÚNICA EM ARGAMASSA TRAÇO 1:2:8, PREPARO MANUAL, APLICADA MANUALMENTE NAS PAREDES INTERNAS DA SACADA, ESPESSURA DE 35 MM, SEM USO DE TELA METÁLICA DE REFORÇO CONTRA FISSURAÇÃO. AF_08/2022</v>
          </cell>
          <cell r="C12392" t="str">
            <v>M2</v>
          </cell>
          <cell r="D12392">
            <v>101.62</v>
          </cell>
          <cell r="E12392">
            <v>107.69</v>
          </cell>
          <cell r="F12392" t="str">
            <v>SINAPI DEZEMBRO 2025</v>
          </cell>
        </row>
        <row r="12393">
          <cell r="A12393">
            <v>104220</v>
          </cell>
          <cell r="B12393" t="str">
            <v>EMBOÇO OU MASSA ÚNICA EM ARGAMASSA TRAÇO 1:2:8, PREPARO MECÂNICA COM BETONEIRA 400 L, APLICADA COM PROJETOR TIPO CANEQUINHA EM PANOS DE FACHADA COM PRESENÇA DE VÃOS, ESPESSURA DE 25 MM, ACESSO POR ANDAIME. AF_08/2022</v>
          </cell>
          <cell r="C12393" t="str">
            <v>M2</v>
          </cell>
          <cell r="D12393">
            <v>58.81</v>
          </cell>
          <cell r="E12393">
            <v>61.39</v>
          </cell>
          <cell r="F12393" t="str">
            <v>SINAPI DEZEMBRO 2025</v>
          </cell>
        </row>
        <row r="12394">
          <cell r="A12394">
            <v>104203</v>
          </cell>
          <cell r="B12394" t="str">
            <v>EMBOÇO OU MASSA ÚNICA EM ARGAMASSA TRAÇO 1:2:8, PREPARO MECÂNICA COM BETONEIRA 400 L, APLICADA COM PROJETOR TIPO CANEQUINHA EM PANOS DE FACHADA COM PRESENÇA DE VÃOS, ESPESSURA DE 25 MM, ACESSO POR BALANCIM MANUAL. AF_08/2022</v>
          </cell>
          <cell r="C12394" t="str">
            <v>M2</v>
          </cell>
          <cell r="D12394">
            <v>62.92</v>
          </cell>
          <cell r="E12394">
            <v>65.790000000000006</v>
          </cell>
          <cell r="F12394" t="str">
            <v>SINAPI DEZEMBRO 2025</v>
          </cell>
        </row>
        <row r="12395">
          <cell r="A12395">
            <v>104224</v>
          </cell>
          <cell r="B12395" t="str">
            <v>EMBOÇO OU MASSA ÚNICA EM ARGAMASSA TRAÇO 1:2:8, PREPARO MECÂNICA COM BETONEIRA 400 L, APLICADA COM PROJETOR TIPO CANEQUINHA EM PANOS DE FACHADA COM PRESENÇA DE VÃOS, ESPESSURA DE 35 MM, ACESSO POR ANDAIME. AF_08/2022</v>
          </cell>
          <cell r="C12395" t="str">
            <v>M2</v>
          </cell>
          <cell r="D12395">
            <v>76.33</v>
          </cell>
          <cell r="E12395">
            <v>79.64</v>
          </cell>
          <cell r="F12395" t="str">
            <v>SINAPI DEZEMBRO 2025</v>
          </cell>
        </row>
        <row r="12396">
          <cell r="A12396">
            <v>104204</v>
          </cell>
          <cell r="B12396" t="str">
            <v>EMBOÇO OU MASSA ÚNICA EM ARGAMASSA TRAÇO 1:2:8, PREPARO MECÂNICA COM BETONEIRA 400 L, APLICADA COM PROJETOR TIPO CANEQUINHA EM PANOS DE FACHADA COM PRESENÇA DE VÃOS, ESPESSURA DE 35 MM, ACESSO POR BALANCIM MANUAL. AF_08/2022</v>
          </cell>
          <cell r="C12396" t="str">
            <v>M2</v>
          </cell>
          <cell r="D12396">
            <v>81.650000000000006</v>
          </cell>
          <cell r="E12396">
            <v>85.36</v>
          </cell>
          <cell r="F12396" t="str">
            <v>SINAPI DEZEMBRO 2025</v>
          </cell>
        </row>
        <row r="12397">
          <cell r="A12397">
            <v>104228</v>
          </cell>
          <cell r="B12397" t="str">
            <v>EMBOÇO OU MASSA ÚNICA EM ARGAMASSA TRAÇO 1:2:8, PREPARO MECÂNICA COM BETONEIRA 400 L, APLICADA COM PROJETOR TIPO CANEQUINHA EM PANOS DE FACHADA COM PRESENÇA DE VÃOS, ESPESSURA DE 45 MM, ACESSO POR ANDAIME. AF_08/2022</v>
          </cell>
          <cell r="C12397" t="str">
            <v>M2</v>
          </cell>
          <cell r="D12397">
            <v>84.88</v>
          </cell>
          <cell r="E12397">
            <v>88.27</v>
          </cell>
          <cell r="F12397" t="str">
            <v>SINAPI DEZEMBRO 2025</v>
          </cell>
        </row>
        <row r="12398">
          <cell r="A12398">
            <v>104205</v>
          </cell>
          <cell r="B12398" t="str">
            <v>EMBOÇO OU MASSA ÚNICA EM ARGAMASSA TRAÇO 1:2:8, PREPARO MECÂNICA COM BETONEIRA 400 L, APLICADA COM PROJETOR TIPO CANEQUINHA EM PANOS DE FACHADA COM PRESENÇA DE VÃOS, ESPESSURA DE 45 MM, ACESSO POR BALANCIM MANUAL. AF_08/2022</v>
          </cell>
          <cell r="C12398" t="str">
            <v>M2</v>
          </cell>
          <cell r="D12398">
            <v>90.21</v>
          </cell>
          <cell r="E12398">
            <v>94</v>
          </cell>
          <cell r="F12398" t="str">
            <v>SINAPI DEZEMBRO 2025</v>
          </cell>
        </row>
        <row r="12399">
          <cell r="A12399">
            <v>104232</v>
          </cell>
          <cell r="B12399" t="str">
            <v>EMBOÇO OU MASSA ÚNICA EM ARGAMASSA TRAÇO 1:2:8, PREPARO MECÂNICA COM BETONEIRA 400 L, APLICADA COM PROJETOR TIPO CANEQUINHA EM PANOS DE FACHADA COM PRESENÇA DE VÃOS, ESPESSURA DE 50 MM, ACESSO POR ANDAIME. AF_08/2022</v>
          </cell>
          <cell r="C12399" t="str">
            <v>M2</v>
          </cell>
          <cell r="D12399">
            <v>93.81</v>
          </cell>
          <cell r="E12399">
            <v>97.6</v>
          </cell>
          <cell r="F12399" t="str">
            <v>SINAPI DEZEMBRO 2025</v>
          </cell>
        </row>
        <row r="12400">
          <cell r="A12400">
            <v>104206</v>
          </cell>
          <cell r="B12400" t="str">
            <v>EMBOÇO OU MASSA ÚNICA EM ARGAMASSA TRAÇO 1:2:8, PREPARO MECÂNICA COM BETONEIRA 400 L, APLICADA COM PROJETOR TIPO CANEQUINHA EM PANOS DE FACHADA COM PRESENÇA DE VÃOS, ESPESSURA DE 50 MM, ACESSO POR BALANCIM MANUAL. AF_08/2022</v>
          </cell>
          <cell r="C12400" t="str">
            <v>M2</v>
          </cell>
          <cell r="D12400">
            <v>99.66</v>
          </cell>
          <cell r="E12400">
            <v>103.88</v>
          </cell>
          <cell r="F12400" t="str">
            <v>SINAPI DEZEMBRO 2025</v>
          </cell>
        </row>
        <row r="12401">
          <cell r="A12401">
            <v>104236</v>
          </cell>
          <cell r="B12401" t="str">
            <v>EMBOÇO OU MASSA ÚNICA EM ARGAMASSA TRAÇO 1:2:8, PREPARO MECÂNICA COM BETONEIRA 400 L, APLICADA COM PROJETOR TIPO CANEQUINHA EM PANOS DE FACHADA SEM PRESENÇA DE VÃOS, ESPESSURA DE 25 MM, ACESSO POR ANDAIME. AF_08/2022</v>
          </cell>
          <cell r="C12401" t="str">
            <v>M2</v>
          </cell>
          <cell r="D12401">
            <v>44.77</v>
          </cell>
          <cell r="E12401">
            <v>46.4</v>
          </cell>
          <cell r="F12401" t="str">
            <v>SINAPI DEZEMBRO 2025</v>
          </cell>
        </row>
        <row r="12402">
          <cell r="A12402">
            <v>104207</v>
          </cell>
          <cell r="B12402" t="str">
            <v>EMBOÇO OU MASSA ÚNICA EM ARGAMASSA TRAÇO 1:2:8, PREPARO MECÂNICA COM BETONEIRA 400 L, APLICADA COM PROJETOR TIPO CANEQUINHA EM PANOS DE FACHADA SEM PRESENÇA DE VÃOS, ESPESSURA DE 25 MM, ACESSO POR BALANCIM MANUAL. AF_08/2022</v>
          </cell>
          <cell r="C12402" t="str">
            <v>M2</v>
          </cell>
          <cell r="D12402">
            <v>47.3</v>
          </cell>
          <cell r="E12402">
            <v>49.1</v>
          </cell>
          <cell r="F12402" t="str">
            <v>SINAPI DEZEMBRO 2025</v>
          </cell>
        </row>
        <row r="12403">
          <cell r="A12403">
            <v>104240</v>
          </cell>
          <cell r="B12403" t="str">
            <v>EMBOÇO OU MASSA ÚNICA EM ARGAMASSA TRAÇO 1:2:8, PREPARO MECÂNICA COM BETONEIRA 400 L, APLICADA COM PROJETOR TIPO CANEQUINHA EM PANOS DE FACHADA SEM PRESENÇA DE VÃOS, ESPESSURA DE 35 MM, ACESSO POR ANDAIME. AF_08/2022</v>
          </cell>
          <cell r="C12403" t="str">
            <v>M2</v>
          </cell>
          <cell r="D12403">
            <v>61.82</v>
          </cell>
          <cell r="E12403">
            <v>64.19</v>
          </cell>
          <cell r="F12403" t="str">
            <v>SINAPI DEZEMBRO 2025</v>
          </cell>
        </row>
        <row r="12404">
          <cell r="A12404">
            <v>104208</v>
          </cell>
          <cell r="B12404" t="str">
            <v>EMBOÇO OU MASSA ÚNICA EM ARGAMASSA TRAÇO 1:2:8, PREPARO MECÂNICA COM BETONEIRA 400 L, APLICADA COM PROJETOR TIPO CANEQUINHA EM PANOS DE FACHADA SEM PRESENÇA DE VÃOS, ESPESSURA DE 35 MM, ACESSO POR BALANCIM MANUAL. AF_08/2022</v>
          </cell>
          <cell r="C12404" t="str">
            <v>M2</v>
          </cell>
          <cell r="D12404">
            <v>65.459999999999994</v>
          </cell>
          <cell r="E12404">
            <v>68.09</v>
          </cell>
          <cell r="F12404" t="str">
            <v>SINAPI DEZEMBRO 2025</v>
          </cell>
        </row>
        <row r="12405">
          <cell r="A12405">
            <v>104244</v>
          </cell>
          <cell r="B12405" t="str">
            <v>EMBOÇO OU MASSA ÚNICA EM ARGAMASSA TRAÇO 1:2:8, PREPARO MECÂNICA COM BETONEIRA 400 L, APLICADA COM PROJETOR TIPO CANEQUINHA EM PANOS DE FACHADA SEM PRESENÇA DE VÃOS, ESPESSURA DE 45 MM, ACESSO POR ANDAIME. AF_08/2022</v>
          </cell>
          <cell r="C12405" t="str">
            <v>M2</v>
          </cell>
          <cell r="D12405">
            <v>69.86</v>
          </cell>
          <cell r="E12405">
            <v>72.31</v>
          </cell>
          <cell r="F12405" t="str">
            <v>SINAPI DEZEMBRO 2025</v>
          </cell>
        </row>
        <row r="12406">
          <cell r="A12406">
            <v>104209</v>
          </cell>
          <cell r="B12406" t="str">
            <v>EMBOÇO OU MASSA ÚNICA EM ARGAMASSA TRAÇO 1:2:8, PREPARO MECÂNICA COM BETONEIRA 400 L, APLICADA COM PROJETOR TIPO CANEQUINHA EM PANOS DE FACHADA SEM PRESENÇA DE VÃOS, ESPESSURA DE 45 MM, ACESSO POR BALANCIM MANUAL. AF_08/2022</v>
          </cell>
          <cell r="C12406" t="str">
            <v>M2</v>
          </cell>
          <cell r="D12406">
            <v>73.5</v>
          </cell>
          <cell r="E12406">
            <v>76.209999999999994</v>
          </cell>
          <cell r="F12406" t="str">
            <v>SINAPI DEZEMBRO 2025</v>
          </cell>
        </row>
        <row r="12407">
          <cell r="A12407">
            <v>104248</v>
          </cell>
          <cell r="B12407" t="str">
            <v>EMBOÇO OU MASSA ÚNICA EM ARGAMASSA TRAÇO 1:2:8, PREPARO MECÂNICA COM BETONEIRA 400 L, APLICADA COM PROJETOR TIPO CANEQUINHA EM PANOS DE FACHADA SEM PRESENÇA DE VÃOS, ESPESSURA DE 50 MM, ACESSO POR ANDAIME. AF_08/2022</v>
          </cell>
          <cell r="C12407" t="str">
            <v>M2</v>
          </cell>
          <cell r="D12407">
            <v>73.180000000000007</v>
          </cell>
          <cell r="E12407">
            <v>75.62</v>
          </cell>
          <cell r="F12407" t="str">
            <v>SINAPI DEZEMBRO 2025</v>
          </cell>
        </row>
        <row r="12408">
          <cell r="A12408">
            <v>104210</v>
          </cell>
          <cell r="B12408" t="str">
            <v>EMBOÇO OU MASSA ÚNICA EM ARGAMASSA TRAÇO 1:2:8, PREPARO MECÂNICA COM BETONEIRA 400 L, APLICADA COM PROJETOR TIPO CANEQUINHA EM PANOS DE FACHADA SEM PRESENÇA DE VÃOS, ESPESSURA DE 50 MM, ACESSO POR BALANCIM MANUAL. AF_08/2022</v>
          </cell>
          <cell r="C12408" t="str">
            <v>M2</v>
          </cell>
          <cell r="D12408">
            <v>76.7</v>
          </cell>
          <cell r="E12408">
            <v>79.39</v>
          </cell>
          <cell r="F12408" t="str">
            <v>SINAPI DEZEMBRO 2025</v>
          </cell>
        </row>
        <row r="12409">
          <cell r="A12409">
            <v>104252</v>
          </cell>
          <cell r="B12409" t="str">
            <v>EMBOÇO OU MASSA ÚNICA EM ARGAMASSA TRAÇO 1:2:8, PREPARO MECÂNICA COM BETONEIRA 400 L, APLICADA COM PROJETOR TIPO CANEQUINHA EM SUPERFÍCIES EXTERNAS DA SACADA, ESPESSURA DE 25 MM, ACESSO POR ANDAIME, SEM USO DE TELA METÁLICA. AF_08/2022</v>
          </cell>
          <cell r="C12409" t="str">
            <v>M2</v>
          </cell>
          <cell r="D12409">
            <v>80.62</v>
          </cell>
          <cell r="E12409">
            <v>85.01</v>
          </cell>
          <cell r="F12409" t="str">
            <v>SINAPI DEZEMBRO 2025</v>
          </cell>
        </row>
        <row r="12410">
          <cell r="A12410">
            <v>104211</v>
          </cell>
          <cell r="B12410" t="str">
            <v>EMBOÇO OU MASSA ÚNICA EM ARGAMASSA TRAÇO 1:2:8, PREPARO MECÂNICA COM BETONEIRA 400 L, APLICADA COM PROJETOR TIPO CANEQUINHA EM SUPERFÍCIES EXTERNAS DA SACADA, ESPESSURA DE 25 MM, ACESSO POR BALANCIM MANUAL, SEM USO DE TELA METÁLICA. AF_08/2022</v>
          </cell>
          <cell r="C12410" t="str">
            <v>M2</v>
          </cell>
          <cell r="D12410">
            <v>88</v>
          </cell>
          <cell r="E12410">
            <v>92.93</v>
          </cell>
          <cell r="F12410" t="str">
            <v>SINAPI DEZEMBRO 2025</v>
          </cell>
        </row>
        <row r="12411">
          <cell r="A12411">
            <v>104212</v>
          </cell>
          <cell r="B12411" t="str">
            <v>EMBOÇO OU MASSA ÚNICA EM ARGAMASSA TRAÇO 1:2:8, PREPARO MECÂNICA COM BETONEIRA 400 L, APLICADA COM PROJETOR TIPO CANEQUINHA EM SUPERFÍCIES EXTERNAS DA SACADA, ESPESSURA DE 35 MM, ACESSO POR BALANCIM MANUAL, SEM USO DE TELA METÁLICA. AF_08/2022</v>
          </cell>
          <cell r="C12411" t="str">
            <v>M2</v>
          </cell>
          <cell r="D12411">
            <v>106.24</v>
          </cell>
          <cell r="E12411">
            <v>111.98</v>
          </cell>
          <cell r="F12411" t="str">
            <v>SINAPI DEZEMBRO 2025</v>
          </cell>
        </row>
        <row r="12412">
          <cell r="A12412">
            <v>104213</v>
          </cell>
          <cell r="B12412" t="str">
            <v>EMBOÇO OU MASSA ÚNICA EM ARGAMASSA TRAÇO 1:2:8, PREPARO MECÂNICA COM BETONEIRA 400 L, APLICADA COM PROJETOR TIPO CANEQUINHA EM SUPERFÍCIES EXTERNAS DA SACADA, ESPESSURA DE 45 MM, ACESSO POR BALANCIM MANUAL, SEM USO DE TELA METÁLICA. AF_08/2022</v>
          </cell>
          <cell r="C12412" t="str">
            <v>M2</v>
          </cell>
          <cell r="D12412">
            <v>114.28</v>
          </cell>
          <cell r="E12412">
            <v>120.1</v>
          </cell>
          <cell r="F12412" t="str">
            <v>SINAPI DEZEMBRO 2025</v>
          </cell>
        </row>
        <row r="12413">
          <cell r="A12413">
            <v>104214</v>
          </cell>
          <cell r="B12413" t="str">
            <v>EMBOÇO OU MASSA ÚNICA EM ARGAMASSA TRAÇO 1:2:8, PREPARO MECÂNICA COM BETONEIRA 400 L, APLICADA COM PROJETOR TIPO CANEQUINHA EM SUPERFÍCIES EXTERNAS DA SACADA, ESPESSURA DE 50 MM, ACESSO POR BALANCIM MANUAL, SEM USO DE TELA METÁLICA. AF_08/2022</v>
          </cell>
          <cell r="C12413" t="str">
            <v>M2</v>
          </cell>
          <cell r="D12413">
            <v>135.77000000000001</v>
          </cell>
          <cell r="E12413">
            <v>142.91</v>
          </cell>
          <cell r="F12413" t="str">
            <v>SINAPI DEZEMBRO 2025</v>
          </cell>
        </row>
        <row r="12414">
          <cell r="A12414">
            <v>104215</v>
          </cell>
          <cell r="B12414" t="str">
            <v>EMBOÇO OU MASSA ÚNICA EM ARGAMASSA TRAÇO 1:2:8, PREPARO MECÂNICA COM BETONEIRA 400 L, APLICADA COM PROJETOR TIPO CANEQUINHA EM SUPERFÍCIES INTERNAS DA SACADA, ESPESSURA DE 25 MM, SEM USO DE TELA METÁLICA. AF_08/2022</v>
          </cell>
          <cell r="C12414" t="str">
            <v>M2</v>
          </cell>
          <cell r="D12414">
            <v>83.42</v>
          </cell>
          <cell r="E12414">
            <v>87.71</v>
          </cell>
          <cell r="F12414" t="str">
            <v>SINAPI DEZEMBRO 2025</v>
          </cell>
        </row>
        <row r="12415">
          <cell r="A12415">
            <v>104216</v>
          </cell>
          <cell r="B12415" t="str">
            <v>EMBOÇO OU MASSA ÚNICA EM ARGAMASSA TRAÇO 1:2:8, PREPARO MECÂNICA COM BETONEIRA 400 L, APLICADA COM PROJETOR TIPO CANEQUINHA EM SUPERFÍCIES INTERNAS DA SACADA, ESPESSURA DE 35 MM, SEM USO DE TELA METÁLICA. AF_08/2022</v>
          </cell>
          <cell r="C12415" t="str">
            <v>M2</v>
          </cell>
          <cell r="D12415">
            <v>101.74</v>
          </cell>
          <cell r="E12415">
            <v>106.76</v>
          </cell>
          <cell r="F12415" t="str">
            <v>SINAPI DEZEMBRO 2025</v>
          </cell>
        </row>
        <row r="12416">
          <cell r="A12416">
            <v>104217</v>
          </cell>
          <cell r="B12416" t="str">
            <v>EMBOÇO OU MASSA ÚNICA EM ARGAMASSA TRAÇO 1:2:8, PREPARO MECÂNICA COM BETONEIRA 400 L, APLICADA MANUALMENTE EM PANOS DE FACHADA COM PRESENÇA DE VÃOS, ESPESSURA DE 25 MM, ACESSO POR ANDAIME. AF_08/2022</v>
          </cell>
          <cell r="C12416" t="str">
            <v>M2</v>
          </cell>
          <cell r="D12416">
            <v>54.88</v>
          </cell>
          <cell r="E12416">
            <v>57.69</v>
          </cell>
          <cell r="F12416" t="str">
            <v>SINAPI DEZEMBRO 2025</v>
          </cell>
        </row>
        <row r="12417">
          <cell r="A12417">
            <v>104221</v>
          </cell>
          <cell r="B12417" t="str">
            <v>EMBOÇO OU MASSA ÚNICA EM ARGAMASSA TRAÇO 1:2:8, PREPARO MECÂNICA COM BETONEIRA 400 L, APLICADA MANUALMENTE EM PANOS DE FACHADA COM PRESENÇA DE VÃOS, ESPESSURA DE 35 MM, ACESSO POR ANDAIME. AF_08/2022</v>
          </cell>
          <cell r="C12417" t="str">
            <v>M2</v>
          </cell>
          <cell r="D12417">
            <v>71.09</v>
          </cell>
          <cell r="E12417">
            <v>74.7</v>
          </cell>
          <cell r="F12417" t="str">
            <v>SINAPI DEZEMBRO 2025</v>
          </cell>
        </row>
        <row r="12418">
          <cell r="A12418">
            <v>104225</v>
          </cell>
          <cell r="B12418" t="str">
            <v>EMBOÇO OU MASSA ÚNICA EM ARGAMASSA TRAÇO 1:2:8, PREPARO MECÂNICA COM BETONEIRA 400 L, APLICADA MANUALMENTE EM PANOS DE FACHADA COM PRESENÇA DE VÃOS, ESPESSURA DE 45 MM, ACESSO POR ANDAIME. AF_08/2022</v>
          </cell>
          <cell r="C12418" t="str">
            <v>M2</v>
          </cell>
          <cell r="D12418">
            <v>78.95</v>
          </cell>
          <cell r="E12418">
            <v>82.64</v>
          </cell>
          <cell r="F12418" t="str">
            <v>SINAPI DEZEMBRO 2025</v>
          </cell>
        </row>
        <row r="12419">
          <cell r="A12419">
            <v>104229</v>
          </cell>
          <cell r="B12419" t="str">
            <v>EMBOÇO OU MASSA ÚNICA EM ARGAMASSA TRAÇO 1:2:8, PREPARO MECÂNICA COM BETONEIRA 400 L, APLICADA MANUALMENTE EM PANOS DE FACHADA COM PRESENÇA DE VÃOS, ESPESSURA DE 50 MM, ACESSO POR ANDAIME. AF_08/2022</v>
          </cell>
          <cell r="C12419" t="str">
            <v>M2</v>
          </cell>
          <cell r="D12419">
            <v>92.39</v>
          </cell>
          <cell r="E12419">
            <v>96.94</v>
          </cell>
          <cell r="F12419" t="str">
            <v>SINAPI DEZEMBRO 2025</v>
          </cell>
        </row>
        <row r="12420">
          <cell r="A12420">
            <v>104233</v>
          </cell>
          <cell r="B12420" t="str">
            <v>EMBOÇO OU MASSA ÚNICA EM ARGAMASSA TRAÇO 1:2:8, PREPARO MECÂNICA COM BETONEIRA 400 L, APLICADA MANUALMENTE EM PANOS DE FACHADA SEM PRESENÇA DE VÃOS, ESPESSURA DE 25 MM, ACESSO POR ANDAIME. AF_08/2022</v>
          </cell>
          <cell r="C12420" t="str">
            <v>M2</v>
          </cell>
          <cell r="D12420">
            <v>41.8</v>
          </cell>
          <cell r="E12420">
            <v>43.57</v>
          </cell>
          <cell r="F12420" t="str">
            <v>SINAPI DEZEMBRO 2025</v>
          </cell>
        </row>
        <row r="12421">
          <cell r="A12421">
            <v>104237</v>
          </cell>
          <cell r="B12421" t="str">
            <v>EMBOÇO OU MASSA ÚNICA EM ARGAMASSA TRAÇO 1:2:8, PREPARO MECÂNICA COM BETONEIRA 400 L, APLICADA MANUALMENTE EM PANOS DE FACHADA SEM PRESENÇA DE VÃOS, ESPESSURA DE 35 MM, ACESSO POR ANDAIME. AF_08/2022</v>
          </cell>
          <cell r="C12421" t="str">
            <v>M2</v>
          </cell>
          <cell r="D12421">
            <v>57.53</v>
          </cell>
          <cell r="E12421">
            <v>60.12</v>
          </cell>
          <cell r="F12421" t="str">
            <v>SINAPI DEZEMBRO 2025</v>
          </cell>
        </row>
        <row r="12422">
          <cell r="A12422">
            <v>104241</v>
          </cell>
          <cell r="B12422" t="str">
            <v>EMBOÇO OU MASSA ÚNICA EM ARGAMASSA TRAÇO 1:2:8, PREPARO MECÂNICA COM BETONEIRA 400 L, APLICADA MANUALMENTE EM PANOS DE FACHADA SEM PRESENÇA DE VÃOS, ESPESSURA DE 45 MM, ACESSO POR ANDAIME. AF_08/2022</v>
          </cell>
          <cell r="C12422" t="str">
            <v>M2</v>
          </cell>
          <cell r="D12422">
            <v>64.88</v>
          </cell>
          <cell r="E12422">
            <v>67.55</v>
          </cell>
          <cell r="F12422" t="str">
            <v>SINAPI DEZEMBRO 2025</v>
          </cell>
        </row>
        <row r="12423">
          <cell r="A12423">
            <v>104245</v>
          </cell>
          <cell r="B12423" t="str">
            <v>EMBOÇO OU MASSA ÚNICA EM ARGAMASSA TRAÇO 1:2:8, PREPARO MECÂNICA COM BETONEIRA 400 L, APLICADA MANUALMENTE EM PANOS DE FACHADA SEM PRESENÇA DE VÃOS, ESPESSURA DE 50 MM, ACESSO POR ANDAIME. AF_08/2022</v>
          </cell>
          <cell r="C12423" t="str">
            <v>M2</v>
          </cell>
          <cell r="D12423">
            <v>70.94</v>
          </cell>
          <cell r="E12423">
            <v>73.84</v>
          </cell>
          <cell r="F12423" t="str">
            <v>SINAPI DEZEMBRO 2025</v>
          </cell>
        </row>
        <row r="12424">
          <cell r="A12424">
            <v>104249</v>
          </cell>
          <cell r="B12424" t="str">
            <v>EMBOÇO OU MASSA ÚNICA EM ARGAMASSA TRAÇO 1:2:8, PREPARO MECÂNICA COM BETONEIRA 400 L, APLICADA MANUALMENTE EM SUPERFÍCIES EXTERNAS DA SACADA, ESPESSURA DE 25 MM, ACESSO POR ANDAIME, SEM USO DE TELA METÁLICA. AF_08/2022</v>
          </cell>
          <cell r="C12424" t="str">
            <v>M2</v>
          </cell>
          <cell r="D12424">
            <v>74.97</v>
          </cell>
          <cell r="E12424">
            <v>79.77</v>
          </cell>
          <cell r="F12424" t="str">
            <v>SINAPI DEZEMBRO 2025</v>
          </cell>
        </row>
        <row r="12425">
          <cell r="A12425">
            <v>104253</v>
          </cell>
          <cell r="B12425" t="str">
            <v>EMBOÇO OU MASSA ÚNICA EM ARGAMASSA TRAÇO 1:2:8, PREPARO MECÂNICA COM BETONEIRA 400 L, APLICADA MANUALMENTE EM SUPERFÍCIES EXTERNAS DA SACADA, ESPESSURA DE 35 MM, ACESSO POR ANDAIME, SEM USO DE TELA METÁLICA. AF_08/2022</v>
          </cell>
          <cell r="C12425" t="str">
            <v>M2</v>
          </cell>
          <cell r="D12425">
            <v>90.7</v>
          </cell>
          <cell r="E12425">
            <v>96.31</v>
          </cell>
          <cell r="F12425" t="str">
            <v>SINAPI DEZEMBRO 2025</v>
          </cell>
        </row>
        <row r="12426">
          <cell r="A12426">
            <v>104256</v>
          </cell>
          <cell r="B12426" t="str">
            <v>EMBOÇO OU MASSA ÚNICA EM ARGAMASSA TRAÇO 1:2:8, PREPARO MECÂNICO COM BETONEIRA 400 L, APLICADA COM PROJETOR TIPO CANEQUINHA EM SUPERFÍCIES EXTERNAS DA SACADA, ESPESSURA DE 35 MM, ACESSO POR ANDAIME, SEM USO DE TELA METÁLICA. AF_08/2022</v>
          </cell>
          <cell r="C12426" t="str">
            <v>M2</v>
          </cell>
          <cell r="D12426">
            <v>97.67</v>
          </cell>
          <cell r="E12426">
            <v>102.81</v>
          </cell>
          <cell r="F12426" t="str">
            <v>SINAPI DEZEMBRO 2025</v>
          </cell>
        </row>
        <row r="12427">
          <cell r="A12427">
            <v>104260</v>
          </cell>
          <cell r="B12427" t="str">
            <v>EMBOÇO OU MASSA ÚNICA EM ARGAMASSA TRAÇO 1:2:8, PREPARO MECÂNICO COM BETONEIRA 400 L, APLICADA COM PROJETOR TIPO CANEQUINHA EM SUPERFÍCIES EXTERNAS DA SACADA, ESPESSURA DE 45 MM, ACESSO POR ANDAIME, SEM USO DE TELA METÁLICA. AF_08/2022</v>
          </cell>
          <cell r="C12427" t="str">
            <v>M2</v>
          </cell>
          <cell r="D12427">
            <v>105.71</v>
          </cell>
          <cell r="E12427">
            <v>110.93</v>
          </cell>
          <cell r="F12427" t="str">
            <v>SINAPI DEZEMBRO 2025</v>
          </cell>
        </row>
        <row r="12428">
          <cell r="A12428">
            <v>104264</v>
          </cell>
          <cell r="B12428" t="str">
            <v>EMBOÇO OU MASSA ÚNICA EM ARGAMASSA TRAÇO 1:2:8, PREPARO MECÂNICO COM BETONEIRA 400 L, APLICADA COM PROJETOR TIPO CANEQUINHA EM SUPERFÍCIES EXTERNAS DA SACADA, ESPESSURA DE 50 MM, ACESSO POR ANDAIME, SEM USO DE TELA METÁLICA. AF_08/2022</v>
          </cell>
          <cell r="C12428" t="str">
            <v>M2</v>
          </cell>
          <cell r="D12428">
            <v>125.21</v>
          </cell>
          <cell r="E12428">
            <v>131.59</v>
          </cell>
          <cell r="F12428" t="str">
            <v>SINAPI DEZEMBRO 2025</v>
          </cell>
        </row>
        <row r="12429">
          <cell r="A12429">
            <v>87792</v>
          </cell>
          <cell r="B12429" t="str">
            <v>EMBOÇO OU MASSA ÚNICA EM ARGAMASSA TRAÇO 1:2:8, PREPARO MECÂNICO COM BETONEIRA 400 L, APLICADA MANUALMENTE EM PANOS CEGOS DE FACHADA (SEM PRESENÇA DE VÃOS), ESPESSURA DE 25 MM. AF_08/2022</v>
          </cell>
          <cell r="C12429" t="str">
            <v>M2</v>
          </cell>
          <cell r="D12429">
            <v>44.08</v>
          </cell>
          <cell r="E12429">
            <v>46.04</v>
          </cell>
          <cell r="F12429" t="str">
            <v>SINAPI DEZEMBRO 2025</v>
          </cell>
        </row>
        <row r="12430">
          <cell r="A12430">
            <v>87797</v>
          </cell>
          <cell r="B12430" t="str">
            <v>EMBOÇO OU MASSA ÚNICA EM ARGAMASSA TRAÇO 1:2:8, PREPARO MECÂNICO COM BETONEIRA 400 L, APLICADA MANUALMENTE EM PANOS CEGOS DE FACHADA (SEM PRESENÇA DE VÃOS), ESPESSURA DE 35 MM. AF_08/2022</v>
          </cell>
          <cell r="C12430" t="str">
            <v>M2</v>
          </cell>
          <cell r="D12430">
            <v>60.91</v>
          </cell>
          <cell r="E12430">
            <v>63.78</v>
          </cell>
          <cell r="F12430" t="str">
            <v>SINAPI DEZEMBRO 2025</v>
          </cell>
        </row>
        <row r="12431">
          <cell r="A12431">
            <v>87801</v>
          </cell>
          <cell r="B12431" t="str">
            <v>EMBOÇO OU MASSA ÚNICA EM ARGAMASSA TRAÇO 1:2:8, PREPARO MECÂNICO COM BETONEIRA 400 L, APLICADA MANUALMENTE EM PANOS CEGOS DE FACHADA (SEM PRESENÇA DE VÃOS), ESPESSURA DE 45 MM. AF_08/2022</v>
          </cell>
          <cell r="C12431" t="str">
            <v>M2</v>
          </cell>
          <cell r="D12431">
            <v>68.260000000000005</v>
          </cell>
          <cell r="E12431">
            <v>71.209999999999994</v>
          </cell>
          <cell r="F12431" t="str">
            <v>SINAPI DEZEMBRO 2025</v>
          </cell>
        </row>
        <row r="12432">
          <cell r="A12432">
            <v>87805</v>
          </cell>
          <cell r="B12432" t="str">
            <v>EMBOÇO OU MASSA ÚNICA EM ARGAMASSA TRAÇO 1:2:8, PREPARO MECÂNICO COM BETONEIRA 400 L, APLICADA MANUALMENTE EM PANOS CEGOS DE FACHADA (SEM PRESENÇA DE VÃOS), ESPESSURA MAIOR OU IGUAL A 50 MM. AF_08/2022</v>
          </cell>
          <cell r="C12432" t="str">
            <v>M2</v>
          </cell>
          <cell r="D12432">
            <v>74.67</v>
          </cell>
          <cell r="E12432">
            <v>77.89</v>
          </cell>
          <cell r="F12432" t="str">
            <v>SINAPI DEZEMBRO 2025</v>
          </cell>
        </row>
        <row r="12433">
          <cell r="A12433">
            <v>87775</v>
          </cell>
          <cell r="B12433" t="str">
            <v>EMBOÇO OU MASSA ÚNICA EM ARGAMASSA TRAÇO 1:2:8, PREPARO MECÂNICO COM BETONEIRA 400 L, APLICADA MANUALMENTE EM PANOS DE FACHADA COM PRESENÇA DE VÃOS, ESPESSURA DE 25 MM. AF_08/2022</v>
          </cell>
          <cell r="C12433" t="str">
            <v>M2</v>
          </cell>
          <cell r="D12433">
            <v>58.76</v>
          </cell>
          <cell r="E12433">
            <v>61.9</v>
          </cell>
          <cell r="F12433" t="str">
            <v>SINAPI DEZEMBRO 2025</v>
          </cell>
        </row>
        <row r="12434">
          <cell r="A12434">
            <v>87779</v>
          </cell>
          <cell r="B12434" t="str">
            <v>EMBOÇO OU MASSA ÚNICA EM ARGAMASSA TRAÇO 1:2:8, PREPARO MECÂNICO COM BETONEIRA 400 L, APLICADA MANUALMENTE EM PANOS DE FACHADA COM PRESENÇA DE VÃOS, ESPESSURA DE 35 MM. AF_08/2022</v>
          </cell>
          <cell r="C12434" t="str">
            <v>M2</v>
          </cell>
          <cell r="D12434">
            <v>76.06</v>
          </cell>
          <cell r="E12434">
            <v>80.09</v>
          </cell>
          <cell r="F12434" t="str">
            <v>SINAPI DEZEMBRO 2025</v>
          </cell>
        </row>
        <row r="12435">
          <cell r="A12435">
            <v>87784</v>
          </cell>
          <cell r="B12435" t="str">
            <v>EMBOÇO OU MASSA ÚNICA EM ARGAMASSA TRAÇO 1:2:8, PREPARO MECÂNICO COM BETONEIRA 400 L, APLICADA MANUALMENTE EM PANOS DE FACHADA COM PRESENÇA DE VÃOS, ESPESSURA DE 45 MM. AF_08/2022</v>
          </cell>
          <cell r="C12435" t="str">
            <v>M2</v>
          </cell>
          <cell r="D12435">
            <v>83.92</v>
          </cell>
          <cell r="E12435">
            <v>88.03</v>
          </cell>
          <cell r="F12435" t="str">
            <v>SINAPI DEZEMBRO 2025</v>
          </cell>
        </row>
        <row r="12436">
          <cell r="A12436">
            <v>87788</v>
          </cell>
          <cell r="B12436" t="str">
            <v>EMBOÇO OU MASSA ÚNICA EM ARGAMASSA TRAÇO 1:2:8, PREPARO MECÂNICO COM BETONEIRA 400 L, APLICADA MANUALMENTE EM PANOS DE FACHADA COM PRESENÇA DE VÃOS, ESPESSURA MAIOR OU IGUAL A 50 MM. AF_08/2022</v>
          </cell>
          <cell r="C12436" t="str">
            <v>M2</v>
          </cell>
          <cell r="D12436">
            <v>98.55</v>
          </cell>
          <cell r="E12436">
            <v>103.62</v>
          </cell>
          <cell r="F12436" t="str">
            <v>SINAPI DEZEMBRO 2025</v>
          </cell>
        </row>
        <row r="12437">
          <cell r="A12437">
            <v>87809</v>
          </cell>
          <cell r="B12437" t="str">
            <v>EMBOÇO OU MASSA ÚNICA EM ARGAMASSA TRAÇO 1:2:8, PREPARO MECÂNICO COM BETONEIRA 400 L, APLICADA MANUALMENTE EM SUPERFÍCIES EXTERNAS DA SACADA, ESPESSURA DE 25 MM, SEM USO DE TELA METÁLICA DE REFORÇO CONTRA FISSURAÇÃO. AF_08/2022</v>
          </cell>
          <cell r="C12437" t="str">
            <v>M2</v>
          </cell>
          <cell r="D12437">
            <v>81.92</v>
          </cell>
          <cell r="E12437">
            <v>87.32</v>
          </cell>
          <cell r="F12437" t="str">
            <v>SINAPI DEZEMBRO 2025</v>
          </cell>
        </row>
        <row r="12438">
          <cell r="A12438">
            <v>87813</v>
          </cell>
          <cell r="B12438" t="str">
            <v>EMBOÇO OU MASSA ÚNICA EM ARGAMASSA TRAÇO 1:2:8, PREPARO MECÂNICO COM BETONEIRA 400 L, APLICADA MANUALMENTE EM SUPERFÍCIES EXTERNAS DA SACADA, ESPESSURA DE 35 MM, SEM USO DE TELA METÁLICA DE REFORÇO CONTRA FISSURAÇÃO. AF_08/2022</v>
          </cell>
          <cell r="C12438" t="str">
            <v>M2</v>
          </cell>
          <cell r="D12438">
            <v>98.74</v>
          </cell>
          <cell r="E12438">
            <v>105.05</v>
          </cell>
          <cell r="F12438" t="str">
            <v>SINAPI DEZEMBRO 2025</v>
          </cell>
        </row>
        <row r="12439">
          <cell r="A12439">
            <v>104257</v>
          </cell>
          <cell r="B12439" t="str">
            <v>EMBOÇO OU MASSA ÚNICA EM ARGAMASSA TRAÇO 1:2:8, PREPARO MECÂNICO COM BETONEIRA 400 L, APLICADA MANUALMENTE EM SUPERFÍCIES EXTERNAS DA SACADA, ESPESSURA DE 45 MM, ACESSO POR ANDAIME, SEM USO DE TELA METÁLICA. AF_08/2022</v>
          </cell>
          <cell r="C12439" t="str">
            <v>M2</v>
          </cell>
          <cell r="D12439">
            <v>98.05</v>
          </cell>
          <cell r="E12439">
            <v>103.74</v>
          </cell>
          <cell r="F12439" t="str">
            <v>SINAPI DEZEMBRO 2025</v>
          </cell>
        </row>
        <row r="12440">
          <cell r="A12440">
            <v>87817</v>
          </cell>
          <cell r="B12440" t="str">
            <v>EMBOÇO OU MASSA ÚNICA EM ARGAMASSA TRAÇO 1:2:8, PREPARO MECÂNICO COM BETONEIRA 400 L, APLICADA MANUALMENTE EM SUPERFÍCIES EXTERNAS DA SACADA, ESPESSURA DE 45 MM, SEM USO DE TELA METÁLICA DE REFORÇO CONTRA FISSURAÇÃO. AF_08/2022</v>
          </cell>
          <cell r="C12440" t="str">
            <v>M2</v>
          </cell>
          <cell r="D12440">
            <v>106.09</v>
          </cell>
          <cell r="E12440">
            <v>112.48</v>
          </cell>
          <cell r="F12440" t="str">
            <v>SINAPI DEZEMBRO 2025</v>
          </cell>
        </row>
        <row r="12441">
          <cell r="A12441">
            <v>104261</v>
          </cell>
          <cell r="B12441" t="str">
            <v>EMBOÇO OU MASSA ÚNICA EM ARGAMASSA TRAÇO 1:2:8, PREPARO MECÂNICO COM BETONEIRA 400 L, APLICADA MANUALMENTE EM SUPERFÍCIES EXTERNAS DA SACADA, ESPESSURA DE 50 MM, ACESSO POR ANDAIME, SEM USO DE TELA METÁLICA. AF_08/2022</v>
          </cell>
          <cell r="C12441" t="str">
            <v>M2</v>
          </cell>
          <cell r="D12441">
            <v>125.47</v>
          </cell>
          <cell r="E12441">
            <v>133.22999999999999</v>
          </cell>
          <cell r="F12441" t="str">
            <v>SINAPI DEZEMBRO 2025</v>
          </cell>
        </row>
        <row r="12442">
          <cell r="A12442">
            <v>87821</v>
          </cell>
          <cell r="B12442" t="str">
            <v>EMBOÇO OU MASSA ÚNICA EM ARGAMASSA TRAÇO 1:2:8, PREPARO MECÂNICO COM BETONEIRA 400 L, APLICADA MANUALMENTE EM SUPERFÍCIES EXTERNAS DA SACADA, ESPESSURA MAIOR OU IGUAL A 50 MM, SEM USO DE TELA METÁLICA DE REFORÇO CONTRA FISSURAÇÃO. AF_08/2022</v>
          </cell>
          <cell r="C12442" t="str">
            <v>M2</v>
          </cell>
          <cell r="D12442">
            <v>136.44999999999999</v>
          </cell>
          <cell r="E12442">
            <v>145.15</v>
          </cell>
          <cell r="F12442" t="str">
            <v>SINAPI DEZEMBRO 2025</v>
          </cell>
        </row>
        <row r="12443">
          <cell r="A12443">
            <v>87825</v>
          </cell>
          <cell r="B12443" t="str">
            <v>EMBOÇO OU MASSA ÚNICA EM ARGAMASSA TRAÇO 1:2:8, PREPARO MECÂNICO COM BETONEIRA 400 L, APLICADA MANUALMENTE NAS PAREDES INTERNAS DA SACADA, ESPESSURA DE 25 MM, SEM USO DE TELA METÁLICA DE REFORÇO CONTRA FISSURAÇÃO. AF_08/2022</v>
          </cell>
          <cell r="C12443" t="str">
            <v>M2</v>
          </cell>
          <cell r="D12443">
            <v>77.88</v>
          </cell>
          <cell r="E12443">
            <v>82.57</v>
          </cell>
          <cell r="F12443" t="str">
            <v>SINAPI DEZEMBRO 2025</v>
          </cell>
        </row>
        <row r="12444">
          <cell r="A12444">
            <v>87829</v>
          </cell>
          <cell r="B12444" t="str">
            <v>EMBOÇO OU MASSA ÚNICA EM ARGAMASSA TRAÇO 1:2:8, PREPARO MECÂNICO COM BETONEIRA 400 L, APLICADA MANUALMENTE NAS PAREDES INTERNAS DA SACADA, ESPESSURA DE 35 MM, SEM USO DE TELA METÁLICA DE REFORÇO CONTRA FISSURAÇÃO. AF_08/2022</v>
          </cell>
          <cell r="C12444" t="str">
            <v>M2</v>
          </cell>
          <cell r="D12444">
            <v>94.94</v>
          </cell>
          <cell r="E12444">
            <v>100.42</v>
          </cell>
          <cell r="F12444" t="str">
            <v>SINAPI DEZEMBRO 2025</v>
          </cell>
        </row>
        <row r="12445">
          <cell r="A12445">
            <v>87557</v>
          </cell>
          <cell r="B12445" t="str">
            <v>EMBOÇO, EM ARGAMASSA INDUSTRIALIZADA, PREPARO MECÂNICO, APLICADO COM EQUIPAMENTO DE MISTURA E PROJEÇÃO DE ARGAMASSA EM PAREDES INTERNAS, E = 10MM, COM TALISCAS. AF_03/2024</v>
          </cell>
          <cell r="C12445" t="str">
            <v>M2</v>
          </cell>
          <cell r="D12445">
            <v>50.62</v>
          </cell>
          <cell r="E12445">
            <v>51.57</v>
          </cell>
          <cell r="F12445" t="str">
            <v>SINAPI DEZEMBRO 2025</v>
          </cell>
        </row>
        <row r="12446">
          <cell r="A12446">
            <v>87539</v>
          </cell>
          <cell r="B12446" t="str">
            <v>EMBOÇO, EM ARGAMASSA INDUSTRIALIZADA, PREPARO MECÂNICO, APLICADO COM EQUIPAMENTO DE MISTURA E PROJEÇÃO DE ARGAMASSA EM PAREDES INTERNAS, E = 17,5MM, COM TALISCAS. AF_03/2024</v>
          </cell>
          <cell r="C12446" t="str">
            <v>M2</v>
          </cell>
          <cell r="D12446">
            <v>77.06</v>
          </cell>
          <cell r="E12446">
            <v>78.33</v>
          </cell>
          <cell r="F12446" t="str">
            <v>SINAPI DEZEMBRO 2025</v>
          </cell>
        </row>
        <row r="12447">
          <cell r="A12447">
            <v>104972</v>
          </cell>
          <cell r="B12447" t="str">
            <v>EMBOÇO, EM ARGAMASSA TRAÇO 1:2:8, PREPARO MANUAL, APLICADO MANUALMENTE EM PAREDES INTERNAS DE AMBIENTES COM PÉ-DIREITO DUPLO E ÁREA ENTRE 5M² E 10M², E = 10MM, COM TALISCAS. AF_03/2024</v>
          </cell>
          <cell r="C12447" t="str">
            <v>M2</v>
          </cell>
          <cell r="D12447">
            <v>37.64</v>
          </cell>
          <cell r="E12447">
            <v>39.82</v>
          </cell>
          <cell r="F12447" t="str">
            <v>SINAPI DEZEMBRO 2025</v>
          </cell>
        </row>
        <row r="12448">
          <cell r="A12448">
            <v>104954</v>
          </cell>
          <cell r="B12448" t="str">
            <v>EMBOÇO, EM ARGAMASSA TRAÇO 1:2:8, PREPARO MANUAL, APLICADO MANUALMENTE EM PAREDES INTERNAS DE AMBIENTES COM PÉ-DIREITO DUPLO E ÁREA ENTRE 5M² E 10M², E = 17,5MM, COM TALISCAS. AF_03/2024</v>
          </cell>
          <cell r="C12448" t="str">
            <v>M2</v>
          </cell>
          <cell r="D12448">
            <v>52.84</v>
          </cell>
          <cell r="E12448">
            <v>55.74</v>
          </cell>
          <cell r="F12448" t="str">
            <v>SINAPI DEZEMBRO 2025</v>
          </cell>
        </row>
        <row r="12449">
          <cell r="A12449">
            <v>104976</v>
          </cell>
          <cell r="B12449" t="str">
            <v>EMBOÇO, EM ARGAMASSA TRAÇO 1:2:8, PREPARO MANUAL, APLICADO MANUALMENTE EM PAREDES INTERNAS DE AMBIENTES COM PÉ-DIREITO DUPLO E ÁREA MAIOR QUE 10M², E = 10MM, COM TALISCAS. AF_03/2024</v>
          </cell>
          <cell r="C12449" t="str">
            <v>M2</v>
          </cell>
          <cell r="D12449">
            <v>33.68</v>
          </cell>
          <cell r="E12449">
            <v>35.53</v>
          </cell>
          <cell r="F12449" t="str">
            <v>SINAPI DEZEMBRO 2025</v>
          </cell>
        </row>
        <row r="12450">
          <cell r="A12450">
            <v>104966</v>
          </cell>
          <cell r="B12450" t="str">
            <v>EMBOÇO, EM ARGAMASSA TRAÇO 1:2:8, PREPARO MANUAL, APLICADO MANUALMENTE EM PAREDES INTERNAS DE AMBIENTES COM PÉ-DIREITO DUPLO E ÁREA MAIOR QUE 10M², E = 17,5MM, COM TALISCAS. AF_03/2024</v>
          </cell>
          <cell r="C12450" t="str">
            <v>M2</v>
          </cell>
          <cell r="D12450">
            <v>48.87</v>
          </cell>
          <cell r="E12450">
            <v>51.43</v>
          </cell>
          <cell r="F12450" t="str">
            <v>SINAPI DEZEMBRO 2025</v>
          </cell>
        </row>
        <row r="12451">
          <cell r="A12451">
            <v>104968</v>
          </cell>
          <cell r="B12451" t="str">
            <v>EMBOÇO, EM ARGAMASSA TRAÇO 1:2:8, PREPARO MANUAL, APLICADO MANUALMENTE EM PAREDES INTERNAS DE AMBIENTES COM PÉ-DIREITO DUPLO E ÁREA MENOR QUE 5M², E = 10MM, COM TALISCAS. AF_03/2024</v>
          </cell>
          <cell r="C12451" t="str">
            <v>M2</v>
          </cell>
          <cell r="D12451">
            <v>44.28</v>
          </cell>
          <cell r="E12451">
            <v>47.05</v>
          </cell>
          <cell r="F12451" t="str">
            <v>SINAPI DEZEMBRO 2025</v>
          </cell>
        </row>
        <row r="12452">
          <cell r="A12452">
            <v>104962</v>
          </cell>
          <cell r="B12452" t="str">
            <v>EMBOÇO, EM ARGAMASSA TRAÇO 1:2:8, PREPARO MANUAL, APLICADO MANUALMENTE EM PAREDES INTERNAS DE AMBIENTES COM PÉ-DIREITO DUPLO E ÁREA MENOR QUE 5M², E = 17,5MM, COM TALISCAS. AF_03/2024</v>
          </cell>
          <cell r="C12452" t="str">
            <v>M2</v>
          </cell>
          <cell r="D12452">
            <v>59.47</v>
          </cell>
          <cell r="E12452">
            <v>62.95</v>
          </cell>
          <cell r="F12452" t="str">
            <v>SINAPI DEZEMBRO 2025</v>
          </cell>
        </row>
        <row r="12453">
          <cell r="A12453">
            <v>87550</v>
          </cell>
          <cell r="B12453" t="str">
            <v>EMBOÇO, EM ARGAMASSA TRAÇO 1:2:8, PREPARO MANUAL, APLICADO MANUALMENTE EM PAREDES INTERNAS DE AMBIENTES COM ÁREA ENTRE 5M² E 10M², E = 10MM, COM TALISCAS. AF_03/2024</v>
          </cell>
          <cell r="C12453" t="str">
            <v>M2</v>
          </cell>
          <cell r="D12453">
            <v>30.29</v>
          </cell>
          <cell r="E12453">
            <v>31.85</v>
          </cell>
          <cell r="F12453" t="str">
            <v>SINAPI DEZEMBRO 2025</v>
          </cell>
        </row>
        <row r="12454">
          <cell r="A12454">
            <v>87532</v>
          </cell>
          <cell r="B12454" t="str">
            <v>EMBOÇO, EM ARGAMASSA TRAÇO 1:2:8, PREPARO MANUAL, APLICADO MANUALMENTE EM PAREDES INTERNAS DE AMBIENTES COM ÁREA ENTRE 5M² E 10M², E = 17,5MM, COM TALISCAS. AF_03/2024</v>
          </cell>
          <cell r="C12454" t="str">
            <v>M2</v>
          </cell>
          <cell r="D12454">
            <v>43.51</v>
          </cell>
          <cell r="E12454">
            <v>45.6</v>
          </cell>
          <cell r="F12454" t="str">
            <v>SINAPI DEZEMBRO 2025</v>
          </cell>
        </row>
        <row r="12455">
          <cell r="A12455">
            <v>87554</v>
          </cell>
          <cell r="B12455" t="str">
            <v>EMBOÇO, EM ARGAMASSA TRAÇO 1:2:8, PREPARO MANUAL, APLICADO MANUALMENTE EM PAREDES INTERNAS DE AMBIENTES COM ÁREA MAIOR QUE 10M², E = 10MM, COM TALISCAS. AF_03/2024</v>
          </cell>
          <cell r="C12455" t="str">
            <v>M2</v>
          </cell>
          <cell r="D12455">
            <v>27.75</v>
          </cell>
          <cell r="E12455">
            <v>29.07</v>
          </cell>
          <cell r="F12455" t="str">
            <v>SINAPI DEZEMBRO 2025</v>
          </cell>
        </row>
        <row r="12456">
          <cell r="A12456">
            <v>87536</v>
          </cell>
          <cell r="B12456" t="str">
            <v>EMBOÇO, EM ARGAMASSA TRAÇO 1:2:8, PREPARO MANUAL, APLICADO MANUALMENTE EM PAREDES INTERNAS DE AMBIENTES COM ÁREA MAIOR QUE 10M², E = 17,5MM, COM TALISCAS. AF_03/2024</v>
          </cell>
          <cell r="C12456" t="str">
            <v>M2</v>
          </cell>
          <cell r="D12456">
            <v>40.96</v>
          </cell>
          <cell r="E12456">
            <v>42.83</v>
          </cell>
          <cell r="F12456" t="str">
            <v>SINAPI DEZEMBRO 2025</v>
          </cell>
        </row>
        <row r="12457">
          <cell r="A12457">
            <v>87528</v>
          </cell>
          <cell r="B12457" t="str">
            <v>EMBOÇO, EM ARGAMASSA TRAÇO 1:2:8, PREPARO MANUAL, APLICADO MANUALMENTE EM PAREDES INTERNAS DE AMBIENTES COM ÁREA MENOR QUE 5M², E = 17,5MM, COM TALISCAS. AF_03/2024</v>
          </cell>
          <cell r="C12457" t="str">
            <v>M2</v>
          </cell>
          <cell r="D12457">
            <v>47.79</v>
          </cell>
          <cell r="E12457">
            <v>50.25</v>
          </cell>
          <cell r="F12457" t="str">
            <v>SINAPI DEZEMBRO 2025</v>
          </cell>
        </row>
        <row r="12458">
          <cell r="A12458">
            <v>87546</v>
          </cell>
          <cell r="B12458" t="str">
            <v>EMBOÇO, EM ARGAMASSA TRAÇO 1:2:8, PREPARO MANUAL, APLICADO MANUALMENTE EM PAREDES INTERNAS, PARA AMBIENTES COM ÁREA MENOR QUE 5M², E = 10MM, COM TALISCAS. AF_03/2024</v>
          </cell>
          <cell r="C12458" t="str">
            <v>M2</v>
          </cell>
          <cell r="D12458">
            <v>34.58</v>
          </cell>
          <cell r="E12458">
            <v>36.51</v>
          </cell>
          <cell r="F12458" t="str">
            <v>SINAPI DEZEMBRO 2025</v>
          </cell>
        </row>
        <row r="12459">
          <cell r="A12459">
            <v>104971</v>
          </cell>
          <cell r="B12459" t="str">
            <v>EMBOÇO, EM ARGAMASSA TRAÇO 1:2:8, PREPARO MECÂNICO, APLICADO MANUALMENTE EM PAREDES INTERNAS DE AMBIENTES COM PÉ-DIREITO DUPLO E ÁREA ENTRE 5M² E 10M², E = 10MM, COM TALISCAS. AF_03/2024</v>
          </cell>
          <cell r="C12459" t="str">
            <v>M2</v>
          </cell>
          <cell r="D12459">
            <v>34.950000000000003</v>
          </cell>
          <cell r="E12459">
            <v>36.89</v>
          </cell>
          <cell r="F12459" t="str">
            <v>SINAPI DEZEMBRO 2025</v>
          </cell>
        </row>
        <row r="12460">
          <cell r="A12460">
            <v>104965</v>
          </cell>
          <cell r="B12460" t="str">
            <v>EMBOÇO, EM ARGAMASSA TRAÇO 1:2:8, PREPARO MECÂNICO, APLICADO MANUALMENTE EM PAREDES INTERNAS DE AMBIENTES COM PÉ-DIREITO DUPLO E ÁREA ENTRE 5M² E 10M², E = 17,5MM, COM TALISCAS. AF_03/2024</v>
          </cell>
          <cell r="C12460" t="str">
            <v>M2</v>
          </cell>
          <cell r="D12460">
            <v>48.62</v>
          </cell>
          <cell r="E12460">
            <v>51.14</v>
          </cell>
          <cell r="F12460" t="str">
            <v>SINAPI DEZEMBRO 2025</v>
          </cell>
        </row>
        <row r="12461">
          <cell r="A12461">
            <v>104975</v>
          </cell>
          <cell r="B12461" t="str">
            <v>EMBOÇO, EM ARGAMASSA TRAÇO 1:2:8, PREPARO MECÂNICO, APLICADO MANUALMENTE EM PAREDES INTERNAS DE AMBIENTES COM PÉ-DIREITO DUPLO E ÁREA MAIOR QUE 10M², E = 10MM, COM TALISCAS. AF_03/2024</v>
          </cell>
          <cell r="C12461" t="str">
            <v>M2</v>
          </cell>
          <cell r="D12461">
            <v>30.99</v>
          </cell>
          <cell r="E12461">
            <v>32.6</v>
          </cell>
          <cell r="F12461" t="str">
            <v>SINAPI DEZEMBRO 2025</v>
          </cell>
        </row>
        <row r="12462">
          <cell r="A12462">
            <v>104957</v>
          </cell>
          <cell r="B12462" t="str">
            <v>EMBOÇO, EM ARGAMASSA TRAÇO 1:2:8, PREPARO MECÂNICO, APLICADO MANUALMENTE EM PAREDES INTERNAS DE AMBIENTES COM PÉ-DIREITO DUPLO E ÁREA MAIOR QUE 10M², E = 17,5MM, COM TALISCAS. AF_03/2024</v>
          </cell>
          <cell r="C12462" t="str">
            <v>M2</v>
          </cell>
          <cell r="D12462">
            <v>44.65</v>
          </cell>
          <cell r="E12462">
            <v>46.83</v>
          </cell>
          <cell r="F12462" t="str">
            <v>SINAPI DEZEMBRO 2025</v>
          </cell>
        </row>
        <row r="12463">
          <cell r="A12463">
            <v>104967</v>
          </cell>
          <cell r="B12463" t="str">
            <v>EMBOÇO, EM ARGAMASSA TRAÇO 1:2:8, PREPARO MECÂNICO, APLICADO MANUALMENTE EM PAREDES INTERNAS DE AMBIENTES COM PÉ-DIREITO DUPLO E ÁREA MENOR QUE 5M², E = 10MM, COM TALISCAS. AF_03/2024</v>
          </cell>
          <cell r="C12463" t="str">
            <v>M2</v>
          </cell>
          <cell r="D12463">
            <v>41.59</v>
          </cell>
          <cell r="E12463">
            <v>44.12</v>
          </cell>
          <cell r="F12463" t="str">
            <v>SINAPI DEZEMBRO 2025</v>
          </cell>
        </row>
        <row r="12464">
          <cell r="A12464">
            <v>104961</v>
          </cell>
          <cell r="B12464" t="str">
            <v>EMBOÇO, EM ARGAMASSA TRAÇO 1:2:8, PREPARO MECÂNICO, APLICADO MANUALMENTE EM PAREDES INTERNAS DE AMBIENTES COM PÉ-DIREITO DUPLO E ÁREA MENOR QUE 5M², E = 17,5MM, COM TALISCAS. AF_03/2024</v>
          </cell>
          <cell r="C12464" t="str">
            <v>M2</v>
          </cell>
          <cell r="D12464">
            <v>55.25</v>
          </cell>
          <cell r="E12464">
            <v>58.35</v>
          </cell>
          <cell r="F12464" t="str">
            <v>SINAPI DEZEMBRO 2025</v>
          </cell>
        </row>
        <row r="12465">
          <cell r="A12465">
            <v>87549</v>
          </cell>
          <cell r="B12465" t="str">
            <v>EMBOÇO, EM ARGAMASSA TRAÇO 1:2:8, PREPARO MECÂNICO, APLICADO MANUALMENTE EM PAREDES INTERNAS DE AMBIENTES COM ÁREA ENTRE 5M² E 10M², E = 10MM, COM TALISCAS. AF_03/2024</v>
          </cell>
          <cell r="C12465" t="str">
            <v>M2</v>
          </cell>
          <cell r="D12465">
            <v>27.6</v>
          </cell>
          <cell r="E12465">
            <v>28.92</v>
          </cell>
          <cell r="F12465" t="str">
            <v>SINAPI DEZEMBRO 2025</v>
          </cell>
        </row>
        <row r="12466">
          <cell r="A12466">
            <v>87531</v>
          </cell>
          <cell r="B12466" t="str">
            <v>EMBOÇO, EM ARGAMASSA TRAÇO 1:2:8, PREPARO MECÂNICO, APLICADO MANUALMENTE EM PAREDES INTERNAS DE AMBIENTES COM ÁREA ENTRE 5M² E 10M², E = 17,5MM, COM TALISCAS. AF_03/2024</v>
          </cell>
          <cell r="C12466" t="str">
            <v>M2</v>
          </cell>
          <cell r="D12466">
            <v>39.29</v>
          </cell>
          <cell r="E12466">
            <v>41</v>
          </cell>
          <cell r="F12466" t="str">
            <v>SINAPI DEZEMBRO 2025</v>
          </cell>
        </row>
        <row r="12467">
          <cell r="A12467">
            <v>87553</v>
          </cell>
          <cell r="B12467" t="str">
            <v>EMBOÇO, EM ARGAMASSA TRAÇO 1:2:8, PREPARO MECÂNICO, APLICADO MANUALMENTE EM PAREDES INTERNAS DE AMBIENTES COM ÁREA MAIOR QUE 10M², E = 10MM, COM TALISCAS. AF_03/2024</v>
          </cell>
          <cell r="C12467" t="str">
            <v>M2</v>
          </cell>
          <cell r="D12467">
            <v>25.06</v>
          </cell>
          <cell r="E12467">
            <v>26.14</v>
          </cell>
          <cell r="F12467" t="str">
            <v>SINAPI DEZEMBRO 2025</v>
          </cell>
        </row>
        <row r="12468">
          <cell r="A12468">
            <v>87535</v>
          </cell>
          <cell r="B12468" t="str">
            <v>EMBOÇO, EM ARGAMASSA TRAÇO 1:2:8, PREPARO MECÂNICO, APLICADO MANUALMENTE EM PAREDES INTERNAS DE AMBIENTES COM ÁREA MAIOR QUE 10M², E = 17,5MM, COM TALISCAS. AF_03/2024</v>
          </cell>
          <cell r="C12468" t="str">
            <v>M2</v>
          </cell>
          <cell r="D12468">
            <v>36.74</v>
          </cell>
          <cell r="E12468">
            <v>38.229999999999997</v>
          </cell>
          <cell r="F12468" t="str">
            <v>SINAPI DEZEMBRO 2025</v>
          </cell>
        </row>
        <row r="12469">
          <cell r="A12469">
            <v>87527</v>
          </cell>
          <cell r="B12469" t="str">
            <v>EMBOÇO, EM ARGAMASSA TRAÇO 1:2:8, PREPARO MECÂNICO, APLICADO MANUALMENTE EM PAREDES INTERNAS DE AMBIENTES COM ÁREA MENOR QUE 5M², E =17,5MM, COM TALISCAS. AF_03/2024</v>
          </cell>
          <cell r="C12469" t="str">
            <v>M2</v>
          </cell>
          <cell r="D12469">
            <v>43.57</v>
          </cell>
          <cell r="E12469">
            <v>45.65</v>
          </cell>
          <cell r="F12469" t="str">
            <v>SINAPI DEZEMBRO 2025</v>
          </cell>
        </row>
        <row r="12470">
          <cell r="A12470">
            <v>87545</v>
          </cell>
          <cell r="B12470" t="str">
            <v>EMBOÇO, EM ARGAMASSA TRAÇO 1:2:8, PREPARO MECÂNICO, APLICADO MANUALMENTE EM PAREDES INTERNAS, PARA AMBIENTES COM ÁREA MENOR QUE 5M², E = 10MM, COM TALISCAS. AF_03/2024</v>
          </cell>
          <cell r="C12470" t="str">
            <v>M2</v>
          </cell>
          <cell r="D12470">
            <v>31.89</v>
          </cell>
          <cell r="E12470">
            <v>33.58</v>
          </cell>
          <cell r="F12470" t="str">
            <v>SINAPI DEZEMBRO 2025</v>
          </cell>
        </row>
        <row r="12471">
          <cell r="A12471">
            <v>104960</v>
          </cell>
          <cell r="B12471" t="str">
            <v>MASSA ÚNICA, EM ARGAMASSA INDUSTRIALIZADA, PREPARO MECÂNICO, APLICADA COM EQUIPAMENTO DE MISTURA E PROJEÇÃO DE ARGAMASSA EM PAREDES INTERNAS, E = 10MM, COM TALISCAS. AF_03/2024</v>
          </cell>
          <cell r="C12471" t="str">
            <v>M2</v>
          </cell>
          <cell r="D12471">
            <v>49.12</v>
          </cell>
          <cell r="E12471">
            <v>49.93</v>
          </cell>
          <cell r="F12471" t="str">
            <v>SINAPI DEZEMBRO 2025</v>
          </cell>
        </row>
        <row r="12472">
          <cell r="A12472">
            <v>87561</v>
          </cell>
          <cell r="B12472" t="str">
            <v>MASSA ÚNICA, EM ARGAMASSA INDUSTRIALIZADA, PREPARO MECÂNICO, APLICADA COM EQUIPAMENTO DE MISTURA E PROJEÇÃO DE ARGAMASSA EM PAREDES INTERNAS, E = 10MM, SEM TALISCAS. AF_03/2024</v>
          </cell>
          <cell r="C12472" t="str">
            <v>M2</v>
          </cell>
          <cell r="D12472">
            <v>50.07</v>
          </cell>
          <cell r="E12472">
            <v>50.97</v>
          </cell>
          <cell r="F12472" t="str">
            <v>SINAPI DEZEMBRO 2025</v>
          </cell>
        </row>
        <row r="12473">
          <cell r="A12473">
            <v>104953</v>
          </cell>
          <cell r="B12473" t="str">
            <v>MASSA ÚNICA, EM ARGAMASSA INDUSTRIALIZADA, PREPARO MECÂNICO, APLICADA COM EQUIPAMENTO DE MISTURA E PROJEÇÃO DE ARGAMASSA EM PAREDES INTERNAS, E = 17,5MM, COM TALISCAS. AF_03/2024</v>
          </cell>
          <cell r="C12473" t="str">
            <v>M2</v>
          </cell>
          <cell r="D12473">
            <v>75.56</v>
          </cell>
          <cell r="E12473">
            <v>76.7</v>
          </cell>
          <cell r="F12473" t="str">
            <v>SINAPI DEZEMBRO 2025</v>
          </cell>
        </row>
        <row r="12474">
          <cell r="A12474">
            <v>87543</v>
          </cell>
          <cell r="B12474" t="str">
            <v>MASSA ÚNICA, EM ARGAMASSA INDUSTRIALIZADA, PREPARO MECÂNICO, APLICADA COM EQUIPAMENTO DE MISTURA E PROJEÇÃO DE ARGAMASSA EM PAREDES INTERNAS, E = 5MM, SEM TALISCAS. AF_03/2024</v>
          </cell>
          <cell r="C12474" t="str">
            <v>M2</v>
          </cell>
          <cell r="D12474">
            <v>28.89</v>
          </cell>
          <cell r="E12474">
            <v>29.54</v>
          </cell>
          <cell r="F12474" t="str">
            <v>SINAPI DEZEMBRO 2025</v>
          </cell>
        </row>
        <row r="12475">
          <cell r="A12475">
            <v>104959</v>
          </cell>
          <cell r="B12475" t="str">
            <v>MASSA ÚNICA, EM ARGAMASSA TRAÇO 1:2:8 PREPARO MANUAL, APLICADA MANUALMENTE EM PAREDES INTERNAS DE AMBIENTES COM ÁREA MAIOR QUE 10M², E = 10MM, COM TALISCAS. AF_03/2024</v>
          </cell>
          <cell r="C12475" t="str">
            <v>M2</v>
          </cell>
          <cell r="D12475">
            <v>28.38</v>
          </cell>
          <cell r="E12475">
            <v>29.76</v>
          </cell>
          <cell r="F12475" t="str">
            <v>SINAPI DEZEMBRO 2025</v>
          </cell>
        </row>
        <row r="12476">
          <cell r="A12476">
            <v>104958</v>
          </cell>
          <cell r="B12476" t="str">
            <v>MASSA ÚNICA, EM ARGAMASSA TRAÇO 1:2:8 PREPARO MECÂNICO, APLICADA MANUALMENTE EM PAREDES INTERNAS DE AMBIENTES COM ÁREA MAIOR QUE 10M², E = 10MM, COM TALISCAS. AF_03/2024</v>
          </cell>
          <cell r="C12476" t="str">
            <v>M2</v>
          </cell>
          <cell r="D12476">
            <v>25.69</v>
          </cell>
          <cell r="E12476">
            <v>26.83</v>
          </cell>
          <cell r="F12476" t="str">
            <v>SINAPI DEZEMBRO 2025</v>
          </cell>
        </row>
        <row r="12477">
          <cell r="A12477">
            <v>104970</v>
          </cell>
          <cell r="B12477" t="str">
            <v>MASSA ÚNICA, EM ARGAMASSA TRAÇO 1:2:8, PREPARO MANUAL, APLICADA MANUALMENTE EM PAREDES INTERNAS DE AMBIENTES COM PÉ-DIREITO DUPLO E ÁREA ENTRE 5M² E 10M², E = 10MM, COM TALISCAS. AF_03/2024</v>
          </cell>
          <cell r="C12477" t="str">
            <v>M2</v>
          </cell>
          <cell r="D12477">
            <v>39.56</v>
          </cell>
          <cell r="E12477">
            <v>41.91</v>
          </cell>
          <cell r="F12477" t="str">
            <v>SINAPI DEZEMBRO 2025</v>
          </cell>
        </row>
        <row r="12478">
          <cell r="A12478">
            <v>104964</v>
          </cell>
          <cell r="B12478" t="str">
            <v>MASSA ÚNICA, EM ARGAMASSA TRAÇO 1:2:8, PREPARO MANUAL, APLICADA MANUALMENTE EM PAREDES INTERNAS DE AMBIENTES COM PÉ-DIREITO DUPLO E ÁREA ENTRE 5M² E 10M², E = 17,5MM, COM TALISCAS. AF_03/2024</v>
          </cell>
          <cell r="C12478" t="str">
            <v>M2</v>
          </cell>
          <cell r="D12478">
            <v>54.75</v>
          </cell>
          <cell r="E12478">
            <v>57.82</v>
          </cell>
          <cell r="F12478" t="str">
            <v>SINAPI DEZEMBRO 2025</v>
          </cell>
        </row>
        <row r="12479">
          <cell r="A12479">
            <v>104956</v>
          </cell>
          <cell r="B12479" t="str">
            <v>MASSA ÚNICA, EM ARGAMASSA TRAÇO 1:2:8, PREPARO MANUAL, APLICADA MANUALMENTE EM PAREDES INTERNAS DE AMBIENTES COM PÉ-DIREITO DUPLO E ÁREA MAIOR QUE 10M², E = 17,5MM, COM TALISCAS. AF_03/2024</v>
          </cell>
          <cell r="C12479" t="str">
            <v>M2</v>
          </cell>
          <cell r="D12479">
            <v>49.87</v>
          </cell>
          <cell r="E12479">
            <v>52.51</v>
          </cell>
          <cell r="F12479" t="str">
            <v>SINAPI DEZEMBRO 2025</v>
          </cell>
        </row>
        <row r="12480">
          <cell r="A12480">
            <v>104974</v>
          </cell>
          <cell r="B12480" t="str">
            <v>MASSA ÚNICA, EM ARGAMASSA TRAÇO 1:2:8, PREPARO MANUAL, APLICADA MANUALMENTE EM PAREDES INTERNAS DE AMBIENTES COM PÉ-DIREITO DUPLO ÁREA MAIOR QUE 10M², E = 10MM, COM TALISCAS. AF_03/2024</v>
          </cell>
          <cell r="C12480" t="str">
            <v>M2</v>
          </cell>
          <cell r="D12480">
            <v>34.68</v>
          </cell>
          <cell r="E12480">
            <v>36.6</v>
          </cell>
          <cell r="F12480" t="str">
            <v>SINAPI DEZEMBRO 2025</v>
          </cell>
        </row>
        <row r="12481">
          <cell r="A12481">
            <v>87548</v>
          </cell>
          <cell r="B12481" t="str">
            <v>MASSA ÚNICA, EM ARGAMASSA TRAÇO 1:2:8, PREPARO MANUAL, APLICADA MANUALMENTE EM PAREDES INTERNAS DE AMBIENTES COM ÁREA ENTRE 5M² E 10M², E = 10MM, COM TALISCAS. AF_03/2024</v>
          </cell>
          <cell r="C12481" t="str">
            <v>M2</v>
          </cell>
          <cell r="D12481">
            <v>31.53</v>
          </cell>
          <cell r="E12481">
            <v>33.200000000000003</v>
          </cell>
          <cell r="F12481" t="str">
            <v>SINAPI DEZEMBRO 2025</v>
          </cell>
        </row>
        <row r="12482">
          <cell r="A12482">
            <v>87530</v>
          </cell>
          <cell r="B12482" t="str">
            <v>MASSA ÚNICA, EM ARGAMASSA TRAÇO 1:2:8, PREPARO MANUAL, APLICADA MANUALMENTE EM PAREDES INTERNAS DE AMBIENTES COM ÁREA ENTRE 5M² E 10M², E = 17,5MM, COM TALISCAS. AF_03/2024</v>
          </cell>
          <cell r="C12482" t="str">
            <v>M2</v>
          </cell>
          <cell r="D12482">
            <v>44.75</v>
          </cell>
          <cell r="E12482">
            <v>46.95</v>
          </cell>
          <cell r="F12482" t="str">
            <v>SINAPI DEZEMBRO 2025</v>
          </cell>
        </row>
        <row r="12483">
          <cell r="A12483">
            <v>104952</v>
          </cell>
          <cell r="B12483" t="str">
            <v>MASSA ÚNICA, EM ARGAMASSA TRAÇO 1:2:8, PREPARO MANUAL, APLICADA MANUALMENTE EM PAREDES INTERNAS DE AMBIENTES COM ÁREA MAIOR QUE 10M², E = 17,5MM, COM TALISCAS. AF_03/2024</v>
          </cell>
          <cell r="C12483" t="str">
            <v>M2</v>
          </cell>
          <cell r="D12483">
            <v>41.6</v>
          </cell>
          <cell r="E12483">
            <v>43.52</v>
          </cell>
          <cell r="F12483" t="str">
            <v>SINAPI DEZEMBRO 2025</v>
          </cell>
        </row>
        <row r="12484">
          <cell r="A12484">
            <v>104969</v>
          </cell>
          <cell r="B12484" t="str">
            <v>MASSA ÚNICA, EM ARGAMASSA TRAÇO 1:2:8, PREPARO MECÂNICO, APLICADA MANUALMENTE EM PAREDES INTERNAS DE AMBIENTES COM PÉ-DIREITO DUPLO E ÁREA ENTRE 5M² E 10M², E = 10MM, COM TALISCAS. AF_03/2024</v>
          </cell>
          <cell r="C12484" t="str">
            <v>M2</v>
          </cell>
          <cell r="D12484">
            <v>36.869999999999997</v>
          </cell>
          <cell r="E12484">
            <v>38.979999999999997</v>
          </cell>
          <cell r="F12484" t="str">
            <v>SINAPI DEZEMBRO 2025</v>
          </cell>
        </row>
        <row r="12485">
          <cell r="A12485">
            <v>104963</v>
          </cell>
          <cell r="B12485" t="str">
            <v>MASSA ÚNICA, EM ARGAMASSA TRAÇO 1:2:8, PREPARO MECÂNICO, APLICADA MANUALMENTE EM PAREDES INTERNAS DE AMBIENTES COM PÉ-DIREITO DUPLO E ÁREA ENTRE 5M² E 10M², E = 17,5MM, COM TALISCAS. AF_03/2024</v>
          </cell>
          <cell r="C12485" t="str">
            <v>M2</v>
          </cell>
          <cell r="D12485">
            <v>50.53</v>
          </cell>
          <cell r="E12485">
            <v>53.22</v>
          </cell>
          <cell r="F12485" t="str">
            <v>SINAPI DEZEMBRO 2025</v>
          </cell>
        </row>
        <row r="12486">
          <cell r="A12486">
            <v>104955</v>
          </cell>
          <cell r="B12486" t="str">
            <v>MASSA ÚNICA, EM ARGAMASSA TRAÇO 1:2:8, PREPARO MECÂNICO, APLICADA MANUALMENTE EM PAREDES INTERNAS DE AMBIENTES COM PÉ-DIREITO DUPLO E ÁREA MAIOR QUE 10M², E = 17,5MM, COM TALISCAS. AF_03/2024</v>
          </cell>
          <cell r="C12486" t="str">
            <v>M2</v>
          </cell>
          <cell r="D12486">
            <v>45.65</v>
          </cell>
          <cell r="E12486">
            <v>47.91</v>
          </cell>
          <cell r="F12486" t="str">
            <v>SINAPI DEZEMBRO 2025</v>
          </cell>
        </row>
        <row r="12487">
          <cell r="A12487">
            <v>104973</v>
          </cell>
          <cell r="B12487" t="str">
            <v>MASSA ÚNICA, EM ARGAMASSA TRAÇO 1:2:8, PREPARO MECÂNICO, APLICADA MANUALMENTE EM PAREDES INTERNAS DE AMBIENTES COM PÉ-DIREITO DUPLO ÁREA MAIOR QUE 10M², E = 10MM, COM TALISCAS. AF_03/2024</v>
          </cell>
          <cell r="C12487" t="str">
            <v>M2</v>
          </cell>
          <cell r="D12487">
            <v>31.99</v>
          </cell>
          <cell r="E12487">
            <v>33.67</v>
          </cell>
          <cell r="F12487" t="str">
            <v>SINAPI DEZEMBRO 2025</v>
          </cell>
        </row>
        <row r="12488">
          <cell r="A12488">
            <v>87547</v>
          </cell>
          <cell r="B12488" t="str">
            <v>MASSA ÚNICA, EM ARGAMASSA TRAÇO 1:2:8, PREPARO MECÂNICO, APLICADA MANUALMENTE EM PAREDES INTERNAS DE AMBIENTES COM ÁREA ENTRE 5M² E 10M², E = 10MM, COM TALISCAS. AF_03/2024</v>
          </cell>
          <cell r="C12488" t="str">
            <v>M2</v>
          </cell>
          <cell r="D12488">
            <v>28.84</v>
          </cell>
          <cell r="E12488">
            <v>30.27</v>
          </cell>
          <cell r="F12488" t="str">
            <v>SINAPI DEZEMBRO 2025</v>
          </cell>
        </row>
        <row r="12489">
          <cell r="A12489">
            <v>87529</v>
          </cell>
          <cell r="B12489" t="str">
            <v>MASSA ÚNICA, EM ARGAMASSA TRAÇO 1:2:8, PREPARO MECÂNICO, APLICADA MANUALMENTE EM PAREDES INTERNAS DE AMBIENTES COM ÁREA ENTRE 5M² E 10M², E = 17,5MM, COM TALISCAS. AF_03/2024</v>
          </cell>
          <cell r="C12489" t="str">
            <v>M2</v>
          </cell>
          <cell r="D12489">
            <v>40.53</v>
          </cell>
          <cell r="E12489">
            <v>42.35</v>
          </cell>
          <cell r="F12489" t="str">
            <v>SINAPI DEZEMBRO 2025</v>
          </cell>
        </row>
        <row r="12490">
          <cell r="A12490">
            <v>104951</v>
          </cell>
          <cell r="B12490" t="str">
            <v>MASSA ÚNICA, EM ARGAMASSA TRAÇO 1:2:8, PREPARO MECÂNICO, APLICADA MANUALMENTE EM PAREDES INTERNAS DE AMBIENTES COM ÁREA MAIOR QUE 10M², E = 17,5MM, COM TALISCAS. AF_03/2024</v>
          </cell>
          <cell r="C12490" t="str">
            <v>M2</v>
          </cell>
          <cell r="D12490">
            <v>37.380000000000003</v>
          </cell>
          <cell r="E12490">
            <v>38.92</v>
          </cell>
          <cell r="F12490" t="str">
            <v>SINAPI DEZEMBRO 2025</v>
          </cell>
        </row>
        <row r="12491">
          <cell r="A12491">
            <v>104978</v>
          </cell>
          <cell r="B12491" t="str">
            <v>MASSA ÚNICA, EM ARGAMASSA TRAÇO 1:2:8, PREPARO MECÂNICO, APLICADA MANUALMENTE EM TETO DE AMBIENTES COM PAREDES EM PÉ-DIREITO DUPLO, E = 10MM, COM TALISCAS. AF_03/2024</v>
          </cell>
          <cell r="C12491" t="str">
            <v>M2</v>
          </cell>
          <cell r="D12491">
            <v>39.29</v>
          </cell>
          <cell r="E12491">
            <v>41.61</v>
          </cell>
          <cell r="F12491" t="str">
            <v>SINAPI DEZEMBRO 2025</v>
          </cell>
        </row>
        <row r="12492">
          <cell r="A12492">
            <v>104977</v>
          </cell>
          <cell r="B12492" t="str">
            <v>MASSA ÚNICA, EM ARGAMASSA TRAÇO 1:2:8, PREPARO MECÂNICO, APLICADA MANUALMENTE EM TETO DE AMBIENTES COM PAREDES EM PÉ-DIREITO DUPLO, E = 17,5MM, COM TALISCAS. AF_03/2024</v>
          </cell>
          <cell r="C12492" t="str">
            <v>M2</v>
          </cell>
          <cell r="D12492">
            <v>52.78</v>
          </cell>
          <cell r="E12492">
            <v>55.66</v>
          </cell>
          <cell r="F12492" t="str">
            <v>SINAPI DEZEMBRO 2025</v>
          </cell>
        </row>
        <row r="12493">
          <cell r="A12493">
            <v>90408</v>
          </cell>
          <cell r="B12493" t="str">
            <v>MASSA ÚNICA, EM ARGAMASSA TRAÇO 1:2:8, PREPARO MECÂNICO, APLICADA MANUALMENTE EM TETO, E = 10MM, COM TALISCAS. AF_03/2024</v>
          </cell>
          <cell r="C12493" t="str">
            <v>M2</v>
          </cell>
          <cell r="D12493">
            <v>34.770000000000003</v>
          </cell>
          <cell r="E12493">
            <v>36.700000000000003</v>
          </cell>
          <cell r="F12493" t="str">
            <v>SINAPI DEZEMBRO 2025</v>
          </cell>
        </row>
        <row r="12494">
          <cell r="A12494">
            <v>90406</v>
          </cell>
          <cell r="B12494" t="str">
            <v>MASSA ÚNICA, EM ARGAMASSA TRAÇO 1:2:8, PREPARO MECÂNICO, APLICADA MANUALMENTE EM TETO, E = 17,5MM, COM TALISCAS. AF_03/2024</v>
          </cell>
          <cell r="C12494" t="str">
            <v>M2</v>
          </cell>
          <cell r="D12494">
            <v>47.28</v>
          </cell>
          <cell r="E12494">
            <v>49.68</v>
          </cell>
          <cell r="F12494" t="str">
            <v>SINAPI DEZEMBRO 2025</v>
          </cell>
        </row>
        <row r="12495">
          <cell r="A12495">
            <v>103313</v>
          </cell>
          <cell r="B12495" t="str">
            <v>INSTALAÇÃO DE BALIZADOR METÁLICO COM LED, EM ALUMÍNIO COM DIFUSOR EM POLICARBONATO E DIMENSÕES 6,2 CM X30 CM, COM PINTURA ELETROSTÁTICA, SOBRE PISO DE CONCRETO EXISTENTE. AF_11/2021</v>
          </cell>
          <cell r="C12495" t="str">
            <v>UN</v>
          </cell>
          <cell r="D12495">
            <v>0</v>
          </cell>
          <cell r="E12495">
            <v>0</v>
          </cell>
          <cell r="F12495" t="str">
            <v>SINAPI DEZEMBRO 2025</v>
          </cell>
        </row>
        <row r="12496">
          <cell r="A12496">
            <v>103309</v>
          </cell>
          <cell r="B12496" t="str">
            <v>INSTALAÇÃO DE BALIZADOR METÁLICO, MODELO OLEGÁRIO, EM TUBO DE AÇO GALVANIZADO ESPESSURA 3" E DIMENSÕES 9 CM X 78,5 CM, COM PINTURA ELETROSTÁTICA, SOBRE PISO DE CONCRETO EXISTENTE. AF_11/2021</v>
          </cell>
          <cell r="C12496" t="str">
            <v>UN</v>
          </cell>
          <cell r="D12496">
            <v>0</v>
          </cell>
          <cell r="E12496">
            <v>0</v>
          </cell>
          <cell r="F12496" t="str">
            <v>SINAPI DEZEMBRO 2025</v>
          </cell>
        </row>
        <row r="12497">
          <cell r="A12497">
            <v>103312</v>
          </cell>
          <cell r="B12497" t="str">
            <v>INSTALAÇÃO DE BALIZADOR METÁLICO, MODELO OLEGÁRIO, EM TUBO DE AÇO GALVANIZADO ESPESSURA 3" E DIMENSÕES 9 CM X 78,5 CM, COM PINTURA ELETROSTÁTICA, SOBRE SOLO. AF_11/2021</v>
          </cell>
          <cell r="C12497" t="str">
            <v>UN</v>
          </cell>
          <cell r="D12497">
            <v>0</v>
          </cell>
          <cell r="E12497">
            <v>0</v>
          </cell>
          <cell r="F12497" t="str">
            <v>SINAPI DEZEMBRO 2025</v>
          </cell>
        </row>
        <row r="12498">
          <cell r="A12498">
            <v>103296</v>
          </cell>
          <cell r="B12498" t="str">
            <v>INSTALAÇÃO DE BALIZADOR PRÉ-FABRICADO DE CONCRETO, DIMENSÕES 30 CM X 60 CM, SOBRE PISO DE CONCRETO EXISTENTE. AF_11/2021</v>
          </cell>
          <cell r="C12498" t="str">
            <v>UN</v>
          </cell>
          <cell r="D12498">
            <v>0</v>
          </cell>
          <cell r="E12498">
            <v>0</v>
          </cell>
          <cell r="F12498" t="str">
            <v>SINAPI DEZEMBRO 2025</v>
          </cell>
        </row>
        <row r="12499">
          <cell r="A12499">
            <v>103300</v>
          </cell>
          <cell r="B12499" t="str">
            <v>INSTALAÇÃO DE BALIZADOR PRÉ-FABRICADO DE CONCRETO, DIMENSÕES 30 CM X 60 CM, SOBRE SOLO. AF_11/2021</v>
          </cell>
          <cell r="C12499" t="str">
            <v>UN</v>
          </cell>
          <cell r="D12499">
            <v>0</v>
          </cell>
          <cell r="E12499">
            <v>0</v>
          </cell>
          <cell r="F12499" t="str">
            <v>SINAPI DEZEMBRO 2025</v>
          </cell>
        </row>
        <row r="12500">
          <cell r="A12500">
            <v>103301</v>
          </cell>
          <cell r="B12500" t="str">
            <v>INSTALAÇÃO DE BANCO CIRCULAR PRÉ-FABRICADO DE CONCRETO, DIMENSÕES 60 CM X 40 CM. AF_11/2021</v>
          </cell>
          <cell r="C12500" t="str">
            <v>UN</v>
          </cell>
          <cell r="D12500">
            <v>0</v>
          </cell>
          <cell r="E12500">
            <v>0</v>
          </cell>
          <cell r="F12500" t="str">
            <v>SINAPI DEZEMBRO 2025</v>
          </cell>
        </row>
        <row r="12501">
          <cell r="A12501">
            <v>103304</v>
          </cell>
          <cell r="B12501" t="str">
            <v>INSTALAÇÃO DE BANCO METÁLICO COM ENCOSTO, 1,60 M DE COMPRIMENTO, EM TUBO DE AÇO CARBONO COM PINTURA ELETROSTÁTICA, SOBRE PISO DE CONCRETO EXISTENTE. AF_11/2021</v>
          </cell>
          <cell r="C12501" t="str">
            <v>UN</v>
          </cell>
          <cell r="D12501">
            <v>1248.81</v>
          </cell>
          <cell r="E12501">
            <v>1252.3399999999999</v>
          </cell>
          <cell r="F12501" t="str">
            <v>SINAPI DEZEMBRO 2025</v>
          </cell>
        </row>
        <row r="12502">
          <cell r="A12502">
            <v>103305</v>
          </cell>
          <cell r="B12502" t="str">
            <v>INSTALAÇÃO DE BANCO METÁLICO SEM ENCOSTO, EM TUBOS E CHAPAS DE AÇO CARBONO, PINTURA POR PROCESSO ELETROSTÁTICO, DIMENSÕES 49 CM X 157 CM X 34 CM, SOBRE PISO DE CONCRETO EXISTENTE. AF_11/2021</v>
          </cell>
          <cell r="C12502" t="str">
            <v>UN</v>
          </cell>
          <cell r="D12502">
            <v>0</v>
          </cell>
          <cell r="E12502">
            <v>0</v>
          </cell>
          <cell r="F12502" t="str">
            <v>SINAPI DEZEMBRO 2025</v>
          </cell>
        </row>
        <row r="12503">
          <cell r="A12503">
            <v>103294</v>
          </cell>
          <cell r="B12503" t="str">
            <v>INSTALAÇÃO DE BANCO PRÉ-FABRICADO DE CONCRETO COM ENCOSTO, DIMENSÕES 180 CM X 64 CM X 89 CM, SOBRE PISO DE CONCRETO EXISTENTE. AF_11/2021</v>
          </cell>
          <cell r="C12503" t="str">
            <v>UN</v>
          </cell>
          <cell r="D12503">
            <v>0</v>
          </cell>
          <cell r="E12503">
            <v>0</v>
          </cell>
          <cell r="F12503" t="str">
            <v>SINAPI DEZEMBRO 2025</v>
          </cell>
        </row>
        <row r="12504">
          <cell r="A12504">
            <v>103298</v>
          </cell>
          <cell r="B12504" t="str">
            <v>INSTALAÇÃO DE BANCO PRÉ-FABRICADO DE CONCRETO COM ENCOSTO, DIMENSÕES 180 CM X 64 CM X 89 CM, SOBRE SOLO. AF_11/2021</v>
          </cell>
          <cell r="C12504" t="str">
            <v>UN</v>
          </cell>
          <cell r="D12504">
            <v>0</v>
          </cell>
          <cell r="E12504">
            <v>0</v>
          </cell>
          <cell r="F12504" t="str">
            <v>SINAPI DEZEMBRO 2025</v>
          </cell>
        </row>
        <row r="12505">
          <cell r="A12505">
            <v>103293</v>
          </cell>
          <cell r="B12505" t="str">
            <v>INSTALAÇÃO DE BANCO PRÉ-FABRICADO DE CONCRETO SEM ENCOSTO, DIMENSÕES 115 CM X 50 CM X 45 CM, SOBRE PISO DE CONCRETO EXISTENTE. AF_11/2021</v>
          </cell>
          <cell r="C12505" t="str">
            <v>UN</v>
          </cell>
          <cell r="D12505">
            <v>0</v>
          </cell>
          <cell r="E12505">
            <v>0</v>
          </cell>
          <cell r="F12505" t="str">
            <v>SINAPI DEZEMBRO 2025</v>
          </cell>
        </row>
        <row r="12506">
          <cell r="A12506">
            <v>103297</v>
          </cell>
          <cell r="B12506" t="str">
            <v>INSTALAÇÃO DE BANCO PRÉ-FABRICADO DE CONCRETO SEM ENCOSTO, DIMENSÕES 115 CM X 50 CM X 45 CM, SOBRE SOLO. AF_11/2021</v>
          </cell>
          <cell r="C12506" t="str">
            <v>UN</v>
          </cell>
          <cell r="D12506">
            <v>0</v>
          </cell>
          <cell r="E12506">
            <v>0</v>
          </cell>
          <cell r="F12506" t="str">
            <v>SINAPI DEZEMBRO 2025</v>
          </cell>
        </row>
        <row r="12507">
          <cell r="A12507">
            <v>103311</v>
          </cell>
          <cell r="B12507" t="str">
            <v>INSTALAÇÃO DE BICICLETÁRIO MODELO U INVERTIDO, DIMENSÕES 110 CM X 78 CM EM TUBO CIRCULAR DE AÇO Ø 2'' COM PINTURA ELETROSTÁTICA, FIXADO COM CONCRETO, SOBRE SOLO. AF_11/2021</v>
          </cell>
          <cell r="C12507" t="str">
            <v>UN</v>
          </cell>
          <cell r="D12507">
            <v>0</v>
          </cell>
          <cell r="E12507">
            <v>0</v>
          </cell>
          <cell r="F12507" t="str">
            <v>SINAPI DEZEMBRO 2025</v>
          </cell>
        </row>
        <row r="12508">
          <cell r="A12508">
            <v>103306</v>
          </cell>
          <cell r="B12508" t="str">
            <v>INSTALAÇÃO DE BICICLETÁRIO MODELO U INVERTIDO, DIMENSÕES 82 CM X 78 CM EM TUBO CIRCULAR DE AÇO Ø 2'' COM PINTURA ELETROSTÁTICA, FIXADO COM CHUMBADOR MECÂNICO, SOBRE PISO DE CONCRETO EXISTENTE. AF_11/2021</v>
          </cell>
          <cell r="C12508" t="str">
            <v>UN</v>
          </cell>
          <cell r="D12508">
            <v>0</v>
          </cell>
          <cell r="E12508">
            <v>0</v>
          </cell>
          <cell r="F12508" t="str">
            <v>SINAPI DEZEMBRO 2025</v>
          </cell>
        </row>
        <row r="12509">
          <cell r="A12509">
            <v>103308</v>
          </cell>
          <cell r="B12509" t="str">
            <v>INSTALAÇÃO DE BICICLETÁRIO MODELO U INVERTIDO, DIMENSÕES 82 CM X 78 CM EM TUBO CIRCULAR DE AÇO Ø 2'' COM PINTURA ELETROSTÁTICA, FIXADO COM CONCRETO, SOBRE PISO DE CONCRETO EXISTENTE. AF_11/2021</v>
          </cell>
          <cell r="C12509" t="str">
            <v>UN</v>
          </cell>
          <cell r="D12509">
            <v>0</v>
          </cell>
          <cell r="E12509">
            <v>0</v>
          </cell>
          <cell r="F12509" t="str">
            <v>SINAPI DEZEMBRO 2025</v>
          </cell>
        </row>
        <row r="12510">
          <cell r="A12510">
            <v>103295</v>
          </cell>
          <cell r="B12510" t="str">
            <v>INSTALAÇÃO DE CONJUNTO COM MESA E QUATRO BANCOS PRÉ-FABRICADO DE CONCRETO, DIMENSÕES 90 CM X 95 CM (MESA) E 20 CM X 60 CM (BANCO), SOBRE PISO DE CONCRETO EXISTENTE. AF_11/2021</v>
          </cell>
          <cell r="C12510" t="str">
            <v>UN</v>
          </cell>
          <cell r="D12510">
            <v>0</v>
          </cell>
          <cell r="E12510">
            <v>0</v>
          </cell>
          <cell r="F12510" t="str">
            <v>SINAPI DEZEMBRO 2025</v>
          </cell>
        </row>
        <row r="12511">
          <cell r="A12511">
            <v>103299</v>
          </cell>
          <cell r="B12511" t="str">
            <v>INSTALAÇÃO DE CONJUNTO COM MESA E QUATRO BANCOS PRÉ-FABRICADO DE CONCRETO, DIMENSÕES 90 CM X 95 CM (MESA) E 20 CM X 60 CM (BANCO), SOBRE SOLO. AF_11/2021</v>
          </cell>
          <cell r="C12511" t="str">
            <v>UN</v>
          </cell>
          <cell r="D12511">
            <v>0</v>
          </cell>
          <cell r="E12511">
            <v>0</v>
          </cell>
          <cell r="F12511" t="str">
            <v>SINAPI DEZEMBRO 2025</v>
          </cell>
        </row>
        <row r="12512">
          <cell r="A12512">
            <v>103302</v>
          </cell>
          <cell r="B12512" t="str">
            <v>INSTALAÇÃO DE FLOREIRA CIRCULAR PRÉ-FABRICADO DE CONCRETO, DIMENSÕES 60 CM X 40 CM. AF_11/2021</v>
          </cell>
          <cell r="C12512" t="str">
            <v>UN</v>
          </cell>
          <cell r="D12512">
            <v>0</v>
          </cell>
          <cell r="E12512">
            <v>0</v>
          </cell>
          <cell r="F12512" t="str">
            <v>SINAPI DEZEMBRO 2025</v>
          </cell>
        </row>
        <row r="12513">
          <cell r="A12513">
            <v>103307</v>
          </cell>
          <cell r="B12513" t="str">
            <v>INSTALAÇÃO DE LIXEIRA METÁLICA DUPLA, CAPACIDADE DE 60 L, EM TUBO DE AÇO CARBONO E CESTOS EM CHAPA DE AÇO COM PINTURA ELETROSTÁTICA, SOBRE PISO DE CONCRETO EXISTENTE. AF_11/2021</v>
          </cell>
          <cell r="C12513" t="str">
            <v>UN</v>
          </cell>
          <cell r="D12513">
            <v>1337.83</v>
          </cell>
          <cell r="E12513">
            <v>1345.42</v>
          </cell>
          <cell r="F12513" t="str">
            <v>SINAPI DEZEMBRO 2025</v>
          </cell>
        </row>
        <row r="12514">
          <cell r="A12514">
            <v>103310</v>
          </cell>
          <cell r="B12514" t="str">
            <v>INSTALAÇÃO DE LIXEIRA METÁLICA DUPLA, CAPACIDADE DE 60 L, EM TUBO DE AÇO CARBONO E CESTOS EM CHAPA DE AÇO COM PINTURA ELETROSTÁTICA, SOBRE SOLO. AF_11/2021</v>
          </cell>
          <cell r="C12514" t="str">
            <v>UN</v>
          </cell>
          <cell r="D12514">
            <v>1288.1199999999999</v>
          </cell>
          <cell r="E12514">
            <v>1291.54</v>
          </cell>
          <cell r="F12514" t="str">
            <v>SINAPI DEZEMBRO 2025</v>
          </cell>
        </row>
        <row r="12515">
          <cell r="A12515">
            <v>103303</v>
          </cell>
          <cell r="B12515" t="str">
            <v>INSTALAÇÃO DE LIXEIRA PRÉ-FABRICADA DE CONCRETO, VOLUME MÍNIMO DE 120 L. AF_11/2021</v>
          </cell>
          <cell r="C12515" t="str">
            <v>UN</v>
          </cell>
          <cell r="D12515">
            <v>0</v>
          </cell>
          <cell r="E12515">
            <v>0</v>
          </cell>
          <cell r="F12515" t="str">
            <v>SINAPI DEZEMBRO 2025</v>
          </cell>
        </row>
        <row r="12516">
          <cell r="A12516">
            <v>103314</v>
          </cell>
          <cell r="B12516" t="str">
            <v>INSTALAÇÃO DE PERGOLADO DE MADEIRA, EM MAÇARANDUBA, ANGELIM OU EQUIVALENTE DA REGIÃO, FIXADO COM CONCRETO SOBRE PISO DE CONCRETO EXISTENTE. AF_11/2021</v>
          </cell>
          <cell r="C12516" t="str">
            <v>M2</v>
          </cell>
          <cell r="D12516">
            <v>284.82</v>
          </cell>
          <cell r="E12516">
            <v>287.52</v>
          </cell>
          <cell r="F12516" t="str">
            <v>SINAPI DEZEMBRO 2025</v>
          </cell>
        </row>
        <row r="12517">
          <cell r="A12517">
            <v>103315</v>
          </cell>
          <cell r="B12517" t="str">
            <v>INSTALAÇÃO DE PERGOLADO DE MADEIRA, EM MAÇARANDUBA, ANGELIM OU EQUIVALENTE DA REGIÃO, FIXADO COM CONCRETO SOBRE SOLO. AF_11/2021</v>
          </cell>
          <cell r="C12517" t="str">
            <v>M2</v>
          </cell>
          <cell r="D12517">
            <v>276.61</v>
          </cell>
          <cell r="E12517">
            <v>278.67</v>
          </cell>
          <cell r="F12517" t="str">
            <v>SINAPI DEZEMBRO 2025</v>
          </cell>
        </row>
        <row r="12518">
          <cell r="A12518">
            <v>105188</v>
          </cell>
          <cell r="B12518" t="str">
            <v>REVESTIMENTO DECORATIVO MONOCAMADA EXECUTADO COM EQUIPAMENTO DE PROJEÇÃO EM FACHADA DE UM EDIFÍCIO DE ALVENARIA ESTRUTURAL E ACABAMENTO CHAPISCADO/FLOCADO. AF_03/2024</v>
          </cell>
          <cell r="C12518" t="str">
            <v>M2</v>
          </cell>
          <cell r="D12518">
            <v>177.95</v>
          </cell>
          <cell r="E12518">
            <v>179.44</v>
          </cell>
          <cell r="F12518" t="str">
            <v>SINAPI DEZEMBRO 2025</v>
          </cell>
        </row>
        <row r="12519">
          <cell r="A12519">
            <v>87841</v>
          </cell>
          <cell r="B12519" t="str">
            <v>REVESTIMENTO DECORATIVO MONOCAMADA EXECUTADO COM EQUIPAMENTO DE PROJEÇÃO EM FACHADA DE UM EDIFÍCIO DE ALVENARIA ESTRUTURAL E ACABAMENTO RASPADO. AF_03/2024</v>
          </cell>
          <cell r="C12519" t="str">
            <v>M2</v>
          </cell>
          <cell r="D12519">
            <v>161.59</v>
          </cell>
          <cell r="E12519">
            <v>163.01</v>
          </cell>
          <cell r="F12519" t="str">
            <v>SINAPI DEZEMBRO 2025</v>
          </cell>
        </row>
        <row r="12520">
          <cell r="A12520">
            <v>87853</v>
          </cell>
          <cell r="B12520" t="str">
            <v>REVESTIMENTO DECORATIVO MONOCAMADA EXECUTADO COM EQUIPAMENTO DE PROJEÇÃO EM FACHADA DE UM EDIFÍCIO DE ALVENARIA ESTRUTURAL E ACABAMENTO TRAVERTINO. AF_03/2024</v>
          </cell>
          <cell r="C12520" t="str">
            <v>M2</v>
          </cell>
          <cell r="D12520">
            <v>180.13</v>
          </cell>
          <cell r="E12520">
            <v>181.77</v>
          </cell>
          <cell r="F12520" t="str">
            <v>SINAPI DEZEMBRO 2025</v>
          </cell>
        </row>
        <row r="12521">
          <cell r="A12521">
            <v>105187</v>
          </cell>
          <cell r="B12521" t="str">
            <v>REVESTIMENTO DECORATIVO MONOCAMADA EXECUTADO COM EQUIPAMENTO DE PROJEÇÃO EM FACHADA DE UM EDIFÍCIO DE ESTRUTURA CONVENCIONAL E ACABAMENTO CHAPISCADO/FLOCADO. AF_03/2024</v>
          </cell>
          <cell r="C12521" t="str">
            <v>M2</v>
          </cell>
          <cell r="D12521">
            <v>244.05</v>
          </cell>
          <cell r="E12521">
            <v>245.83</v>
          </cell>
          <cell r="F12521" t="str">
            <v>SINAPI DEZEMBRO 2025</v>
          </cell>
        </row>
        <row r="12522">
          <cell r="A12522">
            <v>87840</v>
          </cell>
          <cell r="B12522" t="str">
            <v>REVESTIMENTO DECORATIVO MONOCAMADA EXECUTADO COM EQUIPAMENTO DE PROJEÇÃO EM FACHADA DE UM EDIFÍCIO DE ESTRUTURA CONVENCIONAL E ACABAMENTO RASPADO. AF_03/2024</v>
          </cell>
          <cell r="C12522" t="str">
            <v>M2</v>
          </cell>
          <cell r="D12522">
            <v>227.7</v>
          </cell>
          <cell r="E12522">
            <v>229.4</v>
          </cell>
          <cell r="F12522" t="str">
            <v>SINAPI DEZEMBRO 2025</v>
          </cell>
        </row>
        <row r="12523">
          <cell r="A12523">
            <v>87852</v>
          </cell>
          <cell r="B12523" t="str">
            <v>REVESTIMENTO DECORATIVO MONOCAMADA EXECUTADO COM EQUIPAMENTO DE PROJEÇÃO EM FACHADA DE UM EDIFÍCIO DE ESTRUTURA CONVENCIONAL E ACABAMENTO TRAVERTINO. AF_03/2024</v>
          </cell>
          <cell r="C12523" t="str">
            <v>M2</v>
          </cell>
          <cell r="D12523">
            <v>246.23</v>
          </cell>
          <cell r="E12523">
            <v>248.16</v>
          </cell>
          <cell r="F12523" t="str">
            <v>SINAPI DEZEMBRO 2025</v>
          </cell>
        </row>
        <row r="12524">
          <cell r="A12524">
            <v>105186</v>
          </cell>
          <cell r="B12524" t="str">
            <v>REVESTIMENTO DECORATIVO MONOCAMADA EXECUTADO MANUALMENTE EM FACHADA DE UM EDIFÍCIO DE ALVENARIA ESTRUTURAL E ACABAMENTO CHAPISCADO/FLOCADO. AF_03/2024</v>
          </cell>
          <cell r="C12524" t="str">
            <v>M2</v>
          </cell>
          <cell r="D12524">
            <v>184.18</v>
          </cell>
          <cell r="E12524">
            <v>186.19</v>
          </cell>
          <cell r="F12524" t="str">
            <v>SINAPI DEZEMBRO 2025</v>
          </cell>
        </row>
        <row r="12525">
          <cell r="A12525">
            <v>87839</v>
          </cell>
          <cell r="B12525" t="str">
            <v>REVESTIMENTO DECORATIVO MONOCAMADA EXECUTADO MANUALMENTE EM FACHADA DE UM EDIFÍCIO DE ALVENARIA ESTRUTURAL E ACABAMENTO RASPADO. AF_03/2024</v>
          </cell>
          <cell r="C12525" t="str">
            <v>M2</v>
          </cell>
          <cell r="D12525">
            <v>168.07</v>
          </cell>
          <cell r="E12525">
            <v>170</v>
          </cell>
          <cell r="F12525" t="str">
            <v>SINAPI DEZEMBRO 2025</v>
          </cell>
        </row>
        <row r="12526">
          <cell r="A12526">
            <v>87851</v>
          </cell>
          <cell r="B12526" t="str">
            <v>REVESTIMENTO DECORATIVO MONOCAMADA EXECUTADO MANUALMENTE EM FACHADA DE UM EDIFÍCIO DE ALVENARIA ESTRUTURAL E ACABAMENTO TRAVERTINO. AF_03/2024</v>
          </cell>
          <cell r="C12526" t="str">
            <v>M2</v>
          </cell>
          <cell r="D12526">
            <v>187.02</v>
          </cell>
          <cell r="E12526">
            <v>189.24</v>
          </cell>
          <cell r="F12526" t="str">
            <v>SINAPI DEZEMBRO 2025</v>
          </cell>
        </row>
        <row r="12527">
          <cell r="A12527">
            <v>105185</v>
          </cell>
          <cell r="B12527" t="str">
            <v>REVESTIMENTO DECORATIVO MONOCAMADA EXECUTADO MANUALMENTE EM FACHADA DE UM EDIFÍCIO DE ESTRUTURA CONVENCIONAL E ACABAMENTO CHAPISCADO/FLOCADO. AF_03/2024</v>
          </cell>
          <cell r="C12527" t="str">
            <v>M2</v>
          </cell>
          <cell r="D12527">
            <v>250.87</v>
          </cell>
          <cell r="E12527">
            <v>253.18</v>
          </cell>
          <cell r="F12527" t="str">
            <v>SINAPI DEZEMBRO 2025</v>
          </cell>
        </row>
        <row r="12528">
          <cell r="A12528">
            <v>87838</v>
          </cell>
          <cell r="B12528" t="str">
            <v>REVESTIMENTO DECORATIVO MONOCAMADA EXECUTADO MANUALMENTE EM FACHADA DE UM EDIFÍCIO DE ESTRUTURA CONVENCIONAL E ACABAMENTO RASPADO. AF_03/2024</v>
          </cell>
          <cell r="C12528" t="str">
            <v>M2</v>
          </cell>
          <cell r="D12528">
            <v>234.8</v>
          </cell>
          <cell r="E12528">
            <v>237.03</v>
          </cell>
          <cell r="F12528" t="str">
            <v>SINAPI DEZEMBRO 2025</v>
          </cell>
        </row>
        <row r="12529">
          <cell r="A12529">
            <v>87850</v>
          </cell>
          <cell r="B12529" t="str">
            <v>REVESTIMENTO DECORATIVO MONOCAMADA EXECUTADO MANUALMENTE EM FACHADA DE UM EDIFÍCIO DE ESTRUTURA CONVENCIONAL E ACABAMENTO TRAVERTINO. AF_03/2024</v>
          </cell>
          <cell r="C12529" t="str">
            <v>M2</v>
          </cell>
          <cell r="D12529">
            <v>253.75</v>
          </cell>
          <cell r="E12529">
            <v>256.27999999999997</v>
          </cell>
          <cell r="F12529" t="str">
            <v>SINAPI DEZEMBRO 2025</v>
          </cell>
        </row>
        <row r="12530">
          <cell r="A12530">
            <v>105110</v>
          </cell>
          <cell r="B12530" t="str">
            <v>ASCENSÃO DE GRUA ASCENSIONAL. AF_03/2024</v>
          </cell>
          <cell r="C12530" t="str">
            <v>M</v>
          </cell>
          <cell r="D12530">
            <v>164.13</v>
          </cell>
          <cell r="E12530">
            <v>177.57</v>
          </cell>
          <cell r="F12530" t="str">
            <v>SINAPI DEZEMBRO 2025</v>
          </cell>
        </row>
        <row r="12531">
          <cell r="A12531">
            <v>105105</v>
          </cell>
          <cell r="B12531" t="str">
            <v>ASCENSÃO DE MINI GRUA. AF_03/2024</v>
          </cell>
          <cell r="C12531" t="str">
            <v>M</v>
          </cell>
          <cell r="D12531">
            <v>52.23</v>
          </cell>
          <cell r="E12531">
            <v>56.51</v>
          </cell>
          <cell r="F12531" t="str">
            <v>SINAPI DEZEMBRO 2025</v>
          </cell>
        </row>
        <row r="12532">
          <cell r="A12532">
            <v>105103</v>
          </cell>
          <cell r="B12532" t="str">
            <v>ASCENSÃO E DESCIDA DE ELEVADOR DE CREMALHEIRA. AF_03/2024</v>
          </cell>
          <cell r="C12532" t="str">
            <v>M</v>
          </cell>
          <cell r="D12532">
            <v>74.38</v>
          </cell>
          <cell r="E12532">
            <v>80.459999999999994</v>
          </cell>
          <cell r="F12532" t="str">
            <v>SINAPI DEZEMBRO 2025</v>
          </cell>
        </row>
        <row r="12533">
          <cell r="A12533">
            <v>105112</v>
          </cell>
          <cell r="B12533" t="str">
            <v>ASCENSÃO E DESCIDA DE GRUA FIXA. AF_03/2024</v>
          </cell>
          <cell r="C12533" t="str">
            <v>M</v>
          </cell>
          <cell r="D12533">
            <v>137.03</v>
          </cell>
          <cell r="E12533">
            <v>148.25</v>
          </cell>
          <cell r="F12533" t="str">
            <v>SINAPI DEZEMBRO 2025</v>
          </cell>
        </row>
        <row r="12534">
          <cell r="A12534">
            <v>105109</v>
          </cell>
          <cell r="B12534" t="str">
            <v>MONTAGEM E DESMONTAGEM DE GRUA ASCENSIONAL, UTILIZAÇÃO DE GUINDASTE AUTOPROPELIDO 90T. AF_03/2024</v>
          </cell>
          <cell r="C12534" t="str">
            <v>UN</v>
          </cell>
          <cell r="D12534">
            <v>0</v>
          </cell>
          <cell r="E12534">
            <v>0</v>
          </cell>
          <cell r="F12534" t="str">
            <v>SINAPI DEZEMBRO 2025</v>
          </cell>
        </row>
        <row r="12535">
          <cell r="A12535">
            <v>105108</v>
          </cell>
          <cell r="B12535" t="str">
            <v>MONTAGEM E DESMONTAGEM DE GRUA ASCENSIONAL, UTILIZAÇÃO DE GUINDASTE DERRICK. AF_03/2024</v>
          </cell>
          <cell r="C12535" t="str">
            <v>UN</v>
          </cell>
          <cell r="D12535">
            <v>0</v>
          </cell>
          <cell r="E12535">
            <v>0</v>
          </cell>
          <cell r="F12535" t="str">
            <v>SINAPI DEZEMBRO 2025</v>
          </cell>
        </row>
        <row r="12536">
          <cell r="A12536">
            <v>105104</v>
          </cell>
          <cell r="B12536" t="str">
            <v>MONTAGEM E DESMONTAGEM DE MINI GRUA. AF_03/2024</v>
          </cell>
          <cell r="C12536" t="str">
            <v>UN</v>
          </cell>
          <cell r="D12536">
            <v>4120</v>
          </cell>
          <cell r="E12536">
            <v>4299.9399999999996</v>
          </cell>
          <cell r="F12536" t="str">
            <v>SINAPI DEZEMBRO 2025</v>
          </cell>
        </row>
        <row r="12537">
          <cell r="A12537">
            <v>105107</v>
          </cell>
          <cell r="B12537" t="str">
            <v>MONTAGEM E DESMONTAGEM DE TRECHO INICIAL DE ELEVADOR DE CREMALHEIRA, CABINE DUPLA - EXCLUSO FUNDAÇÕES. AF_03/2024</v>
          </cell>
          <cell r="C12537" t="str">
            <v>UN</v>
          </cell>
          <cell r="D12537">
            <v>2500.2199999999998</v>
          </cell>
          <cell r="E12537">
            <v>2704.86</v>
          </cell>
          <cell r="F12537" t="str">
            <v>SINAPI DEZEMBRO 2025</v>
          </cell>
        </row>
        <row r="12538">
          <cell r="A12538">
            <v>105106</v>
          </cell>
          <cell r="B12538" t="str">
            <v>MONTAGEM E DESMONTAGEM DE TRECHO INICIAL DE ELEVADOR DE CREMALHEIRA, CABINE SIMPLES - EXCLUSO FUNDAÇÕES. AF_03/2024</v>
          </cell>
          <cell r="C12538" t="str">
            <v>UN</v>
          </cell>
          <cell r="D12538">
            <v>1693.24</v>
          </cell>
          <cell r="E12538">
            <v>1831.82</v>
          </cell>
          <cell r="F12538" t="str">
            <v>SINAPI DEZEMBRO 2025</v>
          </cell>
        </row>
        <row r="12539">
          <cell r="A12539">
            <v>105111</v>
          </cell>
          <cell r="B12539" t="str">
            <v>MONTAGEM E DESMONTAGEM DO TRECHO INICIAL DE GRUA FIXA (ALTURA LIVRE) - EXCLUSO FUNDAÇÕES. AF_03/2024</v>
          </cell>
          <cell r="C12539" t="str">
            <v>UN</v>
          </cell>
          <cell r="D12539">
            <v>16727.14</v>
          </cell>
          <cell r="E12539">
            <v>17257.02</v>
          </cell>
          <cell r="F12539" t="str">
            <v>SINAPI DEZEMBRO 2025</v>
          </cell>
        </row>
        <row r="12540">
          <cell r="A12540">
            <v>98520</v>
          </cell>
          <cell r="B12540" t="str">
            <v>APLICAÇÃO DE ADUBO EM SOLO. AF_07/2024</v>
          </cell>
          <cell r="C12540" t="str">
            <v>M2</v>
          </cell>
          <cell r="D12540">
            <v>4.8499999999999996</v>
          </cell>
          <cell r="E12540">
            <v>4.9800000000000004</v>
          </cell>
          <cell r="F12540" t="str">
            <v>SINAPI DEZEMBRO 2025</v>
          </cell>
        </row>
        <row r="12541">
          <cell r="A12541">
            <v>98521</v>
          </cell>
          <cell r="B12541" t="str">
            <v>APLICAÇÃO DE CALCÁRIO PARA CORREÇÃO DO PH DO SOLO. AF_07/2024</v>
          </cell>
          <cell r="C12541" t="str">
            <v>M2</v>
          </cell>
          <cell r="D12541">
            <v>0.33</v>
          </cell>
          <cell r="E12541">
            <v>0.35</v>
          </cell>
          <cell r="F12541" t="str">
            <v>SINAPI DEZEMBRO 2025</v>
          </cell>
        </row>
        <row r="12542">
          <cell r="A12542">
            <v>105521</v>
          </cell>
          <cell r="B12542" t="str">
            <v>ESPALHAMENTO DE TERRA VEGETAL PARA O PLANTIO. AF_07/2024</v>
          </cell>
          <cell r="C12542" t="str">
            <v>M2</v>
          </cell>
          <cell r="D12542">
            <v>3.28</v>
          </cell>
          <cell r="E12542">
            <v>3.4</v>
          </cell>
          <cell r="F12542" t="str">
            <v>SINAPI DEZEMBRO 2025</v>
          </cell>
        </row>
        <row r="12543">
          <cell r="A12543">
            <v>98509</v>
          </cell>
          <cell r="B12543" t="str">
            <v>PLANTIO DE ARBUSTO OU CERCA VIVA. AF_07/2024</v>
          </cell>
          <cell r="C12543" t="str">
            <v>UN</v>
          </cell>
          <cell r="D12543">
            <v>90.53</v>
          </cell>
          <cell r="E12543">
            <v>90.65</v>
          </cell>
          <cell r="F12543" t="str">
            <v>SINAPI DEZEMBRO 2025</v>
          </cell>
        </row>
        <row r="12544">
          <cell r="A12544">
            <v>98507</v>
          </cell>
          <cell r="B12544" t="str">
            <v>PLANTIO DE ESPÉCIE VEGETAL, TIPO COMIGO-NINGUÉM-PODE OU EQUIVALENTE, COM ALTURA DE MUDA MAIOR QUE 0,50 M E MENOR OU IGUAL A 1,00 M. AF_07/2024</v>
          </cell>
          <cell r="C12544" t="str">
            <v>UN</v>
          </cell>
          <cell r="D12544">
            <v>0</v>
          </cell>
          <cell r="E12544">
            <v>0</v>
          </cell>
          <cell r="F12544" t="str">
            <v>SINAPI DEZEMBRO 2025</v>
          </cell>
        </row>
        <row r="12545">
          <cell r="A12545">
            <v>98508</v>
          </cell>
          <cell r="B12545" t="str">
            <v>PLANTIO DE ESPÉCIE VEGETAL, TIPO COMIGO-NINGUÉM-PODE OU EQUIVALENTE, COM ALTURA DE MUDA MAIOR QUE 1,00 M. AF_07/2024</v>
          </cell>
          <cell r="C12545" t="str">
            <v>UN</v>
          </cell>
          <cell r="D12545">
            <v>0</v>
          </cell>
          <cell r="E12545">
            <v>0</v>
          </cell>
          <cell r="F12545" t="str">
            <v>SINAPI DEZEMBRO 2025</v>
          </cell>
        </row>
        <row r="12546">
          <cell r="A12546">
            <v>98506</v>
          </cell>
          <cell r="B12546" t="str">
            <v>PLANTIO DE ESPÉCIE VEGETAL, TIPO COMIGO-NINGUÉM-PODE OU EQUIVALENTE, COM ALTURA DE MUDA MENOR OU IGUAL A 0,50 M. AF_07/2024</v>
          </cell>
          <cell r="C12546" t="str">
            <v>UN</v>
          </cell>
          <cell r="D12546">
            <v>0</v>
          </cell>
          <cell r="E12546">
            <v>0</v>
          </cell>
          <cell r="F12546" t="str">
            <v>SINAPI DEZEMBRO 2025</v>
          </cell>
        </row>
        <row r="12547">
          <cell r="A12547">
            <v>98505</v>
          </cell>
          <cell r="B12547" t="str">
            <v>PLANTIO DE FORRAÇÃO. AF_07/2024</v>
          </cell>
          <cell r="C12547" t="str">
            <v>M2</v>
          </cell>
          <cell r="D12547">
            <v>131.81</v>
          </cell>
          <cell r="E12547">
            <v>132.37</v>
          </cell>
          <cell r="F12547" t="str">
            <v>SINAPI DEZEMBRO 2025</v>
          </cell>
        </row>
        <row r="12548">
          <cell r="A12548">
            <v>98504</v>
          </cell>
          <cell r="B12548" t="str">
            <v>PLANTIO DE GRAMA BATATAIS EM PLACAS. AF_07/2024</v>
          </cell>
          <cell r="C12548" t="str">
            <v>M2</v>
          </cell>
          <cell r="D12548">
            <v>20.14</v>
          </cell>
          <cell r="E12548">
            <v>20.440000000000001</v>
          </cell>
          <cell r="F12548" t="str">
            <v>SINAPI DEZEMBRO 2025</v>
          </cell>
        </row>
        <row r="12549">
          <cell r="A12549">
            <v>98503</v>
          </cell>
          <cell r="B12549" t="str">
            <v>PLANTIO DE GRAMA EM PAVIMENTO CONCREGRAMA. AF_07/2024</v>
          </cell>
          <cell r="C12549" t="str">
            <v>M2</v>
          </cell>
          <cell r="D12549">
            <v>25.53</v>
          </cell>
          <cell r="E12549">
            <v>25.9</v>
          </cell>
          <cell r="F12549" t="str">
            <v>SINAPI DEZEMBRO 2025</v>
          </cell>
        </row>
        <row r="12550">
          <cell r="A12550">
            <v>103946</v>
          </cell>
          <cell r="B12550" t="str">
            <v>PLANTIO DE GRAMA ESMERALDA OU SÃO CARLOS OU CURITIBANA, EM PLACAS. AF_07/2024</v>
          </cell>
          <cell r="C12550" t="str">
            <v>M2</v>
          </cell>
          <cell r="D12550">
            <v>26.72</v>
          </cell>
          <cell r="E12550">
            <v>27.02</v>
          </cell>
          <cell r="F12550" t="str">
            <v>SINAPI DEZEMBRO 2025</v>
          </cell>
        </row>
        <row r="12551">
          <cell r="A12551">
            <v>98517</v>
          </cell>
          <cell r="B12551" t="str">
            <v>PLANTIO DE PALMEIRA COM ALTURA DE MUDA MAIOR QUE 2,00 M E MENOR OU IGUAL A 4,00 M. AF_07/2024</v>
          </cell>
          <cell r="C12551" t="str">
            <v>UN</v>
          </cell>
          <cell r="D12551">
            <v>0</v>
          </cell>
          <cell r="E12551">
            <v>0</v>
          </cell>
          <cell r="F12551" t="str">
            <v>SINAPI DEZEMBRO 2025</v>
          </cell>
        </row>
        <row r="12552">
          <cell r="A12552">
            <v>98518</v>
          </cell>
          <cell r="B12552" t="str">
            <v>PLANTIO DE PALMEIRA COM ALTURA DE MUDA MAIOR QUE 4,00 M . AF_07/2024</v>
          </cell>
          <cell r="C12552" t="str">
            <v>UN</v>
          </cell>
          <cell r="D12552">
            <v>0</v>
          </cell>
          <cell r="E12552">
            <v>0</v>
          </cell>
          <cell r="F12552" t="str">
            <v>SINAPI DEZEMBRO 2025</v>
          </cell>
        </row>
        <row r="12553">
          <cell r="A12553">
            <v>98516</v>
          </cell>
          <cell r="B12553" t="str">
            <v>PLANTIO DE PALMEIRA COM ALTURA DE MUDA MENOR OU IGUAL A 2,00 M . AF_07/2024</v>
          </cell>
          <cell r="C12553" t="str">
            <v>UN</v>
          </cell>
          <cell r="D12553">
            <v>410.44</v>
          </cell>
          <cell r="E12553">
            <v>420.23</v>
          </cell>
          <cell r="F12553" t="str">
            <v>SINAPI DEZEMBRO 2025</v>
          </cell>
        </row>
        <row r="12554">
          <cell r="A12554">
            <v>98514</v>
          </cell>
          <cell r="B12554" t="str">
            <v>PLANTIO DE ÁRVORE FRUTÍFERA COM ALTURA DE MUDA MAIOR QUE 2,00 M E MENOR OU IGUAL A 4,00 M. AF_07/2024</v>
          </cell>
          <cell r="C12554" t="str">
            <v>UN</v>
          </cell>
          <cell r="D12554">
            <v>0</v>
          </cell>
          <cell r="E12554">
            <v>0</v>
          </cell>
          <cell r="F12554" t="str">
            <v>SINAPI DEZEMBRO 2025</v>
          </cell>
        </row>
        <row r="12555">
          <cell r="A12555">
            <v>98515</v>
          </cell>
          <cell r="B12555" t="str">
            <v>PLANTIO DE ÁRVORE FRUTÍFERA COM ALTURA DE MUDA MAIOR QUE 4,00 M. AF_07/2024</v>
          </cell>
          <cell r="C12555" t="str">
            <v>UN</v>
          </cell>
          <cell r="D12555">
            <v>0</v>
          </cell>
          <cell r="E12555">
            <v>0</v>
          </cell>
          <cell r="F12555" t="str">
            <v>SINAPI DEZEMBRO 2025</v>
          </cell>
        </row>
        <row r="12556">
          <cell r="A12556">
            <v>98513</v>
          </cell>
          <cell r="B12556" t="str">
            <v>PLANTIO DE ÁRVORE FRUTÍFERA COM ALTURA DE MUDA MENOR OU IGUAL A 2,00 M. AF_07/2024</v>
          </cell>
          <cell r="C12556" t="str">
            <v>UN</v>
          </cell>
          <cell r="D12556">
            <v>0</v>
          </cell>
          <cell r="E12556">
            <v>0</v>
          </cell>
          <cell r="F12556" t="str">
            <v>SINAPI DEZEMBRO 2025</v>
          </cell>
        </row>
        <row r="12557">
          <cell r="A12557">
            <v>98511</v>
          </cell>
          <cell r="B12557" t="str">
            <v>PLANTIO DE ÁRVORE ORNAMENTAL COM ALTURA DE MUDA MAIOR QUE 2,00 M E MENOR OU IGUAL A 4,00 M . AF_07/2024</v>
          </cell>
          <cell r="C12557" t="str">
            <v>UN</v>
          </cell>
          <cell r="D12557">
            <v>250.94</v>
          </cell>
          <cell r="E12557">
            <v>253.6</v>
          </cell>
          <cell r="F12557" t="str">
            <v>SINAPI DEZEMBRO 2025</v>
          </cell>
        </row>
        <row r="12558">
          <cell r="A12558">
            <v>98512</v>
          </cell>
          <cell r="B12558" t="str">
            <v>PLANTIO DE ÁRVORE ORNAMENTAL COM ALTURA DE MUDA MAIOR QUE 4,00 M. AF_07/2024</v>
          </cell>
          <cell r="C12558" t="str">
            <v>UN</v>
          </cell>
          <cell r="D12558">
            <v>0</v>
          </cell>
          <cell r="E12558">
            <v>0</v>
          </cell>
          <cell r="F12558" t="str">
            <v>SINAPI DEZEMBRO 2025</v>
          </cell>
        </row>
        <row r="12559">
          <cell r="A12559">
            <v>98510</v>
          </cell>
          <cell r="B12559" t="str">
            <v>PLANTIO DE ÁRVORE ORNAMENTAL COM ALTURA DE MUDA MENOR OU IGUAL A 2,00 M . AF_07/2024</v>
          </cell>
          <cell r="C12559" t="str">
            <v>UN</v>
          </cell>
          <cell r="D12559">
            <v>134.77000000000001</v>
          </cell>
          <cell r="E12559">
            <v>137.11000000000001</v>
          </cell>
          <cell r="F12559" t="str">
            <v>SINAPI DEZEMBRO 2025</v>
          </cell>
        </row>
        <row r="12560">
          <cell r="A12560">
            <v>98519</v>
          </cell>
          <cell r="B12560" t="str">
            <v>REVOLVIMENTO E LIMPEZA MANUAL DE SOLO. AF_07/2024</v>
          </cell>
          <cell r="C12560" t="str">
            <v>M2</v>
          </cell>
          <cell r="D12560">
            <v>3.75</v>
          </cell>
          <cell r="E12560">
            <v>4.07</v>
          </cell>
          <cell r="F12560" t="str">
            <v>SINAPI DEZEMBRO 2025</v>
          </cell>
        </row>
        <row r="12561">
          <cell r="A12561">
            <v>91599</v>
          </cell>
          <cell r="B12561" t="str">
            <v>ARMAÇÃO DO SISTEMA DE PAREDES DE CONCRETO, EXECUTADA COMO ARMADURA NEGATIVA DE LAJES, TELA L-159. AF_12/2024</v>
          </cell>
          <cell r="C12561" t="str">
            <v>KG</v>
          </cell>
          <cell r="D12561">
            <v>7.05</v>
          </cell>
          <cell r="E12561">
            <v>7.08</v>
          </cell>
          <cell r="F12561" t="str">
            <v>SINAPI DEZEMBRO 2025</v>
          </cell>
        </row>
        <row r="12562">
          <cell r="A12562">
            <v>100065</v>
          </cell>
          <cell r="B12562" t="str">
            <v>ARMAÇÃO DO SISTEMA DE PAREDES DE CONCRETO, EXECUTADA COMO ARMADURA NEGATIVA DE LAJES, TELA L-196. AF_12/2024</v>
          </cell>
          <cell r="C12562" t="str">
            <v>KG</v>
          </cell>
          <cell r="D12562">
            <v>0</v>
          </cell>
          <cell r="E12562">
            <v>0</v>
          </cell>
          <cell r="F12562" t="str">
            <v>SINAPI DEZEMBRO 2025</v>
          </cell>
        </row>
        <row r="12563">
          <cell r="A12563">
            <v>100069</v>
          </cell>
          <cell r="B12563" t="str">
            <v>ARMAÇÃO DO SISTEMA DE PAREDES DE CONCRETO, EXECUTADA COMO ARMADURA NEGATIVA DE LAJES, TELA T-138. AF_12/2024</v>
          </cell>
          <cell r="C12563" t="str">
            <v>KG</v>
          </cell>
          <cell r="D12563">
            <v>0</v>
          </cell>
          <cell r="E12563">
            <v>0</v>
          </cell>
          <cell r="F12563" t="str">
            <v>SINAPI DEZEMBRO 2025</v>
          </cell>
        </row>
        <row r="12564">
          <cell r="A12564">
            <v>100063</v>
          </cell>
          <cell r="B12564" t="str">
            <v>ARMAÇÃO DO SISTEMA DE PAREDES DE CONCRETO, EXECUTADA COMO ARMADURA NEGATIVA DE LAJES, TELA T-159. AF_12/2024</v>
          </cell>
          <cell r="C12564" t="str">
            <v>KG</v>
          </cell>
          <cell r="D12564">
            <v>0</v>
          </cell>
          <cell r="E12564">
            <v>0</v>
          </cell>
          <cell r="F12564" t="str">
            <v>SINAPI DEZEMBRO 2025</v>
          </cell>
        </row>
        <row r="12565">
          <cell r="A12565">
            <v>91597</v>
          </cell>
          <cell r="B12565" t="str">
            <v>ARMAÇÃO DO SISTEMA DE PAREDES DE CONCRETO, EXECUTADA COMO ARMADURA NEGATIVA DE LAJES, TELA T-196. AF_12/2024</v>
          </cell>
          <cell r="C12565" t="str">
            <v>KG</v>
          </cell>
          <cell r="D12565">
            <v>6.7</v>
          </cell>
          <cell r="E12565">
            <v>6.73</v>
          </cell>
          <cell r="F12565" t="str">
            <v>SINAPI DEZEMBRO 2025</v>
          </cell>
        </row>
        <row r="12566">
          <cell r="A12566">
            <v>91598</v>
          </cell>
          <cell r="B12566" t="str">
            <v>ARMAÇÃO DO SISTEMA DE PAREDES DE CONCRETO, EXECUTADA COMO ARMADURA POSITIVA DE LAJES, TELA Q-113. AF_12/2024</v>
          </cell>
          <cell r="C12566" t="str">
            <v>KG</v>
          </cell>
          <cell r="D12566">
            <v>8.59</v>
          </cell>
          <cell r="E12566">
            <v>8.6199999999999992</v>
          </cell>
          <cell r="F12566" t="str">
            <v>SINAPI DEZEMBRO 2025</v>
          </cell>
        </row>
        <row r="12567">
          <cell r="A12567">
            <v>91596</v>
          </cell>
          <cell r="B12567" t="str">
            <v>ARMAÇÃO DO SISTEMA DE PAREDES DE CONCRETO, EXECUTADA COMO ARMADURA POSITIVA DE LAJES, TELA Q-138. AF_12/2024</v>
          </cell>
          <cell r="C12567" t="str">
            <v>KG</v>
          </cell>
          <cell r="D12567">
            <v>8.82</v>
          </cell>
          <cell r="E12567">
            <v>8.85</v>
          </cell>
          <cell r="F12567" t="str">
            <v>SINAPI DEZEMBRO 2025</v>
          </cell>
        </row>
        <row r="12568">
          <cell r="A12568">
            <v>100064</v>
          </cell>
          <cell r="B12568" t="str">
            <v>ARMAÇÃO DO SISTEMA DE PAREDES DE CONCRETO, EXECUTADA COMO ARMADURA POSITIVA DE LAJES, TELA Q-159. AF_12/2024</v>
          </cell>
          <cell r="C12568" t="str">
            <v>KG</v>
          </cell>
          <cell r="D12568">
            <v>8.74</v>
          </cell>
          <cell r="E12568">
            <v>8.7799999999999994</v>
          </cell>
          <cell r="F12568" t="str">
            <v>SINAPI DEZEMBRO 2025</v>
          </cell>
        </row>
        <row r="12569">
          <cell r="A12569">
            <v>100066</v>
          </cell>
          <cell r="B12569" t="str">
            <v>ARMAÇÃO DO SISTEMA DE PAREDES DE CONCRETO, EXECUTADA COMO ARMADURA POSITIVA DE LAJES, TELA Q-196. AF_12/2024</v>
          </cell>
          <cell r="C12569" t="str">
            <v>KG</v>
          </cell>
          <cell r="D12569">
            <v>8.75</v>
          </cell>
          <cell r="E12569">
            <v>8.76</v>
          </cell>
          <cell r="F12569" t="str">
            <v>SINAPI DEZEMBRO 2025</v>
          </cell>
        </row>
        <row r="12570">
          <cell r="A12570">
            <v>91603</v>
          </cell>
          <cell r="B12570" t="str">
            <v>ARMAÇÃO DO SISTEMA DE PAREDES DE CONCRETO, EXECUTADA COMO REFORÇO, VERGALHÃO DE 10,0 MM DE DIÂMETRO. AF_12/2024</v>
          </cell>
          <cell r="C12570" t="str">
            <v>KG</v>
          </cell>
          <cell r="D12570">
            <v>9.41</v>
          </cell>
          <cell r="E12570">
            <v>9.5</v>
          </cell>
          <cell r="F12570" t="str">
            <v>SINAPI DEZEMBRO 2025</v>
          </cell>
        </row>
        <row r="12571">
          <cell r="A12571">
            <v>100068</v>
          </cell>
          <cell r="B12571" t="str">
            <v>ARMAÇÃO DO SISTEMA DE PAREDES DE CONCRETO, EXECUTADA COMO REFORÇO, VERGALHÃO DE 12,5 MM DE DIÂMETRO. AF_12/2024</v>
          </cell>
          <cell r="C12571" t="str">
            <v>KG</v>
          </cell>
          <cell r="D12571">
            <v>8.09</v>
          </cell>
          <cell r="E12571">
            <v>8.16</v>
          </cell>
          <cell r="F12571" t="str">
            <v>SINAPI DEZEMBRO 2025</v>
          </cell>
        </row>
        <row r="12572">
          <cell r="A12572">
            <v>100067</v>
          </cell>
          <cell r="B12572" t="str">
            <v>ARMAÇÃO DO SISTEMA DE PAREDES DE CONCRETO, EXECUTADA COMO REFORÇO, VERGALHÃO DE 5,0 MM DE DIÂMETRO. AF_12/2024</v>
          </cell>
          <cell r="C12572" t="str">
            <v>KG</v>
          </cell>
          <cell r="D12572">
            <v>11.17</v>
          </cell>
          <cell r="E12572">
            <v>11.46</v>
          </cell>
          <cell r="F12572" t="str">
            <v>SINAPI DEZEMBRO 2025</v>
          </cell>
        </row>
        <row r="12573">
          <cell r="A12573">
            <v>91601</v>
          </cell>
          <cell r="B12573" t="str">
            <v>ARMAÇÃO DO SISTEMA DE PAREDES DE CONCRETO, EXECUTADA COMO REFORÇO, VERGALHÃO DE 6,3 MM DE DIÂMETRO. AF_12/2024</v>
          </cell>
          <cell r="C12573" t="str">
            <v>KG</v>
          </cell>
          <cell r="D12573">
            <v>11.46</v>
          </cell>
          <cell r="E12573">
            <v>11.68</v>
          </cell>
          <cell r="F12573" t="str">
            <v>SINAPI DEZEMBRO 2025</v>
          </cell>
        </row>
        <row r="12574">
          <cell r="A12574">
            <v>91602</v>
          </cell>
          <cell r="B12574" t="str">
            <v>ARMAÇÃO DO SISTEMA DE PAREDES DE CONCRETO, EXECUTADA COMO REFORÇO, VERGALHÃO DE 8,0 MM DE DIÂMETRO. AF_12/2024</v>
          </cell>
          <cell r="C12574" t="str">
            <v>KG</v>
          </cell>
          <cell r="D12574">
            <v>10.59</v>
          </cell>
          <cell r="E12574">
            <v>10.74</v>
          </cell>
          <cell r="F12574" t="str">
            <v>SINAPI DEZEMBRO 2025</v>
          </cell>
        </row>
        <row r="12575">
          <cell r="A12575">
            <v>91593</v>
          </cell>
          <cell r="B12575" t="str">
            <v>ARMAÇÃO DO SISTEMA DE PAREDES DE CONCRETO, EXECUTADA EM PAREDES DE EDIFICAÇÕES MULTIFAMILIARES, TELA Q-138. AF_12/2024_PS</v>
          </cell>
          <cell r="C12575" t="str">
            <v>KG</v>
          </cell>
          <cell r="D12575">
            <v>8.85</v>
          </cell>
          <cell r="E12575">
            <v>8.89</v>
          </cell>
          <cell r="F12575" t="str">
            <v>SINAPI DEZEMBRO 2025</v>
          </cell>
        </row>
        <row r="12576">
          <cell r="A12576">
            <v>105814</v>
          </cell>
          <cell r="B12576" t="str">
            <v>ARMAÇÃO DO SISTEMA DE PAREDES DE CONCRETO, EXECUTADA EM PAREDES DE EDIFICAÇÕES MULTIFAMILIARES, TELA Q-283. AF_12/2024_PS</v>
          </cell>
          <cell r="C12576" t="str">
            <v>KG</v>
          </cell>
          <cell r="D12576">
            <v>8.56</v>
          </cell>
          <cell r="E12576">
            <v>8.58</v>
          </cell>
          <cell r="F12576" t="str">
            <v>SINAPI DEZEMBRO 2025</v>
          </cell>
        </row>
        <row r="12577">
          <cell r="A12577">
            <v>91594</v>
          </cell>
          <cell r="B12577" t="str">
            <v>ARMAÇÃO DO SISTEMA DE PAREDES DE CONCRETO, EXECUTADA EM PAREDES DE EDIFICAÇÕES UNIFAMILIARES OU MULTIFAMILIARES, TELA Q-92. AF_12/2024_PS</v>
          </cell>
          <cell r="C12577" t="str">
            <v>KG</v>
          </cell>
          <cell r="D12577">
            <v>8.8800000000000008</v>
          </cell>
          <cell r="E12577">
            <v>8.91</v>
          </cell>
          <cell r="F12577" t="str">
            <v>SINAPI DEZEMBRO 2025</v>
          </cell>
        </row>
        <row r="12578">
          <cell r="A12578">
            <v>91595</v>
          </cell>
          <cell r="B12578" t="str">
            <v>ARMAÇÃO DO SISTEMA DE PAREDES DE CONCRETO, EXECUTADA EM PAREDES DE EDIFICAÇÕES UNIFAMILIARES, TELA Q-61. AF_12/2024_PS</v>
          </cell>
          <cell r="C12578" t="str">
            <v>KG</v>
          </cell>
          <cell r="D12578">
            <v>9.16</v>
          </cell>
          <cell r="E12578">
            <v>9.2100000000000009</v>
          </cell>
          <cell r="F12578" t="str">
            <v>SINAPI DEZEMBRO 2025</v>
          </cell>
        </row>
        <row r="12579">
          <cell r="A12579">
            <v>105815</v>
          </cell>
          <cell r="B12579" t="str">
            <v>ARMAÇÃO DO SISTEMA DE PAREDES DE CONCRETO, EXECUTADA EM PAREDES DE EDIFICAÇÕES UNIFAMILIARES, TELA Q-75. AF_12/2024</v>
          </cell>
          <cell r="C12579" t="str">
            <v>KG</v>
          </cell>
          <cell r="D12579">
            <v>0</v>
          </cell>
          <cell r="E12579">
            <v>0</v>
          </cell>
          <cell r="F12579" t="str">
            <v>SINAPI DEZEMBRO 2025</v>
          </cell>
        </row>
        <row r="12580">
          <cell r="A12580">
            <v>91600</v>
          </cell>
          <cell r="B12580" t="str">
            <v>ARMAÇÃO DO SISTEMA DE PAREDES DE CONCRETO, EXECUTADA EM PLATIBANDAS, TELA Q-92. AF_12/2024_PS</v>
          </cell>
          <cell r="C12580" t="str">
            <v>KG</v>
          </cell>
          <cell r="D12580">
            <v>10.02</v>
          </cell>
          <cell r="E12580">
            <v>10.14</v>
          </cell>
          <cell r="F12580" t="str">
            <v>SINAPI DEZEMBRO 2025</v>
          </cell>
        </row>
        <row r="12581">
          <cell r="A12581">
            <v>99235</v>
          </cell>
          <cell r="B12581" t="str">
            <v>CONCRETAGEM DE EDIFICAÇÕES (PAREDES E LAJES) FEITAS COM SISTEMA DE FÔRMAS MANUSEÁVEIS, COM CONCRETO USINADO AUTOADENSÁVEL FCK 25 MPA - LANÇAMENTO E ACABAMENTO. AF_09/2024</v>
          </cell>
          <cell r="C12581" t="str">
            <v>M3</v>
          </cell>
          <cell r="D12581">
            <v>662.35</v>
          </cell>
          <cell r="E12581">
            <v>663.96</v>
          </cell>
          <cell r="F12581" t="str">
            <v>SINAPI DEZEMBRO 2025</v>
          </cell>
        </row>
        <row r="12582">
          <cell r="A12582">
            <v>105539</v>
          </cell>
          <cell r="B12582" t="str">
            <v>CONCRETAGEM DE EDIFICAÇÕES (PAREDES E LAJES) FEITAS COM SISTEMA DE FÔRMAS MANUSEÁVEIS, COM CONCRETO USINADO AUTOADENSÁVEL REFORÇADO COM FIBRAS DE POLIPROPILENO, FCK 25 MPA - LANÇAMENTO E ACABAMENTO. AF_09/2024</v>
          </cell>
          <cell r="C12582" t="str">
            <v>M3</v>
          </cell>
          <cell r="D12582">
            <v>0</v>
          </cell>
          <cell r="E12582">
            <v>0</v>
          </cell>
          <cell r="F12582" t="str">
            <v>SINAPI DEZEMBRO 2025</v>
          </cell>
        </row>
        <row r="12583">
          <cell r="A12583">
            <v>99439</v>
          </cell>
          <cell r="B12583" t="str">
            <v>CONCRETAGEM DE EDIFICAÇÕES (PAREDES E LAJES) FEITAS COM SISTEMA DE FÔRMAS MANUSEÁVEIS, COM CONCRETO USINADO BOMBEÁVEL FCK 25 MPA - LANÇAMENTO, ADENSAMENTO E ACABAMENTO. AF_09/2024</v>
          </cell>
          <cell r="C12583" t="str">
            <v>M3</v>
          </cell>
          <cell r="D12583">
            <v>729.46</v>
          </cell>
          <cell r="E12583">
            <v>732.05</v>
          </cell>
          <cell r="F12583" t="str">
            <v>SINAPI DEZEMBRO 2025</v>
          </cell>
        </row>
        <row r="12584">
          <cell r="A12584">
            <v>105540</v>
          </cell>
          <cell r="B12584" t="str">
            <v>CONCRETAGEM DE ESCADAS EM EDIFICAÇÕES MULTIFAMILIARES FEITAS COM SISTEMA DE FÔRMAS MANUSEÁVEIS COM CONCRETO USINADO AUTOADENSÁVEL REFORÇADO COM FIBRAS DE POLIPROPILENO, FCK 25 MPA - LANÇAMENTO E ACABAMENTO. AF_09/2024</v>
          </cell>
          <cell r="C12584" t="str">
            <v>M3</v>
          </cell>
          <cell r="D12584">
            <v>0</v>
          </cell>
          <cell r="E12584">
            <v>0</v>
          </cell>
          <cell r="F12584" t="str">
            <v>SINAPI DEZEMBRO 2025</v>
          </cell>
        </row>
        <row r="12585">
          <cell r="A12585">
            <v>103184</v>
          </cell>
          <cell r="B12585" t="str">
            <v>CONCRETAGEM DE ESCADAS EM EDIFICAÇÕES MULTIFAMILIARES FEITAS COM SISTEMA DE FÔRMAS MANUSEÁVEIS COM CONCRETO USINADO AUTOADENSÁVEL, FCK 25 MPA - LANÇAMENTO E ACABAMENTO. AF_09/2024</v>
          </cell>
          <cell r="C12585" t="str">
            <v>M3</v>
          </cell>
          <cell r="D12585">
            <v>682.91</v>
          </cell>
          <cell r="E12585">
            <v>686.33</v>
          </cell>
          <cell r="F12585" t="str">
            <v>SINAPI DEZEMBRO 2025</v>
          </cell>
        </row>
        <row r="12586">
          <cell r="A12586">
            <v>103183</v>
          </cell>
          <cell r="B12586" t="str">
            <v>CONCRETAGEM DE ESCADAS EM EDIFICAÇÕES MULTIFAMILIARES FEITAS COM SISTEMA DE FÔRMAS MANUSEÁVEIS COM CONCRETO USINADO BOMBEÁVEL, FCK 25 MPA - LANÇAMENTO, ADENSAMENTO E ACABAMENTO. AF_09/2024</v>
          </cell>
          <cell r="C12586" t="str">
            <v>M3</v>
          </cell>
          <cell r="D12586">
            <v>801.26</v>
          </cell>
          <cell r="E12586">
            <v>810.01</v>
          </cell>
          <cell r="F12586" t="str">
            <v>SINAPI DEZEMBRO 2025</v>
          </cell>
        </row>
        <row r="12587">
          <cell r="A12587">
            <v>99434</v>
          </cell>
          <cell r="B12587" t="str">
            <v>CONCRETAGEM DE LAJES EM EDIFICAÇÕES MULTIFAMILIARES FEITAS COM SISTEMA DE FÔRMAS MANUSEÁVEIS, COM CONCRETO USINADO BOMBEÁVEL FCK 25 MPA - LANÇAMENTO, ADENSAMENTO E ACABAMENTO. AF_09/2024</v>
          </cell>
          <cell r="C12587" t="str">
            <v>M3</v>
          </cell>
          <cell r="D12587">
            <v>742.21</v>
          </cell>
          <cell r="E12587">
            <v>745</v>
          </cell>
          <cell r="F12587" t="str">
            <v>SINAPI DEZEMBRO 2025</v>
          </cell>
        </row>
        <row r="12588">
          <cell r="A12588">
            <v>99431</v>
          </cell>
          <cell r="B12588" t="str">
            <v>CONCRETAGEM DE LAJES EM EDIFICAÇÕES UNIFAMILIARES FEITAS COM SISTEMA DE FÔRMAS MANUSEÁVEIS, COM CONCRETO USINADO BOMBEÁVEL FCK 25 MPA - LANÇAMENTO, ADENSAMENTO E ACABAMENTO. AF_09/2024</v>
          </cell>
          <cell r="C12588" t="str">
            <v>M3</v>
          </cell>
          <cell r="D12588">
            <v>738.6</v>
          </cell>
          <cell r="E12588">
            <v>741.07</v>
          </cell>
          <cell r="F12588" t="str">
            <v>SINAPI DEZEMBRO 2025</v>
          </cell>
        </row>
        <row r="12589">
          <cell r="A12589">
            <v>99435</v>
          </cell>
          <cell r="B12589" t="str">
            <v>CONCRETAGEM DE PAREDES EM EDIFICAÇÕES MULTIFAMILIARES FEITAS COM SISTEMA DE FÔRMAS MANUSEÁVEIS, COM CONCRETO USINADO BOMBEÁVEL FCK 25 MPA - LANÇAMENTO, ADENSAMENTO E ACABAMENTO. AF_09/2024</v>
          </cell>
          <cell r="C12589" t="str">
            <v>M3</v>
          </cell>
          <cell r="D12589">
            <v>724.56</v>
          </cell>
          <cell r="E12589">
            <v>727.1</v>
          </cell>
          <cell r="F12589" t="str">
            <v>SINAPI DEZEMBRO 2025</v>
          </cell>
        </row>
        <row r="12590">
          <cell r="A12590">
            <v>99432</v>
          </cell>
          <cell r="B12590" t="str">
            <v>CONCRETAGEM DE PAREDES EM EDIFICAÇÕES UNIFAMILIARES FEITAS COM SISTEMA DE FÔRMAS MANUSEÁVEIS, COM CONCRETO USINADO BOMBEÁVEL FCK 25 MPA - LANÇAMENTO, ADENSAMENTO E ACABAMENTO. AF_09/2024</v>
          </cell>
          <cell r="C12590" t="str">
            <v>M3</v>
          </cell>
          <cell r="D12590">
            <v>721.98</v>
          </cell>
          <cell r="E12590">
            <v>724.3</v>
          </cell>
          <cell r="F12590" t="str">
            <v>SINAPI DEZEMBRO 2025</v>
          </cell>
        </row>
        <row r="12591">
          <cell r="A12591">
            <v>99438</v>
          </cell>
          <cell r="B12591" t="str">
            <v>CONCRETAGEM DE PLATIBANDA EM EDIFICAÇÕES MULTIFAMILIARES FEITAS COM SISTEMA DE FÔRMAS MANUSEÁVEIS, COM CONCRETO USINADO AUTOADENSÁVEL FCK 25 MPA - LANÇAMENTO E ACABAMENTO. AF_09/2024</v>
          </cell>
          <cell r="C12591" t="str">
            <v>M3</v>
          </cell>
          <cell r="D12591">
            <v>711.11</v>
          </cell>
          <cell r="E12591">
            <v>713.77</v>
          </cell>
          <cell r="F12591" t="str">
            <v>SINAPI DEZEMBRO 2025</v>
          </cell>
        </row>
        <row r="12592">
          <cell r="A12592">
            <v>105538</v>
          </cell>
          <cell r="B12592" t="str">
            <v>CONCRETAGEM DE PLATIBANDA EM EDIFICAÇÕES MULTIFAMILIARES FEITAS COM SISTEMA DE FÔRMAS MANUSEÁVEIS, COM CONCRETO USINADO AUTOADENSÁVEL REFORÇADO COM FIBRAS DE POLIPROPILENO, FCK 25 MPA - LANÇAMENTO E ACABAMENTO. AF_09/2024</v>
          </cell>
          <cell r="C12592" t="str">
            <v>M3</v>
          </cell>
          <cell r="D12592">
            <v>0</v>
          </cell>
          <cell r="E12592">
            <v>0</v>
          </cell>
          <cell r="F12592" t="str">
            <v>SINAPI DEZEMBRO 2025</v>
          </cell>
        </row>
        <row r="12593">
          <cell r="A12593">
            <v>99436</v>
          </cell>
          <cell r="B12593" t="str">
            <v>CONCRETAGEM DE PLATIBANDA EM EDIFICAÇÕES MULTIFAMILIARES FEITAS COM SISTEMA DE FÔRMAS MANUSEÁVEIS, COM CONCRETO USINADO BOMBEÁVEL FCK 25 MPA - LANÇAMENTO, ADENSAMENTO E ACABAMENTO. AF_09/2024</v>
          </cell>
          <cell r="C12593" t="str">
            <v>M3</v>
          </cell>
          <cell r="D12593">
            <v>803.37</v>
          </cell>
          <cell r="E12593">
            <v>808.89</v>
          </cell>
          <cell r="F12593" t="str">
            <v>SINAPI DEZEMBRO 2025</v>
          </cell>
        </row>
        <row r="12594">
          <cell r="A12594">
            <v>99437</v>
          </cell>
          <cell r="B12594" t="str">
            <v>CONCRETAGEM DE PLATIBANDA EM EDIFICAÇÕES UNIFAMILIARES FEITAS COM SISTEMA DE FÔRMAS MANUSEÁVEIS, COM CONCRETO USINADO AUTOADENSÁVEL FCK 25 MPA - LANÇAMENTO E ACABAMENTO. AF_09/2024</v>
          </cell>
          <cell r="C12594" t="str">
            <v>M3</v>
          </cell>
          <cell r="D12594">
            <v>704.33</v>
          </cell>
          <cell r="E12594">
            <v>706.4</v>
          </cell>
          <cell r="F12594" t="str">
            <v>SINAPI DEZEMBRO 2025</v>
          </cell>
        </row>
        <row r="12595">
          <cell r="A12595">
            <v>105537</v>
          </cell>
          <cell r="B12595" t="str">
            <v>CONCRETAGEM DE PLATIBANDA EM EDIFICAÇÕES UNIFAMILIARES FEITAS COM SISTEMA DE FÔRMAS MANUSEÁVEIS, COM CONCRETO USINADO AUTOADENSÁVEL REFORÇADO COM FIBRAS DE POLIPROPILENO, FCK 25 MPA - LANÇAMENTO E ACABAMENTO. AF_09/2024</v>
          </cell>
          <cell r="C12595" t="str">
            <v>M3</v>
          </cell>
          <cell r="D12595">
            <v>0</v>
          </cell>
          <cell r="E12595">
            <v>0</v>
          </cell>
          <cell r="F12595" t="str">
            <v>SINAPI DEZEMBRO 2025</v>
          </cell>
        </row>
        <row r="12596">
          <cell r="A12596">
            <v>99433</v>
          </cell>
          <cell r="B12596" t="str">
            <v>CONCRETAGEM DE PLATIBANDA EM EDIFICAÇÕES UNIFAMILIARES FEITAS COM SISTEMA DE FÔRMAS MANUSEÁVEIS, COM CONCRETO USINADO BOMBEÁVEL FCK 25 MPA - LANÇAMENTO, ADENSAMENTO E ACABAMENTO. AF_09/2024</v>
          </cell>
          <cell r="C12596" t="str">
            <v>M3</v>
          </cell>
          <cell r="D12596">
            <v>782.77</v>
          </cell>
          <cell r="E12596">
            <v>786.51</v>
          </cell>
          <cell r="F12596" t="str">
            <v>SINAPI DEZEMBRO 2025</v>
          </cell>
        </row>
        <row r="12597">
          <cell r="A12597">
            <v>104422</v>
          </cell>
          <cell r="B12597" t="str">
            <v>ESTUCAMENTO DE DENSIDADE ALTA DE PANOS DE FACHADA DO SISTEMA DE PAREDES DE CONCRETO EM EDIFICAÇÕES DE MÚLTIPLOS PAVIMENTOS, PAVIMENTO TÉRREO, UTILIZAÇÃO DE ARGAMASSA COLANTE. AF_12/2024</v>
          </cell>
          <cell r="C12597" t="str">
            <v>M2</v>
          </cell>
          <cell r="D12597">
            <v>11.09</v>
          </cell>
          <cell r="E12597">
            <v>11.6</v>
          </cell>
          <cell r="F12597" t="str">
            <v>SINAPI DEZEMBRO 2025</v>
          </cell>
        </row>
        <row r="12598">
          <cell r="A12598">
            <v>105824</v>
          </cell>
          <cell r="B12598" t="str">
            <v>ESTUCAMENTO DE DENSIDADE ALTA DE PANOS DE FACHADA DO SISTEMA DE PAREDES DE CONCRETO EM EDIFICAÇÕES DE MÚLTIPLOS PAVIMENTOS, PAVIMENTO TÉRREO, UTILIZAÇÃO DE ARGAMASSA POLIMÉRICA. AF_12/2024</v>
          </cell>
          <cell r="C12598" t="str">
            <v>M2</v>
          </cell>
          <cell r="D12598">
            <v>13.57</v>
          </cell>
          <cell r="E12598">
            <v>14.08</v>
          </cell>
          <cell r="F12598" t="str">
            <v>SINAPI DEZEMBRO 2025</v>
          </cell>
        </row>
        <row r="12599">
          <cell r="A12599">
            <v>105825</v>
          </cell>
          <cell r="B12599" t="str">
            <v>ESTUCAMENTO DE DENSIDADE ALTA DE PANOS DE FACHADA DO SISTEMA DE PAREDES DE CONCRETO EM EDIFICAÇÕES DE MÚLTIPLOS PAVIMENTOS, PAVIMENTO TÉRREO, UTILIZAÇÃO DE ARGAMASSA TRAÇO 1:0,5:4,5 (CIM:CAL:AREIA). AF_12/2024</v>
          </cell>
          <cell r="C12599" t="str">
            <v>M2</v>
          </cell>
          <cell r="D12599">
            <v>6.49</v>
          </cell>
          <cell r="E12599">
            <v>7.01</v>
          </cell>
          <cell r="F12599" t="str">
            <v>SINAPI DEZEMBRO 2025</v>
          </cell>
        </row>
        <row r="12600">
          <cell r="A12600">
            <v>104421</v>
          </cell>
          <cell r="B12600" t="str">
            <v>ESTUCAMENTO DE DENSIDADE ALTA DE PANOS DE FACHADA DO SISTEMA DE PAREDES DE CONCRETO EM EDIFICAÇÕES DE MÚLTIPLOS PAVIMENTOS, PAVIMENTOS SUPERIORES, UTILIZAÇÃO DE ARGAMASSA COLANTE. AF_12/2024</v>
          </cell>
          <cell r="C12600" t="str">
            <v>M2</v>
          </cell>
          <cell r="D12600">
            <v>16.190000000000001</v>
          </cell>
          <cell r="E12600">
            <v>17.149999999999999</v>
          </cell>
          <cell r="F12600" t="str">
            <v>SINAPI DEZEMBRO 2025</v>
          </cell>
        </row>
        <row r="12601">
          <cell r="A12601">
            <v>105822</v>
          </cell>
          <cell r="B12601" t="str">
            <v>ESTUCAMENTO DE DENSIDADE ALTA DE PANOS DE FACHADA DO SISTEMA DE PAREDES DE CONCRETO EM EDIFICAÇÕES DE MÚLTIPLOS PAVIMENTOS, PAVIMENTOS SUPERIORES, UTILIZAÇÃO DE ARGAMASSA POLIMÉRICA. AF_12/2024</v>
          </cell>
          <cell r="C12601" t="str">
            <v>M2</v>
          </cell>
          <cell r="D12601">
            <v>18.670000000000002</v>
          </cell>
          <cell r="E12601">
            <v>19.63</v>
          </cell>
          <cell r="F12601" t="str">
            <v>SINAPI DEZEMBRO 2025</v>
          </cell>
        </row>
        <row r="12602">
          <cell r="A12602">
            <v>105823</v>
          </cell>
          <cell r="B12602" t="str">
            <v>ESTUCAMENTO DE DENSIDADE ALTA DE PANOS DE FACHADA DO SISTEMA DE PAREDES DE CONCRETO EM EDIFICAÇÕES DE MÚLTIPLOS PAVIMENTOS, PAVIMENTOS SUPERIORES, UTILIZAÇÃO DE ARGAMASSA TRAÇO 1:0,5:4,5 (CIM:CAL:AREIA). AF_12/2024</v>
          </cell>
          <cell r="C12602" t="str">
            <v>M2</v>
          </cell>
          <cell r="D12602">
            <v>11.59</v>
          </cell>
          <cell r="E12602">
            <v>12.56</v>
          </cell>
          <cell r="F12602" t="str">
            <v>SINAPI DEZEMBRO 2025</v>
          </cell>
        </row>
        <row r="12603">
          <cell r="A12603">
            <v>104423</v>
          </cell>
          <cell r="B12603" t="str">
            <v>ESTUCAMENTO DE DENSIDADE ALTA DE PANOS DE FACHADA DO SISTEMA DE PAREDES DE CONCRETO EM UNIDADES HABITACIONAIS DE DOIS PAVIMENTOS (SOBRADO), ACESSO COM ANDAIME FACHADEIRO, UTILIZAÇÃO DE ARGAMASSA COLANTE. AF_12/2024</v>
          </cell>
          <cell r="C12603" t="str">
            <v>M2</v>
          </cell>
          <cell r="D12603">
            <v>14.67</v>
          </cell>
          <cell r="E12603">
            <v>15.48</v>
          </cell>
          <cell r="F12603" t="str">
            <v>SINAPI DEZEMBRO 2025</v>
          </cell>
        </row>
        <row r="12604">
          <cell r="A12604">
            <v>105826</v>
          </cell>
          <cell r="B12604" t="str">
            <v>ESTUCAMENTO DE DENSIDADE ALTA DE PANOS DE FACHADA DO SISTEMA DE PAREDES DE CONCRETO EM UNIDADES HABITACIONAIS DE DOIS PAVIMENTOS (SOBRADO), ACESSO COM ANDAIME FACHADEIRO, UTILIZAÇÃO DE ARGAMASSA POLIMÉRICA. AF_12/2024</v>
          </cell>
          <cell r="C12604" t="str">
            <v>M2</v>
          </cell>
          <cell r="D12604">
            <v>17.149999999999999</v>
          </cell>
          <cell r="E12604">
            <v>17.96</v>
          </cell>
          <cell r="F12604" t="str">
            <v>SINAPI DEZEMBRO 2025</v>
          </cell>
        </row>
        <row r="12605">
          <cell r="A12605">
            <v>105827</v>
          </cell>
          <cell r="B12605" t="str">
            <v>ESTUCAMENTO DE DENSIDADE ALTA DE PANOS DE FACHADA DO SISTEMA DE PAREDES DE CONCRETO EM UNIDADES HABITACIONAIS DE DOIS PAVIMENTOS (SOBRADO), ACESSO COM ANDAIME FACHADEIRO, UTILIZAÇÃO DE ARGAMASSA TRAÇO 1:0,5:4,5 (CIM:CAL:AREIA). AF_12/2024</v>
          </cell>
          <cell r="C12605" t="str">
            <v>M2</v>
          </cell>
          <cell r="D12605">
            <v>10.07</v>
          </cell>
          <cell r="E12605">
            <v>10.89</v>
          </cell>
          <cell r="F12605" t="str">
            <v>SINAPI DEZEMBRO 2025</v>
          </cell>
        </row>
        <row r="12606">
          <cell r="A12606">
            <v>104425</v>
          </cell>
          <cell r="B12606" t="str">
            <v>ESTUCAMENTO DE DENSIDADE ALTA DE PANOS DE FACHADA DO SISTEMA DE PAREDES DE CONCRETO EM UNIDADES HABITACIONAIS DE PAVIMENTO ÚNICO, UTILIZAÇÃO DE ARGAMASSA COLANTE. AF_12/2024</v>
          </cell>
          <cell r="C12606" t="str">
            <v>M2</v>
          </cell>
          <cell r="D12606">
            <v>9.5399999999999991</v>
          </cell>
          <cell r="E12606">
            <v>9.92</v>
          </cell>
          <cell r="F12606" t="str">
            <v>SINAPI DEZEMBRO 2025</v>
          </cell>
        </row>
        <row r="12607">
          <cell r="A12607">
            <v>105828</v>
          </cell>
          <cell r="B12607" t="str">
            <v>ESTUCAMENTO DE DENSIDADE ALTA DE PANOS DE FACHADA DO SISTEMA DE PAREDES DE CONCRETO EM UNIDADES HABITACIONAIS DE PAVIMENTO ÚNICO, UTILIZAÇÃO DE ARGAMASSA POLIMÉRICA. AF_12/2024</v>
          </cell>
          <cell r="C12607" t="str">
            <v>M2</v>
          </cell>
          <cell r="D12607">
            <v>12.02</v>
          </cell>
          <cell r="E12607">
            <v>12.4</v>
          </cell>
          <cell r="F12607" t="str">
            <v>SINAPI DEZEMBRO 2025</v>
          </cell>
        </row>
        <row r="12608">
          <cell r="A12608">
            <v>105829</v>
          </cell>
          <cell r="B12608" t="str">
            <v>ESTUCAMENTO DE DENSIDADE ALTA DE PANOS DE FACHADA DO SISTEMA DE PAREDES DE CONCRETO EM UNIDADES HABITACIONAIS DE PAVIMENTO ÚNICO, UTILIZAÇÃO DE ARGAMASSA TRAÇO 1:0,5:4,5 (CIM:CAL:AREIA). AF_12/2024</v>
          </cell>
          <cell r="C12608" t="str">
            <v>M2</v>
          </cell>
          <cell r="D12608">
            <v>4.9400000000000004</v>
          </cell>
          <cell r="E12608">
            <v>5.33</v>
          </cell>
          <cell r="F12608" t="str">
            <v>SINAPI DEZEMBRO 2025</v>
          </cell>
        </row>
        <row r="12609">
          <cell r="A12609">
            <v>91525</v>
          </cell>
          <cell r="B12609" t="str">
            <v>ESTUCAMENTO DE DENSIDADE ALTA NAS FACES INTERNAS DE PAREDES DO SISTEMA DE PAREDES DE CONCRETO, EM AMBIENTES COM ÁREA ENTRE 5 M² E 10 M², UTILIZAÇÃO DE ARGAMASSA COLANTE. AF_12/2024</v>
          </cell>
          <cell r="C12609" t="str">
            <v>M2</v>
          </cell>
          <cell r="D12609">
            <v>7.69</v>
          </cell>
          <cell r="E12609">
            <v>8.08</v>
          </cell>
          <cell r="F12609" t="str">
            <v>SINAPI DEZEMBRO 2025</v>
          </cell>
        </row>
        <row r="12610">
          <cell r="A12610">
            <v>105818</v>
          </cell>
          <cell r="B12610" t="str">
            <v>ESTUCAMENTO DE DENSIDADE ALTA NAS FACES INTERNAS DE PAREDES DO SISTEMA DE PAREDES DE CONCRETO, EM AMBIENTES COM ÁREA ENTRE 5 M² E 10 M², UTILIZAÇÃO DE ARGAMASSA POLIMÉRICA. AF_12/2024</v>
          </cell>
          <cell r="C12610" t="str">
            <v>M2</v>
          </cell>
          <cell r="D12610">
            <v>12.27</v>
          </cell>
          <cell r="E12610">
            <v>12.66</v>
          </cell>
          <cell r="F12610" t="str">
            <v>SINAPI DEZEMBRO 2025</v>
          </cell>
        </row>
        <row r="12611">
          <cell r="A12611">
            <v>105819</v>
          </cell>
          <cell r="B12611" t="str">
            <v>ESTUCAMENTO DE DENSIDADE ALTA NAS FACES INTERNAS DE PAREDES DO SISTEMA DE PAREDES DE CONCRETO, EM AMBIENTES COM ÁREA ENTRE 5 M² E 10 M², UTILIZAÇÃO DE ARGAMASSA TRAÇO 1:1:6 (CIM:CAL:AREIA). AF_12/2024</v>
          </cell>
          <cell r="C12611" t="str">
            <v>M2</v>
          </cell>
          <cell r="D12611">
            <v>5.24</v>
          </cell>
          <cell r="E12611">
            <v>5.64</v>
          </cell>
          <cell r="F12611" t="str">
            <v>SINAPI DEZEMBRO 2025</v>
          </cell>
        </row>
        <row r="12612">
          <cell r="A12612">
            <v>104414</v>
          </cell>
          <cell r="B12612" t="str">
            <v>ESTUCAMENTO DE DENSIDADE ALTA NAS FACES INTERNAS DE PAREDES DO SISTEMA DE PAREDES DE CONCRETO, EM AMBIENTES COM ÁREA MAIOR OU IGUAL A 10 M², UTILIZAÇÃO DE ARGAMASSA COLANTE. AF_12/2024</v>
          </cell>
          <cell r="C12612" t="str">
            <v>M2</v>
          </cell>
          <cell r="D12612">
            <v>6.89</v>
          </cell>
          <cell r="E12612">
            <v>7.22</v>
          </cell>
          <cell r="F12612" t="str">
            <v>SINAPI DEZEMBRO 2025</v>
          </cell>
        </row>
        <row r="12613">
          <cell r="A12613">
            <v>105816</v>
          </cell>
          <cell r="B12613" t="str">
            <v>ESTUCAMENTO DE DENSIDADE ALTA NAS FACES INTERNAS DE PAREDES DO SISTEMA DE PAREDES DE CONCRETO, EM AMBIENTES COM ÁREA MAIOR OU IGUAL A 10 M², UTILIZAÇÃO DE ARGAMASSA POLIMÉRICA. AF_12/2024</v>
          </cell>
          <cell r="C12613" t="str">
            <v>M2</v>
          </cell>
          <cell r="D12613">
            <v>11.47</v>
          </cell>
          <cell r="E12613">
            <v>11.8</v>
          </cell>
          <cell r="F12613" t="str">
            <v>SINAPI DEZEMBRO 2025</v>
          </cell>
        </row>
        <row r="12614">
          <cell r="A12614">
            <v>105817</v>
          </cell>
          <cell r="B12614" t="str">
            <v>ESTUCAMENTO DE DENSIDADE ALTA NAS FACES INTERNAS DE PAREDES DO SISTEMA DE PAREDES DE CONCRETO, EM AMBIENTES COM ÁREA MAIOR OU IGUAL A 10 M², UTILIZAÇÃO DE ARGAMASSA TRAÇO 1:1:6 (CIM:CAL:AREIA). AF_12/2024</v>
          </cell>
          <cell r="C12614" t="str">
            <v>M2</v>
          </cell>
          <cell r="D12614">
            <v>4.4400000000000004</v>
          </cell>
          <cell r="E12614">
            <v>4.78</v>
          </cell>
          <cell r="F12614" t="str">
            <v>SINAPI DEZEMBRO 2025</v>
          </cell>
        </row>
        <row r="12615">
          <cell r="A12615">
            <v>104415</v>
          </cell>
          <cell r="B12615" t="str">
            <v>ESTUCAMENTO DE DENSIDADE ALTA NAS FACES INTERNAS DE PAREDES DO SISTEMA DE PAREDES DE CONCRETO, EM AMBIENTES COM ÁREA MENOR OU IGUAL A 5 M², UTILIZAÇÃO DE ARGAMASSA COLANTE. AF_12/2024</v>
          </cell>
          <cell r="C12615" t="str">
            <v>M2</v>
          </cell>
          <cell r="D12615">
            <v>11.91</v>
          </cell>
          <cell r="E12615">
            <v>12.66</v>
          </cell>
          <cell r="F12615" t="str">
            <v>SINAPI DEZEMBRO 2025</v>
          </cell>
        </row>
        <row r="12616">
          <cell r="A12616">
            <v>105820</v>
          </cell>
          <cell r="B12616" t="str">
            <v>ESTUCAMENTO DE DENSIDADE ALTA NAS FACES INTERNAS DE PAREDES DO SISTEMA DE PAREDES DE CONCRETO, EM AMBIENTES COM ÁREA MENOR OU IGUAL A 5 M², UTILIZAÇÃO DE ARGAMASSA POLIMÉRICA. AF_12/2024</v>
          </cell>
          <cell r="C12616" t="str">
            <v>M2</v>
          </cell>
          <cell r="D12616">
            <v>16.489999999999998</v>
          </cell>
          <cell r="E12616">
            <v>17.239999999999998</v>
          </cell>
          <cell r="F12616" t="str">
            <v>SINAPI DEZEMBRO 2025</v>
          </cell>
        </row>
        <row r="12617">
          <cell r="A12617">
            <v>105821</v>
          </cell>
          <cell r="B12617" t="str">
            <v>ESTUCAMENTO DE DENSIDADE ALTA NAS FACES INTERNAS DE PAREDES DO SISTEMA DE PAREDES DE CONCRETO, EM AMBIENTES COM ÁREA MENOR OU IGUAL A 5 M², UTILIZAÇÃO DE ARGAMASSA TRAÇO 1:1:6 (CIM:CAL:AREIA). AF_12/2024</v>
          </cell>
          <cell r="C12617" t="str">
            <v>M2</v>
          </cell>
          <cell r="D12617">
            <v>9.4600000000000009</v>
          </cell>
          <cell r="E12617">
            <v>10.220000000000001</v>
          </cell>
          <cell r="F12617" t="str">
            <v>SINAPI DEZEMBRO 2025</v>
          </cell>
        </row>
        <row r="12618">
          <cell r="A12618">
            <v>104418</v>
          </cell>
          <cell r="B12618" t="str">
            <v>ESTUCAMENTO DE DENSIDADE BAIXA DE PANOS DE FACHADA DO SISTEMA DE PAREDES DE CONCRETO EM EDIFICAÇÕES DE MÚLTIPLOS PAVIMENTOS, PAVIMENTO TÉRREO, UTILIZAÇÃO DE ARGAMASSA COLANTE. AF_12/2024</v>
          </cell>
          <cell r="C12618" t="str">
            <v>M2</v>
          </cell>
          <cell r="D12618">
            <v>2.64</v>
          </cell>
          <cell r="E12618">
            <v>2.85</v>
          </cell>
          <cell r="F12618" t="str">
            <v>SINAPI DEZEMBRO 2025</v>
          </cell>
        </row>
        <row r="12619">
          <cell r="A12619">
            <v>91515</v>
          </cell>
          <cell r="B12619" t="str">
            <v>ESTUCAMENTO DE DENSIDADE BAIXA DE PANOS DE FACHADA DO SISTEMA DE PAREDES DE CONCRETO EM EDIFICAÇÕES DE MÚLTIPLOS PAVIMENTOS, PAVIMENTOS SUPERIORES, UTILIZAÇÃO DE ARGAMASSA COLANTE. AF_12/2024</v>
          </cell>
          <cell r="C12619" t="str">
            <v>M2</v>
          </cell>
          <cell r="D12619">
            <v>4.7699999999999996</v>
          </cell>
          <cell r="E12619">
            <v>5.16</v>
          </cell>
          <cell r="F12619" t="str">
            <v>SINAPI DEZEMBRO 2025</v>
          </cell>
        </row>
        <row r="12620">
          <cell r="A12620">
            <v>104419</v>
          </cell>
          <cell r="B12620" t="str">
            <v>ESTUCAMENTO DE DENSIDADE BAIXA DE PANOS DE FACHADA DO SISTEMA DE PAREDES DE CONCRETO EM UNIDADES HABITACIONAIS DE DOIS PAVIMENTOS (SOBRADO), ACESSO COM ANDAIME FACHADEIRO, UTILIZAÇÃO DE ARGAMASSA COLANTE. AF_12/2024</v>
          </cell>
          <cell r="C12620" t="str">
            <v>M2</v>
          </cell>
          <cell r="D12620">
            <v>4.1500000000000004</v>
          </cell>
          <cell r="E12620">
            <v>4.49</v>
          </cell>
          <cell r="F12620" t="str">
            <v>SINAPI DEZEMBRO 2025</v>
          </cell>
        </row>
        <row r="12621">
          <cell r="A12621">
            <v>91519</v>
          </cell>
          <cell r="B12621" t="str">
            <v>ESTUCAMENTO DE DENSIDADE BAIXA DE PANOS DE FACHADA DO SISTEMA DE PAREDES DE CONCRETO EM UNIDADES HABITACIONAIS DE PAVIMENTO ÚNICO, UTILIZAÇÃO DE ARGAMASSA COLANTE. AF_12/2024</v>
          </cell>
          <cell r="C12621" t="str">
            <v>M2</v>
          </cell>
          <cell r="D12621">
            <v>2.04</v>
          </cell>
          <cell r="E12621">
            <v>2.2000000000000002</v>
          </cell>
          <cell r="F12621" t="str">
            <v>SINAPI DEZEMBRO 2025</v>
          </cell>
        </row>
        <row r="12622">
          <cell r="A12622">
            <v>91520</v>
          </cell>
          <cell r="B12622" t="str">
            <v>ESTUCAMENTO DE DENSIDADE BAIXA NAS FACES INTERNAS DE PAREDES DO SISTEMA DE PAREDES DE CONCRETO, EM AMBIENTES COM ÁREA ENTRE 5 M² E 10 M², UTILIZAÇÃO DE ARGAMASSA COLANTE. AF_12/2024</v>
          </cell>
          <cell r="C12622" t="str">
            <v>M2</v>
          </cell>
          <cell r="D12622">
            <v>2.02</v>
          </cell>
          <cell r="E12622">
            <v>2.19</v>
          </cell>
          <cell r="F12622" t="str">
            <v>SINAPI DEZEMBRO 2025</v>
          </cell>
        </row>
        <row r="12623">
          <cell r="A12623">
            <v>104416</v>
          </cell>
          <cell r="B12623" t="str">
            <v>ESTUCAMENTO DE DENSIDADE BAIXA NAS FACES INTERNAS DE PAREDES DO SISTEMA DE PAREDES DE CONCRETO, EM AMBIENTES COM ÁREA MAIOR OU IGUAL A 10 M², UTILIZAÇÃO DE ARGAMASSA COLANTE. AF_12/2024</v>
          </cell>
          <cell r="C12623" t="str">
            <v>M2</v>
          </cell>
          <cell r="D12623">
            <v>1.68</v>
          </cell>
          <cell r="E12623">
            <v>1.82</v>
          </cell>
          <cell r="F12623" t="str">
            <v>SINAPI DEZEMBRO 2025</v>
          </cell>
        </row>
        <row r="12624">
          <cell r="A12624">
            <v>104417</v>
          </cell>
          <cell r="B12624" t="str">
            <v>ESTUCAMENTO DE DENSIDADE BAIXA NAS FACES INTERNAS DE PAREDES DO SISTEMA DE PAREDES DE CONCRETO, EM AMBIENTES COM ÁREA MENOR OU IGUAL A 5 M², UTILIZAÇÃO DE ARGAMASSA COLANTE. AF_12/2024</v>
          </cell>
          <cell r="C12624" t="str">
            <v>M2</v>
          </cell>
          <cell r="D12624">
            <v>3.75</v>
          </cell>
          <cell r="E12624">
            <v>4.0599999999999996</v>
          </cell>
          <cell r="F12624" t="str">
            <v>SINAPI DEZEMBRO 2025</v>
          </cell>
        </row>
        <row r="12625">
          <cell r="A12625">
            <v>91522</v>
          </cell>
          <cell r="B12625" t="str">
            <v>ESTUCAMENTO PARA QUALQUER REVESTIMENTO, EM TETO DO SISTEMA DE PAREDES DE CONCRETO, EM AMBIENTES COM ÁREA ENTRE 5 M² E 10 M², UTILIZAÇÃO DE ARGAMASSA COLANTE. AF_12/2024</v>
          </cell>
          <cell r="C12625" t="str">
            <v>M2</v>
          </cell>
          <cell r="D12625">
            <v>3.37</v>
          </cell>
          <cell r="E12625">
            <v>3.65</v>
          </cell>
          <cell r="F12625" t="str">
            <v>SINAPI DEZEMBRO 2025</v>
          </cell>
        </row>
        <row r="12626">
          <cell r="A12626">
            <v>104412</v>
          </cell>
          <cell r="B12626" t="str">
            <v>ESTUCAMENTO PARA QUALQUER REVESTIMENTO, EM TETO DO SISTEMA DE PAREDES DE CONCRETO, EM AMBIENTES COM ÁREA MAIOR OU IGUAL A 10 M², UTILIZAÇÃO DE ARGAMASSA COLANTE. AF_12/2024</v>
          </cell>
          <cell r="C12626" t="str">
            <v>M2</v>
          </cell>
          <cell r="D12626">
            <v>3.03</v>
          </cell>
          <cell r="E12626">
            <v>3.28</v>
          </cell>
          <cell r="F12626" t="str">
            <v>SINAPI DEZEMBRO 2025</v>
          </cell>
        </row>
        <row r="12627">
          <cell r="A12627">
            <v>104413</v>
          </cell>
          <cell r="B12627" t="str">
            <v>ESTUCAMENTO PARA QUALQUER REVESTIMENTO, EM TETO DO SISTEMA DE PAREDES DE CONCRETO, EM AMBIENTES COM ÁREA MENOR OU IGUAL A 5 M², UTILIZAÇÃO DE ARGAMASSA COLANTE. AF_12/2024</v>
          </cell>
          <cell r="C12627" t="str">
            <v>M2</v>
          </cell>
          <cell r="D12627">
            <v>5.13</v>
          </cell>
          <cell r="E12627">
            <v>5.56</v>
          </cell>
          <cell r="F12627" t="str">
            <v>SINAPI DEZEMBRO 2025</v>
          </cell>
        </row>
        <row r="12628">
          <cell r="A12628">
            <v>102569</v>
          </cell>
          <cell r="B12628" t="str">
            <v>FÔRMAS MANUSEÁVEIS DA ALUMÍNIO PARA PAREDES DE CONCRETO MOLDADAS IN LOCO, EM PLATIBANDA. AF_11/2024</v>
          </cell>
          <cell r="C12628" t="str">
            <v>M2</v>
          </cell>
          <cell r="D12628">
            <v>0</v>
          </cell>
          <cell r="E12628">
            <v>0</v>
          </cell>
          <cell r="F12628" t="str">
            <v>SINAPI DEZEMBRO 2025</v>
          </cell>
        </row>
        <row r="12629">
          <cell r="A12629">
            <v>102574</v>
          </cell>
          <cell r="B12629" t="str">
            <v>FÔRMAS MANUSEÁVEIS DE ALUMÍNIO PARA PAREDES DE CONCRETO MOLDADAS IN LOCO, DE EDIFICAÇÕES DE MÚLTIPLOS PAVIMENTOS, EM LAJES. AF_11/2024</v>
          </cell>
          <cell r="C12629" t="str">
            <v>M2</v>
          </cell>
          <cell r="D12629">
            <v>0</v>
          </cell>
          <cell r="E12629">
            <v>0</v>
          </cell>
          <cell r="F12629" t="str">
            <v>SINAPI DEZEMBRO 2025</v>
          </cell>
        </row>
        <row r="12630">
          <cell r="A12630">
            <v>102573</v>
          </cell>
          <cell r="B12630" t="str">
            <v>FÔRMAS MANUSEÁVEIS DE ALUMÍNIO PARA PAREDES DE CONCRETO MOLDADAS IN LOCO, DE EDIFICAÇÕES DE MÚLTIPLOS PAVIMENTOS, EM PAREDES. AF_11/2024</v>
          </cell>
          <cell r="C12630" t="str">
            <v>M2</v>
          </cell>
          <cell r="D12630">
            <v>0</v>
          </cell>
          <cell r="E12630">
            <v>0</v>
          </cell>
          <cell r="F12630" t="str">
            <v>SINAPI DEZEMBRO 2025</v>
          </cell>
        </row>
        <row r="12631">
          <cell r="A12631">
            <v>102577</v>
          </cell>
          <cell r="B12631" t="str">
            <v>FÔRMAS MANUSEÁVEIS DE ALUMÍNIO PARA PAREDES DE CONCRETO MOLDADAS IN LOCO, DE EDIFICAÇÕES UNIFAMILIARES, EM LAJES. AF_11/2024</v>
          </cell>
          <cell r="C12631" t="str">
            <v>M2</v>
          </cell>
          <cell r="D12631">
            <v>0</v>
          </cell>
          <cell r="E12631">
            <v>0</v>
          </cell>
          <cell r="F12631" t="str">
            <v>SINAPI DEZEMBRO 2025</v>
          </cell>
        </row>
        <row r="12632">
          <cell r="A12632">
            <v>102576</v>
          </cell>
          <cell r="B12632" t="str">
            <v>FÔRMAS MANUSEÁVEIS DE ALUMÍNIO PARA PAREDES DE CONCRETO MOLDADAS IN LOCO, DE EDIFICAÇÕES UNIFAMILIARES, EM PAREDES. AF_11/2024</v>
          </cell>
          <cell r="C12632" t="str">
            <v>M2</v>
          </cell>
          <cell r="D12632">
            <v>0</v>
          </cell>
          <cell r="E12632">
            <v>0</v>
          </cell>
          <cell r="F12632" t="str">
            <v>SINAPI DEZEMBRO 2025</v>
          </cell>
        </row>
        <row r="12633">
          <cell r="A12633">
            <v>103083</v>
          </cell>
          <cell r="B12633" t="str">
            <v>FÔRMAS MANUSEÁVEIS DE PLÁSTICO ESTRUTURADO EM AÇO PARA PAREDES DE CONCRETO MOLDADAS IN LOCO, DE EDIFICAÇÕES DE MÚLTIPLOS PAVIMENTOS, EM LAJES. AF_11/2024</v>
          </cell>
          <cell r="C12633" t="str">
            <v>M2</v>
          </cell>
          <cell r="D12633">
            <v>0</v>
          </cell>
          <cell r="E12633">
            <v>0</v>
          </cell>
          <cell r="F12633" t="str">
            <v>SINAPI DEZEMBRO 2025</v>
          </cell>
        </row>
        <row r="12634">
          <cell r="A12634">
            <v>103081</v>
          </cell>
          <cell r="B12634" t="str">
            <v>FÔRMAS MANUSEÁVEIS DE PLÁSTICO ESTRUTURADO EM AÇO PARA PAREDES DE CONCRETO MOLDADAS IN LOCO, DE EDIFICAÇÕES DE MÚLTIPLOS PAVIMENTOS, EM PLATIBANDA. AF_11/2024</v>
          </cell>
          <cell r="C12634" t="str">
            <v>M2</v>
          </cell>
          <cell r="D12634">
            <v>0</v>
          </cell>
          <cell r="E12634">
            <v>0</v>
          </cell>
          <cell r="F12634" t="str">
            <v>SINAPI DEZEMBRO 2025</v>
          </cell>
        </row>
        <row r="12635">
          <cell r="A12635">
            <v>103082</v>
          </cell>
          <cell r="B12635" t="str">
            <v>FÔRMAS MANUSEÁVEIS DE PLÁSTICO ESTRUTURADO EM AÇO PARA PAREDES DE CONCRETO MOLDADAS IN LOCO, DE EDIFICAÇÕES MÚLTIPLOS PAVIMENTOS, EM PAREDES. AF_11/2024</v>
          </cell>
          <cell r="C12635" t="str">
            <v>M2</v>
          </cell>
          <cell r="D12635">
            <v>0</v>
          </cell>
          <cell r="E12635">
            <v>0</v>
          </cell>
          <cell r="F12635" t="str">
            <v>SINAPI DEZEMBRO 2025</v>
          </cell>
        </row>
        <row r="12636">
          <cell r="A12636">
            <v>103086</v>
          </cell>
          <cell r="B12636" t="str">
            <v>FÔRMAS MANUSEÁVEIS DE PLÁSTICO ESTRUTURADO EM AÇO PARA PAREDES DE CONCRETO MOLDADAS IN LOCO, DE EDIFICAÇÕES UNIFAMILIARES, EM LAJES. AF_11/2024</v>
          </cell>
          <cell r="C12636" t="str">
            <v>M2</v>
          </cell>
          <cell r="D12636">
            <v>0</v>
          </cell>
          <cell r="E12636">
            <v>0</v>
          </cell>
          <cell r="F12636" t="str">
            <v>SINAPI DEZEMBRO 2025</v>
          </cell>
        </row>
        <row r="12637">
          <cell r="A12637">
            <v>103085</v>
          </cell>
          <cell r="B12637" t="str">
            <v>FÔRMAS MANUSEÁVEIS DE PLÁSTICO ESTRUTURADO EM AÇO PARA PAREDES DE CONCRETO MOLDADAS IN LOCO, DE EDIFICAÇÕES UNIFAMILIARES, EM PAREDES. AF_11/2024</v>
          </cell>
          <cell r="C12637" t="str">
            <v>M2</v>
          </cell>
          <cell r="D12637">
            <v>0</v>
          </cell>
          <cell r="E12637">
            <v>0</v>
          </cell>
          <cell r="F12637" t="str">
            <v>SINAPI DEZEMBRO 2025</v>
          </cell>
        </row>
        <row r="12638">
          <cell r="A12638">
            <v>104726</v>
          </cell>
          <cell r="B12638" t="str">
            <v>INSTALAÇÃO DE ISOLAMENTO COM LÃ DE PET EM PAREDE DRYWALL. AF_07/2023</v>
          </cell>
          <cell r="C12638" t="str">
            <v>M2</v>
          </cell>
          <cell r="D12638">
            <v>0</v>
          </cell>
          <cell r="E12638">
            <v>0</v>
          </cell>
          <cell r="F12638" t="str">
            <v>SINAPI DEZEMBRO 2025</v>
          </cell>
        </row>
        <row r="12639">
          <cell r="A12639">
            <v>104725</v>
          </cell>
          <cell r="B12639" t="str">
            <v>INSTALAÇÃO DE ISOLAMENTO COM LÃ DE VIDRO EM PAREDE DRYWALL. AF_07/2023</v>
          </cell>
          <cell r="C12639" t="str">
            <v>M2</v>
          </cell>
          <cell r="D12639">
            <v>0</v>
          </cell>
          <cell r="E12639">
            <v>0</v>
          </cell>
          <cell r="F12639" t="str">
            <v>SINAPI DEZEMBRO 2025</v>
          </cell>
        </row>
        <row r="12640">
          <cell r="A12640">
            <v>96374</v>
          </cell>
          <cell r="B12640" t="str">
            <v>INSTALAÇÃO DE REFORÇO DE MADEIRA EM PAREDE DRYWALL. AF_07/2023</v>
          </cell>
          <cell r="C12640" t="str">
            <v>M</v>
          </cell>
          <cell r="D12640">
            <v>32.69</v>
          </cell>
          <cell r="E12640">
            <v>32.880000000000003</v>
          </cell>
          <cell r="F12640" t="str">
            <v>SINAPI DEZEMBRO 2025</v>
          </cell>
        </row>
        <row r="12641">
          <cell r="A12641">
            <v>96373</v>
          </cell>
          <cell r="B12641" t="str">
            <v>INSTALAÇÃO DE REFORÇO METÁLICO EM PAREDE DRYWALL. AF_07/2023</v>
          </cell>
          <cell r="C12641" t="str">
            <v>M</v>
          </cell>
          <cell r="D12641">
            <v>11.96</v>
          </cell>
          <cell r="E12641">
            <v>12.11</v>
          </cell>
          <cell r="F12641" t="str">
            <v>SINAPI DEZEMBRO 2025</v>
          </cell>
        </row>
        <row r="12642">
          <cell r="A12642">
            <v>96368</v>
          </cell>
          <cell r="B12642" t="str">
            <v>PAREDE COM SISTEMA EM CHAPAS DE GESSO PARA DRYWALL, USO INTERNO COM DUAS FACES DUPLAS E ESTRUTURA METÁLICA COM GUIAS DUPLAS, SEM VÃOS. AF_07/2023_PS</v>
          </cell>
          <cell r="C12642" t="str">
            <v>M2</v>
          </cell>
          <cell r="D12642">
            <v>165.93</v>
          </cell>
          <cell r="E12642">
            <v>167.81</v>
          </cell>
          <cell r="F12642" t="str">
            <v>SINAPI DEZEMBRO 2025</v>
          </cell>
        </row>
        <row r="12643">
          <cell r="A12643">
            <v>96364</v>
          </cell>
          <cell r="B12643" t="str">
            <v>PAREDE COM SISTEMA EM CHAPAS DE GESSO PARA DRYWALL, USO INTERNO COM UMA FACE SIMPLES E OUTRA FACE DUPLA E ESTRUTURA METÁLICA COM GUIAS DUPLAS, SEM VÃOS. AF_07/2023_PS</v>
          </cell>
          <cell r="C12643" t="str">
            <v>M2</v>
          </cell>
          <cell r="D12643">
            <v>139.80000000000001</v>
          </cell>
          <cell r="E12643">
            <v>141.46</v>
          </cell>
          <cell r="F12643" t="str">
            <v>SINAPI DEZEMBRO 2025</v>
          </cell>
        </row>
        <row r="12644">
          <cell r="A12644">
            <v>96369</v>
          </cell>
          <cell r="B12644" t="str">
            <v>PAREDE COM SISTEMA EM CHAPAS DE GESSO PARA DRYWALL, USO INTERNO, COM DUAS FACES DUPLAS E ESTRUTURA METÁLICA COM GUIAS DUPLAS PARA PAREDES COM ÁREA LÍQUIDA MAIOR OU IGUAL A 6 M2, COM VÃOS. AF_07/2023_PS</v>
          </cell>
          <cell r="C12644" t="str">
            <v>M2</v>
          </cell>
          <cell r="D12644">
            <v>187.48</v>
          </cell>
          <cell r="E12644">
            <v>189.71</v>
          </cell>
          <cell r="F12644" t="str">
            <v>SINAPI DEZEMBRO 2025</v>
          </cell>
        </row>
        <row r="12645">
          <cell r="A12645">
            <v>104723</v>
          </cell>
          <cell r="B12645" t="str">
            <v>PAREDE COM SISTEMA EM CHAPAS DE GESSO PARA DRYWALL, USO INTERNO, COM DUAS FACES DUPLAS E ESTRUTURA METÁLICA COM GUIAS DUPLAS PARA PAREDES COM ÁREA LÍQUIDA MENOR QUE 6 M2, COM VÃOS. AF_07/2023_PS</v>
          </cell>
          <cell r="C12645" t="str">
            <v>M2</v>
          </cell>
          <cell r="D12645">
            <v>225.41</v>
          </cell>
          <cell r="E12645">
            <v>228.35</v>
          </cell>
          <cell r="F12645" t="str">
            <v>SINAPI DEZEMBRO 2025</v>
          </cell>
        </row>
        <row r="12646">
          <cell r="A12646">
            <v>96367</v>
          </cell>
          <cell r="B12646" t="str">
            <v>PAREDE COM SISTEMA EM CHAPAS DE GESSO PARA DRYWALL, USO INTERNO, COM DUAS FACES DUPLAS E ESTRUTURA METÁLICA COM GUIAS SIMPLES PARA PAREDES COM ÁREA LÍQUIDA MAIOR OU IGUAL A 6 M2, COM VÃOS. AF_07/2023_PS</v>
          </cell>
          <cell r="C12646" t="str">
            <v>M2</v>
          </cell>
          <cell r="D12646">
            <v>150.58000000000001</v>
          </cell>
          <cell r="E12646">
            <v>152.49</v>
          </cell>
          <cell r="F12646" t="str">
            <v>SINAPI DEZEMBRO 2025</v>
          </cell>
        </row>
        <row r="12647">
          <cell r="A12647">
            <v>104722</v>
          </cell>
          <cell r="B12647" t="str">
            <v>PAREDE COM SISTEMA EM CHAPAS DE GESSO PARA DRYWALL, USO INTERNO, COM DUAS FACES DUPLAS E ESTRUTURA METÁLICA COM GUIAS SIMPLES PARA PAREDES COM ÁREA LÍQUIDA MENOR QUE 6 M2, COM VÃOS. AF_07/2023_PS</v>
          </cell>
          <cell r="C12647" t="str">
            <v>M2</v>
          </cell>
          <cell r="D12647">
            <v>171.91</v>
          </cell>
          <cell r="E12647">
            <v>174.37</v>
          </cell>
          <cell r="F12647" t="str">
            <v>SINAPI DEZEMBRO 2025</v>
          </cell>
        </row>
        <row r="12648">
          <cell r="A12648">
            <v>96366</v>
          </cell>
          <cell r="B12648" t="str">
            <v>PAREDE COM SISTEMA EM CHAPAS DE GESSO PARA DRYWALL, USO INTERNO, COM DUAS FACES DUPLAS E ESTRUTURA METÁLICA COM GUIAS SIMPLES, SEM VÃOS. AF_07/2023_PS</v>
          </cell>
          <cell r="C12648" t="str">
            <v>M2</v>
          </cell>
          <cell r="D12648">
            <v>138.80000000000001</v>
          </cell>
          <cell r="E12648">
            <v>140.46</v>
          </cell>
          <cell r="F12648" t="str">
            <v>SINAPI DEZEMBRO 2025</v>
          </cell>
        </row>
        <row r="12649">
          <cell r="A12649">
            <v>96361</v>
          </cell>
          <cell r="B12649" t="str">
            <v>PAREDE COM SISTEMA EM CHAPAS DE GESSO PARA DRYWALL, USO INTERNO, COM DUAS FACES SIMPLES E ESTRUTURA METÁLICA COM GUIAS DUPLAS PARA PAREDES COM ÁREA LÍQUIDA MAIOR OU IGUAL A 6 M2, COM VÃOS. AF_07/2023_PS</v>
          </cell>
          <cell r="C12649" t="str">
            <v>M2</v>
          </cell>
          <cell r="D12649">
            <v>134.22999999999999</v>
          </cell>
          <cell r="E12649">
            <v>135.93</v>
          </cell>
          <cell r="F12649" t="str">
            <v>SINAPI DEZEMBRO 2025</v>
          </cell>
        </row>
        <row r="12650">
          <cell r="A12650">
            <v>104719</v>
          </cell>
          <cell r="B12650" t="str">
            <v>PAREDE COM SISTEMA EM CHAPAS DE GESSO PARA DRYWALL, USO INTERNO, COM DUAS FACES SIMPLES E ESTRUTURA METÁLICA COM GUIAS DUPLAS PARA PAREDES COM ÁREA LÍQUIDA MENOR QUE 6 M2, COM VÃOS. AF_07/2023_PS</v>
          </cell>
          <cell r="C12650" t="str">
            <v>M2</v>
          </cell>
          <cell r="D12650">
            <v>170.16</v>
          </cell>
          <cell r="E12650">
            <v>172.41</v>
          </cell>
          <cell r="F12650" t="str">
            <v>SINAPI DEZEMBRO 2025</v>
          </cell>
        </row>
        <row r="12651">
          <cell r="A12651">
            <v>96360</v>
          </cell>
          <cell r="B12651" t="str">
            <v>PAREDE COM SISTEMA EM CHAPAS DE GESSO PARA DRYWALL, USO INTERNO, COM DUAS FACES SIMPLES E ESTRUTURA METÁLICA COM GUIAS DUPLAS, SEM VÃOS. AF_07/2023_PS</v>
          </cell>
          <cell r="C12651" t="str">
            <v>M2</v>
          </cell>
          <cell r="D12651">
            <v>113.68</v>
          </cell>
          <cell r="E12651">
            <v>115.14</v>
          </cell>
          <cell r="F12651" t="str">
            <v>SINAPI DEZEMBRO 2025</v>
          </cell>
        </row>
        <row r="12652">
          <cell r="A12652">
            <v>96359</v>
          </cell>
          <cell r="B12652" t="str">
            <v>PAREDE COM SISTEMA EM CHAPAS DE GESSO PARA DRYWALL, USO INTERNO, COM DUAS FACES SIMPLES E ESTRUTURA METÁLICA COM GUIAS SIMPLES PARA PAREDES COM ÁREA LÍQUIDA MAIOR OU IGUAL A 6 M2, COM VÃOS. AF_07/2023_PS</v>
          </cell>
          <cell r="C12652" t="str">
            <v>M2</v>
          </cell>
          <cell r="D12652">
            <v>97.35</v>
          </cell>
          <cell r="E12652">
            <v>98.75</v>
          </cell>
          <cell r="F12652" t="str">
            <v>SINAPI DEZEMBRO 2025</v>
          </cell>
        </row>
        <row r="12653">
          <cell r="A12653">
            <v>104718</v>
          </cell>
          <cell r="B12653" t="str">
            <v>PAREDE COM SISTEMA EM CHAPAS DE GESSO PARA DRYWALL, USO INTERNO, COM DUAS FACES SIMPLES E ESTRUTURA METÁLICA COM GUIAS SIMPLES PARA PAREDES COM ÁREA LÍQUIDA MENOR QUE 6 M2, COM VÃOS. AF_07/2023_PS</v>
          </cell>
          <cell r="C12653" t="str">
            <v>M2</v>
          </cell>
          <cell r="D12653">
            <v>116.66</v>
          </cell>
          <cell r="E12653">
            <v>118.43</v>
          </cell>
          <cell r="F12653" t="str">
            <v>SINAPI DEZEMBRO 2025</v>
          </cell>
        </row>
        <row r="12654">
          <cell r="A12654">
            <v>96358</v>
          </cell>
          <cell r="B12654" t="str">
            <v>PAREDE COM SISTEMA EM CHAPAS DE GESSO PARA DRYWALL, USO INTERNO, COM DUAS FACES SIMPLES E ESTRUTURA METÁLICA COM GUIAS SIMPLES, SEM VÃOS. AF_07/2023_PS</v>
          </cell>
          <cell r="C12654" t="str">
            <v>M2</v>
          </cell>
          <cell r="D12654">
            <v>86.57</v>
          </cell>
          <cell r="E12654">
            <v>87.8</v>
          </cell>
          <cell r="F12654" t="str">
            <v>SINAPI DEZEMBRO 2025</v>
          </cell>
        </row>
        <row r="12655">
          <cell r="A12655">
            <v>96371</v>
          </cell>
          <cell r="B12655" t="str">
            <v>PAREDE COM SISTEMA EM CHAPAS DE GESSO PARA DRYWALL, USO INTERNO, COM UMA FACE SIMPLES E ESTRUTURA METÁLICA COM GUIAS SIMPLES PARA PAREDES COM ÁREA LÍQUIDA MAIOR OU IGUAL A 6 M2, COM VÃOS. AF_07/2023_PS</v>
          </cell>
          <cell r="C12655" t="str">
            <v>M2</v>
          </cell>
          <cell r="D12655">
            <v>68.180000000000007</v>
          </cell>
          <cell r="E12655">
            <v>69.12</v>
          </cell>
          <cell r="F12655" t="str">
            <v>SINAPI DEZEMBRO 2025</v>
          </cell>
        </row>
        <row r="12656">
          <cell r="A12656">
            <v>104724</v>
          </cell>
          <cell r="B12656" t="str">
            <v>PAREDE COM SISTEMA EM CHAPAS DE GESSO PARA DRYWALL, USO INTERNO, COM UMA FACE SIMPLES E ESTRUTURA METÁLICA COM GUIAS SIMPLES PARA PAREDES COM ÁREA LÍQUIDA MENOR QUE 6 M2, COM VÃOS. AF_07/2023_PS</v>
          </cell>
          <cell r="C12656" t="str">
            <v>M2</v>
          </cell>
          <cell r="D12656">
            <v>86.48</v>
          </cell>
          <cell r="E12656">
            <v>87.71</v>
          </cell>
          <cell r="F12656" t="str">
            <v>SINAPI DEZEMBRO 2025</v>
          </cell>
        </row>
        <row r="12657">
          <cell r="A12657">
            <v>96370</v>
          </cell>
          <cell r="B12657" t="str">
            <v>PAREDE COM SISTEMA EM CHAPAS DE GESSO PARA DRYWALL, USO INTERNO, COM UMA FACE SIMPLES E ESTRUTURA METÁLICA COM GUIAS SIMPLES, SEM VÃOS. AF_07/2023_PS</v>
          </cell>
          <cell r="C12657" t="str">
            <v>M2</v>
          </cell>
          <cell r="D12657">
            <v>57.94</v>
          </cell>
          <cell r="E12657">
            <v>58.74</v>
          </cell>
          <cell r="F12657" t="str">
            <v>SINAPI DEZEMBRO 2025</v>
          </cell>
        </row>
        <row r="12658">
          <cell r="A12658">
            <v>96365</v>
          </cell>
          <cell r="B12658" t="str">
            <v>PAREDE COM SISTEMA EM CHAPAS DE GESSO PARA DRYWALL, USO INTERNO, COM UMA FACE SIMPLES E OUTRA FACE DUPLA E ESTRUTURA METÁLICA COM GUIAS DUPLAS PARA PAREDES COM ÁREA LÍQUIDA MAIOR OU IGUAL A 6 M2, COM VÃOS. AF_07/2023_PS</v>
          </cell>
          <cell r="C12658" t="str">
            <v>M2</v>
          </cell>
          <cell r="D12658">
            <v>160.86000000000001</v>
          </cell>
          <cell r="E12658">
            <v>162.83000000000001</v>
          </cell>
          <cell r="F12658" t="str">
            <v>SINAPI DEZEMBRO 2025</v>
          </cell>
        </row>
        <row r="12659">
          <cell r="A12659">
            <v>104721</v>
          </cell>
          <cell r="B12659" t="str">
            <v>PAREDE COM SISTEMA EM CHAPAS DE GESSO PARA DRYWALL, USO INTERNO, COM UMA FACE SIMPLES E OUTRA FACE DUPLA E ESTRUTURA METÁLICA COM GUIAS DUPLAS PARA PAREDES COM ÁREA LÍQUIDA MENOR QUE 6 M2, COM VÃOS. AF_07/2023_PS</v>
          </cell>
          <cell r="C12659" t="str">
            <v>M2</v>
          </cell>
          <cell r="D12659">
            <v>197.78</v>
          </cell>
          <cell r="E12659">
            <v>200.39</v>
          </cell>
          <cell r="F12659" t="str">
            <v>SINAPI DEZEMBRO 2025</v>
          </cell>
        </row>
        <row r="12660">
          <cell r="A12660">
            <v>96363</v>
          </cell>
          <cell r="B12660" t="str">
            <v>PAREDE COM SISTEMA EM CHAPAS DE GESSO PARA DRYWALL, USO INTERNO, COM UMA FACE SIMPLES E OUTRA FACE DUPLA E ESTRUTURA METÁLICA COM GUIAS SIMPLES PARA PAREDES COM ÁREA LÍQUIDA MAIOR OU IGUAL A 6 M2, COM VÃOS. AF_07/2023_PS</v>
          </cell>
          <cell r="C12660" t="str">
            <v>M2</v>
          </cell>
          <cell r="D12660">
            <v>123.96</v>
          </cell>
          <cell r="E12660">
            <v>125.63</v>
          </cell>
          <cell r="F12660" t="str">
            <v>SINAPI DEZEMBRO 2025</v>
          </cell>
        </row>
        <row r="12661">
          <cell r="A12661">
            <v>104720</v>
          </cell>
          <cell r="B12661" t="str">
            <v>PAREDE COM SISTEMA EM CHAPAS DE GESSO PARA DRYWALL, USO INTERNO, COM UMA FACE SIMPLES E OUTRA FACE DUPLA E ESTRUTURA METÁLICA COM GUIAS SIMPLES PARA PAREDES COM ÁREA LÍQUIDA MENOR QUE 6 M2, COM VÃOS. AF_07/2023_PS</v>
          </cell>
          <cell r="C12661" t="str">
            <v>M2</v>
          </cell>
          <cell r="D12661">
            <v>144.28</v>
          </cell>
          <cell r="E12661">
            <v>146.41</v>
          </cell>
          <cell r="F12661" t="str">
            <v>SINAPI DEZEMBRO 2025</v>
          </cell>
        </row>
        <row r="12662">
          <cell r="A12662">
            <v>96362</v>
          </cell>
          <cell r="B12662" t="str">
            <v>PAREDE COM SISTEMA EM CHAPAS DE GESSO PARA DRYWALL, USO INTERNO, COM UMA FACE SIMPLES E OUTRA FACE DUPLA E ESTRUTURA METÁLICA COM GUIAS SIMPLES, SEM VÃOS. AF_07/2023_PS</v>
          </cell>
          <cell r="C12662" t="str">
            <v>M2</v>
          </cell>
          <cell r="D12662">
            <v>112.68</v>
          </cell>
          <cell r="E12662">
            <v>114.14</v>
          </cell>
          <cell r="F12662" t="str">
            <v>SINAPI DEZEMBRO 2025</v>
          </cell>
        </row>
        <row r="12663">
          <cell r="A12663">
            <v>103191</v>
          </cell>
          <cell r="B12663" t="str">
            <v>INSTALAÇÃO DE ALONGADOR COM TRÊS ALTURAS, EM TUBO DE AÇO CARBONO - EQUIPAMENTO DE GINASTICA PARA ACADEMIA AO AR LIVRE / ACADEMIA DA TERCEIRA IDADE - ATI, INSTALADO SOBRE SOLO. AF_10/2021</v>
          </cell>
          <cell r="C12663" t="str">
            <v>UN</v>
          </cell>
          <cell r="D12663">
            <v>2385.7800000000002</v>
          </cell>
          <cell r="E12663">
            <v>2392.1799999999998</v>
          </cell>
          <cell r="F12663" t="str">
            <v>SINAPI DEZEMBRO 2025</v>
          </cell>
        </row>
        <row r="12664">
          <cell r="A12664">
            <v>103206</v>
          </cell>
          <cell r="B12664" t="str">
            <v>INSTALAÇÃO DE ALONGADOR COM TRÊS ALTURAS, EM TUBO DE AÇO CARBONO - EQUIPAMENTO DE GINÁSTICA PARA ACADEMIA AO AR LIVRE / ACADEMIA DA TERCEIRA IDADE - ATI, INSTALADO SOBRE PISO DE CONCRETO EXISTENTE. AF_10/2021</v>
          </cell>
          <cell r="C12664" t="str">
            <v>UN</v>
          </cell>
          <cell r="D12664">
            <v>2395.0300000000002</v>
          </cell>
          <cell r="E12664">
            <v>2403.2600000000002</v>
          </cell>
          <cell r="F12664" t="str">
            <v>SINAPI DEZEMBRO 2025</v>
          </cell>
        </row>
        <row r="12665">
          <cell r="A12665">
            <v>103211</v>
          </cell>
          <cell r="B12665" t="str">
            <v>INSTALAÇÃO DE BALANÇO DE 2 LUGARES COM ESTRUTURA DE MADEIRA TRATADA, INSTALADO SOBRE PISO DE CONCRETO EXISTENTE. AF_10/2021</v>
          </cell>
          <cell r="C12665" t="str">
            <v>UN</v>
          </cell>
          <cell r="D12665">
            <v>0</v>
          </cell>
          <cell r="E12665">
            <v>0</v>
          </cell>
          <cell r="F12665" t="str">
            <v>SINAPI DEZEMBRO 2025</v>
          </cell>
        </row>
        <row r="12666">
          <cell r="A12666">
            <v>103196</v>
          </cell>
          <cell r="B12666" t="str">
            <v>INSTALAÇÃO DE BALANÇO DE 2 LUGARES COM ESTRUTURA DE MADEIRA TRATADA, INSTALADO SOBRE SOLO. AF_10/2021</v>
          </cell>
          <cell r="C12666" t="str">
            <v>UN</v>
          </cell>
          <cell r="D12666">
            <v>0</v>
          </cell>
          <cell r="E12666">
            <v>0</v>
          </cell>
          <cell r="F12666" t="str">
            <v>SINAPI DEZEMBRO 2025</v>
          </cell>
        </row>
        <row r="12667">
          <cell r="A12667">
            <v>103212</v>
          </cell>
          <cell r="B12667" t="str">
            <v>INSTALAÇÃO DE BALANÇO DE 2 LUGARES COM ESTRUTURA METÁLICA EM TUBOS DE AÇO CARBONO, INSTALADO SOBRE PISO DE CONCRETO EXISTENTE. AF_10/2021</v>
          </cell>
          <cell r="C12667" t="str">
            <v>UN</v>
          </cell>
          <cell r="D12667">
            <v>0</v>
          </cell>
          <cell r="E12667">
            <v>0</v>
          </cell>
          <cell r="F12667" t="str">
            <v>SINAPI DEZEMBRO 2025</v>
          </cell>
        </row>
        <row r="12668">
          <cell r="A12668">
            <v>103197</v>
          </cell>
          <cell r="B12668" t="str">
            <v>INSTALAÇÃO DE BALANÇO DE 2 LUGARES COM ESTRUTURA METÁLICA EM TUBOS DE AÇO CARBONO, INSTALADO SOBRE SOLO. AF_10/2021</v>
          </cell>
          <cell r="C12668" t="str">
            <v>UN</v>
          </cell>
          <cell r="D12668">
            <v>0</v>
          </cell>
          <cell r="E12668">
            <v>0</v>
          </cell>
          <cell r="F12668" t="str">
            <v>SINAPI DEZEMBRO 2025</v>
          </cell>
        </row>
        <row r="12669">
          <cell r="A12669">
            <v>103217</v>
          </cell>
          <cell r="B12669" t="str">
            <v>INSTALAÇÃO DE CASINHA DE MADEIRA TRATADA COM RAMPA ESCALADA, ESCORREGADOR E ESCADA MARINHEIRO, INSTALADO SOBRE PISO DE CONCRETO EXISTENTE. AF_10/2021</v>
          </cell>
          <cell r="C12669" t="str">
            <v>UN</v>
          </cell>
          <cell r="D12669">
            <v>0</v>
          </cell>
          <cell r="E12669">
            <v>0</v>
          </cell>
          <cell r="F12669" t="str">
            <v>SINAPI DEZEMBRO 2025</v>
          </cell>
        </row>
        <row r="12670">
          <cell r="A12670">
            <v>103202</v>
          </cell>
          <cell r="B12670" t="str">
            <v>INSTALAÇÃO DE CASINHA DE MADEIRA TRATADA COM RAMPA ESCALADA, ESCORREGADOR E ESCADA MARINHEIRO, INSTALADO SOBRE SOLO. AF_10/2021</v>
          </cell>
          <cell r="C12670" t="str">
            <v>UN</v>
          </cell>
          <cell r="D12670">
            <v>0</v>
          </cell>
          <cell r="E12670">
            <v>0</v>
          </cell>
          <cell r="F12670" t="str">
            <v>SINAPI DEZEMBRO 2025</v>
          </cell>
        </row>
        <row r="12671">
          <cell r="A12671">
            <v>103215</v>
          </cell>
          <cell r="B12671" t="str">
            <v>INSTALAÇÃO DE ESCORREGADOR DE MADEIRA TRATADA, INSTALADO SOBRE PISO DE CONCRETO EXISTENTE. AF_10/2021</v>
          </cell>
          <cell r="C12671" t="str">
            <v>UN</v>
          </cell>
          <cell r="D12671">
            <v>0</v>
          </cell>
          <cell r="E12671">
            <v>0</v>
          </cell>
          <cell r="F12671" t="str">
            <v>SINAPI DEZEMBRO 2025</v>
          </cell>
        </row>
        <row r="12672">
          <cell r="A12672">
            <v>103200</v>
          </cell>
          <cell r="B12672" t="str">
            <v>INSTALAÇÃO DE ESCORREGADOR DE MADEIRA TRATADA, INSTALADO SOBRE SOLO. AF_10/2021</v>
          </cell>
          <cell r="C12672" t="str">
            <v>UN</v>
          </cell>
          <cell r="D12672">
            <v>0</v>
          </cell>
          <cell r="E12672">
            <v>0</v>
          </cell>
          <cell r="F12672" t="str">
            <v>SINAPI DEZEMBRO 2025</v>
          </cell>
        </row>
        <row r="12673">
          <cell r="A12673">
            <v>103216</v>
          </cell>
          <cell r="B12673" t="str">
            <v>INSTALAÇÃO DE ESCORREGADOR METÁLICO EM TUBOS E CHAPAS DE AÇO CARBONO, INSTALADO SOBRE PISO DE CONCRETO EXISTENTE. AF_10/2021</v>
          </cell>
          <cell r="C12673" t="str">
            <v>UN</v>
          </cell>
          <cell r="D12673">
            <v>0</v>
          </cell>
          <cell r="E12673">
            <v>0</v>
          </cell>
          <cell r="F12673" t="str">
            <v>SINAPI DEZEMBRO 2025</v>
          </cell>
        </row>
        <row r="12674">
          <cell r="A12674">
            <v>103201</v>
          </cell>
          <cell r="B12674" t="str">
            <v>INSTALAÇÃO DE ESCORREGADOR METÁLICO EM TUBOS E CHAPAS DE AÇO CARBONO, INSTALADO SOBRE SOLO. AF_10/2021</v>
          </cell>
          <cell r="C12674" t="str">
            <v>UN</v>
          </cell>
          <cell r="D12674">
            <v>0</v>
          </cell>
          <cell r="E12674">
            <v>0</v>
          </cell>
          <cell r="F12674" t="str">
            <v>SINAPI DEZEMBRO 2025</v>
          </cell>
        </row>
        <row r="12675">
          <cell r="A12675">
            <v>103185</v>
          </cell>
          <cell r="B12675" t="str">
            <v>INSTALAÇÃO DE ESQUI TRIPLO, EM TUBO DE AÇO CARBONO - EQUIPAMENTO DE GINÁSTICA PARA ACADEMIA AO AR LIVRE / ACADEMIA DA TERCEIRA IDADE - ATI, INSTALADO SOBRE PISO DE CONCRETO EXISTENTE. AF_10/2021</v>
          </cell>
          <cell r="C12675" t="str">
            <v>UN</v>
          </cell>
          <cell r="D12675">
            <v>6154.34</v>
          </cell>
          <cell r="E12675">
            <v>6165.54</v>
          </cell>
          <cell r="F12675" t="str">
            <v>SINAPI DEZEMBRO 2025</v>
          </cell>
        </row>
        <row r="12676">
          <cell r="A12676">
            <v>103218</v>
          </cell>
          <cell r="B12676" t="str">
            <v>INSTALAÇÃO DE GAIOLA LABIRINTO METÁLICA EM TUBOS DE AÇO CARBONO, INSTALADA SOBRE PISO DE CONCRETO EXISTENTE. AF_10/2021</v>
          </cell>
          <cell r="C12676" t="str">
            <v>UN</v>
          </cell>
          <cell r="D12676">
            <v>0</v>
          </cell>
          <cell r="E12676">
            <v>0</v>
          </cell>
          <cell r="F12676" t="str">
            <v>SINAPI DEZEMBRO 2025</v>
          </cell>
        </row>
        <row r="12677">
          <cell r="A12677">
            <v>103203</v>
          </cell>
          <cell r="B12677" t="str">
            <v>INSTALAÇÃO DE GAIOLA LABIRINTO METÁLICA EM TUBOS DE AÇO CARBONO, INSTALADO SOBRE SOLO. AF_10/2021</v>
          </cell>
          <cell r="C12677" t="str">
            <v>UN</v>
          </cell>
          <cell r="D12677">
            <v>0</v>
          </cell>
          <cell r="E12677">
            <v>0</v>
          </cell>
          <cell r="F12677" t="str">
            <v>SINAPI DEZEMBRO 2025</v>
          </cell>
        </row>
        <row r="12678">
          <cell r="A12678">
            <v>103213</v>
          </cell>
          <cell r="B12678" t="str">
            <v>INSTALAÇÃO DE GANGORRA SIMPLES DE MADEIRA TRATADA, INSTALADA SOBRE PISO DE CONCRETO EXISTENTE. AF_10/2021</v>
          </cell>
          <cell r="C12678" t="str">
            <v>UN</v>
          </cell>
          <cell r="D12678">
            <v>0</v>
          </cell>
          <cell r="E12678">
            <v>0</v>
          </cell>
          <cell r="F12678" t="str">
            <v>SINAPI DEZEMBRO 2025</v>
          </cell>
        </row>
        <row r="12679">
          <cell r="A12679">
            <v>103198</v>
          </cell>
          <cell r="B12679" t="str">
            <v>INSTALAÇÃO DE GANGORRA SIMPLES DE MADEIRA TRATADA, INSTALADA SOBRE SOLO. AF_10/2021</v>
          </cell>
          <cell r="C12679" t="str">
            <v>UN</v>
          </cell>
          <cell r="D12679">
            <v>0</v>
          </cell>
          <cell r="E12679">
            <v>0</v>
          </cell>
          <cell r="F12679" t="str">
            <v>SINAPI DEZEMBRO 2025</v>
          </cell>
        </row>
        <row r="12680">
          <cell r="A12680">
            <v>103214</v>
          </cell>
          <cell r="B12680" t="str">
            <v>INSTALAÇÃO DE GANGORRA SIMPLES METÁLICA EM TUBOS DE AÇO CARBONO, INSTALADA SOBRE PISO DE CONCRETO EXISTENTE. AF_10/2021</v>
          </cell>
          <cell r="C12680" t="str">
            <v>UN</v>
          </cell>
          <cell r="D12680">
            <v>0</v>
          </cell>
          <cell r="E12680">
            <v>0</v>
          </cell>
          <cell r="F12680" t="str">
            <v>SINAPI DEZEMBRO 2025</v>
          </cell>
        </row>
        <row r="12681">
          <cell r="A12681">
            <v>103199</v>
          </cell>
          <cell r="B12681" t="str">
            <v>INSTALAÇÃO DE GANGORRA SIMPLES METÁLICA EM TUBOS DE AÇO CARBONO, INSTALADA SOBRE SOLO. AF_10/2021</v>
          </cell>
          <cell r="C12681" t="str">
            <v>UN</v>
          </cell>
          <cell r="D12681">
            <v>0</v>
          </cell>
          <cell r="E12681">
            <v>0</v>
          </cell>
          <cell r="F12681" t="str">
            <v>SINAPI DEZEMBRO 2025</v>
          </cell>
        </row>
        <row r="12682">
          <cell r="A12682">
            <v>103219</v>
          </cell>
          <cell r="B12682" t="str">
            <v>INSTALAÇÃO DE GIRA-GIRA METÁLICO EM TUBOS DE AÇO CARBONO, INSTALADO SOBRE PISO DE CONCRETO EXISTENTE. AF_10/2021</v>
          </cell>
          <cell r="C12682" t="str">
            <v>UN</v>
          </cell>
          <cell r="D12682">
            <v>0</v>
          </cell>
          <cell r="E12682">
            <v>0</v>
          </cell>
          <cell r="F12682" t="str">
            <v>SINAPI DEZEMBRO 2025</v>
          </cell>
        </row>
        <row r="12683">
          <cell r="A12683">
            <v>103204</v>
          </cell>
          <cell r="B12683" t="str">
            <v>INSTALAÇÃO DE GIRA-GIRA METÁLICO EM TUBOS DE AÇO CARBONO, INSTALADO SOBRE SOLO. AF_10/2021</v>
          </cell>
          <cell r="C12683" t="str">
            <v>UN</v>
          </cell>
          <cell r="D12683">
            <v>0</v>
          </cell>
          <cell r="E12683">
            <v>0</v>
          </cell>
          <cell r="F12683" t="str">
            <v>SINAPI DEZEMBRO 2025</v>
          </cell>
        </row>
        <row r="12684">
          <cell r="A12684">
            <v>103186</v>
          </cell>
          <cell r="B12684" t="str">
            <v>INSTALAÇÃO DE MULTIEXERCITADOR COM SEIS FUNÇÕES, EM TUBO DE AÇO CARBONO - EQUIPAMENTO DE GINÁSTICA PARA ACADEMIA AO AR LIVRE / ACADEMIA DA TERCEIRA IDADE - ATI, INSTALADO SOBRE PISO DE CONCRETO EXISTENTE. AF_10/2021</v>
          </cell>
          <cell r="C12684" t="str">
            <v>UN</v>
          </cell>
          <cell r="D12684">
            <v>6487.16</v>
          </cell>
          <cell r="E12684">
            <v>6491.75</v>
          </cell>
          <cell r="F12684" t="str">
            <v>SINAPI DEZEMBRO 2025</v>
          </cell>
        </row>
        <row r="12685">
          <cell r="A12685">
            <v>103210</v>
          </cell>
          <cell r="B12685" t="str">
            <v>INSTALAÇÃO DE PLACA ORIENTATIVA SOBRE EXERCÍCIOS, 2,00M X 1,00M, EM TUBO DE AÇO CARBONO - PARA ACADEMIA AO AR LIVRE / ACADEMIA DA TERCEIRA IDADE - ATI, INSTALADO SOBRE PISO DE CONCRETO EXISTENTE. AF_10/2021</v>
          </cell>
          <cell r="C12685" t="str">
            <v>UN</v>
          </cell>
          <cell r="D12685">
            <v>2297.4</v>
          </cell>
          <cell r="E12685">
            <v>2312.23</v>
          </cell>
          <cell r="F12685" t="str">
            <v>SINAPI DEZEMBRO 2025</v>
          </cell>
        </row>
        <row r="12686">
          <cell r="A12686">
            <v>103195</v>
          </cell>
          <cell r="B12686" t="str">
            <v>INSTALAÇÃO DE PLACA ORIENTATIVA SOBRE EXERCÍCIOS, 2,00M X 1,00M, EM TUBO DE AÇO CARBONO - PARA ACADEMIA AO AR LIVRE / ACADEMIA DA TERCEIRA IDADE - ATI, INSTALADO SOBRE SOLO. AF_10/2021</v>
          </cell>
          <cell r="C12686" t="str">
            <v>UN</v>
          </cell>
          <cell r="D12686">
            <v>2198.81</v>
          </cell>
          <cell r="E12686">
            <v>2205.38</v>
          </cell>
          <cell r="F12686" t="str">
            <v>SINAPI DEZEMBRO 2025</v>
          </cell>
        </row>
        <row r="12687">
          <cell r="A12687">
            <v>103205</v>
          </cell>
          <cell r="B12687" t="str">
            <v>INSTALAÇÃO DE PRESSÃO DE PERNAS TRIPLO, EM TUBO DE AÇO CARBONO - EQUIPAMENTO DE GINÁSTICA PARA ACADEMIA AO AR LIVRE / ACADEMIA DA TERCEIRA IDADE - ATI, INSTALADO SOBRE PISO DE CONCRETO EXISTENTE. AF_10/2021</v>
          </cell>
          <cell r="C12687" t="str">
            <v>UN</v>
          </cell>
          <cell r="D12687">
            <v>4098.01</v>
          </cell>
          <cell r="E12687">
            <v>4107.6499999999996</v>
          </cell>
          <cell r="F12687" t="str">
            <v>SINAPI DEZEMBRO 2025</v>
          </cell>
        </row>
        <row r="12688">
          <cell r="A12688">
            <v>103190</v>
          </cell>
          <cell r="B12688" t="str">
            <v>INSTALAÇÃO DE PRESSÃO DE PERNAS TRIPLO, EM TUBO DE AÇO CARBONO - EQUIPAMENTO DE GINÁSTICA PARA ACADEMIA AO AR LIVRE / ACADEMIA DA TERCEIRA IDADE - ATI, INSTALADO SOBRE SOLO. AF_10/2021</v>
          </cell>
          <cell r="C12688" t="str">
            <v>UN</v>
          </cell>
          <cell r="D12688">
            <v>4088.76</v>
          </cell>
          <cell r="E12688">
            <v>4096.5600000000004</v>
          </cell>
          <cell r="F12688" t="str">
            <v>SINAPI DEZEMBRO 2025</v>
          </cell>
        </row>
        <row r="12689">
          <cell r="A12689">
            <v>103207</v>
          </cell>
          <cell r="B12689" t="str">
            <v>INSTALAÇÃO DE ROTAÇÃO DIAGONAL DUPLA, APARELHO TRIPLO, EM TUBO DE AÇO CARBONO - EQUIPAMENTO DE GINÁSTICA PARA ACADEMIA AO AR LIVRE / ACADEMIA DA TERCEIRA IDADE - ATI, INSTALADO SOBRE PISO DE CONCRETO EXISTENTE. AF_10/2021</v>
          </cell>
          <cell r="C12689" t="str">
            <v>UN</v>
          </cell>
          <cell r="D12689">
            <v>2548.67</v>
          </cell>
          <cell r="E12689">
            <v>2556.9</v>
          </cell>
          <cell r="F12689" t="str">
            <v>SINAPI DEZEMBRO 2025</v>
          </cell>
        </row>
        <row r="12690">
          <cell r="A12690">
            <v>103192</v>
          </cell>
          <cell r="B12690" t="str">
            <v>INSTALAÇÃO DE ROTAÇÃO DIAGONAL DUPLA, APARELHO TRIPLO, EM TUBO DE AÇO CARBONO - EQUIPAMENTO DE GINÁSTICA PARA ACADEMIA AO AR LIVRE / ACADEMIA DA TERCEIRA IDADE - ATI, INSTALADO SOBRE SOLO. AF_10/2021</v>
          </cell>
          <cell r="C12690" t="str">
            <v>UN</v>
          </cell>
          <cell r="D12690">
            <v>2539.42</v>
          </cell>
          <cell r="E12690">
            <v>2545.8200000000002</v>
          </cell>
          <cell r="F12690" t="str">
            <v>SINAPI DEZEMBRO 2025</v>
          </cell>
        </row>
        <row r="12691">
          <cell r="A12691">
            <v>103208</v>
          </cell>
          <cell r="B12691" t="str">
            <v>INSTALAÇÃO DE ROTAÇÃO VERTICAL DUPLO, EM TUBO DE ACO CARBONO - EQUIPAMENTO DE GINASTICA PARA ACADEMIA AO AR LIVRE / ACADEMIA DA TERCEIRA IDADE - ATI, INSTALADO SOBRE PISO DE CONCRETO EXISTENTE. AF_10/2021</v>
          </cell>
          <cell r="C12691" t="str">
            <v>UN</v>
          </cell>
          <cell r="D12691">
            <v>1967.4</v>
          </cell>
          <cell r="E12691">
            <v>1975.63</v>
          </cell>
          <cell r="F12691" t="str">
            <v>SINAPI DEZEMBRO 2025</v>
          </cell>
        </row>
        <row r="12692">
          <cell r="A12692">
            <v>103193</v>
          </cell>
          <cell r="B12692" t="str">
            <v>INSTALAÇÃO DE ROTAÇÃO VERTICAL DUPLO, EM TUBO DE AÇO CARBONO - EQUIPAMENTO DE GINÁSTICA PARA ACADEMIA AO AR LIVRE / ACADEMIA DA TERCEIRA IDADE - ATI, INSTALADO SOBRE SOLO. AF_10/2021</v>
          </cell>
          <cell r="C12692" t="str">
            <v>UN</v>
          </cell>
          <cell r="D12692">
            <v>1958.15</v>
          </cell>
          <cell r="E12692">
            <v>1964.55</v>
          </cell>
          <cell r="F12692" t="str">
            <v>SINAPI DEZEMBRO 2025</v>
          </cell>
        </row>
        <row r="12693">
          <cell r="A12693">
            <v>103187</v>
          </cell>
          <cell r="B12693" t="str">
            <v>INSTALAÇÃO DE SIMULADOR DE CAMINHADA TRIPLO, EM TUBO DE AÇO CARBONO - EQUIPAMENTO DE GINÁSTICA PARA ACADEMIA AO AR LIVRE / ACADEMIA DA TERCEIRA IDADE - ATI, INSTALADO SOBRE PISO DE CONCRETO EXISTENTE. AF_10/2021</v>
          </cell>
          <cell r="C12693" t="str">
            <v>UN</v>
          </cell>
          <cell r="D12693">
            <v>4877.58</v>
          </cell>
          <cell r="E12693">
            <v>4885.25</v>
          </cell>
          <cell r="F12693" t="str">
            <v>SINAPI DEZEMBRO 2025</v>
          </cell>
        </row>
        <row r="12694">
          <cell r="A12694">
            <v>103188</v>
          </cell>
          <cell r="B12694" t="str">
            <v>INSTALAÇÃO DE SIMULADOR DE CAVALGADA TRIPLO, EM TUBO DE AÇO CARBONO - EQUIPAMENTO DE GINÁSTICA PARA ACADEMIA AO AR LIVRE / ACADEMIA DA TERCEIRA IDADE - ATI, INSTALADO SOBRE PISO DE CONCRETO EXISTENTE. AF_10/2021</v>
          </cell>
          <cell r="C12694" t="str">
            <v>UN</v>
          </cell>
          <cell r="D12694">
            <v>5243.39</v>
          </cell>
          <cell r="E12694">
            <v>5249.27</v>
          </cell>
          <cell r="F12694" t="str">
            <v>SINAPI DEZEMBRO 2025</v>
          </cell>
        </row>
        <row r="12695">
          <cell r="A12695">
            <v>103189</v>
          </cell>
          <cell r="B12695" t="str">
            <v>INSTALAÇÃO DE SIMULADOR DE REMO INDIVIDUAL, EM TUBO DE AÇO CARBONO - EQUIPAMENTO DE GINÁSTICA PARA ACADEMIA AO AR LIVRE / ACADEMIA DA TERCEIRA IDADE - ATI, INSTALADO SOBRE PISO DE CONCRETO EXISTENTE. AF_10/2021</v>
          </cell>
          <cell r="C12695" t="str">
            <v>UN</v>
          </cell>
          <cell r="D12695">
            <v>2628.34</v>
          </cell>
          <cell r="E12695">
            <v>2632.46</v>
          </cell>
          <cell r="F12695" t="str">
            <v>SINAPI DEZEMBRO 2025</v>
          </cell>
        </row>
        <row r="12696">
          <cell r="A12696">
            <v>103209</v>
          </cell>
          <cell r="B12696" t="str">
            <v>INSTALAÇÃO DE SURF DUPLO, EM TUBO DE AÇO CARBONO - EQUIPAMENTO DE GINÁSTICA PARA ACADEMIA AO AR LIVRE / ACADEMIA DA TERCEIRA IDADE - ATI, INSTALADO SOBRE PISO DE CONCRETO EXISTENTE. AF_10/2021</v>
          </cell>
          <cell r="C12696" t="str">
            <v>UN</v>
          </cell>
          <cell r="D12696">
            <v>2825.37</v>
          </cell>
          <cell r="E12696">
            <v>2833.6</v>
          </cell>
          <cell r="F12696" t="str">
            <v>SINAPI DEZEMBRO 2025</v>
          </cell>
        </row>
        <row r="12697">
          <cell r="A12697">
            <v>103194</v>
          </cell>
          <cell r="B12697" t="str">
            <v>INSTALAÇÃO DE SURF DUPLO, EM TUBO DE AÇO CARBONO - EQUIPAMENTO DE GINÁSTICA PARA ACADEMIA AO AR LIVRE / ACADEMIA DA TERCEIRA IDADE - ATI, INSTALADO SOBRE SOLO. AF_10/2021</v>
          </cell>
          <cell r="C12697" t="str">
            <v>UN</v>
          </cell>
          <cell r="D12697">
            <v>2816.12</v>
          </cell>
          <cell r="E12697">
            <v>2822.52</v>
          </cell>
          <cell r="F12697" t="str">
            <v>SINAPI DEZEMBRO 2025</v>
          </cell>
        </row>
        <row r="12698">
          <cell r="A12698">
            <v>95001</v>
          </cell>
          <cell r="B12698" t="str">
            <v>EXECUÇÃO DE PASSEIO (CALÇADA) COM CONCRETO MOLDADO IN LOCO, FEITO EM OBRA, ACABAMENTO ESTAMPADO, ESPESSURA 6 CM, ARMADO. AF_08/2022</v>
          </cell>
          <cell r="C12698" t="str">
            <v>M2</v>
          </cell>
          <cell r="D12698">
            <v>0</v>
          </cell>
          <cell r="E12698">
            <v>0</v>
          </cell>
          <cell r="F12698" t="str">
            <v>SINAPI DEZEMBRO 2025</v>
          </cell>
        </row>
        <row r="12699">
          <cell r="A12699">
            <v>95000</v>
          </cell>
          <cell r="B12699" t="str">
            <v>EXECUÇÃO DE PASSEIO (CALÇADA) COM CONCRETO MOLDADO IN LOCO, FEITO EM OBRA, ACABAMENTO ESTAMPADO, ESPESSURA 6 CM, NÃO ARMADO. AF_08/2022</v>
          </cell>
          <cell r="C12699" t="str">
            <v>M2</v>
          </cell>
          <cell r="D12699">
            <v>0</v>
          </cell>
          <cell r="E12699">
            <v>0</v>
          </cell>
          <cell r="F12699" t="str">
            <v>SINAPI DEZEMBRO 2025</v>
          </cell>
        </row>
        <row r="12700">
          <cell r="A12700">
            <v>95005</v>
          </cell>
          <cell r="B12700" t="str">
            <v>EXECUÇÃO DE PASSEIO (CALÇADA) COM CONCRETO MOLDADO IN LOCO, FEITO EM OBRA, ACABAMENTO ESTAMPADO, ESPESSURA 8 CM, ARMADO. AF_08/2022</v>
          </cell>
          <cell r="C12700" t="str">
            <v>M2</v>
          </cell>
          <cell r="D12700">
            <v>0</v>
          </cell>
          <cell r="E12700">
            <v>0</v>
          </cell>
          <cell r="F12700" t="str">
            <v>SINAPI DEZEMBRO 2025</v>
          </cell>
        </row>
        <row r="12701">
          <cell r="A12701">
            <v>95004</v>
          </cell>
          <cell r="B12701" t="str">
            <v>EXECUÇÃO DE PASSEIO (CALÇADA) COM CONCRETO MOLDADO IN LOCO, FEITO EM OBRA, ACABAMENTO ESTAMPADO, ESPESSURA 8 CM, NÃO ARMADO. AF_08/2022</v>
          </cell>
          <cell r="C12701" t="str">
            <v>M2</v>
          </cell>
          <cell r="D12701">
            <v>0</v>
          </cell>
          <cell r="E12701">
            <v>0</v>
          </cell>
          <cell r="F12701" t="str">
            <v>SINAPI DEZEMBRO 2025</v>
          </cell>
        </row>
        <row r="12702">
          <cell r="A12702">
            <v>95003</v>
          </cell>
          <cell r="B12702" t="str">
            <v>EXECUÇÃO DE PASSEIO (CALÇADA) COM CONCRETO MOLDADO IN LOCO, USINADO, ACABAMENTO ESTAMPADO, ESPESSURA 6 CM, ARMADO. AF_08/2022</v>
          </cell>
          <cell r="C12702" t="str">
            <v>M2</v>
          </cell>
          <cell r="D12702">
            <v>0</v>
          </cell>
          <cell r="E12702">
            <v>0</v>
          </cell>
          <cell r="F12702" t="str">
            <v>SINAPI DEZEMBRO 2025</v>
          </cell>
        </row>
        <row r="12703">
          <cell r="A12703">
            <v>95002</v>
          </cell>
          <cell r="B12703" t="str">
            <v>EXECUÇÃO DE PASSEIO (CALÇADA) COM CONCRETO MOLDADO IN LOCO, USINADO, ACABAMENTO ESTAMPADO, ESPESSURA 6 CM, NÃO ARMADO. AF_08/2022</v>
          </cell>
          <cell r="C12703" t="str">
            <v>M2</v>
          </cell>
          <cell r="D12703">
            <v>0</v>
          </cell>
          <cell r="E12703">
            <v>0</v>
          </cell>
          <cell r="F12703" t="str">
            <v>SINAPI DEZEMBRO 2025</v>
          </cell>
        </row>
        <row r="12704">
          <cell r="A12704">
            <v>95007</v>
          </cell>
          <cell r="B12704" t="str">
            <v>EXECUÇÃO DE PASSEIO (CALÇADA) COM CONCRETO MOLDADO IN LOCO, USINADO, ACABAMENTO ESTAMPADO, ESPESSURA 8 CM, ARMADO. AF_08/2022</v>
          </cell>
          <cell r="C12704" t="str">
            <v>M2</v>
          </cell>
          <cell r="D12704">
            <v>0</v>
          </cell>
          <cell r="E12704">
            <v>0</v>
          </cell>
          <cell r="F12704" t="str">
            <v>SINAPI DEZEMBRO 2025</v>
          </cell>
        </row>
        <row r="12705">
          <cell r="A12705">
            <v>95006</v>
          </cell>
          <cell r="B12705" t="str">
            <v>EXECUÇÃO DE PASSEIO (CALÇADA) COM CONCRETO MOLDADO IN LOCO, USINADO, ACABAMENTO ESTAMPADO, ESPESSURA 8 CM, NÃO ARMADO. AF_08/2022</v>
          </cell>
          <cell r="C12705" t="str">
            <v>M2</v>
          </cell>
          <cell r="D12705">
            <v>0</v>
          </cell>
          <cell r="E12705">
            <v>0</v>
          </cell>
          <cell r="F12705" t="str">
            <v>SINAPI DEZEMBRO 2025</v>
          </cell>
        </row>
        <row r="12706">
          <cell r="A12706">
            <v>104313</v>
          </cell>
          <cell r="B12706" t="str">
            <v>EXECUÇÃO DE PASSEIO (CALÇADA) COM PLACAS DE CONCRETO PRÉ-FABRICADAS, ASSENTADAS COM ARGAMASSA, PLACAS DE 100 X 100 CM, NÃO ARMADO. AF_08/2022</v>
          </cell>
          <cell r="C12706" t="str">
            <v>M2</v>
          </cell>
          <cell r="D12706">
            <v>0</v>
          </cell>
          <cell r="E12706">
            <v>0</v>
          </cell>
          <cell r="F12706" t="str">
            <v>SINAPI DEZEMBRO 2025</v>
          </cell>
        </row>
        <row r="12707">
          <cell r="A12707">
            <v>104312</v>
          </cell>
          <cell r="B12707" t="str">
            <v>EXECUÇÃO DE PASSEIO (CALÇADA) COM PLACAS DE CONCRETO PRÉ-FABRICADAS, ASSENTADAS COM ARGAMASSA, PLACAS DE 40 X 40 CM, NÃO ARMADO. AF_08/2022</v>
          </cell>
          <cell r="C12707" t="str">
            <v>M2</v>
          </cell>
          <cell r="D12707">
            <v>0</v>
          </cell>
          <cell r="E12707">
            <v>0</v>
          </cell>
          <cell r="F12707" t="str">
            <v>SINAPI DEZEMBRO 2025</v>
          </cell>
        </row>
        <row r="12708">
          <cell r="A12708">
            <v>94992</v>
          </cell>
          <cell r="B12708" t="str">
            <v>EXECUÇÃO DE PASSEIO (CALÇADA) OU PISO DE CONCRETO COM CONCRETO MOLDADO IN LOCO, FEITO EM OBRA, ACABAMENTO CONVENCIONAL, ESPESSURA 6 CM, ARMADO. AF_08/2022</v>
          </cell>
          <cell r="C12708" t="str">
            <v>M2</v>
          </cell>
          <cell r="D12708">
            <v>77.37</v>
          </cell>
          <cell r="E12708">
            <v>78.97</v>
          </cell>
          <cell r="F12708" t="str">
            <v>SINAPI DEZEMBRO 2025</v>
          </cell>
        </row>
        <row r="12709">
          <cell r="A12709">
            <v>94994</v>
          </cell>
          <cell r="B12709" t="str">
            <v>EXECUÇÃO DE PASSEIO (CALÇADA) OU PISO DE CONCRETO COM CONCRETO MOLDADO IN LOCO, FEITO EM OBRA, ACABAMENTO CONVENCIONAL, ESPESSURA 8 CM, ARMADO. AF_08/2022</v>
          </cell>
          <cell r="C12709" t="str">
            <v>M2</v>
          </cell>
          <cell r="D12709">
            <v>94.47</v>
          </cell>
          <cell r="E12709">
            <v>96.55</v>
          </cell>
          <cell r="F12709" t="str">
            <v>SINAPI DEZEMBRO 2025</v>
          </cell>
        </row>
        <row r="12710">
          <cell r="A12710">
            <v>94990</v>
          </cell>
          <cell r="B12710" t="str">
            <v>EXECUÇÃO DE PASSEIO (CALÇADA) OU PISO DE CONCRETO COM CONCRETO MOLDADO IN LOCO, FEITO EM OBRA, ACABAMENTO CONVENCIONAL, NÃO ARMADO. AF_08/2022</v>
          </cell>
          <cell r="C12710" t="str">
            <v>M3</v>
          </cell>
          <cell r="D12710">
            <v>836.97</v>
          </cell>
          <cell r="E12710">
            <v>859.05</v>
          </cell>
          <cell r="F12710" t="str">
            <v>SINAPI DEZEMBRO 2025</v>
          </cell>
        </row>
        <row r="12711">
          <cell r="A12711">
            <v>94991</v>
          </cell>
          <cell r="B12711" t="str">
            <v>EXECUÇÃO DE PASSEIO (CALÇADA) OU PISO DE CONCRETO COM CONCRETO MOLDADO IN LOCO, USINADO C20, ACABAMENTO CONVENCIONAL, NÃO ARMADO. AF_08/2022</v>
          </cell>
          <cell r="C12711" t="str">
            <v>M3</v>
          </cell>
          <cell r="D12711">
            <v>735.35</v>
          </cell>
          <cell r="E12711">
            <v>742.88</v>
          </cell>
          <cell r="F12711" t="str">
            <v>SINAPI DEZEMBRO 2025</v>
          </cell>
        </row>
        <row r="12712">
          <cell r="A12712">
            <v>104626</v>
          </cell>
          <cell r="B12712" t="str">
            <v>EXECUÇÃO DE PASSEIO (CALÇADA) OU PISO DE CONCRETO COM CONCRETO MOLDADO IN LOCO, USINADO C25, ACABAMENTO CONVENCIONAL, NÃO ARMADO. AF_03/2023</v>
          </cell>
          <cell r="C12712" t="str">
            <v>M3</v>
          </cell>
          <cell r="D12712">
            <v>752.7</v>
          </cell>
          <cell r="E12712">
            <v>760.23</v>
          </cell>
          <cell r="F12712" t="str">
            <v>SINAPI DEZEMBRO 2025</v>
          </cell>
        </row>
        <row r="12713">
          <cell r="A12713">
            <v>94993</v>
          </cell>
          <cell r="B12713" t="str">
            <v>EXECUÇÃO DE PASSEIO (CALÇADA) OU PISO DE CONCRETO COM CONCRETO MOLDADO IN LOCO, USINADO, ACABAMENTO CONVENCIONAL, ESPESSURA 6 CM, ARMADO. AF_08/2022</v>
          </cell>
          <cell r="C12713" t="str">
            <v>M2</v>
          </cell>
          <cell r="D12713">
            <v>71.28</v>
          </cell>
          <cell r="E12713">
            <v>72.010000000000005</v>
          </cell>
          <cell r="F12713" t="str">
            <v>SINAPI DEZEMBRO 2025</v>
          </cell>
        </row>
        <row r="12714">
          <cell r="A12714">
            <v>94995</v>
          </cell>
          <cell r="B12714" t="str">
            <v>EXECUÇÃO DE PASSEIO (CALÇADA) OU PISO DE CONCRETO COM CONCRETO MOLDADO IN LOCO, USINADO, ACABAMENTO CONVENCIONAL, ESPESSURA 8 CM, ARMADO. AF_08/2022</v>
          </cell>
          <cell r="C12714" t="str">
            <v>M2</v>
          </cell>
          <cell r="D12714">
            <v>86.34</v>
          </cell>
          <cell r="E12714">
            <v>87.25</v>
          </cell>
          <cell r="F12714" t="str">
            <v>SINAPI DEZEMBRO 2025</v>
          </cell>
        </row>
        <row r="12715">
          <cell r="A12715">
            <v>101169</v>
          </cell>
          <cell r="B12715" t="str">
            <v>EXECUÇÃO DE PAVIMENTO EM PARALELEPÍPEDOS, REJUNTAMENTO COM ARGAMASSA TRAÇO 1:3 (CIMENTO E AREIA). AF_05/2020</v>
          </cell>
          <cell r="C12715" t="str">
            <v>M2</v>
          </cell>
          <cell r="D12715">
            <v>89.18</v>
          </cell>
          <cell r="E12715">
            <v>91.28</v>
          </cell>
          <cell r="F12715" t="str">
            <v>SINAPI DEZEMBRO 2025</v>
          </cell>
        </row>
        <row r="12716">
          <cell r="A12716">
            <v>104383</v>
          </cell>
          <cell r="B12716" t="str">
            <v>EXECUÇÃO DE PAVIMENTO EM PARALELEPÍPEDOS, REJUNTAMENTO COM PEDRISCO E EMULSÃO ASFÁLTICA. AF_05/2020</v>
          </cell>
          <cell r="C12716" t="str">
            <v>M2</v>
          </cell>
          <cell r="D12716">
            <v>0</v>
          </cell>
          <cell r="E12716">
            <v>0</v>
          </cell>
          <cell r="F12716" t="str">
            <v>SINAPI DEZEMBRO 2025</v>
          </cell>
        </row>
        <row r="12717">
          <cell r="A12717">
            <v>101167</v>
          </cell>
          <cell r="B12717" t="str">
            <v>EXECUÇÃO DE PAVIMENTO EM PARALELEPÍPEDOS, REJUNTAMENTO COM PÓ DE PEDRA. AF_05/2020</v>
          </cell>
          <cell r="C12717" t="str">
            <v>M2</v>
          </cell>
          <cell r="D12717">
            <v>73.11</v>
          </cell>
          <cell r="E12717">
            <v>74.75</v>
          </cell>
          <cell r="F12717" t="str">
            <v>SINAPI DEZEMBRO 2025</v>
          </cell>
        </row>
        <row r="12718">
          <cell r="A12718">
            <v>101172</v>
          </cell>
          <cell r="B12718" t="str">
            <v>EXECUÇÃO DE PAVIMENTO EM PEDRAS POLIÉDRICAS, REJUNTAMENTO COM ARGAMASSA TRAÇO 1:3 (CIMENTO E AREIA). AF_05/2020</v>
          </cell>
          <cell r="C12718" t="str">
            <v>M2</v>
          </cell>
          <cell r="D12718">
            <v>81.290000000000006</v>
          </cell>
          <cell r="E12718">
            <v>83.2</v>
          </cell>
          <cell r="F12718" t="str">
            <v>SINAPI DEZEMBRO 2025</v>
          </cell>
        </row>
        <row r="12719">
          <cell r="A12719">
            <v>104384</v>
          </cell>
          <cell r="B12719" t="str">
            <v>EXECUÇÃO DE PAVIMENTO EM PEDRAS POLIÉDRICAS, REJUNTAMENTO COM PEDRISCO E EMULSÃO ASFÁLTICA. AF_05/2020</v>
          </cell>
          <cell r="C12719" t="str">
            <v>M2</v>
          </cell>
          <cell r="D12719">
            <v>0</v>
          </cell>
          <cell r="E12719">
            <v>0</v>
          </cell>
          <cell r="F12719" t="str">
            <v>SINAPI DEZEMBRO 2025</v>
          </cell>
        </row>
        <row r="12720">
          <cell r="A12720">
            <v>101170</v>
          </cell>
          <cell r="B12720" t="str">
            <v>EXECUÇÃO DE PAVIMENTO EM PEDRAS POLIÉDRICAS, REJUNTAMENTO COM PÓ DE PEDRA. AF_05/2020</v>
          </cell>
          <cell r="C12720" t="str">
            <v>M2</v>
          </cell>
          <cell r="D12720">
            <v>52.49</v>
          </cell>
          <cell r="E12720">
            <v>53.79</v>
          </cell>
          <cell r="F12720" t="str">
            <v>SINAPI DEZEMBRO 2025</v>
          </cell>
        </row>
        <row r="12721">
          <cell r="A12721">
            <v>104438</v>
          </cell>
          <cell r="B12721" t="str">
            <v>EXECUÇÃO DE PASSEIO COM PLACAS DE CONCRETO PERMEÁVEL (DRENANTE), PRÉ-FABRICADAS, DE 40 X 40 CM, ESPESSURA 6 CM. AF_10/2022</v>
          </cell>
          <cell r="C12721" t="str">
            <v>M2</v>
          </cell>
          <cell r="D12721">
            <v>0</v>
          </cell>
          <cell r="E12721">
            <v>0</v>
          </cell>
          <cell r="F12721" t="str">
            <v>SINAPI DEZEMBRO 2025</v>
          </cell>
        </row>
        <row r="12722">
          <cell r="A12722">
            <v>92402</v>
          </cell>
          <cell r="B12722" t="str">
            <v>EXECUÇÃO DE PASSEIO EM PISO INTERTRAVADO, COM BLOCO 16 FACES DE 22 X 11 CM, ESPESSURA 6 CM. AF_10/2022</v>
          </cell>
          <cell r="C12722" t="str">
            <v>M2</v>
          </cell>
          <cell r="D12722">
            <v>84.39</v>
          </cell>
          <cell r="E12722">
            <v>85.74</v>
          </cell>
          <cell r="F12722" t="str">
            <v>SINAPI DEZEMBRO 2025</v>
          </cell>
        </row>
        <row r="12723">
          <cell r="A12723">
            <v>104429</v>
          </cell>
          <cell r="B12723" t="str">
            <v>EXECUÇÃO DE PASSEIO EM PISO INTERTRAVADO, COM BLOCO DE CONCRETO PERMEÁVEL (DRENANTE) 16 FACES DE 22 X 11 CM, ESPESSURA 6 CM. AF_10/2022</v>
          </cell>
          <cell r="C12723" t="str">
            <v>M2</v>
          </cell>
          <cell r="D12723">
            <v>0</v>
          </cell>
          <cell r="E12723">
            <v>0</v>
          </cell>
          <cell r="F12723" t="str">
            <v>SINAPI DEZEMBRO 2025</v>
          </cell>
        </row>
        <row r="12724">
          <cell r="A12724">
            <v>104426</v>
          </cell>
          <cell r="B12724" t="str">
            <v>EXECUÇÃO DE PASSEIO EM PISO INTERTRAVADO, COM BLOCO DE CONCRETO PERMEÁVEL RETANGULAR DE 20 X 10 CM, ESPESSURA 6 CM. AF_10/2022</v>
          </cell>
          <cell r="C12724" t="str">
            <v>M2</v>
          </cell>
          <cell r="D12724">
            <v>0</v>
          </cell>
          <cell r="E12724">
            <v>0</v>
          </cell>
          <cell r="F12724" t="str">
            <v>SINAPI DEZEMBRO 2025</v>
          </cell>
        </row>
        <row r="12725">
          <cell r="A12725">
            <v>104436</v>
          </cell>
          <cell r="B12725" t="str">
            <v>EXECUÇÃO DE PASSEIO EM PISO INTERTRAVADO, COM BLOCO PODOTÁTIL (ALERTA OU DIRECIONAL) QUADRADO DE 20 X 20 CM, ESPESSURA 6 CM. AF_10/2022</v>
          </cell>
          <cell r="C12725" t="str">
            <v>M2</v>
          </cell>
          <cell r="D12725">
            <v>0</v>
          </cell>
          <cell r="E12725">
            <v>0</v>
          </cell>
          <cell r="F12725" t="str">
            <v>SINAPI DEZEMBRO 2025</v>
          </cell>
        </row>
        <row r="12726">
          <cell r="A12726">
            <v>104434</v>
          </cell>
          <cell r="B12726" t="str">
            <v>EXECUÇÃO DE PASSEIO EM PISO INTERTRAVADO, COM BLOCO PODOTÁTIL (ALERTA OU DIRECIONAL) RETANGULAR DE 20 X 10 CM, ESPESSURA 6 CM. AF_10/2022</v>
          </cell>
          <cell r="C12726" t="str">
            <v>M2</v>
          </cell>
          <cell r="D12726">
            <v>0</v>
          </cell>
          <cell r="E12726">
            <v>0</v>
          </cell>
          <cell r="F12726" t="str">
            <v>SINAPI DEZEMBRO 2025</v>
          </cell>
        </row>
        <row r="12727">
          <cell r="A12727">
            <v>104432</v>
          </cell>
          <cell r="B12727" t="str">
            <v>EXECUÇÃO DE PASSEIO EM PISO INTERTRAVADO, COM BLOCO RAQUETE 22 X 13,5 CM, ESPESSURA 6 CM. AF_10/2022</v>
          </cell>
          <cell r="C12727" t="str">
            <v>M2</v>
          </cell>
          <cell r="D12727">
            <v>105.48</v>
          </cell>
          <cell r="E12727">
            <v>107.31</v>
          </cell>
          <cell r="F12727" t="str">
            <v>SINAPI DEZEMBRO 2025</v>
          </cell>
        </row>
        <row r="12728">
          <cell r="A12728">
            <v>93679</v>
          </cell>
          <cell r="B12728" t="str">
            <v>EXECUÇÃO DE PASSEIO EM PISO INTERTRAVADO, COM BLOCO RETANGULAR COLORIDO DE 20 X 10 CM, ESPESSURA 6 CM. AF_10/2022</v>
          </cell>
          <cell r="C12728" t="str">
            <v>M2</v>
          </cell>
          <cell r="D12728">
            <v>101.9</v>
          </cell>
          <cell r="E12728">
            <v>103.46</v>
          </cell>
          <cell r="F12728" t="str">
            <v>SINAPI DEZEMBRO 2025</v>
          </cell>
        </row>
        <row r="12729">
          <cell r="A12729">
            <v>92396</v>
          </cell>
          <cell r="B12729" t="str">
            <v>EXECUÇÃO DE PASSEIO EM PISO INTERTRAVADO, COM BLOCO RETANGULAR COR NATURAL DE 20 X 10 CM, ESPESSURA 6 CM. AF_10/2022</v>
          </cell>
          <cell r="C12729" t="str">
            <v>M2</v>
          </cell>
          <cell r="D12729">
            <v>86.57</v>
          </cell>
          <cell r="E12729">
            <v>88.13</v>
          </cell>
          <cell r="F12729" t="str">
            <v>SINAPI DEZEMBRO 2025</v>
          </cell>
        </row>
        <row r="12730">
          <cell r="A12730">
            <v>104439</v>
          </cell>
          <cell r="B12730" t="str">
            <v>EXECUÇÃO DE PAVIMENTO COM PLACAS DE CONCRETO PERMEÁVEL (DRENANTE), PRÉ-FABRICADAS, DE 40 X 40 CM, ESPESSURA 6 CM. AF_10/2022</v>
          </cell>
          <cell r="C12730" t="str">
            <v>M2</v>
          </cell>
          <cell r="D12730">
            <v>0</v>
          </cell>
          <cell r="E12730">
            <v>0</v>
          </cell>
          <cell r="F12730" t="str">
            <v>SINAPI DEZEMBRO 2025</v>
          </cell>
        </row>
        <row r="12731">
          <cell r="A12731">
            <v>104440</v>
          </cell>
          <cell r="B12731" t="str">
            <v>EXECUÇÃO DE PAVIMENTO COM PLACAS DE CONCRETO PERMEÁVEL (DRENANTE), PRÉ-FABRICADAS, DE 40 X 40 CM, ESPESSURA 8 CM. AF_10/2022</v>
          </cell>
          <cell r="C12731" t="str">
            <v>M2</v>
          </cell>
          <cell r="D12731">
            <v>0</v>
          </cell>
          <cell r="E12731">
            <v>0</v>
          </cell>
          <cell r="F12731" t="str">
            <v>SINAPI DEZEMBRO 2025</v>
          </cell>
        </row>
        <row r="12732">
          <cell r="A12732">
            <v>92406</v>
          </cell>
          <cell r="B12732" t="str">
            <v>EXECUÇÃO DE PAVIMENTO EM PISO INTERTRAVADO, COM BLOCO 16 FACES DE 22 X 11 CM, ESPESSURA 10 CM. AF_10/2022</v>
          </cell>
          <cell r="C12732" t="str">
            <v>M2</v>
          </cell>
          <cell r="D12732">
            <v>143.04</v>
          </cell>
          <cell r="E12732">
            <v>144.19999999999999</v>
          </cell>
          <cell r="F12732" t="str">
            <v>SINAPI DEZEMBRO 2025</v>
          </cell>
        </row>
        <row r="12733">
          <cell r="A12733">
            <v>92403</v>
          </cell>
          <cell r="B12733" t="str">
            <v>EXECUÇÃO DE PAVIMENTO EM PISO INTERTRAVADO, COM BLOCO 16 FACES DE 22 X 11 CM, ESPESSURA 6 CM. AF_10/2022</v>
          </cell>
          <cell r="C12733" t="str">
            <v>M2</v>
          </cell>
          <cell r="D12733">
            <v>73.56</v>
          </cell>
          <cell r="E12733">
            <v>74.209999999999994</v>
          </cell>
          <cell r="F12733" t="str">
            <v>SINAPI DEZEMBRO 2025</v>
          </cell>
        </row>
        <row r="12734">
          <cell r="A12734">
            <v>92404</v>
          </cell>
          <cell r="B12734" t="str">
            <v>EXECUÇÃO DE PAVIMENTO EM PISO INTERTRAVADO, COM BLOCO 16 FACES DE 22 X 11 CM, ESPESSURA 8 CM. AF_10/2022</v>
          </cell>
          <cell r="C12734" t="str">
            <v>M2</v>
          </cell>
          <cell r="D12734">
            <v>84.62</v>
          </cell>
          <cell r="E12734">
            <v>85.52</v>
          </cell>
          <cell r="F12734" t="str">
            <v>SINAPI DEZEMBRO 2025</v>
          </cell>
        </row>
        <row r="12735">
          <cell r="A12735">
            <v>104430</v>
          </cell>
          <cell r="B12735" t="str">
            <v>EXECUÇÃO DE PAVIMENTO EM PISO INTERTRAVADO, COM BLOCO DE CONCRETO PERMEÁVEL (DRENANTE) 16 FACES DE 22 X 11 CM, ESPESSURA 6 CM. AF_10/2022</v>
          </cell>
          <cell r="C12735" t="str">
            <v>M2</v>
          </cell>
          <cell r="D12735">
            <v>0</v>
          </cell>
          <cell r="E12735">
            <v>0</v>
          </cell>
          <cell r="F12735" t="str">
            <v>SINAPI DEZEMBRO 2025</v>
          </cell>
        </row>
        <row r="12736">
          <cell r="A12736">
            <v>104431</v>
          </cell>
          <cell r="B12736" t="str">
            <v>EXECUÇÃO DE PAVIMENTO EM PISO INTERTRAVADO, COM BLOCO DE CONCRETO PERMEÁVEL (DRENANTE) 16 FACES DE 22 X 11 CM, ESPESSURA 8 CM. AF_10/2022</v>
          </cell>
          <cell r="C12736" t="str">
            <v>M2</v>
          </cell>
          <cell r="D12736">
            <v>0</v>
          </cell>
          <cell r="E12736">
            <v>0</v>
          </cell>
          <cell r="F12736" t="str">
            <v>SINAPI DEZEMBRO 2025</v>
          </cell>
        </row>
        <row r="12737">
          <cell r="A12737">
            <v>104427</v>
          </cell>
          <cell r="B12737" t="str">
            <v>EXECUÇÃO DE PAVIMENTO EM PISO INTERTRAVADO, COM BLOCO DE CONCRETO PERMEÁVEL (DRENANTE) RETANGULAR DE 20 X 10 CM, ESPESSURA 6 CM. AF_10/2022</v>
          </cell>
          <cell r="C12737" t="str">
            <v>M2</v>
          </cell>
          <cell r="D12737">
            <v>0</v>
          </cell>
          <cell r="E12737">
            <v>0</v>
          </cell>
          <cell r="F12737" t="str">
            <v>SINAPI DEZEMBRO 2025</v>
          </cell>
        </row>
        <row r="12738">
          <cell r="A12738">
            <v>104428</v>
          </cell>
          <cell r="B12738" t="str">
            <v>EXECUÇÃO DE PAVIMENTO EM PISO INTERTRAVADO, COM BLOCO DE CONCRETO PERMEÁVEL (DRENANTE) RETANGULAR DE 20 X 10 CM, ESPESSURA 8 CM. AF_10/2022</v>
          </cell>
          <cell r="C12738" t="str">
            <v>M2</v>
          </cell>
          <cell r="D12738">
            <v>0</v>
          </cell>
          <cell r="E12738">
            <v>0</v>
          </cell>
          <cell r="F12738" t="str">
            <v>SINAPI DEZEMBRO 2025</v>
          </cell>
        </row>
        <row r="12739">
          <cell r="A12739">
            <v>92391</v>
          </cell>
          <cell r="B12739" t="str">
            <v>EXECUÇÃO DE PAVIMENTO EM PISO INTERTRAVADO, COM BLOCO PISOGRAMA DE 35 X 15 CM, ESPESSURA 6 CM. AF_10/2022</v>
          </cell>
          <cell r="C12739" t="str">
            <v>M2</v>
          </cell>
          <cell r="D12739">
            <v>79.48</v>
          </cell>
          <cell r="E12739">
            <v>79.88</v>
          </cell>
          <cell r="F12739" t="str">
            <v>SINAPI DEZEMBRO 2025</v>
          </cell>
        </row>
        <row r="12740">
          <cell r="A12740">
            <v>92392</v>
          </cell>
          <cell r="B12740" t="str">
            <v>EXECUÇÃO DE PAVIMENTO EM PISO INTERTRAVADO, COM BLOCO PISOGRAMA DE 35 X 15 CM, ESPESSURA 8 CM. AF_10/2022</v>
          </cell>
          <cell r="C12740" t="str">
            <v>M2</v>
          </cell>
          <cell r="D12740">
            <v>86.7</v>
          </cell>
          <cell r="E12740">
            <v>87.16</v>
          </cell>
          <cell r="F12740" t="str">
            <v>SINAPI DEZEMBRO 2025</v>
          </cell>
        </row>
        <row r="12741">
          <cell r="A12741">
            <v>104437</v>
          </cell>
          <cell r="B12741" t="str">
            <v>EXECUÇÃO DE PAVIMENTO EM PISO INTERTRAVADO, COM BLOCO PODOTÁTIL (ALERTA OU DIRECIONAL) QUADRADO DE 20 X 20 CM, ESPESSURA 6 CM. AF_10/2022</v>
          </cell>
          <cell r="C12741" t="str">
            <v>M2</v>
          </cell>
          <cell r="D12741">
            <v>0</v>
          </cell>
          <cell r="E12741">
            <v>0</v>
          </cell>
          <cell r="F12741" t="str">
            <v>SINAPI DEZEMBRO 2025</v>
          </cell>
        </row>
        <row r="12742">
          <cell r="A12742">
            <v>104435</v>
          </cell>
          <cell r="B12742" t="str">
            <v>EXECUÇÃO DE PAVIMENTO EM PISO INTERTRAVADO, COM BLOCO PODOTÁTIL (ALERTA OU DIRECIONAL) RETANGULAR DE 20 X 10 CM, ESPESSURA 6 CM. AF_10/2022</v>
          </cell>
          <cell r="C12742" t="str">
            <v>M2</v>
          </cell>
          <cell r="D12742">
            <v>0</v>
          </cell>
          <cell r="E12742">
            <v>0</v>
          </cell>
          <cell r="F12742" t="str">
            <v>SINAPI DEZEMBRO 2025</v>
          </cell>
        </row>
        <row r="12743">
          <cell r="A12743">
            <v>104433</v>
          </cell>
          <cell r="B12743" t="str">
            <v>EXECUÇÃO DE PAVIMENTO EM PISO INTERTRAVADO, COM BLOCO RAQUETE 22 X 13,5 CM, ESPESSURA 6 CM. AF_10/2022</v>
          </cell>
          <cell r="C12743" t="str">
            <v>M2</v>
          </cell>
          <cell r="D12743">
            <v>93.37</v>
          </cell>
          <cell r="E12743">
            <v>94.39</v>
          </cell>
          <cell r="F12743" t="str">
            <v>SINAPI DEZEMBRO 2025</v>
          </cell>
        </row>
        <row r="12744">
          <cell r="A12744">
            <v>93680</v>
          </cell>
          <cell r="B12744" t="str">
            <v>EXECUÇÃO DE PAVIMENTO EM PISO INTERTRAVADO, COM BLOCO RETANGULAR COLORIDO DE 20 X 10 CM, ESPESSURA 6 CM. AF_10/2022</v>
          </cell>
          <cell r="C12744" t="str">
            <v>M2</v>
          </cell>
          <cell r="D12744">
            <v>91.03</v>
          </cell>
          <cell r="E12744">
            <v>91.89</v>
          </cell>
          <cell r="F12744" t="str">
            <v>SINAPI DEZEMBRO 2025</v>
          </cell>
        </row>
        <row r="12745">
          <cell r="A12745">
            <v>93681</v>
          </cell>
          <cell r="B12745" t="str">
            <v>EXECUÇÃO DE PAVIMENTO EM PISO INTERTRAVADO, COM BLOCO RETANGULAR COLORIDO DE 20 X 10 CM, ESPESSURA 8 CM. AF_10/2022</v>
          </cell>
          <cell r="C12745" t="str">
            <v>M2</v>
          </cell>
          <cell r="D12745">
            <v>108.07</v>
          </cell>
          <cell r="E12745">
            <v>109.18</v>
          </cell>
          <cell r="F12745" t="str">
            <v>SINAPI DEZEMBRO 2025</v>
          </cell>
        </row>
        <row r="12746">
          <cell r="A12746">
            <v>92397</v>
          </cell>
          <cell r="B12746" t="str">
            <v>EXECUÇÃO DE PAVIMENTO EM PISO INTERTRAVADO, COM BLOCO RETANGULAR COR NATURAL DE 20 X 10 CM, ESPESSURA 6 CM. AF_10/2022</v>
          </cell>
          <cell r="C12746" t="str">
            <v>M2</v>
          </cell>
          <cell r="D12746">
            <v>76.09</v>
          </cell>
          <cell r="E12746">
            <v>76.95</v>
          </cell>
          <cell r="F12746" t="str">
            <v>SINAPI DEZEMBRO 2025</v>
          </cell>
        </row>
        <row r="12747">
          <cell r="A12747">
            <v>92398</v>
          </cell>
          <cell r="B12747" t="str">
            <v>EXECUÇÃO DE PAVIMENTO EM PISO INTERTRAVADO, COM BLOCO RETANGULAR COR NATURAL DE 20 X 10 CM, ESPESSURA 8 CM. AF_10/2022</v>
          </cell>
          <cell r="C12747" t="str">
            <v>M2</v>
          </cell>
          <cell r="D12747">
            <v>87.16</v>
          </cell>
          <cell r="E12747">
            <v>88.27</v>
          </cell>
          <cell r="F12747" t="str">
            <v>SINAPI DEZEMBRO 2025</v>
          </cell>
        </row>
        <row r="12748">
          <cell r="A12748">
            <v>92400</v>
          </cell>
          <cell r="B12748" t="str">
            <v>EXECUÇÃO DE PAVIMENTO EM PISO INTERTRAVADO, COM BLOCO RETANGULAR DE 20 X 10 CM, ESPESSURA 10 CM. AF_10/2022</v>
          </cell>
          <cell r="C12748" t="str">
            <v>M2</v>
          </cell>
          <cell r="D12748">
            <v>101.23</v>
          </cell>
          <cell r="E12748">
            <v>102.6</v>
          </cell>
          <cell r="F12748" t="str">
            <v>SINAPI DEZEMBRO 2025</v>
          </cell>
        </row>
        <row r="12749">
          <cell r="A12749">
            <v>92395</v>
          </cell>
          <cell r="B12749" t="str">
            <v>EXECUÇÃO DE PAVIMENTO EM PISO INTERTRAVADO, COM BLOCO SEXTAVADO DE 25 X 25 CM, ESPESSURA 10 CM. AF_10/2022</v>
          </cell>
          <cell r="C12749" t="str">
            <v>M2</v>
          </cell>
          <cell r="D12749">
            <v>123.13</v>
          </cell>
          <cell r="E12749">
            <v>124.1</v>
          </cell>
          <cell r="F12749" t="str">
            <v>SINAPI DEZEMBRO 2025</v>
          </cell>
        </row>
        <row r="12750">
          <cell r="A12750">
            <v>92393</v>
          </cell>
          <cell r="B12750" t="str">
            <v>EXECUÇÃO DE PAVIMENTO EM PISO INTERTRAVADO, COM BLOCO SEXTAVADO DE 25 X 25 CM, ESPESSURA 6 CM. AF_10/2022</v>
          </cell>
          <cell r="C12750" t="str">
            <v>M2</v>
          </cell>
          <cell r="D12750">
            <v>79.84</v>
          </cell>
          <cell r="E12750">
            <v>80.37</v>
          </cell>
          <cell r="F12750" t="str">
            <v>SINAPI DEZEMBRO 2025</v>
          </cell>
        </row>
        <row r="12751">
          <cell r="A12751">
            <v>92394</v>
          </cell>
          <cell r="B12751" t="str">
            <v>EXECUÇÃO DE PAVIMENTO EM PISO INTERTRAVADO, COM BLOCO SEXTAVADO DE 25 X 25 CM, ESPESSURA 8 CM. AF_10/2022</v>
          </cell>
          <cell r="C12751" t="str">
            <v>M2</v>
          </cell>
          <cell r="D12751">
            <v>95.03</v>
          </cell>
          <cell r="E12751">
            <v>95.74</v>
          </cell>
          <cell r="F12751" t="str">
            <v>SINAPI DEZEMBRO 2025</v>
          </cell>
        </row>
        <row r="12752">
          <cell r="A12752">
            <v>97115</v>
          </cell>
          <cell r="B12752" t="str">
            <v>APLICAÇÃO DE GRAXA EM BARRAS DE TRANSFERÊNCIA PARA EXECUÇÃO DE PAVIMENTO DE CONCRETO. AF_04/2022</v>
          </cell>
          <cell r="C12752" t="str">
            <v>KG</v>
          </cell>
          <cell r="D12752">
            <v>59.44</v>
          </cell>
          <cell r="E12752">
            <v>60.61</v>
          </cell>
          <cell r="F12752" t="str">
            <v>SINAPI DEZEMBRO 2025</v>
          </cell>
        </row>
        <row r="12753">
          <cell r="A12753">
            <v>97113</v>
          </cell>
          <cell r="B12753" t="str">
            <v>APLICAÇÃO DE LONA PLÁSTICA PARA EXECUÇÃO DE PAVIMENTOS DE CONCRETO. AF_04/2022</v>
          </cell>
          <cell r="C12753" t="str">
            <v>M2</v>
          </cell>
          <cell r="D12753">
            <v>2.39</v>
          </cell>
          <cell r="E12753">
            <v>2.41</v>
          </cell>
          <cell r="F12753" t="str">
            <v>SINAPI DEZEMBRO 2025</v>
          </cell>
        </row>
        <row r="12754">
          <cell r="A12754">
            <v>97120</v>
          </cell>
          <cell r="B12754" t="str">
            <v>BARRAS DE LIGAÇÃO, AÇO CA-50 DE 10 MM, PARA EXECUÇÃO DE PAVIMENTO DE CONCRETO - FORNECIMENTO E INSTALAÇÃO. AF_04/2022</v>
          </cell>
          <cell r="C12754" t="str">
            <v>KG</v>
          </cell>
          <cell r="D12754">
            <v>9.0399999999999991</v>
          </cell>
          <cell r="E12754">
            <v>9.18</v>
          </cell>
          <cell r="F12754" t="str">
            <v>SINAPI DEZEMBRO 2025</v>
          </cell>
        </row>
        <row r="12755">
          <cell r="A12755">
            <v>97116</v>
          </cell>
          <cell r="B12755" t="str">
            <v>BARRAS DE TRANSFERÊNCIA, AÇO CA-25 DE 16,0 MM, PARA EXECUÇÃO DE PAVIMENTO DE CONCRETO - FORNECIMENTO E INSTALAÇÃO. AF_04/2022</v>
          </cell>
          <cell r="C12755" t="str">
            <v>KG</v>
          </cell>
          <cell r="D12755">
            <v>21.04</v>
          </cell>
          <cell r="E12755">
            <v>21.88</v>
          </cell>
          <cell r="F12755" t="str">
            <v>SINAPI DEZEMBRO 2025</v>
          </cell>
        </row>
        <row r="12756">
          <cell r="A12756">
            <v>97117</v>
          </cell>
          <cell r="B12756" t="str">
            <v>BARRAS DE TRANSFERÊNCIA, AÇO CA-25 DE 20,0 MM, PARA EXECUÇÃO DE PAVIMENTO DE CONCRETO - FORNECIMENTO E INSTALAÇÃO. AF_04/2022</v>
          </cell>
          <cell r="C12756" t="str">
            <v>KG</v>
          </cell>
          <cell r="D12756">
            <v>18.38</v>
          </cell>
          <cell r="E12756">
            <v>18.920000000000002</v>
          </cell>
          <cell r="F12756" t="str">
            <v>SINAPI DEZEMBRO 2025</v>
          </cell>
        </row>
        <row r="12757">
          <cell r="A12757">
            <v>97118</v>
          </cell>
          <cell r="B12757" t="str">
            <v>BARRAS DE TRANSFERÊNCIA, AÇO CA-25 DE 25,0 MM, PARA EXECUÇÃO DE PAVIMENTO DE CONCRETO - FORNECIMENTO E INSTALAÇÃO. AF_04/2022</v>
          </cell>
          <cell r="C12757" t="str">
            <v>KG</v>
          </cell>
          <cell r="D12757">
            <v>15.24</v>
          </cell>
          <cell r="E12757">
            <v>15.59</v>
          </cell>
          <cell r="F12757" t="str">
            <v>SINAPI DEZEMBRO 2025</v>
          </cell>
        </row>
        <row r="12758">
          <cell r="A12758">
            <v>97119</v>
          </cell>
          <cell r="B12758" t="str">
            <v>BARRAS DE TRANSFERÊNCIA, AÇO CA-25 DE 32,0 MM, PARA EXECUÇÃO DE PAVIMENTO DE CONCRETO - FORNECIMENTO E INSTALAÇÃO. AF_04/2022</v>
          </cell>
          <cell r="C12758" t="str">
            <v>KG</v>
          </cell>
          <cell r="D12758">
            <v>13.74</v>
          </cell>
          <cell r="E12758">
            <v>13.96</v>
          </cell>
          <cell r="F12758" t="str">
            <v>SINAPI DEZEMBRO 2025</v>
          </cell>
        </row>
        <row r="12759">
          <cell r="A12759">
            <v>97114</v>
          </cell>
          <cell r="B12759" t="str">
            <v>EXECUÇÃO DE JUNTAS DE CONTRAÇÃO PARA PAVIMENTOS DE CONCRETO. AF_04/2022</v>
          </cell>
          <cell r="C12759" t="str">
            <v>M</v>
          </cell>
          <cell r="D12759">
            <v>0.38</v>
          </cell>
          <cell r="E12759">
            <v>0.41</v>
          </cell>
          <cell r="F12759" t="str">
            <v>SINAPI DEZEMBRO 2025</v>
          </cell>
        </row>
        <row r="12760">
          <cell r="A12760">
            <v>97111</v>
          </cell>
          <cell r="B12760" t="str">
            <v>EXECUÇÃO DE PAVIMENTO DE CONCRETO ARMADO (PCA), FCK = 30 MPA, ESPESSURA DE 15,0 CM. AF_04/2022</v>
          </cell>
          <cell r="C12760" t="str">
            <v>M2</v>
          </cell>
          <cell r="D12760">
            <v>195.72</v>
          </cell>
          <cell r="E12760">
            <v>197.34</v>
          </cell>
          <cell r="F12760" t="str">
            <v>SINAPI DEZEMBRO 2025</v>
          </cell>
        </row>
        <row r="12761">
          <cell r="A12761">
            <v>97112</v>
          </cell>
          <cell r="B12761" t="str">
            <v>EXECUÇÃO DE PAVIMENTO DE CONCRETO ARMADO (PCA), FCK = 30 MPA, ESPESSURA DE 17,5 CM. AF_04/2022</v>
          </cell>
          <cell r="C12761" t="str">
            <v>M2</v>
          </cell>
          <cell r="D12761">
            <v>204.82</v>
          </cell>
          <cell r="E12761">
            <v>206.61</v>
          </cell>
          <cell r="F12761" t="str">
            <v>SINAPI DEZEMBRO 2025</v>
          </cell>
        </row>
        <row r="12762">
          <cell r="A12762">
            <v>103904</v>
          </cell>
          <cell r="B12762" t="str">
            <v>EXECUÇÃO DE PAVIMENTO DE CONCRETO SIMPLES (PCS), FCK = 35 MPA, ESPESSURA DE 15,0 CM. AF_04/2022</v>
          </cell>
          <cell r="C12762" t="str">
            <v>M2</v>
          </cell>
          <cell r="D12762">
            <v>128.96</v>
          </cell>
          <cell r="E12762">
            <v>130.41</v>
          </cell>
          <cell r="F12762" t="str">
            <v>SINAPI DEZEMBRO 2025</v>
          </cell>
        </row>
        <row r="12763">
          <cell r="A12763">
            <v>103905</v>
          </cell>
          <cell r="B12763" t="str">
            <v>EXECUÇÃO DE PAVIMENTO DE CONCRETO SIMPLES (PCS), FCK = 35 MPA, ESPESSURA DE 16,0 CM. AF_04/2022</v>
          </cell>
          <cell r="C12763" t="str">
            <v>M2</v>
          </cell>
          <cell r="D12763">
            <v>136.21</v>
          </cell>
          <cell r="E12763">
            <v>137.71</v>
          </cell>
          <cell r="F12763" t="str">
            <v>SINAPI DEZEMBRO 2025</v>
          </cell>
        </row>
        <row r="12764">
          <cell r="A12764">
            <v>103907</v>
          </cell>
          <cell r="B12764" t="str">
            <v>EXECUÇÃO DE PAVIMENTO DE CONCRETO SIMPLES (PCS), FCK = 35 MPA, ESPESSURA DE 17,5 CM. AF_04/2022</v>
          </cell>
          <cell r="C12764" t="str">
            <v>M2</v>
          </cell>
          <cell r="D12764">
            <v>143.62</v>
          </cell>
          <cell r="E12764">
            <v>145.13999999999999</v>
          </cell>
          <cell r="F12764" t="str">
            <v>SINAPI DEZEMBRO 2025</v>
          </cell>
        </row>
        <row r="12765">
          <cell r="A12765">
            <v>103911</v>
          </cell>
          <cell r="B12765" t="str">
            <v>EXECUÇÃO DE PAVIMENTO DE CONCRETO SIMPLES (PCS), FCK = 35 MPA, ESPESSURA DE 25,0 CM. AF_04/2022</v>
          </cell>
          <cell r="C12765" t="str">
            <v>M2</v>
          </cell>
          <cell r="D12765">
            <v>209.67</v>
          </cell>
          <cell r="E12765">
            <v>211.54</v>
          </cell>
          <cell r="F12765" t="str">
            <v>SINAPI DEZEMBRO 2025</v>
          </cell>
        </row>
        <row r="12766">
          <cell r="A12766">
            <v>97104</v>
          </cell>
          <cell r="B12766" t="str">
            <v>EXECUÇÃO DE PAVIMENTO DE CONCRETO SIMPLES (PCS), FCK = 40 MPA, ESPESSURA DE 15,0 CM. AF_04/2022</v>
          </cell>
          <cell r="C12766" t="str">
            <v>M2</v>
          </cell>
          <cell r="D12766">
            <v>132.72999999999999</v>
          </cell>
          <cell r="E12766">
            <v>134.18</v>
          </cell>
          <cell r="F12766" t="str">
            <v>SINAPI DEZEMBRO 2025</v>
          </cell>
        </row>
        <row r="12767">
          <cell r="A12767">
            <v>103906</v>
          </cell>
          <cell r="B12767" t="str">
            <v>EXECUÇÃO DE PAVIMENTO DE CONCRETO SIMPLES (PCS), FCK = 40 MPA, ESPESSURA DE 16,0 CM. AF_04/2022</v>
          </cell>
          <cell r="C12767" t="str">
            <v>M2</v>
          </cell>
          <cell r="D12767">
            <v>165.68</v>
          </cell>
          <cell r="E12767">
            <v>167.68</v>
          </cell>
          <cell r="F12767" t="str">
            <v>SINAPI DEZEMBRO 2025</v>
          </cell>
        </row>
        <row r="12768">
          <cell r="A12768">
            <v>97105</v>
          </cell>
          <cell r="B12768" t="str">
            <v>EXECUÇÃO DE PAVIMENTO DE CONCRETO SIMPLES (PCS), FCK = 40 MPA, ESPESSURA DE 17,5 CM. AF_04/2022</v>
          </cell>
          <cell r="C12768" t="str">
            <v>M2</v>
          </cell>
          <cell r="D12768">
            <v>150.29</v>
          </cell>
          <cell r="E12768">
            <v>151.83000000000001</v>
          </cell>
          <cell r="F12768" t="str">
            <v>SINAPI DEZEMBRO 2025</v>
          </cell>
        </row>
        <row r="12769">
          <cell r="A12769">
            <v>97106</v>
          </cell>
          <cell r="B12769" t="str">
            <v>EXECUÇÃO DE PAVIMENTO DE CONCRETO SIMPLES (PCS), FCK = 40 MPA, ESPESSURA DE 20,0 CM. AF_04/2022</v>
          </cell>
          <cell r="C12769" t="str">
            <v>M2</v>
          </cell>
          <cell r="D12769">
            <v>166.94</v>
          </cell>
          <cell r="E12769">
            <v>168.59</v>
          </cell>
          <cell r="F12769" t="str">
            <v>SINAPI DEZEMBRO 2025</v>
          </cell>
        </row>
        <row r="12770">
          <cell r="A12770">
            <v>97107</v>
          </cell>
          <cell r="B12770" t="str">
            <v>EXECUÇÃO DE PAVIMENTO DE CONCRETO SIMPLES (PCS), FCK = 40 MPA, ESPESSURA DE 22,5 CM. AF_04/2022</v>
          </cell>
          <cell r="C12770" t="str">
            <v>M2</v>
          </cell>
          <cell r="D12770">
            <v>190.04</v>
          </cell>
          <cell r="E12770">
            <v>191.77</v>
          </cell>
          <cell r="F12770" t="str">
            <v>SINAPI DEZEMBRO 2025</v>
          </cell>
        </row>
        <row r="12771">
          <cell r="A12771">
            <v>97108</v>
          </cell>
          <cell r="B12771" t="str">
            <v>EXECUÇÃO DE PAVIMENTO DE CONCRETO SIMPLES (PCS), FCK = 40 MPA, ESPESSURA DE 25,0 CM. AF_04/2022</v>
          </cell>
          <cell r="C12771" t="str">
            <v>M2</v>
          </cell>
          <cell r="D12771">
            <v>215.94</v>
          </cell>
          <cell r="E12771">
            <v>217.81</v>
          </cell>
          <cell r="F12771" t="str">
            <v>SINAPI DEZEMBRO 2025</v>
          </cell>
        </row>
        <row r="12772">
          <cell r="A12772">
            <v>97109</v>
          </cell>
          <cell r="B12772" t="str">
            <v>EXECUÇÃO DE PAVIMENTO DE CONCRETO SIMPLES (PCS), FCK = 40 MPA, ESPESSURA DE 27,5 CM. AF_04/2022</v>
          </cell>
          <cell r="C12772" t="str">
            <v>M2</v>
          </cell>
          <cell r="D12772">
            <v>238.34</v>
          </cell>
          <cell r="E12772">
            <v>240.35</v>
          </cell>
          <cell r="F12772" t="str">
            <v>SINAPI DEZEMBRO 2025</v>
          </cell>
        </row>
        <row r="12773">
          <cell r="A12773">
            <v>103913</v>
          </cell>
          <cell r="B12773" t="str">
            <v>EXECUÇÃO DE PISO INDUSTRIAL DE CONCRETO ARMADO, FCK = 20 MPA, ESPESSURA DE 12,0 CM. AF_04/2022</v>
          </cell>
          <cell r="C12773" t="str">
            <v>M2</v>
          </cell>
          <cell r="D12773">
            <v>116.17</v>
          </cell>
          <cell r="E12773">
            <v>117.28</v>
          </cell>
          <cell r="F12773" t="str">
            <v>SINAPI DEZEMBRO 2025</v>
          </cell>
        </row>
        <row r="12774">
          <cell r="A12774">
            <v>103914</v>
          </cell>
          <cell r="B12774" t="str">
            <v>EXECUÇÃO DE PISO INDUSTRIAL DE CONCRETO ARMADO, FCK = 20 MPA, ESPESSURA DE 14,0 CM. AF_04/2022</v>
          </cell>
          <cell r="C12774" t="str">
            <v>M2</v>
          </cell>
          <cell r="D12774">
            <v>135.44999999999999</v>
          </cell>
          <cell r="E12774">
            <v>136.69</v>
          </cell>
          <cell r="F12774" t="str">
            <v>SINAPI DEZEMBRO 2025</v>
          </cell>
        </row>
        <row r="12775">
          <cell r="A12775">
            <v>103915</v>
          </cell>
          <cell r="B12775" t="str">
            <v>EXECUÇÃO DE PISO INDUSTRIAL DE CONCRETO ARMADO, FCK = 20 MPA, ESPESSURA DE 15,0 CM. AF_04/2022</v>
          </cell>
          <cell r="C12775" t="str">
            <v>M2</v>
          </cell>
          <cell r="D12775">
            <v>146.94</v>
          </cell>
          <cell r="E12775">
            <v>148.28</v>
          </cell>
          <cell r="F12775" t="str">
            <v>SINAPI DEZEMBRO 2025</v>
          </cell>
        </row>
        <row r="12776">
          <cell r="A12776">
            <v>103916</v>
          </cell>
          <cell r="B12776" t="str">
            <v>EXECUÇÃO DE PISO INDUSTRIAL DE CONCRETO ARMADO, FCK = 20 MPA, ESPESSURA DE 18,0 CM. AF_04/2022</v>
          </cell>
          <cell r="C12776" t="str">
            <v>M2</v>
          </cell>
          <cell r="D12776">
            <v>169.65</v>
          </cell>
          <cell r="E12776">
            <v>171.13</v>
          </cell>
          <cell r="F12776" t="str">
            <v>SINAPI DEZEMBRO 2025</v>
          </cell>
        </row>
        <row r="12777">
          <cell r="A12777">
            <v>103917</v>
          </cell>
          <cell r="B12777" t="str">
            <v>EXECUÇÃO DE PISO INDUSTRIAL DE CONCRETO ARMADO, FCK = 20 MPA, ESPESSURA DE 20,0 CM. AF_04/2022</v>
          </cell>
          <cell r="C12777" t="str">
            <v>M2</v>
          </cell>
          <cell r="D12777">
            <v>193.36</v>
          </cell>
          <cell r="E12777">
            <v>194.91</v>
          </cell>
          <cell r="F12777" t="str">
            <v>SINAPI DEZEMBRO 2025</v>
          </cell>
        </row>
        <row r="12778">
          <cell r="A12778">
            <v>103918</v>
          </cell>
          <cell r="B12778" t="str">
            <v>EXECUÇÃO DE PISO INDUSTRIAL DE CONCRETO ARMADO, FCK = 20 MPA, ESPESSURA DE 22,0 CM. AF_04/2022</v>
          </cell>
          <cell r="C12778" t="str">
            <v>M2</v>
          </cell>
          <cell r="D12778">
            <v>205.47</v>
          </cell>
          <cell r="E12778">
            <v>207.08</v>
          </cell>
          <cell r="F12778" t="str">
            <v>SINAPI DEZEMBRO 2025</v>
          </cell>
        </row>
        <row r="12779">
          <cell r="A12779">
            <v>103919</v>
          </cell>
          <cell r="B12779" t="str">
            <v>EXECUÇÃO DE PISO INDUSTRIAL REFORÇADO COM FIBRAS, FCK = 30 MPA, ESPESSURA DE 12,0 CM. AF_04/2022</v>
          </cell>
          <cell r="C12779" t="str">
            <v>M2</v>
          </cell>
          <cell r="D12779">
            <v>0</v>
          </cell>
          <cell r="E12779">
            <v>0</v>
          </cell>
          <cell r="F12779" t="str">
            <v>SINAPI DEZEMBRO 2025</v>
          </cell>
        </row>
        <row r="12780">
          <cell r="A12780">
            <v>103920</v>
          </cell>
          <cell r="B12780" t="str">
            <v>EXECUÇÃO DE PISO INDUSTRIAL REFORÇADO COM FIBRAS, FCK = 30 MPA, ESPESSURA DE 14,0 CM. AF_04/2022</v>
          </cell>
          <cell r="C12780" t="str">
            <v>M2</v>
          </cell>
          <cell r="D12780">
            <v>0</v>
          </cell>
          <cell r="E12780">
            <v>0</v>
          </cell>
          <cell r="F12780" t="str">
            <v>SINAPI DEZEMBRO 2025</v>
          </cell>
        </row>
        <row r="12781">
          <cell r="A12781">
            <v>103921</v>
          </cell>
          <cell r="B12781" t="str">
            <v>EXECUÇÃO DE PISO INDUSTRIAL REFORÇADO COM FIBRAS, FCK = 30 MPA, ESPESSURA DE 16,0 CM. AF_04/2022</v>
          </cell>
          <cell r="C12781" t="str">
            <v>M2</v>
          </cell>
          <cell r="D12781">
            <v>0</v>
          </cell>
          <cell r="E12781">
            <v>0</v>
          </cell>
          <cell r="F12781" t="str">
            <v>SINAPI DEZEMBRO 2025</v>
          </cell>
        </row>
        <row r="12782">
          <cell r="A12782">
            <v>103922</v>
          </cell>
          <cell r="B12782" t="str">
            <v>EXECUÇÃO DE PISO INDUSTRIAL REFORÇADO COM FIBRAS, FCK = 30 MPA, ESPESSURA DE 18,0 CM. AF_04/2022</v>
          </cell>
          <cell r="C12782" t="str">
            <v>M2</v>
          </cell>
          <cell r="D12782">
            <v>0</v>
          </cell>
          <cell r="E12782">
            <v>0</v>
          </cell>
          <cell r="F12782" t="str">
            <v>SINAPI DEZEMBRO 2025</v>
          </cell>
        </row>
        <row r="12783">
          <cell r="A12783">
            <v>103923</v>
          </cell>
          <cell r="B12783" t="str">
            <v>EXECUÇÃO DE PISO INDUSTRIAL REFORÇADO COM FIBRAS, FCK = 30 MPA, ESPESSURA DE 20,0 CM. AF_04/2022</v>
          </cell>
          <cell r="C12783" t="str">
            <v>M2</v>
          </cell>
          <cell r="D12783">
            <v>0</v>
          </cell>
          <cell r="E12783">
            <v>0</v>
          </cell>
          <cell r="F12783" t="str">
            <v>SINAPI DEZEMBRO 2025</v>
          </cell>
        </row>
        <row r="12784">
          <cell r="A12784">
            <v>103908</v>
          </cell>
          <cell r="B12784" t="str">
            <v>EXECUÇÃO PAVIMENTO DE CONCRETO SIMPLES (PCS), FCK = 35 MPA, ESPESSURA DE 20,0 CM. AF_04/2022</v>
          </cell>
          <cell r="C12784" t="str">
            <v>M2</v>
          </cell>
          <cell r="D12784">
            <v>161.91999999999999</v>
          </cell>
          <cell r="E12784">
            <v>163.57</v>
          </cell>
          <cell r="F12784" t="str">
            <v>SINAPI DEZEMBRO 2025</v>
          </cell>
        </row>
        <row r="12785">
          <cell r="A12785">
            <v>103909</v>
          </cell>
          <cell r="B12785" t="str">
            <v>EXECUÇÃO PAVIMENTO DE CONCRETO SIMPLES (PCS), FCK = 35 MPA, ESPESSURA DE 22,5 CM. AF_04/2022</v>
          </cell>
          <cell r="C12785" t="str">
            <v>M2</v>
          </cell>
          <cell r="D12785">
            <v>184.39</v>
          </cell>
          <cell r="E12785">
            <v>186.12</v>
          </cell>
          <cell r="F12785" t="str">
            <v>SINAPI DEZEMBRO 2025</v>
          </cell>
        </row>
        <row r="12786">
          <cell r="A12786">
            <v>103912</v>
          </cell>
          <cell r="B12786" t="str">
            <v>EXECUÇÃO PAVIMENTO DE CONCRETO SIMPLES (PCS), FCK = 35 MPA, ESPESSURA DE 27,5 CM. AF_04/2022</v>
          </cell>
          <cell r="C12786" t="str">
            <v>M2</v>
          </cell>
          <cell r="D12786">
            <v>231.44</v>
          </cell>
          <cell r="E12786">
            <v>233.45</v>
          </cell>
          <cell r="F12786" t="str">
            <v>SINAPI DEZEMBRO 2025</v>
          </cell>
        </row>
        <row r="12787">
          <cell r="A12787">
            <v>101979</v>
          </cell>
          <cell r="B12787" t="str">
            <v>CHAPIM (RUFO CAPA) EM AÇO GALVANIZADO, CORTE 33. AF_11/2020</v>
          </cell>
          <cell r="C12787" t="str">
            <v>M</v>
          </cell>
          <cell r="D12787">
            <v>38.049999999999997</v>
          </cell>
          <cell r="E12787">
            <v>38.65</v>
          </cell>
          <cell r="F12787" t="str">
            <v>SINAPI DEZEMBRO 2025</v>
          </cell>
        </row>
        <row r="12788">
          <cell r="A12788">
            <v>101970</v>
          </cell>
          <cell r="B12788" t="str">
            <v>CHAPIM SOBRE MUROS LINEARES, EM CONCRETO PRÉ-MOLDADO, COMPRIMENTO DE ATÉ 6 M, ASSENTADO COM ARGAMASSA 1:6 COM ADITIVO. AF_11/2020</v>
          </cell>
          <cell r="C12788" t="str">
            <v>M</v>
          </cell>
          <cell r="D12788">
            <v>0</v>
          </cell>
          <cell r="E12788">
            <v>0</v>
          </cell>
          <cell r="F12788" t="str">
            <v>SINAPI DEZEMBRO 2025</v>
          </cell>
        </row>
        <row r="12789">
          <cell r="A12789">
            <v>101972</v>
          </cell>
          <cell r="B12789" t="str">
            <v>CHAPIM SOBRE MUROS LINEARES, EM CONCRETO PRÉ-MOLDADO, COMPRIMENTO MAIOR QUE 6 M, ASSENTADO COM ARGAMASSA 1:6 COM ADITIVO. AF_11/2020</v>
          </cell>
          <cell r="C12789" t="str">
            <v>M</v>
          </cell>
          <cell r="D12789">
            <v>0</v>
          </cell>
          <cell r="E12789">
            <v>0</v>
          </cell>
          <cell r="F12789" t="str">
            <v>SINAPI DEZEMBRO 2025</v>
          </cell>
        </row>
        <row r="12790">
          <cell r="A12790">
            <v>101966</v>
          </cell>
          <cell r="B12790" t="str">
            <v>CHAPIM SOBRE MUROS LINEARES, EM GRANITO OU MÁRMORE, L = 25 CM, ASSENTADO COM ARGAMASSA 1:6 COM ADITIVO. AF_11/2020</v>
          </cell>
          <cell r="C12790" t="str">
            <v>M</v>
          </cell>
          <cell r="D12790">
            <v>219.5</v>
          </cell>
          <cell r="E12790">
            <v>220.56</v>
          </cell>
          <cell r="F12790" t="str">
            <v>SINAPI DEZEMBRO 2025</v>
          </cell>
        </row>
        <row r="12791">
          <cell r="A12791">
            <v>101976</v>
          </cell>
          <cell r="B12791" t="str">
            <v>CHAPIM SOBRE MUROS NÃO LINEARES, EM CONCRETO PRÉ-MOLDADO, COMPRIMENTO DE ATÉ 6 M, ASSENTADO COM ARGAMASSA 1:6 COM ADITIVO. AF_11/2020</v>
          </cell>
          <cell r="C12791" t="str">
            <v>M</v>
          </cell>
          <cell r="D12791">
            <v>0</v>
          </cell>
          <cell r="E12791">
            <v>0</v>
          </cell>
          <cell r="F12791" t="str">
            <v>SINAPI DEZEMBRO 2025</v>
          </cell>
        </row>
        <row r="12792">
          <cell r="A12792">
            <v>101978</v>
          </cell>
          <cell r="B12792" t="str">
            <v>CHAPIM SOBRE MUROS NÃO LINEARES, EM CONCRETO PRÉ-MOLDADO, COMPRIMENTO MAIOR QUE 6 M, ASSENTADO COM ARGAMASSA 1:6 COM ADITIVO. AF_11/2020</v>
          </cell>
          <cell r="C12792" t="str">
            <v>M</v>
          </cell>
          <cell r="D12792">
            <v>0</v>
          </cell>
          <cell r="E12792">
            <v>0</v>
          </cell>
          <cell r="F12792" t="str">
            <v>SINAPI DEZEMBRO 2025</v>
          </cell>
        </row>
        <row r="12793">
          <cell r="A12793">
            <v>101967</v>
          </cell>
          <cell r="B12793" t="str">
            <v>PEITORIL LINEAR EM CONCRETO PRÉ-MOLDADO, COMPRIMENTO DE ATÉ 2 M, ASSENTADO COM ARGAMASSA 1:6 COM ADITIVO. AF_11/2020</v>
          </cell>
          <cell r="C12793" t="str">
            <v>M</v>
          </cell>
          <cell r="D12793">
            <v>0</v>
          </cell>
          <cell r="E12793">
            <v>0</v>
          </cell>
          <cell r="F12793" t="str">
            <v>SINAPI DEZEMBRO 2025</v>
          </cell>
        </row>
        <row r="12794">
          <cell r="A12794">
            <v>101968</v>
          </cell>
          <cell r="B12794" t="str">
            <v>PEITORIL LINEAR EM CONCRETO PRÉ-MOLDADO, COMPRIMENTO MAIOR QUE 2 M, ASSENTADO COM ARGAMASSA 1:6 COM ADITIVO. AF_11/2020</v>
          </cell>
          <cell r="C12794" t="str">
            <v>M</v>
          </cell>
          <cell r="D12794">
            <v>0</v>
          </cell>
          <cell r="E12794">
            <v>0</v>
          </cell>
          <cell r="F12794" t="str">
            <v>SINAPI DEZEMBRO 2025</v>
          </cell>
        </row>
        <row r="12795">
          <cell r="A12795">
            <v>101965</v>
          </cell>
          <cell r="B12795" t="str">
            <v>PEITORIL LINEAR EM GRANITO OU MÁRMORE, L = 15CM, ASSENTADO COM ARGAMASSA 1:6 COM ADITIVO. AF_11/2020</v>
          </cell>
          <cell r="C12795" t="str">
            <v>M</v>
          </cell>
          <cell r="D12795">
            <v>166.66</v>
          </cell>
          <cell r="E12795">
            <v>168.97</v>
          </cell>
          <cell r="F12795" t="str">
            <v>SINAPI DEZEMBRO 2025</v>
          </cell>
        </row>
        <row r="12796">
          <cell r="A12796">
            <v>104100</v>
          </cell>
          <cell r="B12796" t="str">
            <v>FACHADA CORTINA EM VIDRO NO SISTEMA STICK, CONSIDERANDO MODULAÇÃO DE 1,25 X 3,20 M, COM ABERTURA, ACABAMENTO ANODIZADO OU PINTADO - FORNECIMENTO E INSTALAÇÃO. AF_06/2022</v>
          </cell>
          <cell r="C12796" t="str">
            <v>M2</v>
          </cell>
          <cell r="D12796">
            <v>0</v>
          </cell>
          <cell r="E12796">
            <v>0</v>
          </cell>
          <cell r="F12796" t="str">
            <v>SINAPI DEZEMBRO 2025</v>
          </cell>
        </row>
        <row r="12797">
          <cell r="A12797">
            <v>104099</v>
          </cell>
          <cell r="B12797" t="str">
            <v>FACHADA CORTINA EM VIDRO NO SISTEMA STICK, CONSIDERANDO MODULAÇÃO DE 1,25 X 3,20 M, SEM ABERTURA, ACABAMENTO ANODIZADO OU PINTADO - FORNECIMENTO E INSTALAÇÃO. AF_06/2022</v>
          </cell>
          <cell r="C12797" t="str">
            <v>M2</v>
          </cell>
          <cell r="D12797">
            <v>0</v>
          </cell>
          <cell r="E12797">
            <v>0</v>
          </cell>
          <cell r="F12797" t="str">
            <v>SINAPI DEZEMBRO 2025</v>
          </cell>
        </row>
        <row r="12798">
          <cell r="A12798">
            <v>104102</v>
          </cell>
          <cell r="B12798" t="str">
            <v>FACHADA CORTINA EM VIDRO NO SISTEMA UNITIZADO, CONSIDERANDO MODULAÇÃO DE 1,25 X 3,20 M, COM ABERTURA, ACABAMENTO ANODIZADO OU PINTADO - FORNECIMENTO E INSTALAÇÃO. AF_06/2022</v>
          </cell>
          <cell r="C12798" t="str">
            <v>M2</v>
          </cell>
          <cell r="D12798">
            <v>0</v>
          </cell>
          <cell r="E12798">
            <v>0</v>
          </cell>
          <cell r="F12798" t="str">
            <v>SINAPI DEZEMBRO 2025</v>
          </cell>
        </row>
        <row r="12799">
          <cell r="A12799">
            <v>104101</v>
          </cell>
          <cell r="B12799" t="str">
            <v>FACHADA CORTINA EM VIDRO NO SISTEMA UNITIZADO, CONSIDERANDO MODULAÇÃO DE 1,25 X 3,20 M, SEM ABERTURA, ACABAMENTO ANODIZADO OU PINTADO - FORNECIMENTO E INSTALAÇÃO. AF_06/2022</v>
          </cell>
          <cell r="C12799" t="str">
            <v>M2</v>
          </cell>
          <cell r="D12799">
            <v>0</v>
          </cell>
          <cell r="E12799">
            <v>0</v>
          </cell>
          <cell r="F12799" t="str">
            <v>SINAPI DEZEMBRO 2025</v>
          </cell>
        </row>
        <row r="12800">
          <cell r="A12800">
            <v>104103</v>
          </cell>
          <cell r="B12800" t="str">
            <v>FACHADA EM VIDRO NO SISTEMA SPIDER GLASS, CONSIDERANDO MÓDULOS DE 2,00 X 2,50 M, FIXADO EM ESTRUTURA METÁLICA FORNECIMENTO E INSTALAÇÃO. AF_06/2022</v>
          </cell>
          <cell r="C12800" t="str">
            <v>M2</v>
          </cell>
          <cell r="D12800">
            <v>0</v>
          </cell>
          <cell r="E12800">
            <v>0</v>
          </cell>
          <cell r="F12800" t="str">
            <v>SINAPI DEZEMBRO 2025</v>
          </cell>
        </row>
        <row r="12801">
          <cell r="A12801">
            <v>92123</v>
          </cell>
          <cell r="B12801" t="str">
            <v>ENSACAMENTO DE AREIA. AF_11/2015</v>
          </cell>
          <cell r="C12801" t="str">
            <v>M3</v>
          </cell>
          <cell r="D12801">
            <v>48.13</v>
          </cell>
          <cell r="E12801">
            <v>50.93</v>
          </cell>
          <cell r="F12801" t="str">
            <v>SINAPI DEZEMBRO 2025</v>
          </cell>
        </row>
        <row r="12802">
          <cell r="A12802">
            <v>92121</v>
          </cell>
          <cell r="B12802" t="str">
            <v>PENEIRAMENTO DE AREIA COM PENEIRA ELÉTRICA. AF_11/2015</v>
          </cell>
          <cell r="C12802" t="str">
            <v>M3</v>
          </cell>
          <cell r="D12802">
            <v>32.090000000000003</v>
          </cell>
          <cell r="E12802">
            <v>34.49</v>
          </cell>
          <cell r="F12802" t="str">
            <v>SINAPI DEZEMBRO 2025</v>
          </cell>
        </row>
        <row r="12803">
          <cell r="A12803">
            <v>92122</v>
          </cell>
          <cell r="B12803" t="str">
            <v>PENEIRAMENTO DE AREIA COM PENEIRA MANUAL. AF_11/2015</v>
          </cell>
          <cell r="C12803" t="str">
            <v>M3</v>
          </cell>
          <cell r="D12803">
            <v>53.37</v>
          </cell>
          <cell r="E12803">
            <v>57.74</v>
          </cell>
          <cell r="F12803" t="str">
            <v>SINAPI DEZEMBRO 2025</v>
          </cell>
        </row>
        <row r="12804">
          <cell r="A12804">
            <v>103615</v>
          </cell>
          <cell r="B12804" t="str">
            <v>PERFURAÇÃO HORIZONTAL DIRECIONAL E INSTALAÇÃO DE TUBULAÇÃO PEAD 110 MM, EM SOLO DE 1ª CATEGORIA. AF_01/2022</v>
          </cell>
          <cell r="C12804" t="str">
            <v>M</v>
          </cell>
          <cell r="D12804">
            <v>0</v>
          </cell>
          <cell r="E12804">
            <v>0</v>
          </cell>
          <cell r="F12804" t="str">
            <v>SINAPI DEZEMBRO 2025</v>
          </cell>
        </row>
        <row r="12805">
          <cell r="A12805">
            <v>103637</v>
          </cell>
          <cell r="B12805" t="str">
            <v>PERFURAÇÃO HORIZONTAL DIRECIONAL E INSTALAÇÃO DE TUBULAÇÃO PEAD 110 MM, EM SOLO DE 2ª CATEGORIA. AF_01/2022</v>
          </cell>
          <cell r="C12805" t="str">
            <v>M</v>
          </cell>
          <cell r="D12805">
            <v>0</v>
          </cell>
          <cell r="E12805">
            <v>0</v>
          </cell>
          <cell r="F12805" t="str">
            <v>SINAPI DEZEMBRO 2025</v>
          </cell>
        </row>
        <row r="12806">
          <cell r="A12806">
            <v>103593</v>
          </cell>
          <cell r="B12806" t="str">
            <v>PERFURAÇÃO HORIZONTAL DIRECIONAL E INSTALAÇÃO DE TUBULAÇÃO PEAD 110 MM, EM SOLO MOLE. AF_01/2022</v>
          </cell>
          <cell r="C12806" t="str">
            <v>M</v>
          </cell>
          <cell r="D12806">
            <v>0</v>
          </cell>
          <cell r="E12806">
            <v>0</v>
          </cell>
          <cell r="F12806" t="str">
            <v>SINAPI DEZEMBRO 2025</v>
          </cell>
        </row>
        <row r="12807">
          <cell r="A12807">
            <v>103616</v>
          </cell>
          <cell r="B12807" t="str">
            <v>PERFURAÇÃO HORIZONTAL DIRECIONAL E INSTALAÇÃO DE TUBULAÇÃO PEAD 160 MM, EM SOLO DE 1ª CATEGORIA. AF_01/2022</v>
          </cell>
          <cell r="C12807" t="str">
            <v>M</v>
          </cell>
          <cell r="D12807">
            <v>0</v>
          </cell>
          <cell r="E12807">
            <v>0</v>
          </cell>
          <cell r="F12807" t="str">
            <v>SINAPI DEZEMBRO 2025</v>
          </cell>
        </row>
        <row r="12808">
          <cell r="A12808">
            <v>103638</v>
          </cell>
          <cell r="B12808" t="str">
            <v>PERFURAÇÃO HORIZONTAL DIRECIONAL E INSTALAÇÃO DE TUBULAÇÃO PEAD 160 MM, EM SOLO DE 2ª CATEGORIA. AF_01/2022</v>
          </cell>
          <cell r="C12808" t="str">
            <v>M</v>
          </cell>
          <cell r="D12808">
            <v>0</v>
          </cell>
          <cell r="E12808">
            <v>0</v>
          </cell>
          <cell r="F12808" t="str">
            <v>SINAPI DEZEMBRO 2025</v>
          </cell>
        </row>
        <row r="12809">
          <cell r="A12809">
            <v>103594</v>
          </cell>
          <cell r="B12809" t="str">
            <v>PERFURAÇÃO HORIZONTAL DIRECIONAL E INSTALAÇÃO DE TUBULAÇÃO PEAD 160 MM, EM SOLO MOLE. AF_01/2022</v>
          </cell>
          <cell r="C12809" t="str">
            <v>M</v>
          </cell>
          <cell r="D12809">
            <v>0</v>
          </cell>
          <cell r="E12809">
            <v>0</v>
          </cell>
          <cell r="F12809" t="str">
            <v>SINAPI DEZEMBRO 2025</v>
          </cell>
        </row>
        <row r="12810">
          <cell r="A12810">
            <v>103617</v>
          </cell>
          <cell r="B12810" t="str">
            <v>PERFURAÇÃO HORIZONTAL DIRECIONAL E INSTALAÇÃO DE TUBULAÇÃO PEAD 180 MM, EM SOLO DE 1ª CATEGORIA. AF_01/2022</v>
          </cell>
          <cell r="C12810" t="str">
            <v>M</v>
          </cell>
          <cell r="D12810">
            <v>0</v>
          </cell>
          <cell r="E12810">
            <v>0</v>
          </cell>
          <cell r="F12810" t="str">
            <v>SINAPI DEZEMBRO 2025</v>
          </cell>
        </row>
        <row r="12811">
          <cell r="A12811">
            <v>103639</v>
          </cell>
          <cell r="B12811" t="str">
            <v>PERFURAÇÃO HORIZONTAL DIRECIONAL E INSTALAÇÃO DE TUBULAÇÃO PEAD 180 MM, EM SOLO DE 2ª CATEGORIA. AF_01/2022</v>
          </cell>
          <cell r="C12811" t="str">
            <v>M</v>
          </cell>
          <cell r="D12811">
            <v>0</v>
          </cell>
          <cell r="E12811">
            <v>0</v>
          </cell>
          <cell r="F12811" t="str">
            <v>SINAPI DEZEMBRO 2025</v>
          </cell>
        </row>
        <row r="12812">
          <cell r="A12812">
            <v>103595</v>
          </cell>
          <cell r="B12812" t="str">
            <v>PERFURAÇÃO HORIZONTAL DIRECIONAL E INSTALAÇÃO DE TUBULAÇÃO PEAD 180 MM, EM SOLO MOLE. AF_01/2022</v>
          </cell>
          <cell r="C12812" t="str">
            <v>M</v>
          </cell>
          <cell r="D12812">
            <v>0</v>
          </cell>
          <cell r="E12812">
            <v>0</v>
          </cell>
          <cell r="F12812" t="str">
            <v>SINAPI DEZEMBRO 2025</v>
          </cell>
        </row>
        <row r="12813">
          <cell r="A12813">
            <v>103609</v>
          </cell>
          <cell r="B12813" t="str">
            <v>PERFURAÇÃO HORIZONTAL DIRECIONAL E INSTALAÇÃO DE TUBULAÇÃO PEAD 20 MM, EM SOLO DE 1ª CATEGORIA. AF_01/2022</v>
          </cell>
          <cell r="C12813" t="str">
            <v>M</v>
          </cell>
          <cell r="D12813">
            <v>0</v>
          </cell>
          <cell r="E12813">
            <v>0</v>
          </cell>
          <cell r="F12813" t="str">
            <v>SINAPI DEZEMBRO 2025</v>
          </cell>
        </row>
        <row r="12814">
          <cell r="A12814">
            <v>103631</v>
          </cell>
          <cell r="B12814" t="str">
            <v>PERFURAÇÃO HORIZONTAL DIRECIONAL E INSTALAÇÃO DE TUBULAÇÃO PEAD 20 MM, EM SOLO DE 2ª CATEGORIA. AF_01/2022</v>
          </cell>
          <cell r="C12814" t="str">
            <v>M</v>
          </cell>
          <cell r="D12814">
            <v>0</v>
          </cell>
          <cell r="E12814">
            <v>0</v>
          </cell>
          <cell r="F12814" t="str">
            <v>SINAPI DEZEMBRO 2025</v>
          </cell>
        </row>
        <row r="12815">
          <cell r="A12815">
            <v>103587</v>
          </cell>
          <cell r="B12815" t="str">
            <v>PERFURAÇÃO HORIZONTAL DIRECIONAL E INSTALAÇÃO DE TUBULAÇÃO PEAD 20 MM, EM SOLO MOLE. AF_01/2022</v>
          </cell>
          <cell r="C12815" t="str">
            <v>M</v>
          </cell>
          <cell r="D12815">
            <v>0</v>
          </cell>
          <cell r="E12815">
            <v>0</v>
          </cell>
          <cell r="F12815" t="str">
            <v>SINAPI DEZEMBRO 2025</v>
          </cell>
        </row>
        <row r="12816">
          <cell r="A12816">
            <v>103618</v>
          </cell>
          <cell r="B12816" t="str">
            <v>PERFURAÇÃO HORIZONTAL DIRECIONAL E INSTALAÇÃO DE TUBULAÇÃO PEAD 200 MM, EM SOLO DE 1ª CATEGORIA. AF_01/2022</v>
          </cell>
          <cell r="C12816" t="str">
            <v>M</v>
          </cell>
          <cell r="D12816">
            <v>0</v>
          </cell>
          <cell r="E12816">
            <v>0</v>
          </cell>
          <cell r="F12816" t="str">
            <v>SINAPI DEZEMBRO 2025</v>
          </cell>
        </row>
        <row r="12817">
          <cell r="A12817">
            <v>103640</v>
          </cell>
          <cell r="B12817" t="str">
            <v>PERFURAÇÃO HORIZONTAL DIRECIONAL E INSTALAÇÃO DE TUBULAÇÃO PEAD 200 MM, EM SOLO DE 2ª CATEGORIA. AF_01/2022</v>
          </cell>
          <cell r="C12817" t="str">
            <v>M</v>
          </cell>
          <cell r="D12817">
            <v>0</v>
          </cell>
          <cell r="E12817">
            <v>0</v>
          </cell>
          <cell r="F12817" t="str">
            <v>SINAPI DEZEMBRO 2025</v>
          </cell>
        </row>
        <row r="12818">
          <cell r="A12818">
            <v>103596</v>
          </cell>
          <cell r="B12818" t="str">
            <v>PERFURAÇÃO HORIZONTAL DIRECIONAL E INSTALAÇÃO DE TUBULAÇÃO PEAD 200 MM, EM SOLO MOLE. AF_01/2022</v>
          </cell>
          <cell r="C12818" t="str">
            <v>M</v>
          </cell>
          <cell r="D12818">
            <v>0</v>
          </cell>
          <cell r="E12818">
            <v>0</v>
          </cell>
          <cell r="F12818" t="str">
            <v>SINAPI DEZEMBRO 2025</v>
          </cell>
        </row>
        <row r="12819">
          <cell r="A12819">
            <v>103619</v>
          </cell>
          <cell r="B12819" t="str">
            <v>PERFURAÇÃO HORIZONTAL DIRECIONAL E INSTALAÇÃO DE TUBULAÇÃO PEAD 225 MM, EM SOLO DE 1ª CATEGORIA. AF_01/2022</v>
          </cell>
          <cell r="C12819" t="str">
            <v>M</v>
          </cell>
          <cell r="D12819">
            <v>0</v>
          </cell>
          <cell r="E12819">
            <v>0</v>
          </cell>
          <cell r="F12819" t="str">
            <v>SINAPI DEZEMBRO 2025</v>
          </cell>
        </row>
        <row r="12820">
          <cell r="A12820">
            <v>103641</v>
          </cell>
          <cell r="B12820" t="str">
            <v>PERFURAÇÃO HORIZONTAL DIRECIONAL E INSTALAÇÃO DE TUBULAÇÃO PEAD 225 MM, EM SOLO DE 2ª CATEGORIA. AF_01/2022</v>
          </cell>
          <cell r="C12820" t="str">
            <v>M</v>
          </cell>
          <cell r="D12820">
            <v>0</v>
          </cell>
          <cell r="E12820">
            <v>0</v>
          </cell>
          <cell r="F12820" t="str">
            <v>SINAPI DEZEMBRO 2025</v>
          </cell>
        </row>
        <row r="12821">
          <cell r="A12821">
            <v>103597</v>
          </cell>
          <cell r="B12821" t="str">
            <v>PERFURAÇÃO HORIZONTAL DIRECIONAL E INSTALAÇÃO DE TUBULAÇÃO PEAD 225 MM, EM SOLO MOLE. AF_01/2022</v>
          </cell>
          <cell r="C12821" t="str">
            <v>M</v>
          </cell>
          <cell r="D12821">
            <v>0</v>
          </cell>
          <cell r="E12821">
            <v>0</v>
          </cell>
          <cell r="F12821" t="str">
            <v>SINAPI DEZEMBRO 2025</v>
          </cell>
        </row>
        <row r="12822">
          <cell r="A12822">
            <v>103620</v>
          </cell>
          <cell r="B12822" t="str">
            <v>PERFURAÇÃO HORIZONTAL DIRECIONAL E INSTALAÇÃO DE TUBULAÇÃO PEAD 250 MM, EM SOLO DE 1ª CATEGORIA. AF_01/2022</v>
          </cell>
          <cell r="C12822" t="str">
            <v>M</v>
          </cell>
          <cell r="D12822">
            <v>0</v>
          </cell>
          <cell r="E12822">
            <v>0</v>
          </cell>
          <cell r="F12822" t="str">
            <v>SINAPI DEZEMBRO 2025</v>
          </cell>
        </row>
        <row r="12823">
          <cell r="A12823">
            <v>103642</v>
          </cell>
          <cell r="B12823" t="str">
            <v>PERFURAÇÃO HORIZONTAL DIRECIONAL E INSTALAÇÃO DE TUBULAÇÃO PEAD 250 MM, EM SOLO DE 2ª CATEGORIA. AF_01/2022</v>
          </cell>
          <cell r="C12823" t="str">
            <v>M</v>
          </cell>
          <cell r="D12823">
            <v>0</v>
          </cell>
          <cell r="E12823">
            <v>0</v>
          </cell>
          <cell r="F12823" t="str">
            <v>SINAPI DEZEMBRO 2025</v>
          </cell>
        </row>
        <row r="12824">
          <cell r="A12824">
            <v>103598</v>
          </cell>
          <cell r="B12824" t="str">
            <v>PERFURAÇÃO HORIZONTAL DIRECIONAL E INSTALAÇÃO DE TUBULAÇÃO PEAD 250 MM, EM SOLO MOLE. AF_01/2022</v>
          </cell>
          <cell r="C12824" t="str">
            <v>M</v>
          </cell>
          <cell r="D12824">
            <v>0</v>
          </cell>
          <cell r="E12824">
            <v>0</v>
          </cell>
          <cell r="F12824" t="str">
            <v>SINAPI DEZEMBRO 2025</v>
          </cell>
        </row>
        <row r="12825">
          <cell r="A12825">
            <v>103621</v>
          </cell>
          <cell r="B12825" t="str">
            <v>PERFURAÇÃO HORIZONTAL DIRECIONAL E INSTALAÇÃO DE TUBULAÇÃO PEAD 280 MM, EM SOLO DE 1ª CATEGORIA. AF_01/2022</v>
          </cell>
          <cell r="C12825" t="str">
            <v>M</v>
          </cell>
          <cell r="D12825">
            <v>0</v>
          </cell>
          <cell r="E12825">
            <v>0</v>
          </cell>
          <cell r="F12825" t="str">
            <v>SINAPI DEZEMBRO 2025</v>
          </cell>
        </row>
        <row r="12826">
          <cell r="A12826">
            <v>103643</v>
          </cell>
          <cell r="B12826" t="str">
            <v>PERFURAÇÃO HORIZONTAL DIRECIONAL E INSTALAÇÃO DE TUBULAÇÃO PEAD 280 MM, EM SOLO DE 2ª CATEGORIA. AF_01/2022</v>
          </cell>
          <cell r="C12826" t="str">
            <v>M</v>
          </cell>
          <cell r="D12826">
            <v>0</v>
          </cell>
          <cell r="E12826">
            <v>0</v>
          </cell>
          <cell r="F12826" t="str">
            <v>SINAPI DEZEMBRO 2025</v>
          </cell>
        </row>
        <row r="12827">
          <cell r="A12827">
            <v>103599</v>
          </cell>
          <cell r="B12827" t="str">
            <v>PERFURAÇÃO HORIZONTAL DIRECIONAL E INSTALAÇÃO DE TUBULAÇÃO PEAD 280 MM, EM SOLO MOLE. AF_01/2022</v>
          </cell>
          <cell r="C12827" t="str">
            <v>M</v>
          </cell>
          <cell r="D12827">
            <v>0</v>
          </cell>
          <cell r="E12827">
            <v>0</v>
          </cell>
          <cell r="F12827" t="str">
            <v>SINAPI DEZEMBRO 2025</v>
          </cell>
        </row>
        <row r="12828">
          <cell r="A12828">
            <v>103622</v>
          </cell>
          <cell r="B12828" t="str">
            <v>PERFURAÇÃO HORIZONTAL DIRECIONAL E INSTALAÇÃO DE TUBULAÇÃO PEAD 315 MM, EM SOLO DE 1ª CATEGORIA. AF_01/2022</v>
          </cell>
          <cell r="C12828" t="str">
            <v>M</v>
          </cell>
          <cell r="D12828">
            <v>0</v>
          </cell>
          <cell r="E12828">
            <v>0</v>
          </cell>
          <cell r="F12828" t="str">
            <v>SINAPI DEZEMBRO 2025</v>
          </cell>
        </row>
        <row r="12829">
          <cell r="A12829">
            <v>103644</v>
          </cell>
          <cell r="B12829" t="str">
            <v>PERFURAÇÃO HORIZONTAL DIRECIONAL E INSTALAÇÃO DE TUBULAÇÃO PEAD 315 MM, EM SOLO DE 2ª CATEGORIA. AF_01/2022</v>
          </cell>
          <cell r="C12829" t="str">
            <v>M</v>
          </cell>
          <cell r="D12829">
            <v>0</v>
          </cell>
          <cell r="E12829">
            <v>0</v>
          </cell>
          <cell r="F12829" t="str">
            <v>SINAPI DEZEMBRO 2025</v>
          </cell>
        </row>
        <row r="12830">
          <cell r="A12830">
            <v>103600</v>
          </cell>
          <cell r="B12830" t="str">
            <v>PERFURAÇÃO HORIZONTAL DIRECIONAL E INSTALAÇÃO DE TUBULAÇÃO PEAD 315 MM, EM SOLO MOLE. AF_01/2022</v>
          </cell>
          <cell r="C12830" t="str">
            <v>M</v>
          </cell>
          <cell r="D12830">
            <v>0</v>
          </cell>
          <cell r="E12830">
            <v>0</v>
          </cell>
          <cell r="F12830" t="str">
            <v>SINAPI DEZEMBRO 2025</v>
          </cell>
        </row>
        <row r="12831">
          <cell r="A12831">
            <v>103610</v>
          </cell>
          <cell r="B12831" t="str">
            <v>PERFURAÇÃO HORIZONTAL DIRECIONAL E INSTALAÇÃO DE TUBULAÇÃO PEAD 32 MM, EM SOLO DE 1ª CATEGORIA. AF_01/2022</v>
          </cell>
          <cell r="C12831" t="str">
            <v>M</v>
          </cell>
          <cell r="D12831">
            <v>0</v>
          </cell>
          <cell r="E12831">
            <v>0</v>
          </cell>
          <cell r="F12831" t="str">
            <v>SINAPI DEZEMBRO 2025</v>
          </cell>
        </row>
        <row r="12832">
          <cell r="A12832">
            <v>103632</v>
          </cell>
          <cell r="B12832" t="str">
            <v>PERFURAÇÃO HORIZONTAL DIRECIONAL E INSTALAÇÃO DE TUBULAÇÃO PEAD 32 MM, EM SOLO DE 2ª CATEGORIA. AF_01/2022</v>
          </cell>
          <cell r="C12832" t="str">
            <v>M</v>
          </cell>
          <cell r="D12832">
            <v>0</v>
          </cell>
          <cell r="E12832">
            <v>0</v>
          </cell>
          <cell r="F12832" t="str">
            <v>SINAPI DEZEMBRO 2025</v>
          </cell>
        </row>
        <row r="12833">
          <cell r="A12833">
            <v>103588</v>
          </cell>
          <cell r="B12833" t="str">
            <v>PERFURAÇÃO HORIZONTAL DIRECIONAL E INSTALAÇÃO DE TUBULAÇÃO PEAD 32 MM, EM SOLO MOLE. AF_01/2022</v>
          </cell>
          <cell r="C12833" t="str">
            <v>M</v>
          </cell>
          <cell r="D12833">
            <v>0</v>
          </cell>
          <cell r="E12833">
            <v>0</v>
          </cell>
          <cell r="F12833" t="str">
            <v>SINAPI DEZEMBRO 2025</v>
          </cell>
        </row>
        <row r="12834">
          <cell r="A12834">
            <v>103623</v>
          </cell>
          <cell r="B12834" t="str">
            <v>PERFURAÇÃO HORIZONTAL DIRECIONAL E INSTALAÇÃO DE TUBULAÇÃO PEAD 355 MM, EM SOLO DE 1ª CATEGORIA. AF_01/2022</v>
          </cell>
          <cell r="C12834" t="str">
            <v>M</v>
          </cell>
          <cell r="D12834">
            <v>0</v>
          </cell>
          <cell r="E12834">
            <v>0</v>
          </cell>
          <cell r="F12834" t="str">
            <v>SINAPI DEZEMBRO 2025</v>
          </cell>
        </row>
        <row r="12835">
          <cell r="A12835">
            <v>103645</v>
          </cell>
          <cell r="B12835" t="str">
            <v>PERFURAÇÃO HORIZONTAL DIRECIONAL E INSTALAÇÃO DE TUBULAÇÃO PEAD 355 MM, EM SOLO DE 2ª CATEGORIA. AF_01/2022</v>
          </cell>
          <cell r="C12835" t="str">
            <v>M</v>
          </cell>
          <cell r="D12835">
            <v>0</v>
          </cell>
          <cell r="E12835">
            <v>0</v>
          </cell>
          <cell r="F12835" t="str">
            <v>SINAPI DEZEMBRO 2025</v>
          </cell>
        </row>
        <row r="12836">
          <cell r="A12836">
            <v>103601</v>
          </cell>
          <cell r="B12836" t="str">
            <v>PERFURAÇÃO HORIZONTAL DIRECIONAL E INSTALAÇÃO DE TUBULAÇÃO PEAD 355 MM, EM SOLO MOLE. AF_01/2022</v>
          </cell>
          <cell r="C12836" t="str">
            <v>M</v>
          </cell>
          <cell r="D12836">
            <v>0</v>
          </cell>
          <cell r="E12836">
            <v>0</v>
          </cell>
          <cell r="F12836" t="str">
            <v>SINAPI DEZEMBRO 2025</v>
          </cell>
        </row>
        <row r="12837">
          <cell r="A12837">
            <v>103624</v>
          </cell>
          <cell r="B12837" t="str">
            <v>PERFURAÇÃO HORIZONTAL DIRECIONAL E INSTALAÇÃO DE TUBULAÇÃO PEAD 400 MM, EM SOLO DE 1ª CATEGORIA. AF_01/2022</v>
          </cell>
          <cell r="C12837" t="str">
            <v>M</v>
          </cell>
          <cell r="D12837">
            <v>0</v>
          </cell>
          <cell r="E12837">
            <v>0</v>
          </cell>
          <cell r="F12837" t="str">
            <v>SINAPI DEZEMBRO 2025</v>
          </cell>
        </row>
        <row r="12838">
          <cell r="A12838">
            <v>103646</v>
          </cell>
          <cell r="B12838" t="str">
            <v>PERFURAÇÃO HORIZONTAL DIRECIONAL E INSTALAÇÃO DE TUBULAÇÃO PEAD 400 MM, EM SOLO DE 2ª CATEGORIA. AF_01/2022</v>
          </cell>
          <cell r="C12838" t="str">
            <v>M</v>
          </cell>
          <cell r="D12838">
            <v>0</v>
          </cell>
          <cell r="E12838">
            <v>0</v>
          </cell>
          <cell r="F12838" t="str">
            <v>SINAPI DEZEMBRO 2025</v>
          </cell>
        </row>
        <row r="12839">
          <cell r="A12839">
            <v>103602</v>
          </cell>
          <cell r="B12839" t="str">
            <v>PERFURAÇÃO HORIZONTAL DIRECIONAL E INSTALAÇÃO DE TUBULAÇÃO PEAD 400 MM, EM SOLO MOLE. AF_01/2022</v>
          </cell>
          <cell r="C12839" t="str">
            <v>M</v>
          </cell>
          <cell r="D12839">
            <v>0</v>
          </cell>
          <cell r="E12839">
            <v>0</v>
          </cell>
          <cell r="F12839" t="str">
            <v>SINAPI DEZEMBRO 2025</v>
          </cell>
        </row>
        <row r="12840">
          <cell r="A12840">
            <v>103625</v>
          </cell>
          <cell r="B12840" t="str">
            <v>PERFURAÇÃO HORIZONTAL DIRECIONAL E INSTALAÇÃO DE TUBULAÇÃO PEAD 450 MM, EM SOLO DE 1ª CATEGORIA. AF_01/2022</v>
          </cell>
          <cell r="C12840" t="str">
            <v>M</v>
          </cell>
          <cell r="D12840">
            <v>0</v>
          </cell>
          <cell r="E12840">
            <v>0</v>
          </cell>
          <cell r="F12840" t="str">
            <v>SINAPI DEZEMBRO 2025</v>
          </cell>
        </row>
        <row r="12841">
          <cell r="A12841">
            <v>103647</v>
          </cell>
          <cell r="B12841" t="str">
            <v>PERFURAÇÃO HORIZONTAL DIRECIONAL E INSTALAÇÃO DE TUBULAÇÃO PEAD 450 MM, EM SOLO DE 2ª CATEGORIA. AF_01/2022</v>
          </cell>
          <cell r="C12841" t="str">
            <v>M</v>
          </cell>
          <cell r="D12841">
            <v>0</v>
          </cell>
          <cell r="E12841">
            <v>0</v>
          </cell>
          <cell r="F12841" t="str">
            <v>SINAPI DEZEMBRO 2025</v>
          </cell>
        </row>
        <row r="12842">
          <cell r="A12842">
            <v>103603</v>
          </cell>
          <cell r="B12842" t="str">
            <v>PERFURAÇÃO HORIZONTAL DIRECIONAL E INSTALAÇÃO DE TUBULAÇÃO PEAD 450 MM, EM SOLO MOLE. AF_01/2022</v>
          </cell>
          <cell r="C12842" t="str">
            <v>M</v>
          </cell>
          <cell r="D12842">
            <v>0</v>
          </cell>
          <cell r="E12842">
            <v>0</v>
          </cell>
          <cell r="F12842" t="str">
            <v>SINAPI DEZEMBRO 2025</v>
          </cell>
        </row>
        <row r="12843">
          <cell r="A12843">
            <v>103611</v>
          </cell>
          <cell r="B12843" t="str">
            <v>PERFURAÇÃO HORIZONTAL DIRECIONAL E INSTALAÇÃO DE TUBULAÇÃO PEAD 50 MM, EM SOLO DE 1ª CATEGORIA. AF_01/2022</v>
          </cell>
          <cell r="C12843" t="str">
            <v>M</v>
          </cell>
          <cell r="D12843">
            <v>0</v>
          </cell>
          <cell r="E12843">
            <v>0</v>
          </cell>
          <cell r="F12843" t="str">
            <v>SINAPI DEZEMBRO 2025</v>
          </cell>
        </row>
        <row r="12844">
          <cell r="A12844">
            <v>103633</v>
          </cell>
          <cell r="B12844" t="str">
            <v>PERFURAÇÃO HORIZONTAL DIRECIONAL E INSTALAÇÃO DE TUBULAÇÃO PEAD 50 MM, EM SOLO DE 2ª CATEGORIA. AF_01/2022</v>
          </cell>
          <cell r="C12844" t="str">
            <v>M</v>
          </cell>
          <cell r="D12844">
            <v>0</v>
          </cell>
          <cell r="E12844">
            <v>0</v>
          </cell>
          <cell r="F12844" t="str">
            <v>SINAPI DEZEMBRO 2025</v>
          </cell>
        </row>
        <row r="12845">
          <cell r="A12845">
            <v>103589</v>
          </cell>
          <cell r="B12845" t="str">
            <v>PERFURAÇÃO HORIZONTAL DIRECIONAL E INSTALAÇÃO DE TUBULAÇÃO PEAD 50 MM, EM SOLO MOLE. AF_01/2022</v>
          </cell>
          <cell r="C12845" t="str">
            <v>M</v>
          </cell>
          <cell r="D12845">
            <v>0</v>
          </cell>
          <cell r="E12845">
            <v>0</v>
          </cell>
          <cell r="F12845" t="str">
            <v>SINAPI DEZEMBRO 2025</v>
          </cell>
        </row>
        <row r="12846">
          <cell r="A12846">
            <v>103626</v>
          </cell>
          <cell r="B12846" t="str">
            <v>PERFURAÇÃO HORIZONTAL DIRECIONAL E INSTALAÇÃO DE TUBULAÇÃO PEAD 500 MM, EM SOLO DE 1ª CATEGORIA. AF_01/2022</v>
          </cell>
          <cell r="C12846" t="str">
            <v>M</v>
          </cell>
          <cell r="D12846">
            <v>0</v>
          </cell>
          <cell r="E12846">
            <v>0</v>
          </cell>
          <cell r="F12846" t="str">
            <v>SINAPI DEZEMBRO 2025</v>
          </cell>
        </row>
        <row r="12847">
          <cell r="A12847">
            <v>103648</v>
          </cell>
          <cell r="B12847" t="str">
            <v>PERFURAÇÃO HORIZONTAL DIRECIONAL E INSTALAÇÃO DE TUBULAÇÃO PEAD 500 MM, EM SOLO DE 2ª CATEGORIA. AF_01/2022</v>
          </cell>
          <cell r="C12847" t="str">
            <v>M</v>
          </cell>
          <cell r="D12847">
            <v>0</v>
          </cell>
          <cell r="E12847">
            <v>0</v>
          </cell>
          <cell r="F12847" t="str">
            <v>SINAPI DEZEMBRO 2025</v>
          </cell>
        </row>
        <row r="12848">
          <cell r="A12848">
            <v>103604</v>
          </cell>
          <cell r="B12848" t="str">
            <v>PERFURAÇÃO HORIZONTAL DIRECIONAL E INSTALAÇÃO DE TUBULAÇÃO PEAD 500 MM, EM SOLO MOLE. AF_01/2022</v>
          </cell>
          <cell r="C12848" t="str">
            <v>M</v>
          </cell>
          <cell r="D12848">
            <v>0</v>
          </cell>
          <cell r="E12848">
            <v>0</v>
          </cell>
          <cell r="F12848" t="str">
            <v>SINAPI DEZEMBRO 2025</v>
          </cell>
        </row>
        <row r="12849">
          <cell r="A12849">
            <v>103627</v>
          </cell>
          <cell r="B12849" t="str">
            <v>PERFURAÇÃO HORIZONTAL DIRECIONAL E INSTALAÇÃO DE TUBULAÇÃO PEAD 560 MM, EM SOLO DE 1ª CATEGORIA. AF_01/2022</v>
          </cell>
          <cell r="C12849" t="str">
            <v>M</v>
          </cell>
          <cell r="D12849">
            <v>0</v>
          </cell>
          <cell r="E12849">
            <v>0</v>
          </cell>
          <cell r="F12849" t="str">
            <v>SINAPI DEZEMBRO 2025</v>
          </cell>
        </row>
        <row r="12850">
          <cell r="A12850">
            <v>103649</v>
          </cell>
          <cell r="B12850" t="str">
            <v>PERFURAÇÃO HORIZONTAL DIRECIONAL E INSTALAÇÃO DE TUBULAÇÃO PEAD 560 MM, EM SOLO DE 2ª CATEGORIA. AF_01/2022</v>
          </cell>
          <cell r="C12850" t="str">
            <v>M</v>
          </cell>
          <cell r="D12850">
            <v>0</v>
          </cell>
          <cell r="E12850">
            <v>0</v>
          </cell>
          <cell r="F12850" t="str">
            <v>SINAPI DEZEMBRO 2025</v>
          </cell>
        </row>
        <row r="12851">
          <cell r="A12851">
            <v>103605</v>
          </cell>
          <cell r="B12851" t="str">
            <v>PERFURAÇÃO HORIZONTAL DIRECIONAL E INSTALAÇÃO DE TUBULAÇÃO PEAD 560 MM, EM SOLO MOLE. AF_01/2022</v>
          </cell>
          <cell r="C12851" t="str">
            <v>M</v>
          </cell>
          <cell r="D12851">
            <v>0</v>
          </cell>
          <cell r="E12851">
            <v>0</v>
          </cell>
          <cell r="F12851" t="str">
            <v>SINAPI DEZEMBRO 2025</v>
          </cell>
        </row>
        <row r="12852">
          <cell r="A12852">
            <v>103612</v>
          </cell>
          <cell r="B12852" t="str">
            <v>PERFURAÇÃO HORIZONTAL DIRECIONAL E INSTALAÇÃO DE TUBULAÇÃO PEAD 63 MM, EM SOLO DE 1ª CATEGORIA. AF_01/2022</v>
          </cell>
          <cell r="C12852" t="str">
            <v>M</v>
          </cell>
          <cell r="D12852">
            <v>0</v>
          </cell>
          <cell r="E12852">
            <v>0</v>
          </cell>
          <cell r="F12852" t="str">
            <v>SINAPI DEZEMBRO 2025</v>
          </cell>
        </row>
        <row r="12853">
          <cell r="A12853">
            <v>103634</v>
          </cell>
          <cell r="B12853" t="str">
            <v>PERFURAÇÃO HORIZONTAL DIRECIONAL E INSTALAÇÃO DE TUBULAÇÃO PEAD 63 MM, EM SOLO DE 2ª CATEGORIA. AF_01/2022</v>
          </cell>
          <cell r="C12853" t="str">
            <v>M</v>
          </cell>
          <cell r="D12853">
            <v>0</v>
          </cell>
          <cell r="E12853">
            <v>0</v>
          </cell>
          <cell r="F12853" t="str">
            <v>SINAPI DEZEMBRO 2025</v>
          </cell>
        </row>
        <row r="12854">
          <cell r="A12854">
            <v>103590</v>
          </cell>
          <cell r="B12854" t="str">
            <v>PERFURAÇÃO HORIZONTAL DIRECIONAL E INSTALAÇÃO DE TUBULAÇÃO PEAD 63 MM, EM SOLO MOLE. AF_01/2022</v>
          </cell>
          <cell r="C12854" t="str">
            <v>M</v>
          </cell>
          <cell r="D12854">
            <v>0</v>
          </cell>
          <cell r="E12854">
            <v>0</v>
          </cell>
          <cell r="F12854" t="str">
            <v>SINAPI DEZEMBRO 2025</v>
          </cell>
        </row>
        <row r="12855">
          <cell r="A12855">
            <v>103628</v>
          </cell>
          <cell r="B12855" t="str">
            <v>PERFURAÇÃO HORIZONTAL DIRECIONAL E INSTALAÇÃO DE TUBULAÇÃO PEAD 630 MM, EM SOLO DE 1ª CATEGORIA. AF_01/2022</v>
          </cell>
          <cell r="C12855" t="str">
            <v>M</v>
          </cell>
          <cell r="D12855">
            <v>0</v>
          </cell>
          <cell r="E12855">
            <v>0</v>
          </cell>
          <cell r="F12855" t="str">
            <v>SINAPI DEZEMBRO 2025</v>
          </cell>
        </row>
        <row r="12856">
          <cell r="A12856">
            <v>103650</v>
          </cell>
          <cell r="B12856" t="str">
            <v>PERFURAÇÃO HORIZONTAL DIRECIONAL E INSTALAÇÃO DE TUBULAÇÃO PEAD 630 MM, EM SOLO DE 2ª CATEGORIA. AF_01/2022</v>
          </cell>
          <cell r="C12856" t="str">
            <v>M</v>
          </cell>
          <cell r="D12856">
            <v>0</v>
          </cell>
          <cell r="E12856">
            <v>0</v>
          </cell>
          <cell r="F12856" t="str">
            <v>SINAPI DEZEMBRO 2025</v>
          </cell>
        </row>
        <row r="12857">
          <cell r="A12857">
            <v>103606</v>
          </cell>
          <cell r="B12857" t="str">
            <v>PERFURAÇÃO HORIZONTAL DIRECIONAL E INSTALAÇÃO DE TUBULAÇÃO PEAD 630 MM, EM SOLO MOLE. AF_01/2022</v>
          </cell>
          <cell r="C12857" t="str">
            <v>M</v>
          </cell>
          <cell r="D12857">
            <v>0</v>
          </cell>
          <cell r="E12857">
            <v>0</v>
          </cell>
          <cell r="F12857" t="str">
            <v>SINAPI DEZEMBRO 2025</v>
          </cell>
        </row>
        <row r="12858">
          <cell r="A12858">
            <v>103629</v>
          </cell>
          <cell r="B12858" t="str">
            <v>PERFURAÇÃO HORIZONTAL DIRECIONAL E INSTALAÇÃO DE TUBULAÇÃO PEAD 710 MM, EM SOLO DE 1ª CATEGORIA. AF_01/2022</v>
          </cell>
          <cell r="C12858" t="str">
            <v>M</v>
          </cell>
          <cell r="D12858">
            <v>0</v>
          </cell>
          <cell r="E12858">
            <v>0</v>
          </cell>
          <cell r="F12858" t="str">
            <v>SINAPI DEZEMBRO 2025</v>
          </cell>
        </row>
        <row r="12859">
          <cell r="A12859">
            <v>103651</v>
          </cell>
          <cell r="B12859" t="str">
            <v>PERFURAÇÃO HORIZONTAL DIRECIONAL E INSTALAÇÃO DE TUBULAÇÃO PEAD 710 MM, EM SOLO DE 2ª CATEGORIA. AF_01/2022</v>
          </cell>
          <cell r="C12859" t="str">
            <v>M</v>
          </cell>
          <cell r="D12859">
            <v>0</v>
          </cell>
          <cell r="E12859">
            <v>0</v>
          </cell>
          <cell r="F12859" t="str">
            <v>SINAPI DEZEMBRO 2025</v>
          </cell>
        </row>
        <row r="12860">
          <cell r="A12860">
            <v>103607</v>
          </cell>
          <cell r="B12860" t="str">
            <v>PERFURAÇÃO HORIZONTAL DIRECIONAL E INSTALAÇÃO DE TUBULAÇÃO PEAD 710 MM, EM SOLO MOLE. AF_01/2022</v>
          </cell>
          <cell r="C12860" t="str">
            <v>M</v>
          </cell>
          <cell r="D12860">
            <v>0</v>
          </cell>
          <cell r="E12860">
            <v>0</v>
          </cell>
          <cell r="F12860" t="str">
            <v>SINAPI DEZEMBRO 2025</v>
          </cell>
        </row>
        <row r="12861">
          <cell r="A12861">
            <v>103613</v>
          </cell>
          <cell r="B12861" t="str">
            <v>PERFURAÇÃO HORIZONTAL DIRECIONAL E INSTALAÇÃO DE TUBULAÇÃO PEAD 75 MM, EM SOLO DE 1ª CATEGORIA. AF_01/2022</v>
          </cell>
          <cell r="C12861" t="str">
            <v>M</v>
          </cell>
          <cell r="D12861">
            <v>0</v>
          </cell>
          <cell r="E12861">
            <v>0</v>
          </cell>
          <cell r="F12861" t="str">
            <v>SINAPI DEZEMBRO 2025</v>
          </cell>
        </row>
        <row r="12862">
          <cell r="A12862">
            <v>103635</v>
          </cell>
          <cell r="B12862" t="str">
            <v>PERFURAÇÃO HORIZONTAL DIRECIONAL E INSTALAÇÃO DE TUBULAÇÃO PEAD 75 MM, EM SOLO DE 2ª CATEGORIA. AF_01/2022</v>
          </cell>
          <cell r="C12862" t="str">
            <v>M</v>
          </cell>
          <cell r="D12862">
            <v>0</v>
          </cell>
          <cell r="E12862">
            <v>0</v>
          </cell>
          <cell r="F12862" t="str">
            <v>SINAPI DEZEMBRO 2025</v>
          </cell>
        </row>
        <row r="12863">
          <cell r="A12863">
            <v>103591</v>
          </cell>
          <cell r="B12863" t="str">
            <v>PERFURAÇÃO HORIZONTAL DIRECIONAL E INSTALAÇÃO DE TUBULAÇÃO PEAD 75 MM, EM SOLO MOLE. AF_01/2022</v>
          </cell>
          <cell r="C12863" t="str">
            <v>M</v>
          </cell>
          <cell r="D12863">
            <v>0</v>
          </cell>
          <cell r="E12863">
            <v>0</v>
          </cell>
          <cell r="F12863" t="str">
            <v>SINAPI DEZEMBRO 2025</v>
          </cell>
        </row>
        <row r="12864">
          <cell r="A12864">
            <v>103630</v>
          </cell>
          <cell r="B12864" t="str">
            <v>PERFURAÇÃO HORIZONTAL DIRECIONAL E INSTALAÇÃO DE TUBULAÇÃO PEAD 800 MM, EM SOLO DE 1ª CATEGORIA. AF_01/2022</v>
          </cell>
          <cell r="C12864" t="str">
            <v>M</v>
          </cell>
          <cell r="D12864">
            <v>0</v>
          </cell>
          <cell r="E12864">
            <v>0</v>
          </cell>
          <cell r="F12864" t="str">
            <v>SINAPI DEZEMBRO 2025</v>
          </cell>
        </row>
        <row r="12865">
          <cell r="A12865">
            <v>103652</v>
          </cell>
          <cell r="B12865" t="str">
            <v>PERFURAÇÃO HORIZONTAL DIRECIONAL E INSTALAÇÃO DE TUBULAÇÃO PEAD 800 MM, EM SOLO DE 2ª CATEGORIA. AF_01/2022</v>
          </cell>
          <cell r="C12865" t="str">
            <v>M</v>
          </cell>
          <cell r="D12865">
            <v>0</v>
          </cell>
          <cell r="E12865">
            <v>0</v>
          </cell>
          <cell r="F12865" t="str">
            <v>SINAPI DEZEMBRO 2025</v>
          </cell>
        </row>
        <row r="12866">
          <cell r="A12866">
            <v>103608</v>
          </cell>
          <cell r="B12866" t="str">
            <v>PERFURAÇÃO HORIZONTAL DIRECIONAL E INSTALAÇÃO DE TUBULAÇÃO PEAD 800 MM, EM SOLO MOLE. AF_01/2022</v>
          </cell>
          <cell r="C12866" t="str">
            <v>M</v>
          </cell>
          <cell r="D12866">
            <v>0</v>
          </cell>
          <cell r="E12866">
            <v>0</v>
          </cell>
          <cell r="F12866" t="str">
            <v>SINAPI DEZEMBRO 2025</v>
          </cell>
        </row>
        <row r="12867">
          <cell r="A12867">
            <v>103614</v>
          </cell>
          <cell r="B12867" t="str">
            <v>PERFURAÇÃO HORIZONTAL DIRECIONAL E INSTALAÇÃO DE TUBULAÇÃO PEAD 90 MM, EM SOLO DE 1ª CATEGORIA. AF_01/2022</v>
          </cell>
          <cell r="C12867" t="str">
            <v>M</v>
          </cell>
          <cell r="D12867">
            <v>0</v>
          </cell>
          <cell r="E12867">
            <v>0</v>
          </cell>
          <cell r="F12867" t="str">
            <v>SINAPI DEZEMBRO 2025</v>
          </cell>
        </row>
        <row r="12868">
          <cell r="A12868">
            <v>103636</v>
          </cell>
          <cell r="B12868" t="str">
            <v>PERFURAÇÃO HORIZONTAL DIRECIONAL E INSTALAÇÃO DE TUBULAÇÃO PEAD 90 MM, EM SOLO DE 2ª CATEGORIA. AF_01/2022</v>
          </cell>
          <cell r="C12868" t="str">
            <v>M</v>
          </cell>
          <cell r="D12868">
            <v>0</v>
          </cell>
          <cell r="E12868">
            <v>0</v>
          </cell>
          <cell r="F12868" t="str">
            <v>SINAPI DEZEMBRO 2025</v>
          </cell>
        </row>
        <row r="12869">
          <cell r="A12869">
            <v>103592</v>
          </cell>
          <cell r="B12869" t="str">
            <v>PERFURAÇÃO HORIZONTAL DIRECIONAL E INSTALAÇÃO DE TUBULAÇÃO PEAD 90 MM, EM SOLO MOLE. AF_01/2022</v>
          </cell>
          <cell r="C12869" t="str">
            <v>M</v>
          </cell>
          <cell r="D12869">
            <v>0</v>
          </cell>
          <cell r="E12869">
            <v>0</v>
          </cell>
          <cell r="F12869" t="str">
            <v>SINAPI DEZEMBRO 2025</v>
          </cell>
        </row>
        <row r="12870">
          <cell r="A12870">
            <v>88412</v>
          </cell>
          <cell r="B12870" t="str">
            <v>APLICAÇÃO MANUAL DE FUNDO SELADOR ACRÍLICO EM PANOS CEGOS DE FACHADA (SEM PRESENÇA DE VÃOS) DE EDIFÍCIOS DE MÚLTIPLOS PAVIMENTOS. AF_03/2024</v>
          </cell>
          <cell r="C12870" t="str">
            <v>M2</v>
          </cell>
          <cell r="D12870">
            <v>4.7300000000000004</v>
          </cell>
          <cell r="E12870">
            <v>4.82</v>
          </cell>
          <cell r="F12870" t="str">
            <v>SINAPI DEZEMBRO 2025</v>
          </cell>
        </row>
        <row r="12871">
          <cell r="A12871">
            <v>88411</v>
          </cell>
          <cell r="B12871" t="str">
            <v>APLICAÇÃO MANUAL DE FUNDO SELADOR ACRÍLICO EM PANOS COM PRESENÇA DE VÃOS DE EDIFÍCIOS DE MÚLTIPLOS PAVIMENTOS. AF_03/2024</v>
          </cell>
          <cell r="C12871" t="str">
            <v>M2</v>
          </cell>
          <cell r="D12871">
            <v>5.65</v>
          </cell>
          <cell r="E12871">
            <v>5.79</v>
          </cell>
          <cell r="F12871" t="str">
            <v>SINAPI DEZEMBRO 2025</v>
          </cell>
        </row>
        <row r="12872">
          <cell r="A12872">
            <v>88415</v>
          </cell>
          <cell r="B12872" t="str">
            <v>APLICAÇÃO MANUAL DE FUNDO SELADOR ACRÍLICO EM PAREDES EXTERNAS DE CASAS. AF_03/2024</v>
          </cell>
          <cell r="C12872" t="str">
            <v>M2</v>
          </cell>
          <cell r="D12872">
            <v>5.69</v>
          </cell>
          <cell r="E12872">
            <v>5.85</v>
          </cell>
          <cell r="F12872" t="str">
            <v>SINAPI DEZEMBRO 2025</v>
          </cell>
        </row>
        <row r="12873">
          <cell r="A12873">
            <v>88413</v>
          </cell>
          <cell r="B12873" t="str">
            <v>APLICAÇÃO MANUAL DE FUNDO SELADOR ACRÍLICO EM SUPERFÍCIES EXTERNAS DE SACADA DE EDIFÍCIOS DE MÚLTIPLOS PAVIMENTOS. AF_03/2024</v>
          </cell>
          <cell r="C12873" t="str">
            <v>M2</v>
          </cell>
          <cell r="D12873">
            <v>6.66</v>
          </cell>
          <cell r="E12873">
            <v>6.91</v>
          </cell>
          <cell r="F12873" t="str">
            <v>SINAPI DEZEMBRO 2025</v>
          </cell>
        </row>
        <row r="12874">
          <cell r="A12874">
            <v>88414</v>
          </cell>
          <cell r="B12874" t="str">
            <v>APLICAÇÃO MANUAL DE FUNDO SELADOR ACRÍLICO EM SUPERFÍCIES INTERNAS DA SACADA DE EDIFÍCIOS DE MÚLTIPLOS PAVIMENTOS. AF_03/2024</v>
          </cell>
          <cell r="C12874" t="str">
            <v>M2</v>
          </cell>
          <cell r="D12874">
            <v>7.97</v>
          </cell>
          <cell r="E12874">
            <v>8.25</v>
          </cell>
          <cell r="F12874" t="str">
            <v>SINAPI DEZEMBRO 2025</v>
          </cell>
        </row>
        <row r="12875">
          <cell r="A12875">
            <v>96131</v>
          </cell>
          <cell r="B12875" t="str">
            <v>APLICAÇÃO MANUAL DE MASSA ACRÍLICA EM PANOS DE FACHADA COM PRESENÇA DE VÃOS, DE EDIFÍCIOS DE MÚLTIPLOS PAVIMENTOS, DUAS DEMÃOS. AF_03/2024</v>
          </cell>
          <cell r="C12875" t="str">
            <v>M2</v>
          </cell>
          <cell r="D12875">
            <v>24.66</v>
          </cell>
          <cell r="E12875">
            <v>26.2</v>
          </cell>
          <cell r="F12875" t="str">
            <v>SINAPI DEZEMBRO 2025</v>
          </cell>
        </row>
        <row r="12876">
          <cell r="A12876">
            <v>96126</v>
          </cell>
          <cell r="B12876" t="str">
            <v>APLICAÇÃO MANUAL DE MASSA ACRÍLICA EM PANOS DE FACHADA COM PRESENÇA DE VÃOS, DE EDIFÍCIOS DE MÚLTIPLOS PAVIMENTOS, UMA DEMÃO. AF_03/2024</v>
          </cell>
          <cell r="C12876" t="str">
            <v>M2</v>
          </cell>
          <cell r="D12876">
            <v>15.94</v>
          </cell>
          <cell r="E12876">
            <v>16.98</v>
          </cell>
          <cell r="F12876" t="str">
            <v>SINAPI DEZEMBRO 2025</v>
          </cell>
        </row>
        <row r="12877">
          <cell r="A12877">
            <v>96132</v>
          </cell>
          <cell r="B12877" t="str">
            <v>APLICAÇÃO MANUAL DE MASSA ACRÍLICA EM PANOS DE FACHADA SEM PRESENÇA DE VÃOS, DE EDIFÍCIOS DE MÚLTIPLOS PAVIMENTOS, DUAS DEMÃOS. AF_03/2024</v>
          </cell>
          <cell r="C12877" t="str">
            <v>M2</v>
          </cell>
          <cell r="D12877">
            <v>15.59</v>
          </cell>
          <cell r="E12877">
            <v>16.399999999999999</v>
          </cell>
          <cell r="F12877" t="str">
            <v>SINAPI DEZEMBRO 2025</v>
          </cell>
        </row>
        <row r="12878">
          <cell r="A12878">
            <v>96127</v>
          </cell>
          <cell r="B12878" t="str">
            <v>APLICAÇÃO MANUAL DE MASSA ACRÍLICA EM PANOS DE FACHADA SEM PRESENÇA DE VÃOS, DE EDIFÍCIOS DE MÚLTIPLOS PAVIMENTOS, UMA DEMÃO. AF_03/2024</v>
          </cell>
          <cell r="C12878" t="str">
            <v>M2</v>
          </cell>
          <cell r="D12878">
            <v>9.81</v>
          </cell>
          <cell r="E12878">
            <v>10.36</v>
          </cell>
          <cell r="F12878" t="str">
            <v>SINAPI DEZEMBRO 2025</v>
          </cell>
        </row>
        <row r="12879">
          <cell r="A12879">
            <v>96135</v>
          </cell>
          <cell r="B12879" t="str">
            <v>APLICAÇÃO MANUAL DE MASSA ACRÍLICA EM PAREDES EXTERNAS DE CASAS, DUAS DEMÃOS. AF_03/2024</v>
          </cell>
          <cell r="C12879" t="str">
            <v>M2</v>
          </cell>
          <cell r="D12879">
            <v>26.79</v>
          </cell>
          <cell r="E12879">
            <v>28.51</v>
          </cell>
          <cell r="F12879" t="str">
            <v>SINAPI DEZEMBRO 2025</v>
          </cell>
        </row>
        <row r="12880">
          <cell r="A12880">
            <v>96130</v>
          </cell>
          <cell r="B12880" t="str">
            <v>APLICAÇÃO MANUAL DE MASSA ACRÍLICA EM PAREDES EXTERNAS DE CASAS, UMA DEMÃO. AF_03/2024</v>
          </cell>
          <cell r="C12880" t="str">
            <v>M2</v>
          </cell>
          <cell r="D12880">
            <v>17.420000000000002</v>
          </cell>
          <cell r="E12880">
            <v>18.600000000000001</v>
          </cell>
          <cell r="F12880" t="str">
            <v>SINAPI DEZEMBRO 2025</v>
          </cell>
        </row>
        <row r="12881">
          <cell r="A12881">
            <v>96133</v>
          </cell>
          <cell r="B12881" t="str">
            <v>APLICAÇÃO MANUAL DE MASSA ACRÍLICA EM SUPERFÍCIES EXTERNAS DE SACADA DE EDIFÍCIOS DE MÚLTIPLOS PAVIMENTOS, DUAS DEMÃOS. AF_03/2024</v>
          </cell>
          <cell r="C12881" t="str">
            <v>M2</v>
          </cell>
          <cell r="D12881">
            <v>41.52</v>
          </cell>
          <cell r="E12881">
            <v>44.47</v>
          </cell>
          <cell r="F12881" t="str">
            <v>SINAPI DEZEMBRO 2025</v>
          </cell>
        </row>
        <row r="12882">
          <cell r="A12882">
            <v>96128</v>
          </cell>
          <cell r="B12882" t="str">
            <v>APLICAÇÃO MANUAL DE MASSA ACRÍLICA EM SUPERFÍCIES EXTERNAS DE SACADA DE EDIFÍCIOS DE MÚLTIPLOS PAVIMENTOS, UMA DEMÃO. AF_03/2024</v>
          </cell>
          <cell r="C12882" t="str">
            <v>M2</v>
          </cell>
          <cell r="D12882">
            <v>27.48</v>
          </cell>
          <cell r="E12882">
            <v>29.5</v>
          </cell>
          <cell r="F12882" t="str">
            <v>SINAPI DEZEMBRO 2025</v>
          </cell>
        </row>
        <row r="12883">
          <cell r="A12883">
            <v>96134</v>
          </cell>
          <cell r="B12883" t="str">
            <v>APLICAÇÃO MANUAL DE MASSA ACRÍLICA EM SUPERFÍCIES INTERNAS DE SACADA DE EDIFÍCIOS DE MÚLTIPLOS PAVIMENTOS, DUAS DEMÃOS. AF_03/2024</v>
          </cell>
          <cell r="C12883" t="str">
            <v>M2</v>
          </cell>
          <cell r="D12883">
            <v>48.73</v>
          </cell>
          <cell r="E12883">
            <v>52.19</v>
          </cell>
          <cell r="F12883" t="str">
            <v>SINAPI DEZEMBRO 2025</v>
          </cell>
        </row>
        <row r="12884">
          <cell r="A12884">
            <v>96129</v>
          </cell>
          <cell r="B12884" t="str">
            <v>APLICAÇÃO MANUAL DE MASSA ACRÍLICA EM SUPERFÍCIES INTERNAS DE SACADA DE EDIFÍCIOS DE MÚLTIPLOS PAVIMENTOS, UMA DEMÃO. AF_03/2024</v>
          </cell>
          <cell r="C12884" t="str">
            <v>M2</v>
          </cell>
          <cell r="D12884">
            <v>32.200000000000003</v>
          </cell>
          <cell r="E12884">
            <v>34.56</v>
          </cell>
          <cell r="F12884" t="str">
            <v>SINAPI DEZEMBRO 2025</v>
          </cell>
        </row>
        <row r="12885">
          <cell r="A12885">
            <v>88432</v>
          </cell>
          <cell r="B12885" t="str">
            <v>APLICAÇÃO MANUAL DE PINTURA COM TINTA TEXTURIZADA ACRÍLICA EM MOLDURAS DE EPS. AF_03/2024</v>
          </cell>
          <cell r="C12885" t="str">
            <v>M2</v>
          </cell>
          <cell r="D12885">
            <v>35.520000000000003</v>
          </cell>
          <cell r="E12885">
            <v>36.83</v>
          </cell>
          <cell r="F12885" t="str">
            <v>SINAPI DEZEMBRO 2025</v>
          </cell>
        </row>
        <row r="12886">
          <cell r="A12886">
            <v>88426</v>
          </cell>
          <cell r="B12886" t="str">
            <v>APLICAÇÃO MANUAL DE PINTURA COM TINTA TEXTURIZADA ACRÍLICA EM PANOS CEGOS DE FACHADA (SEM PRESENÇA DE VÃOS) DE EDIFÍCIOS DE MÚLTIPLOS PAVIMENTOS, DUAS CORES. AF_03/2024</v>
          </cell>
          <cell r="C12886" t="str">
            <v>M2</v>
          </cell>
          <cell r="D12886">
            <v>24.04</v>
          </cell>
          <cell r="E12886">
            <v>24.4</v>
          </cell>
          <cell r="F12886" t="str">
            <v>SINAPI DEZEMBRO 2025</v>
          </cell>
        </row>
        <row r="12887">
          <cell r="A12887">
            <v>88417</v>
          </cell>
          <cell r="B12887" t="str">
            <v>APLICAÇÃO MANUAL DE PINTURA COM TINTA TEXTURIZADA ACRÍLICA EM PANOS CEGOS DE FACHADA (SEM PRESENÇA DE VÃOS) DE EDIFÍCIOS DE MÚLTIPLOS PAVIMENTOS, UMA COR. AF_03/2024</v>
          </cell>
          <cell r="C12887" t="str">
            <v>M2</v>
          </cell>
          <cell r="D12887">
            <v>22.17</v>
          </cell>
          <cell r="E12887">
            <v>22.37</v>
          </cell>
          <cell r="F12887" t="str">
            <v>SINAPI DEZEMBRO 2025</v>
          </cell>
        </row>
        <row r="12888">
          <cell r="A12888">
            <v>88424</v>
          </cell>
          <cell r="B12888" t="str">
            <v>APLICAÇÃO MANUAL DE PINTURA COM TINTA TEXTURIZADA ACRÍLICA EM PANOS COM PRESENÇA DE VÃOS DE EDIFÍCIOS DE MÚLTIPLOS PAVIMENTOS, DUAS CORES. AF_03/2024</v>
          </cell>
          <cell r="C12888" t="str">
            <v>M2</v>
          </cell>
          <cell r="D12888">
            <v>29.11</v>
          </cell>
          <cell r="E12888">
            <v>29.77</v>
          </cell>
          <cell r="F12888" t="str">
            <v>SINAPI DEZEMBRO 2025</v>
          </cell>
        </row>
        <row r="12889">
          <cell r="A12889">
            <v>88416</v>
          </cell>
          <cell r="B12889" t="str">
            <v>APLICAÇÃO MANUAL DE PINTURA COM TINTA TEXTURIZADA ACRÍLICA EM PANOS COM PRESENÇA DE VÃOS DE EDIFÍCIOS DE MÚLTIPLOS PAVIMENTOS, UMA COR. AF_03/2024</v>
          </cell>
          <cell r="C12889" t="str">
            <v>M2</v>
          </cell>
          <cell r="D12889">
            <v>25.64</v>
          </cell>
          <cell r="E12889">
            <v>26.01</v>
          </cell>
          <cell r="F12889" t="str">
            <v>SINAPI DEZEMBRO 2025</v>
          </cell>
        </row>
        <row r="12890">
          <cell r="A12890">
            <v>88431</v>
          </cell>
          <cell r="B12890" t="str">
            <v>APLICAÇÃO MANUAL DE PINTURA COM TINTA TEXTURIZADA ACRÍLICA EM PAREDES EXTERNAS DE CASAS, DUAS CORES. AF_03/2024</v>
          </cell>
          <cell r="C12890" t="str">
            <v>M2</v>
          </cell>
          <cell r="D12890">
            <v>29.38</v>
          </cell>
          <cell r="E12890">
            <v>30.12</v>
          </cell>
          <cell r="F12890" t="str">
            <v>SINAPI DEZEMBRO 2025</v>
          </cell>
        </row>
        <row r="12891">
          <cell r="A12891">
            <v>88423</v>
          </cell>
          <cell r="B12891" t="str">
            <v>APLICAÇÃO MANUAL DE PINTURA COM TINTA TEXTURIZADA ACRÍLICA EM PAREDES EXTERNAS DE CASAS, UMA COR. AF_03/2024</v>
          </cell>
          <cell r="C12891" t="str">
            <v>M2</v>
          </cell>
          <cell r="D12891">
            <v>25.48</v>
          </cell>
          <cell r="E12891">
            <v>25.89</v>
          </cell>
          <cell r="F12891" t="str">
            <v>SINAPI DEZEMBRO 2025</v>
          </cell>
        </row>
        <row r="12892">
          <cell r="A12892">
            <v>88428</v>
          </cell>
          <cell r="B12892" t="str">
            <v>APLICAÇÃO MANUAL DE PINTURA COM TINTA TEXTURIZADA ACRÍLICA EM SUPERFÍCIES EXTERNAS DE SACADA DE EDIFÍCIOS DE MÚLTIPLOS PAVIMENTOS, DUAS CORES. AF_03/2024</v>
          </cell>
          <cell r="C12892" t="str">
            <v>M2</v>
          </cell>
          <cell r="D12892">
            <v>34.96</v>
          </cell>
          <cell r="E12892">
            <v>36.22</v>
          </cell>
          <cell r="F12892" t="str">
            <v>SINAPI DEZEMBRO 2025</v>
          </cell>
        </row>
        <row r="12893">
          <cell r="A12893">
            <v>88420</v>
          </cell>
          <cell r="B12893" t="str">
            <v>APLICAÇÃO MANUAL DE PINTURA COM TINTA TEXTURIZADA ACRÍLICA EM SUPERFÍCIES EXTERNAS DE SACADA DE EDIFÍCIOS DE MÚLTIPLOS PAVIMENTOS, UMA COR. AF_03/2024</v>
          </cell>
          <cell r="C12893" t="str">
            <v>M2</v>
          </cell>
          <cell r="D12893">
            <v>28.3</v>
          </cell>
          <cell r="E12893">
            <v>29.01</v>
          </cell>
          <cell r="F12893" t="str">
            <v>SINAPI DEZEMBRO 2025</v>
          </cell>
        </row>
        <row r="12894">
          <cell r="A12894">
            <v>88429</v>
          </cell>
          <cell r="B12894" t="str">
            <v>APLICAÇÃO MANUAL DE PINTURA COM TINTA TEXTURIZADA ACRÍLICA EM SUPERFÍCIES INTERNAS DA SACADA DE EDIFÍCIOS DE MÚLTIPLOS PAVIMENTOS, DUAS CORES. AF_03/2024</v>
          </cell>
          <cell r="C12894" t="str">
            <v>M2</v>
          </cell>
          <cell r="D12894">
            <v>42.02</v>
          </cell>
          <cell r="E12894">
            <v>43.49</v>
          </cell>
          <cell r="F12894" t="str">
            <v>SINAPI DEZEMBRO 2025</v>
          </cell>
        </row>
        <row r="12895">
          <cell r="A12895">
            <v>88421</v>
          </cell>
          <cell r="B12895" t="str">
            <v>APLICAÇÃO MANUAL DE PINTURA COM TINTA TEXTURIZADA ACRÍLICA EM SUPERFÍCIES INTERNAS DA SACADA DE EDIFÍCIOS DE MÚLTIPLOS PAVIMENTOS, UMA COR. AF_03/2024</v>
          </cell>
          <cell r="C12895" t="str">
            <v>M2</v>
          </cell>
          <cell r="D12895">
            <v>34.270000000000003</v>
          </cell>
          <cell r="E12895">
            <v>35.090000000000003</v>
          </cell>
          <cell r="F12895" t="str">
            <v>SINAPI DEZEMBRO 2025</v>
          </cell>
        </row>
        <row r="12896">
          <cell r="A12896">
            <v>95622</v>
          </cell>
          <cell r="B12896" t="str">
            <v>APLICAÇÃO MANUAL DE TINTA LÁTEX ACRÍLICA EM PANOS COM PRESENÇA DE VÃOS DE EDIFÍCIOS DE MÚLTIPLOS PAVIMENTOS, DUAS DEMÃOS. AF_03/2024</v>
          </cell>
          <cell r="C12896" t="str">
            <v>M2</v>
          </cell>
          <cell r="D12896">
            <v>16.420000000000002</v>
          </cell>
          <cell r="E12896">
            <v>17.12</v>
          </cell>
          <cell r="F12896" t="str">
            <v>SINAPI DEZEMBRO 2025</v>
          </cell>
        </row>
        <row r="12897">
          <cell r="A12897">
            <v>95623</v>
          </cell>
          <cell r="B12897" t="str">
            <v>APLICAÇÃO MANUAL DE TINTA LÁTEX ACRÍLICA EM PANOS SEM PRESENÇA DE VÃOS DE EDIFÍCIOS DE MÚLTIPLOS PAVIMENTOS, DUAS DEMÃOS. AF_03/2024</v>
          </cell>
          <cell r="C12897" t="str">
            <v>M2</v>
          </cell>
          <cell r="D12897">
            <v>11.96</v>
          </cell>
          <cell r="E12897">
            <v>12.33</v>
          </cell>
          <cell r="F12897" t="str">
            <v>SINAPI DEZEMBRO 2025</v>
          </cell>
        </row>
        <row r="12898">
          <cell r="A12898">
            <v>95626</v>
          </cell>
          <cell r="B12898" t="str">
            <v>APLICAÇÃO MANUAL DE TINTA LÁTEX ACRÍLICA EM PAREDE EXTERNAS DE CASAS, DUAS DEMÃOS. AF_03/2024</v>
          </cell>
          <cell r="C12898" t="str">
            <v>M2</v>
          </cell>
          <cell r="D12898">
            <v>17.21</v>
          </cell>
          <cell r="E12898">
            <v>17.98</v>
          </cell>
          <cell r="F12898" t="str">
            <v>SINAPI DEZEMBRO 2025</v>
          </cell>
        </row>
        <row r="12899">
          <cell r="A12899">
            <v>95624</v>
          </cell>
          <cell r="B12899" t="str">
            <v>APLICAÇÃO MANUAL DE TINTA LÁTEX ACRÍLICA EM SUPERFÍCIES EXTERNAS DE SACADA DE EDIFÍCIOS DE MÚLTIPLOS PAVIMENTOS, DUAS DEMÃOS. AF_03/2024</v>
          </cell>
          <cell r="C12899" t="str">
            <v>M2</v>
          </cell>
          <cell r="D12899">
            <v>23.67</v>
          </cell>
          <cell r="E12899">
            <v>25.01</v>
          </cell>
          <cell r="F12899" t="str">
            <v>SINAPI DEZEMBRO 2025</v>
          </cell>
        </row>
        <row r="12900">
          <cell r="A12900">
            <v>95625</v>
          </cell>
          <cell r="B12900" t="str">
            <v>APLICAÇÃO MANUAL DE TINTA LÁTEX ACRÍLICA EM SUPERFÍCIES INTERNAS DE SACADA DE EDIFÍCIOS DE MÚLTIPLOS PAVIMENTOS, DUAS DEMÃOS. AF_03/2024</v>
          </cell>
          <cell r="C12900" t="str">
            <v>M2</v>
          </cell>
          <cell r="D12900">
            <v>28.09</v>
          </cell>
          <cell r="E12900">
            <v>29.64</v>
          </cell>
          <cell r="F12900" t="str">
            <v>SINAPI DEZEMBRO 2025</v>
          </cell>
        </row>
        <row r="12901">
          <cell r="A12901">
            <v>88497</v>
          </cell>
          <cell r="B12901" t="str">
            <v>EMASSAMENTO COM MASSA LÁTEX, APLICAÇÃO EM PAREDE, DUAS DEMÃOS, LIXAMENTO MANUAL. AF_04/2023</v>
          </cell>
          <cell r="C12901" t="str">
            <v>M2</v>
          </cell>
          <cell r="D12901">
            <v>16.440000000000001</v>
          </cell>
          <cell r="E12901">
            <v>17.53</v>
          </cell>
          <cell r="F12901" t="str">
            <v>SINAPI DEZEMBRO 2025</v>
          </cell>
        </row>
        <row r="12902">
          <cell r="A12902">
            <v>104648</v>
          </cell>
          <cell r="B12902" t="str">
            <v>EMASSAMENTO COM MASSA LÁTEX, APLICAÇÃO EM PAREDE, DUAS DEMÃOS, LIXAMENTO MECANIZADO. AF_04/2023</v>
          </cell>
          <cell r="C12902" t="str">
            <v>M2</v>
          </cell>
          <cell r="D12902">
            <v>0</v>
          </cell>
          <cell r="E12902">
            <v>0</v>
          </cell>
          <cell r="F12902" t="str">
            <v>SINAPI DEZEMBRO 2025</v>
          </cell>
        </row>
        <row r="12903">
          <cell r="A12903">
            <v>88495</v>
          </cell>
          <cell r="B12903" t="str">
            <v>EMASSAMENTO COM MASSA LÁTEX, APLICAÇÃO EM PAREDE, UMA DEMÃO, LIXAMENTO MANUAL. AF_04/2023</v>
          </cell>
          <cell r="C12903" t="str">
            <v>M2</v>
          </cell>
          <cell r="D12903">
            <v>10.74</v>
          </cell>
          <cell r="E12903">
            <v>11.49</v>
          </cell>
          <cell r="F12903" t="str">
            <v>SINAPI DEZEMBRO 2025</v>
          </cell>
        </row>
        <row r="12904">
          <cell r="A12904">
            <v>104646</v>
          </cell>
          <cell r="B12904" t="str">
            <v>EMASSAMENTO COM MASSA LÁTEX, APLICAÇÃO EM PAREDE, UMA DEMÃO, LIXAMENTO MECANIZADO. AF_04/2023</v>
          </cell>
          <cell r="C12904" t="str">
            <v>M2</v>
          </cell>
          <cell r="D12904">
            <v>0</v>
          </cell>
          <cell r="E12904">
            <v>0</v>
          </cell>
          <cell r="F12904" t="str">
            <v>SINAPI DEZEMBRO 2025</v>
          </cell>
        </row>
        <row r="12905">
          <cell r="A12905">
            <v>88496</v>
          </cell>
          <cell r="B12905" t="str">
            <v>EMASSAMENTO COM MASSA LÁTEX, APLICAÇÃO EM TETO, DUAS DEMÃOS, LIXAMENTO MANUAL. AF_04/2023</v>
          </cell>
          <cell r="C12905" t="str">
            <v>M2</v>
          </cell>
          <cell r="D12905">
            <v>30.35</v>
          </cell>
          <cell r="E12905">
            <v>32.6</v>
          </cell>
          <cell r="F12905" t="str">
            <v>SINAPI DEZEMBRO 2025</v>
          </cell>
        </row>
        <row r="12906">
          <cell r="A12906">
            <v>104647</v>
          </cell>
          <cell r="B12906" t="str">
            <v>EMASSAMENTO COM MASSA LÁTEX, APLICAÇÃO EM TETO, DUAS DEMÃOS, LIXAMENTO MECANIZADO. AF_04/2023</v>
          </cell>
          <cell r="C12906" t="str">
            <v>M2</v>
          </cell>
          <cell r="D12906">
            <v>0</v>
          </cell>
          <cell r="E12906">
            <v>0</v>
          </cell>
          <cell r="F12906" t="str">
            <v>SINAPI DEZEMBRO 2025</v>
          </cell>
        </row>
        <row r="12907">
          <cell r="A12907">
            <v>88494</v>
          </cell>
          <cell r="B12907" t="str">
            <v>EMASSAMENTO COM MASSA LÁTEX, APLICAÇÃO EM TETO, UMA DEMÃO, LIXAMENTO MANUAL. AF_04/2023</v>
          </cell>
          <cell r="C12907" t="str">
            <v>M2</v>
          </cell>
          <cell r="D12907">
            <v>20.22</v>
          </cell>
          <cell r="E12907">
            <v>21.75</v>
          </cell>
          <cell r="F12907" t="str">
            <v>SINAPI DEZEMBRO 2025</v>
          </cell>
        </row>
        <row r="12908">
          <cell r="A12908">
            <v>104645</v>
          </cell>
          <cell r="B12908" t="str">
            <v>EMASSAMENTO COM MASSA LÁTEX, APLICAÇÃO EM TETO, UMA DEMÃO, LIXAMENTO MECANIZADO. AF_04/2023</v>
          </cell>
          <cell r="C12908" t="str">
            <v>M2</v>
          </cell>
          <cell r="D12908">
            <v>0</v>
          </cell>
          <cell r="E12908">
            <v>0</v>
          </cell>
          <cell r="F12908" t="str">
            <v>SINAPI DEZEMBRO 2025</v>
          </cell>
        </row>
        <row r="12909">
          <cell r="A12909">
            <v>88485</v>
          </cell>
          <cell r="B12909" t="str">
            <v>FUNDO SELADOR ACRÍLICO, APLICAÇÃO MANUAL EM PAREDE, UMA DEMÃO. AF_04/2023</v>
          </cell>
          <cell r="C12909" t="str">
            <v>M2</v>
          </cell>
          <cell r="D12909">
            <v>4.59</v>
          </cell>
          <cell r="E12909">
            <v>4.79</v>
          </cell>
          <cell r="F12909" t="str">
            <v>SINAPI DEZEMBRO 2025</v>
          </cell>
        </row>
        <row r="12910">
          <cell r="A12910">
            <v>88484</v>
          </cell>
          <cell r="B12910" t="str">
            <v>FUNDO SELADOR ACRÍLICO, APLICAÇÃO MANUAL EM TETO, UMA DEMÃO. AF_04/2023</v>
          </cell>
          <cell r="C12910" t="str">
            <v>M2</v>
          </cell>
          <cell r="D12910">
            <v>5.54</v>
          </cell>
          <cell r="E12910">
            <v>5.83</v>
          </cell>
          <cell r="F12910" t="str">
            <v>SINAPI DEZEMBRO 2025</v>
          </cell>
        </row>
        <row r="12911">
          <cell r="A12911">
            <v>104638</v>
          </cell>
          <cell r="B12911" t="str">
            <v>FUNDO SELADOR ACRÍLICO, APLICAÇÃO MECÂNICA EM PAREDE, UMA DEMÃO. AF_04/2023</v>
          </cell>
          <cell r="C12911" t="str">
            <v>M2</v>
          </cell>
          <cell r="D12911">
            <v>0</v>
          </cell>
          <cell r="E12911">
            <v>0</v>
          </cell>
          <cell r="F12911" t="str">
            <v>SINAPI DEZEMBRO 2025</v>
          </cell>
        </row>
        <row r="12912">
          <cell r="A12912">
            <v>104637</v>
          </cell>
          <cell r="B12912" t="str">
            <v>FUNDO SELADOR ACRÍLICO, APLICAÇÃO MECÂNICA EM TETO, UMA DEMÃO. AF_04/2023</v>
          </cell>
          <cell r="C12912" t="str">
            <v>M2</v>
          </cell>
          <cell r="D12912">
            <v>0</v>
          </cell>
          <cell r="E12912">
            <v>0</v>
          </cell>
          <cell r="F12912" t="str">
            <v>SINAPI DEZEMBRO 2025</v>
          </cell>
        </row>
        <row r="12913">
          <cell r="A12913">
            <v>104641</v>
          </cell>
          <cell r="B12913" t="str">
            <v>PINTURA LÁTEX ACRÍLICA ECONÔMICA, APLICAÇÃO MANUAL EM PAREDES, DUAS DEMÃOS. AF_04/2023</v>
          </cell>
          <cell r="C12913" t="str">
            <v>M2</v>
          </cell>
          <cell r="D12913">
            <v>10.19</v>
          </cell>
          <cell r="E12913">
            <v>10.68</v>
          </cell>
          <cell r="F12913" t="str">
            <v>SINAPI DEZEMBRO 2025</v>
          </cell>
        </row>
        <row r="12914">
          <cell r="A12914">
            <v>104639</v>
          </cell>
          <cell r="B12914" t="str">
            <v>PINTURA LÁTEX ACRÍLICA ECONÔMICA, APLICAÇÃO MANUAL EM TETO, DUAS DEMÃOS. AF_04/2023</v>
          </cell>
          <cell r="C12914" t="str">
            <v>M2</v>
          </cell>
          <cell r="D12914">
            <v>12.52</v>
          </cell>
          <cell r="E12914">
            <v>13.21</v>
          </cell>
          <cell r="F12914" t="str">
            <v>SINAPI DEZEMBRO 2025</v>
          </cell>
        </row>
        <row r="12915">
          <cell r="A12915">
            <v>104644</v>
          </cell>
          <cell r="B12915" t="str">
            <v>PINTURA LÁTEX ACRÍLICA ECONÔMICA, APLICAÇÃO MECÂNICA EM PAREDES, DUAS DEMÃOS. AF_04/2023</v>
          </cell>
          <cell r="C12915" t="str">
            <v>M2</v>
          </cell>
          <cell r="D12915">
            <v>0</v>
          </cell>
          <cell r="E12915">
            <v>0</v>
          </cell>
          <cell r="F12915" t="str">
            <v>SINAPI DEZEMBRO 2025</v>
          </cell>
        </row>
        <row r="12916">
          <cell r="A12916">
            <v>104643</v>
          </cell>
          <cell r="B12916" t="str">
            <v>PINTURA LÁTEX ACRÍLICA ECONÔMICA, APLICAÇÃO MECÂNICA EM TETO, DUAS DEMÃOS. AF_04/2023</v>
          </cell>
          <cell r="C12916" t="str">
            <v>M2</v>
          </cell>
          <cell r="D12916">
            <v>0</v>
          </cell>
          <cell r="E12916">
            <v>0</v>
          </cell>
          <cell r="F12916" t="str">
            <v>SINAPI DEZEMBRO 2025</v>
          </cell>
        </row>
        <row r="12917">
          <cell r="A12917">
            <v>88489</v>
          </cell>
          <cell r="B12917" t="str">
            <v>PINTURA LÁTEX ACRÍLICA PREMIUM, APLICAÇÃO MANUAL EM PAREDES, DUAS DEMÃOS. AF_04/2023</v>
          </cell>
          <cell r="C12917" t="str">
            <v>M2</v>
          </cell>
          <cell r="D12917">
            <v>14.63</v>
          </cell>
          <cell r="E12917">
            <v>15.12</v>
          </cell>
          <cell r="F12917" t="str">
            <v>SINAPI DEZEMBRO 2025</v>
          </cell>
        </row>
        <row r="12918">
          <cell r="A12918">
            <v>88488</v>
          </cell>
          <cell r="B12918" t="str">
            <v>PINTURA LÁTEX ACRÍLICA PREMIUM, APLICAÇÃO MANUAL EM TETO, DUAS DEMÃOS. AF_04/2023</v>
          </cell>
          <cell r="C12918" t="str">
            <v>M2</v>
          </cell>
          <cell r="D12918">
            <v>16.96</v>
          </cell>
          <cell r="E12918">
            <v>17.649999999999999</v>
          </cell>
          <cell r="F12918" t="str">
            <v>SINAPI DEZEMBRO 2025</v>
          </cell>
        </row>
        <row r="12919">
          <cell r="A12919">
            <v>104642</v>
          </cell>
          <cell r="B12919" t="str">
            <v>PINTURA LÁTEX ACRÍLICA STANDARD, APLICAÇÃO MANUAL EM PAREDES, DUAS DEMÃOS. AF_04/2023</v>
          </cell>
          <cell r="C12919" t="str">
            <v>M2</v>
          </cell>
          <cell r="D12919">
            <v>11.83</v>
          </cell>
          <cell r="E12919">
            <v>12.32</v>
          </cell>
          <cell r="F12919" t="str">
            <v>SINAPI DEZEMBRO 2025</v>
          </cell>
        </row>
        <row r="12920">
          <cell r="A12920">
            <v>104640</v>
          </cell>
          <cell r="B12920" t="str">
            <v>PINTURA LÁTEX ACRÍLICA STANDARD, APLICAÇÃO MANUAL EM TETO, DUAS DEMÃOS. AF_04/2023</v>
          </cell>
          <cell r="C12920" t="str">
            <v>M2</v>
          </cell>
          <cell r="D12920">
            <v>14.16</v>
          </cell>
          <cell r="E12920">
            <v>14.85</v>
          </cell>
          <cell r="F12920" t="str">
            <v>SINAPI DEZEMBRO 2025</v>
          </cell>
        </row>
        <row r="12921">
          <cell r="A12921">
            <v>95305</v>
          </cell>
          <cell r="B12921" t="str">
            <v>TEXTURA ACRÍLICA, APLICAÇÃO MANUAL EM PAREDE, UMA DEMÃO. AF_04/2023</v>
          </cell>
          <cell r="C12921" t="str">
            <v>M2</v>
          </cell>
          <cell r="D12921">
            <v>15.66</v>
          </cell>
          <cell r="E12921">
            <v>16.12</v>
          </cell>
          <cell r="F12921" t="str">
            <v>SINAPI DEZEMBRO 2025</v>
          </cell>
        </row>
        <row r="12922">
          <cell r="A12922">
            <v>95306</v>
          </cell>
          <cell r="B12922" t="str">
            <v>TEXTURA ACRÍLICA, APLICAÇÃO MANUAL EM TETO, UMA DEMÃO. AF_04/2023</v>
          </cell>
          <cell r="C12922" t="str">
            <v>M2</v>
          </cell>
          <cell r="D12922">
            <v>17.86</v>
          </cell>
          <cell r="E12922">
            <v>18.510000000000002</v>
          </cell>
          <cell r="F12922" t="str">
            <v>SINAPI DEZEMBRO 2025</v>
          </cell>
        </row>
        <row r="12923">
          <cell r="A12923">
            <v>102201</v>
          </cell>
          <cell r="B12923" t="str">
            <v>APLICAÇÃO MASSA ACRÍLICA PARA MADEIRA, PARA PINTURA COM TINTA DE ACABAMENTO (PIGMENTADA). AF_01/2021</v>
          </cell>
          <cell r="C12923" t="str">
            <v>M2</v>
          </cell>
          <cell r="D12923">
            <v>17.18</v>
          </cell>
          <cell r="E12923">
            <v>18.27</v>
          </cell>
          <cell r="F12923" t="str">
            <v>SINAPI DEZEMBRO 2025</v>
          </cell>
        </row>
        <row r="12924">
          <cell r="A12924">
            <v>102200</v>
          </cell>
          <cell r="B12924" t="str">
            <v>APLICAÇÃO MASSA ALQUÍDICA PARA MADEIRA, PARA PINTURA COM TINTA DE ACABAMENTO (PIGMENTADA). AF_01/2021</v>
          </cell>
          <cell r="C12924" t="str">
            <v>M2</v>
          </cell>
          <cell r="D12924">
            <v>17.510000000000002</v>
          </cell>
          <cell r="E12924">
            <v>18.399999999999999</v>
          </cell>
          <cell r="F12924" t="str">
            <v>SINAPI DEZEMBRO 2025</v>
          </cell>
        </row>
        <row r="12925">
          <cell r="A12925">
            <v>102202</v>
          </cell>
          <cell r="B12925" t="str">
            <v>APLICAÇÃO MASSA EPÓXI PARA MADEIRA, PARA PINTURA COM TINTA PU DE ACABAMENTO (PIGMENTADA). AF_01/2021</v>
          </cell>
          <cell r="C12925" t="str">
            <v>M2</v>
          </cell>
          <cell r="D12925">
            <v>37.64</v>
          </cell>
          <cell r="E12925">
            <v>38.53</v>
          </cell>
          <cell r="F12925" t="str">
            <v>SINAPI DEZEMBRO 2025</v>
          </cell>
        </row>
        <row r="12926">
          <cell r="A12926">
            <v>102193</v>
          </cell>
          <cell r="B12926" t="str">
            <v>LIXAMENTO DE MADEIRA PARA APLICAÇÃO DE FUNDO OU PINTURA. AF_01/2021</v>
          </cell>
          <cell r="C12926" t="str">
            <v>M2</v>
          </cell>
          <cell r="D12926">
            <v>1.89</v>
          </cell>
          <cell r="E12926">
            <v>2.02</v>
          </cell>
          <cell r="F12926" t="str">
            <v>SINAPI DEZEMBRO 2025</v>
          </cell>
        </row>
        <row r="12927">
          <cell r="A12927">
            <v>102194</v>
          </cell>
          <cell r="B12927" t="str">
            <v>LIXAMENTO DE MASSA PARA MADEIRA. AF_01/2021</v>
          </cell>
          <cell r="C12927" t="str">
            <v>M2</v>
          </cell>
          <cell r="D12927">
            <v>7.98</v>
          </cell>
          <cell r="E12927">
            <v>8.61</v>
          </cell>
          <cell r="F12927" t="str">
            <v>SINAPI DEZEMBRO 2025</v>
          </cell>
        </row>
        <row r="12928">
          <cell r="A12928">
            <v>102198</v>
          </cell>
          <cell r="B12928" t="str">
            <v>PINTURA FUNDO NIVELADOR ACRÍLICO BRANCO EM MADEIRA. AF_01/2021</v>
          </cell>
          <cell r="C12928" t="str">
            <v>M2</v>
          </cell>
          <cell r="D12928">
            <v>0</v>
          </cell>
          <cell r="E12928">
            <v>0</v>
          </cell>
          <cell r="F12928" t="str">
            <v>SINAPI DEZEMBRO 2025</v>
          </cell>
        </row>
        <row r="12929">
          <cell r="A12929">
            <v>102197</v>
          </cell>
          <cell r="B12929" t="str">
            <v>PINTURA FUNDO NIVELADOR ALQUÍDICO BRANCO EM MADEIRA. AF_01/2021</v>
          </cell>
          <cell r="C12929" t="str">
            <v>M2</v>
          </cell>
          <cell r="D12929">
            <v>21.16</v>
          </cell>
          <cell r="E12929">
            <v>21.84</v>
          </cell>
          <cell r="F12929" t="str">
            <v>SINAPI DEZEMBRO 2025</v>
          </cell>
        </row>
        <row r="12930">
          <cell r="A12930">
            <v>102195</v>
          </cell>
          <cell r="B12930" t="str">
            <v>PINTURA FUNDO NIVELADOR ALQUÍDICO INCOLOR EM MADEIRA. AF_01/2021</v>
          </cell>
          <cell r="C12930" t="str">
            <v>M2</v>
          </cell>
          <cell r="D12930">
            <v>0</v>
          </cell>
          <cell r="E12930">
            <v>0</v>
          </cell>
          <cell r="F12930" t="str">
            <v>SINAPI DEZEMBRO 2025</v>
          </cell>
        </row>
        <row r="12931">
          <cell r="A12931">
            <v>102199</v>
          </cell>
          <cell r="B12931" t="str">
            <v>PINTURA FUNDO NIVELADOR POLIURETÂNICO BRANCO EM MADEIRA. AF_01/2021</v>
          </cell>
          <cell r="C12931" t="str">
            <v>M2</v>
          </cell>
          <cell r="D12931">
            <v>0</v>
          </cell>
          <cell r="E12931">
            <v>0</v>
          </cell>
          <cell r="F12931" t="str">
            <v>SINAPI DEZEMBRO 2025</v>
          </cell>
        </row>
        <row r="12932">
          <cell r="A12932">
            <v>102196</v>
          </cell>
          <cell r="B12932" t="str">
            <v>PINTURA FUNDO NIVELADOR POLIURETÂNICO INCOLOR EM MADEIRA. AF_01/2021</v>
          </cell>
          <cell r="C12932" t="str">
            <v>M2</v>
          </cell>
          <cell r="D12932">
            <v>0</v>
          </cell>
          <cell r="E12932">
            <v>0</v>
          </cell>
          <cell r="F12932" t="str">
            <v>SINAPI DEZEMBRO 2025</v>
          </cell>
        </row>
        <row r="12933">
          <cell r="A12933">
            <v>102233</v>
          </cell>
          <cell r="B12933" t="str">
            <v>PINTURA IMUNIZANTE PARA MADEIRA, 1 DEMÃO. AF_01/2021</v>
          </cell>
          <cell r="C12933" t="str">
            <v>M2</v>
          </cell>
          <cell r="D12933">
            <v>11.78</v>
          </cell>
          <cell r="E12933">
            <v>12.32</v>
          </cell>
          <cell r="F12933" t="str">
            <v>SINAPI DEZEMBRO 2025</v>
          </cell>
        </row>
        <row r="12934">
          <cell r="A12934">
            <v>102234</v>
          </cell>
          <cell r="B12934" t="str">
            <v>PINTURA IMUNIZANTE PARA MADEIRA, 2 DEMÃOS. AF_01/2021</v>
          </cell>
          <cell r="C12934" t="str">
            <v>M2</v>
          </cell>
          <cell r="D12934">
            <v>23.55</v>
          </cell>
          <cell r="E12934">
            <v>24.65</v>
          </cell>
          <cell r="F12934" t="str">
            <v>SINAPI DEZEMBRO 2025</v>
          </cell>
        </row>
        <row r="12935">
          <cell r="A12935">
            <v>102207</v>
          </cell>
          <cell r="B12935" t="str">
            <v>PINTURA TINTA DE ACABAMENTO (PIGMENTADA) A ÓLEO EM MADEIRA, 1 DEMÃO. AF_01/2021</v>
          </cell>
          <cell r="C12935" t="str">
            <v>M2</v>
          </cell>
          <cell r="D12935">
            <v>9.34</v>
          </cell>
          <cell r="E12935">
            <v>9.8000000000000007</v>
          </cell>
          <cell r="F12935" t="str">
            <v>SINAPI DEZEMBRO 2025</v>
          </cell>
        </row>
        <row r="12936">
          <cell r="A12936">
            <v>102217</v>
          </cell>
          <cell r="B12936" t="str">
            <v>PINTURA TINTA DE ACABAMENTO (PIGMENTADA) A ÓLEO EM MADEIRA, 2 DEMÃOS. AF_01/2021</v>
          </cell>
          <cell r="C12936" t="str">
            <v>M2</v>
          </cell>
          <cell r="D12936">
            <v>18.71</v>
          </cell>
          <cell r="E12936">
            <v>19.63</v>
          </cell>
          <cell r="F12936" t="str">
            <v>SINAPI DEZEMBRO 2025</v>
          </cell>
        </row>
        <row r="12937">
          <cell r="A12937">
            <v>102227</v>
          </cell>
          <cell r="B12937" t="str">
            <v>PINTURA TINTA DE ACABAMENTO (PIGMENTADA) A ÓLEO EM MADEIRA, 3 DEMÃOS. AF_01/2021</v>
          </cell>
          <cell r="C12937" t="str">
            <v>M2</v>
          </cell>
          <cell r="D12937">
            <v>28.07</v>
          </cell>
          <cell r="E12937">
            <v>29.45</v>
          </cell>
          <cell r="F12937" t="str">
            <v>SINAPI DEZEMBRO 2025</v>
          </cell>
        </row>
        <row r="12938">
          <cell r="A12938">
            <v>102211</v>
          </cell>
          <cell r="B12938" t="str">
            <v>PINTURA TINTA DE ACABAMENTO (PIGMENTADA) ESMALTE BASE ÁGUA EM MADEIRA, 1 DEMÃO. AF_01/2021</v>
          </cell>
          <cell r="C12938" t="str">
            <v>M2</v>
          </cell>
          <cell r="D12938">
            <v>0</v>
          </cell>
          <cell r="E12938">
            <v>0</v>
          </cell>
          <cell r="F12938" t="str">
            <v>SINAPI DEZEMBRO 2025</v>
          </cell>
        </row>
        <row r="12939">
          <cell r="A12939">
            <v>102221</v>
          </cell>
          <cell r="B12939" t="str">
            <v>PINTURA TINTA DE ACABAMENTO (PIGMENTADA) ESMALTE BASE ÁGUA EM MADEIRA, 2 DEMÃOS. AF_01/2021</v>
          </cell>
          <cell r="C12939" t="str">
            <v>M2</v>
          </cell>
          <cell r="D12939">
            <v>0</v>
          </cell>
          <cell r="E12939">
            <v>0</v>
          </cell>
          <cell r="F12939" t="str">
            <v>SINAPI DEZEMBRO 2025</v>
          </cell>
        </row>
        <row r="12940">
          <cell r="A12940">
            <v>102231</v>
          </cell>
          <cell r="B12940" t="str">
            <v>PINTURA TINTA DE ACABAMENTO (PIGMENTADA) ESMALTE BASE ÁGUA EM MADEIRA, 3 DEMÃOS. AF_01/2021</v>
          </cell>
          <cell r="C12940" t="str">
            <v>M2</v>
          </cell>
          <cell r="D12940">
            <v>0</v>
          </cell>
          <cell r="E12940">
            <v>0</v>
          </cell>
          <cell r="F12940" t="str">
            <v>SINAPI DEZEMBRO 2025</v>
          </cell>
        </row>
        <row r="12941">
          <cell r="A12941">
            <v>102209</v>
          </cell>
          <cell r="B12941" t="str">
            <v>PINTURA TINTA DE ACABAMENTO (PIGMENTADA) ESMALTE SINTÉTICO ACETINADO EM MADEIRA, 1 DEMÃO. AF_01/2021</v>
          </cell>
          <cell r="C12941" t="str">
            <v>M2</v>
          </cell>
          <cell r="D12941">
            <v>9.14</v>
          </cell>
          <cell r="E12941">
            <v>9.6</v>
          </cell>
          <cell r="F12941" t="str">
            <v>SINAPI DEZEMBRO 2025</v>
          </cell>
        </row>
        <row r="12942">
          <cell r="A12942">
            <v>102219</v>
          </cell>
          <cell r="B12942" t="str">
            <v>PINTURA TINTA DE ACABAMENTO (PIGMENTADA) ESMALTE SINTÉTICO ACETINADO EM MADEIRA, 2 DEMÃOS. AF_01/2021</v>
          </cell>
          <cell r="C12942" t="str">
            <v>M2</v>
          </cell>
          <cell r="D12942">
            <v>18.29</v>
          </cell>
          <cell r="E12942">
            <v>19.21</v>
          </cell>
          <cell r="F12942" t="str">
            <v>SINAPI DEZEMBRO 2025</v>
          </cell>
        </row>
        <row r="12943">
          <cell r="A12943">
            <v>102229</v>
          </cell>
          <cell r="B12943" t="str">
            <v>PINTURA TINTA DE ACABAMENTO (PIGMENTADA) ESMALTE SINTÉTICO ACETINADO EM MADEIRA, 3 DEMÃOS. AF_01/2021</v>
          </cell>
          <cell r="C12943" t="str">
            <v>M2</v>
          </cell>
          <cell r="D12943">
            <v>27.45</v>
          </cell>
          <cell r="E12943">
            <v>28.83</v>
          </cell>
          <cell r="F12943" t="str">
            <v>SINAPI DEZEMBRO 2025</v>
          </cell>
        </row>
        <row r="12944">
          <cell r="A12944">
            <v>102210</v>
          </cell>
          <cell r="B12944" t="str">
            <v>PINTURA TINTA DE ACABAMENTO (PIGMENTADA) ESMALTE SINTÉTICO BRILHANTE EM MADEIRA, 1 DEMÃO. AF_01/2021</v>
          </cell>
          <cell r="C12944" t="str">
            <v>M2</v>
          </cell>
          <cell r="D12944">
            <v>8.66</v>
          </cell>
          <cell r="E12944">
            <v>9.1199999999999992</v>
          </cell>
          <cell r="F12944" t="str">
            <v>SINAPI DEZEMBRO 2025</v>
          </cell>
        </row>
        <row r="12945">
          <cell r="A12945">
            <v>102220</v>
          </cell>
          <cell r="B12945" t="str">
            <v>PINTURA TINTA DE ACABAMENTO (PIGMENTADA) ESMALTE SINTÉTICO BRILHANTE EM MADEIRA, 2 DEMÃOS. AF_01/2021</v>
          </cell>
          <cell r="C12945" t="str">
            <v>M2</v>
          </cell>
          <cell r="D12945">
            <v>17.329999999999998</v>
          </cell>
          <cell r="E12945">
            <v>18.25</v>
          </cell>
          <cell r="F12945" t="str">
            <v>SINAPI DEZEMBRO 2025</v>
          </cell>
        </row>
        <row r="12946">
          <cell r="A12946">
            <v>102230</v>
          </cell>
          <cell r="B12946" t="str">
            <v>PINTURA TINTA DE ACABAMENTO (PIGMENTADA) ESMALTE SINTÉTICO BRILHANTE EM MADEIRA, 3 DEMÃOS. AF_01/2021</v>
          </cell>
          <cell r="C12946" t="str">
            <v>M2</v>
          </cell>
          <cell r="D12946">
            <v>26</v>
          </cell>
          <cell r="E12946">
            <v>27.38</v>
          </cell>
          <cell r="F12946" t="str">
            <v>SINAPI DEZEMBRO 2025</v>
          </cell>
        </row>
        <row r="12947">
          <cell r="A12947">
            <v>102208</v>
          </cell>
          <cell r="B12947" t="str">
            <v>PINTURA TINTA DE ACABAMENTO (PIGMENTADA) ESMALTE SINTÉTICO FOSCO EM MADEIRA, 1 DEMÃO. AF_01/2021</v>
          </cell>
          <cell r="C12947" t="str">
            <v>M2</v>
          </cell>
          <cell r="D12947">
            <v>8.82</v>
          </cell>
          <cell r="E12947">
            <v>9.2799999999999994</v>
          </cell>
          <cell r="F12947" t="str">
            <v>SINAPI DEZEMBRO 2025</v>
          </cell>
        </row>
        <row r="12948">
          <cell r="A12948">
            <v>102218</v>
          </cell>
          <cell r="B12948" t="str">
            <v>PINTURA TINTA DE ACABAMENTO (PIGMENTADA) ESMALTE SINTÉTICO FOSCO EM MADEIRA, 2 DEMÃOS. AF_01/2021</v>
          </cell>
          <cell r="C12948" t="str">
            <v>M2</v>
          </cell>
          <cell r="D12948">
            <v>17.649999999999999</v>
          </cell>
          <cell r="E12948">
            <v>18.57</v>
          </cell>
          <cell r="F12948" t="str">
            <v>SINAPI DEZEMBRO 2025</v>
          </cell>
        </row>
        <row r="12949">
          <cell r="A12949">
            <v>102228</v>
          </cell>
          <cell r="B12949" t="str">
            <v>PINTURA TINTA DE ACABAMENTO (PIGMENTADA) ESMALTE SINTÉTICO FOSCO EM MADEIRA, 3 DEMÃOS. AF_01/2021</v>
          </cell>
          <cell r="C12949" t="str">
            <v>M2</v>
          </cell>
          <cell r="D12949">
            <v>26.5</v>
          </cell>
          <cell r="E12949">
            <v>27.88</v>
          </cell>
          <cell r="F12949" t="str">
            <v>SINAPI DEZEMBRO 2025</v>
          </cell>
        </row>
        <row r="12950">
          <cell r="A12950">
            <v>102212</v>
          </cell>
          <cell r="B12950" t="str">
            <v>PINTURA TINTA DE ACABAMENTO (PIGMENTADA) POLIURETÂNICA EM MADEIRA, 1 DEMÃO. AF_01/2021</v>
          </cell>
          <cell r="C12950" t="str">
            <v>M2</v>
          </cell>
          <cell r="D12950">
            <v>0</v>
          </cell>
          <cell r="E12950">
            <v>0</v>
          </cell>
          <cell r="F12950" t="str">
            <v>SINAPI DEZEMBRO 2025</v>
          </cell>
        </row>
        <row r="12951">
          <cell r="A12951">
            <v>102222</v>
          </cell>
          <cell r="B12951" t="str">
            <v>PINTURA TINTA DE ACABAMENTO (PIGMENTADA) POLIURETÂNICA EM MADEIRA, 2 DEMÃOS. AF_01/2021</v>
          </cell>
          <cell r="C12951" t="str">
            <v>M2</v>
          </cell>
          <cell r="D12951">
            <v>0</v>
          </cell>
          <cell r="E12951">
            <v>0</v>
          </cell>
          <cell r="F12951" t="str">
            <v>SINAPI DEZEMBRO 2025</v>
          </cell>
        </row>
        <row r="12952">
          <cell r="A12952">
            <v>102232</v>
          </cell>
          <cell r="B12952" t="str">
            <v>PINTURA TINTA DE ACABAMENTO (PIGMENTADA) POLIURETÂNICA EM MADEIRA, 3 DEMÃOS. AF_01/2021</v>
          </cell>
          <cell r="C12952" t="str">
            <v>M2</v>
          </cell>
          <cell r="D12952">
            <v>0</v>
          </cell>
          <cell r="E12952">
            <v>0</v>
          </cell>
          <cell r="F12952" t="str">
            <v>SINAPI DEZEMBRO 2025</v>
          </cell>
        </row>
        <row r="12953">
          <cell r="A12953">
            <v>102203</v>
          </cell>
          <cell r="B12953" t="str">
            <v>PINTURA VERNIZ (INCOLOR) ALQUÍDICO EM MADEIRA, USO INTERNO E EXTERNO, 1 DEMÃO. AF_01/2021</v>
          </cell>
          <cell r="C12953" t="str">
            <v>M2</v>
          </cell>
          <cell r="D12953">
            <v>10.81</v>
          </cell>
          <cell r="E12953">
            <v>11.38</v>
          </cell>
          <cell r="F12953" t="str">
            <v>SINAPI DEZEMBRO 2025</v>
          </cell>
        </row>
        <row r="12954">
          <cell r="A12954">
            <v>102213</v>
          </cell>
          <cell r="B12954" t="str">
            <v>PINTURA VERNIZ (INCOLOR) ALQUÍDICO EM MADEIRA, USO INTERNO E EXTERNO, 2 DEMÃOS. AF_01/2021</v>
          </cell>
          <cell r="C12954" t="str">
            <v>M2</v>
          </cell>
          <cell r="D12954">
            <v>21.64</v>
          </cell>
          <cell r="E12954">
            <v>22.79</v>
          </cell>
          <cell r="F12954" t="str">
            <v>SINAPI DEZEMBRO 2025</v>
          </cell>
        </row>
        <row r="12955">
          <cell r="A12955">
            <v>102223</v>
          </cell>
          <cell r="B12955" t="str">
            <v>PINTURA VERNIZ (INCOLOR) ALQUÍDICO EM MADEIRA, USO INTERNO E EXTERNO, 3 DEMÃOS. AF_01/2021</v>
          </cell>
          <cell r="C12955" t="str">
            <v>M2</v>
          </cell>
          <cell r="D12955">
            <v>32.46</v>
          </cell>
          <cell r="E12955">
            <v>34.17</v>
          </cell>
          <cell r="F12955" t="str">
            <v>SINAPI DEZEMBRO 2025</v>
          </cell>
        </row>
        <row r="12956">
          <cell r="A12956">
            <v>102204</v>
          </cell>
          <cell r="B12956" t="str">
            <v>PINTURA VERNIZ (INCOLOR) ALQUÍDICO EM MADEIRA, USO INTERNO, 1 DEMÃO. AF_01/2021</v>
          </cell>
          <cell r="C12956" t="str">
            <v>M2</v>
          </cell>
          <cell r="D12956">
            <v>11.18</v>
          </cell>
          <cell r="E12956">
            <v>11.75</v>
          </cell>
          <cell r="F12956" t="str">
            <v>SINAPI DEZEMBRO 2025</v>
          </cell>
        </row>
        <row r="12957">
          <cell r="A12957">
            <v>102214</v>
          </cell>
          <cell r="B12957" t="str">
            <v>PINTURA VERNIZ (INCOLOR) ALQUÍDICO EM MADEIRA, USO INTERNO, 2 DEMÃOS. AF_01/2021</v>
          </cell>
          <cell r="C12957" t="str">
            <v>M2</v>
          </cell>
          <cell r="D12957">
            <v>22.37</v>
          </cell>
          <cell r="E12957">
            <v>23.52</v>
          </cell>
          <cell r="F12957" t="str">
            <v>SINAPI DEZEMBRO 2025</v>
          </cell>
        </row>
        <row r="12958">
          <cell r="A12958">
            <v>102224</v>
          </cell>
          <cell r="B12958" t="str">
            <v>PINTURA VERNIZ (INCOLOR) ALQUÍDICO EM MADEIRA, USO INTERNO, 3 DEMÃOS. AF_01/2021</v>
          </cell>
          <cell r="C12958" t="str">
            <v>M2</v>
          </cell>
          <cell r="D12958">
            <v>33.57</v>
          </cell>
          <cell r="E12958">
            <v>35.28</v>
          </cell>
          <cell r="F12958" t="str">
            <v>SINAPI DEZEMBRO 2025</v>
          </cell>
        </row>
        <row r="12959">
          <cell r="A12959">
            <v>102205</v>
          </cell>
          <cell r="B12959" t="str">
            <v>PINTURA VERNIZ (INCOLOR) POLIURETÂNICO (RESINA ALQUÍDICA MODIFICADA) EM MADEIRA, 1 DEMÃO. AF_01/2021</v>
          </cell>
          <cell r="C12959" t="str">
            <v>M2</v>
          </cell>
          <cell r="D12959">
            <v>9.9700000000000006</v>
          </cell>
          <cell r="E12959">
            <v>10.54</v>
          </cell>
          <cell r="F12959" t="str">
            <v>SINAPI DEZEMBRO 2025</v>
          </cell>
        </row>
        <row r="12960">
          <cell r="A12960">
            <v>102215</v>
          </cell>
          <cell r="B12960" t="str">
            <v>PINTURA VERNIZ (INCOLOR) POLIURETÂNICO (RESINA ALQUÍDICA MODIFICADA) EM MADEIRA, 2 DEMÃOS. AF_01/2021</v>
          </cell>
          <cell r="C12960" t="str">
            <v>M2</v>
          </cell>
          <cell r="D12960">
            <v>19.95</v>
          </cell>
          <cell r="E12960">
            <v>21.1</v>
          </cell>
          <cell r="F12960" t="str">
            <v>SINAPI DEZEMBRO 2025</v>
          </cell>
        </row>
        <row r="12961">
          <cell r="A12961">
            <v>102225</v>
          </cell>
          <cell r="B12961" t="str">
            <v>PINTURA VERNIZ (INCOLOR) POLIURETÂNICO (RESINA ALQUÍDICA MODIFICADA) EM MADEIRA, 3 DEMÃOS. AF_01/2021</v>
          </cell>
          <cell r="C12961" t="str">
            <v>M2</v>
          </cell>
          <cell r="D12961">
            <v>29.93</v>
          </cell>
          <cell r="E12961">
            <v>31.64</v>
          </cell>
          <cell r="F12961" t="str">
            <v>SINAPI DEZEMBRO 2025</v>
          </cell>
        </row>
        <row r="12962">
          <cell r="A12962">
            <v>102206</v>
          </cell>
          <cell r="B12962" t="str">
            <v>PINTURA VERNIZ (INCOLOR) POLIURETÂNICO (RESINA POLIURETÂNICA) EM MADEIRA, 1 DEMÃO. AF_01/2021</v>
          </cell>
          <cell r="C12962" t="str">
            <v>M2</v>
          </cell>
          <cell r="D12962">
            <v>0</v>
          </cell>
          <cell r="E12962">
            <v>0</v>
          </cell>
          <cell r="F12962" t="str">
            <v>SINAPI DEZEMBRO 2025</v>
          </cell>
        </row>
        <row r="12963">
          <cell r="A12963">
            <v>102216</v>
          </cell>
          <cell r="B12963" t="str">
            <v>PINTURA VERNIZ (INCOLOR) POLIURETÂNICO (RESINA POLIURETÂNICA) EM MADEIRA, 2 DEMÃOS. AF_01/2021</v>
          </cell>
          <cell r="C12963" t="str">
            <v>M2</v>
          </cell>
          <cell r="D12963">
            <v>0</v>
          </cell>
          <cell r="E12963">
            <v>0</v>
          </cell>
          <cell r="F12963" t="str">
            <v>SINAPI DEZEMBRO 2025</v>
          </cell>
        </row>
        <row r="12964">
          <cell r="A12964">
            <v>102226</v>
          </cell>
          <cell r="B12964" t="str">
            <v>PINTURA VERNIZ (INCOLOR) POLIURETÂNICO (RESINA POLIURETÂNICA) EM MADEIRA, 3 DEMÃOS. AF_01/2021</v>
          </cell>
          <cell r="C12964" t="str">
            <v>M2</v>
          </cell>
          <cell r="D12964">
            <v>0</v>
          </cell>
          <cell r="E12964">
            <v>0</v>
          </cell>
          <cell r="F12964" t="str">
            <v>SINAPI DEZEMBRO 2025</v>
          </cell>
        </row>
        <row r="12965">
          <cell r="A12965">
            <v>100718</v>
          </cell>
          <cell r="B12965" t="str">
            <v>COLOCAÇÃO DE FITA PROTETORA PARA PINTURA. AF_01/2020</v>
          </cell>
          <cell r="C12965" t="str">
            <v>M</v>
          </cell>
          <cell r="D12965">
            <v>1.42</v>
          </cell>
          <cell r="E12965">
            <v>1.52</v>
          </cell>
          <cell r="F12965" t="str">
            <v>SINAPI DEZEMBRO 2025</v>
          </cell>
        </row>
        <row r="12966">
          <cell r="A12966">
            <v>100716</v>
          </cell>
          <cell r="B12966" t="str">
            <v>JATEAMENTO ABRASIVO COM GRANALHA DE AÇO EM PERFIL METÁLICO EM FÁBRICA. AF_01/2020</v>
          </cell>
          <cell r="C12966" t="str">
            <v>M2</v>
          </cell>
          <cell r="D12966">
            <v>24.14</v>
          </cell>
          <cell r="E12966">
            <v>24.44</v>
          </cell>
          <cell r="F12966" t="str">
            <v>SINAPI DEZEMBRO 2025</v>
          </cell>
        </row>
        <row r="12967">
          <cell r="A12967">
            <v>100717</v>
          </cell>
          <cell r="B12967" t="str">
            <v>LIXAMENTO MANUAL EM SUPERFÍCIES METÁLICAS EM OBRA. AF_01/2020</v>
          </cell>
          <cell r="C12967" t="str">
            <v>M2</v>
          </cell>
          <cell r="D12967">
            <v>9.4</v>
          </cell>
          <cell r="E12967">
            <v>10.130000000000001</v>
          </cell>
          <cell r="F12967" t="str">
            <v>SINAPI DEZEMBRO 2025</v>
          </cell>
        </row>
        <row r="12968">
          <cell r="A12968">
            <v>100754</v>
          </cell>
          <cell r="B12968" t="str">
            <v>PINTURA COM TINTA ACRÍLICA DE ACABAMENTO APLICADA A ROLO OU PINCEL SOBRE SUPERFÍCIES METÁLICAS (EXCETO PERFIL) EXECUTADO EM OBRA (02 DEMÃOS). AF_01/2020</v>
          </cell>
          <cell r="C12968" t="str">
            <v>M2</v>
          </cell>
          <cell r="D12968">
            <v>30.39</v>
          </cell>
          <cell r="E12968">
            <v>32.590000000000003</v>
          </cell>
          <cell r="F12968" t="str">
            <v>SINAPI DEZEMBRO 2025</v>
          </cell>
        </row>
        <row r="12969">
          <cell r="A12969">
            <v>100736</v>
          </cell>
          <cell r="B12969" t="str">
            <v>PINTURA COM TINTA ACRÍLICA DE ACABAMENTO APLICADA A ROLO OU PINCEL SOBRE SUPERFÍCIES METÁLICAS (EXCETO PERFIL) EXECUTADO EM OBRA (POR DEMÃO). AF_01/2020</v>
          </cell>
          <cell r="C12969" t="str">
            <v>M2</v>
          </cell>
          <cell r="D12969">
            <v>15.19</v>
          </cell>
          <cell r="E12969">
            <v>16.29</v>
          </cell>
          <cell r="F12969" t="str">
            <v>SINAPI DEZEMBRO 2025</v>
          </cell>
        </row>
        <row r="12970">
          <cell r="A12970">
            <v>100753</v>
          </cell>
          <cell r="B12970" t="str">
            <v>PINTURA COM TINTA ACRÍLICA DE ACABAMENTO PULVERIZADA SOBRE SUPERFÍCIES METÁLICAS (EXCETO PERFIL) EXECUTADO EM OBRA (02 DEMÃOS). AF_01/2020_PE</v>
          </cell>
          <cell r="C12970" t="str">
            <v>M2</v>
          </cell>
          <cell r="D12970">
            <v>23.36</v>
          </cell>
          <cell r="E12970">
            <v>24.82</v>
          </cell>
          <cell r="F12970" t="str">
            <v>SINAPI DEZEMBRO 2025</v>
          </cell>
        </row>
        <row r="12971">
          <cell r="A12971">
            <v>100735</v>
          </cell>
          <cell r="B12971" t="str">
            <v>PINTURA COM TINTA ACRÍLICA DE ACABAMENTO PULVERIZADA SOBRE SUPERFÍCIES METÁLICAS (EXCETO PERFIL) EXECUTADO EM OBRA (POR DEMÃO). AF_01/2020_PE</v>
          </cell>
          <cell r="C12971" t="str">
            <v>M2</v>
          </cell>
          <cell r="D12971">
            <v>11.67</v>
          </cell>
          <cell r="E12971">
            <v>12.41</v>
          </cell>
          <cell r="F12971" t="str">
            <v>SINAPI DEZEMBRO 2025</v>
          </cell>
        </row>
        <row r="12972">
          <cell r="A12972">
            <v>100734</v>
          </cell>
          <cell r="B12972" t="str">
            <v>PINTURA COM TINTA ACRÍLICA DE FUNDO APLICADA A ROLO OU PINCEL SOBRE SUPERFÍCIES METÁLICAS (EXCETO PERFIL) EXECUTADO EM OBRA (POR DEMÃO). AF_01/2020</v>
          </cell>
          <cell r="C12972" t="str">
            <v>M2</v>
          </cell>
          <cell r="D12972">
            <v>16.84</v>
          </cell>
          <cell r="E12972">
            <v>17.940000000000001</v>
          </cell>
          <cell r="F12972" t="str">
            <v>SINAPI DEZEMBRO 2025</v>
          </cell>
        </row>
        <row r="12973">
          <cell r="A12973">
            <v>100733</v>
          </cell>
          <cell r="B12973" t="str">
            <v>PINTURA COM TINTA ACRÍLICA DE FUNDO PULVERIZADA SOBRE SUPERFÍCIES METÁLICAS (EXCETO PERFIL) EXECUTADO EM OBRA (POR DEMÃO). AF_01/2020_PE</v>
          </cell>
          <cell r="C12973" t="str">
            <v>M2</v>
          </cell>
          <cell r="D12973">
            <v>13.67</v>
          </cell>
          <cell r="E12973">
            <v>14.41</v>
          </cell>
          <cell r="F12973" t="str">
            <v>SINAPI DEZEMBRO 2025</v>
          </cell>
        </row>
        <row r="12974">
          <cell r="A12974">
            <v>100740</v>
          </cell>
          <cell r="B12974" t="str">
            <v>PINTURA COM TINTA ALQUÍDICA DE ACABAMENTO (ESMALTE SINTÉTICO ACETINADO) APLICADA A ROLO OU PINCEL SOBRE PERFIL METÁLICO EXECUTADO EM FÁBRICA (POR DEMÃO). AF_01/2020</v>
          </cell>
          <cell r="C12974" t="str">
            <v>M2</v>
          </cell>
          <cell r="D12974">
            <v>12.64</v>
          </cell>
          <cell r="E12974">
            <v>13.16</v>
          </cell>
          <cell r="F12974" t="str">
            <v>SINAPI DEZEMBRO 2025</v>
          </cell>
        </row>
        <row r="12975">
          <cell r="A12975">
            <v>100758</v>
          </cell>
          <cell r="B12975" t="str">
            <v>PINTURA COM TINTA ALQUÍDICA DE ACABAMENTO (ESMALTE SINTÉTICO ACETINADO) APLICADA A ROLO OU PINCEL SOBRE SUPERFÍCIES METÁLICAS (EXCETO PERFIL) EXECUTADO EM OBRA (02 DEMÃOS). AF_01/2020</v>
          </cell>
          <cell r="C12975" t="str">
            <v>M2</v>
          </cell>
          <cell r="D12975">
            <v>52.59</v>
          </cell>
          <cell r="E12975">
            <v>55.87</v>
          </cell>
          <cell r="F12975" t="str">
            <v>SINAPI DEZEMBRO 2025</v>
          </cell>
        </row>
        <row r="12976">
          <cell r="A12976">
            <v>100742</v>
          </cell>
          <cell r="B12976" t="str">
            <v>PINTURA COM TINTA ALQUÍDICA DE ACABAMENTO (ESMALTE SINTÉTICO ACETINADO) APLICADA A ROLO OU PINCEL SOBRE SUPERFÍCIES METÁLICAS (EXCETO PERFIL) EXECUTADO EM OBRA (POR DEMÃO). AF_01/2020</v>
          </cell>
          <cell r="C12976" t="str">
            <v>M2</v>
          </cell>
          <cell r="D12976">
            <v>26.28</v>
          </cell>
          <cell r="E12976">
            <v>27.92</v>
          </cell>
          <cell r="F12976" t="str">
            <v>SINAPI DEZEMBRO 2025</v>
          </cell>
        </row>
        <row r="12977">
          <cell r="A12977">
            <v>100739</v>
          </cell>
          <cell r="B12977" t="str">
            <v>PINTURA COM TINTA ALQUÍDICA DE ACABAMENTO (ESMALTE SINTÉTICO ACETINADO) PULVERIZADA SOBRE PERFIL METÁLICO EXECUTADO EM FÁBRICA (POR DEMÃO). AF_01/2020_PE</v>
          </cell>
          <cell r="C12977" t="str">
            <v>M2</v>
          </cell>
          <cell r="D12977">
            <v>13.24</v>
          </cell>
          <cell r="E12977">
            <v>13.4</v>
          </cell>
          <cell r="F12977" t="str">
            <v>SINAPI DEZEMBRO 2025</v>
          </cell>
        </row>
        <row r="12978">
          <cell r="A12978">
            <v>100757</v>
          </cell>
          <cell r="B12978" t="str">
            <v>PINTURA COM TINTA ALQUÍDICA DE ACABAMENTO (ESMALTE SINTÉTICO ACETINADO) PULVERIZADA SOBRE SUPERFÍCIES METÁLICAS (EXCETO PERFIL) EXECUTADO EM OBRA (02 DEMÃOS). AF_01/2020_PE</v>
          </cell>
          <cell r="C12978" t="str">
            <v>M2</v>
          </cell>
          <cell r="D12978">
            <v>54.88</v>
          </cell>
          <cell r="E12978">
            <v>57.43</v>
          </cell>
          <cell r="F12978" t="str">
            <v>SINAPI DEZEMBRO 2025</v>
          </cell>
        </row>
        <row r="12979">
          <cell r="A12979">
            <v>100741</v>
          </cell>
          <cell r="B12979" t="str">
            <v>PINTURA COM TINTA ALQUÍDICA DE ACABAMENTO (ESMALTE SINTÉTICO ACETINADO) PULVERIZADA SOBRE SUPERFÍCIES METÁLICAS (EXCETO PERFIL) EXECUTADO EM OBRA (POR DEMÃO). AF_01/2020_PE</v>
          </cell>
          <cell r="C12979" t="str">
            <v>M2</v>
          </cell>
          <cell r="D12979">
            <v>27.43</v>
          </cell>
          <cell r="E12979">
            <v>28.7</v>
          </cell>
          <cell r="F12979" t="str">
            <v>SINAPI DEZEMBRO 2025</v>
          </cell>
        </row>
        <row r="12980">
          <cell r="A12980">
            <v>100744</v>
          </cell>
          <cell r="B12980" t="str">
            <v>PINTURA COM TINTA ALQUÍDICA DE ACABAMENTO (ESMALTE SINTÉTICO BRILHANTE) APLICADA A ROLO OU PINCEL SOBRE PERFIL METÁLICO EXECUTADO EM FÁBRICA (POR DEMÃO). AF_01/2020</v>
          </cell>
          <cell r="C12980" t="str">
            <v>M2</v>
          </cell>
          <cell r="D12980">
            <v>12.45</v>
          </cell>
          <cell r="E12980">
            <v>12.97</v>
          </cell>
          <cell r="F12980" t="str">
            <v>SINAPI DEZEMBRO 2025</v>
          </cell>
        </row>
        <row r="12981">
          <cell r="A12981">
            <v>100760</v>
          </cell>
          <cell r="B12981" t="str">
            <v>PINTURA COM TINTA ALQUÍDICA DE ACABAMENTO (ESMALTE SINTÉTICO BRILHANTE) APLICADA A ROLO OU PINCEL SOBRE SUPERFÍCIES METÁLICAS (EXCETO PERFIL) EXECUTADO EM OBRA (02 DEMÃOS). AF_01/2020</v>
          </cell>
          <cell r="C12981" t="str">
            <v>M2</v>
          </cell>
          <cell r="D12981">
            <v>52.2</v>
          </cell>
          <cell r="E12981">
            <v>55.48</v>
          </cell>
          <cell r="F12981" t="str">
            <v>SINAPI DEZEMBRO 2025</v>
          </cell>
        </row>
        <row r="12982">
          <cell r="A12982">
            <v>100746</v>
          </cell>
          <cell r="B12982" t="str">
            <v>PINTURA COM TINTA ALQUÍDICA DE ACABAMENTO (ESMALTE SINTÉTICO BRILHANTE) APLICADA A ROLO OU PINCEL SOBRE SUPERFÍCIES METÁLICAS (EXCETO PERFIL) EXECUTADO EM OBRA (POR DEMÃO). AF_01/2020</v>
          </cell>
          <cell r="C12982" t="str">
            <v>M2</v>
          </cell>
          <cell r="D12982">
            <v>26.09</v>
          </cell>
          <cell r="E12982">
            <v>27.73</v>
          </cell>
          <cell r="F12982" t="str">
            <v>SINAPI DEZEMBRO 2025</v>
          </cell>
        </row>
        <row r="12983">
          <cell r="A12983">
            <v>100743</v>
          </cell>
          <cell r="B12983" t="str">
            <v>PINTURA COM TINTA ALQUÍDICA DE ACABAMENTO (ESMALTE SINTÉTICO BRILHANTE) PULVERIZADA SOBRE PERFIL METÁLICO EXECUTADO EM FÁBRICA (POR DEMÃO). AF_01/2020_PE</v>
          </cell>
          <cell r="C12983" t="str">
            <v>M2</v>
          </cell>
          <cell r="D12983">
            <v>12.95</v>
          </cell>
          <cell r="E12983">
            <v>13.11</v>
          </cell>
          <cell r="F12983" t="str">
            <v>SINAPI DEZEMBRO 2025</v>
          </cell>
        </row>
        <row r="12984">
          <cell r="A12984">
            <v>100759</v>
          </cell>
          <cell r="B12984" t="str">
            <v>PINTURA COM TINTA ALQUÍDICA DE ACABAMENTO (ESMALTE SINTÉTICO BRILHANTE) PULVERIZADA SOBRE SUPERFÍCIES METÁLICAS (EXCETO PERFIL) EXECUTADO EM OBRA (02 DEMÃOS). AF_01/2020_PE</v>
          </cell>
          <cell r="C12984" t="str">
            <v>M2</v>
          </cell>
          <cell r="D12984">
            <v>54.24</v>
          </cell>
          <cell r="E12984">
            <v>56.79</v>
          </cell>
          <cell r="F12984" t="str">
            <v>SINAPI DEZEMBRO 2025</v>
          </cell>
        </row>
        <row r="12985">
          <cell r="A12985">
            <v>100745</v>
          </cell>
          <cell r="B12985" t="str">
            <v>PINTURA COM TINTA ALQUÍDICA DE ACABAMENTO (ESMALTE SINTÉTICO BRILHANTE) PULVERIZADA SOBRE SUPERFÍCIES METÁLICAS (EXCETO PERFIL) EXECUTADO EM OBRA (POR DEMÃO). AF_01/2020_PE</v>
          </cell>
          <cell r="C12985" t="str">
            <v>M2</v>
          </cell>
          <cell r="D12985">
            <v>27.11</v>
          </cell>
          <cell r="E12985">
            <v>28.38</v>
          </cell>
          <cell r="F12985" t="str">
            <v>SINAPI DEZEMBRO 2025</v>
          </cell>
        </row>
        <row r="12986">
          <cell r="A12986">
            <v>100748</v>
          </cell>
          <cell r="B12986" t="str">
            <v>PINTURA COM TINTA ALQUÍDICA DE ACABAMENTO (ESMALTE SINTÉTICO FOSCO) APLICADA A ROLO OU PINCEL SOBRE PERFIL METÁLICO EXECUTADO EM FÁBRICA (POR DEMÃO). AF_01/2020</v>
          </cell>
          <cell r="C12986" t="str">
            <v>M2</v>
          </cell>
          <cell r="D12986">
            <v>12.53</v>
          </cell>
          <cell r="E12986">
            <v>13.05</v>
          </cell>
          <cell r="F12986" t="str">
            <v>SINAPI DEZEMBRO 2025</v>
          </cell>
        </row>
        <row r="12987">
          <cell r="A12987">
            <v>100762</v>
          </cell>
          <cell r="B12987" t="str">
            <v>PINTURA COM TINTA ALQUÍDICA DE ACABAMENTO (ESMALTE SINTÉTICO FOSCO) APLICADA A ROLO OU PINCEL SOBRE SUPERFÍCIES METÁLICAS (EXCETO PERFIL) EXECUTADO EM OBRA (02 DEMÃOS). AF_01/2020</v>
          </cell>
          <cell r="C12987" t="str">
            <v>M2</v>
          </cell>
          <cell r="D12987">
            <v>52.36</v>
          </cell>
          <cell r="E12987">
            <v>55.64</v>
          </cell>
          <cell r="F12987" t="str">
            <v>SINAPI DEZEMBRO 2025</v>
          </cell>
        </row>
        <row r="12988">
          <cell r="A12988">
            <v>100750</v>
          </cell>
          <cell r="B12988" t="str">
            <v>PINTURA COM TINTA ALQUÍDICA DE ACABAMENTO (ESMALTE SINTÉTICO FOSCO) APLICADA A ROLO OU PINCEL SOBRE SUPERFÍCIES METÁLICAS (EXCETO PERFIL) EXECUTADO EM OBRA (POR DEMÃO). AF_01/2020</v>
          </cell>
          <cell r="C12988" t="str">
            <v>M2</v>
          </cell>
          <cell r="D12988">
            <v>26.17</v>
          </cell>
          <cell r="E12988">
            <v>27.81</v>
          </cell>
          <cell r="F12988" t="str">
            <v>SINAPI DEZEMBRO 2025</v>
          </cell>
        </row>
        <row r="12989">
          <cell r="A12989">
            <v>100747</v>
          </cell>
          <cell r="B12989" t="str">
            <v>PINTURA COM TINTA ALQUÍDICA DE ACABAMENTO (ESMALTE SINTÉTICO FOSCO) PULVERIZADA SOBRE PERFIL METÁLICO EXECUTADO EM FÁBRICA (POR DEMÃO). AF_01/2020_PE</v>
          </cell>
          <cell r="C12989" t="str">
            <v>M2</v>
          </cell>
          <cell r="D12989">
            <v>13.07</v>
          </cell>
          <cell r="E12989">
            <v>13.23</v>
          </cell>
          <cell r="F12989" t="str">
            <v>SINAPI DEZEMBRO 2025</v>
          </cell>
        </row>
        <row r="12990">
          <cell r="A12990">
            <v>100761</v>
          </cell>
          <cell r="B12990" t="str">
            <v>PINTURA COM TINTA ALQUÍDICA DE ACABAMENTO (ESMALTE SINTÉTICO FOSCO) PULVERIZADA SOBRE SUPERFÍCIES METÁLICAS (EXCETO PERFIL) EXECUTADO EM OBRA (02 DEMÃOS). AF_01/2020_PE</v>
          </cell>
          <cell r="C12990" t="str">
            <v>M2</v>
          </cell>
          <cell r="D12990">
            <v>54.51</v>
          </cell>
          <cell r="E12990">
            <v>57.06</v>
          </cell>
          <cell r="F12990" t="str">
            <v>SINAPI DEZEMBRO 2025</v>
          </cell>
        </row>
        <row r="12991">
          <cell r="A12991">
            <v>100749</v>
          </cell>
          <cell r="B12991" t="str">
            <v>PINTURA COM TINTA ALQUÍDICA DE ACABAMENTO (ESMALTE SINTÉTICO FOSCO) PULVERIZADA SOBRE SUPERFÍCIES METÁLICAS (EXCETO PERFIL) EXECUTADO EM OBRA (POR DEMÃO). AF_01/2020_PE</v>
          </cell>
          <cell r="C12991" t="str">
            <v>M2</v>
          </cell>
          <cell r="D12991">
            <v>27.25</v>
          </cell>
          <cell r="E12991">
            <v>28.52</v>
          </cell>
          <cell r="F12991" t="str">
            <v>SINAPI DEZEMBRO 2025</v>
          </cell>
        </row>
        <row r="12992">
          <cell r="A12992">
            <v>100720</v>
          </cell>
          <cell r="B12992" t="str">
            <v>PINTURA COM TINTA ALQUÍDICA DE FUNDO (TIPO ZARCÃO) APLICADA A ROLO OU PINCEL SOBRE PERFIL METÁLICO EXECUTADO EM FÁBRICA (POR DEMÃO). AF_01/2020</v>
          </cell>
          <cell r="C12992" t="str">
            <v>M2</v>
          </cell>
          <cell r="D12992">
            <v>11.94</v>
          </cell>
          <cell r="E12992">
            <v>12.46</v>
          </cell>
          <cell r="F12992" t="str">
            <v>SINAPI DEZEMBRO 2025</v>
          </cell>
        </row>
        <row r="12993">
          <cell r="A12993">
            <v>100722</v>
          </cell>
          <cell r="B12993" t="str">
            <v>PINTURA COM TINTA ALQUÍDICA DE FUNDO (TIPO ZARCÃO) APLICADA A ROLO OU PINCEL SOBRE SUPERFÍCIES METÁLICAS (EXCETO PERFIL) EXECUTADO EM OBRA (POR DEMÃO). AF_01/2020</v>
          </cell>
          <cell r="C12993" t="str">
            <v>M2</v>
          </cell>
          <cell r="D12993">
            <v>25.6</v>
          </cell>
          <cell r="E12993">
            <v>27.24</v>
          </cell>
          <cell r="F12993" t="str">
            <v>SINAPI DEZEMBRO 2025</v>
          </cell>
        </row>
        <row r="12994">
          <cell r="A12994">
            <v>100719</v>
          </cell>
          <cell r="B12994" t="str">
            <v>PINTURA COM TINTA ALQUÍDICA DE FUNDO (TIPO ZARCÃO) PULVERIZADA SOBRE PERFIL METÁLICO EXECUTADO EM FÁBRICA (POR DEMÃO). AF_01/2020_PE</v>
          </cell>
          <cell r="C12994" t="str">
            <v>M2</v>
          </cell>
          <cell r="D12994">
            <v>13.43</v>
          </cell>
          <cell r="E12994">
            <v>13.59</v>
          </cell>
          <cell r="F12994" t="str">
            <v>SINAPI DEZEMBRO 2025</v>
          </cell>
        </row>
        <row r="12995">
          <cell r="A12995">
            <v>100721</v>
          </cell>
          <cell r="B12995" t="str">
            <v>PINTURA COM TINTA ALQUÍDICA DE FUNDO (TIPO ZARCÃO) PULVERIZADA SOBRE SUPERFÍCIES METÁLICAS (EXCETO PERFIL) EXECUTADO EM OBRA (POR DEMÃO). AF_01/2020_PE</v>
          </cell>
          <cell r="C12995" t="str">
            <v>M2</v>
          </cell>
          <cell r="D12995">
            <v>27.88</v>
          </cell>
          <cell r="E12995">
            <v>29.15</v>
          </cell>
          <cell r="F12995" t="str">
            <v>SINAPI DEZEMBRO 2025</v>
          </cell>
        </row>
        <row r="12996">
          <cell r="A12996">
            <v>100724</v>
          </cell>
          <cell r="B12996" t="str">
            <v>PINTURA COM TINTA ALQUÍDICA DE FUNDO E ACABAMENTO (ESMALTE SINTÉTICO GRAFITE) APLICADA A ROLO OU PINCEL SOBRE PERFIL METÁLICO EXECUTADO EM FÁBRICA (POR DEMÃO). AF_01/2020</v>
          </cell>
          <cell r="C12996" t="str">
            <v>M2</v>
          </cell>
          <cell r="D12996">
            <v>15.93</v>
          </cell>
          <cell r="E12996">
            <v>16.45</v>
          </cell>
          <cell r="F12996" t="str">
            <v>SINAPI DEZEMBRO 2025</v>
          </cell>
        </row>
        <row r="12997">
          <cell r="A12997">
            <v>100726</v>
          </cell>
          <cell r="B12997" t="str">
            <v>PINTURA COM TINTA ALQUÍDICA DE FUNDO E ACABAMENTO (ESMALTE SINTÉTICO GRAFITE) APLICADA A ROLO OU PINCEL SOBRE SUPERFÍCIES METÁLICAS (EXCETO PERFIL) EXECUTADO EM OBRA (POR DEMÃO). AF_01/2020</v>
          </cell>
          <cell r="C12997" t="str">
            <v>M2</v>
          </cell>
          <cell r="D12997">
            <v>29.48</v>
          </cell>
          <cell r="E12997">
            <v>31.12</v>
          </cell>
          <cell r="F12997" t="str">
            <v>SINAPI DEZEMBRO 2025</v>
          </cell>
        </row>
        <row r="12998">
          <cell r="A12998">
            <v>100723</v>
          </cell>
          <cell r="B12998" t="str">
            <v>PINTURA COM TINTA ALQUÍDICA DE FUNDO E ACABAMENTO (ESMALTE SINTÉTICO GRAFITE) PULVERIZADA SOBRE PERFIL METÁLICO EXECUTADO EM FÁBRICA (POR DEMÃO). AF_01/2020_PE</v>
          </cell>
          <cell r="C12998" t="str">
            <v>M2</v>
          </cell>
          <cell r="D12998">
            <v>14.45</v>
          </cell>
          <cell r="E12998">
            <v>14.61</v>
          </cell>
          <cell r="F12998" t="str">
            <v>SINAPI DEZEMBRO 2025</v>
          </cell>
        </row>
        <row r="12999">
          <cell r="A12999">
            <v>100725</v>
          </cell>
          <cell r="B12999" t="str">
            <v>PINTURA COM TINTA ALQUÍDICA DE FUNDO E ACABAMENTO (ESMALTE SINTÉTICO GRAFITE) PULVERIZADA SOBRE SUPERFÍCIES METÁLICAS (EXCETO PERFIL) EXECUTADO EM OBRA (POR DEMÃO). AF_01/2020_PE</v>
          </cell>
          <cell r="C12999" t="str">
            <v>M2</v>
          </cell>
          <cell r="D12999">
            <v>28.21</v>
          </cell>
          <cell r="E12999">
            <v>29.48</v>
          </cell>
          <cell r="F12999" t="str">
            <v>SINAPI DEZEMBRO 2025</v>
          </cell>
        </row>
        <row r="13000">
          <cell r="A13000">
            <v>100752</v>
          </cell>
          <cell r="B13000" t="str">
            <v>PINTURA COM TINTA EPOXÍDICA DE ACABAMENTO APLICADA A ROLO OU PINCEL SOBRE PERFIL METÁLICO EXECUTADO EM FÁBRICA (02 DEMÃOS). AF_01/2020</v>
          </cell>
          <cell r="C13000" t="str">
            <v>M2</v>
          </cell>
          <cell r="D13000">
            <v>56.12</v>
          </cell>
          <cell r="E13000">
            <v>57.16</v>
          </cell>
          <cell r="F13000" t="str">
            <v>SINAPI DEZEMBRO 2025</v>
          </cell>
        </row>
        <row r="13001">
          <cell r="A13001">
            <v>100730</v>
          </cell>
          <cell r="B13001" t="str">
            <v>PINTURA COM TINTA EPOXÍDICA DE ACABAMENTO APLICADA A ROLO OU PINCEL SOBRE PERFIL METÁLICO EXECUTADO EM FÁBRICA (POR DEMÃO). AF_01/2020</v>
          </cell>
          <cell r="C13001" t="str">
            <v>M2</v>
          </cell>
          <cell r="D13001">
            <v>28.06</v>
          </cell>
          <cell r="E13001">
            <v>28.58</v>
          </cell>
          <cell r="F13001" t="str">
            <v>SINAPI DEZEMBRO 2025</v>
          </cell>
        </row>
        <row r="13002">
          <cell r="A13002">
            <v>100751</v>
          </cell>
          <cell r="B13002" t="str">
            <v>PINTURA COM TINTA EPOXÍDICA DE ACABAMENTO PULVERIZADA SOBRE PERFIL METÁLICO EXECUTADO EM FÁBRICA (02 DEMÃOS). AF_01/2020_PE</v>
          </cell>
          <cell r="C13002" t="str">
            <v>M2</v>
          </cell>
          <cell r="D13002">
            <v>50.18</v>
          </cell>
          <cell r="E13002">
            <v>50.49</v>
          </cell>
          <cell r="F13002" t="str">
            <v>SINAPI DEZEMBRO 2025</v>
          </cell>
        </row>
        <row r="13003">
          <cell r="A13003">
            <v>100729</v>
          </cell>
          <cell r="B13003" t="str">
            <v>PINTURA COM TINTA EPOXÍDICA DE ACABAMENTO PULVERIZADA SOBRE PERFIL METÁLICO EXECUTADO EM FÁBRICA (POR DEMÃO). AF_01/2020_PE</v>
          </cell>
          <cell r="C13003" t="str">
            <v>M2</v>
          </cell>
          <cell r="D13003">
            <v>25.09</v>
          </cell>
          <cell r="E13003">
            <v>25.25</v>
          </cell>
          <cell r="F13003" t="str">
            <v>SINAPI DEZEMBRO 2025</v>
          </cell>
        </row>
        <row r="13004">
          <cell r="A13004">
            <v>100728</v>
          </cell>
          <cell r="B13004" t="str">
            <v>PINTURA COM TINTA EPOXÍDICA DE FUNDO APLICADA A ROLO OU PINCEL SOBRE PERFIL METÁLICO EXECUTADO EM FÁBRICA (POR DEMÃO). AF_01/2020</v>
          </cell>
          <cell r="C13004" t="str">
            <v>M2</v>
          </cell>
          <cell r="D13004">
            <v>28.34</v>
          </cell>
          <cell r="E13004">
            <v>28.86</v>
          </cell>
          <cell r="F13004" t="str">
            <v>SINAPI DEZEMBRO 2025</v>
          </cell>
        </row>
        <row r="13005">
          <cell r="A13005">
            <v>100732</v>
          </cell>
          <cell r="B13005" t="str">
            <v>PINTURA COM TINTA EPOXÍDICA DE FUNDO E ACABAMENTO APLICADA A ROLO OU PINCEL SOBRE PERFIL METÁLICO EXECUTADO EM FÁBRICA (POR DEMÃO). AF_01/2020</v>
          </cell>
          <cell r="C13005" t="str">
            <v>M2</v>
          </cell>
          <cell r="D13005">
            <v>0</v>
          </cell>
          <cell r="E13005">
            <v>0</v>
          </cell>
          <cell r="F13005" t="str">
            <v>SINAPI DEZEMBRO 2025</v>
          </cell>
        </row>
        <row r="13006">
          <cell r="A13006">
            <v>100731</v>
          </cell>
          <cell r="B13006" t="str">
            <v>PINTURA COM TINTA EPOXÍDICA DE FUNDO E ACABAMENTO PULVERIZADA SOBRE PERFIL METÁLICO EXECUTADO EM FÁBRICA (POR DEMÃO). AF_01/2020</v>
          </cell>
          <cell r="C13006" t="str">
            <v>M2</v>
          </cell>
          <cell r="D13006">
            <v>0</v>
          </cell>
          <cell r="E13006">
            <v>0</v>
          </cell>
          <cell r="F13006" t="str">
            <v>SINAPI DEZEMBRO 2025</v>
          </cell>
        </row>
        <row r="13007">
          <cell r="A13007">
            <v>100727</v>
          </cell>
          <cell r="B13007" t="str">
            <v>PINTURA COM TINTA EPOXÍDICA DE FUNDO PULVERIZADA SOBRE PERFIL METÁLICO EXECUTADO EM FÁBRICA (POR DEMÃO). AF_01/2020_PE</v>
          </cell>
          <cell r="C13007" t="str">
            <v>M2</v>
          </cell>
          <cell r="D13007">
            <v>32.72</v>
          </cell>
          <cell r="E13007">
            <v>32.880000000000003</v>
          </cell>
          <cell r="F13007" t="str">
            <v>SINAPI DEZEMBRO 2025</v>
          </cell>
        </row>
        <row r="13008">
          <cell r="A13008">
            <v>100756</v>
          </cell>
          <cell r="B13008" t="str">
            <v>PINTURA COM TINTA POLIURETÂNICA DE ACABAMENTO APLICADA A ROLO OU PINCEL SOBRE PERFIL METÁLICO EXECUTADO EM FÁBRICA (02 DEMÃOS). AF_01/2020</v>
          </cell>
          <cell r="C13008" t="str">
            <v>M2</v>
          </cell>
          <cell r="D13008">
            <v>0</v>
          </cell>
          <cell r="E13008">
            <v>0</v>
          </cell>
          <cell r="F13008" t="str">
            <v>SINAPI DEZEMBRO 2025</v>
          </cell>
        </row>
        <row r="13009">
          <cell r="A13009">
            <v>100738</v>
          </cell>
          <cell r="B13009" t="str">
            <v>PINTURA COM TINTA POLIURETÂNICA DE ACABAMENTO APLICADA A ROLO OU PINCEL SOBRE PERFIL METÁLICO EXECUTADO EM FÁBRICA (POR DEMÃO). AF_01/2020</v>
          </cell>
          <cell r="C13009" t="str">
            <v>M2</v>
          </cell>
          <cell r="D13009">
            <v>0</v>
          </cell>
          <cell r="E13009">
            <v>0</v>
          </cell>
          <cell r="F13009" t="str">
            <v>SINAPI DEZEMBRO 2025</v>
          </cell>
        </row>
        <row r="13010">
          <cell r="A13010">
            <v>100755</v>
          </cell>
          <cell r="B13010" t="str">
            <v>PINTURA COM TINTA POLIURETÂNICA DE ACABAMENTO PULVERIZADA SOBRE PERFIL METÁLICO EXECUTADO EM FÁBRICA (02 DEMÃOS). AF_01/2020</v>
          </cell>
          <cell r="C13010" t="str">
            <v>M2</v>
          </cell>
          <cell r="D13010">
            <v>0</v>
          </cell>
          <cell r="E13010">
            <v>0</v>
          </cell>
          <cell r="F13010" t="str">
            <v>SINAPI DEZEMBRO 2025</v>
          </cell>
        </row>
        <row r="13011">
          <cell r="A13011">
            <v>100737</v>
          </cell>
          <cell r="B13011" t="str">
            <v>PINTURA COM TINTA POLIURETÂNICA DE ACABAMENTO PULVERIZADA SOBRE PERFIL METÁLICO EXECUTADO EM FÁBRICA (POR DEMÃO). AF_01/2020</v>
          </cell>
          <cell r="C13011" t="str">
            <v>M2</v>
          </cell>
          <cell r="D13011">
            <v>0</v>
          </cell>
          <cell r="E13011">
            <v>0</v>
          </cell>
          <cell r="F13011" t="str">
            <v>SINAPI DEZEMBRO 2025</v>
          </cell>
        </row>
        <row r="13012">
          <cell r="A13012">
            <v>102499</v>
          </cell>
          <cell r="B13012" t="str">
            <v>ENCERAMENTO DE PISO EM MADEIRA. AF_05/2021</v>
          </cell>
          <cell r="C13012" t="str">
            <v>M2</v>
          </cell>
          <cell r="D13012">
            <v>4.51</v>
          </cell>
          <cell r="E13012">
            <v>4.6399999999999997</v>
          </cell>
          <cell r="F13012" t="str">
            <v>SINAPI DEZEMBRO 2025</v>
          </cell>
        </row>
        <row r="13013">
          <cell r="A13013">
            <v>102505</v>
          </cell>
          <cell r="B13013" t="str">
            <v>PINTURA DE DEMARCAÇÃO DE QUADRA POLIESPORTIVA COM BORRACHA CLORADA, E = 5 CM, APLICAÇÃO MANUAL. AF_05/2021</v>
          </cell>
          <cell r="C13013" t="str">
            <v>M</v>
          </cell>
          <cell r="D13013">
            <v>10.78</v>
          </cell>
          <cell r="E13013">
            <v>11.54</v>
          </cell>
          <cell r="F13013" t="str">
            <v>SINAPI DEZEMBRO 2025</v>
          </cell>
        </row>
        <row r="13014">
          <cell r="A13014">
            <v>102504</v>
          </cell>
          <cell r="B13014" t="str">
            <v>PINTURA DE DEMARCAÇÃO DE QUADRA POLIESPORTIVA COM TINTA ACRÍLICA, E = 5 CM, APLICAÇÃO MANUAL. AF_05/2021</v>
          </cell>
          <cell r="C13014" t="str">
            <v>M</v>
          </cell>
          <cell r="D13014">
            <v>10.17</v>
          </cell>
          <cell r="E13014">
            <v>10.93</v>
          </cell>
          <cell r="F13014" t="str">
            <v>SINAPI DEZEMBRO 2025</v>
          </cell>
        </row>
        <row r="13015">
          <cell r="A13015">
            <v>102506</v>
          </cell>
          <cell r="B13015" t="str">
            <v>PINTURA DE DEMARCAÇÃO DE QUADRA POLIESPORTIVA COM TINTA EPÓXI, E = 5 CM, APLICAÇÃO MANUAL. AF_05/2021</v>
          </cell>
          <cell r="C13015" t="str">
            <v>M</v>
          </cell>
          <cell r="D13015">
            <v>11.41</v>
          </cell>
          <cell r="E13015">
            <v>12.17</v>
          </cell>
          <cell r="F13015" t="str">
            <v>SINAPI DEZEMBRO 2025</v>
          </cell>
        </row>
        <row r="13016">
          <cell r="A13016">
            <v>102500</v>
          </cell>
          <cell r="B13016" t="str">
            <v>PINTURA DE DEMARCAÇÃO DE VAGA COM TINTA ACRÍLICA, E = 10 CM, APLICAÇÃO MANUAL. AF_05/2021</v>
          </cell>
          <cell r="C13016" t="str">
            <v>M</v>
          </cell>
          <cell r="D13016">
            <v>4.74</v>
          </cell>
          <cell r="E13016">
            <v>5.01</v>
          </cell>
          <cell r="F13016" t="str">
            <v>SINAPI DEZEMBRO 2025</v>
          </cell>
        </row>
        <row r="13017">
          <cell r="A13017">
            <v>102502</v>
          </cell>
          <cell r="B13017" t="str">
            <v>PINTURA DE DEMARCAÇÃO DE VAGA COM TINTA ACRÍLICA, E = 10 CM, APLICAÇÃO MECÂNICA COM DEMARCADORA A TRAÇÃO MANUAL. AF_05/2021</v>
          </cell>
          <cell r="C13017" t="str">
            <v>M</v>
          </cell>
          <cell r="D13017">
            <v>0</v>
          </cell>
          <cell r="E13017">
            <v>0</v>
          </cell>
          <cell r="F13017" t="str">
            <v>SINAPI DEZEMBRO 2025</v>
          </cell>
        </row>
        <row r="13018">
          <cell r="A13018">
            <v>102507</v>
          </cell>
          <cell r="B13018" t="str">
            <v>PINTURA DE DEMARCAÇÃO DE VAGA COM TINTA EPÓXI, E = 10 CM, APLICAÇÃO MANUAL. AF_05/2021</v>
          </cell>
          <cell r="C13018" t="str">
            <v>M</v>
          </cell>
          <cell r="D13018">
            <v>7.19</v>
          </cell>
          <cell r="E13018">
            <v>7.46</v>
          </cell>
          <cell r="F13018" t="str">
            <v>SINAPI DEZEMBRO 2025</v>
          </cell>
        </row>
        <row r="13019">
          <cell r="A13019">
            <v>102510</v>
          </cell>
          <cell r="B13019" t="str">
            <v>PINTURA DE EIXO VIÁRIO COM TINTA RETRORREFLETIVA A BASE DE RESINA ACRÍLICA COM MICROESFERAS DE VIDRO, E = 10 CM, APLICAÇÃO MECÂNICA COM DEMARCADORA A TRAÇÃO MANUAL. AF_05/2021</v>
          </cell>
          <cell r="C13019" t="str">
            <v>M</v>
          </cell>
          <cell r="D13019">
            <v>0</v>
          </cell>
          <cell r="E13019">
            <v>0</v>
          </cell>
          <cell r="F13019" t="str">
            <v>SINAPI DEZEMBRO 2025</v>
          </cell>
        </row>
        <row r="13020">
          <cell r="A13020">
            <v>102512</v>
          </cell>
          <cell r="B13020" t="str">
            <v>PINTURA DE EIXO VIÁRIO SOBRE ASFALTO COM TINTA RETRORREFLETIVA A BASE DE RESINA ACRÍLICA COM MICROESFERAS DE VIDRO, E = 10 CM, APLICAÇÃO MECÂNICA COM DEMARCADORA AUTOPROPELIDA. AF_05/2021</v>
          </cell>
          <cell r="C13020" t="str">
            <v>M</v>
          </cell>
          <cell r="D13020">
            <v>7.03</v>
          </cell>
          <cell r="E13020">
            <v>7.21</v>
          </cell>
          <cell r="F13020" t="str">
            <v>SINAPI DEZEMBRO 2025</v>
          </cell>
        </row>
        <row r="13021">
          <cell r="A13021">
            <v>102501</v>
          </cell>
          <cell r="B13021" t="str">
            <v>PINTURA DE FAIXA DE PEDESTRE OU ZEBRADA COM TINTA ACRÍLICA, E = 30 CM, APLICAÇÃO MANUAL. AF_05/2021</v>
          </cell>
          <cell r="C13021" t="str">
            <v>M2</v>
          </cell>
          <cell r="D13021">
            <v>27.59</v>
          </cell>
          <cell r="E13021">
            <v>28.96</v>
          </cell>
          <cell r="F13021" t="str">
            <v>SINAPI DEZEMBRO 2025</v>
          </cell>
        </row>
        <row r="13022">
          <cell r="A13022">
            <v>102503</v>
          </cell>
          <cell r="B13022" t="str">
            <v>PINTURA DE FAIXA DE PEDESTRE OU ZEBRADA COM TINTA ACRÍLICA, E = 30 CM, APLICAÇÃO MECÂNICA COM DEMARCADORA A TRAÇÃO MANUAL. AF_05/2021</v>
          </cell>
          <cell r="C13022" t="str">
            <v>M2</v>
          </cell>
          <cell r="D13022">
            <v>0</v>
          </cell>
          <cell r="E13022">
            <v>0</v>
          </cell>
          <cell r="F13022" t="str">
            <v>SINAPI DEZEMBRO 2025</v>
          </cell>
        </row>
        <row r="13023">
          <cell r="A13023">
            <v>102508</v>
          </cell>
          <cell r="B13023" t="str">
            <v>PINTURA DE FAIXA DE PEDESTRE OU ZEBRADA COM TINTA EPÓXI, E = 30 CM, APLICAÇÃO MANUAL. AF_05/2021</v>
          </cell>
          <cell r="C13023" t="str">
            <v>M2</v>
          </cell>
          <cell r="D13023">
            <v>52.76</v>
          </cell>
          <cell r="E13023">
            <v>54.13</v>
          </cell>
          <cell r="F13023" t="str">
            <v>SINAPI DEZEMBRO 2025</v>
          </cell>
        </row>
        <row r="13024">
          <cell r="A13024">
            <v>102511</v>
          </cell>
          <cell r="B13024" t="str">
            <v>PINTURA DE FAIXA DE PEDESTRE OU ZEBRADA COM TINTA RETRORREFLETIVA A BASE DE RESINA ACRÍLICA COM MICROESFERAS DE VIDRO, E = 30 CM, APLICAÇÃO MECÂNICA COM DEMARCADORA A TRAÇÃO MANUAL. AF_05/2021</v>
          </cell>
          <cell r="C13024" t="str">
            <v>M2</v>
          </cell>
          <cell r="D13024">
            <v>0</v>
          </cell>
          <cell r="E13024">
            <v>0</v>
          </cell>
          <cell r="F13024" t="str">
            <v>SINAPI DEZEMBRO 2025</v>
          </cell>
        </row>
        <row r="13025">
          <cell r="A13025">
            <v>102509</v>
          </cell>
          <cell r="B13025" t="str">
            <v>PINTURA DE FAIXA DE PEDESTRE OU ZEBRADA TINTA RETRORREFLETIVA A BASE DE RESINA ACRÍLICA COM MICROESFERAS DE VIDRO, E = 30 CM, APLICAÇÃO MANUAL. AF_05/2021</v>
          </cell>
          <cell r="C13025" t="str">
            <v>M2</v>
          </cell>
          <cell r="D13025">
            <v>36.49</v>
          </cell>
          <cell r="E13025">
            <v>37.64</v>
          </cell>
          <cell r="F13025" t="str">
            <v>SINAPI DEZEMBRO 2025</v>
          </cell>
        </row>
        <row r="13026">
          <cell r="A13026">
            <v>102498</v>
          </cell>
          <cell r="B13026" t="str">
            <v>PINTURA DE MEIO-FIO COM TINTA BRANCA A BASE DE CAL (CAIAÇÃO). AF_05/2021</v>
          </cell>
          <cell r="C13026" t="str">
            <v>M</v>
          </cell>
          <cell r="D13026">
            <v>1.72</v>
          </cell>
          <cell r="E13026">
            <v>1.84</v>
          </cell>
          <cell r="F13026" t="str">
            <v>SINAPI DEZEMBRO 2025</v>
          </cell>
        </row>
        <row r="13027">
          <cell r="A13027">
            <v>102519</v>
          </cell>
          <cell r="B13027" t="str">
            <v>PINTURA DE NÚMEROS E LETRAS PARA SINALIZAÇÃO HORIZONTAL, ALTURA 100 MM, APLICADOR SPRAY E MOLDE PLÁSTICO. AF_05/2021</v>
          </cell>
          <cell r="C13027" t="str">
            <v>UN</v>
          </cell>
          <cell r="D13027">
            <v>0</v>
          </cell>
          <cell r="E13027">
            <v>0</v>
          </cell>
          <cell r="F13027" t="str">
            <v>SINAPI DEZEMBRO 2025</v>
          </cell>
        </row>
        <row r="13028">
          <cell r="A13028">
            <v>102491</v>
          </cell>
          <cell r="B13028" t="str">
            <v>PINTURA DE PISO COM TINTA ACRÍLICA, APLICAÇÃO MANUAL, 2 DEMÃOS, INCLUSO FUNDO PREPARADOR. AF_05/2021</v>
          </cell>
          <cell r="C13028" t="str">
            <v>M2</v>
          </cell>
          <cell r="D13028">
            <v>23.63</v>
          </cell>
          <cell r="E13028">
            <v>24.5</v>
          </cell>
          <cell r="F13028" t="str">
            <v>SINAPI DEZEMBRO 2025</v>
          </cell>
        </row>
        <row r="13029">
          <cell r="A13029">
            <v>102492</v>
          </cell>
          <cell r="B13029" t="str">
            <v>PINTURA DE PISO COM TINTA ACRÍLICA, APLICAÇÃO MANUAL, 3 DEMÃOS, INCLUSO FUNDO PREPARADOR. AF_05/2021</v>
          </cell>
          <cell r="C13029" t="str">
            <v>M2</v>
          </cell>
          <cell r="D13029">
            <v>29.81</v>
          </cell>
          <cell r="E13029">
            <v>30.97</v>
          </cell>
          <cell r="F13029" t="str">
            <v>SINAPI DEZEMBRO 2025</v>
          </cell>
        </row>
        <row r="13030">
          <cell r="A13030">
            <v>102804</v>
          </cell>
          <cell r="B13030" t="str">
            <v>PINTURA DE PISO COM TINTA ACRÍLICA, APLICAÇÃO MECÂNICA, 2 DEMÃOS, INCLUSO FUNDO PREPARADOR. AF_05/2021</v>
          </cell>
          <cell r="C13030" t="str">
            <v>M2</v>
          </cell>
          <cell r="D13030">
            <v>0</v>
          </cell>
          <cell r="E13030">
            <v>0</v>
          </cell>
          <cell r="F13030" t="str">
            <v>SINAPI DEZEMBRO 2025</v>
          </cell>
        </row>
        <row r="13031">
          <cell r="A13031">
            <v>102494</v>
          </cell>
          <cell r="B13031" t="str">
            <v>PINTURA DE PISO COM TINTA EPÓXI, APLICAÇÃO MANUAL, 2 DEMÃOS, INCLUSO PRIMER EPÓXI. AF_05/2021</v>
          </cell>
          <cell r="C13031" t="str">
            <v>M2</v>
          </cell>
          <cell r="D13031">
            <v>75.819999999999993</v>
          </cell>
          <cell r="E13031">
            <v>76.69</v>
          </cell>
          <cell r="F13031" t="str">
            <v>SINAPI DEZEMBRO 2025</v>
          </cell>
        </row>
        <row r="13032">
          <cell r="A13032">
            <v>102805</v>
          </cell>
          <cell r="B13032" t="str">
            <v>PINTURA DE PISO COM TINTA EPÓXI, APLICAÇÃO MECÂNICA, 2 DEMÃOS. AF_05/2021</v>
          </cell>
          <cell r="C13032" t="str">
            <v>M2</v>
          </cell>
          <cell r="D13032">
            <v>0</v>
          </cell>
          <cell r="E13032">
            <v>0</v>
          </cell>
          <cell r="F13032" t="str">
            <v>SINAPI DEZEMBRO 2025</v>
          </cell>
        </row>
        <row r="13033">
          <cell r="A13033">
            <v>102490</v>
          </cell>
          <cell r="B13033" t="str">
            <v>PINTURA DE PISO DE PEDRAS DECORATIVAS COM VERNIZ DE POLIURETANO FOSCO, APLICAÇÃO MANUAL, 3 DEMÃOS. AF_05/2021</v>
          </cell>
          <cell r="C13033" t="str">
            <v>M2</v>
          </cell>
          <cell r="D13033">
            <v>0</v>
          </cell>
          <cell r="E13033">
            <v>0</v>
          </cell>
          <cell r="F13033" t="str">
            <v>SINAPI DEZEMBRO 2025</v>
          </cell>
        </row>
        <row r="13034">
          <cell r="A13034">
            <v>102496</v>
          </cell>
          <cell r="B13034" t="str">
            <v>PINTURA DE RODAPÉ COM TINTA EPÓXI, APLICAÇÃO MANUAL, 2 DEMÃOS, INCLUSÃO PRIMER EPÓXI. AF_05/2021</v>
          </cell>
          <cell r="C13034" t="str">
            <v>M</v>
          </cell>
          <cell r="D13034">
            <v>15.32</v>
          </cell>
          <cell r="E13034">
            <v>15.73</v>
          </cell>
          <cell r="F13034" t="str">
            <v>SINAPI DEZEMBRO 2025</v>
          </cell>
        </row>
        <row r="13035">
          <cell r="A13035">
            <v>102497</v>
          </cell>
          <cell r="B13035" t="str">
            <v>PINTURA DE RODAPÉ EM PEDRA DECORATIVA COM VERNIZ DE POLIURETANO, APLICAÇÃO MANUAL, 3 DEMÃOS. AF_05/2021</v>
          </cell>
          <cell r="C13035" t="str">
            <v>M</v>
          </cell>
          <cell r="D13035">
            <v>5.17</v>
          </cell>
          <cell r="E13035">
            <v>5.44</v>
          </cell>
          <cell r="F13035" t="str">
            <v>SINAPI DEZEMBRO 2025</v>
          </cell>
        </row>
        <row r="13036">
          <cell r="A13036">
            <v>102520</v>
          </cell>
          <cell r="B13036" t="str">
            <v>PINTURA DE SINALIZAÇÃO VERTICAL DE SEGURANÇA, FAIXAS AMARELA E PRETA, APLICAÇÃO MANUAL, 2 DEMÃOS. AF_05/2021</v>
          </cell>
          <cell r="C13036" t="str">
            <v>M2</v>
          </cell>
          <cell r="D13036">
            <v>86.76</v>
          </cell>
          <cell r="E13036">
            <v>92.24</v>
          </cell>
          <cell r="F13036" t="str">
            <v>SINAPI DEZEMBRO 2025</v>
          </cell>
        </row>
        <row r="13037">
          <cell r="A13037">
            <v>102518</v>
          </cell>
          <cell r="B13037" t="str">
            <v>PINTURA DE SÍMBOLO "BICICLETA" COM TINTA ACRÍLICA, UTILIZAÇÃO DE MOLDE PLÁSTICO E APLICAÇÃO MECÂNICA, 150X60 CM. AF_05/2021</v>
          </cell>
          <cell r="C13037" t="str">
            <v>UN</v>
          </cell>
          <cell r="D13037">
            <v>0</v>
          </cell>
          <cell r="E13037">
            <v>0</v>
          </cell>
          <cell r="F13037" t="str">
            <v>SINAPI DEZEMBRO 2025</v>
          </cell>
        </row>
        <row r="13038">
          <cell r="A13038">
            <v>102514</v>
          </cell>
          <cell r="B13038" t="str">
            <v>PINTURA DE SÍMBOLO "DEFICIENTE FÍSICO" COM TINTA ACRÍLICA, UTILIZAÇÃO DE MOLDE PLÁSTICO E APLICAÇÃO MECÂNICA, 120X120 CM. AF_05/2021</v>
          </cell>
          <cell r="C13038" t="str">
            <v>UN</v>
          </cell>
          <cell r="D13038">
            <v>0</v>
          </cell>
          <cell r="E13038">
            <v>0</v>
          </cell>
          <cell r="F13038" t="str">
            <v>SINAPI DEZEMBRO 2025</v>
          </cell>
        </row>
        <row r="13039">
          <cell r="A13039">
            <v>102516</v>
          </cell>
          <cell r="B13039" t="str">
            <v>PINTURA DE SÍMBOLO "GESTANTE" COM TINTA ACRÍLICA, UTILIZAÇÃO DE MOLDE PLÁSTICO E APLICAÇÃO MECÂNICA, 120X120 CM. AF_05/2021</v>
          </cell>
          <cell r="C13039" t="str">
            <v>UN</v>
          </cell>
          <cell r="D13039">
            <v>0</v>
          </cell>
          <cell r="E13039">
            <v>0</v>
          </cell>
          <cell r="F13039" t="str">
            <v>SINAPI DEZEMBRO 2025</v>
          </cell>
        </row>
        <row r="13040">
          <cell r="A13040">
            <v>102515</v>
          </cell>
          <cell r="B13040" t="str">
            <v>PINTURA DE SÍMBOLO "IDOSO" COM TINTA ACRÍLICA, UTILIZAÇÃO DE MOLDE PLÁSTICO E APLICAÇÃO MECÂNICA, 120X120 CM. AF_05/2021</v>
          </cell>
          <cell r="C13040" t="str">
            <v>UN</v>
          </cell>
          <cell r="D13040">
            <v>0</v>
          </cell>
          <cell r="E13040">
            <v>0</v>
          </cell>
          <cell r="F13040" t="str">
            <v>SINAPI DEZEMBRO 2025</v>
          </cell>
        </row>
        <row r="13041">
          <cell r="A13041">
            <v>102517</v>
          </cell>
          <cell r="B13041" t="str">
            <v>PINTURA DE SÍMBOLO "PEDESTRE" COM TINTA ACRÍLICA, UTILIZAÇÃO DE MOLDE PLÁSTICO E APLICAÇÃO MECÂNICA, 130X90 CM. AF_05/2021</v>
          </cell>
          <cell r="C13041" t="str">
            <v>UN</v>
          </cell>
          <cell r="D13041">
            <v>0</v>
          </cell>
          <cell r="E13041">
            <v>0</v>
          </cell>
          <cell r="F13041" t="str">
            <v>SINAPI DEZEMBRO 2025</v>
          </cell>
        </row>
        <row r="13042">
          <cell r="A13042">
            <v>102513</v>
          </cell>
          <cell r="B13042" t="str">
            <v>PINTURA DE SÍMBOLOS E TEXTOS COM TINTA ACRÍLICA, DEMARCAÇÃO COM FITA ADESIVA E APLICAÇÃO COM ROLO. AF_05/2021</v>
          </cell>
          <cell r="C13042" t="str">
            <v>M2</v>
          </cell>
          <cell r="D13042">
            <v>50.44</v>
          </cell>
          <cell r="E13042">
            <v>53.49</v>
          </cell>
          <cell r="F13042" t="str">
            <v>SINAPI DEZEMBRO 2025</v>
          </cell>
        </row>
        <row r="13043">
          <cell r="A13043">
            <v>102489</v>
          </cell>
          <cell r="B13043" t="str">
            <v>PINTURA HIDROFUGANTE COM SILICONE, APLICAÇÃO MANUAL, 2 DEMÃOS. AF_05/2021</v>
          </cell>
          <cell r="C13043" t="str">
            <v>M2</v>
          </cell>
          <cell r="D13043">
            <v>29.28</v>
          </cell>
          <cell r="E13043">
            <v>30.43</v>
          </cell>
          <cell r="F13043" t="str">
            <v>SINAPI DEZEMBRO 2025</v>
          </cell>
        </row>
        <row r="13044">
          <cell r="A13044">
            <v>102488</v>
          </cell>
          <cell r="B13044" t="str">
            <v>PREPARO DO PISO CIMENTADO PARA PINTURA - LIXAMENTO E LIMPEZA. AF_05/2021</v>
          </cell>
          <cell r="C13044" t="str">
            <v>M2</v>
          </cell>
          <cell r="D13044">
            <v>3.62</v>
          </cell>
          <cell r="E13044">
            <v>3.92</v>
          </cell>
          <cell r="F13044" t="str">
            <v>SINAPI DEZEMBRO 2025</v>
          </cell>
        </row>
        <row r="13045">
          <cell r="A13045">
            <v>101730</v>
          </cell>
          <cell r="B13045" t="str">
            <v>ACABAMENTO PARA PISO EM TACO DE MADEIRA. AF_09/2020</v>
          </cell>
          <cell r="C13045" t="str">
            <v>M2</v>
          </cell>
          <cell r="D13045">
            <v>0</v>
          </cell>
          <cell r="E13045">
            <v>0</v>
          </cell>
          <cell r="F13045" t="str">
            <v>SINAPI DEZEMBRO 2025</v>
          </cell>
        </row>
        <row r="13046">
          <cell r="A13046">
            <v>101746</v>
          </cell>
          <cell r="B13046" t="str">
            <v>ASSOALHO DE MADEIRA. AF_09/2020</v>
          </cell>
          <cell r="C13046" t="str">
            <v>M2</v>
          </cell>
          <cell r="D13046">
            <v>530.35</v>
          </cell>
          <cell r="E13046">
            <v>531.80999999999995</v>
          </cell>
          <cell r="F13046" t="str">
            <v>SINAPI DEZEMBRO 2025</v>
          </cell>
        </row>
        <row r="13047">
          <cell r="A13047">
            <v>98679</v>
          </cell>
          <cell r="B13047" t="str">
            <v>PISO CIMENTADO, TRAÇO 1:3 (CIMENTO E AREIA), ACABAMENTO LISO, ESPESSURA 2,0 CM, PREPARO MECÂNICO DA ARGAMASSA. AF_09/2020</v>
          </cell>
          <cell r="C13047" t="str">
            <v>M2</v>
          </cell>
          <cell r="D13047">
            <v>39.94</v>
          </cell>
          <cell r="E13047">
            <v>41.36</v>
          </cell>
          <cell r="F13047" t="str">
            <v>SINAPI DEZEMBRO 2025</v>
          </cell>
        </row>
        <row r="13048">
          <cell r="A13048">
            <v>98680</v>
          </cell>
          <cell r="B13048" t="str">
            <v>PISO CIMENTADO, TRAÇO 1:3 (CIMENTO E AREIA), ACABAMENTO LISO, ESPESSURA 3,0 CM, PREPARO MECÂNICO DA ARGAMASSA. AF_09/2020</v>
          </cell>
          <cell r="C13048" t="str">
            <v>M2</v>
          </cell>
          <cell r="D13048">
            <v>50.51</v>
          </cell>
          <cell r="E13048">
            <v>52.15</v>
          </cell>
          <cell r="F13048" t="str">
            <v>SINAPI DEZEMBRO 2025</v>
          </cell>
        </row>
        <row r="13049">
          <cell r="A13049">
            <v>101749</v>
          </cell>
          <cell r="B13049" t="str">
            <v>PISO CIMENTADO, TRAÇO 1:3 (CIMENTO E AREIA), ACABAMENTO LISO, ESPESSURA 4,0 CM, PREPARO MECÂNICO DA ARGAMASSA. AF_09/2020</v>
          </cell>
          <cell r="C13049" t="str">
            <v>M2</v>
          </cell>
          <cell r="D13049">
            <v>59.16</v>
          </cell>
          <cell r="E13049">
            <v>60.97</v>
          </cell>
          <cell r="F13049" t="str">
            <v>SINAPI DEZEMBRO 2025</v>
          </cell>
        </row>
        <row r="13050">
          <cell r="A13050">
            <v>98681</v>
          </cell>
          <cell r="B13050" t="str">
            <v>PISO CIMENTADO, TRAÇO 1:3 (CIMENTO E AREIA), ACABAMENTO RÚSTICO, ESPESSURA 2,0 CM, PREPARO MECÂNICO DA ARGAMASSA. AF_09/2020</v>
          </cell>
          <cell r="C13050" t="str">
            <v>M2</v>
          </cell>
          <cell r="D13050">
            <v>37.36</v>
          </cell>
          <cell r="E13050">
            <v>38.590000000000003</v>
          </cell>
          <cell r="F13050" t="str">
            <v>SINAPI DEZEMBRO 2025</v>
          </cell>
        </row>
        <row r="13051">
          <cell r="A13051">
            <v>98682</v>
          </cell>
          <cell r="B13051" t="str">
            <v>PISO CIMENTADO, TRAÇO 1:3 (CIMENTO E AREIA), ACABAMENTO RÚSTICO, ESPESSURA 3,0 CM, PREPARO MECÂNICO DA ARGAMASSA. AF_09/2020</v>
          </cell>
          <cell r="C13051" t="str">
            <v>M2</v>
          </cell>
          <cell r="D13051">
            <v>47.93</v>
          </cell>
          <cell r="E13051">
            <v>49.39</v>
          </cell>
          <cell r="F13051" t="str">
            <v>SINAPI DEZEMBRO 2025</v>
          </cell>
        </row>
        <row r="13052">
          <cell r="A13052">
            <v>101750</v>
          </cell>
          <cell r="B13052" t="str">
            <v>PISO CIMENTADO, TRAÇO 1:3 (CIMENTO E AREIA), ACABAMENTO RÚSTICO, ESPESSURA 4,0 CM, PREPARO MECÂNICO DA ARGAMASSA. AF_09/2020</v>
          </cell>
          <cell r="C13052" t="str">
            <v>M2</v>
          </cell>
          <cell r="D13052">
            <v>56.57</v>
          </cell>
          <cell r="E13052">
            <v>58.2</v>
          </cell>
          <cell r="F13052" t="str">
            <v>SINAPI DEZEMBRO 2025</v>
          </cell>
        </row>
        <row r="13053">
          <cell r="A13053">
            <v>101737</v>
          </cell>
          <cell r="B13053" t="str">
            <v>PISO DE BORRACHA CANELADO, ESPESSURA 3,5MM, FIXADO COM ADESIVO ACRÍLICO. AF_09/2020</v>
          </cell>
          <cell r="C13053" t="str">
            <v>M2</v>
          </cell>
          <cell r="D13053">
            <v>181.41</v>
          </cell>
          <cell r="E13053">
            <v>182.95</v>
          </cell>
          <cell r="F13053" t="str">
            <v>SINAPI DEZEMBRO 2025</v>
          </cell>
        </row>
        <row r="13054">
          <cell r="A13054">
            <v>101735</v>
          </cell>
          <cell r="B13054" t="str">
            <v>PISO DE BORRACHA ESPORTIVO, ESPESSURA 15MM, ASSENTADO COM ARGAMASSA. AF_09/2020</v>
          </cell>
          <cell r="C13054" t="str">
            <v>M2</v>
          </cell>
          <cell r="D13054">
            <v>642.64</v>
          </cell>
          <cell r="E13054">
            <v>645.04999999999995</v>
          </cell>
          <cell r="F13054" t="str">
            <v>SINAPI DEZEMBRO 2025</v>
          </cell>
        </row>
        <row r="13055">
          <cell r="A13055">
            <v>101734</v>
          </cell>
          <cell r="B13055" t="str">
            <v>PISO DE BORRACHA PASTILHADO, ESPESSURA 15MM, ASSENTADO COM ARGAMASSA. AF_09/2020</v>
          </cell>
          <cell r="C13055" t="str">
            <v>M2</v>
          </cell>
          <cell r="D13055">
            <v>626.67999999999995</v>
          </cell>
          <cell r="E13055">
            <v>629.09</v>
          </cell>
          <cell r="F13055" t="str">
            <v>SINAPI DEZEMBRO 2025</v>
          </cell>
        </row>
        <row r="13056">
          <cell r="A13056">
            <v>101736</v>
          </cell>
          <cell r="B13056" t="str">
            <v>PISO DE BORRACHA PASTILHADO, ESPESSURA 3,5MM, FIXADO COM ADESIVO ACRÍLICO. AF_09/2020</v>
          </cell>
          <cell r="C13056" t="str">
            <v>M2</v>
          </cell>
          <cell r="D13056">
            <v>149.85</v>
          </cell>
          <cell r="E13056">
            <v>151.38999999999999</v>
          </cell>
          <cell r="F13056" t="str">
            <v>SINAPI DEZEMBRO 2025</v>
          </cell>
        </row>
        <row r="13057">
          <cell r="A13057">
            <v>101733</v>
          </cell>
          <cell r="B13057" t="str">
            <v>PISO DE BORRACHA PASTILHADO/FRISADO, ESPESSURA 7MM, ASSENTADO COM ARGAMASSA. AF_09/2020</v>
          </cell>
          <cell r="C13057" t="str">
            <v>M2</v>
          </cell>
          <cell r="D13057">
            <v>406.72</v>
          </cell>
          <cell r="E13057">
            <v>409.13</v>
          </cell>
          <cell r="F13057" t="str">
            <v>SINAPI DEZEMBRO 2025</v>
          </cell>
        </row>
        <row r="13058">
          <cell r="A13058">
            <v>98678</v>
          </cell>
          <cell r="B13058" t="str">
            <v>PISO ELEVADO COM ESTRUTURA EM AÇO, COMPOSTO POR PEDESTAIS E LONGARINAS. AF_09/2020</v>
          </cell>
          <cell r="C13058" t="str">
            <v>M2</v>
          </cell>
          <cell r="D13058">
            <v>423.96</v>
          </cell>
          <cell r="E13058">
            <v>425.32</v>
          </cell>
          <cell r="F13058" t="str">
            <v>SINAPI DEZEMBRO 2025</v>
          </cell>
        </row>
        <row r="13059">
          <cell r="A13059">
            <v>98677</v>
          </cell>
          <cell r="B13059" t="str">
            <v>PISO ELEVADO COM ESTRUTURA EM AÇO, COMPOSTO SOMENTE POR PEDESTAIS. AF_09/2020</v>
          </cell>
          <cell r="C13059" t="str">
            <v>M2</v>
          </cell>
          <cell r="D13059">
            <v>0</v>
          </cell>
          <cell r="E13059">
            <v>0</v>
          </cell>
          <cell r="F13059" t="str">
            <v>SINAPI DEZEMBRO 2025</v>
          </cell>
        </row>
        <row r="13060">
          <cell r="A13060">
            <v>98676</v>
          </cell>
          <cell r="B13060" t="str">
            <v>PISO ELEVADO COM ESTRUTURA EM PLÁSTICO, COM REVESTIMENTO EM PORCELANATO. AF_09/2020</v>
          </cell>
          <cell r="C13060" t="str">
            <v>M2</v>
          </cell>
          <cell r="D13060">
            <v>0</v>
          </cell>
          <cell r="E13060">
            <v>0</v>
          </cell>
          <cell r="F13060" t="str">
            <v>SINAPI DEZEMBRO 2025</v>
          </cell>
        </row>
        <row r="13061">
          <cell r="A13061">
            <v>98675</v>
          </cell>
          <cell r="B13061" t="str">
            <v>PISO ELEVADO COM ESTRUTURA EM PLÁSTICO, PARA RECEBER REVESTIMENTO TEXTIL. AF_09/2020</v>
          </cell>
          <cell r="C13061" t="str">
            <v>M2</v>
          </cell>
          <cell r="D13061">
            <v>0</v>
          </cell>
          <cell r="E13061">
            <v>0</v>
          </cell>
          <cell r="F13061" t="str">
            <v>SINAPI DEZEMBRO 2025</v>
          </cell>
        </row>
        <row r="13062">
          <cell r="A13062">
            <v>101747</v>
          </cell>
          <cell r="B13062" t="str">
            <v>PISO EM CONCRETO 20 MPA PREPARO MECÂNICO, ESPESSURA 7CM. AF_09/2020</v>
          </cell>
          <cell r="C13062" t="str">
            <v>M2</v>
          </cell>
          <cell r="D13062">
            <v>83.74</v>
          </cell>
          <cell r="E13062">
            <v>84.11</v>
          </cell>
          <cell r="F13062" t="str">
            <v>SINAPI DEZEMBRO 2025</v>
          </cell>
        </row>
        <row r="13063">
          <cell r="A13063">
            <v>104162</v>
          </cell>
          <cell r="B13063" t="str">
            <v>PISO EM GRANILITE, MARMORITE OU GRANITINA EM AMBIENTES INTERNOS, COM ESPESSURA DE 8 MM, INCLUSO MISTURA EM BETONEIRA, COLOCAÇÃO DAS JUNTAS, APLICAÇÃO DO PISO, 4 POLIMENTOS COM POLITRIZ, ESTUCAMENTO, SELADOR E CERA. AF_06/2022</v>
          </cell>
          <cell r="C13063" t="str">
            <v>M2</v>
          </cell>
          <cell r="D13063">
            <v>105.47</v>
          </cell>
          <cell r="E13063">
            <v>109.04</v>
          </cell>
          <cell r="F13063" t="str">
            <v>SINAPI DEZEMBRO 2025</v>
          </cell>
        </row>
        <row r="13064">
          <cell r="A13064">
            <v>98671</v>
          </cell>
          <cell r="B13064" t="str">
            <v>PISO EM GRANITO APLICADO EM AMBIENTES INTERNOS. AF_09/2020</v>
          </cell>
          <cell r="C13064" t="str">
            <v>M2</v>
          </cell>
          <cell r="D13064">
            <v>532.53</v>
          </cell>
          <cell r="E13064">
            <v>536.48</v>
          </cell>
          <cell r="F13064" t="str">
            <v>SINAPI DEZEMBRO 2025</v>
          </cell>
        </row>
        <row r="13065">
          <cell r="A13065">
            <v>101092</v>
          </cell>
          <cell r="B13065" t="str">
            <v>PISO EM GRANITO APLICADO EM CALÇADAS OU PISOS EXTERNOS. AF_05/2020</v>
          </cell>
          <cell r="C13065" t="str">
            <v>M2</v>
          </cell>
          <cell r="D13065">
            <v>543.55999999999995</v>
          </cell>
          <cell r="E13065">
            <v>548.48</v>
          </cell>
          <cell r="F13065" t="str">
            <v>SINAPI DEZEMBRO 2025</v>
          </cell>
        </row>
        <row r="13066">
          <cell r="A13066">
            <v>101091</v>
          </cell>
          <cell r="B13066" t="str">
            <v>PISO EM LADRILHO HIDRÁULICO APLICADO EM AMBIENTES EXTERNOS. AF_05/2020</v>
          </cell>
          <cell r="C13066" t="str">
            <v>M2</v>
          </cell>
          <cell r="D13066">
            <v>161.52000000000001</v>
          </cell>
          <cell r="E13066">
            <v>165.64</v>
          </cell>
          <cell r="F13066" t="str">
            <v>SINAPI DEZEMBRO 2025</v>
          </cell>
        </row>
        <row r="13067">
          <cell r="A13067">
            <v>101726</v>
          </cell>
          <cell r="B13067" t="str">
            <v>PISO EM LADRILHO HIDRÁULICO APLICADO EM AMBIENTES INTERNOS DE ÁREA ENTRE 5 E 15 M², INCLUSO APLICAÇÃO DE RESINA. AF_09/2020</v>
          </cell>
          <cell r="C13067" t="str">
            <v>M2</v>
          </cell>
          <cell r="D13067">
            <v>204.78</v>
          </cell>
          <cell r="E13067">
            <v>212.1</v>
          </cell>
          <cell r="F13067" t="str">
            <v>SINAPI DEZEMBRO 2025</v>
          </cell>
        </row>
        <row r="13068">
          <cell r="A13068">
            <v>101725</v>
          </cell>
          <cell r="B13068" t="str">
            <v>PISO EM LADRILHO HIDRÁULICO APLICADO EM AMBIENTES INTERNOS DE ÁREA MENOR QUE 5 M², INCLUSO APLICAÇÃO DE RESINA. AF_09/2020</v>
          </cell>
          <cell r="C13068" t="str">
            <v>M2</v>
          </cell>
          <cell r="D13068">
            <v>296.79000000000002</v>
          </cell>
          <cell r="E13068">
            <v>312.08</v>
          </cell>
          <cell r="F13068" t="str">
            <v>SINAPI DEZEMBRO 2025</v>
          </cell>
        </row>
        <row r="13069">
          <cell r="A13069">
            <v>98672</v>
          </cell>
          <cell r="B13069" t="str">
            <v>PISO EM MÁRMORE APLICADO EM AMBIENTES INTERNOS. AF_09/2020</v>
          </cell>
          <cell r="C13069" t="str">
            <v>M2</v>
          </cell>
          <cell r="D13069">
            <v>722.52</v>
          </cell>
          <cell r="E13069">
            <v>726.47</v>
          </cell>
          <cell r="F13069" t="str">
            <v>SINAPI DEZEMBRO 2025</v>
          </cell>
        </row>
        <row r="13070">
          <cell r="A13070">
            <v>101093</v>
          </cell>
          <cell r="B13070" t="str">
            <v>PISO EM MÁRMORE APLICADO EM CALÇADAS OU PISOS EXTERNOS. AF_05/2020</v>
          </cell>
          <cell r="C13070" t="str">
            <v>M2</v>
          </cell>
          <cell r="D13070">
            <v>733.55</v>
          </cell>
          <cell r="E13070">
            <v>738.47</v>
          </cell>
          <cell r="F13070" t="str">
            <v>SINAPI DEZEMBRO 2025</v>
          </cell>
        </row>
        <row r="13071">
          <cell r="A13071">
            <v>101732</v>
          </cell>
          <cell r="B13071" t="str">
            <v>PISO EM PEDRA ARDÓSIA ASSENTADO SOBRE ARGAMASSA 1:3 (CIMENTO E AREIA). AF_09/2020</v>
          </cell>
          <cell r="C13071" t="str">
            <v>M2</v>
          </cell>
          <cell r="D13071">
            <v>105.2</v>
          </cell>
          <cell r="E13071">
            <v>108.25</v>
          </cell>
          <cell r="F13071" t="str">
            <v>SINAPI DEZEMBRO 2025</v>
          </cell>
        </row>
        <row r="13072">
          <cell r="A13072">
            <v>101731</v>
          </cell>
          <cell r="B13072" t="str">
            <v>PISO EM PEDRA ASSENTADO SOBRE ARGAMASSA 1:3 (CIMENTO E AREIA). AF_09/2020</v>
          </cell>
          <cell r="C13072" t="str">
            <v>M2</v>
          </cell>
          <cell r="D13072">
            <v>348.05</v>
          </cell>
          <cell r="E13072">
            <v>352.54</v>
          </cell>
          <cell r="F13072" t="str">
            <v>SINAPI DEZEMBRO 2025</v>
          </cell>
        </row>
        <row r="13073">
          <cell r="A13073">
            <v>101090</v>
          </cell>
          <cell r="B13073" t="str">
            <v>PISO EM PEDRA PORTUGUESA ASSENTADO SOBRE ARGAMASSA SECA DE CIMENTO E AREIA, TRAÇO 1:3, REJUNTADO COM CIMENTO COMUM. AF_05/2020</v>
          </cell>
          <cell r="C13073" t="str">
            <v>M2</v>
          </cell>
          <cell r="D13073">
            <v>239.8</v>
          </cell>
          <cell r="E13073">
            <v>242.58</v>
          </cell>
          <cell r="F13073" t="str">
            <v>SINAPI DEZEMBRO 2025</v>
          </cell>
        </row>
        <row r="13074">
          <cell r="A13074">
            <v>101751</v>
          </cell>
          <cell r="B13074" t="str">
            <v>PISO EM TACO DE MADEIRA 7X21CM, FIXADO COM COLA BASE DE PVA. AF_09/2020</v>
          </cell>
          <cell r="C13074" t="str">
            <v>M2</v>
          </cell>
          <cell r="D13074">
            <v>346.33</v>
          </cell>
          <cell r="E13074">
            <v>348.14</v>
          </cell>
          <cell r="F13074" t="str">
            <v>SINAPI DEZEMBRO 2025</v>
          </cell>
        </row>
        <row r="13075">
          <cell r="A13075">
            <v>101729</v>
          </cell>
          <cell r="B13075" t="str">
            <v>PISO EM TACO DE MADEIRA 7X42CM, FIXADO COM COLA BASE DE PVA. AF_09/2020</v>
          </cell>
          <cell r="C13075" t="str">
            <v>M2</v>
          </cell>
          <cell r="D13075">
            <v>339.82</v>
          </cell>
          <cell r="E13075">
            <v>341.08</v>
          </cell>
          <cell r="F13075" t="str">
            <v>SINAPI DEZEMBRO 2025</v>
          </cell>
        </row>
        <row r="13076">
          <cell r="A13076">
            <v>98683</v>
          </cell>
          <cell r="B13076" t="str">
            <v>PISO LAMINADO EM AMBIENTES INTERNOS. AF_09/2020</v>
          </cell>
          <cell r="C13076" t="str">
            <v>M2</v>
          </cell>
          <cell r="D13076">
            <v>0</v>
          </cell>
          <cell r="E13076">
            <v>0</v>
          </cell>
          <cell r="F13076" t="str">
            <v>SINAPI DEZEMBRO 2025</v>
          </cell>
        </row>
        <row r="13077">
          <cell r="A13077">
            <v>101094</v>
          </cell>
          <cell r="B13077" t="str">
            <v>PISO PODOTÁTIL DE ALERTA OU DIRECIONAL, DE BORRACHA, ASSENTADO SOBRE ARGAMASSA. AF_05/2020</v>
          </cell>
          <cell r="C13077" t="str">
            <v>M</v>
          </cell>
          <cell r="D13077">
            <v>255.01</v>
          </cell>
          <cell r="E13077">
            <v>256.45999999999998</v>
          </cell>
          <cell r="F13077" t="str">
            <v>SINAPI DEZEMBRO 2025</v>
          </cell>
        </row>
        <row r="13078">
          <cell r="A13078">
            <v>101095</v>
          </cell>
          <cell r="B13078" t="str">
            <v>PISO PODOTÁTIL, DIRECIONAL OU ALERTA, SOLIDARIZADO AO PISO EXISTENTE (ELEMENTOS DISCRETOS). AF_05/2020</v>
          </cell>
          <cell r="C13078" t="str">
            <v>M</v>
          </cell>
          <cell r="D13078">
            <v>0</v>
          </cell>
          <cell r="E13078">
            <v>0</v>
          </cell>
          <cell r="F13078" t="str">
            <v>SINAPI DEZEMBRO 2025</v>
          </cell>
        </row>
        <row r="13079">
          <cell r="A13079">
            <v>101728</v>
          </cell>
          <cell r="B13079" t="str">
            <v>PISO VINÍLICO FLEXÍVEL EM MANTA, PADRÃO LISO, ESPESSURA 2 MM, FIXADO COM COLA. AF_09/2020</v>
          </cell>
          <cell r="C13079" t="str">
            <v>M2</v>
          </cell>
          <cell r="D13079">
            <v>0</v>
          </cell>
          <cell r="E13079">
            <v>0</v>
          </cell>
          <cell r="F13079" t="str">
            <v>SINAPI DEZEMBRO 2025</v>
          </cell>
        </row>
        <row r="13080">
          <cell r="A13080">
            <v>101727</v>
          </cell>
          <cell r="B13080" t="str">
            <v>PISO VINÍLICO SEMI-FLEXÍVEL EM PLACAS, PADRÃO LISO, ESPESSURA 3,2 MM, FIXADO COM COLA. AF_09/2020</v>
          </cell>
          <cell r="C13080" t="str">
            <v>M2</v>
          </cell>
          <cell r="D13080">
            <v>307.3</v>
          </cell>
          <cell r="E13080">
            <v>307.87</v>
          </cell>
          <cell r="F13080" t="str">
            <v>SINAPI DEZEMBRO 2025</v>
          </cell>
        </row>
        <row r="13081">
          <cell r="A13081">
            <v>101748</v>
          </cell>
          <cell r="B13081" t="str">
            <v>PREPARO DE CONTRAPISO COM POLITRIZ. AF_09/2020</v>
          </cell>
          <cell r="C13081" t="str">
            <v>M2</v>
          </cell>
          <cell r="D13081">
            <v>3.63</v>
          </cell>
          <cell r="E13081">
            <v>3.93</v>
          </cell>
          <cell r="F13081" t="str">
            <v>SINAPI DEZEMBRO 2025</v>
          </cell>
        </row>
        <row r="13082">
          <cell r="A13082">
            <v>101742</v>
          </cell>
          <cell r="B13082" t="str">
            <v>RODAPÉ BORRACHA LISO, ALTURA = 7CM, ESPESSURA = 2 MM, PARA ARGAMASSA. AF_09/2020</v>
          </cell>
          <cell r="C13082" t="str">
            <v>M</v>
          </cell>
          <cell r="D13082">
            <v>79.540000000000006</v>
          </cell>
          <cell r="E13082">
            <v>81.739999999999995</v>
          </cell>
          <cell r="F13082" t="str">
            <v>SINAPI DEZEMBRO 2025</v>
          </cell>
        </row>
        <row r="13083">
          <cell r="A13083">
            <v>101740</v>
          </cell>
          <cell r="B13083" t="str">
            <v>RODAPÉ EM ARDÓSIA ALTURA 10CM. AF_09/2020</v>
          </cell>
          <cell r="C13083" t="str">
            <v>M</v>
          </cell>
          <cell r="D13083">
            <v>51.38</v>
          </cell>
          <cell r="E13083">
            <v>54.1</v>
          </cell>
          <cell r="F13083" t="str">
            <v>SINAPI DEZEMBRO 2025</v>
          </cell>
        </row>
        <row r="13084">
          <cell r="A13084">
            <v>98685</v>
          </cell>
          <cell r="B13084" t="str">
            <v>RODAPÉ EM GRANITO, ALTURA 10 CM. AF_09/2020</v>
          </cell>
          <cell r="C13084" t="str">
            <v>M</v>
          </cell>
          <cell r="D13084">
            <v>96.08</v>
          </cell>
          <cell r="E13084">
            <v>97.09</v>
          </cell>
          <cell r="F13084" t="str">
            <v>SINAPI DEZEMBRO 2025</v>
          </cell>
        </row>
        <row r="13085">
          <cell r="A13085">
            <v>98686</v>
          </cell>
          <cell r="B13085" t="str">
            <v>RODAPÉ EM LADRILHO HIDRÁULICO, ALTURA 7 CM. AF_09/2020</v>
          </cell>
          <cell r="C13085" t="str">
            <v>M</v>
          </cell>
          <cell r="D13085">
            <v>44.64</v>
          </cell>
          <cell r="E13085">
            <v>47.38</v>
          </cell>
          <cell r="F13085" t="str">
            <v>SINAPI DEZEMBRO 2025</v>
          </cell>
        </row>
        <row r="13086">
          <cell r="A13086">
            <v>101739</v>
          </cell>
          <cell r="B13086" t="str">
            <v>RODAPÉ EM MADEIRA, ALTURA 7CM, FIXADO COM COLA E PARAFUSOS. AF_09/2020</v>
          </cell>
          <cell r="C13086" t="str">
            <v>M</v>
          </cell>
          <cell r="D13086">
            <v>46.4</v>
          </cell>
          <cell r="E13086">
            <v>47.75</v>
          </cell>
          <cell r="F13086" t="str">
            <v>SINAPI DEZEMBRO 2025</v>
          </cell>
        </row>
        <row r="13087">
          <cell r="A13087">
            <v>101738</v>
          </cell>
          <cell r="B13087" t="str">
            <v>RODAPÉ EM MADEIRA, ALTURA 7CM, FIXADO COM COLA. AF_09/2020</v>
          </cell>
          <cell r="C13087" t="str">
            <v>M</v>
          </cell>
          <cell r="D13087">
            <v>43.17</v>
          </cell>
          <cell r="E13087">
            <v>44.32</v>
          </cell>
          <cell r="F13087" t="str">
            <v>SINAPI DEZEMBRO 2025</v>
          </cell>
        </row>
        <row r="13088">
          <cell r="A13088">
            <v>101741</v>
          </cell>
          <cell r="B13088" t="str">
            <v>RODAPÉ EM MARMORITE, ALTURA 10CM. AF_09/2020</v>
          </cell>
          <cell r="C13088" t="str">
            <v>M</v>
          </cell>
          <cell r="D13088">
            <v>24.51</v>
          </cell>
          <cell r="E13088">
            <v>26.39</v>
          </cell>
          <cell r="F13088" t="str">
            <v>SINAPI DEZEMBRO 2025</v>
          </cell>
        </row>
        <row r="13089">
          <cell r="A13089">
            <v>98697</v>
          </cell>
          <cell r="B13089" t="str">
            <v>RODAPÉ EM MÁRMORE, ALTURA 7 CM. AF_09/2020</v>
          </cell>
          <cell r="C13089" t="str">
            <v>M</v>
          </cell>
          <cell r="D13089">
            <v>83.15</v>
          </cell>
          <cell r="E13089">
            <v>84.16</v>
          </cell>
          <cell r="F13089" t="str">
            <v>SINAPI DEZEMBRO 2025</v>
          </cell>
        </row>
        <row r="13090">
          <cell r="A13090">
            <v>98688</v>
          </cell>
          <cell r="B13090" t="str">
            <v>RODAPÉ EM POLIESTIRENO, ALTURA 5 CM. AF_09/2020</v>
          </cell>
          <cell r="C13090" t="str">
            <v>M</v>
          </cell>
          <cell r="D13090">
            <v>73.760000000000005</v>
          </cell>
          <cell r="E13090">
            <v>74.11</v>
          </cell>
          <cell r="F13090" t="str">
            <v>SINAPI DEZEMBRO 2025</v>
          </cell>
        </row>
        <row r="13091">
          <cell r="A13091">
            <v>98687</v>
          </cell>
          <cell r="B13091" t="str">
            <v>RODAPÉ VINÍLICO FLEXÍVEL EM MANTA, ALTURA 10 CM. AF_09/2020</v>
          </cell>
          <cell r="C13091" t="str">
            <v>M</v>
          </cell>
          <cell r="D13091">
            <v>0</v>
          </cell>
          <cell r="E13091">
            <v>0</v>
          </cell>
          <cell r="F13091" t="str">
            <v>SINAPI DEZEMBRO 2025</v>
          </cell>
        </row>
        <row r="13092">
          <cell r="A13092">
            <v>98689</v>
          </cell>
          <cell r="B13092" t="str">
            <v>SOLEIRA EM GRANITO, LARGURA 15 CM, ESPESSURA 2,0 CM. AF_09/2020</v>
          </cell>
          <cell r="C13092" t="str">
            <v>M</v>
          </cell>
          <cell r="D13092">
            <v>135.56</v>
          </cell>
          <cell r="E13092">
            <v>137.38999999999999</v>
          </cell>
          <cell r="F13092" t="str">
            <v>SINAPI DEZEMBRO 2025</v>
          </cell>
        </row>
        <row r="13093">
          <cell r="A13093">
            <v>98695</v>
          </cell>
          <cell r="B13093" t="str">
            <v>SOLEIRA EM MÁRMORE, LARGURA 15 CM, ESPESSURA 2,0 CM. AF_09/2020</v>
          </cell>
          <cell r="C13093" t="str">
            <v>M</v>
          </cell>
          <cell r="D13093">
            <v>124.46</v>
          </cell>
          <cell r="E13093">
            <v>126.29</v>
          </cell>
          <cell r="F13093" t="str">
            <v>SINAPI DEZEMBRO 2025</v>
          </cell>
        </row>
        <row r="13094">
          <cell r="A13094">
            <v>100606</v>
          </cell>
          <cell r="B13094" t="str">
            <v>ASSENTAMENTO DE POSTE DE CONCRETO COM COMPRIMENTO NOMINAL DE 10 M, CARGA NOMINAL DE 1000 DAN, ENGASTAMENTO BASE CONCRETADA COM 1 M DE CONCRETO E 0,6 M DE SOLO (NÃO INCLUI FORNECIMENTO). AF_04/2025</v>
          </cell>
          <cell r="C13094" t="str">
            <v>UN</v>
          </cell>
          <cell r="D13094">
            <v>1640.91</v>
          </cell>
          <cell r="E13094">
            <v>1693.74</v>
          </cell>
          <cell r="F13094" t="str">
            <v>SINAPI DEZEMBRO 2025</v>
          </cell>
        </row>
        <row r="13095">
          <cell r="A13095">
            <v>100604</v>
          </cell>
          <cell r="B13095" t="str">
            <v>ASSENTAMENTO DE POSTE DE CONCRETO COM COMPRIMENTO NOMINAL DE 10 M, CARGA NOMINAL DE 300 DAN, ENGASTAMENTO BASE CONCRETADA COM 1 M DE CONCRETO E 0,6 M DE SOLO (NÃO INCLUI FORNECIMENTO). AF_04/2025</v>
          </cell>
          <cell r="C13095" t="str">
            <v>UN</v>
          </cell>
          <cell r="D13095">
            <v>750.77</v>
          </cell>
          <cell r="E13095">
            <v>768.63</v>
          </cell>
          <cell r="F13095" t="str">
            <v>SINAPI DEZEMBRO 2025</v>
          </cell>
        </row>
        <row r="13096">
          <cell r="A13096">
            <v>100605</v>
          </cell>
          <cell r="B13096" t="str">
            <v>ASSENTAMENTO DE POSTE DE CONCRETO COM COMPRIMENTO NOMINAL DE 10 M, CARGA NOMINAL DE 600 DAN, ENGASTAMENTO BASE CONCRETADA COM 1 M DE CONCRETO E 0,6 M DE SOLO (NÃO INCLUI FORNECIMENTO). AF_04/2025</v>
          </cell>
          <cell r="C13096" t="str">
            <v>UN</v>
          </cell>
          <cell r="D13096">
            <v>1118.3800000000001</v>
          </cell>
          <cell r="E13096">
            <v>1150.55</v>
          </cell>
          <cell r="F13096" t="str">
            <v>SINAPI DEZEMBRO 2025</v>
          </cell>
        </row>
        <row r="13097">
          <cell r="A13097">
            <v>100580</v>
          </cell>
          <cell r="B13097" t="str">
            <v>ASSENTAMENTO DE POSTE DE CONCRETO COM COMPRIMENTO NOMINAL DE 10 M, CARGA NOMINAL MAIOR QUE 1000 DAN, ENGASTAMENTO SIMPLES COM 1,6 M DE SOLO (NÃO INCLUI FORNECIMENTO). AF_04/2025</v>
          </cell>
          <cell r="C13097" t="str">
            <v>UN</v>
          </cell>
          <cell r="D13097">
            <v>677.1</v>
          </cell>
          <cell r="E13097">
            <v>696.2</v>
          </cell>
          <cell r="F13097" t="str">
            <v>SINAPI DEZEMBRO 2025</v>
          </cell>
        </row>
        <row r="13098">
          <cell r="A13098">
            <v>100579</v>
          </cell>
          <cell r="B13098" t="str">
            <v>ASSENTAMENTO DE POSTE DE CONCRETO COM COMPRIMENTO NOMINAL DE 10 M, CARGA NOMINAL MENOR OU IGUAL A 1000 DAN, ENGASTAMENTO SIMPLES COM 1,6 M DE SOLO (NÃO INCLUI FORNECIMENTO). AF_04/2025</v>
          </cell>
          <cell r="C13098" t="str">
            <v>UN</v>
          </cell>
          <cell r="D13098">
            <v>633.36</v>
          </cell>
          <cell r="E13098">
            <v>649</v>
          </cell>
          <cell r="F13098" t="str">
            <v>SINAPI DEZEMBRO 2025</v>
          </cell>
        </row>
        <row r="13099">
          <cell r="A13099">
            <v>100609</v>
          </cell>
          <cell r="B13099" t="str">
            <v>ASSENTAMENTO DE POSTE DE CONCRETO COM COMPRIMENTO NOMINAL DE 10,5 M, CARGA NOMINAL DE 1000 DAN, ENGASTAMENTO BASE CONCRETADA COM 1 M DE CONCRETO E 0,65 M DE SOLO (NÃO INCLUI FORNECIMENTO). AF_04/2025</v>
          </cell>
          <cell r="C13099" t="str">
            <v>UN</v>
          </cell>
          <cell r="D13099">
            <v>1670.27</v>
          </cell>
          <cell r="E13099">
            <v>1724.18</v>
          </cell>
          <cell r="F13099" t="str">
            <v>SINAPI DEZEMBRO 2025</v>
          </cell>
        </row>
        <row r="13100">
          <cell r="A13100">
            <v>100607</v>
          </cell>
          <cell r="B13100" t="str">
            <v>ASSENTAMENTO DE POSTE DE CONCRETO COM COMPRIMENTO NOMINAL DE 10,5 M, CARGA NOMINAL DE 300 DAN, ENGASTAMENTO BASE CONCRETADA COM 1 M DE CONCRETO E 0,65 M DE SOLO (NÃO INCLUI FORNECIMENTO). AF_04/2025</v>
          </cell>
          <cell r="C13100" t="str">
            <v>UN</v>
          </cell>
          <cell r="D13100">
            <v>770.16</v>
          </cell>
          <cell r="E13100">
            <v>788.22</v>
          </cell>
          <cell r="F13100" t="str">
            <v>SINAPI DEZEMBRO 2025</v>
          </cell>
        </row>
        <row r="13101">
          <cell r="A13101">
            <v>100608</v>
          </cell>
          <cell r="B13101" t="str">
            <v>ASSENTAMENTO DE POSTE DE CONCRETO COM COMPRIMENTO NOMINAL DE 10,5 M, CARGA NOMINAL DE 600 DAN, ENGASTAMENTO BASE CONCRETADA COM 1 M DE CONCRETO E 0,65 M DE SOLO (NÃO INCLUI FORNECIMENTO). AF_04/2025</v>
          </cell>
          <cell r="C13101" t="str">
            <v>UN</v>
          </cell>
          <cell r="D13101">
            <v>1141.48</v>
          </cell>
          <cell r="E13101">
            <v>1174.1500000000001</v>
          </cell>
          <cell r="F13101" t="str">
            <v>SINAPI DEZEMBRO 2025</v>
          </cell>
        </row>
        <row r="13102">
          <cell r="A13102">
            <v>100582</v>
          </cell>
          <cell r="B13102" t="str">
            <v>ASSENTAMENTO DE POSTE DE CONCRETO COM COMPRIMENTO NOMINAL DE 10,5 M, CARGA NOMINAL MAIOR QUE 1000 DAN, ENGASTAMENTO SIMPLES COM 1,65 M DE SOLO (NÃO INCLUI FORNECIMENTO). AF_04/2025</v>
          </cell>
          <cell r="C13102" t="str">
            <v>UN</v>
          </cell>
          <cell r="D13102">
            <v>735.3</v>
          </cell>
          <cell r="E13102">
            <v>757.54</v>
          </cell>
          <cell r="F13102" t="str">
            <v>SINAPI DEZEMBRO 2025</v>
          </cell>
        </row>
        <row r="13103">
          <cell r="A13103">
            <v>100581</v>
          </cell>
          <cell r="B13103" t="str">
            <v>ASSENTAMENTO DE POSTE DE CONCRETO COM COMPRIMENTO NOMINAL DE 10,5 M, CARGA NOMINAL MENOR OU IGUAL A 1000 DAN, ENGASTAMENTO SIMPLES COM 1,65 M DE SOLO (NÃO INCLUI FORNECIMENTO). AF_04/2025</v>
          </cell>
          <cell r="C13103" t="str">
            <v>UN</v>
          </cell>
          <cell r="D13103">
            <v>657.87</v>
          </cell>
          <cell r="E13103">
            <v>673.91</v>
          </cell>
          <cell r="F13103" t="str">
            <v>SINAPI DEZEMBRO 2025</v>
          </cell>
        </row>
        <row r="13104">
          <cell r="A13104">
            <v>100613</v>
          </cell>
          <cell r="B13104" t="str">
            <v>ASSENTAMENTO DE POSTE DE CONCRETO COM COMPRIMENTO NOMINAL DE 11 M, CARGA NOMINAL DE 1000 DAN, ENGASTAMENTO BASE CONCRETADA COM 1 M DE CONCRETO E 0,7 M DE SOLO (NÃO INCLUI FORNECIMENTO). AF_04/2025</v>
          </cell>
          <cell r="C13104" t="str">
            <v>UN</v>
          </cell>
          <cell r="D13104">
            <v>1699.46</v>
          </cell>
          <cell r="E13104">
            <v>1754.43</v>
          </cell>
          <cell r="F13104" t="str">
            <v>SINAPI DEZEMBRO 2025</v>
          </cell>
        </row>
        <row r="13105">
          <cell r="A13105">
            <v>100610</v>
          </cell>
          <cell r="B13105" t="str">
            <v>ASSENTAMENTO DE POSTE DE CONCRETO COM COMPRIMENTO NOMINAL DE 11 M, CARGA NOMINAL DE 300 DAN, ENGASTAMENTO BASE CONCRETADA COM 1 M DE CONCRETO E 0,7 M DE SOLO (NÃO INCLUI FORNECIMENTO). AF_04/2025</v>
          </cell>
          <cell r="C13105" t="str">
            <v>UN</v>
          </cell>
          <cell r="D13105">
            <v>789.18</v>
          </cell>
          <cell r="E13105">
            <v>807.4</v>
          </cell>
          <cell r="F13105" t="str">
            <v>SINAPI DEZEMBRO 2025</v>
          </cell>
        </row>
        <row r="13106">
          <cell r="A13106">
            <v>100611</v>
          </cell>
          <cell r="B13106" t="str">
            <v>ASSENTAMENTO DE POSTE DE CONCRETO COM COMPRIMENTO NOMINAL DE 11 M, CARGA NOMINAL DE 400 DAN, ENGASTAMENTO BASE CONCRETADA COM 1 M DE CONCRETO E 0,7 M DE SOLO (NÃO INCLUI FORNECIMENTO). AF_04/2025</v>
          </cell>
          <cell r="C13106" t="str">
            <v>UN</v>
          </cell>
          <cell r="D13106">
            <v>955.85</v>
          </cell>
          <cell r="E13106">
            <v>980.72</v>
          </cell>
          <cell r="F13106" t="str">
            <v>SINAPI DEZEMBRO 2025</v>
          </cell>
        </row>
        <row r="13107">
          <cell r="A13107">
            <v>100612</v>
          </cell>
          <cell r="B13107" t="str">
            <v>ASSENTAMENTO DE POSTE DE CONCRETO COM COMPRIMENTO NOMINAL DE 11 M, CARGA NOMINAL DE 600 DAN, ENGASTAMENTO BASE CONCRETADA COM 1 M DE CONCRETO E 0,7 M DE SOLO (NÃO INCLUI FORNECIMENTO). AF_04/2025</v>
          </cell>
          <cell r="C13107" t="str">
            <v>UN</v>
          </cell>
          <cell r="D13107">
            <v>1164.19</v>
          </cell>
          <cell r="E13107">
            <v>1197.3699999999999</v>
          </cell>
          <cell r="F13107" t="str">
            <v>SINAPI DEZEMBRO 2025</v>
          </cell>
        </row>
        <row r="13108">
          <cell r="A13108">
            <v>100584</v>
          </cell>
          <cell r="B13108" t="str">
            <v>ASSENTAMENTO DE POSTE DE CONCRETO COM COMPRIMENTO NOMINAL DE 11 M, CARGA NOMINAL MAIOR QUE 1000 DAN, ENGASTAMENTO SIMPLES COM 1,7 M DE SOLO (NÃO INCLUI FORNECIMENTO). AF_04/2025</v>
          </cell>
          <cell r="C13108" t="str">
            <v>UN</v>
          </cell>
          <cell r="D13108">
            <v>731.15</v>
          </cell>
          <cell r="E13108">
            <v>751.43</v>
          </cell>
          <cell r="F13108" t="str">
            <v>SINAPI DEZEMBRO 2025</v>
          </cell>
        </row>
        <row r="13109">
          <cell r="A13109">
            <v>100583</v>
          </cell>
          <cell r="B13109" t="str">
            <v>ASSENTAMENTO DE POSTE DE CONCRETO COM COMPRIMENTO NOMINAL DE 11 M, CARGA NOMINAL MENOR OU IGUAL A 1000 DAN, ENGASTAMENTO SIMPLES COM 1,7 M DE SOLO (NÃO INCLUI FORNECIMENTO). AF_04/2025</v>
          </cell>
          <cell r="C13109" t="str">
            <v>UN</v>
          </cell>
          <cell r="D13109">
            <v>683.73</v>
          </cell>
          <cell r="E13109">
            <v>700.25</v>
          </cell>
          <cell r="F13109" t="str">
            <v>SINAPI DEZEMBRO 2025</v>
          </cell>
        </row>
        <row r="13110">
          <cell r="A13110">
            <v>100616</v>
          </cell>
          <cell r="B13110" t="str">
            <v>ASSENTAMENTO DE POSTE DE CONCRETO COM COMPRIMENTO NOMINAL DE 12 M, CARGA NOMINAL DE 1000 DAN, ENGASTAMENTO BASE CONCRETADA COM 1 M DE CONCRETO E 0,8 M DE SOLO (NÃO INCLUI FORNECIMENTO). AF_04/2025</v>
          </cell>
          <cell r="C13110" t="str">
            <v>UN</v>
          </cell>
          <cell r="D13110">
            <v>1760.32</v>
          </cell>
          <cell r="E13110">
            <v>1817.62</v>
          </cell>
          <cell r="F13110" t="str">
            <v>SINAPI DEZEMBRO 2025</v>
          </cell>
        </row>
        <row r="13111">
          <cell r="A13111">
            <v>100614</v>
          </cell>
          <cell r="B13111" t="str">
            <v>ASSENTAMENTO DE POSTE DE CONCRETO COM COMPRIMENTO NOMINAL DE 12 M, CARGA NOMINAL DE 400 DAN, ENGASTAMENTO BASE CONCRETADA COM 1 M DE CONCRETO E 0,8 M DE SOLO (NÃO INCLUI FORNECIMENTO). AF_04/2025</v>
          </cell>
          <cell r="C13111" t="str">
            <v>UN</v>
          </cell>
          <cell r="D13111">
            <v>997.02</v>
          </cell>
          <cell r="E13111">
            <v>1022.56</v>
          </cell>
          <cell r="F13111" t="str">
            <v>SINAPI DEZEMBRO 2025</v>
          </cell>
        </row>
        <row r="13112">
          <cell r="A13112">
            <v>100615</v>
          </cell>
          <cell r="B13112" t="str">
            <v>ASSENTAMENTO DE POSTE DE CONCRETO COM COMPRIMENTO NOMINAL DE 12 M, CARGA NOMINAL DE 600 DAN, ENGASTAMENTO BASE CONCRETADA COM 1 M DE CONCRETO E 0,8 M DE SOLO (NÃO INCLUI FORNECIMENTO). AF_04/2025</v>
          </cell>
          <cell r="C13112" t="str">
            <v>UN</v>
          </cell>
          <cell r="D13112">
            <v>1209.47</v>
          </cell>
          <cell r="E13112">
            <v>1243.6600000000001</v>
          </cell>
          <cell r="F13112" t="str">
            <v>SINAPI DEZEMBRO 2025</v>
          </cell>
        </row>
        <row r="13113">
          <cell r="A13113">
            <v>100586</v>
          </cell>
          <cell r="B13113" t="str">
            <v>ASSENTAMENTO DE POSTE DE CONCRETO COM COMPRIMENTO NOMINAL DE 12 M, CARGA NOMINAL MAIOR QUE 1000 DAN, ENGASTAMENTO SIMPLES COM 1,8 M DE SOLO (NÃO INCLUI FORNECIMENTO). AF_04/2025</v>
          </cell>
          <cell r="C13113" t="str">
            <v>UN</v>
          </cell>
          <cell r="D13113">
            <v>810.14</v>
          </cell>
          <cell r="E13113">
            <v>833.52</v>
          </cell>
          <cell r="F13113" t="str">
            <v>SINAPI DEZEMBRO 2025</v>
          </cell>
        </row>
        <row r="13114">
          <cell r="A13114">
            <v>100585</v>
          </cell>
          <cell r="B13114" t="str">
            <v>ASSENTAMENTO DE POSTE DE CONCRETO COM COMPRIMENTO NOMINAL DE 12 M, CARGA NOMINAL MENOR OU IGUAL A 1000 DAN, ENGASTAMENTO SIMPLES COM 1,8 M DE SOLO (NÃO INCLUI FORNECIMENTO). AF_04/2025</v>
          </cell>
          <cell r="C13114" t="str">
            <v>UN</v>
          </cell>
          <cell r="D13114">
            <v>734.26</v>
          </cell>
          <cell r="E13114">
            <v>751.68</v>
          </cell>
          <cell r="F13114" t="str">
            <v>SINAPI DEZEMBRO 2025</v>
          </cell>
        </row>
        <row r="13115">
          <cell r="A13115">
            <v>100618</v>
          </cell>
          <cell r="B13115" t="str">
            <v>ASSENTAMENTO DE POSTE DE CONCRETO COM COMPRIMENTO NOMINAL DE 13 M, CARGA NOMINAL DE 1000 DAN, ENGASTAMENTO BASE CONCRETADA COM 1 M DE CONCRETO E 0,9 M DE SOLO - SOMENTE INSTALAÇÃO, SEM FORNECIMENTO. AF_04/2025</v>
          </cell>
          <cell r="C13115" t="str">
            <v>UN</v>
          </cell>
          <cell r="D13115">
            <v>1827.11</v>
          </cell>
          <cell r="E13115">
            <v>1886.52</v>
          </cell>
          <cell r="F13115" t="str">
            <v>SINAPI DEZEMBRO 2025</v>
          </cell>
        </row>
        <row r="13116">
          <cell r="A13116">
            <v>100617</v>
          </cell>
          <cell r="B13116" t="str">
            <v>ASSENTAMENTO DE POSTE DE CONCRETO COM COMPRIMENTO NOMINAL DE 13 M, CARGA NOMINAL DE 600 DAN, ENGASTAMENTO BASE CONCRETADA COM 1 M DE CONCRETO E 0,9 M DE SOLO (NÃO INCLUI FORNECIMENTO). AF_04/2025</v>
          </cell>
          <cell r="C13116" t="str">
            <v>UN</v>
          </cell>
          <cell r="D13116">
            <v>1254.6400000000001</v>
          </cell>
          <cell r="E13116">
            <v>1289.8599999999999</v>
          </cell>
          <cell r="F13116" t="str">
            <v>SINAPI DEZEMBRO 2025</v>
          </cell>
        </row>
        <row r="13117">
          <cell r="A13117">
            <v>100588</v>
          </cell>
          <cell r="B13117" t="str">
            <v>ASSENTAMENTO DE POSTE DE CONCRETO COM COMPRIMENTO NOMINAL DE 13 M, CARGA NOMINAL MAIOR QUE 1000 DAN, ENGASTAMENTO SIMPLES COM 1,9 M DE SOLO (NÃO INCLUI FORNECIMENTO). AF_04/2025</v>
          </cell>
          <cell r="C13117" t="str">
            <v>UN</v>
          </cell>
          <cell r="D13117">
            <v>845.23</v>
          </cell>
          <cell r="E13117">
            <v>868.31</v>
          </cell>
          <cell r="F13117" t="str">
            <v>SINAPI DEZEMBRO 2025</v>
          </cell>
        </row>
        <row r="13118">
          <cell r="A13118">
            <v>100587</v>
          </cell>
          <cell r="B13118" t="str">
            <v>ASSENTAMENTO DE POSTE DE CONCRETO COM COMPRIMENTO NOMINAL DE 13 M, CARGA NOMINAL MENOR OU IGUAL A 1000 DAN, ENGASTAMENTO SIMPLES COM 1,9 M DE SOLO (NÃO INCLUI FORNECIMENTO). AF_04/2025</v>
          </cell>
          <cell r="C13118" t="str">
            <v>UN</v>
          </cell>
          <cell r="D13118">
            <v>786.38</v>
          </cell>
          <cell r="E13118">
            <v>804.83</v>
          </cell>
          <cell r="F13118" t="str">
            <v>SINAPI DEZEMBRO 2025</v>
          </cell>
        </row>
        <row r="13119">
          <cell r="A13119">
            <v>100590</v>
          </cell>
          <cell r="B13119" t="str">
            <v>ASSENTAMENTO DE POSTE DE CONCRETO COM COMPRIMENTO NOMINAL DE 13,5 M, CARGA NOMINAL MAIOR QUE 1000 DAN, ENGASTAMENTO SIMPLES COM 1,95 M DE SOLO (NÃO INCLUI FORNECIMENTO). AF_04/2025</v>
          </cell>
          <cell r="C13119" t="str">
            <v>UN</v>
          </cell>
          <cell r="D13119">
            <v>909.69</v>
          </cell>
          <cell r="E13119">
            <v>936.59</v>
          </cell>
          <cell r="F13119" t="str">
            <v>SINAPI DEZEMBRO 2025</v>
          </cell>
        </row>
        <row r="13120">
          <cell r="A13120">
            <v>100589</v>
          </cell>
          <cell r="B13120" t="str">
            <v>ASSENTAMENTO DE POSTE DE CONCRETO COM COMPRIMENTO NOMINAL DE 13,5 M, CARGA NOMINAL MENOR OU IGUAL A 1000 DAN, ENGASTAMENTO SIMPLES COM 1,95 M DE SOLO (NÃO INCLUI FORNECIMENTO). AF_04/2025</v>
          </cell>
          <cell r="C13120" t="str">
            <v>UN</v>
          </cell>
          <cell r="D13120">
            <v>851.42</v>
          </cell>
          <cell r="E13120">
            <v>873.62</v>
          </cell>
          <cell r="F13120" t="str">
            <v>SINAPI DEZEMBRO 2025</v>
          </cell>
        </row>
        <row r="13121">
          <cell r="A13121">
            <v>100592</v>
          </cell>
          <cell r="B13121" t="str">
            <v>ASSENTAMENTO DE POSTE DE CONCRETO COM COMPRIMENTO NOMINAL DE 14 M, CARGA NOMINAL MAIOR QUE 1000 DAN, ENGASTAMENTO SIMPLES COM 2 M DE SOLO (NÃO INCLUI FORNECIMENTO). AF_04/2025</v>
          </cell>
          <cell r="C13121" t="str">
            <v>UN</v>
          </cell>
          <cell r="D13121">
            <v>902.27</v>
          </cell>
          <cell r="E13121">
            <v>926.76</v>
          </cell>
          <cell r="F13121" t="str">
            <v>SINAPI DEZEMBRO 2025</v>
          </cell>
        </row>
        <row r="13122">
          <cell r="A13122">
            <v>100591</v>
          </cell>
          <cell r="B13122" t="str">
            <v>ASSENTAMENTO DE POSTE DE CONCRETO COM COMPRIMENTO NOMINAL DE 14 M, CARGA NOMINAL MENOR OU IGUAL A 1000 DAN, ENGASTAMENTO SIMPLES COM 2 M DE SOLO (NÃO INCLUI FORNECIMENTO). AF_04/2025</v>
          </cell>
          <cell r="C13122" t="str">
            <v>UN</v>
          </cell>
          <cell r="D13122">
            <v>839.52</v>
          </cell>
          <cell r="E13122">
            <v>859.08</v>
          </cell>
          <cell r="F13122" t="str">
            <v>SINAPI DEZEMBRO 2025</v>
          </cell>
        </row>
        <row r="13123">
          <cell r="A13123">
            <v>100594</v>
          </cell>
          <cell r="B13123" t="str">
            <v>ASSENTAMENTO DE POSTE DE CONCRETO COM COMPRIMENTO NOMINAL DE 15 M, CARGA NOMINAL MAIOR QUE 1000 DAN, ENGASTAMENTO SIMPLES COM 2,1 M DE SOLO (NÃO INCLUI FORNECIMENTO). AF_04/2025</v>
          </cell>
          <cell r="C13123" t="str">
            <v>UN</v>
          </cell>
          <cell r="D13123">
            <v>990.75</v>
          </cell>
          <cell r="E13123">
            <v>1019.07</v>
          </cell>
          <cell r="F13123" t="str">
            <v>SINAPI DEZEMBRO 2025</v>
          </cell>
        </row>
        <row r="13124">
          <cell r="A13124">
            <v>100593</v>
          </cell>
          <cell r="B13124" t="str">
            <v>ASSENTAMENTO DE POSTE DE CONCRETO COM COMPRIMENTO NOMINAL DE 15 M, CARGA NOMINAL MENOR OU IGUAL A 1000 DAN, ENGASTAMENTO SIMPLES COM 2,1 M DE SOLO (NÃO INCLUI FORNECIMENTO). AF_04/2025</v>
          </cell>
          <cell r="C13124" t="str">
            <v>UN</v>
          </cell>
          <cell r="D13124">
            <v>908.47</v>
          </cell>
          <cell r="E13124">
            <v>930.34</v>
          </cell>
          <cell r="F13124" t="str">
            <v>SINAPI DEZEMBRO 2025</v>
          </cell>
        </row>
        <row r="13125">
          <cell r="A13125">
            <v>100596</v>
          </cell>
          <cell r="B13125" t="str">
            <v>ASSENTAMENTO DE POSTE DE CONCRETO COM COMPRIMENTO NOMINAL DE 18 M, CARGA NOMINAL MAIOR QUE 1000 DAN, ENGASTAMENTO SIMPLES COM 2,4 M DE SOLO (NÃO INCLUI FORNECIMENTO). AF_04/2025</v>
          </cell>
          <cell r="C13125" t="str">
            <v>UN</v>
          </cell>
          <cell r="D13125">
            <v>1183.99</v>
          </cell>
          <cell r="E13125">
            <v>1218.27</v>
          </cell>
          <cell r="F13125" t="str">
            <v>SINAPI DEZEMBRO 2025</v>
          </cell>
        </row>
        <row r="13126">
          <cell r="A13126">
            <v>100595</v>
          </cell>
          <cell r="B13126" t="str">
            <v>ASSENTAMENTO DE POSTE DE CONCRETO COM COMPRIMENTO NOMINAL DE 18 M, CARGA NOMINAL MENOR OU IGUAL A 1000 DAN, ENGASTAMENTO SIMPLES COM 2,4 M DE SOLO (NÃO INCLUI FORNECIMENTO). AF_04/2025</v>
          </cell>
          <cell r="C13126" t="str">
            <v>UN</v>
          </cell>
          <cell r="D13126">
            <v>1072.5999999999999</v>
          </cell>
          <cell r="E13126">
            <v>1098.26</v>
          </cell>
          <cell r="F13126" t="str">
            <v>SINAPI DEZEMBRO 2025</v>
          </cell>
        </row>
        <row r="13127">
          <cell r="A13127">
            <v>100598</v>
          </cell>
          <cell r="B13127" t="str">
            <v>ASSENTAMENTO DE POSTE DE CONCRETO COM COMPRIMENTO NOMINAL DE 20 M, CARGA NOMINAL MAIOR QUE 1000, ENGASTAMENTO SIMPLES COM 2,6 M DE SOLO (NÃO INCLUI FORNECIMENTO). AF_04/2025</v>
          </cell>
          <cell r="C13127" t="str">
            <v>UN</v>
          </cell>
          <cell r="D13127">
            <v>1311.96</v>
          </cell>
          <cell r="E13127">
            <v>1350.23</v>
          </cell>
          <cell r="F13127" t="str">
            <v>SINAPI DEZEMBRO 2025</v>
          </cell>
        </row>
        <row r="13128">
          <cell r="A13128">
            <v>100597</v>
          </cell>
          <cell r="B13128" t="str">
            <v>ASSENTAMENTO DE POSTE DE CONCRETO COM COMPRIMENTO NOMINAL DE 20 M, CARGA NOMINAL MENOR OU IGUAL A 1000 DAN, ENGASTAMENTO SIMPLES COM 2,6 M DE SOLO (NÃO INCLUI FORNECIMENTO). AF_04/2025</v>
          </cell>
          <cell r="C13128" t="str">
            <v>UN</v>
          </cell>
          <cell r="D13128">
            <v>1219.92</v>
          </cell>
          <cell r="E13128">
            <v>1251.05</v>
          </cell>
          <cell r="F13128" t="str">
            <v>SINAPI DEZEMBRO 2025</v>
          </cell>
        </row>
        <row r="13129">
          <cell r="A13129">
            <v>100603</v>
          </cell>
          <cell r="B13129" t="str">
            <v>ASSENTAMENTO DE POSTE DE CONCRETO COM COMPRIMENTO NOMINAL DE 9 M, CARGA NOMINAL DE 1000 DAN, ENGASTAMENTO BASE CONCRETADA COM 1 M DE CONCRETO E 0,5 M DE SOLO (NÃO INCLUI FORNECIMENTO). AF_04/2025</v>
          </cell>
          <cell r="C13129" t="str">
            <v>UN</v>
          </cell>
          <cell r="D13129">
            <v>1585.22</v>
          </cell>
          <cell r="E13129">
            <v>1636.11</v>
          </cell>
          <cell r="F13129" t="str">
            <v>SINAPI DEZEMBRO 2025</v>
          </cell>
        </row>
        <row r="13130">
          <cell r="A13130">
            <v>100599</v>
          </cell>
          <cell r="B13130" t="str">
            <v>ASSENTAMENTO DE POSTE DE CONCRETO COM COMPRIMENTO NOMINAL DE 9 M, CARGA NOMINAL DE 150 DAN, ENGASTAMENTO BASE CONCRETADA COM 1 M DE CONCRETO E 0,5 M DE SOLO (NÃO INCLUI FORNECIMENTO). AF_04/2025</v>
          </cell>
          <cell r="C13130" t="str">
            <v>UN</v>
          </cell>
          <cell r="D13130">
            <v>617.67999999999995</v>
          </cell>
          <cell r="E13130">
            <v>630.96</v>
          </cell>
          <cell r="F13130" t="str">
            <v>SINAPI DEZEMBRO 2025</v>
          </cell>
        </row>
        <row r="13131">
          <cell r="A13131">
            <v>100600</v>
          </cell>
          <cell r="B13131" t="str">
            <v>ASSENTAMENTO DE POSTE DE CONCRETO COM COMPRIMENTO NOMINAL DE 9 M, CARGA NOMINAL DE 300 DAN, ENGASTAMENTO BASE CONCRETADA COM 1 M DE CONCRETO E 0,5 M DE SOLO (NÃO INCLUI FORNECIMENTO). AF_04/2025</v>
          </cell>
          <cell r="C13131" t="str">
            <v>UN</v>
          </cell>
          <cell r="D13131">
            <v>711.29</v>
          </cell>
          <cell r="E13131">
            <v>728.71</v>
          </cell>
          <cell r="F13131" t="str">
            <v>SINAPI DEZEMBRO 2025</v>
          </cell>
        </row>
        <row r="13132">
          <cell r="A13132">
            <v>100601</v>
          </cell>
          <cell r="B13132" t="str">
            <v>ASSENTAMENTO DE POSTE DE CONCRETO COM COMPRIMENTO NOMINAL DE 9 M, CARGA NOMINAL DE 400 DAN, ENGASTAMENTO BASE CONCRETADA COM 1 M DE CONCRETO E 0,5 M DE SOLO (NÃO INCLUI FORNECIMENTO). AF_04/2025</v>
          </cell>
          <cell r="C13132" t="str">
            <v>UN</v>
          </cell>
          <cell r="D13132">
            <v>871.39</v>
          </cell>
          <cell r="E13132">
            <v>894.89</v>
          </cell>
          <cell r="F13132" t="str">
            <v>SINAPI DEZEMBRO 2025</v>
          </cell>
        </row>
        <row r="13133">
          <cell r="A13133">
            <v>100602</v>
          </cell>
          <cell r="B13133" t="str">
            <v>ASSENTAMENTO DE POSTE DE CONCRETO COM COMPRIMENTO NOMINAL DE 9 M, CARGA NOMINAL DE 600 DAN, ENGASTAMENTO BASE CONCRETADA COM 1 M DE CONCRETO E 0,5 M DE SOLO (NÃO INCLUI FORNECIMENTO). AF_04/2025</v>
          </cell>
          <cell r="C13133" t="str">
            <v>UN</v>
          </cell>
          <cell r="D13133">
            <v>1071.51</v>
          </cell>
          <cell r="E13133">
            <v>1102.5899999999999</v>
          </cell>
          <cell r="F13133" t="str">
            <v>SINAPI DEZEMBRO 2025</v>
          </cell>
        </row>
        <row r="13134">
          <cell r="A13134">
            <v>100578</v>
          </cell>
          <cell r="B13134" t="str">
            <v>ASSENTAMENTO DE POSTE DE CONCRETO COM COMPRIMENTO NOMINAL DE 9 M, CARGA NOMINAL MENOR OU IGUAL A 1000 DAN, ENGASTAMENTO SIMPLES COM 1,5 M DE SOLO (NÃO INCLUI FORNECIMENTO). AF_04/2025</v>
          </cell>
          <cell r="C13134" t="str">
            <v>UN</v>
          </cell>
          <cell r="D13134">
            <v>584.16</v>
          </cell>
          <cell r="E13134">
            <v>599</v>
          </cell>
          <cell r="F13134" t="str">
            <v>SINAPI DEZEMBRO 2025</v>
          </cell>
        </row>
        <row r="13135">
          <cell r="A13135">
            <v>105975</v>
          </cell>
          <cell r="B13135" t="str">
            <v>CORDOALHA DE ACO 7,9 (5/16) 7*2,64MM ZINCAGEM TIPO A E 13% DE IACS - FORNECIMENTO E INSTALAÇÃO. AF_04/2025</v>
          </cell>
          <cell r="C13135" t="str">
            <v>M</v>
          </cell>
          <cell r="D13135">
            <v>0</v>
          </cell>
          <cell r="E13135">
            <v>0</v>
          </cell>
          <cell r="F13135" t="str">
            <v>SINAPI DEZEMBRO 2025</v>
          </cell>
        </row>
        <row r="13136">
          <cell r="A13136">
            <v>105976</v>
          </cell>
          <cell r="B13136" t="str">
            <v>CORDOALHA DE ACO 7,9 (5/16) 7*2,64MM ZINCAGEM TIPO B E 13% DE IACS - FORNECIMENTO E INSTALAÇÃO. AF_04/2025</v>
          </cell>
          <cell r="C13136" t="str">
            <v>M</v>
          </cell>
          <cell r="D13136">
            <v>0</v>
          </cell>
          <cell r="E13136">
            <v>0</v>
          </cell>
          <cell r="F13136" t="str">
            <v>SINAPI DEZEMBRO 2025</v>
          </cell>
        </row>
        <row r="13137">
          <cell r="A13137">
            <v>105977</v>
          </cell>
          <cell r="B13137" t="str">
            <v>CORDOALHA DE ACO 9,5 (3/8) 7*3,05MM ZINCAGEM TIPO A E 13% DE IACS - FORNECIMENTO E INSTALAÇÃO. AF_04/2025</v>
          </cell>
          <cell r="C13137" t="str">
            <v>M</v>
          </cell>
          <cell r="D13137">
            <v>0</v>
          </cell>
          <cell r="E13137">
            <v>0</v>
          </cell>
          <cell r="F13137" t="str">
            <v>SINAPI DEZEMBRO 2025</v>
          </cell>
        </row>
        <row r="13138">
          <cell r="A13138">
            <v>105978</v>
          </cell>
          <cell r="B13138" t="str">
            <v>CORDOALHA DE ACO 9,5(3/8) 7*3,05MM ZINCAGEM TIPO B E 13% DE IACS - FORNECIMENTO E INSTALAÇÃO. AF_04/2025</v>
          </cell>
          <cell r="C13138" t="str">
            <v>M</v>
          </cell>
          <cell r="D13138">
            <v>0</v>
          </cell>
          <cell r="E13138">
            <v>0</v>
          </cell>
          <cell r="F13138" t="str">
            <v>SINAPI DEZEMBRO 2025</v>
          </cell>
        </row>
        <row r="13139">
          <cell r="A13139">
            <v>105970</v>
          </cell>
          <cell r="B13139" t="str">
            <v>ESTRUTURA DE ESTAIAMENTO PARA POSTES DE CONCRETO ANCORA CONCRETO - FORNECIMENTO E INSTALAÇÃO. AF_04/2025</v>
          </cell>
          <cell r="C13139" t="str">
            <v>UN</v>
          </cell>
          <cell r="D13139">
            <v>0</v>
          </cell>
          <cell r="E13139">
            <v>0</v>
          </cell>
          <cell r="F13139" t="str">
            <v>SINAPI DEZEMBRO 2025</v>
          </cell>
        </row>
        <row r="13140">
          <cell r="A13140">
            <v>105972</v>
          </cell>
          <cell r="B13140" t="str">
            <v>ESTRUTURA DE ESTAIAMENTO PARA POSTES DE CONCRETO CRUZETA A POSTE M3 E B3 - FORNECIMENTO E INSTALAÇÃO. AF_04/2025</v>
          </cell>
          <cell r="C13140" t="str">
            <v>UN</v>
          </cell>
          <cell r="D13140">
            <v>0</v>
          </cell>
          <cell r="E13140">
            <v>0</v>
          </cell>
          <cell r="F13140" t="str">
            <v>SINAPI DEZEMBRO 2025</v>
          </cell>
        </row>
        <row r="13141">
          <cell r="A13141">
            <v>105973</v>
          </cell>
          <cell r="B13141" t="str">
            <v>ESTRUTURA DE ESTAIAMENTO PARA POSTES DE CONCRETO CRUZETA A POSTE N3 - FORNECIMENTO E INSTALAÇÃO. AF_04/2025</v>
          </cell>
          <cell r="C13141" t="str">
            <v>UN</v>
          </cell>
          <cell r="D13141">
            <v>0</v>
          </cell>
          <cell r="E13141">
            <v>0</v>
          </cell>
          <cell r="F13141" t="str">
            <v>SINAPI DEZEMBRO 2025</v>
          </cell>
        </row>
        <row r="13142">
          <cell r="A13142">
            <v>105974</v>
          </cell>
          <cell r="B13142" t="str">
            <v>ESTRUTURA DE ESTAIAMENTO PARA POSTES DE CONCRETO HTE - FORNECIMENTO E INSTALAÇÃO. AF_04/2025</v>
          </cell>
          <cell r="C13142" t="str">
            <v>UN</v>
          </cell>
          <cell r="D13142">
            <v>0</v>
          </cell>
          <cell r="E13142">
            <v>0</v>
          </cell>
          <cell r="F13142" t="str">
            <v>SINAPI DEZEMBRO 2025</v>
          </cell>
        </row>
        <row r="13143">
          <cell r="A13143">
            <v>105971</v>
          </cell>
          <cell r="B13143" t="str">
            <v>ESTRUTURA DE ESTAIAMENTO PARA POSTES DE CONCRETO POSTE A POSTE - FORNECIMENTO E INSTALAÇÃO. AF_04/2025</v>
          </cell>
          <cell r="C13143" t="str">
            <v>UN</v>
          </cell>
          <cell r="D13143">
            <v>0</v>
          </cell>
          <cell r="E13143">
            <v>0</v>
          </cell>
          <cell r="F13143" t="str">
            <v>SINAPI DEZEMBRO 2025</v>
          </cell>
        </row>
        <row r="13144">
          <cell r="A13144">
            <v>105967</v>
          </cell>
          <cell r="B13144" t="str">
            <v>POSTE DE AÇO CÔNICO CONTÍNUO CURVO DUPLO, ENGASTAMENTO SIMPLES COM 1 M DE SOLO, H=6M - FORNECIMENTO E INSTALAÇÃO. AF_04/2025</v>
          </cell>
          <cell r="C13144" t="str">
            <v>UN</v>
          </cell>
          <cell r="D13144">
            <v>0</v>
          </cell>
          <cell r="E13144">
            <v>0</v>
          </cell>
          <cell r="F13144" t="str">
            <v>SINAPI DEZEMBRO 2025</v>
          </cell>
        </row>
        <row r="13145">
          <cell r="A13145">
            <v>105968</v>
          </cell>
          <cell r="B13145" t="str">
            <v>POSTE DE AÇO CÔNICO CONTÍNUO CURVO DUPLO, ENGASTAMENTO SIMPLES COM 1 M DE SOLO, H=7M - FORNECIMENTO E INSTALAÇÃO. AF_04/2025</v>
          </cell>
          <cell r="C13145" t="str">
            <v>UN</v>
          </cell>
          <cell r="D13145">
            <v>0</v>
          </cell>
          <cell r="E13145">
            <v>0</v>
          </cell>
          <cell r="F13145" t="str">
            <v>SINAPI DEZEMBRO 2025</v>
          </cell>
        </row>
        <row r="13146">
          <cell r="A13146">
            <v>105969</v>
          </cell>
          <cell r="B13146" t="str">
            <v>POSTE DE AÇO CÔNICO CONTÍNUO CURVO DUPLO, ENGASTAMENTO SIMPLES COM 1 M DE SOLO, H=8M - FORNECIMENTO E INSTALAÇÃO. AF_04/2025</v>
          </cell>
          <cell r="C13146" t="str">
            <v>UN</v>
          </cell>
          <cell r="D13146">
            <v>0</v>
          </cell>
          <cell r="E13146">
            <v>0</v>
          </cell>
          <cell r="F13146" t="str">
            <v>SINAPI DEZEMBRO 2025</v>
          </cell>
        </row>
        <row r="13147">
          <cell r="A13147">
            <v>100623</v>
          </cell>
          <cell r="B13147" t="str">
            <v>POSTE DE AÇO CÔNICO CONTÍNUO CURVO DUPLO, ENGASTAMENTO SIMPLES COM 1 M DE SOLO, H=9M - FORNECIMENTO E INSTALAÇÃO. AF_04/2025</v>
          </cell>
          <cell r="C13147" t="str">
            <v>UN</v>
          </cell>
          <cell r="D13147">
            <v>2250.1799999999998</v>
          </cell>
          <cell r="E13147">
            <v>2261.29</v>
          </cell>
          <cell r="F13147" t="str">
            <v>SINAPI DEZEMBRO 2025</v>
          </cell>
        </row>
        <row r="13148">
          <cell r="A13148">
            <v>105964</v>
          </cell>
          <cell r="B13148" t="str">
            <v>POSTE DE AÇO CÔNICO CONTÍNUO CURVO DUPLO, FLANGEADO, H=6M - FORNECIMENTO E INSTALAÇÃO. AF_04/2025</v>
          </cell>
          <cell r="C13148" t="str">
            <v>UN</v>
          </cell>
          <cell r="D13148">
            <v>0</v>
          </cell>
          <cell r="E13148">
            <v>0</v>
          </cell>
          <cell r="F13148" t="str">
            <v>SINAPI DEZEMBRO 2025</v>
          </cell>
        </row>
        <row r="13149">
          <cell r="A13149">
            <v>105965</v>
          </cell>
          <cell r="B13149" t="str">
            <v>POSTE DE AÇO CÔNICO CONTÍNUO CURVO DUPLO, FLANGEADO, H=7M - FORNECIMENTO E INSTALAÇÃO. AF_04/2025</v>
          </cell>
          <cell r="C13149" t="str">
            <v>UN</v>
          </cell>
          <cell r="D13149">
            <v>0</v>
          </cell>
          <cell r="E13149">
            <v>0</v>
          </cell>
          <cell r="F13149" t="str">
            <v>SINAPI DEZEMBRO 2025</v>
          </cell>
        </row>
        <row r="13150">
          <cell r="A13150">
            <v>105966</v>
          </cell>
          <cell r="B13150" t="str">
            <v>POSTE DE AÇO CÔNICO CONTÍNUO CURVO DUPLO, FLANGEADO, H=8M - FORNECIMENTO E INSTALAÇÃO. AF_04/2025</v>
          </cell>
          <cell r="C13150" t="str">
            <v>UN</v>
          </cell>
          <cell r="D13150">
            <v>0</v>
          </cell>
          <cell r="E13150">
            <v>0</v>
          </cell>
          <cell r="F13150" t="str">
            <v>SINAPI DEZEMBRO 2025</v>
          </cell>
        </row>
        <row r="13151">
          <cell r="A13151">
            <v>100621</v>
          </cell>
          <cell r="B13151" t="str">
            <v>POSTE DE AÇO CÔNICO CONTÍNUO CURVO DUPLO, FLANGEADO, H=9M - FORNECIMENTO E INSTALAÇÃO. AF_04/2025</v>
          </cell>
          <cell r="C13151" t="str">
            <v>UN</v>
          </cell>
          <cell r="D13151">
            <v>2944.21</v>
          </cell>
          <cell r="E13151">
            <v>2951.24</v>
          </cell>
          <cell r="F13151" t="str">
            <v>SINAPI DEZEMBRO 2025</v>
          </cell>
        </row>
        <row r="13152">
          <cell r="A13152">
            <v>105960</v>
          </cell>
          <cell r="B13152" t="str">
            <v>POSTE DE AÇO CÔNICO CONTÍNUO CURVO SIMPLES, ENGASTAMENTO SIMPLES COM 0,5 M DE SOLO, H=5M - FORNECIMENTO E INSTALAÇÃO. AF_04/2025</v>
          </cell>
          <cell r="C13152" t="str">
            <v>UN</v>
          </cell>
          <cell r="D13152">
            <v>0</v>
          </cell>
          <cell r="E13152">
            <v>0</v>
          </cell>
          <cell r="F13152" t="str">
            <v>SINAPI DEZEMBRO 2025</v>
          </cell>
        </row>
        <row r="13153">
          <cell r="A13153">
            <v>105961</v>
          </cell>
          <cell r="B13153" t="str">
            <v>POSTE DE AÇO CÔNICO CONTÍNUO CURVO SIMPLES, ENGASTAMENTO SIMPLES COM 1 M DE SOLO, H=6M - FORNECIMENTO E INSTALAÇÃO. AF_04/2025</v>
          </cell>
          <cell r="C13153" t="str">
            <v>UN</v>
          </cell>
          <cell r="D13153">
            <v>0</v>
          </cell>
          <cell r="E13153">
            <v>0</v>
          </cell>
          <cell r="F13153" t="str">
            <v>SINAPI DEZEMBRO 2025</v>
          </cell>
        </row>
        <row r="13154">
          <cell r="A13154">
            <v>105962</v>
          </cell>
          <cell r="B13154" t="str">
            <v>POSTE DE AÇO CÔNICO CONTÍNUO CURVO SIMPLES, ENGASTAMENTO SIMPLES COM 1 M DE SOLO, H=7M - FORNECIMENTO E INSTALAÇÃO. AF_04/2025</v>
          </cell>
          <cell r="C13154" t="str">
            <v>UN</v>
          </cell>
          <cell r="D13154">
            <v>0</v>
          </cell>
          <cell r="E13154">
            <v>0</v>
          </cell>
          <cell r="F13154" t="str">
            <v>SINAPI DEZEMBRO 2025</v>
          </cell>
        </row>
        <row r="13155">
          <cell r="A13155">
            <v>105963</v>
          </cell>
          <cell r="B13155" t="str">
            <v>POSTE DE AÇO CÔNICO CONTÍNUO CURVO SIMPLES, ENGASTAMENTO SIMPLES COM 1 M DE SOLO, H=8M - FORNECIMENTO E INSTALAÇÃO. AF_04/2025</v>
          </cell>
          <cell r="C13155" t="str">
            <v>UN</v>
          </cell>
          <cell r="D13155">
            <v>0</v>
          </cell>
          <cell r="E13155">
            <v>0</v>
          </cell>
          <cell r="F13155" t="str">
            <v>SINAPI DEZEMBRO 2025</v>
          </cell>
        </row>
        <row r="13156">
          <cell r="A13156">
            <v>100622</v>
          </cell>
          <cell r="B13156" t="str">
            <v>POSTE DE AÇO CÔNICO CONTÍNUO CURVO SIMPLES, ENGASTAMENTO SIMPLES COM 1 M DE SOLO, H=9M - FORNECIMENTO E INSTALAÇÃO. AF_04/2025</v>
          </cell>
          <cell r="C13156" t="str">
            <v>UN</v>
          </cell>
          <cell r="D13156">
            <v>2189.87</v>
          </cell>
          <cell r="E13156">
            <v>2200.61</v>
          </cell>
          <cell r="F13156" t="str">
            <v>SINAPI DEZEMBRO 2025</v>
          </cell>
        </row>
        <row r="13157">
          <cell r="A13157">
            <v>105956</v>
          </cell>
          <cell r="B13157" t="str">
            <v>POSTE DE AÇO CÔNICO CONTÍNUO CURVO SIMPLES, FLANGEADO, H=5M - FORNECIMENTO E INSTALAÇÃO. AF_04/2025</v>
          </cell>
          <cell r="C13157" t="str">
            <v>UN</v>
          </cell>
          <cell r="D13157">
            <v>0</v>
          </cell>
          <cell r="E13157">
            <v>0</v>
          </cell>
          <cell r="F13157" t="str">
            <v>SINAPI DEZEMBRO 2025</v>
          </cell>
        </row>
        <row r="13158">
          <cell r="A13158">
            <v>105957</v>
          </cell>
          <cell r="B13158" t="str">
            <v>POSTE DE AÇO CÔNICO CONTÍNUO CURVO SIMPLES, FLANGEADO, H=6M - FORNECIMENTO E INSTALAÇÃO. AF_04/2025</v>
          </cell>
          <cell r="C13158" t="str">
            <v>UN</v>
          </cell>
          <cell r="D13158">
            <v>0</v>
          </cell>
          <cell r="E13158">
            <v>0</v>
          </cell>
          <cell r="F13158" t="str">
            <v>SINAPI DEZEMBRO 2025</v>
          </cell>
        </row>
        <row r="13159">
          <cell r="A13159">
            <v>105958</v>
          </cell>
          <cell r="B13159" t="str">
            <v>POSTE DE AÇO CÔNICO CONTÍNUO CURVO SIMPLES, FLANGEADO, H=7M - FORNECIMENTO E INSTALAÇÃO. AF_04/2025</v>
          </cell>
          <cell r="C13159" t="str">
            <v>UN</v>
          </cell>
          <cell r="D13159">
            <v>2093.5500000000002</v>
          </cell>
          <cell r="E13159">
            <v>2101.73</v>
          </cell>
          <cell r="F13159" t="str">
            <v>SINAPI DEZEMBRO 2025</v>
          </cell>
        </row>
        <row r="13160">
          <cell r="A13160">
            <v>105959</v>
          </cell>
          <cell r="B13160" t="str">
            <v>POSTE DE AÇO CÔNICO CONTÍNUO CURVO SIMPLES, FLANGEADO, H=8M - FORNECIMENTO E INSTALAÇÃO. AF_04/2025</v>
          </cell>
          <cell r="C13160" t="str">
            <v>UN</v>
          </cell>
          <cell r="D13160">
            <v>0</v>
          </cell>
          <cell r="E13160">
            <v>0</v>
          </cell>
          <cell r="F13160" t="str">
            <v>SINAPI DEZEMBRO 2025</v>
          </cell>
        </row>
        <row r="13161">
          <cell r="A13161">
            <v>100620</v>
          </cell>
          <cell r="B13161" t="str">
            <v>POSTE DE AÇO CÔNICO CONTÍNUO CURVO SIMPLES, FLANGEADO, H=9M - FORNECIMENTO E INSTALAÇÃO. AF_04/2025</v>
          </cell>
          <cell r="C13161" t="str">
            <v>UN</v>
          </cell>
          <cell r="D13161">
            <v>2651.86</v>
          </cell>
          <cell r="E13161">
            <v>2658.51</v>
          </cell>
          <cell r="F13161" t="str">
            <v>SINAPI DEZEMBRO 2025</v>
          </cell>
        </row>
        <row r="13162">
          <cell r="A13162">
            <v>105951</v>
          </cell>
          <cell r="B13162" t="str">
            <v>POSTE DE AÇO CÔNICO CONTÍNUO RETO, ENGASTAMENTO SIMPLES COM 0,5 M DE SOLO, H=5M - FORNECIMENTO E INSTALAÇÃO. AF_04/2025</v>
          </cell>
          <cell r="C13162" t="str">
            <v>UN</v>
          </cell>
          <cell r="D13162">
            <v>0</v>
          </cell>
          <cell r="E13162">
            <v>0</v>
          </cell>
          <cell r="F13162" t="str">
            <v>SINAPI DEZEMBRO 2025</v>
          </cell>
        </row>
        <row r="13163">
          <cell r="A13163">
            <v>105952</v>
          </cell>
          <cell r="B13163" t="str">
            <v>POSTE DE AÇO CÔNICO CONTÍNUO RETO, ENGASTAMENTO SIMPLES COM 1 M DE SOLO, H=6M - FORNECIMENTO E INSTALAÇÃO. AF_04/2025</v>
          </cell>
          <cell r="C13163" t="str">
            <v>UN</v>
          </cell>
          <cell r="D13163">
            <v>0</v>
          </cell>
          <cell r="E13163">
            <v>0</v>
          </cell>
          <cell r="F13163" t="str">
            <v>SINAPI DEZEMBRO 2025</v>
          </cell>
        </row>
        <row r="13164">
          <cell r="A13164">
            <v>105953</v>
          </cell>
          <cell r="B13164" t="str">
            <v>POSTE DE AÇO CÔNICO CONTÍNUO RETO, ENGASTAMENTO SIMPLES COM 1 M DE SOLO, H=7M - FORNECIMENTO E INSTALAÇÃO. AF_04/2025</v>
          </cell>
          <cell r="C13164" t="str">
            <v>UN</v>
          </cell>
          <cell r="D13164">
            <v>1706.15</v>
          </cell>
          <cell r="E13164">
            <v>1716.45</v>
          </cell>
          <cell r="F13164" t="str">
            <v>SINAPI DEZEMBRO 2025</v>
          </cell>
        </row>
        <row r="13165">
          <cell r="A13165">
            <v>105954</v>
          </cell>
          <cell r="B13165" t="str">
            <v>POSTE DE AÇO CÔNICO CONTÍNUO RETO, ENGASTAMENTO SIMPLES COM 1 M DE SOLO, H=8M - FORNECIMENTO E INSTALAÇÃO. AF_04/2025</v>
          </cell>
          <cell r="C13165" t="str">
            <v>UN</v>
          </cell>
          <cell r="D13165">
            <v>0</v>
          </cell>
          <cell r="E13165">
            <v>0</v>
          </cell>
          <cell r="F13165" t="str">
            <v>SINAPI DEZEMBRO 2025</v>
          </cell>
        </row>
        <row r="13166">
          <cell r="A13166">
            <v>105955</v>
          </cell>
          <cell r="B13166" t="str">
            <v>POSTE DE AÇO CÔNICO CONTÍNUO RETO, ENGASTAMENTO SIMPLES COM 1 M DE SOLO, H=9M - FORNECIMENTO E INSTALAÇÃO. AF_04/2025</v>
          </cell>
          <cell r="C13166" t="str">
            <v>UN</v>
          </cell>
          <cell r="D13166">
            <v>2269.16</v>
          </cell>
          <cell r="E13166">
            <v>2280.4</v>
          </cell>
          <cell r="F13166" t="str">
            <v>SINAPI DEZEMBRO 2025</v>
          </cell>
        </row>
        <row r="13167">
          <cell r="A13167">
            <v>105946</v>
          </cell>
          <cell r="B13167" t="str">
            <v>POSTE DE AÇO CÔNICO CONTÍNUO RETO, FLANGEADO, H=5M - FORNECIMENTO E INSTALAÇÃO. AF_04/2025</v>
          </cell>
          <cell r="C13167" t="str">
            <v>UN</v>
          </cell>
          <cell r="D13167">
            <v>0</v>
          </cell>
          <cell r="E13167">
            <v>0</v>
          </cell>
          <cell r="F13167" t="str">
            <v>SINAPI DEZEMBRO 2025</v>
          </cell>
        </row>
        <row r="13168">
          <cell r="A13168">
            <v>105947</v>
          </cell>
          <cell r="B13168" t="str">
            <v>POSTE DE AÇO CÔNICO CONTÍNUO RETO, FLANGEADO, H=6M - FORNECIMENTO E INSTALAÇÃO. AF_04/2025</v>
          </cell>
          <cell r="C13168" t="str">
            <v>UN</v>
          </cell>
          <cell r="D13168">
            <v>0</v>
          </cell>
          <cell r="E13168">
            <v>0</v>
          </cell>
          <cell r="F13168" t="str">
            <v>SINAPI DEZEMBRO 2025</v>
          </cell>
        </row>
        <row r="13169">
          <cell r="A13169">
            <v>105948</v>
          </cell>
          <cell r="B13169" t="str">
            <v>POSTE DE AÇO CÔNICO CONTÍNUO RETO, FLANGEADO, H=7M - FORNECIMENTO E INSTALAÇÃO. AF_04/2025</v>
          </cell>
          <cell r="C13169" t="str">
            <v>UN</v>
          </cell>
          <cell r="D13169">
            <v>0</v>
          </cell>
          <cell r="E13169">
            <v>0</v>
          </cell>
          <cell r="F13169" t="str">
            <v>SINAPI DEZEMBRO 2025</v>
          </cell>
        </row>
        <row r="13170">
          <cell r="A13170">
            <v>105949</v>
          </cell>
          <cell r="B13170" t="str">
            <v>POSTE DE AÇO CÔNICO CONTÍNUO RETO, FLANGEADO, H=8M - FORNECIMENTO E INSTALAÇÃO. AF_04/2025</v>
          </cell>
          <cell r="C13170" t="str">
            <v>UN</v>
          </cell>
          <cell r="D13170">
            <v>0</v>
          </cell>
          <cell r="E13170">
            <v>0</v>
          </cell>
          <cell r="F13170" t="str">
            <v>SINAPI DEZEMBRO 2025</v>
          </cell>
        </row>
        <row r="13171">
          <cell r="A13171">
            <v>105950</v>
          </cell>
          <cell r="B13171" t="str">
            <v>POSTE DE AÇO CÔNICO CONTÍNUO RETO, FLANGEADO, H=9M - FORNECIMENTO E INSTALAÇÃO. AF_04/2025</v>
          </cell>
          <cell r="C13171" t="str">
            <v>UN</v>
          </cell>
          <cell r="D13171">
            <v>0</v>
          </cell>
          <cell r="E13171">
            <v>0</v>
          </cell>
          <cell r="F13171" t="str">
            <v>SINAPI DEZEMBRO 2025</v>
          </cell>
        </row>
        <row r="13172">
          <cell r="A13172">
            <v>100619</v>
          </cell>
          <cell r="B13172" t="str">
            <v>POSTE DECORATIVO PARA JARDIM EM AÇO TUBULAR, H = *2,5* M, SEM LUMINÁRIA - FORNECIMENTO E INSTALAÇÃO. AF_04/2025</v>
          </cell>
          <cell r="C13172" t="str">
            <v>UN</v>
          </cell>
          <cell r="D13172">
            <v>604.30999999999995</v>
          </cell>
          <cell r="E13172">
            <v>615.78</v>
          </cell>
          <cell r="F13172" t="str">
            <v>SINAPI DEZEMBRO 2025</v>
          </cell>
        </row>
        <row r="13173">
          <cell r="A13173">
            <v>99283</v>
          </cell>
          <cell r="B13173" t="str">
            <v>ACRÉSCIMO PARA POÇO DE VISITA CIRCULAR PARA DRENAGEM, EM ALVENARIA COM TIJOLOS CERÂMICOS MACIÇOS, DIÂMETRO INTERNO = 0,8 M. AF_12/2020</v>
          </cell>
          <cell r="C13173" t="str">
            <v>M</v>
          </cell>
          <cell r="D13173">
            <v>1093.06</v>
          </cell>
          <cell r="E13173">
            <v>1145.49</v>
          </cell>
          <cell r="F13173" t="str">
            <v>SINAPI DEZEMBRO 2025</v>
          </cell>
        </row>
        <row r="13174">
          <cell r="A13174">
            <v>99293</v>
          </cell>
          <cell r="B13174" t="str">
            <v>ACRÉSCIMO PARA POÇO DE VISITA CIRCULAR PARA DRENAGEM, EM ALVENARIA COM TIJOLOS CERÂMICOS MACIÇOS, DIÂMETRO INTERNO = 1 M. AF_12/2020</v>
          </cell>
          <cell r="C13174" t="str">
            <v>M</v>
          </cell>
          <cell r="D13174">
            <v>1316.62</v>
          </cell>
          <cell r="E13174">
            <v>1380.75</v>
          </cell>
          <cell r="F13174" t="str">
            <v>SINAPI DEZEMBRO 2025</v>
          </cell>
        </row>
        <row r="13175">
          <cell r="A13175">
            <v>99243</v>
          </cell>
          <cell r="B13175" t="str">
            <v>ACRÉSCIMO PARA POÇO DE VISITA CIRCULAR PARA DRENAGEM, EM ALVENARIA COM TIJOLOS CERÂMICOS MACIÇOS, DIÂMETRO INTERNO = 1,2 M. AF_12/2020</v>
          </cell>
          <cell r="C13175" t="str">
            <v>M</v>
          </cell>
          <cell r="D13175">
            <v>1540.14</v>
          </cell>
          <cell r="E13175">
            <v>1615.96</v>
          </cell>
          <cell r="F13175" t="str">
            <v>SINAPI DEZEMBRO 2025</v>
          </cell>
        </row>
        <row r="13176">
          <cell r="A13176">
            <v>99249</v>
          </cell>
          <cell r="B13176" t="str">
            <v>ACRÉSCIMO PARA POÇO DE VISITA CIRCULAR PARA DRENAGEM, EM ALVENARIA COM TIJOLOS CERÂMICOS MACIÇOS, DIÂMETRO INTERNO = 1,5 M. AF_12/2020</v>
          </cell>
          <cell r="C13176" t="str">
            <v>M</v>
          </cell>
          <cell r="D13176">
            <v>1875.53</v>
          </cell>
          <cell r="E13176">
            <v>1968.9</v>
          </cell>
          <cell r="F13176" t="str">
            <v>SINAPI DEZEMBRO 2025</v>
          </cell>
        </row>
        <row r="13177">
          <cell r="A13177">
            <v>99278</v>
          </cell>
          <cell r="B13177" t="str">
            <v>ACRÉSCIMO PARA POÇO DE VISITA CIRCULAR PARA DRENAGEM, EM CONCRETO PRÉ-MOLDADO, DIÂMETRO INTERNO = 0,8 M. AF_12/2020</v>
          </cell>
          <cell r="C13177" t="str">
            <v>M</v>
          </cell>
          <cell r="D13177">
            <v>332.59</v>
          </cell>
          <cell r="E13177">
            <v>335.43</v>
          </cell>
          <cell r="F13177" t="str">
            <v>SINAPI DEZEMBRO 2025</v>
          </cell>
        </row>
        <row r="13178">
          <cell r="A13178">
            <v>99288</v>
          </cell>
          <cell r="B13178" t="str">
            <v>ACRÉSCIMO PARA POÇO DE VISITA CIRCULAR PARA DRENAGEM, EM CONCRETO PRÉ-MOLDADO, DIÂMETRO INTERNO = 1 M. AF_12/2020</v>
          </cell>
          <cell r="C13178" t="str">
            <v>M</v>
          </cell>
          <cell r="D13178">
            <v>437.8</v>
          </cell>
          <cell r="E13178">
            <v>441.18</v>
          </cell>
          <cell r="F13178" t="str">
            <v>SINAPI DEZEMBRO 2025</v>
          </cell>
        </row>
        <row r="13179">
          <cell r="A13179">
            <v>99240</v>
          </cell>
          <cell r="B13179" t="str">
            <v>ACRÉSCIMO PARA POÇO DE VISITA CIRCULAR PARA DRENAGEM, EM CONCRETO PRÉ-MOLDADO, DIÂMETRO INTERNO = 1,2 M. AF_12/2020</v>
          </cell>
          <cell r="C13179" t="str">
            <v>M</v>
          </cell>
          <cell r="D13179">
            <v>580.80999999999995</v>
          </cell>
          <cell r="E13179">
            <v>584.75</v>
          </cell>
          <cell r="F13179" t="str">
            <v>SINAPI DEZEMBRO 2025</v>
          </cell>
        </row>
        <row r="13180">
          <cell r="A13180">
            <v>99246</v>
          </cell>
          <cell r="B13180" t="str">
            <v>ACRÉSCIMO PARA POÇO DE VISITA CIRCULAR PARA DRENAGEM, EM CONCRETO PRÉ-MOLDADO, DIÂMETRO INTERNO = 1,5 M. AF_12/2020</v>
          </cell>
          <cell r="C13180" t="str">
            <v>M</v>
          </cell>
          <cell r="D13180">
            <v>794.87</v>
          </cell>
          <cell r="E13180">
            <v>799.93</v>
          </cell>
          <cell r="F13180" t="str">
            <v>SINAPI DEZEMBRO 2025</v>
          </cell>
        </row>
        <row r="13181">
          <cell r="A13181">
            <v>97981</v>
          </cell>
          <cell r="B13181" t="str">
            <v>ACRÉSCIMO PARA POÇO DE VISITA CIRCULAR PARA ESGOTO, EM ALVENARIA COM TIJOLOS CERÂMICOS MACIÇOS, DIÂMETRO INTERNO = 0,8 M. AF_12/2020</v>
          </cell>
          <cell r="C13181" t="str">
            <v>M</v>
          </cell>
          <cell r="D13181">
            <v>1172.8399999999999</v>
          </cell>
          <cell r="E13181">
            <v>1225.57</v>
          </cell>
          <cell r="F13181" t="str">
            <v>SINAPI DEZEMBRO 2025</v>
          </cell>
        </row>
        <row r="13182">
          <cell r="A13182">
            <v>97985</v>
          </cell>
          <cell r="B13182" t="str">
            <v>ACRÉSCIMO PARA POÇO DE VISITA CIRCULAR PARA ESGOTO, EM ALVENARIA COM TIJOLOS CERÂMICOS MACIÇOS, DIÂMETRO INTERNO = 1 M. AF_12/2020</v>
          </cell>
          <cell r="C13182" t="str">
            <v>M</v>
          </cell>
          <cell r="D13182">
            <v>1406.85</v>
          </cell>
          <cell r="E13182">
            <v>1471.3</v>
          </cell>
          <cell r="F13182" t="str">
            <v>SINAPI DEZEMBRO 2025</v>
          </cell>
        </row>
        <row r="13183">
          <cell r="A13183">
            <v>97989</v>
          </cell>
          <cell r="B13183" t="str">
            <v>ACRÉSCIMO PARA POÇO DE VISITA CIRCULAR PARA ESGOTO, EM ALVENARIA COM TIJOLOS CERÂMICOS MACIÇOS, DIÂMETRO INTERNO = 1,2 M. AF_12/2020</v>
          </cell>
          <cell r="C13183" t="str">
            <v>M</v>
          </cell>
          <cell r="D13183">
            <v>1640.8</v>
          </cell>
          <cell r="E13183">
            <v>1716.99</v>
          </cell>
          <cell r="F13183" t="str">
            <v>SINAPI DEZEMBRO 2025</v>
          </cell>
        </row>
        <row r="13184">
          <cell r="A13184">
            <v>97993</v>
          </cell>
          <cell r="B13184" t="str">
            <v>ACRÉSCIMO PARA POÇO DE VISITA CIRCULAR PARA ESGOTO, EM ALVENARIA COM TIJOLOS CERÂMICOS MACIÇOS, DIÂMETRO INTERNO = 1,5 M. AF_12/2020</v>
          </cell>
          <cell r="C13184" t="str">
            <v>M</v>
          </cell>
          <cell r="D13184">
            <v>1991.86</v>
          </cell>
          <cell r="E13184">
            <v>2085.66</v>
          </cell>
          <cell r="F13184" t="str">
            <v>SINAPI DEZEMBRO 2025</v>
          </cell>
        </row>
        <row r="13185">
          <cell r="A13185">
            <v>98409</v>
          </cell>
          <cell r="B13185" t="str">
            <v>ACRÉSCIMO PARA POÇO DE VISITA CIRCULAR PARA ESGOTO, EM CONCRETO PRÉ-MOLDADO, DIÂMETRO INTERNO = 0,8 M. AF_12/2020</v>
          </cell>
          <cell r="C13185" t="str">
            <v>M</v>
          </cell>
          <cell r="D13185">
            <v>334.86</v>
          </cell>
          <cell r="E13185">
            <v>337.7</v>
          </cell>
          <cell r="F13185" t="str">
            <v>SINAPI DEZEMBRO 2025</v>
          </cell>
        </row>
        <row r="13186">
          <cell r="A13186">
            <v>97983</v>
          </cell>
          <cell r="B13186" t="str">
            <v>ACRÉSCIMO PARA POÇO DE VISITA CIRCULAR PARA ESGOTO, EM CONCRETO PRÉ-MOLDADO, DIÂMETRO INTERNO = 1 M. AF_12/2020</v>
          </cell>
          <cell r="C13186" t="str">
            <v>M</v>
          </cell>
          <cell r="D13186">
            <v>440.77</v>
          </cell>
          <cell r="E13186">
            <v>444.17</v>
          </cell>
          <cell r="F13186" t="str">
            <v>SINAPI DEZEMBRO 2025</v>
          </cell>
        </row>
        <row r="13187">
          <cell r="A13187">
            <v>97987</v>
          </cell>
          <cell r="B13187" t="str">
            <v>ACRÉSCIMO PARA POÇO DE VISITA CIRCULAR PARA ESGOTO, EM CONCRETO PRÉ-MOLDADO, DIÂMETRO INTERNO = 1,2 M. AF_12/2020</v>
          </cell>
          <cell r="C13187" t="str">
            <v>M</v>
          </cell>
          <cell r="D13187">
            <v>584.53</v>
          </cell>
          <cell r="E13187">
            <v>588.48</v>
          </cell>
          <cell r="F13187" t="str">
            <v>SINAPI DEZEMBRO 2025</v>
          </cell>
        </row>
        <row r="13188">
          <cell r="A13188">
            <v>97991</v>
          </cell>
          <cell r="B13188" t="str">
            <v>ACRÉSCIMO PARA POÇO DE VISITA CIRCULAR PARA ESGOTO, EM CONCRETO PRÉ-MOLDADO, DIÂMETRO INTERNO = 1,5 M. AF_12/2020</v>
          </cell>
          <cell r="C13188" t="str">
            <v>M</v>
          </cell>
          <cell r="D13188">
            <v>799.96</v>
          </cell>
          <cell r="E13188">
            <v>805.03</v>
          </cell>
          <cell r="F13188" t="str">
            <v>SINAPI DEZEMBRO 2025</v>
          </cell>
        </row>
        <row r="13189">
          <cell r="A13189">
            <v>99241</v>
          </cell>
          <cell r="B13189" t="str">
            <v>ACRÉSCIMO PARA POÇO DE VISITA RETANGULAR PARA DRENAGEM, EM ALVENARIA COM BLOCOS DE CONCRETO, DIMENSÕES INTERNAS = 1,5X1,5 M. AF_12/2020</v>
          </cell>
          <cell r="C13189" t="str">
            <v>M</v>
          </cell>
          <cell r="D13189">
            <v>1840.37</v>
          </cell>
          <cell r="E13189">
            <v>1920.92</v>
          </cell>
          <cell r="F13189" t="str">
            <v>SINAPI DEZEMBRO 2025</v>
          </cell>
        </row>
        <row r="13190">
          <cell r="A13190">
            <v>99247</v>
          </cell>
          <cell r="B13190" t="str">
            <v>ACRÉSCIMO PARA POÇO DE VISITA RETANGULAR PARA DRENAGEM, EM ALVENARIA COM BLOCOS DE CONCRETO, DIMENSÕES INTERNAS = 1,5X2 M. AF_12/2020</v>
          </cell>
          <cell r="C13190" t="str">
            <v>M</v>
          </cell>
          <cell r="D13190">
            <v>2098.29</v>
          </cell>
          <cell r="E13190">
            <v>2190.25</v>
          </cell>
          <cell r="F13190" t="str">
            <v>SINAPI DEZEMBRO 2025</v>
          </cell>
        </row>
        <row r="13191">
          <cell r="A13191">
            <v>99263</v>
          </cell>
          <cell r="B13191" t="str">
            <v>ACRÉSCIMO PARA POÇO DE VISITA RETANGULAR PARA DRENAGEM, EM ALVENARIA COM BLOCOS DE CONCRETO, DIMENSÕES INTERNAS = 1,5X2,5 M. AF_12/2020</v>
          </cell>
          <cell r="C13191" t="str">
            <v>M</v>
          </cell>
          <cell r="D13191">
            <v>2356.2800000000002</v>
          </cell>
          <cell r="E13191">
            <v>2459.67</v>
          </cell>
          <cell r="F13191" t="str">
            <v>SINAPI DEZEMBRO 2025</v>
          </cell>
        </row>
        <row r="13192">
          <cell r="A13192">
            <v>99276</v>
          </cell>
          <cell r="B13192" t="str">
            <v>ACRÉSCIMO PARA POÇO DE VISITA RETANGULAR PARA DRENAGEM, EM ALVENARIA COM BLOCOS DE CONCRETO, DIMENSÕES INTERNAS = 1,5X3 M. AF_12/2020</v>
          </cell>
          <cell r="C13192" t="str">
            <v>M</v>
          </cell>
          <cell r="D13192">
            <v>2614.2600000000002</v>
          </cell>
          <cell r="E13192">
            <v>2729.1</v>
          </cell>
          <cell r="F13192" t="str">
            <v>SINAPI DEZEMBRO 2025</v>
          </cell>
        </row>
        <row r="13193">
          <cell r="A13193">
            <v>99291</v>
          </cell>
          <cell r="B13193" t="str">
            <v>ACRÉSCIMO PARA POÇO DE VISITA RETANGULAR PARA DRENAGEM, EM ALVENARIA COM BLOCOS DE CONCRETO, DIMENSÕES INTERNAS = 1,5X3,5 M. AF_12/2020</v>
          </cell>
          <cell r="C13193" t="str">
            <v>M</v>
          </cell>
          <cell r="D13193">
            <v>2872.18</v>
          </cell>
          <cell r="E13193">
            <v>2998.44</v>
          </cell>
          <cell r="F13193" t="str">
            <v>SINAPI DEZEMBRO 2025</v>
          </cell>
        </row>
        <row r="13194">
          <cell r="A13194">
            <v>99297</v>
          </cell>
          <cell r="B13194" t="str">
            <v>ACRÉSCIMO PARA POÇO DE VISITA RETANGULAR PARA DRENAGEM, EM ALVENARIA COM BLOCOS DE CONCRETO, DIMENSÕES INTERNAS = 1,5X4 M. AF_12/2020</v>
          </cell>
          <cell r="C13194" t="str">
            <v>M</v>
          </cell>
          <cell r="D13194">
            <v>3152.29</v>
          </cell>
          <cell r="E13194">
            <v>3290.88</v>
          </cell>
          <cell r="F13194" t="str">
            <v>SINAPI DEZEMBRO 2025</v>
          </cell>
        </row>
        <row r="13195">
          <cell r="A13195">
            <v>99254</v>
          </cell>
          <cell r="B13195" t="str">
            <v>ACRÉSCIMO PARA POÇO DE VISITA RETANGULAR PARA DRENAGEM, EM ALVENARIA COM BLOCOS DE CONCRETO, DIMENSÕES INTERNAS = 1X1 M. AF_12/2020</v>
          </cell>
          <cell r="C13195" t="str">
            <v>M</v>
          </cell>
          <cell r="D13195">
            <v>1324.48</v>
          </cell>
          <cell r="E13195">
            <v>1382.14</v>
          </cell>
          <cell r="F13195" t="str">
            <v>SINAPI DEZEMBRO 2025</v>
          </cell>
        </row>
        <row r="13196">
          <cell r="A13196">
            <v>99261</v>
          </cell>
          <cell r="B13196" t="str">
            <v>ACRÉSCIMO PARA POÇO DE VISITA RETANGULAR PARA DRENAGEM, EM ALVENARIA COM BLOCOS DE CONCRETO, DIMENSÕES INTERNAS = 1X1,5 M. AF_12/2020</v>
          </cell>
          <cell r="C13196" t="str">
            <v>M</v>
          </cell>
          <cell r="D13196">
            <v>1582.38</v>
          </cell>
          <cell r="E13196">
            <v>1651.51</v>
          </cell>
          <cell r="F13196" t="str">
            <v>SINAPI DEZEMBRO 2025</v>
          </cell>
        </row>
        <row r="13197">
          <cell r="A13197">
            <v>99266</v>
          </cell>
          <cell r="B13197" t="str">
            <v>ACRÉSCIMO PARA POÇO DE VISITA RETANGULAR PARA DRENAGEM, EM ALVENARIA COM BLOCOS DE CONCRETO, DIMENSÕES INTERNAS = 1X2 M. AF_12/2020</v>
          </cell>
          <cell r="C13197" t="str">
            <v>M</v>
          </cell>
          <cell r="D13197">
            <v>1840.37</v>
          </cell>
          <cell r="E13197">
            <v>1920.92</v>
          </cell>
          <cell r="F13197" t="str">
            <v>SINAPI DEZEMBRO 2025</v>
          </cell>
        </row>
        <row r="13198">
          <cell r="A13198">
            <v>99269</v>
          </cell>
          <cell r="B13198" t="str">
            <v>ACRÉSCIMO PARA POÇO DE VISITA RETANGULAR PARA DRENAGEM, EM ALVENARIA COM BLOCOS DE CONCRETO, DIMENSÕES INTERNAS = 1X2,5 M. AF_12/2020</v>
          </cell>
          <cell r="C13198" t="str">
            <v>M</v>
          </cell>
          <cell r="D13198">
            <v>2098.29</v>
          </cell>
          <cell r="E13198">
            <v>2190.25</v>
          </cell>
          <cell r="F13198" t="str">
            <v>SINAPI DEZEMBRO 2025</v>
          </cell>
        </row>
        <row r="13199">
          <cell r="A13199">
            <v>99277</v>
          </cell>
          <cell r="B13199" t="str">
            <v>ACRÉSCIMO PARA POÇO DE VISITA RETANGULAR PARA DRENAGEM, EM ALVENARIA COM BLOCOS DE CONCRETO, DIMENSÕES INTERNAS = 1X3 M. AF_12/2020</v>
          </cell>
          <cell r="C13199" t="str">
            <v>M</v>
          </cell>
          <cell r="D13199">
            <v>2356.2800000000002</v>
          </cell>
          <cell r="E13199">
            <v>2459.67</v>
          </cell>
          <cell r="F13199" t="str">
            <v>SINAPI DEZEMBRO 2025</v>
          </cell>
        </row>
        <row r="13200">
          <cell r="A13200">
            <v>99281</v>
          </cell>
          <cell r="B13200" t="str">
            <v>ACRÉSCIMO PARA POÇO DE VISITA RETANGULAR PARA DRENAGEM, EM ALVENARIA COM BLOCOS DE CONCRETO, DIMENSÕES INTERNAS = 1X3,5 M. AF_12/2020</v>
          </cell>
          <cell r="C13200" t="str">
            <v>M</v>
          </cell>
          <cell r="D13200">
            <v>2614.2600000000002</v>
          </cell>
          <cell r="E13200">
            <v>2729.1</v>
          </cell>
          <cell r="F13200" t="str">
            <v>SINAPI DEZEMBRO 2025</v>
          </cell>
        </row>
        <row r="13201">
          <cell r="A13201">
            <v>99289</v>
          </cell>
          <cell r="B13201" t="str">
            <v>ACRÉSCIMO PARA POÇO DE VISITA RETANGULAR PARA DRENAGEM, EM ALVENARIA COM BLOCOS DE CONCRETO, DIMENSÕES INTERNAS = 1X4 M. AF_12/2020</v>
          </cell>
          <cell r="C13201" t="str">
            <v>M</v>
          </cell>
          <cell r="D13201">
            <v>2872.18</v>
          </cell>
          <cell r="E13201">
            <v>2998.44</v>
          </cell>
          <cell r="F13201" t="str">
            <v>SINAPI DEZEMBRO 2025</v>
          </cell>
        </row>
        <row r="13202">
          <cell r="A13202">
            <v>99282</v>
          </cell>
          <cell r="B13202" t="str">
            <v>ACRÉSCIMO PARA POÇO DE VISITA RETANGULAR PARA DRENAGEM, EM ALVENARIA COM BLOCOS DE CONCRETO, DIMENSÕES INTERNAS = 2,5X2,5 M. AF_12/2020</v>
          </cell>
          <cell r="C13202" t="str">
            <v>M</v>
          </cell>
          <cell r="D13202">
            <v>2899</v>
          </cell>
          <cell r="E13202">
            <v>3026.33</v>
          </cell>
          <cell r="F13202" t="str">
            <v>SINAPI DEZEMBRO 2025</v>
          </cell>
        </row>
        <row r="13203">
          <cell r="A13203">
            <v>99296</v>
          </cell>
          <cell r="B13203" t="str">
            <v>ACRÉSCIMO PARA POÇO DE VISITA RETANGULAR PARA DRENAGEM, EM ALVENARIA COM BLOCOS DE CONCRETO, DIMENSÕES INTERNAS = 2,5X3 M. AF_12/2020</v>
          </cell>
          <cell r="C13203" t="str">
            <v>M</v>
          </cell>
          <cell r="D13203">
            <v>3156.92</v>
          </cell>
          <cell r="E13203">
            <v>3295.68</v>
          </cell>
          <cell r="F13203" t="str">
            <v>SINAPI DEZEMBRO 2025</v>
          </cell>
        </row>
        <row r="13204">
          <cell r="A13204">
            <v>99299</v>
          </cell>
          <cell r="B13204" t="str">
            <v>ACRÉSCIMO PARA POÇO DE VISITA RETANGULAR PARA DRENAGEM, EM ALVENARIA COM BLOCOS DE CONCRETO, DIMENSÕES INTERNAS = 2,5X3,5 M. AF_12/2020</v>
          </cell>
          <cell r="C13204" t="str">
            <v>M</v>
          </cell>
          <cell r="D13204">
            <v>3414.79</v>
          </cell>
          <cell r="E13204">
            <v>3564.98</v>
          </cell>
          <cell r="F13204" t="str">
            <v>SINAPI DEZEMBRO 2025</v>
          </cell>
        </row>
        <row r="13205">
          <cell r="A13205">
            <v>99302</v>
          </cell>
          <cell r="B13205" t="str">
            <v>ACRÉSCIMO PARA POÇO DE VISITA RETANGULAR PARA DRENAGEM, EM ALVENARIA COM BLOCOS DE CONCRETO, DIMENSÕES INTERNAS = 2,5X4 M. AF_12/2020</v>
          </cell>
          <cell r="C13205" t="str">
            <v>M</v>
          </cell>
          <cell r="D13205">
            <v>3677.33</v>
          </cell>
          <cell r="E13205">
            <v>3839.15</v>
          </cell>
          <cell r="F13205" t="str">
            <v>SINAPI DEZEMBRO 2025</v>
          </cell>
        </row>
        <row r="13206">
          <cell r="A13206">
            <v>99307</v>
          </cell>
          <cell r="B13206" t="str">
            <v>ACRÉSCIMO PARA POÇO DE VISITA RETANGULAR PARA DRENAGEM, EM ALVENARIA COM BLOCOS DE CONCRETO, DIMENSÕES INTERNAS = 2X2 M. AF_12/2020</v>
          </cell>
          <cell r="C13206" t="str">
            <v>M</v>
          </cell>
          <cell r="D13206">
            <v>2378.4699999999998</v>
          </cell>
          <cell r="E13206">
            <v>2482.7600000000002</v>
          </cell>
          <cell r="F13206" t="str">
            <v>SINAPI DEZEMBRO 2025</v>
          </cell>
        </row>
        <row r="13207">
          <cell r="A13207">
            <v>99317</v>
          </cell>
          <cell r="B13207" t="str">
            <v>ACRÉSCIMO PARA POÇO DE VISITA RETANGULAR PARA DRENAGEM, EM ALVENARIA COM BLOCOS DE CONCRETO, DIMENSÕES INTERNAS = 2X2,5 M. AF_12/2020</v>
          </cell>
          <cell r="C13207" t="str">
            <v>M</v>
          </cell>
          <cell r="D13207">
            <v>2636.38</v>
          </cell>
          <cell r="E13207">
            <v>2752.11</v>
          </cell>
          <cell r="F13207" t="str">
            <v>SINAPI DEZEMBRO 2025</v>
          </cell>
        </row>
        <row r="13208">
          <cell r="A13208">
            <v>99321</v>
          </cell>
          <cell r="B13208" t="str">
            <v>ACRÉSCIMO PARA POÇO DE VISITA RETANGULAR PARA DRENAGEM, EM ALVENARIA COM BLOCOS DE CONCRETO, DIMENSÕES INTERNAS = 2X3 M. AF_12/2020</v>
          </cell>
          <cell r="C13208" t="str">
            <v>M</v>
          </cell>
          <cell r="D13208">
            <v>2894.37</v>
          </cell>
          <cell r="E13208">
            <v>3021.52</v>
          </cell>
          <cell r="F13208" t="str">
            <v>SINAPI DEZEMBRO 2025</v>
          </cell>
        </row>
        <row r="13209">
          <cell r="A13209">
            <v>99323</v>
          </cell>
          <cell r="B13209" t="str">
            <v>ACRÉSCIMO PARA POÇO DE VISITA RETANGULAR PARA DRENAGEM, EM ALVENARIA COM BLOCOS DE CONCRETO, DIMENSÕES INTERNAS = 2X3,5 M. AF_12/2020</v>
          </cell>
          <cell r="C13209" t="str">
            <v>M</v>
          </cell>
          <cell r="D13209">
            <v>3152.29</v>
          </cell>
          <cell r="E13209">
            <v>3290.88</v>
          </cell>
          <cell r="F13209" t="str">
            <v>SINAPI DEZEMBRO 2025</v>
          </cell>
        </row>
        <row r="13210">
          <cell r="A13210">
            <v>99325</v>
          </cell>
          <cell r="B13210" t="str">
            <v>ACRÉSCIMO PARA POÇO DE VISITA RETANGULAR PARA DRENAGEM, EM ALVENARIA COM BLOCOS DE CONCRETO, DIMENSÕES INTERNAS = 2X4 M. AF_12/2020</v>
          </cell>
          <cell r="C13210" t="str">
            <v>M</v>
          </cell>
          <cell r="D13210">
            <v>3414.79</v>
          </cell>
          <cell r="E13210">
            <v>3564.98</v>
          </cell>
          <cell r="F13210" t="str">
            <v>SINAPI DEZEMBRO 2025</v>
          </cell>
        </row>
        <row r="13211">
          <cell r="A13211">
            <v>99311</v>
          </cell>
          <cell r="B13211" t="str">
            <v>ACRÉSCIMO PARA POÇO DE VISITA RETANGULAR PARA DRENAGEM, EM ALVENARIA COM BLOCOS DE CONCRETO, DIMENSÕES INTERNAS = 3,5X3,5 M. AF_12/2020</v>
          </cell>
          <cell r="C13211" t="str">
            <v>M</v>
          </cell>
          <cell r="D13211">
            <v>3939.95</v>
          </cell>
          <cell r="E13211">
            <v>4113.38</v>
          </cell>
          <cell r="F13211" t="str">
            <v>SINAPI DEZEMBRO 2025</v>
          </cell>
        </row>
        <row r="13212">
          <cell r="A13212">
            <v>99314</v>
          </cell>
          <cell r="B13212" t="str">
            <v>ACRÉSCIMO PARA POÇO DE VISITA RETANGULAR PARA DRENAGEM, EM ALVENARIA COM BLOCOS DE CONCRETO, DIMENSÕES INTERNAS = 3,5X4 M. AF_12/2020</v>
          </cell>
          <cell r="C13212" t="str">
            <v>M</v>
          </cell>
          <cell r="D13212">
            <v>4202.4799999999996</v>
          </cell>
          <cell r="E13212">
            <v>4387.5200000000004</v>
          </cell>
          <cell r="F13212" t="str">
            <v>SINAPI DEZEMBRO 2025</v>
          </cell>
        </row>
        <row r="13213">
          <cell r="A13213">
            <v>99304</v>
          </cell>
          <cell r="B13213" t="str">
            <v>ACRÉSCIMO PARA POÇO DE VISITA RETANGULAR PARA DRENAGEM, EM ALVENARIA COM BLOCOS DE CONCRETO, DIMENSÕES INTERNAS = 3X3 M. AF_12/2020</v>
          </cell>
          <cell r="C13213" t="str">
            <v>M</v>
          </cell>
          <cell r="D13213">
            <v>3419.41</v>
          </cell>
          <cell r="E13213">
            <v>3569.79</v>
          </cell>
          <cell r="F13213" t="str">
            <v>SINAPI DEZEMBRO 2025</v>
          </cell>
        </row>
        <row r="13214">
          <cell r="A13214">
            <v>99306</v>
          </cell>
          <cell r="B13214" t="str">
            <v>ACRÉSCIMO PARA POÇO DE VISITA RETANGULAR PARA DRENAGEM, EM ALVENARIA COM BLOCOS DE CONCRETO, DIMENSÕES INTERNAS = 3X3,5 M. AF_12/2020</v>
          </cell>
          <cell r="C13214" t="str">
            <v>M</v>
          </cell>
          <cell r="D13214">
            <v>3677.33</v>
          </cell>
          <cell r="E13214">
            <v>3839.15</v>
          </cell>
          <cell r="F13214" t="str">
            <v>SINAPI DEZEMBRO 2025</v>
          </cell>
        </row>
        <row r="13215">
          <cell r="A13215">
            <v>99309</v>
          </cell>
          <cell r="B13215" t="str">
            <v>ACRÉSCIMO PARA POÇO DE VISITA RETANGULAR PARA DRENAGEM, EM ALVENARIA COM BLOCOS DE CONCRETO, DIMENSÕES INTERNAS = 3X4 M. AF_12/2020</v>
          </cell>
          <cell r="C13215" t="str">
            <v>M</v>
          </cell>
          <cell r="D13215">
            <v>3939.95</v>
          </cell>
          <cell r="E13215">
            <v>4113.38</v>
          </cell>
          <cell r="F13215" t="str">
            <v>SINAPI DEZEMBRO 2025</v>
          </cell>
        </row>
        <row r="13216">
          <cell r="A13216">
            <v>99327</v>
          </cell>
          <cell r="B13216" t="str">
            <v>ACRÉSCIMO PARA POÇO DE VISITA RETANGULAR PARA DRENAGEM, EM ALVENARIA COM BLOCOS DE CONCRETO, DIMENSÕES INTERNAS = 4X4 M. AF_12/2020</v>
          </cell>
          <cell r="C13216" t="str">
            <v>M</v>
          </cell>
          <cell r="D13216">
            <v>4419.83</v>
          </cell>
          <cell r="E13216">
            <v>4614.68</v>
          </cell>
          <cell r="F13216" t="str">
            <v>SINAPI DEZEMBRO 2025</v>
          </cell>
        </row>
        <row r="13217">
          <cell r="A13217">
            <v>98009</v>
          </cell>
          <cell r="B13217" t="str">
            <v>ACRÉSCIMO PARA POÇO DE VISITA RETANGULAR PARA ESGOTO, EM ALVENARIA COM BLOCOS DE CONCRETO, DIMENSÕES INTERNAS = 1,5X1,5 M. AF_12/2020</v>
          </cell>
          <cell r="C13217" t="str">
            <v>M</v>
          </cell>
          <cell r="D13217">
            <v>1918.53</v>
          </cell>
          <cell r="E13217">
            <v>1999.37</v>
          </cell>
          <cell r="F13217" t="str">
            <v>SINAPI DEZEMBRO 2025</v>
          </cell>
        </row>
        <row r="13218">
          <cell r="A13218">
            <v>98011</v>
          </cell>
          <cell r="B13218" t="str">
            <v>ACRÉSCIMO PARA POÇO DE VISITA RETANGULAR PARA ESGOTO, EM ALVENARIA COM BLOCOS DE CONCRETO, DIMENSÕES INTERNAS = 1,5X2 M. AF_12/2020</v>
          </cell>
          <cell r="C13218" t="str">
            <v>M</v>
          </cell>
          <cell r="D13218">
            <v>2187.94</v>
          </cell>
          <cell r="E13218">
            <v>2280.23</v>
          </cell>
          <cell r="F13218" t="str">
            <v>SINAPI DEZEMBRO 2025</v>
          </cell>
        </row>
        <row r="13219">
          <cell r="A13219">
            <v>98013</v>
          </cell>
          <cell r="B13219" t="str">
            <v>ACRÉSCIMO PARA POÇO DE VISITA RETANGULAR PARA ESGOTO, EM ALVENARIA COM BLOCOS DE CONCRETO, DIMENSÕES INTERNAS = 1,5X2,5 M. AF_12/2020</v>
          </cell>
          <cell r="C13219" t="str">
            <v>M</v>
          </cell>
          <cell r="D13219">
            <v>2457.4299999999998</v>
          </cell>
          <cell r="E13219">
            <v>2561.19</v>
          </cell>
          <cell r="F13219" t="str">
            <v>SINAPI DEZEMBRO 2025</v>
          </cell>
        </row>
        <row r="13220">
          <cell r="A13220">
            <v>98015</v>
          </cell>
          <cell r="B13220" t="str">
            <v>ACRÉSCIMO PARA POÇO DE VISITA RETANGULAR PARA ESGOTO, EM ALVENARIA COM BLOCOS DE CONCRETO, DIMENSÕES INTERNAS = 1,5X3 M. AF_12/2020</v>
          </cell>
          <cell r="C13220" t="str">
            <v>M</v>
          </cell>
          <cell r="D13220">
            <v>2726.91</v>
          </cell>
          <cell r="E13220">
            <v>2842.16</v>
          </cell>
          <cell r="F13220" t="str">
            <v>SINAPI DEZEMBRO 2025</v>
          </cell>
        </row>
        <row r="13221">
          <cell r="A13221">
            <v>98017</v>
          </cell>
          <cell r="B13221" t="str">
            <v>ACRÉSCIMO PARA POÇO DE VISITA RETANGULAR PARA ESGOTO, EM ALVENARIA COM BLOCOS DE CONCRETO, DIMENSÕES INTERNAS = 1,5X3,5 M. AF_12/2020</v>
          </cell>
          <cell r="C13221" t="str">
            <v>M</v>
          </cell>
          <cell r="D13221">
            <v>2996.31</v>
          </cell>
          <cell r="E13221">
            <v>3123.03</v>
          </cell>
          <cell r="F13221" t="str">
            <v>SINAPI DEZEMBRO 2025</v>
          </cell>
        </row>
        <row r="13222">
          <cell r="A13222">
            <v>98019</v>
          </cell>
          <cell r="B13222" t="str">
            <v>ACRÉSCIMO PARA POÇO DE VISITA RETANGULAR PARA ESGOTO, EM ALVENARIA COM BLOCOS DE CONCRETO, DIMENSÕES INTERNAS = 1,5X4 M. AF_12/2020</v>
          </cell>
          <cell r="C13222" t="str">
            <v>M</v>
          </cell>
          <cell r="D13222">
            <v>3291.38</v>
          </cell>
          <cell r="E13222">
            <v>3430.47</v>
          </cell>
          <cell r="F13222" t="str">
            <v>SINAPI DEZEMBRO 2025</v>
          </cell>
        </row>
        <row r="13223">
          <cell r="A13223">
            <v>97995</v>
          </cell>
          <cell r="B13223" t="str">
            <v>ACRÉSCIMO PARA POÇO DE VISITA RETANGULAR PARA ESGOTO, EM ALVENARIA COM BLOCOS DE CONCRETO, DIMENSÕES INTERNAS = 1X1 M. AF_12/2020</v>
          </cell>
          <cell r="C13223" t="str">
            <v>M</v>
          </cell>
          <cell r="D13223">
            <v>1379.65</v>
          </cell>
          <cell r="E13223">
            <v>1437.52</v>
          </cell>
          <cell r="F13223" t="str">
            <v>SINAPI DEZEMBRO 2025</v>
          </cell>
        </row>
        <row r="13224">
          <cell r="A13224">
            <v>97997</v>
          </cell>
          <cell r="B13224" t="str">
            <v>ACRÉSCIMO PARA POÇO DE VISITA RETANGULAR PARA ESGOTO, EM ALVENARIA COM BLOCOS DE CONCRETO, DIMENSÕES INTERNAS = 1X1,5 M. AF_12/2020</v>
          </cell>
          <cell r="C13224" t="str">
            <v>M</v>
          </cell>
          <cell r="D13224">
            <v>1649.04</v>
          </cell>
          <cell r="E13224">
            <v>1718.42</v>
          </cell>
          <cell r="F13224" t="str">
            <v>SINAPI DEZEMBRO 2025</v>
          </cell>
        </row>
        <row r="13225">
          <cell r="A13225">
            <v>97999</v>
          </cell>
          <cell r="B13225" t="str">
            <v>ACRÉSCIMO PARA POÇO DE VISITA RETANGULAR PARA ESGOTO, EM ALVENARIA COM BLOCOS DE CONCRETO, DIMENSÕES INTERNAS = 1X2 M. AF_12/2020</v>
          </cell>
          <cell r="C13225" t="str">
            <v>M</v>
          </cell>
          <cell r="D13225">
            <v>1918.53</v>
          </cell>
          <cell r="E13225">
            <v>1999.37</v>
          </cell>
          <cell r="F13225" t="str">
            <v>SINAPI DEZEMBRO 2025</v>
          </cell>
        </row>
        <row r="13226">
          <cell r="A13226">
            <v>98001</v>
          </cell>
          <cell r="B13226" t="str">
            <v>ACRÉSCIMO PARA POÇO DE VISITA RETANGULAR PARA ESGOTO, EM ALVENARIA COM BLOCOS DE CONCRETO, DIMENSÕES INTERNAS = 1X2,5 M. AF_12/2020</v>
          </cell>
          <cell r="C13226" t="str">
            <v>M</v>
          </cell>
          <cell r="D13226">
            <v>2187.94</v>
          </cell>
          <cell r="E13226">
            <v>2280.23</v>
          </cell>
          <cell r="F13226" t="str">
            <v>SINAPI DEZEMBRO 2025</v>
          </cell>
        </row>
        <row r="13227">
          <cell r="A13227">
            <v>98003</v>
          </cell>
          <cell r="B13227" t="str">
            <v>ACRÉSCIMO PARA POÇO DE VISITA RETANGULAR PARA ESGOTO, EM ALVENARIA COM BLOCOS DE CONCRETO, DIMENSÕES INTERNAS = 1X3 M. AF_12/2020</v>
          </cell>
          <cell r="C13227" t="str">
            <v>M</v>
          </cell>
          <cell r="D13227">
            <v>2457.4299999999998</v>
          </cell>
          <cell r="E13227">
            <v>2561.19</v>
          </cell>
          <cell r="F13227" t="str">
            <v>SINAPI DEZEMBRO 2025</v>
          </cell>
        </row>
        <row r="13228">
          <cell r="A13228">
            <v>98005</v>
          </cell>
          <cell r="B13228" t="str">
            <v>ACRÉSCIMO PARA POÇO DE VISITA RETANGULAR PARA ESGOTO, EM ALVENARIA COM BLOCOS DE CONCRETO, DIMENSÕES INTERNAS = 1X3,5 M. AF_12/2020</v>
          </cell>
          <cell r="C13228" t="str">
            <v>M</v>
          </cell>
          <cell r="D13228">
            <v>2726.91</v>
          </cell>
          <cell r="E13228">
            <v>2842.16</v>
          </cell>
          <cell r="F13228" t="str">
            <v>SINAPI DEZEMBRO 2025</v>
          </cell>
        </row>
        <row r="13229">
          <cell r="A13229">
            <v>98007</v>
          </cell>
          <cell r="B13229" t="str">
            <v>ACRÉSCIMO PARA POÇO DE VISITA RETANGULAR PARA ESGOTO, EM ALVENARIA COM BLOCOS DE CONCRETO, DIMENSÕES INTERNAS = 1X4 M. AF_12/2020</v>
          </cell>
          <cell r="C13229" t="str">
            <v>M</v>
          </cell>
          <cell r="D13229">
            <v>2996.31</v>
          </cell>
          <cell r="E13229">
            <v>3123.03</v>
          </cell>
          <cell r="F13229" t="str">
            <v>SINAPI DEZEMBRO 2025</v>
          </cell>
        </row>
        <row r="13230">
          <cell r="A13230">
            <v>98031</v>
          </cell>
          <cell r="B13230" t="str">
            <v>ACRÉSCIMO PARA POÇO DE VISITA RETANGULAR PARA ESGOTO, EM ALVENARIA COM BLOCOS DE CONCRETO, DIMENSÕES INTERNAS = 2,5X2,5 M. AF_12/2020</v>
          </cell>
          <cell r="C13230" t="str">
            <v>M</v>
          </cell>
          <cell r="D13230">
            <v>3027.32</v>
          </cell>
          <cell r="E13230">
            <v>3155.12</v>
          </cell>
          <cell r="F13230" t="str">
            <v>SINAPI DEZEMBRO 2025</v>
          </cell>
        </row>
        <row r="13231">
          <cell r="A13231">
            <v>98033</v>
          </cell>
          <cell r="B13231" t="str">
            <v>ACRÉSCIMO PARA POÇO DE VISITA RETANGULAR PARA ESGOTO, EM ALVENARIA COM BLOCOS DE CONCRETO, DIMENSÕES INTERNAS = 2,5X3 M. AF_12/2020</v>
          </cell>
          <cell r="C13231" t="str">
            <v>M</v>
          </cell>
          <cell r="D13231">
            <v>3296.72</v>
          </cell>
          <cell r="E13231">
            <v>3436</v>
          </cell>
          <cell r="F13231" t="str">
            <v>SINAPI DEZEMBRO 2025</v>
          </cell>
        </row>
        <row r="13232">
          <cell r="A13232">
            <v>98035</v>
          </cell>
          <cell r="B13232" t="str">
            <v>ACRÉSCIMO PARA POÇO DE VISITA RETANGULAR PARA ESGOTO, EM ALVENARIA COM BLOCOS DE CONCRETO, DIMENSÕES INTERNAS = 2,5X3,5 M. AF_12/2020</v>
          </cell>
          <cell r="C13232" t="str">
            <v>M</v>
          </cell>
          <cell r="D13232">
            <v>3566.09</v>
          </cell>
          <cell r="E13232">
            <v>3716.84</v>
          </cell>
          <cell r="F13232" t="str">
            <v>SINAPI DEZEMBRO 2025</v>
          </cell>
        </row>
        <row r="13233">
          <cell r="A13233">
            <v>98037</v>
          </cell>
          <cell r="B13233" t="str">
            <v>ACRÉSCIMO PARA POÇO DE VISITA RETANGULAR PARA ESGOTO, EM ALVENARIA COM BLOCOS DE CONCRETO, DIMENSÕES INTERNAS = 2,5X4 M. AF_12/2020</v>
          </cell>
          <cell r="C13233" t="str">
            <v>M</v>
          </cell>
          <cell r="D13233">
            <v>3840.85</v>
          </cell>
          <cell r="E13233">
            <v>4003.26</v>
          </cell>
          <cell r="F13233" t="str">
            <v>SINAPI DEZEMBRO 2025</v>
          </cell>
        </row>
        <row r="13234">
          <cell r="A13234">
            <v>98021</v>
          </cell>
          <cell r="B13234" t="str">
            <v>ACRÉSCIMO PARA POÇO DE VISITA RETANGULAR PARA ESGOTO, EM ALVENARIA COM BLOCOS DE CONCRETO, DIMENSÕES INTERNAS = 2X2 M. AF_12/2020</v>
          </cell>
          <cell r="C13234" t="str">
            <v>M</v>
          </cell>
          <cell r="D13234">
            <v>2483.08</v>
          </cell>
          <cell r="E13234">
            <v>2587.75</v>
          </cell>
          <cell r="F13234" t="str">
            <v>SINAPI DEZEMBRO 2025</v>
          </cell>
        </row>
        <row r="13235">
          <cell r="A13235">
            <v>98023</v>
          </cell>
          <cell r="B13235" t="str">
            <v>ACRÉSCIMO PARA POÇO DE VISITA RETANGULAR PARA ESGOTO, EM ALVENARIA COM BLOCOS DE CONCRETO, DIMENSÕES INTERNAS = 2X2,5 M. AF_12/2020</v>
          </cell>
          <cell r="C13235" t="str">
            <v>M</v>
          </cell>
          <cell r="D13235">
            <v>2752.48</v>
          </cell>
          <cell r="E13235">
            <v>2868.63</v>
          </cell>
          <cell r="F13235" t="str">
            <v>SINAPI DEZEMBRO 2025</v>
          </cell>
        </row>
        <row r="13236">
          <cell r="A13236">
            <v>98025</v>
          </cell>
          <cell r="B13236" t="str">
            <v>ACRÉSCIMO PARA POÇO DE VISITA RETANGULAR PARA ESGOTO, EM ALVENARIA COM BLOCOS DE CONCRETO, DIMENSÕES INTERNAS = 2X3 M. AF_12/2020</v>
          </cell>
          <cell r="C13236" t="str">
            <v>M</v>
          </cell>
          <cell r="D13236">
            <v>3021.97</v>
          </cell>
          <cell r="E13236">
            <v>3149.58</v>
          </cell>
          <cell r="F13236" t="str">
            <v>SINAPI DEZEMBRO 2025</v>
          </cell>
        </row>
        <row r="13237">
          <cell r="A13237">
            <v>98027</v>
          </cell>
          <cell r="B13237" t="str">
            <v>ACRÉSCIMO PARA POÇO DE VISITA RETANGULAR PARA ESGOTO, EM ALVENARIA COM BLOCOS DE CONCRETO, DIMENSÕES INTERNAS = 2X3,5 M. AF_12/2020</v>
          </cell>
          <cell r="C13237" t="str">
            <v>M</v>
          </cell>
          <cell r="D13237">
            <v>3291.38</v>
          </cell>
          <cell r="E13237">
            <v>3430.47</v>
          </cell>
          <cell r="F13237" t="str">
            <v>SINAPI DEZEMBRO 2025</v>
          </cell>
        </row>
        <row r="13238">
          <cell r="A13238">
            <v>98029</v>
          </cell>
          <cell r="B13238" t="str">
            <v>ACRÉSCIMO PARA POÇO DE VISITA RETANGULAR PARA ESGOTO, EM ALVENARIA COM BLOCOS DE CONCRETO, DIMENSÕES INTERNAS = 2X4 M. AF_12/2020</v>
          </cell>
          <cell r="C13238" t="str">
            <v>M</v>
          </cell>
          <cell r="D13238">
            <v>3566.09</v>
          </cell>
          <cell r="E13238">
            <v>3716.84</v>
          </cell>
          <cell r="F13238" t="str">
            <v>SINAPI DEZEMBRO 2025</v>
          </cell>
        </row>
        <row r="13239">
          <cell r="A13239">
            <v>98045</v>
          </cell>
          <cell r="B13239" t="str">
            <v>ACRÉSCIMO PARA POÇO DE VISITA RETANGULAR PARA ESGOTO, EM ALVENARIA COM BLOCOS DE CONCRETO, DIMENSÕES INTERNAS = 3,5X3,5 M. AF_12/2020</v>
          </cell>
          <cell r="C13239" t="str">
            <v>M</v>
          </cell>
          <cell r="D13239">
            <v>4115.68</v>
          </cell>
          <cell r="E13239">
            <v>4289.76</v>
          </cell>
          <cell r="F13239" t="str">
            <v>SINAPI DEZEMBRO 2025</v>
          </cell>
        </row>
        <row r="13240">
          <cell r="A13240">
            <v>98047</v>
          </cell>
          <cell r="B13240" t="str">
            <v>ACRÉSCIMO PARA POÇO DE VISITA RETANGULAR PARA ESGOTO, EM ALVENARIA COM BLOCOS DE CONCRETO, DIMENSÕES INTERNAS = 3,5X4 M. AF_12/2020</v>
          </cell>
          <cell r="C13240" t="str">
            <v>M</v>
          </cell>
          <cell r="D13240">
            <v>4390.42</v>
          </cell>
          <cell r="E13240">
            <v>4576.1499999999996</v>
          </cell>
          <cell r="F13240" t="str">
            <v>SINAPI DEZEMBRO 2025</v>
          </cell>
        </row>
        <row r="13241">
          <cell r="A13241">
            <v>98039</v>
          </cell>
          <cell r="B13241" t="str">
            <v>ACRÉSCIMO PARA POÇO DE VISITA RETANGULAR PARA ESGOTO, EM ALVENARIA COM BLOCOS DE CONCRETO, DIMENSÕES INTERNAS = 3X3 M. AF_12/2020</v>
          </cell>
          <cell r="C13241" t="str">
            <v>M</v>
          </cell>
          <cell r="D13241">
            <v>3571.44</v>
          </cell>
          <cell r="E13241">
            <v>3722.37</v>
          </cell>
          <cell r="F13241" t="str">
            <v>SINAPI DEZEMBRO 2025</v>
          </cell>
        </row>
        <row r="13242">
          <cell r="A13242">
            <v>98041</v>
          </cell>
          <cell r="B13242" t="str">
            <v>ACRÉSCIMO PARA POÇO DE VISITA RETANGULAR PARA ESGOTO, EM ALVENARIA COM BLOCOS DE CONCRETO, DIMENSÕES INTERNAS = 3X3,5 M. AF_12/2020</v>
          </cell>
          <cell r="C13242" t="str">
            <v>M</v>
          </cell>
          <cell r="D13242">
            <v>3840.85</v>
          </cell>
          <cell r="E13242">
            <v>4003.26</v>
          </cell>
          <cell r="F13242" t="str">
            <v>SINAPI DEZEMBRO 2025</v>
          </cell>
        </row>
        <row r="13243">
          <cell r="A13243">
            <v>98043</v>
          </cell>
          <cell r="B13243" t="str">
            <v>ACRÉSCIMO PARA POÇO DE VISITA RETANGULAR PARA ESGOTO, EM ALVENARIA COM BLOCOS DE CONCRETO, DIMENSÕES INTERNAS = 3X4 M. AF_12/2020</v>
          </cell>
          <cell r="C13243" t="str">
            <v>M</v>
          </cell>
          <cell r="D13243">
            <v>4115.68</v>
          </cell>
          <cell r="E13243">
            <v>4289.76</v>
          </cell>
          <cell r="F13243" t="str">
            <v>SINAPI DEZEMBRO 2025</v>
          </cell>
        </row>
        <row r="13244">
          <cell r="A13244">
            <v>98049</v>
          </cell>
          <cell r="B13244" t="str">
            <v>ACRÉSCIMO PARA POÇO DE VISITA RETANGULAR PARA ESGOTO, EM ALVENARIA COM BLOCOS DE CONCRETO, DIMENSÕES INTERNAS = 4X4 M. AF_12/2020</v>
          </cell>
          <cell r="C13244" t="str">
            <v>M</v>
          </cell>
          <cell r="D13244">
            <v>4612.9399999999996</v>
          </cell>
          <cell r="E13244">
            <v>4808.5</v>
          </cell>
          <cell r="F13244" t="str">
            <v>SINAPI DEZEMBRO 2025</v>
          </cell>
        </row>
        <row r="13245">
          <cell r="A13245">
            <v>101809</v>
          </cell>
          <cell r="B13245" t="str">
            <v>BASE PARA POCO DE VISITA RETANGULAR PARA ESGOTO E DRENAGEM, EM CONCRETO ESTRUTURAL, DIMENSÕES INTERNAS DE 90X150 M, PROFUNDIDADE DE 1,25 M, EXCLUINDO TAMPÃO. AF_12/2020</v>
          </cell>
          <cell r="C13245" t="str">
            <v>UN</v>
          </cell>
          <cell r="D13245">
            <v>2970.74</v>
          </cell>
          <cell r="E13245">
            <v>3069.8</v>
          </cell>
          <cell r="F13245" t="str">
            <v>SINAPI DEZEMBRO 2025</v>
          </cell>
        </row>
        <row r="13246">
          <cell r="A13246">
            <v>99280</v>
          </cell>
          <cell r="B13246" t="str">
            <v>BASE PARA POÇO DE VISITA CIRCULAR PARA DRENAGEM, EM ALVENARIA COM TIJOLOS CERÂMICOS MACIÇOS, DIÂMETRO INTERNO = 0,80 M, PROFUNDIDADE = 1,40 M, EXCLUINDO TAMPÃO. AF_12/2020</v>
          </cell>
          <cell r="C13246" t="str">
            <v>UN</v>
          </cell>
          <cell r="D13246">
            <v>1956.12</v>
          </cell>
          <cell r="E13246">
            <v>2036.6</v>
          </cell>
          <cell r="F13246" t="str">
            <v>SINAPI DEZEMBRO 2025</v>
          </cell>
        </row>
        <row r="13247">
          <cell r="A13247">
            <v>99292</v>
          </cell>
          <cell r="B13247" t="str">
            <v>BASE PARA POÇO DE VISITA CIRCULAR PARA DRENAGEM, EM ALVENARIA COM TIJOLOS CERÂMICOS MACIÇOS, DIÂMETRO INTERNO = 1,0 M, PROFUNDIDADE = 1,40 M, EXCLUINDO TAMPÃO. AF_12/2020</v>
          </cell>
          <cell r="C13247" t="str">
            <v>UN</v>
          </cell>
          <cell r="D13247">
            <v>2411.73</v>
          </cell>
          <cell r="E13247">
            <v>2509.15</v>
          </cell>
          <cell r="F13247" t="str">
            <v>SINAPI DEZEMBRO 2025</v>
          </cell>
        </row>
        <row r="13248">
          <cell r="A13248">
            <v>99242</v>
          </cell>
          <cell r="B13248" t="str">
            <v>BASE PARA POÇO DE VISITA CIRCULAR PARA DRENAGEM, EM ALVENARIA COM TIJOLOS CERÂMICOS MACIÇOS, DIÂMETRO INTERNO = 1,2 M, PROFUNDIDADE = 1,40 M, EXCLUINDO TAMPÃO. AF_12/2020</v>
          </cell>
          <cell r="C13248" t="str">
            <v>UN</v>
          </cell>
          <cell r="D13248">
            <v>2868.83</v>
          </cell>
          <cell r="E13248">
            <v>2982.11</v>
          </cell>
          <cell r="F13248" t="str">
            <v>SINAPI DEZEMBRO 2025</v>
          </cell>
        </row>
        <row r="13249">
          <cell r="A13249">
            <v>99248</v>
          </cell>
          <cell r="B13249" t="str">
            <v>BASE PARA POÇO DE VISITA CIRCULAR PARA DRENAGEM, EM ALVENARIA COM TIJOLOS CERÂMICOS MACIÇOS, DIÂMETRO INTERNO = 1,50 M, PROFUNDIDADE = 1,40 M, EXCLUINDO TAMPÃO. AF_12/2020</v>
          </cell>
          <cell r="C13249" t="str">
            <v>UN</v>
          </cell>
          <cell r="D13249">
            <v>3671.85</v>
          </cell>
          <cell r="E13249">
            <v>3812.05</v>
          </cell>
          <cell r="F13249" t="str">
            <v>SINAPI DEZEMBRO 2025</v>
          </cell>
        </row>
        <row r="13250">
          <cell r="A13250">
            <v>99275</v>
          </cell>
          <cell r="B13250" t="str">
            <v>BASE PARA POÇO DE VISITA CIRCULAR PARA DRENAGEM, EM CONCRETO PRÉ-MOLDADO, DIÂMETRO INTERNO = 0,80 M, PROFUNDIDADE = 1,35 M, EXCLUINDO TAMPÃO. AF_12/2020</v>
          </cell>
          <cell r="C13250" t="str">
            <v>UN</v>
          </cell>
          <cell r="D13250">
            <v>860.75</v>
          </cell>
          <cell r="E13250">
            <v>883.78</v>
          </cell>
          <cell r="F13250" t="str">
            <v>SINAPI DEZEMBRO 2025</v>
          </cell>
        </row>
        <row r="13251">
          <cell r="A13251">
            <v>99285</v>
          </cell>
          <cell r="B13251" t="str">
            <v>BASE PARA POÇO DE VISITA CIRCULAR PARA DRENAGEM, EM CONCRETO PRÉ-MOLDADO, DIÂMETRO INTERNO = 1,0 M, PROFUNDIDADE = 1,35 M, EXCLUINDO TAMPÃO. AF_05/2018</v>
          </cell>
          <cell r="C13251" t="str">
            <v>UN</v>
          </cell>
          <cell r="D13251">
            <v>1205.81</v>
          </cell>
          <cell r="E13251">
            <v>1233.26</v>
          </cell>
          <cell r="F13251" t="str">
            <v>SINAPI DEZEMBRO 2025</v>
          </cell>
        </row>
        <row r="13252">
          <cell r="A13252">
            <v>102457</v>
          </cell>
          <cell r="B13252" t="str">
            <v>BASE PARA POÇO DE VISITA CIRCULAR PARA DRENAGEM, EM CONCRETO PRÉ-MOLDADO, DIÂMETRO INTERNO = 1,20 M, PROFUNDIDADE = 1,60 M, EXCLUINDO TAMPÃO. AF_05/2021</v>
          </cell>
          <cell r="C13252" t="str">
            <v>UN</v>
          </cell>
          <cell r="D13252">
            <v>1495.84</v>
          </cell>
          <cell r="E13252">
            <v>1524.99</v>
          </cell>
          <cell r="F13252" t="str">
            <v>SINAPI DEZEMBRO 2025</v>
          </cell>
        </row>
        <row r="13253">
          <cell r="A13253">
            <v>102142</v>
          </cell>
          <cell r="B13253" t="str">
            <v>BASE PARA POÇO DE VISITA CIRCULAR PARA DRENAGEM, EM CONCRETO PRÉ-MOLDADO, DIÂMETRO INTERNO = 1,50 M, PROFUNDIDADE = 1,35 M, EXCLUINDO TAMPÃO. AF_12/2020</v>
          </cell>
          <cell r="C13253" t="str">
            <v>UN</v>
          </cell>
          <cell r="D13253">
            <v>2323.46</v>
          </cell>
          <cell r="E13253">
            <v>2367.89</v>
          </cell>
          <cell r="F13253" t="str">
            <v>SINAPI DEZEMBRO 2025</v>
          </cell>
        </row>
        <row r="13254">
          <cell r="A13254">
            <v>97980</v>
          </cell>
          <cell r="B13254" t="str">
            <v>BASE PARA POÇO DE VISITA CIRCULAR PARA ESGOTO, EM ALVENARIA COM TIJOLOS CERÂMICOS MACIÇOS, DIÂMETRO INTERNO = 0,80 M, PROFUNDIDADE = 1,40 M, EXCLUINDO TAMPÃO. AF_12/2020</v>
          </cell>
          <cell r="C13254" t="str">
            <v>UN</v>
          </cell>
          <cell r="D13254">
            <v>2039.94</v>
          </cell>
          <cell r="E13254">
            <v>2120.73</v>
          </cell>
          <cell r="F13254" t="str">
            <v>SINAPI DEZEMBRO 2025</v>
          </cell>
        </row>
        <row r="13255">
          <cell r="A13255">
            <v>98405</v>
          </cell>
          <cell r="B13255" t="str">
            <v>BASE PARA POÇO DE VISITA CIRCULAR PARA ESGOTO, EM ALVENARIA COM TIJOLOS CERÂMICOS MACIÇOS, DIÂMETRO INTERNO = 1,0 M, PROFUNDIDADE = 1,40 M, EXCLUINDO TAMPÃO. AF_12/2020</v>
          </cell>
          <cell r="C13255" t="str">
            <v>UN</v>
          </cell>
          <cell r="D13255">
            <v>2507.31</v>
          </cell>
          <cell r="E13255">
            <v>2605.0700000000002</v>
          </cell>
          <cell r="F13255" t="str">
            <v>SINAPI DEZEMBRO 2025</v>
          </cell>
        </row>
        <row r="13256">
          <cell r="A13256">
            <v>97988</v>
          </cell>
          <cell r="B13256" t="str">
            <v>BASE PARA POÇO DE VISITA CIRCULAR PARA ESGOTO, EM ALVENARIA COM TIJOLOS CERÂMICOS MACIÇOS, DIÂMETRO INTERNO = 1,20 M, PROFUNDIDADE = 1,40 M, EXCLUINDO TAMPÃO. AF_12/2020</v>
          </cell>
          <cell r="C13256" t="str">
            <v>UN</v>
          </cell>
          <cell r="D13256">
            <v>2975.12</v>
          </cell>
          <cell r="E13256">
            <v>3088.78</v>
          </cell>
          <cell r="F13256" t="str">
            <v>SINAPI DEZEMBRO 2025</v>
          </cell>
        </row>
        <row r="13257">
          <cell r="A13257">
            <v>97992</v>
          </cell>
          <cell r="B13257" t="str">
            <v>BASE PARA POÇO DE VISITA CIRCULAR PARA ESGOTO, EM ALVENARIA COM TIJOLOS CERÂMICOS MACIÇOS, DIÂMETRO INTERNO = 1,50 M, PROFUNDIDADE = 1,40 M, EXCLUINDO TAMPÃO. AF_12/2020</v>
          </cell>
          <cell r="C13257" t="str">
            <v>UN</v>
          </cell>
          <cell r="D13257">
            <v>3800.12</v>
          </cell>
          <cell r="E13257">
            <v>3940.79</v>
          </cell>
          <cell r="F13257" t="str">
            <v>SINAPI DEZEMBRO 2025</v>
          </cell>
        </row>
        <row r="13258">
          <cell r="A13258">
            <v>97978</v>
          </cell>
          <cell r="B13258" t="str">
            <v>BASE PARA POÇO DE VISITA CIRCULAR PARA ESGOTO, EM CONCRETO PRÉ-MOLDADO, DIÂMETRO INTERNO = 0,80 M, PROFUNDIDADE = 1,35 M, EXCLUINDO TAMPÃO. AF_12/2020</v>
          </cell>
          <cell r="C13258" t="str">
            <v>UN</v>
          </cell>
          <cell r="D13258">
            <v>870.08</v>
          </cell>
          <cell r="E13258">
            <v>893.15</v>
          </cell>
          <cell r="F13258" t="str">
            <v>SINAPI DEZEMBRO 2025</v>
          </cell>
        </row>
        <row r="13259">
          <cell r="A13259">
            <v>98410</v>
          </cell>
          <cell r="B13259" t="str">
            <v>BASE PARA POÇO DE VISITA CIRCULAR PARA ESGOTO, EM CONCRETO PRÉ-MOLDADO, DIÂMETRO INTERNO = 1,0 M, PROFUNDIDADE = 1,35 M, EXCLUINDO TAMPÃO. AF_12/2020</v>
          </cell>
          <cell r="C13259" t="str">
            <v>UN</v>
          </cell>
          <cell r="D13259">
            <v>1115.6500000000001</v>
          </cell>
          <cell r="E13259">
            <v>1139.3800000000001</v>
          </cell>
          <cell r="F13259" t="str">
            <v>SINAPI DEZEMBRO 2025</v>
          </cell>
        </row>
        <row r="13260">
          <cell r="A13260">
            <v>102139</v>
          </cell>
          <cell r="B13260" t="str">
            <v>BASE PARA POÇO DE VISITA CIRCULAR PARA ESGOTO, EM CONCRETO PRÉ-MOLDADO, DIÂMETRO INTERNO = 1,20 M, PROFUNDIDADE = 1,60 M, EXCLUINDO TAMPÃO. AF_12/2020</v>
          </cell>
          <cell r="C13260" t="str">
            <v>UN</v>
          </cell>
          <cell r="D13260">
            <v>1535.07</v>
          </cell>
          <cell r="E13260">
            <v>1566.1</v>
          </cell>
          <cell r="F13260" t="str">
            <v>SINAPI DEZEMBRO 2025</v>
          </cell>
        </row>
        <row r="13261">
          <cell r="A13261">
            <v>102141</v>
          </cell>
          <cell r="B13261" t="str">
            <v>BASE PARA POÇO DE VISITA CIRCULAR PARA ESGOTO, EM CONCRETO PRÉ-MOLDADO, DIÂMETRO INTERNO = 1,50 M, PROFUNDIDADE = 1,35 M, EXCLUINDO TAMPÃO. AF_12/2020</v>
          </cell>
          <cell r="C13261" t="str">
            <v>UN</v>
          </cell>
          <cell r="D13261">
            <v>2365.63</v>
          </cell>
          <cell r="E13261">
            <v>2410.21</v>
          </cell>
          <cell r="F13261" t="str">
            <v>SINAPI DEZEMBRO 2025</v>
          </cell>
        </row>
        <row r="13262">
          <cell r="A13262">
            <v>99290</v>
          </cell>
          <cell r="B13262" t="str">
            <v>BASE PARA POÇO DE VISITA RETANGULAR PARA DRENAGEM, EM ALVENARIA COM BLOCOS DE CONCRETO, DIMENSÕES INTERNAS = 1,5X1,5 M, PROFUNDIDADE = 1,40 M, EXCLUINDO TAMPÃO. AF_12/2020</v>
          </cell>
          <cell r="C13262" t="str">
            <v>UN</v>
          </cell>
          <cell r="D13262">
            <v>4094.38</v>
          </cell>
          <cell r="E13262">
            <v>4238.68</v>
          </cell>
          <cell r="F13262" t="str">
            <v>SINAPI DEZEMBRO 2025</v>
          </cell>
        </row>
        <row r="13263">
          <cell r="A13263">
            <v>99244</v>
          </cell>
          <cell r="B13263" t="str">
            <v>BASE PARA POÇO DE VISITA RETANGULAR PARA DRENAGEM, EM ALVENARIA COM BLOCOS DE CONCRETO, DIMENSÕES INTERNAS = 1,5X2 M, PROFUNDIDADE = 1,40 M, EXCLUINDO TAMPÃO. AF_12/2020</v>
          </cell>
          <cell r="C13263" t="str">
            <v>UN</v>
          </cell>
          <cell r="D13263">
            <v>5002.6499999999996</v>
          </cell>
          <cell r="E13263">
            <v>5175.68</v>
          </cell>
          <cell r="F13263" t="str">
            <v>SINAPI DEZEMBRO 2025</v>
          </cell>
        </row>
        <row r="13264">
          <cell r="A13264">
            <v>99256</v>
          </cell>
          <cell r="B13264" t="str">
            <v>BASE PARA POÇO DE VISITA RETANGULAR PARA DRENAGEM, EM ALVENARIA COM BLOCOS DE CONCRETO, DIMENSÕES INTERNAS = 1,5X2,5 M, PROFUNDIDADE = 1,40 M, EXCLUINDO TAMPÃO. AF_12/2020</v>
          </cell>
          <cell r="C13264" t="str">
            <v>UN</v>
          </cell>
          <cell r="D13264">
            <v>5882.45</v>
          </cell>
          <cell r="E13264">
            <v>6084.25</v>
          </cell>
          <cell r="F13264" t="str">
            <v>SINAPI DEZEMBRO 2025</v>
          </cell>
        </row>
        <row r="13265">
          <cell r="A13265">
            <v>99271</v>
          </cell>
          <cell r="B13265" t="str">
            <v>BASE PARA POÇO DE VISITA RETANGULAR PARA DRENAGEM, EM ALVENARIA COM BLOCOS DE CONCRETO, DIMENSÕES INTERNAS = 1,5X3 M, PROFUNDIDADE = 1,40 M, EXCLUINDO TAMPÃO. AF_12/2020</v>
          </cell>
          <cell r="C13265" t="str">
            <v>UN</v>
          </cell>
          <cell r="D13265">
            <v>6762.19</v>
          </cell>
          <cell r="E13265">
            <v>6992.75</v>
          </cell>
          <cell r="F13265" t="str">
            <v>SINAPI DEZEMBRO 2025</v>
          </cell>
        </row>
        <row r="13266">
          <cell r="A13266">
            <v>99284</v>
          </cell>
          <cell r="B13266" t="str">
            <v>BASE PARA POÇO DE VISITA RETANGULAR PARA DRENAGEM, EM ALVENARIA COM BLOCOS DE CONCRETO, DIMENSÕES INTERNAS = 1,5X3,5 M, PROFUNDIDADE = 1,40 M, EXCLUINDO TAMPÃO. AF_12/2020</v>
          </cell>
          <cell r="C13266" t="str">
            <v>UN</v>
          </cell>
          <cell r="D13266">
            <v>7642.06</v>
          </cell>
          <cell r="E13266">
            <v>7901.35</v>
          </cell>
          <cell r="F13266" t="str">
            <v>SINAPI DEZEMBRO 2025</v>
          </cell>
        </row>
        <row r="13267">
          <cell r="A13267">
            <v>99294</v>
          </cell>
          <cell r="B13267" t="str">
            <v>BASE PARA POÇO DE VISITA RETANGULAR PARA DRENAGEM, EM ALVENARIA COM BLOCOS DE CONCRETO, DIMENSÕES INTERNAS = 1,5X4 M, PROFUNDIDADE = 1,40 M, EXCLUINDO TAMPÃO. AF_12/2020</v>
          </cell>
          <cell r="C13267" t="str">
            <v>UN</v>
          </cell>
          <cell r="D13267">
            <v>8521.7800000000007</v>
          </cell>
          <cell r="E13267">
            <v>8809.84</v>
          </cell>
          <cell r="F13267" t="str">
            <v>SINAPI DEZEMBRO 2025</v>
          </cell>
        </row>
        <row r="13268">
          <cell r="A13268">
            <v>99252</v>
          </cell>
          <cell r="B13268" t="str">
            <v>BASE PARA POÇO DE VISITA RETANGULAR PARA DRENAGEM, EM ALVENARIA COM BLOCOS DE CONCRETO, DIMENSÕES INTERNAS = 1X1 M, PROFUNDIDADE = 1,40 M, EXCLUINDO TAMPÃO. AF_12/2020</v>
          </cell>
          <cell r="C13268" t="str">
            <v>UN</v>
          </cell>
          <cell r="D13268">
            <v>2606.77</v>
          </cell>
          <cell r="E13268">
            <v>2703.05</v>
          </cell>
          <cell r="F13268" t="str">
            <v>SINAPI DEZEMBRO 2025</v>
          </cell>
        </row>
        <row r="13269">
          <cell r="A13269">
            <v>99259</v>
          </cell>
          <cell r="B13269" t="str">
            <v>BASE PARA POÇO DE VISITA RETANGULAR PARA DRENAGEM, EM ALVENARIA COM BLOCOS DE CONCRETO, DIMENSÕES INTERNAS = 1X1,5 M, PROFUNDIDADE = 1,40 M, EXCLUINDO TAMPÃO. AF_12/2020</v>
          </cell>
          <cell r="C13269" t="str">
            <v>UN</v>
          </cell>
          <cell r="D13269">
            <v>3302.15</v>
          </cell>
          <cell r="E13269">
            <v>3422.83</v>
          </cell>
          <cell r="F13269" t="str">
            <v>SINAPI DEZEMBRO 2025</v>
          </cell>
        </row>
        <row r="13270">
          <cell r="A13270">
            <v>99265</v>
          </cell>
          <cell r="B13270" t="str">
            <v>BASE PARA POÇO DE VISITA RETANGULAR PARA DRENAGEM, EM ALVENARIA COM BLOCOS DE CONCRETO, DIMENSÕES INTERNAS = 1X2 M, PROFUNDIDADE = 1,40 M, EXCLUINDO TAMPÃO. AF_12/2020</v>
          </cell>
          <cell r="C13270" t="str">
            <v>UN</v>
          </cell>
          <cell r="D13270">
            <v>3997.52</v>
          </cell>
          <cell r="E13270">
            <v>4142.55</v>
          </cell>
          <cell r="F13270" t="str">
            <v>SINAPI DEZEMBRO 2025</v>
          </cell>
        </row>
        <row r="13271">
          <cell r="A13271">
            <v>99267</v>
          </cell>
          <cell r="B13271" t="str">
            <v>BASE PARA POÇO DE VISITA RETANGULAR PARA DRENAGEM, EM ALVENARIA COM BLOCOS DE CONCRETO, DIMENSÕES INTERNAS = 1X2,5 M, PROFUNDIDADE = 1,40 M, EXCLUINDO TAMPÃO. AF_12/2020</v>
          </cell>
          <cell r="C13271" t="str">
            <v>UN</v>
          </cell>
          <cell r="D13271">
            <v>4692.91</v>
          </cell>
          <cell r="E13271">
            <v>4862.33</v>
          </cell>
          <cell r="F13271" t="str">
            <v>SINAPI DEZEMBRO 2025</v>
          </cell>
        </row>
        <row r="13272">
          <cell r="A13272">
            <v>99274</v>
          </cell>
          <cell r="B13272" t="str">
            <v>BASE PARA POÇO DE VISITA RETANGULAR PARA DRENAGEM, EM ALVENARIA COM BLOCOS DE CONCRETO, DIMENSÕES INTERNAS = 1X3 M, PROFUNDIDADE = 1,40 M, EXCLUINDO TAMPÃO. AF_12/2020</v>
          </cell>
          <cell r="C13272" t="str">
            <v>UN</v>
          </cell>
          <cell r="D13272">
            <v>5424.25</v>
          </cell>
          <cell r="E13272">
            <v>5618.06</v>
          </cell>
          <cell r="F13272" t="str">
            <v>SINAPI DEZEMBRO 2025</v>
          </cell>
        </row>
        <row r="13273">
          <cell r="A13273">
            <v>99279</v>
          </cell>
          <cell r="B13273" t="str">
            <v>BASE PARA POÇO DE VISITA RETANGULAR PARA DRENAGEM, EM ALVENARIA COM BLOCOS DE CONCRETO, DIMENSÕES INTERNAS = 1X3,5 M, PROFUNDIDADE = 1,40 M, EXCLUINDO TAMPÃO. AF_12/2020</v>
          </cell>
          <cell r="C13273" t="str">
            <v>UN</v>
          </cell>
          <cell r="D13273">
            <v>6124.12</v>
          </cell>
          <cell r="E13273">
            <v>6342.32</v>
          </cell>
          <cell r="F13273" t="str">
            <v>SINAPI DEZEMBRO 2025</v>
          </cell>
        </row>
        <row r="13274">
          <cell r="A13274">
            <v>99286</v>
          </cell>
          <cell r="B13274" t="str">
            <v>BASE PARA POÇO DE VISITA RETANGULAR PARA DRENAGEM, EM ALVENARIA COM BLOCOS DE CONCRETO, DIMENSÕES INTERNAS = 1X4 M, PROFUNDIDADE = 1,40 M, EXCLUINDO TAMPÃO. AF_12/2020</v>
          </cell>
          <cell r="C13274" t="str">
            <v>UN</v>
          </cell>
          <cell r="D13274">
            <v>6824.09</v>
          </cell>
          <cell r="E13274">
            <v>7066.66</v>
          </cell>
          <cell r="F13274" t="str">
            <v>SINAPI DEZEMBRO 2025</v>
          </cell>
        </row>
        <row r="13275">
          <cell r="A13275">
            <v>99326</v>
          </cell>
          <cell r="B13275" t="str">
            <v>BASE PARA POÇO DE VISITA RETANGULAR PARA DRENAGEM, EM ALVENARIA COM BLOCOS DE CONCRETO, DIMENSÕES INTERNAS = 2,5X2,5 M, PROFUNDIDADE = 1,40 M, EXCLUINDO TAMPÃO. AF_12/2020</v>
          </cell>
          <cell r="C13275" t="str">
            <v>UN</v>
          </cell>
          <cell r="D13275">
            <v>8405.14</v>
          </cell>
          <cell r="E13275">
            <v>8675.35</v>
          </cell>
          <cell r="F13275" t="str">
            <v>SINAPI DEZEMBRO 2025</v>
          </cell>
        </row>
        <row r="13276">
          <cell r="A13276">
            <v>99287</v>
          </cell>
          <cell r="B13276" t="str">
            <v>BASE PARA POÇO DE VISITA RETANGULAR PARA DRENAGEM, EM ALVENARIA COM BLOCOS DE CONCRETO, DIMENSÕES INTERNAS = 2,5X3 M, PROFUNDIDADE = 1,40 M, EXCLUINDO TAMPÃO. AF_12/2020</v>
          </cell>
          <cell r="C13276" t="str">
            <v>UN</v>
          </cell>
          <cell r="D13276">
            <v>9678.07</v>
          </cell>
          <cell r="E13276">
            <v>9985.85</v>
          </cell>
          <cell r="F13276" t="str">
            <v>SINAPI DEZEMBRO 2025</v>
          </cell>
        </row>
        <row r="13277">
          <cell r="A13277">
            <v>99298</v>
          </cell>
          <cell r="B13277" t="str">
            <v>BASE PARA POÇO DE VISITA RETANGULAR PARA DRENAGEM, EM ALVENARIA COM BLOCOS DE CONCRETO, DIMENSÕES INTERNAS = 2,5X3,5 M, PROFUNDIDADE = 1,40 M, EXCLUINDO TAMPÃO. AF_12/2020</v>
          </cell>
          <cell r="C13277" t="str">
            <v>UN</v>
          </cell>
          <cell r="D13277">
            <v>10951.04</v>
          </cell>
          <cell r="E13277">
            <v>11296.38</v>
          </cell>
          <cell r="F13277" t="str">
            <v>SINAPI DEZEMBRO 2025</v>
          </cell>
        </row>
        <row r="13278">
          <cell r="A13278">
            <v>99300</v>
          </cell>
          <cell r="B13278" t="str">
            <v>BASE PARA POÇO DE VISITA RETANGULAR PARA DRENAGEM, EM ALVENARIA COM BLOCOS DE CONCRETO, DIMENSÕES INTERNAS = 2,5X4 M, PROFUNDIDADE = 1,40 M, EXCLUINDO TAMPÃO. AF_12/2020</v>
          </cell>
          <cell r="C13278" t="str">
            <v>UN</v>
          </cell>
          <cell r="D13278">
            <v>12224</v>
          </cell>
          <cell r="E13278">
            <v>12606.9</v>
          </cell>
          <cell r="F13278" t="str">
            <v>SINAPI DEZEMBRO 2025</v>
          </cell>
        </row>
        <row r="13279">
          <cell r="A13279">
            <v>99301</v>
          </cell>
          <cell r="B13279" t="str">
            <v>BASE PARA POÇO DE VISITA RETANGULAR PARA DRENAGEM, EM ALVENARIA COM BLOCOS DE CONCRETO, DIMENSÕES INTERNAS = 2X2 M, PROFUNDIDADE = 1,40 M, EXCLUINDO TAMPÃO. AF_12/2020</v>
          </cell>
          <cell r="C13279" t="str">
            <v>UN</v>
          </cell>
          <cell r="D13279">
            <v>6048.55</v>
          </cell>
          <cell r="E13279">
            <v>6255.14</v>
          </cell>
          <cell r="F13279" t="str">
            <v>SINAPI DEZEMBRO 2025</v>
          </cell>
        </row>
        <row r="13280">
          <cell r="A13280">
            <v>99312</v>
          </cell>
          <cell r="B13280" t="str">
            <v>BASE PARA POÇO DE VISITA RETANGULAR PARA DRENAGEM, EM ALVENARIA COM BLOCOS DE CONCRETO, DIMENSÕES INTERNAS = 2X2,5 M, PROFUNDIDADE = 1,40 M, EXCLUINDO TAMPÃO. AF_12/2020</v>
          </cell>
          <cell r="C13280" t="str">
            <v>UN</v>
          </cell>
          <cell r="D13280">
            <v>7094.94</v>
          </cell>
          <cell r="E13280">
            <v>7334.62</v>
          </cell>
          <cell r="F13280" t="str">
            <v>SINAPI DEZEMBRO 2025</v>
          </cell>
        </row>
        <row r="13281">
          <cell r="A13281">
            <v>99320</v>
          </cell>
          <cell r="B13281" t="str">
            <v>BASE PARA POÇO DE VISITA RETANGULAR PARA DRENAGEM, EM ALVENARIA COM BLOCOS DE CONCRETO, DIMENSÕES INTERNAS = 2X3 M, PROFUNDIDADE = 1,40 M, EXCLUINDO TAMPÃO. AF_12/2020</v>
          </cell>
          <cell r="C13281" t="str">
            <v>UN</v>
          </cell>
          <cell r="D13281">
            <v>8204.4</v>
          </cell>
          <cell r="E13281">
            <v>8477.17</v>
          </cell>
          <cell r="F13281" t="str">
            <v>SINAPI DEZEMBRO 2025</v>
          </cell>
        </row>
        <row r="13282">
          <cell r="A13282">
            <v>99322</v>
          </cell>
          <cell r="B13282" t="str">
            <v>BASE PARA POÇO DE VISITA RETANGULAR PARA DRENAGEM, EM ALVENARIA COM BLOCOS DE CONCRETO, DIMENSÕES INTERNAS = 2X3,5 M, PROFUNDIDADE = 1,40 M, EXCLUINDO TAMPÃO. AF_12/2020</v>
          </cell>
          <cell r="C13282" t="str">
            <v>UN</v>
          </cell>
          <cell r="D13282">
            <v>9258.73</v>
          </cell>
          <cell r="E13282">
            <v>9564.6299999999992</v>
          </cell>
          <cell r="F13282" t="str">
            <v>SINAPI DEZEMBRO 2025</v>
          </cell>
        </row>
        <row r="13283">
          <cell r="A13283">
            <v>99324</v>
          </cell>
          <cell r="B13283" t="str">
            <v>BASE PARA POÇO DE VISITA RETANGULAR PARA DRENAGEM, EM ALVENARIA COM BLOCOS DE CONCRETO, DIMENSÕES INTERNAS = 2X4 M, PROFUNDIDADE = 1,40 M, EXCLUINDO TAMPÃO. AF_12/2020</v>
          </cell>
          <cell r="C13283" t="str">
            <v>UN</v>
          </cell>
          <cell r="D13283">
            <v>10313.120000000001</v>
          </cell>
          <cell r="E13283">
            <v>10652.14</v>
          </cell>
          <cell r="F13283" t="str">
            <v>SINAPI DEZEMBRO 2025</v>
          </cell>
        </row>
        <row r="13284">
          <cell r="A13284">
            <v>99310</v>
          </cell>
          <cell r="B13284" t="str">
            <v>BASE PARA POÇO DE VISITA RETANGULAR PARA DRENAGEM, EM ALVENARIA COM BLOCOS DE CONCRETO, DIMENSÕES INTERNAS = 3,5X3,5 M, PROFUNDIDADE = 1,40 M, EXCLUINDO TAMPÃO. AF_12/2020</v>
          </cell>
          <cell r="C13284" t="str">
            <v>UN</v>
          </cell>
          <cell r="D13284">
            <v>14351.81</v>
          </cell>
          <cell r="E13284">
            <v>14789.92</v>
          </cell>
          <cell r="F13284" t="str">
            <v>SINAPI DEZEMBRO 2025</v>
          </cell>
        </row>
        <row r="13285">
          <cell r="A13285">
            <v>99313</v>
          </cell>
          <cell r="B13285" t="str">
            <v>BASE PARA POÇO DE VISITA RETANGULAR PARA DRENAGEM, EM ALVENARIA COM BLOCOS DE CONCRETO, DIMENSÕES INTERNAS = 3,5X4 M, PROFUNDIDADE = 1,40 M, EXCLUINDO TAMPÃO. AF_12/2020</v>
          </cell>
          <cell r="C13285" t="str">
            <v>UN</v>
          </cell>
          <cell r="D13285">
            <v>16007.13</v>
          </cell>
          <cell r="E13285">
            <v>16491.580000000002</v>
          </cell>
          <cell r="F13285" t="str">
            <v>SINAPI DEZEMBRO 2025</v>
          </cell>
        </row>
        <row r="13286">
          <cell r="A13286">
            <v>99303</v>
          </cell>
          <cell r="B13286" t="str">
            <v>BASE PARA POÇO DE VISITA RETANGULAR PARA DRENAGEM, EM ALVENARIA COM BLOCOS DE CONCRETO, DIMENSÕES INTERNAS = 3X3 M, PROFUNDIDADE = 1,40 M, EXCLUINDO TAMPÃO. AF_12/2020</v>
          </cell>
          <cell r="C13286" t="str">
            <v>UN</v>
          </cell>
          <cell r="D13286">
            <v>11187.16</v>
          </cell>
          <cell r="E13286">
            <v>11536.92</v>
          </cell>
          <cell r="F13286" t="str">
            <v>SINAPI DEZEMBRO 2025</v>
          </cell>
        </row>
        <row r="13287">
          <cell r="A13287">
            <v>99305</v>
          </cell>
          <cell r="B13287" t="str">
            <v>BASE PARA POÇO DE VISITA RETANGULAR PARA DRENAGEM, EM ALVENARIA COM BLOCOS DE CONCRETO, DIMENSÕES INTERNAS = 3X3,5 M, PROFUNDIDADE = 1,40 M, EXCLUINDO TAMPÃO. AF_12/2020</v>
          </cell>
          <cell r="C13287" t="str">
            <v>UN</v>
          </cell>
          <cell r="D13287">
            <v>12651.35</v>
          </cell>
          <cell r="E13287">
            <v>13043.09</v>
          </cell>
          <cell r="F13287" t="str">
            <v>SINAPI DEZEMBRO 2025</v>
          </cell>
        </row>
        <row r="13288">
          <cell r="A13288">
            <v>99308</v>
          </cell>
          <cell r="B13288" t="str">
            <v>BASE PARA POÇO DE VISITA RETANGULAR PARA DRENAGEM, EM ALVENARIA COM BLOCOS DE CONCRETO, DIMENSÕES INTERNAS = 3X4 M, PROFUNDIDADE = 1,40 M, EXCLUINDO TAMPÃO. AF_12/2020</v>
          </cell>
          <cell r="C13288" t="str">
            <v>UN</v>
          </cell>
          <cell r="D13288">
            <v>14115.62</v>
          </cell>
          <cell r="E13288">
            <v>14549.32</v>
          </cell>
          <cell r="F13288" t="str">
            <v>SINAPI DEZEMBRO 2025</v>
          </cell>
        </row>
        <row r="13289">
          <cell r="A13289">
            <v>99315</v>
          </cell>
          <cell r="B13289" t="str">
            <v>BASE PARA POÇO DE VISITA RETANGULAR PARA DRENAGEM, EM ALVENARIA COM BLOCOS DE CONCRETO, DIMENSÕES INTERNAS = 4X4 M, PROFUNDIDADE = 1,40 M, EXCLUINDO TAMPÃO. AF_12/2020</v>
          </cell>
          <cell r="C13289" t="str">
            <v>UN</v>
          </cell>
          <cell r="D13289">
            <v>17898.79</v>
          </cell>
          <cell r="E13289">
            <v>18434.02</v>
          </cell>
          <cell r="F13289" t="str">
            <v>SINAPI DEZEMBRO 2025</v>
          </cell>
        </row>
        <row r="13290">
          <cell r="A13290">
            <v>98008</v>
          </cell>
          <cell r="B13290" t="str">
            <v>BASE PARA POÇO DE VISITA RETANGULAR PARA ESGOTO, EM ALVENARIA COM BLOCOS DE CONCRETO, DIMENSÕES INTERNAS = 1,5X1,5 M, PROFUNDIDADE = 1,45 M, EXCLUINDO TAMPÃO . AF_12/2020</v>
          </cell>
          <cell r="C13290" t="str">
            <v>UN</v>
          </cell>
          <cell r="D13290">
            <v>4199.04</v>
          </cell>
          <cell r="E13290">
            <v>4343.72</v>
          </cell>
          <cell r="F13290" t="str">
            <v>SINAPI DEZEMBRO 2025</v>
          </cell>
        </row>
        <row r="13291">
          <cell r="A13291">
            <v>98010</v>
          </cell>
          <cell r="B13291" t="str">
            <v>BASE PARA POÇO DE VISITA RETANGULAR PARA ESGOTO, EM ALVENARIA COM BLOCOS DE CONCRETO, DIMENSÕES INTERNAS = 1,5X2 M, PROFUNDIDADE = 1,40 M, EXCLUINDO TAMPÃO. AF_12/2020</v>
          </cell>
          <cell r="C13291" t="str">
            <v>UN</v>
          </cell>
          <cell r="D13291">
            <v>5130.3500000000004</v>
          </cell>
          <cell r="E13291">
            <v>5303.85</v>
          </cell>
          <cell r="F13291" t="str">
            <v>SINAPI DEZEMBRO 2025</v>
          </cell>
        </row>
        <row r="13292">
          <cell r="A13292">
            <v>98012</v>
          </cell>
          <cell r="B13292" t="str">
            <v>BASE PARA POÇO DE VISITA RETANGULAR PARA ESGOTO, EM ALVENARIA COM BLOCOS DE CONCRETO, DIMENSÕES INTERNAS = 1,5X2,5 M, PROFUNDIDADE = 1,40 M, EXCLUINDO TAMPÃO. AF_12/2020</v>
          </cell>
          <cell r="C13292" t="str">
            <v>UN</v>
          </cell>
          <cell r="D13292">
            <v>6033.16</v>
          </cell>
          <cell r="E13292">
            <v>6235.52</v>
          </cell>
          <cell r="F13292" t="str">
            <v>SINAPI DEZEMBRO 2025</v>
          </cell>
        </row>
        <row r="13293">
          <cell r="A13293">
            <v>98014</v>
          </cell>
          <cell r="B13293" t="str">
            <v>BASE PARA POÇO DE VISITA RETANGULAR PARA ESGOTO, EM ALVENARIA COM BLOCOS DE CONCRETO, DIMENSÕES INTERNAS = 1,5X3 M, PROFUNDIDADE = 1,40 M, EXCLUINDO TAMPÃO. AF_12/2020</v>
          </cell>
          <cell r="C13293" t="str">
            <v>UN</v>
          </cell>
          <cell r="D13293">
            <v>6935.94</v>
          </cell>
          <cell r="E13293">
            <v>7167.13</v>
          </cell>
          <cell r="F13293" t="str">
            <v>SINAPI DEZEMBRO 2025</v>
          </cell>
        </row>
        <row r="13294">
          <cell r="A13294">
            <v>98016</v>
          </cell>
          <cell r="B13294" t="str">
            <v>BASE PARA POÇO DE VISITA RETANGULAR PARA ESGOTO, EM ALVENARIA COM BLOCOS DE CONCRETO, DIMENSÕES INTERNAS = 1,5X3,5 M, PROFUNDIDADE = 1,40 M, EXCLUINDO TAMPÃO. AF_12/2020</v>
          </cell>
          <cell r="C13294" t="str">
            <v>UN</v>
          </cell>
          <cell r="D13294">
            <v>7838.85</v>
          </cell>
          <cell r="E13294">
            <v>8098.86</v>
          </cell>
          <cell r="F13294" t="str">
            <v>SINAPI DEZEMBRO 2025</v>
          </cell>
        </row>
        <row r="13295">
          <cell r="A13295">
            <v>98018</v>
          </cell>
          <cell r="B13295" t="str">
            <v>BASE PARA POÇO DE VISITA RETANGULAR PARA ESGOTO, EM ALVENARIA COM BLOCOS DE CONCRETO, DIMENSÕES INTERNAS = 1,5X4 M, PROFUNDIDADE = 1,40 M, EXCLUINDO TAMPÃO. AF_12/2020</v>
          </cell>
          <cell r="C13295" t="str">
            <v>UN</v>
          </cell>
          <cell r="D13295">
            <v>8741.58</v>
          </cell>
          <cell r="E13295">
            <v>9030.4500000000007</v>
          </cell>
          <cell r="F13295" t="str">
            <v>SINAPI DEZEMBRO 2025</v>
          </cell>
        </row>
        <row r="13296">
          <cell r="A13296">
            <v>97994</v>
          </cell>
          <cell r="B13296" t="str">
            <v>BASE PARA POÇO DE VISITA RETANGULAR PARA ESGOTO, EM ALVENARIA COM BLOCOS DE CONCRETO, DIMENSÕES INTERNAS = 1X1 M, PROFUNDIDADE = 1,40 M, EXCLUINDO TAMPÃO. AF_12/2020</v>
          </cell>
          <cell r="C13296" t="str">
            <v>UN</v>
          </cell>
          <cell r="D13296">
            <v>2673.33</v>
          </cell>
          <cell r="E13296">
            <v>2769.85</v>
          </cell>
          <cell r="F13296" t="str">
            <v>SINAPI DEZEMBRO 2025</v>
          </cell>
        </row>
        <row r="13297">
          <cell r="A13297">
            <v>97996</v>
          </cell>
          <cell r="B13297" t="str">
            <v>BASE PARA POÇO DE VISITA RETANGULAR PARA ESGOTO, EM ALVENARIA COM BLOCOS DE CONCRETO, DIMENSÕES INTERNAS = 1X1,5 M, PROFUNDIDADE = 1,40 M, EXCLUINDO TAMPÃO. AF_12/2020</v>
          </cell>
          <cell r="C13297" t="str">
            <v>UN</v>
          </cell>
          <cell r="D13297">
            <v>3387.08</v>
          </cell>
          <cell r="E13297">
            <v>3508.08</v>
          </cell>
          <cell r="F13297" t="str">
            <v>SINAPI DEZEMBRO 2025</v>
          </cell>
        </row>
        <row r="13298">
          <cell r="A13298">
            <v>98407</v>
          </cell>
          <cell r="B13298" t="str">
            <v>BASE PARA POÇO DE VISITA RETANGULAR PARA ESGOTO, EM ALVENARIA COM BLOCOS DE CONCRETO, DIMENSÕES INTERNAS = 1X2 M, PROFUNDIDADE = 1,40 M, EXCLUINDO TAMPÃO. AF_12/2020</v>
          </cell>
          <cell r="C13298" t="str">
            <v>UN</v>
          </cell>
          <cell r="D13298">
            <v>4100.82</v>
          </cell>
          <cell r="E13298">
            <v>4246.22</v>
          </cell>
          <cell r="F13298" t="str">
            <v>SINAPI DEZEMBRO 2025</v>
          </cell>
        </row>
        <row r="13299">
          <cell r="A13299">
            <v>98408</v>
          </cell>
          <cell r="B13299" t="str">
            <v>BASE PARA POÇO DE VISITA RETANGULAR PARA ESGOTO, EM ALVENARIA COM BLOCOS DE CONCRETO, DIMENSÕES INTERNAS = 1X2,5 M, PROFUNDIDADE = 1,40 M, EXCLUINDO TAMPÃO. AF_12/2020</v>
          </cell>
          <cell r="C13299" t="str">
            <v>UN</v>
          </cell>
          <cell r="D13299">
            <v>4814.58</v>
          </cell>
          <cell r="E13299">
            <v>4984.45</v>
          </cell>
          <cell r="F13299" t="str">
            <v>SINAPI DEZEMBRO 2025</v>
          </cell>
        </row>
        <row r="13300">
          <cell r="A13300">
            <v>98002</v>
          </cell>
          <cell r="B13300" t="str">
            <v>BASE PARA POÇO DE VISITA RETANGULAR PARA ESGOTO, EM ALVENARIA COM BLOCOS DE CONCRETO, DIMENSÕES INTERNAS = 1X3 M, PROFUNDIDADE = 1,40 M, EXCLUINDO TAMPÃO. AF_12/2020</v>
          </cell>
          <cell r="C13300" t="str">
            <v>UN</v>
          </cell>
          <cell r="D13300">
            <v>5564.28</v>
          </cell>
          <cell r="E13300">
            <v>5758.6</v>
          </cell>
          <cell r="F13300" t="str">
            <v>SINAPI DEZEMBRO 2025</v>
          </cell>
        </row>
        <row r="13301">
          <cell r="A13301">
            <v>98406</v>
          </cell>
          <cell r="B13301" t="str">
            <v>BASE PARA POÇO DE VISITA RETANGULAR PARA ESGOTO, EM ALVENARIA COM BLOCOS DE CONCRETO, DIMENSÕES INTERNAS = 1X3,5 M, PROFUNDIDADE = 1,40 M, EXCLUINDO TAMPÃO. AF_12/2020</v>
          </cell>
          <cell r="C13301" t="str">
            <v>UN</v>
          </cell>
          <cell r="D13301">
            <v>6282.53</v>
          </cell>
          <cell r="E13301">
            <v>6501.31</v>
          </cell>
          <cell r="F13301" t="str">
            <v>SINAPI DEZEMBRO 2025</v>
          </cell>
        </row>
        <row r="13302">
          <cell r="A13302">
            <v>98006</v>
          </cell>
          <cell r="B13302" t="str">
            <v>BASE PARA POÇO DE VISITA RETANGULAR PARA ESGOTO, EM ALVENARIA COM BLOCOS DE CONCRETO, DIMENSÕES INTERNAS = 1X4 M, PROFUNDIDADE = 1,40 M, EXCLUINDO TAMPÃO. AF_12/2020</v>
          </cell>
          <cell r="C13302" t="str">
            <v>UN</v>
          </cell>
          <cell r="D13302">
            <v>7000.86</v>
          </cell>
          <cell r="E13302">
            <v>7244.08</v>
          </cell>
          <cell r="F13302" t="str">
            <v>SINAPI DEZEMBRO 2025</v>
          </cell>
        </row>
        <row r="13303">
          <cell r="A13303">
            <v>98030</v>
          </cell>
          <cell r="B13303" t="str">
            <v>BASE PARA POÇO DE VISITA RETANGULAR PARA ESGOTO, EM ALVENARIA COM BLOCOS DE CONCRETO, DIMENSÕES INTERNAS = 2,5X2,5 M, PROFUNDIDADE = 1,40 M, EXCLUINDO TAMPÃO. AF_12/2020</v>
          </cell>
          <cell r="C13303" t="str">
            <v>UN</v>
          </cell>
          <cell r="D13303">
            <v>8621.94</v>
          </cell>
          <cell r="E13303">
            <v>8892.9500000000007</v>
          </cell>
          <cell r="F13303" t="str">
            <v>SINAPI DEZEMBRO 2025</v>
          </cell>
        </row>
        <row r="13304">
          <cell r="A13304">
            <v>98032</v>
          </cell>
          <cell r="B13304" t="str">
            <v>BASE PARA POÇO DE VISITA RETANGULAR PARA ESGOTO, EM ALVENARIA COM BLOCOS DE CONCRETO, DIMENSÕES INTERNAS = 2,5X3 M, PROFUNDIDADE = 1,40 M, EXCLUINDO TAMPÃO. AF_12/2020</v>
          </cell>
          <cell r="C13304" t="str">
            <v>UN</v>
          </cell>
          <cell r="D13304">
            <v>9928.52</v>
          </cell>
          <cell r="E13304">
            <v>10237.219999999999</v>
          </cell>
          <cell r="F13304" t="str">
            <v>SINAPI DEZEMBRO 2025</v>
          </cell>
        </row>
        <row r="13305">
          <cell r="A13305">
            <v>98034</v>
          </cell>
          <cell r="B13305" t="str">
            <v>BASE PARA POÇO DE VISITA RETANGULAR PARA ESGOTO, EM ALVENARIA COM BLOCOS DE CONCRETO, DIMENSÕES INTERNAS = 2,5X3,5 M, PROFUNDIDADE = 1,40 M, EXCLUINDO TAMPÃO. AF_12/2020</v>
          </cell>
          <cell r="C13305" t="str">
            <v>UN</v>
          </cell>
          <cell r="D13305">
            <v>11235.15</v>
          </cell>
          <cell r="E13305">
            <v>11581.52</v>
          </cell>
          <cell r="F13305" t="str">
            <v>SINAPI DEZEMBRO 2025</v>
          </cell>
        </row>
        <row r="13306">
          <cell r="A13306">
            <v>98036</v>
          </cell>
          <cell r="B13306" t="str">
            <v>BASE PARA POÇO DE VISITA RETANGULAR PARA ESGOTO, EM ALVENARIA COM BLOCOS DE CONCRETO, DIMENSÕES INTERNAS = 2,5X4 M, PROFUNDIDADE = 1,40 M, EXCLUINDO TAMPÃO. AF_12/2020</v>
          </cell>
          <cell r="C13306" t="str">
            <v>UN</v>
          </cell>
          <cell r="D13306">
            <v>12541.75</v>
          </cell>
          <cell r="E13306">
            <v>12925.82</v>
          </cell>
          <cell r="F13306" t="str">
            <v>SINAPI DEZEMBRO 2025</v>
          </cell>
        </row>
        <row r="13307">
          <cell r="A13307">
            <v>98020</v>
          </cell>
          <cell r="B13307" t="str">
            <v>BASE PARA POÇO DE VISITA RETANGULAR PARA ESGOTO, EM ALVENARIA COM BLOCOS DE CONCRETO, DIMENSÕES INTERNAS = 2X2 M, PROFUNDIDADE = 1,40 M, EXCLUINDO TAMPÃO. AF_12/2020</v>
          </cell>
          <cell r="C13307" t="str">
            <v>UN</v>
          </cell>
          <cell r="D13307">
            <v>6204.11</v>
          </cell>
          <cell r="E13307">
            <v>6411.26</v>
          </cell>
          <cell r="F13307" t="str">
            <v>SINAPI DEZEMBRO 2025</v>
          </cell>
        </row>
        <row r="13308">
          <cell r="A13308">
            <v>98022</v>
          </cell>
          <cell r="B13308" t="str">
            <v>BASE PARA POÇO DE VISITA RETANGULAR PARA ESGOTO, EM ALVENARIA COM BLOCOS DE CONCRETO, DIMENSÕES INTERNAS = 2X2,5 M, PROFUNDIDADE = 1,40 M, EXCLUINDO TAMPÃO. AF_12/2020</v>
          </cell>
          <cell r="C13308" t="str">
            <v>UN</v>
          </cell>
          <cell r="D13308">
            <v>7277.62</v>
          </cell>
          <cell r="E13308">
            <v>7517.96</v>
          </cell>
          <cell r="F13308" t="str">
            <v>SINAPI DEZEMBRO 2025</v>
          </cell>
        </row>
        <row r="13309">
          <cell r="A13309">
            <v>98024</v>
          </cell>
          <cell r="B13309" t="str">
            <v>BASE PARA POÇO DE VISITA RETANGULAR PARA ESGOTO, EM ALVENARIA COM BLOCOS DE CONCRETO, DIMENSÕES INTERNAS = 2X3 M, PROFUNDIDADE = 1,40 M, EXCLUINDO TAMPÃO. AF_12/2020</v>
          </cell>
          <cell r="C13309" t="str">
            <v>UN</v>
          </cell>
          <cell r="D13309">
            <v>8414.2099999999991</v>
          </cell>
          <cell r="E13309">
            <v>8687.75</v>
          </cell>
          <cell r="F13309" t="str">
            <v>SINAPI DEZEMBRO 2025</v>
          </cell>
        </row>
        <row r="13310">
          <cell r="A13310">
            <v>98026</v>
          </cell>
          <cell r="B13310" t="str">
            <v>BASE PARA POÇO DE VISITA RETANGULAR PARA ESGOTO, EM ALVENARIA COM BLOCOS DE CONCRETO, DIMENSÕES INTERNAS = 2X3,5 M, PROFUNDIDADE = 1,40 M, EXCLUINDO TAMPÃO. AF_12/2020</v>
          </cell>
          <cell r="C13310" t="str">
            <v>UN</v>
          </cell>
          <cell r="D13310">
            <v>9495.66</v>
          </cell>
          <cell r="E13310">
            <v>9802.43</v>
          </cell>
          <cell r="F13310" t="str">
            <v>SINAPI DEZEMBRO 2025</v>
          </cell>
        </row>
        <row r="13311">
          <cell r="A13311">
            <v>98028</v>
          </cell>
          <cell r="B13311" t="str">
            <v>BASE PARA POÇO DE VISITA RETANGULAR PARA ESGOTO, EM ALVENARIA COM BLOCOS DE CONCRETO, DIMENSÕES INTERNAS = 2X4 M, PROFUNDIDADE = 1,40 M, EXCLUINDO TAMPÃO. AF_12/2020</v>
          </cell>
          <cell r="C13311" t="str">
            <v>UN</v>
          </cell>
          <cell r="D13311">
            <v>10577.19</v>
          </cell>
          <cell r="E13311">
            <v>10917.18</v>
          </cell>
          <cell r="F13311" t="str">
            <v>SINAPI DEZEMBRO 2025</v>
          </cell>
        </row>
        <row r="13312">
          <cell r="A13312">
            <v>98044</v>
          </cell>
          <cell r="B13312" t="str">
            <v>BASE PARA POÇO DE VISITA RETANGULAR PARA ESGOTO, EM ALVENARIA COM BLOCOS DE CONCRETO, DIMENSÕES INTERNAS = 3,5X3,5 M, PROFUNDIDADE = 1,40 M, EXCLUINDO TAMPÃO. AF_12/2020</v>
          </cell>
          <cell r="C13312" t="str">
            <v>UN</v>
          </cell>
          <cell r="D13312">
            <v>14725.91</v>
          </cell>
          <cell r="E13312">
            <v>15165.39</v>
          </cell>
          <cell r="F13312" t="str">
            <v>SINAPI DEZEMBRO 2025</v>
          </cell>
        </row>
        <row r="13313">
          <cell r="A13313">
            <v>98046</v>
          </cell>
          <cell r="B13313" t="str">
            <v>BASE PARA POÇO DE VISITA RETANGULAR PARA ESGOTO, EM ALVENARIA COM BLOCOS DE CONCRETO, DIMENSÕES INTERNAS = 3,5X4 M, PROFUNDIDADE = 1,40 M, EXCLUINDO TAMPÃO. AF_12/2020</v>
          </cell>
          <cell r="C13313" t="str">
            <v>UN</v>
          </cell>
          <cell r="D13313">
            <v>16424.669999999998</v>
          </cell>
          <cell r="E13313">
            <v>16910.650000000001</v>
          </cell>
          <cell r="F13313" t="str">
            <v>SINAPI DEZEMBRO 2025</v>
          </cell>
        </row>
        <row r="13314">
          <cell r="A13314">
            <v>98038</v>
          </cell>
          <cell r="B13314" t="str">
            <v>BASE PARA POÇO DE VISITA RETANGULAR PARA ESGOTO, EM ALVENARIA COM BLOCOS DE CONCRETO, DIMENSÕES INTERNAS = 3X3 M, PROFUNDIDADE = 1,40 M, EXCLUINDO TAMPÃO. AF_12/2020</v>
          </cell>
          <cell r="C13314" t="str">
            <v>UN</v>
          </cell>
          <cell r="D13314">
            <v>11477.69</v>
          </cell>
          <cell r="E13314">
            <v>11828.52</v>
          </cell>
          <cell r="F13314" t="str">
            <v>SINAPI DEZEMBRO 2025</v>
          </cell>
        </row>
        <row r="13315">
          <cell r="A13315">
            <v>98040</v>
          </cell>
          <cell r="B13315" t="str">
            <v>BASE PARA POÇO DE VISITA RETANGULAR PARA ESGOTO, EM ALVENARIA COM BLOCOS DE CONCRETO, DIMENSÕES INTERNAS = 3X3,5 M, PROFUNDIDADE = 1,40 M, EXCLUINDO TAMPÃO. AF_12/2020</v>
          </cell>
          <cell r="C13315" t="str">
            <v>UN</v>
          </cell>
          <cell r="D13315">
            <v>12980.44</v>
          </cell>
          <cell r="E13315">
            <v>13373.38</v>
          </cell>
          <cell r="F13315" t="str">
            <v>SINAPI DEZEMBRO 2025</v>
          </cell>
        </row>
        <row r="13316">
          <cell r="A13316">
            <v>98042</v>
          </cell>
          <cell r="B13316" t="str">
            <v>BASE PARA POÇO DE VISITA RETANGULAR PARA ESGOTO, EM ALVENARIA COM BLOCOS DE CONCRETO, DIMENSÕES INTERNAS = 3X4 M, PROFUNDIDADE = 1,40 M, EXCLUINDO TAMPÃO. AF_12/2020</v>
          </cell>
          <cell r="C13316" t="str">
            <v>UN</v>
          </cell>
          <cell r="D13316">
            <v>14483.27</v>
          </cell>
          <cell r="E13316">
            <v>14918.31</v>
          </cell>
          <cell r="F13316" t="str">
            <v>SINAPI DEZEMBRO 2025</v>
          </cell>
        </row>
        <row r="13317">
          <cell r="A13317">
            <v>98048</v>
          </cell>
          <cell r="B13317" t="str">
            <v>BASE PARA POÇO DE VISITA RETANGULAR PARA ESGOTO, EM ALVENARIA COM BLOCOS DE CONCRETO, DIMENSÕES INTERNAS = 4X4 M, PROFUNDIDADE = 1,45 M, EXCLUINDO TAMPÃO. AF_12/2020</v>
          </cell>
          <cell r="C13317" t="str">
            <v>UN</v>
          </cell>
          <cell r="D13317">
            <v>18366.23</v>
          </cell>
          <cell r="E13317">
            <v>18903.169999999998</v>
          </cell>
          <cell r="F13317" t="str">
            <v>SINAPI DEZEMBRO 2025</v>
          </cell>
        </row>
        <row r="13318">
          <cell r="A13318">
            <v>97955</v>
          </cell>
          <cell r="B13318" t="str">
            <v>CAIXA COM GRELHA DUPLA RETANGULAR, EM ALVENARIA COM BLOCOS DE CONCRETO, DIMENSÕES INTERNAS: 0,5X2,2X1 M. AF_12/2020</v>
          </cell>
          <cell r="C13318" t="str">
            <v>UN</v>
          </cell>
          <cell r="D13318">
            <v>2921.63</v>
          </cell>
          <cell r="E13318">
            <v>2994.95</v>
          </cell>
          <cell r="F13318" t="str">
            <v>SINAPI DEZEMBRO 2025</v>
          </cell>
        </row>
        <row r="13319">
          <cell r="A13319">
            <v>97948</v>
          </cell>
          <cell r="B13319" t="str">
            <v>CAIXA COM GRELHA DUPLA RETANGULAR, EM ALVENARIA COM TIJOLOS CERÂMICOS MACIÇOS, DIMENSÕES INTERNAS: 0,5X2,2X1 M. AF_12/2020</v>
          </cell>
          <cell r="C13319" t="str">
            <v>UN</v>
          </cell>
          <cell r="D13319">
            <v>3049.7</v>
          </cell>
          <cell r="E13319">
            <v>3144.71</v>
          </cell>
          <cell r="F13319" t="str">
            <v>SINAPI DEZEMBRO 2025</v>
          </cell>
        </row>
        <row r="13320">
          <cell r="A13320">
            <v>97934</v>
          </cell>
          <cell r="B13320" t="str">
            <v>CAIXA COM GRELHA DUPLA RETANGULAR, EM CONCRETO PRÉ-MOLDADO, DIMENSÕES INTERNAS: 0,5X2,2X1,0 M. AF_12/2020</v>
          </cell>
          <cell r="C13320" t="str">
            <v>UN</v>
          </cell>
          <cell r="D13320">
            <v>2207.08</v>
          </cell>
          <cell r="E13320">
            <v>2255.1999999999998</v>
          </cell>
          <cell r="F13320" t="str">
            <v>SINAPI DEZEMBRO 2025</v>
          </cell>
        </row>
        <row r="13321">
          <cell r="A13321">
            <v>97953</v>
          </cell>
          <cell r="B13321" t="str">
            <v>CAIXA COM GRELHA SIMPLES RETANGULAR, EM ALVENARIA COM BLOCOS DE CONCRETO, DIMENSÕES INTERNAS: 0,5X1X1 M. AF_12/2020</v>
          </cell>
          <cell r="C13321" t="str">
            <v>UN</v>
          </cell>
          <cell r="D13321">
            <v>1333.68</v>
          </cell>
          <cell r="E13321">
            <v>1369.31</v>
          </cell>
          <cell r="F13321" t="str">
            <v>SINAPI DEZEMBRO 2025</v>
          </cell>
        </row>
        <row r="13322">
          <cell r="A13322">
            <v>97947</v>
          </cell>
          <cell r="B13322" t="str">
            <v>CAIXA COM GRELHA SIMPLES RETANGULAR, EM ALVENARIA COM TIJOLOS CERÂMICOS MACIÇOS, DIMENSÕES INTERNAS: 0,5X1X1 M. AF_12/2020</v>
          </cell>
          <cell r="C13322" t="str">
            <v>UN</v>
          </cell>
          <cell r="D13322">
            <v>1654.91</v>
          </cell>
          <cell r="E13322">
            <v>1707.21</v>
          </cell>
          <cell r="F13322" t="str">
            <v>SINAPI DEZEMBRO 2025</v>
          </cell>
        </row>
        <row r="13323">
          <cell r="A13323">
            <v>97933</v>
          </cell>
          <cell r="B13323" t="str">
            <v>CAIXA COM GRELHA SIMPLES RETANGULAR, EM CONCRETO PRÉ-MOLDADO, DIMENSÕES INTERNAS: 0,6X1,0X1,0 M. AF_12/2020</v>
          </cell>
          <cell r="C13323" t="str">
            <v>UN</v>
          </cell>
          <cell r="D13323">
            <v>901.55</v>
          </cell>
          <cell r="E13323">
            <v>904.63</v>
          </cell>
          <cell r="F13323" t="str">
            <v>SINAPI DEZEMBRO 2025</v>
          </cell>
        </row>
        <row r="13324">
          <cell r="A13324">
            <v>97961</v>
          </cell>
          <cell r="B13324" t="str">
            <v>CAIXA PARA BOCA DE LOBO COMBINADA COM GRELHA RETANGULAR, EM ALVENARIA COM BLOCOS DE CONCRETO, DIMENSÕES INTERNAS: 1,3X1X1,2 M. AF_12/2020</v>
          </cell>
          <cell r="C13324" t="str">
            <v>UN</v>
          </cell>
          <cell r="D13324">
            <v>2408.25</v>
          </cell>
          <cell r="E13324">
            <v>2481.4299999999998</v>
          </cell>
          <cell r="F13324" t="str">
            <v>SINAPI DEZEMBRO 2025</v>
          </cell>
        </row>
        <row r="13325">
          <cell r="A13325">
            <v>97951</v>
          </cell>
          <cell r="B13325" t="str">
            <v>CAIXA PARA BOCA DE LOBO COMBINADA COM GRELHA RETANGULAR, EM ALVENARIA COM TIJOLOS CERÂMICOS MACIÇOS, DIMENSÕES INTERNAS: 1,3X1X1,2 M. AF_12/2020</v>
          </cell>
          <cell r="C13325" t="str">
            <v>UN</v>
          </cell>
          <cell r="D13325">
            <v>2721.37</v>
          </cell>
          <cell r="E13325">
            <v>2817.93</v>
          </cell>
          <cell r="F13325" t="str">
            <v>SINAPI DEZEMBRO 2025</v>
          </cell>
        </row>
        <row r="13326">
          <cell r="A13326">
            <v>97973</v>
          </cell>
          <cell r="B13326" t="str">
            <v>CAIXA PARA BOCA DE LOBO DUPLA COMBINADA COM GRELHA RETANGULAR, EM ALVENARIA COM BLOCOS DE CONCRETO, DIMENSÕES INTERNAS: 1,3X2,2X1,2 M. AF_12/2020</v>
          </cell>
          <cell r="C13326" t="str">
            <v>UN</v>
          </cell>
          <cell r="D13326">
            <v>4491</v>
          </cell>
          <cell r="E13326">
            <v>4624.21</v>
          </cell>
          <cell r="F13326" t="str">
            <v>SINAPI DEZEMBRO 2025</v>
          </cell>
        </row>
        <row r="13327">
          <cell r="A13327">
            <v>97952</v>
          </cell>
          <cell r="B13327" t="str">
            <v>CAIXA PARA BOCA DE LOBO DUPLA COMBINADA COM GRELHA RETANGULAR, EM ALVENARIA COM TIJOLOS CERÂMICOS MACIÇOS, DIMENSÕES INTERNAS: 1,3X2,2X1,2 M. AF_12/2020</v>
          </cell>
          <cell r="C13327" t="str">
            <v>UN</v>
          </cell>
          <cell r="D13327">
            <v>4714.1899999999996</v>
          </cell>
          <cell r="E13327">
            <v>4878.83</v>
          </cell>
          <cell r="F13327" t="str">
            <v>SINAPI DEZEMBRO 2025</v>
          </cell>
        </row>
        <row r="13328">
          <cell r="A13328">
            <v>97957</v>
          </cell>
          <cell r="B13328" t="str">
            <v>CAIXA PARA BOCA DE LOBO DUPLA RETANGULAR, EM ALVENARIA COM BLOCOS DE CONCRETO, DIMENSÕES INTERNAS: 0,6X2,2X1,2 M. AF_12/2020</v>
          </cell>
          <cell r="C13328" t="str">
            <v>UN</v>
          </cell>
          <cell r="D13328">
            <v>2741.83</v>
          </cell>
          <cell r="E13328">
            <v>2841.4</v>
          </cell>
          <cell r="F13328" t="str">
            <v>SINAPI DEZEMBRO 2025</v>
          </cell>
        </row>
        <row r="13329">
          <cell r="A13329">
            <v>97950</v>
          </cell>
          <cell r="B13329" t="str">
            <v>CAIXA PARA BOCA DE LOBO DUPLA RETANGULAR, EM ALVENARIA COM TIJOLOS CERÂMICOS MACIÇOS, DIMENSÕES INTERNAS: 0,6X2,2X1,2 M. AF_12/2020</v>
          </cell>
          <cell r="C13329" t="str">
            <v>UN</v>
          </cell>
          <cell r="D13329">
            <v>3059.06</v>
          </cell>
          <cell r="E13329">
            <v>3185.51</v>
          </cell>
          <cell r="F13329" t="str">
            <v>SINAPI DEZEMBRO 2025</v>
          </cell>
        </row>
        <row r="13330">
          <cell r="A13330">
            <v>97936</v>
          </cell>
          <cell r="B13330" t="str">
            <v>CAIXA PARA BOCA DE LOBO DUPLA RETANGULAR, EM CONCRETO PRÉ-MOLDADO, DIMENSÕES INTERNAS: 0,6X2,2X1,2 M. AF_12/2020</v>
          </cell>
          <cell r="C13330" t="str">
            <v>UN</v>
          </cell>
          <cell r="D13330">
            <v>2000.5</v>
          </cell>
          <cell r="E13330">
            <v>2072.7800000000002</v>
          </cell>
          <cell r="F13330" t="str">
            <v>SINAPI DEZEMBRO 2025</v>
          </cell>
        </row>
        <row r="13331">
          <cell r="A13331">
            <v>97956</v>
          </cell>
          <cell r="B13331" t="str">
            <v>CAIXA PARA BOCA DE LOBO SIMPLES RETANGULAR, EM ALVENARIA COM BLOCOS DE CONCRETO, DIMENSÕES INTERNAS: 0,6X1X1,2 M. AF_12/2020</v>
          </cell>
          <cell r="C13331" t="str">
            <v>UN</v>
          </cell>
          <cell r="D13331">
            <v>1540.14</v>
          </cell>
          <cell r="E13331">
            <v>1594.16</v>
          </cell>
          <cell r="F13331" t="str">
            <v>SINAPI DEZEMBRO 2025</v>
          </cell>
        </row>
        <row r="13332">
          <cell r="A13332">
            <v>97949</v>
          </cell>
          <cell r="B13332" t="str">
            <v>CAIXA PARA BOCA DE LOBO SIMPLES RETANGULAR, EM ALVENARIA COM TIJOLOS CERÂMICOS MACIÇOS, DIMENSÕES INTERNAS: 0,6X1X1,2 M. AF_12/2020</v>
          </cell>
          <cell r="C13332" t="str">
            <v>UN</v>
          </cell>
          <cell r="D13332">
            <v>1730.61</v>
          </cell>
          <cell r="E13332">
            <v>1801.68</v>
          </cell>
          <cell r="F13332" t="str">
            <v>SINAPI DEZEMBRO 2025</v>
          </cell>
        </row>
        <row r="13333">
          <cell r="A13333">
            <v>97935</v>
          </cell>
          <cell r="B13333" t="str">
            <v>CAIXA PARA BOCA DE LOBO SIMPLES RETANGULAR, EM CONCRETO PRÉ-MOLDADO, DIMENSÕES INTERNAS: 0,6X1,0X1,2 M. AF_12/2020</v>
          </cell>
          <cell r="C13333" t="str">
            <v>UN</v>
          </cell>
          <cell r="D13333">
            <v>781.95</v>
          </cell>
          <cell r="E13333">
            <v>796.43</v>
          </cell>
          <cell r="F13333" t="str">
            <v>SINAPI DEZEMBRO 2025</v>
          </cell>
        </row>
        <row r="13334">
          <cell r="A13334">
            <v>99319</v>
          </cell>
          <cell r="B13334" t="str">
            <v>CHAMINÉ CIRCULAR PARA POÇO DE VISITA PARA DRENAGEM, EM ALVENARIA COM TIJOLOS CERÂMICOS MACIÇOS, DIÂMETRO INTERNO = 0,6 M. AF_12/2020</v>
          </cell>
          <cell r="C13334" t="str">
            <v>M</v>
          </cell>
          <cell r="D13334">
            <v>880.25</v>
          </cell>
          <cell r="E13334">
            <v>921.31</v>
          </cell>
          <cell r="F13334" t="str">
            <v>SINAPI DEZEMBRO 2025</v>
          </cell>
        </row>
        <row r="13335">
          <cell r="A13335">
            <v>99318</v>
          </cell>
          <cell r="B13335" t="str">
            <v>CHAMINÉ CIRCULAR PARA POÇO DE VISITA PARA DRENAGEM, EM CONCRETO PRÉ-MOLDADO, DIÂMETRO INTERNO = 0,6 M. AF_12/2020</v>
          </cell>
          <cell r="C13335" t="str">
            <v>M</v>
          </cell>
          <cell r="D13335">
            <v>241.6</v>
          </cell>
          <cell r="E13335">
            <v>243.35</v>
          </cell>
          <cell r="F13335" t="str">
            <v>SINAPI DEZEMBRO 2025</v>
          </cell>
        </row>
        <row r="13336">
          <cell r="A13336">
            <v>98051</v>
          </cell>
          <cell r="B13336" t="str">
            <v>CHAMINÉ CIRCULAR PARA POÇO DE VISITA PARA ESGOTO, EM ALVENARIA COM TIJOLOS CERÂMICOS MACIÇOS, DIÂMETRO INTERNO = 0,6 M. AF_12/2020</v>
          </cell>
          <cell r="C13336" t="str">
            <v>M</v>
          </cell>
          <cell r="D13336">
            <v>946.99</v>
          </cell>
          <cell r="E13336">
            <v>988.3</v>
          </cell>
          <cell r="F13336" t="str">
            <v>SINAPI DEZEMBRO 2025</v>
          </cell>
        </row>
        <row r="13337">
          <cell r="A13337">
            <v>98050</v>
          </cell>
          <cell r="B13337" t="str">
            <v>CHAMINÉ CIRCULAR PARA POÇO DE VISITA PARA ESGOTO, EM CONCRETO PRÉ-MOLDADO, DIÂMETRO INTERNO = 0,6 M. AF_12/2020</v>
          </cell>
          <cell r="C13337" t="str">
            <v>M</v>
          </cell>
          <cell r="D13337">
            <v>242.62</v>
          </cell>
          <cell r="E13337">
            <v>244.37</v>
          </cell>
          <cell r="F13337" t="str">
            <v>SINAPI DEZEMBRO 2025</v>
          </cell>
        </row>
        <row r="13338">
          <cell r="A13338">
            <v>99272</v>
          </cell>
          <cell r="B13338" t="str">
            <v>POÇO DE INSPEÇÃO CIRCULAR PARA DRENAGEM, EM ALVENARIA COM TIJOLOS CERÂMICOS MACIÇOS, DIÂMETRO INTERNO = 0,60 M, PROFUNDIDADE = 0,95 M, EXCLUINDO TAMPÃO. AF_12/2020</v>
          </cell>
          <cell r="C13338" t="str">
            <v>UN</v>
          </cell>
          <cell r="D13338">
            <v>1065.3800000000001</v>
          </cell>
          <cell r="E13338">
            <v>1109.27</v>
          </cell>
          <cell r="F13338" t="str">
            <v>SINAPI DEZEMBRO 2025</v>
          </cell>
        </row>
        <row r="13339">
          <cell r="A13339">
            <v>99273</v>
          </cell>
          <cell r="B13339" t="str">
            <v>POÇO DE INSPEÇÃO CIRCULAR PARA DRENAGEM, EM ALVENARIA COM TIJOLOS CERÂMICOS MACIÇOS, DIÂMETRO INTERNO = 0,60 M, PROFUNDIDADE = 1,45 M, EXCLUINDO TAMPÃO. AF_12/2020</v>
          </cell>
          <cell r="C13339" t="str">
            <v>UN</v>
          </cell>
          <cell r="D13339">
            <v>1505.62</v>
          </cell>
          <cell r="E13339">
            <v>1570.15</v>
          </cell>
          <cell r="F13339" t="str">
            <v>SINAPI DEZEMBRO 2025</v>
          </cell>
        </row>
        <row r="13340">
          <cell r="A13340">
            <v>99268</v>
          </cell>
          <cell r="B13340" t="str">
            <v>POÇO DE INSPEÇÃO CIRCULAR PARA DRENAGEM, EM CONCRETO PRÉ-MOLDADO, DIÂMETRO INTERNO = 0,60 M, PROFUNDIDADE = 0,90 M, EXCLUINDO TAMPÃO. AF_12/2020</v>
          </cell>
          <cell r="C13340" t="str">
            <v>UN</v>
          </cell>
          <cell r="D13340">
            <v>421.38</v>
          </cell>
          <cell r="E13340">
            <v>430.47</v>
          </cell>
          <cell r="F13340" t="str">
            <v>SINAPI DEZEMBRO 2025</v>
          </cell>
        </row>
        <row r="13341">
          <cell r="A13341">
            <v>99270</v>
          </cell>
          <cell r="B13341" t="str">
            <v>POÇO DE INSPEÇÃO CIRCULAR PARA DRENAGEM, EM CONCRETO PRÉ-MOLDADO, DIÂMETRO INTERNO = 0,60 M, PROFUNDIDADE = 1,40 M, EXCLUINDO TAMPÃO. AF_12/2020</v>
          </cell>
          <cell r="C13341" t="str">
            <v>UN</v>
          </cell>
          <cell r="D13341">
            <v>545.69000000000005</v>
          </cell>
          <cell r="E13341">
            <v>555.78</v>
          </cell>
          <cell r="F13341" t="str">
            <v>SINAPI DEZEMBRO 2025</v>
          </cell>
        </row>
        <row r="13342">
          <cell r="A13342">
            <v>97976</v>
          </cell>
          <cell r="B13342" t="str">
            <v>POÇO DE INSPEÇÃO CIRCULAR PARA ESGOTO, EM ALVENARIA COM TIJOLOS CERÂMICOS MACIÇOS, DIÂMETRO INTERNO = 0,60 M, PROFUNDIDADE = 0,95 M, EXCLUINDO TAMPÃO. AF_12/2020</v>
          </cell>
          <cell r="C13342" t="str">
            <v>UN</v>
          </cell>
          <cell r="D13342">
            <v>1113.22</v>
          </cell>
          <cell r="E13342">
            <v>1157.29</v>
          </cell>
          <cell r="F13342" t="str">
            <v>SINAPI DEZEMBRO 2025</v>
          </cell>
        </row>
        <row r="13343">
          <cell r="A13343">
            <v>97977</v>
          </cell>
          <cell r="B13343" t="str">
            <v>POÇO DE INSPEÇÃO CIRCULAR PARA ESGOTO, EM ALVENARIA COM TIJOLOS CERÂMICOS MACIÇOS, DIÂMETRO INTERNO = 0,60 M, PROFUNDIDADE = 1,45 M, EXCLUINDO TAMPÃO. AF_12/2020</v>
          </cell>
          <cell r="C13343" t="str">
            <v>UN</v>
          </cell>
          <cell r="D13343">
            <v>1590.42</v>
          </cell>
          <cell r="E13343">
            <v>1655.27</v>
          </cell>
          <cell r="F13343" t="str">
            <v>SINAPI DEZEMBRO 2025</v>
          </cell>
        </row>
        <row r="13344">
          <cell r="A13344">
            <v>97974</v>
          </cell>
          <cell r="B13344" t="str">
            <v>POÇO DE INSPEÇÃO CIRCULAR PARA ESGOTO, EM CONCRETO PRÉ-MOLDADO, DIÂMETRO INTERNO = 0,60 M, PROFUNDIDADE = 0,90 M, EXCLUINDO TAMPÃO. AF_12/2020</v>
          </cell>
          <cell r="C13344" t="str">
            <v>UN</v>
          </cell>
          <cell r="D13344">
            <v>426.14</v>
          </cell>
          <cell r="E13344">
            <v>435.24</v>
          </cell>
          <cell r="F13344" t="str">
            <v>SINAPI DEZEMBRO 2025</v>
          </cell>
        </row>
        <row r="13345">
          <cell r="A13345">
            <v>97975</v>
          </cell>
          <cell r="B13345" t="str">
            <v>POÇO DE INSPEÇÃO CIRCULAR PARA ESGOTO, EM CONCRETO PRÉ-MOLDADO, DIÂMETRO INTERNO = 0,60 M, PROFUNDIDADE = 1,40 M, EXCLUINDO TAMPÃO. AF_12/2020</v>
          </cell>
          <cell r="C13345" t="str">
            <v>UN</v>
          </cell>
          <cell r="D13345">
            <v>551.25</v>
          </cell>
          <cell r="E13345">
            <v>561.36</v>
          </cell>
          <cell r="F13345" t="str">
            <v>SINAPI DEZEMBRO 2025</v>
          </cell>
        </row>
        <row r="13346">
          <cell r="A13346">
            <v>101798</v>
          </cell>
          <cell r="B13346" t="str">
            <v>TAMPA PARA CAIXA TIPO R1, EM FERRO FUNDIDO, DIMENSÕES INTERNAS: 0,40 X 0,60 M - FORNECIMENTO E INSTALAÇÃO. AF_12/2020</v>
          </cell>
          <cell r="C13346" t="str">
            <v>UN</v>
          </cell>
          <cell r="D13346">
            <v>317.10000000000002</v>
          </cell>
          <cell r="E13346">
            <v>321.02</v>
          </cell>
          <cell r="F13346" t="str">
            <v>SINAPI DEZEMBRO 2025</v>
          </cell>
        </row>
        <row r="13347">
          <cell r="A13347">
            <v>101799</v>
          </cell>
          <cell r="B13347" t="str">
            <v>TAMPA PARA CAIXA TIPO R2 E R3, EM FERRO FUNDIDO, DIMENSÕES INTERNAS: 0,55 X 1,10 M - FORNECIMENTO E INSTALAÇÃO. AF_12/2020</v>
          </cell>
          <cell r="C13347" t="str">
            <v>UN</v>
          </cell>
          <cell r="D13347">
            <v>761.85</v>
          </cell>
          <cell r="E13347">
            <v>768.32</v>
          </cell>
          <cell r="F13347" t="str">
            <v>SINAPI DEZEMBRO 2025</v>
          </cell>
        </row>
        <row r="13348">
          <cell r="A13348">
            <v>102487</v>
          </cell>
          <cell r="B13348" t="str">
            <v>CONCRETO CICLÓPICO FCK = 15MPA, 30% PEDRA DE MÃO EM VOLUME REAL, INCLUSIVE LANÇAMENTO. AF_05/2021</v>
          </cell>
          <cell r="C13348" t="str">
            <v>M3</v>
          </cell>
          <cell r="D13348">
            <v>626.64</v>
          </cell>
          <cell r="E13348">
            <v>647.98</v>
          </cell>
          <cell r="F13348" t="str">
            <v>SINAPI DEZEMBRO 2025</v>
          </cell>
        </row>
        <row r="13349">
          <cell r="A13349">
            <v>102486</v>
          </cell>
          <cell r="B13349" t="str">
            <v>CONCRETO FCK = 15MPA, TRAÇO 1:3,4:3,4 (EM MASSA SECA DE CIMENTO/ AREIA MÉDIA/ SEIXO ROLADO) - PREPARO MANUAL. AF_05/2021</v>
          </cell>
          <cell r="C13349" t="str">
            <v>M3</v>
          </cell>
          <cell r="D13349">
            <v>694.52</v>
          </cell>
          <cell r="E13349">
            <v>705.87</v>
          </cell>
          <cell r="F13349" t="str">
            <v>SINAPI DEZEMBRO 2025</v>
          </cell>
        </row>
        <row r="13350">
          <cell r="A13350">
            <v>102474</v>
          </cell>
          <cell r="B13350" t="str">
            <v>CONCRETO FCK = 15MPA, TRAÇO 1:3,4:3,4 (EM MASSA SECA DE CIMENTO/ AREIA MÉDIA/ SEIXO ROLADO) - PREPARO MECÂNICO COM BETONEIRA 400 L. AF_05/2021</v>
          </cell>
          <cell r="C13350" t="str">
            <v>M3</v>
          </cell>
          <cell r="D13350">
            <v>632.36</v>
          </cell>
          <cell r="E13350">
            <v>639.35</v>
          </cell>
          <cell r="F13350" t="str">
            <v>SINAPI DEZEMBRO 2025</v>
          </cell>
        </row>
        <row r="13351">
          <cell r="A13351">
            <v>102480</v>
          </cell>
          <cell r="B13351" t="str">
            <v>CONCRETO FCK = 15MPA, TRAÇO 1:3,4:3,4 (EM MASSA SECA DE CIMENTO/ AREIA MÉDIA/ SEIXO ROLADO) - PREPARO MECÂNICO COM BETONEIRA 600 L. AF_05/2021</v>
          </cell>
          <cell r="C13351" t="str">
            <v>M3</v>
          </cell>
          <cell r="D13351">
            <v>626.84</v>
          </cell>
          <cell r="E13351">
            <v>632.94000000000005</v>
          </cell>
          <cell r="F13351" t="str">
            <v>SINAPI DEZEMBRO 2025</v>
          </cell>
        </row>
        <row r="13352">
          <cell r="A13352">
            <v>94975</v>
          </cell>
          <cell r="B13352" t="str">
            <v>CONCRETO FCK = 15MPA, TRAÇO 1:3,4:3,5 (EM MASSA SECA DE CIMENTO/ AREIA MÉDIA/ BRITA 1) - PREPARO MANUAL. AF_05/2021</v>
          </cell>
          <cell r="C13352" t="str">
            <v>M3</v>
          </cell>
          <cell r="D13352">
            <v>549.54</v>
          </cell>
          <cell r="E13352">
            <v>560.83000000000004</v>
          </cell>
          <cell r="F13352" t="str">
            <v>SINAPI DEZEMBRO 2025</v>
          </cell>
        </row>
        <row r="13353">
          <cell r="A13353">
            <v>94963</v>
          </cell>
          <cell r="B13353" t="str">
            <v>CONCRETO FCK = 15MPA, TRAÇO 1:3,4:3,5 (EM MASSA SECA DE CIMENTO/ AREIA MÉDIA/ BRITA 1) - PREPARO MECÂNICO COM BETONEIRA 400 L. AF_05/2021</v>
          </cell>
          <cell r="C13353" t="str">
            <v>M3</v>
          </cell>
          <cell r="D13353">
            <v>488.53</v>
          </cell>
          <cell r="E13353">
            <v>495.37</v>
          </cell>
          <cell r="F13353" t="str">
            <v>SINAPI DEZEMBRO 2025</v>
          </cell>
        </row>
        <row r="13354">
          <cell r="A13354">
            <v>94969</v>
          </cell>
          <cell r="B13354" t="str">
            <v>CONCRETO FCK = 15MPA, TRAÇO 1:3,4:3,5 (EM MASSA SECA DE CIMENTO/ AREIA MÉDIA/ BRITA 1) - PREPARO MECÂNICO COM BETONEIRA 600 L. AF_05/2021</v>
          </cell>
          <cell r="C13354" t="str">
            <v>M3</v>
          </cell>
          <cell r="D13354">
            <v>482.47</v>
          </cell>
          <cell r="E13354">
            <v>488.44</v>
          </cell>
          <cell r="F13354" t="str">
            <v>SINAPI DEZEMBRO 2025</v>
          </cell>
        </row>
        <row r="13355">
          <cell r="A13355">
            <v>102475</v>
          </cell>
          <cell r="B13355" t="str">
            <v>CONCRETO FCK = 20MPA, TRAÇO 1:2,6:2,9 (EM MASSA SECA DE CIMENTO/ AREIA MÉDIA/ SEIXO ROLADO) - PREPARO MECÂNICO COM BETONEIRA 400 L. AF_05/2021</v>
          </cell>
          <cell r="C13355" t="str">
            <v>M3</v>
          </cell>
          <cell r="D13355">
            <v>680.22</v>
          </cell>
          <cell r="E13355">
            <v>687.91</v>
          </cell>
          <cell r="F13355" t="str">
            <v>SINAPI DEZEMBRO 2025</v>
          </cell>
        </row>
        <row r="13356">
          <cell r="A13356">
            <v>102481</v>
          </cell>
          <cell r="B13356" t="str">
            <v>CONCRETO FCK = 20MPA, TRAÇO 1:2,6:2,9 (EM MASSA SECA DE CIMENTO/ AREIA MÉDIA/ SEIXO ROLADO) - PREPARO MECÂNICO COM BETONEIRA 600 L. AF_05/2021</v>
          </cell>
          <cell r="C13356" t="str">
            <v>M3</v>
          </cell>
          <cell r="D13356">
            <v>668.47</v>
          </cell>
          <cell r="E13356">
            <v>674.61</v>
          </cell>
          <cell r="F13356" t="str">
            <v>SINAPI DEZEMBRO 2025</v>
          </cell>
        </row>
        <row r="13357">
          <cell r="A13357">
            <v>94964</v>
          </cell>
          <cell r="B13357" t="str">
            <v>CONCRETO FCK = 20MPA, TRAÇO 1:2,7:3 (EM MASSA SECA DE CIMENTO/ AREIA MÉDIA/ BRITA 1) - PREPARO MECÂNICO COM BETONEIRA 400 L. AF_05/2021</v>
          </cell>
          <cell r="C13357" t="str">
            <v>M3</v>
          </cell>
          <cell r="D13357">
            <v>531.74</v>
          </cell>
          <cell r="E13357">
            <v>539.20000000000005</v>
          </cell>
          <cell r="F13357" t="str">
            <v>SINAPI DEZEMBRO 2025</v>
          </cell>
        </row>
        <row r="13358">
          <cell r="A13358">
            <v>94970</v>
          </cell>
          <cell r="B13358" t="str">
            <v>CONCRETO FCK = 20MPA, TRAÇO 1:2,7:3 (EM MASSA SECA DE CIMENTO/ AREIA MÉDIA/ BRITA 1) - PREPARO MECÂNICO COM BETONEIRA 600 L. AF_05/2021</v>
          </cell>
          <cell r="C13358" t="str">
            <v>M3</v>
          </cell>
          <cell r="D13358">
            <v>519.49</v>
          </cell>
          <cell r="E13358">
            <v>525.45000000000005</v>
          </cell>
          <cell r="F13358" t="str">
            <v>SINAPI DEZEMBRO 2025</v>
          </cell>
        </row>
        <row r="13359">
          <cell r="A13359">
            <v>102476</v>
          </cell>
          <cell r="B13359" t="str">
            <v>CONCRETO FCK = 25MPA, TRAÇO 1:2,2:2,5 (EM MASSA SECA DE CIMENTO/ AREIA MÉDIA/ SEIXO ROLADO) - PREPARO MECÂNICO COM BETONEIRA 400 L. AF_05/2021</v>
          </cell>
          <cell r="C13359" t="str">
            <v>M3</v>
          </cell>
          <cell r="D13359">
            <v>702.32</v>
          </cell>
          <cell r="E13359">
            <v>708.94</v>
          </cell>
          <cell r="F13359" t="str">
            <v>SINAPI DEZEMBRO 2025</v>
          </cell>
        </row>
        <row r="13360">
          <cell r="A13360">
            <v>102482</v>
          </cell>
          <cell r="B13360" t="str">
            <v>CONCRETO FCK = 25MPA, TRAÇO 1:2,2:2,5 (EM MASSA SECA DE CIMENTO/ AREIA MÉDIA/ SEIXO ROLADO) - PREPARO MECÂNICO COM BETONEIRA 600 L. AF_05/2021</v>
          </cell>
          <cell r="C13360" t="str">
            <v>M3</v>
          </cell>
          <cell r="D13360">
            <v>700.48</v>
          </cell>
          <cell r="E13360">
            <v>706.35</v>
          </cell>
          <cell r="F13360" t="str">
            <v>SINAPI DEZEMBRO 2025</v>
          </cell>
        </row>
        <row r="13361">
          <cell r="A13361">
            <v>94965</v>
          </cell>
          <cell r="B13361" t="str">
            <v>CONCRETO FCK = 25MPA, TRAÇO 1:2,3:2,7 (EM MASSA SECA DE CIMENTO/ AREIA MÉDIA/ BRITA 1) - PREPARO MECÂNICO COM BETONEIRA 400 L. AF_05/2021</v>
          </cell>
          <cell r="C13361" t="str">
            <v>M3</v>
          </cell>
          <cell r="D13361">
            <v>552.88</v>
          </cell>
          <cell r="E13361">
            <v>559.70000000000005</v>
          </cell>
          <cell r="F13361" t="str">
            <v>SINAPI DEZEMBRO 2025</v>
          </cell>
        </row>
        <row r="13362">
          <cell r="A13362">
            <v>94971</v>
          </cell>
          <cell r="B13362" t="str">
            <v>CONCRETO FCK = 25MPA, TRAÇO 1:2,3:2,7 (EM MASSA SECA DE CIMENTO/ AREIA MÉDIA/ BRITA 1) - PREPARO MECÂNICO COM BETONEIRA 600 L. AF_05/2021</v>
          </cell>
          <cell r="C13362" t="str">
            <v>M3</v>
          </cell>
          <cell r="D13362">
            <v>546.94000000000005</v>
          </cell>
          <cell r="E13362">
            <v>552.76</v>
          </cell>
          <cell r="F13362" t="str">
            <v>SINAPI DEZEMBRO 2025</v>
          </cell>
        </row>
        <row r="13363">
          <cell r="A13363">
            <v>102477</v>
          </cell>
          <cell r="B13363" t="str">
            <v>CONCRETO FCK = 30MPA, TRAÇO 1:1,9:2,3 (EM MASSA SECA DE CIMENTO/ AREIA MÉDIA/ SEIXO ROLADO) - PREPARO MECÂNICO COM BETONEIRA 400 L. AF_05/2021</v>
          </cell>
          <cell r="C13363" t="str">
            <v>M3</v>
          </cell>
          <cell r="D13363">
            <v>740.24</v>
          </cell>
          <cell r="E13363">
            <v>747.54</v>
          </cell>
          <cell r="F13363" t="str">
            <v>SINAPI DEZEMBRO 2025</v>
          </cell>
        </row>
        <row r="13364">
          <cell r="A13364">
            <v>102483</v>
          </cell>
          <cell r="B13364" t="str">
            <v>CONCRETO FCK = 30MPA, TRAÇO 1:1,9:2,3 (EM MASSA SECA DE CIMENTO/ AREIA MÉDIA/ SEIXO ROLADO) - PREPARO MECÂNICO COM BETONEIRA 600 L. AF_05/2021</v>
          </cell>
          <cell r="C13364" t="str">
            <v>M3</v>
          </cell>
          <cell r="D13364">
            <v>734.31</v>
          </cell>
          <cell r="E13364">
            <v>740.37</v>
          </cell>
          <cell r="F13364" t="str">
            <v>SINAPI DEZEMBRO 2025</v>
          </cell>
        </row>
        <row r="13365">
          <cell r="A13365">
            <v>94966</v>
          </cell>
          <cell r="B13365" t="str">
            <v>CONCRETO FCK = 30MPA, TRAÇO 1:2,1:2,5 (EM MASSA SECA DE CIMENTO/ AREIA MÉDIA/ BRITA 1) - PREPARO MECÂNICO COM BETONEIRA 400 L. AF_05/2021</v>
          </cell>
          <cell r="C13365" t="str">
            <v>M3</v>
          </cell>
          <cell r="D13365">
            <v>571.61</v>
          </cell>
          <cell r="E13365">
            <v>578.37</v>
          </cell>
          <cell r="F13365" t="str">
            <v>SINAPI DEZEMBRO 2025</v>
          </cell>
        </row>
        <row r="13366">
          <cell r="A13366">
            <v>94972</v>
          </cell>
          <cell r="B13366" t="str">
            <v>CONCRETO FCK = 30MPA, TRAÇO 1:2,1:2,5 (EM MASSA SECA DE CIMENTO/ AREIA MÉDIA/ BRITA 1) - PREPARO MECÂNICO COM BETONEIRA 600 L. AF_05/2021</v>
          </cell>
          <cell r="C13366" t="str">
            <v>M3</v>
          </cell>
          <cell r="D13366">
            <v>565.65</v>
          </cell>
          <cell r="E13366">
            <v>571.42999999999995</v>
          </cell>
          <cell r="F13366" t="str">
            <v>SINAPI DEZEMBRO 2025</v>
          </cell>
        </row>
        <row r="13367">
          <cell r="A13367">
            <v>102478</v>
          </cell>
          <cell r="B13367" t="str">
            <v>CONCRETO FCK = 40MPA, TRAÇO 1:1,4:1,8 (EM MASSA SECA DE CIMENTO/ AREIA MÉDIA/ SEIXO ROLADO) - PREPARO MECÂNICO COM BETONEIRA 400 L. AF_05/2021</v>
          </cell>
          <cell r="C13367" t="str">
            <v>M3</v>
          </cell>
          <cell r="D13367">
            <v>799.28</v>
          </cell>
          <cell r="E13367">
            <v>805.9</v>
          </cell>
          <cell r="F13367" t="str">
            <v>SINAPI DEZEMBRO 2025</v>
          </cell>
        </row>
        <row r="13368">
          <cell r="A13368">
            <v>102484</v>
          </cell>
          <cell r="B13368" t="str">
            <v>CONCRETO FCK = 40MPA, TRAÇO 1:1,4:1,8 (EM MASSA SECA DE CIMENTO/ AREIA MÉDIA/ SEIXO ROLADO) - PREPARO MECÂNICO COM BETONEIRA 600 L. AF_05/2021</v>
          </cell>
          <cell r="C13368" t="str">
            <v>M3</v>
          </cell>
          <cell r="D13368">
            <v>799.21</v>
          </cell>
          <cell r="E13368">
            <v>805.28</v>
          </cell>
          <cell r="F13368" t="str">
            <v>SINAPI DEZEMBRO 2025</v>
          </cell>
        </row>
        <row r="13369">
          <cell r="A13369">
            <v>94967</v>
          </cell>
          <cell r="B13369" t="str">
            <v>CONCRETO FCK = 40MPA, TRAÇO 1:1,6:1,9 (EM MASSA SECA DE CIMENTO/ AREIA MÉDIA/ BRITA 1) - PREPARO MECÂNICO COM BETONEIRA 400 L. AF_05/2021</v>
          </cell>
          <cell r="C13369" t="str">
            <v>M3</v>
          </cell>
          <cell r="D13369">
            <v>651.5</v>
          </cell>
          <cell r="E13369">
            <v>658.68</v>
          </cell>
          <cell r="F13369" t="str">
            <v>SINAPI DEZEMBRO 2025</v>
          </cell>
        </row>
        <row r="13370">
          <cell r="A13370">
            <v>94973</v>
          </cell>
          <cell r="B13370" t="str">
            <v>CONCRETO FCK = 40MPA, TRAÇO 1:1,6:1,9 (EM MASSA SECA DE CIMENTO/ AREIA MÉDIA/ BRITA 1) - PREPARO MECÂNICO COM BETONEIRA 600 L. AF_05/2021</v>
          </cell>
          <cell r="C13370" t="str">
            <v>M3</v>
          </cell>
          <cell r="D13370">
            <v>643.85</v>
          </cell>
          <cell r="E13370">
            <v>649.80999999999995</v>
          </cell>
          <cell r="F13370" t="str">
            <v>SINAPI DEZEMBRO 2025</v>
          </cell>
        </row>
        <row r="13371">
          <cell r="A13371">
            <v>94974</v>
          </cell>
          <cell r="B13371" t="str">
            <v>CONCRETO MAGRO PARA LASTRO, TRAÇO 1:4,5:4,5 (EM MASSA SECA DE CIMENTO/ AREIA MÉDIA/ BRITA 1) - PREPARO MANUAL. AF_05/2021</v>
          </cell>
          <cell r="C13371" t="str">
            <v>M3</v>
          </cell>
          <cell r="D13371">
            <v>507.69</v>
          </cell>
          <cell r="E13371">
            <v>519.13</v>
          </cell>
          <cell r="F13371" t="str">
            <v>SINAPI DEZEMBRO 2025</v>
          </cell>
        </row>
        <row r="13372">
          <cell r="A13372">
            <v>94962</v>
          </cell>
          <cell r="B13372" t="str">
            <v>CONCRETO MAGRO PARA LASTRO, TRAÇO 1:4,5:4,5 (EM MASSA SECA DE CIMENTO/ AREIA MÉDIA/ BRITA 1) - PREPARO MECÂNICO COM BETONEIRA 400 L. AF_05/2021</v>
          </cell>
          <cell r="C13372" t="str">
            <v>M3</v>
          </cell>
          <cell r="D13372">
            <v>440.99</v>
          </cell>
          <cell r="E13372">
            <v>447.88</v>
          </cell>
          <cell r="F13372" t="str">
            <v>SINAPI DEZEMBRO 2025</v>
          </cell>
        </row>
        <row r="13373">
          <cell r="A13373">
            <v>94968</v>
          </cell>
          <cell r="B13373" t="str">
            <v>CONCRETO MAGRO PARA LASTRO, TRAÇO 1:4,5:4,5 (EM MASSA SECA DE CIMENTO/ AREIA MÉDIA/ BRITA 1) - PREPARO MECÂNICO COM BETONEIRA 600 L. AF_05/2021</v>
          </cell>
          <cell r="C13373" t="str">
            <v>M3</v>
          </cell>
          <cell r="D13373">
            <v>438.22</v>
          </cell>
          <cell r="E13373">
            <v>444.42</v>
          </cell>
          <cell r="F13373" t="str">
            <v>SINAPI DEZEMBRO 2025</v>
          </cell>
        </row>
        <row r="13374">
          <cell r="A13374">
            <v>102485</v>
          </cell>
          <cell r="B13374" t="str">
            <v>CONCRETO MAGRO PARA LASTRO, TRAÇO 1:4,5:4,5 (EM MASSA SECA DE CIMENTO/ AREIA MÉDIA/ SEIXO ROLADO) - PREPARO MANUAL. AF_05/2021</v>
          </cell>
          <cell r="C13374" t="str">
            <v>M3</v>
          </cell>
          <cell r="D13374">
            <v>657.6</v>
          </cell>
          <cell r="E13374">
            <v>669.07</v>
          </cell>
          <cell r="F13374" t="str">
            <v>SINAPI DEZEMBRO 2025</v>
          </cell>
        </row>
        <row r="13375">
          <cell r="A13375">
            <v>102473</v>
          </cell>
          <cell r="B13375" t="str">
            <v>CONCRETO MAGRO PARA LASTRO, TRAÇO 1:4,5:4,5 (EM MASSA SECA DE CIMENTO/ AREIA MÉDIA/ SEIXO ROLADO) - PREPARO MECÂNICO COM BETONEIRA 400 L. AF_05/2021</v>
          </cell>
          <cell r="C13375" t="str">
            <v>M3</v>
          </cell>
          <cell r="D13375">
            <v>587.77</v>
          </cell>
          <cell r="E13375">
            <v>594.82000000000005</v>
          </cell>
          <cell r="F13375" t="str">
            <v>SINAPI DEZEMBRO 2025</v>
          </cell>
        </row>
        <row r="13376">
          <cell r="A13376">
            <v>102479</v>
          </cell>
          <cell r="B13376" t="str">
            <v>CONCRETO MAGRO PARA LASTRO, TRAÇO 1:4,5:4,5 (EM MASSA SECA DE CIMENTO/ AREIA MÉDIA/ SEIXO ROLADO) - PREPARO MECÂNICO COM BETONEIRA 600 L. AF_05/2021</v>
          </cell>
          <cell r="C13376" t="str">
            <v>M3</v>
          </cell>
          <cell r="D13376">
            <v>585.64</v>
          </cell>
          <cell r="E13376">
            <v>591.94000000000005</v>
          </cell>
          <cell r="F13376" t="str">
            <v>SINAPI DEZEMBRO 2025</v>
          </cell>
        </row>
        <row r="13377">
          <cell r="A13377">
            <v>104835</v>
          </cell>
          <cell r="B13377" t="str">
            <v>ARGAMASSA DE ASSENTAMENTO DE ALVENARIA DE VEDAÇÃO E REVESTIMENTO INTERNO, TRAÇO EM VOLUME SECO 1:1:3:3,8 (CIMENTO:CAL:AREIA NATURAL MÉDIA:AREIA RECICLADA), COM USO DE AGREGADO RECICLADO MISTO (ARM) - PREPARO MANUAL. AF_11/2023</v>
          </cell>
          <cell r="C13377" t="str">
            <v>M3</v>
          </cell>
          <cell r="D13377">
            <v>0</v>
          </cell>
          <cell r="E13377">
            <v>0</v>
          </cell>
          <cell r="F13377" t="str">
            <v>SINAPI DEZEMBRO 2025</v>
          </cell>
        </row>
        <row r="13378">
          <cell r="A13378">
            <v>104833</v>
          </cell>
          <cell r="B13378" t="str">
            <v>ARGAMASSA DE ASSENTAMENTO DE ALVENARIA DE VEDAÇÃO E REVESTIMENTO INTERNO, TRAÇO EM VOLUME SECO 1:1:3:3,8 (CIMENTO:CAL:AREIAS NATURAL MÉDIA: RECICLADA), COM USO DE AGREGADO RECICLADO CIMENTÍCIO OU DE CONCRETO (ARCI/ARCO) - PREPARO MANUAL. AF_11/2023</v>
          </cell>
          <cell r="C13378" t="str">
            <v>M3</v>
          </cell>
          <cell r="D13378">
            <v>0</v>
          </cell>
          <cell r="E13378">
            <v>0</v>
          </cell>
          <cell r="F13378" t="str">
            <v>SINAPI DEZEMBRO 2025</v>
          </cell>
        </row>
        <row r="13379">
          <cell r="A13379">
            <v>104834</v>
          </cell>
          <cell r="B13379" t="str">
            <v>ARGAMASSA PARA ALVENARIA DE VEDAÇÃO E REVESTIMENTO INTERNO, TRAÇO EM VOLUME SECO 1:1:3:3,8 (CIMENTO:CAL:AREIA MÉDIA:AREIA RECICLADA), COM AGREGADO RECICLADO CIMENTÍCIO OU DE CONCRETO - PREPARO MECÂNICO COM MISTURADOR HORIZONTAL DE 600 KG. AF_11/2023</v>
          </cell>
          <cell r="C13379" t="str">
            <v>M3</v>
          </cell>
          <cell r="D13379">
            <v>0</v>
          </cell>
          <cell r="E13379">
            <v>0</v>
          </cell>
          <cell r="F13379" t="str">
            <v>SINAPI DEZEMBRO 2025</v>
          </cell>
        </row>
        <row r="13380">
          <cell r="A13380">
            <v>104836</v>
          </cell>
          <cell r="B13380" t="str">
            <v>ARGAMASSA PARA ALVENARIA DE VEDAÇÃO E REVESTIMENTO INTERNO, TRAÇO EM VOLUME SECO 1:1:3:3,8 (CIMENTO:CAL:AREIA MÉDIA:AREIA RECICLADA), COM USO DE AGREGADO RECICLADO MISTO - PREPARO MECÂNICO COM MISTURADOR HORIZONTAL DE 600 KG. AF_11/2023</v>
          </cell>
          <cell r="C13380" t="str">
            <v>M3</v>
          </cell>
          <cell r="D13380">
            <v>0</v>
          </cell>
          <cell r="E13380">
            <v>0</v>
          </cell>
          <cell r="F13380" t="str">
            <v>SINAPI DEZEMBRO 2025</v>
          </cell>
        </row>
        <row r="13381">
          <cell r="A13381">
            <v>104837</v>
          </cell>
          <cell r="B13381" t="str">
            <v>ARGAMASSA PARA CONTRAPISO, TRAÇO EM VOLUME SECO 1:2:2,5 (CIMENTO:AREIA NATURAL MÉDIA:AREIA RECICLADA), COM USO DE AGREGADO RECICLADO CIMENTÍCIO OU DE CONCRETO (ARCI/ARCO) - PREPARO MANUAL. AF_11/2023</v>
          </cell>
          <cell r="C13381" t="str">
            <v>M3</v>
          </cell>
          <cell r="D13381">
            <v>0</v>
          </cell>
          <cell r="E13381">
            <v>0</v>
          </cell>
          <cell r="F13381" t="str">
            <v>SINAPI DEZEMBRO 2025</v>
          </cell>
        </row>
        <row r="13382">
          <cell r="A13382">
            <v>104838</v>
          </cell>
          <cell r="B13382" t="str">
            <v>ARGAMASSA PARA CONTRAPISO, TRAÇO EM VOLUME SECO 1:2:2,5 (CIMENTO:AREIA NATURAL MÉDIA:AREIA RECICLADA), COM USO DE AGREGADO RECICLADO CIMENTÍCIO OU DE CONCRETO (ARCI/ARCO) - PREPARO MECÂNICO COM MISTURADOR DE EIXO HORIZONTAL DE 600 KG. AF_11/2023</v>
          </cell>
          <cell r="C13382" t="str">
            <v>M3</v>
          </cell>
          <cell r="D13382">
            <v>0</v>
          </cell>
          <cell r="E13382">
            <v>0</v>
          </cell>
          <cell r="F13382" t="str">
            <v>SINAPI DEZEMBRO 2025</v>
          </cell>
        </row>
        <row r="13383">
          <cell r="A13383">
            <v>104839</v>
          </cell>
          <cell r="B13383" t="str">
            <v>ARGAMASSA PARA CONTRAPISO, TRAÇO EM VOLUME SECO 1:2:2,5 (CIMENTO:AREIA NATURAL MÉDIA:AREIA RECICLADA), COM USO DE AGREGADO RECICLADO MISTO (ARM) - PREPARO MANUAL. AF_11/2023</v>
          </cell>
          <cell r="C13383" t="str">
            <v>M3</v>
          </cell>
          <cell r="D13383">
            <v>0</v>
          </cell>
          <cell r="E13383">
            <v>0</v>
          </cell>
          <cell r="F13383" t="str">
            <v>SINAPI DEZEMBRO 2025</v>
          </cell>
        </row>
        <row r="13384">
          <cell r="A13384">
            <v>104840</v>
          </cell>
          <cell r="B13384" t="str">
            <v>ARGAMASSA PARA CONTRAPISO, TRAÇO EM VOLUME SECO 1:2:2,5 (CIMENTO:AREIA NATURAL MÉDIA:AREIA RECICLADA), COM USO DE AGREGADO RECICLADO MISTO (ARM) - PREPARO MECÂNICO COM MISTURADOR DE EIXO HORIZONTAL DE 600 KG. AF_11/2023</v>
          </cell>
          <cell r="C13384" t="str">
            <v>M3</v>
          </cell>
          <cell r="D13384">
            <v>0</v>
          </cell>
          <cell r="E13384">
            <v>0</v>
          </cell>
          <cell r="F13384" t="str">
            <v>SINAPI DEZEMBRO 2025</v>
          </cell>
        </row>
        <row r="13385">
          <cell r="A13385">
            <v>104830</v>
          </cell>
          <cell r="B13385" t="str">
            <v>CONCRETO MAGRO PARA LASTRO, TRAÇO EM MASSA SECA 1:3,4:3,5 (CIMENTO:AREIA RECICLADA:BRITA 1 RECICLADA), COM USO DE AGREGADO RECICLADO CIMENTÍCIO OU DE CONCRETO (ARCI/ARCO) - PREPARO MANUAL. AF_11/2023</v>
          </cell>
          <cell r="C13385" t="str">
            <v>M3</v>
          </cell>
          <cell r="D13385">
            <v>0</v>
          </cell>
          <cell r="E13385">
            <v>0</v>
          </cell>
          <cell r="F13385" t="str">
            <v>SINAPI DEZEMBRO 2025</v>
          </cell>
        </row>
        <row r="13386">
          <cell r="A13386">
            <v>104829</v>
          </cell>
          <cell r="B13386" t="str">
            <v>CONCRETO MAGRO PARA LASTRO, TRAÇO EM MASSA SECA 1:3,4:3,5 (CIMENTO:AREIA RECICLADA:BRITA 1 RECICLADA), COM USO DE AGREGADO RECICLADO CIMENTÍCIO OU DE CONCRETO (ARCI/ARCO) - PREPARO MECÂNICO COM BETONEIRA 600 L. AF_11/2023</v>
          </cell>
          <cell r="C13386" t="str">
            <v>M3</v>
          </cell>
          <cell r="D13386">
            <v>0</v>
          </cell>
          <cell r="E13386">
            <v>0</v>
          </cell>
          <cell r="F13386" t="str">
            <v>SINAPI DEZEMBRO 2025</v>
          </cell>
        </row>
        <row r="13387">
          <cell r="A13387">
            <v>104832</v>
          </cell>
          <cell r="B13387" t="str">
            <v>CONCRETO MAGRO PARA LASTRO, TRAÇO EM MASSA SECA 1:3,4:3,5 (CIMENTO:AREIA RECICLADA:BRITA 1 RECICLADA), COM USO DE AGREGADO RECICLADO MISTO (ARM) - PREPARO MANUAL. AF_11/2023</v>
          </cell>
          <cell r="C13387" t="str">
            <v>M3</v>
          </cell>
          <cell r="D13387">
            <v>0</v>
          </cell>
          <cell r="E13387">
            <v>0</v>
          </cell>
          <cell r="F13387" t="str">
            <v>SINAPI DEZEMBRO 2025</v>
          </cell>
        </row>
        <row r="13388">
          <cell r="A13388">
            <v>104831</v>
          </cell>
          <cell r="B13388" t="str">
            <v>CONCRETO MAGRO PARA LASTRO, TRAÇO EM MASSA SECA 1:3,4:3,5 (CIMENTO:AREIA RECICLADA:BRITA 1 RECICLADA), COM USO DE AGREGADO RECICLADO MISTO (ARM) - PREPARO MECÂNICO COM BETONEIRA 600 L. AF_11/2023</v>
          </cell>
          <cell r="C13388" t="str">
            <v>M3</v>
          </cell>
          <cell r="D13388">
            <v>0</v>
          </cell>
          <cell r="E13388">
            <v>0</v>
          </cell>
          <cell r="F13388" t="str">
            <v>SINAPI DEZEMBRO 2025</v>
          </cell>
        </row>
        <row r="13389">
          <cell r="A13389">
            <v>103773</v>
          </cell>
          <cell r="B13389" t="str">
            <v>ASSENTO COM ENCOSTO PARA ARQUIBANCADA - FORNECIMENTO E INSTALAÇÃO. AF_03/2022</v>
          </cell>
          <cell r="C13389" t="str">
            <v>UN</v>
          </cell>
          <cell r="D13389">
            <v>0</v>
          </cell>
          <cell r="E13389">
            <v>0</v>
          </cell>
          <cell r="F13389" t="str">
            <v>SINAPI DEZEMBRO 2025</v>
          </cell>
        </row>
        <row r="13390">
          <cell r="A13390">
            <v>103772</v>
          </cell>
          <cell r="B13390" t="str">
            <v>ASSENTO SEM ENCOSTO PARA ARQUIBANCADA - FORNECIMENTO E INSTALAÇÃO. AF_03/2022</v>
          </cell>
          <cell r="C13390" t="str">
            <v>UN</v>
          </cell>
          <cell r="D13390">
            <v>0</v>
          </cell>
          <cell r="E13390">
            <v>0</v>
          </cell>
          <cell r="F13390" t="str">
            <v>SINAPI DEZEMBRO 2025</v>
          </cell>
        </row>
        <row r="13391">
          <cell r="A13391">
            <v>103768</v>
          </cell>
          <cell r="B13391" t="str">
            <v>PAR DE ESTRUTURAS PARA TABELA DE BASQUETE EM TRELIÇA METÁLICA AÉREA, EXCETO TABELA, ARO E REDE - FORNECIMENTO E INSTALAÇÃO. AF_03/2022</v>
          </cell>
          <cell r="C13391" t="str">
            <v>UN</v>
          </cell>
          <cell r="D13391">
            <v>0</v>
          </cell>
          <cell r="E13391">
            <v>0</v>
          </cell>
          <cell r="F13391" t="str">
            <v>SINAPI DEZEMBRO 2025</v>
          </cell>
        </row>
        <row r="13392">
          <cell r="A13392">
            <v>103767</v>
          </cell>
          <cell r="B13392" t="str">
            <v>PAR DE ESTRUTURAS PARA TABELA DE BASQUETE EM TRELIÇA METÁLICA FIXADA NO PISO, EXCETO TABELA, ARO E REDE - FORNECIMENTO E INSTALAÇÃO. AF_03/2022</v>
          </cell>
          <cell r="C13392" t="str">
            <v>UN</v>
          </cell>
          <cell r="D13392">
            <v>0</v>
          </cell>
          <cell r="E13392">
            <v>0</v>
          </cell>
          <cell r="F13392" t="str">
            <v>SINAPI DEZEMBRO 2025</v>
          </cell>
        </row>
        <row r="13393">
          <cell r="A13393">
            <v>103766</v>
          </cell>
          <cell r="B13393" t="str">
            <v>PAR DE ESTRUTURAS PARA TABELA DE BASQUETE METÁLICA TUBULAR CHUMBADA COM CONCRETO NO PISO, EXCETO TABELA, ARO E REDE - FORNECIMENTO E INSTALAÇÃO. AF_03/2022</v>
          </cell>
          <cell r="C13393" t="str">
            <v>UN</v>
          </cell>
          <cell r="D13393">
            <v>0</v>
          </cell>
          <cell r="E13393">
            <v>0</v>
          </cell>
          <cell r="F13393" t="str">
            <v>SINAPI DEZEMBRO 2025</v>
          </cell>
        </row>
        <row r="13394">
          <cell r="A13394">
            <v>103765</v>
          </cell>
          <cell r="B13394" t="str">
            <v>PAR DE POSTES E REDE DE VÔLEI - FORNECIMENTO E INSTALAÇÃO. AF_03/2022</v>
          </cell>
          <cell r="C13394" t="str">
            <v>UN</v>
          </cell>
          <cell r="D13394">
            <v>0</v>
          </cell>
          <cell r="E13394">
            <v>0</v>
          </cell>
          <cell r="F13394" t="str">
            <v>SINAPI DEZEMBRO 2025</v>
          </cell>
        </row>
        <row r="13395">
          <cell r="A13395">
            <v>103771</v>
          </cell>
          <cell r="B13395" t="str">
            <v>PAR DE TABELAS DE BASQUETE DE ACRÍLICO, COM AROS E REDES - FORNECIMENTO E INSTALAÇÃO. AF_03/2022</v>
          </cell>
          <cell r="C13395" t="str">
            <v>UN</v>
          </cell>
          <cell r="D13395">
            <v>0</v>
          </cell>
          <cell r="E13395">
            <v>0</v>
          </cell>
          <cell r="F13395" t="str">
            <v>SINAPI DEZEMBRO 2025</v>
          </cell>
        </row>
        <row r="13396">
          <cell r="A13396">
            <v>103769</v>
          </cell>
          <cell r="B13396" t="str">
            <v>PAR DE TABELAS DE BASQUETE DE COMPENSADO NAVAL, COM AROS E REDES - FORNECIMENTO E INSTALAÇÃO. AF_03/2022</v>
          </cell>
          <cell r="C13396" t="str">
            <v>UN</v>
          </cell>
          <cell r="D13396">
            <v>3020.88</v>
          </cell>
          <cell r="E13396">
            <v>3058.97</v>
          </cell>
          <cell r="F13396" t="str">
            <v>SINAPI DEZEMBRO 2025</v>
          </cell>
        </row>
        <row r="13397">
          <cell r="A13397">
            <v>103770</v>
          </cell>
          <cell r="B13397" t="str">
            <v>PAR DE TABELAS DE BASQUETE DE VIDRO TEMPERADO, COM AROS E REDES - FORNECIMENTO E INSTALAÇÃO. AF_03/2022</v>
          </cell>
          <cell r="C13397" t="str">
            <v>UN</v>
          </cell>
          <cell r="D13397">
            <v>0</v>
          </cell>
          <cell r="E13397">
            <v>0</v>
          </cell>
          <cell r="F13397" t="str">
            <v>SINAPI DEZEMBRO 2025</v>
          </cell>
        </row>
        <row r="13398">
          <cell r="A13398">
            <v>103764</v>
          </cell>
          <cell r="B13398" t="str">
            <v>PAR DE TRAVES E REDES DE FUTSAL - FORNECIMENTO E INSTALAÇÃO. AF_03/2022</v>
          </cell>
          <cell r="C13398" t="str">
            <v>UN</v>
          </cell>
          <cell r="D13398">
            <v>0</v>
          </cell>
          <cell r="E13398">
            <v>0</v>
          </cell>
          <cell r="F13398" t="str">
            <v>SINAPI DEZEMBRO 2025</v>
          </cell>
        </row>
        <row r="13399">
          <cell r="A13399">
            <v>103780</v>
          </cell>
          <cell r="B13399" t="str">
            <v>PISO ASFÁLTICO PARA QUADRA POLIESPORTIVA - FORNECIMENTO E INSTALAÇÃO. AF_03/2022</v>
          </cell>
          <cell r="C13399" t="str">
            <v>M2</v>
          </cell>
          <cell r="D13399">
            <v>0</v>
          </cell>
          <cell r="E13399">
            <v>0</v>
          </cell>
          <cell r="F13399" t="str">
            <v>SINAPI DEZEMBRO 2025</v>
          </cell>
        </row>
        <row r="13400">
          <cell r="A13400">
            <v>103781</v>
          </cell>
          <cell r="B13400" t="str">
            <v>PISO DE GRAMA SINTÉTICA PARA QUADRA POLIESPORTIVA - FORNECIMENTO E INSTALAÇÃO. AF_03/2022</v>
          </cell>
          <cell r="C13400" t="str">
            <v>M2</v>
          </cell>
          <cell r="D13400">
            <v>0</v>
          </cell>
          <cell r="E13400">
            <v>0</v>
          </cell>
          <cell r="F13400" t="str">
            <v>SINAPI DEZEMBRO 2025</v>
          </cell>
        </row>
        <row r="13401">
          <cell r="A13401">
            <v>103779</v>
          </cell>
          <cell r="B13401" t="str">
            <v>PISO DE MADEIRA COM AMORTECEDORES DE BORRACHA PARA QUADRA POLIESPORTIVA - FORNECIMENTO E INSTALAÇÃO. AF_03/2022</v>
          </cell>
          <cell r="C13401" t="str">
            <v>M2</v>
          </cell>
          <cell r="D13401">
            <v>0</v>
          </cell>
          <cell r="E13401">
            <v>0</v>
          </cell>
          <cell r="F13401" t="str">
            <v>SINAPI DEZEMBRO 2025</v>
          </cell>
        </row>
        <row r="13402">
          <cell r="A13402">
            <v>103778</v>
          </cell>
          <cell r="B13402" t="str">
            <v>PISO DE POLIURETANO PARA QUADRA POLIESPORTIVA - FORNECIMENTO E INSTALAÇÃO. AF_03/2022</v>
          </cell>
          <cell r="C13402" t="str">
            <v>M2</v>
          </cell>
          <cell r="D13402">
            <v>0</v>
          </cell>
          <cell r="E13402">
            <v>0</v>
          </cell>
          <cell r="F13402" t="str">
            <v>SINAPI DEZEMBRO 2025</v>
          </cell>
        </row>
        <row r="13403">
          <cell r="A13403">
            <v>103924</v>
          </cell>
          <cell r="B13403" t="str">
            <v>PISO MODULAR DE POLIPROPILENO PARA QUADRA POLIESPORTIVA - FORNECIMENTO E INSTALAÇÃO. AF_03/2022</v>
          </cell>
          <cell r="C13403" t="str">
            <v>M2</v>
          </cell>
          <cell r="D13403">
            <v>0</v>
          </cell>
          <cell r="E13403">
            <v>0</v>
          </cell>
          <cell r="F13403" t="str">
            <v>SINAPI DEZEMBRO 2025</v>
          </cell>
        </row>
        <row r="13404">
          <cell r="A13404">
            <v>103776</v>
          </cell>
          <cell r="B13404" t="str">
            <v>PISO MODULAR INTERNO DE POLIPROPILENO PARA QUADRA POLIESPORTIVA - FORNECIMENTO E INSTALAÇÃO. AF_03/2022</v>
          </cell>
          <cell r="C13404" t="str">
            <v>M2</v>
          </cell>
          <cell r="D13404">
            <v>0</v>
          </cell>
          <cell r="E13404">
            <v>0</v>
          </cell>
          <cell r="F13404" t="str">
            <v>SINAPI DEZEMBRO 2025</v>
          </cell>
        </row>
        <row r="13405">
          <cell r="A13405">
            <v>103774</v>
          </cell>
          <cell r="B13405" t="str">
            <v>REDE DE PROTEÇÃO HORIZONTAL PARA QUADRA POLIESPORTIVA - FORNECIMENTO E INSTALAÇÃO. AF_03/2022</v>
          </cell>
          <cell r="C13405" t="str">
            <v>M2</v>
          </cell>
          <cell r="D13405">
            <v>0</v>
          </cell>
          <cell r="E13405">
            <v>0</v>
          </cell>
          <cell r="F13405" t="str">
            <v>SINAPI DEZEMBRO 2025</v>
          </cell>
        </row>
        <row r="13406">
          <cell r="A13406">
            <v>103775</v>
          </cell>
          <cell r="B13406" t="str">
            <v>REDE DE PROTEÇÃO VERTICAL PARA QUADRA POLIESPORTIVA - FORNECIMENTO E INSTALAÇÃO. AF_03/2022</v>
          </cell>
          <cell r="C13406" t="str">
            <v>M2</v>
          </cell>
          <cell r="D13406">
            <v>0</v>
          </cell>
          <cell r="E13406">
            <v>0</v>
          </cell>
          <cell r="F13406" t="str">
            <v>SINAPI DEZEMBRO 2025</v>
          </cell>
        </row>
        <row r="13407">
          <cell r="A13407">
            <v>106266</v>
          </cell>
          <cell r="B13407" t="str">
            <v>BORNE CONECTOR PARA CABOS DE 1,5 MM2, PARA QUADRO DE BOMBA - FORNECIMENTO E INSTALAÇÃO. AF_11/2025</v>
          </cell>
          <cell r="C13407" t="str">
            <v>UN</v>
          </cell>
          <cell r="D13407">
            <v>0</v>
          </cell>
          <cell r="E13407">
            <v>0</v>
          </cell>
          <cell r="F13407" t="str">
            <v>SINAPI DEZEMBRO 2025</v>
          </cell>
        </row>
        <row r="13408">
          <cell r="A13408">
            <v>106270</v>
          </cell>
          <cell r="B13408" t="str">
            <v>BORNE CONECTOR PARA CABOS DE 10 MM2, PARA QUADRO DE BOMBA - FORNECIMENTO E INSTALAÇÃO. AF_11/2025</v>
          </cell>
          <cell r="C13408" t="str">
            <v>UN</v>
          </cell>
          <cell r="D13408">
            <v>0</v>
          </cell>
          <cell r="E13408">
            <v>0</v>
          </cell>
          <cell r="F13408" t="str">
            <v>SINAPI DEZEMBRO 2025</v>
          </cell>
        </row>
        <row r="13409">
          <cell r="A13409">
            <v>106271</v>
          </cell>
          <cell r="B13409" t="str">
            <v>BORNE CONECTOR PARA CABOS DE 16 MM2, PARA QUADRO DE BOMBA - FORNECIMENTO E INSTALAÇÃO. AF_11/2025</v>
          </cell>
          <cell r="C13409" t="str">
            <v>UN</v>
          </cell>
          <cell r="D13409">
            <v>0</v>
          </cell>
          <cell r="E13409">
            <v>0</v>
          </cell>
          <cell r="F13409" t="str">
            <v>SINAPI DEZEMBRO 2025</v>
          </cell>
        </row>
        <row r="13410">
          <cell r="A13410">
            <v>106267</v>
          </cell>
          <cell r="B13410" t="str">
            <v>BORNE CONECTOR PARA CABOS DE 2,5 MM2, PARA QUADRO DE BOMBA - FORNECIMENTO E INSTALAÇÃO. AF_11/2025</v>
          </cell>
          <cell r="C13410" t="str">
            <v>UN</v>
          </cell>
          <cell r="D13410">
            <v>0</v>
          </cell>
          <cell r="E13410">
            <v>0</v>
          </cell>
          <cell r="F13410" t="str">
            <v>SINAPI DEZEMBRO 2025</v>
          </cell>
        </row>
        <row r="13411">
          <cell r="A13411">
            <v>106272</v>
          </cell>
          <cell r="B13411" t="str">
            <v>BORNE CONECTOR PARA CABOS DE 25 MM2, PARA QUADRO DE BOMBA - FORNECIMENTO E INSTALAÇÃO. AF_11/2025</v>
          </cell>
          <cell r="C13411" t="str">
            <v>UN</v>
          </cell>
          <cell r="D13411">
            <v>0</v>
          </cell>
          <cell r="E13411">
            <v>0</v>
          </cell>
          <cell r="F13411" t="str">
            <v>SINAPI DEZEMBRO 2025</v>
          </cell>
        </row>
        <row r="13412">
          <cell r="A13412">
            <v>106268</v>
          </cell>
          <cell r="B13412" t="str">
            <v>BORNE CONECTOR PARA CABOS DE 4 MM2, PARA QUADRO DE BOMBA - FORNECIMENTO E INSTALAÇÃO. AF_11/2025</v>
          </cell>
          <cell r="C13412" t="str">
            <v>UN</v>
          </cell>
          <cell r="D13412">
            <v>0</v>
          </cell>
          <cell r="E13412">
            <v>0</v>
          </cell>
          <cell r="F13412" t="str">
            <v>SINAPI DEZEMBRO 2025</v>
          </cell>
        </row>
        <row r="13413">
          <cell r="A13413">
            <v>106269</v>
          </cell>
          <cell r="B13413" t="str">
            <v>BORNE CONECTOR PARA CABOS DE 6 MM2, PARA QUADRO DE BOMBA - FORNECIMENTO E INSTALAÇÃO. AF_11/2025</v>
          </cell>
          <cell r="C13413" t="str">
            <v>UN</v>
          </cell>
          <cell r="D13413">
            <v>0</v>
          </cell>
          <cell r="E13413">
            <v>0</v>
          </cell>
          <cell r="F13413" t="str">
            <v>SINAPI DEZEMBRO 2025</v>
          </cell>
        </row>
        <row r="13414">
          <cell r="A13414">
            <v>106279</v>
          </cell>
          <cell r="B13414" t="str">
            <v>BOTÃO DE EMERGÊNCIA TIPO COGUMELO, PARA QUADRO DE BOMBA - FORNECIMENTO E INSTALAÇÃO. AF_11/2025</v>
          </cell>
          <cell r="C13414" t="str">
            <v>UN</v>
          </cell>
          <cell r="D13414">
            <v>0</v>
          </cell>
          <cell r="E13414">
            <v>0</v>
          </cell>
          <cell r="F13414" t="str">
            <v>SINAPI DEZEMBRO 2025</v>
          </cell>
        </row>
        <row r="13415">
          <cell r="A13415">
            <v>106280</v>
          </cell>
          <cell r="B13415" t="str">
            <v>BOTÃO LIGA/DESLIGA BOMBA VERDE E VERMELHO, PARA QUADRO DE BOMBA - FORNECIMENTO E INSTALAÇÃO. AF_11/2025</v>
          </cell>
          <cell r="C13415" t="str">
            <v>UN</v>
          </cell>
          <cell r="D13415">
            <v>0</v>
          </cell>
          <cell r="E13415">
            <v>0</v>
          </cell>
          <cell r="F13415" t="str">
            <v>SINAPI DEZEMBRO 2025</v>
          </cell>
        </row>
        <row r="13416">
          <cell r="A13416">
            <v>106265</v>
          </cell>
          <cell r="B13416" t="str">
            <v>CANALETA, PARA QUADRO DE BOMBA - FORNECIMENTO E INSTALAÇÃO. AF_11/2025</v>
          </cell>
          <cell r="C13416" t="str">
            <v>M</v>
          </cell>
          <cell r="D13416">
            <v>0</v>
          </cell>
          <cell r="E13416">
            <v>0</v>
          </cell>
          <cell r="F13416" t="str">
            <v>SINAPI DEZEMBRO 2025</v>
          </cell>
        </row>
        <row r="13417">
          <cell r="A13417">
            <v>106273</v>
          </cell>
          <cell r="B13417" t="str">
            <v>CHAVE COMUTADORA DE 3 POSIÇÕES DE 10 A, PARA QUADRO DE BOMBA - FORNECIMENTO E INSTALAÇÃO. AF_11/2025</v>
          </cell>
          <cell r="C13417" t="str">
            <v>UN</v>
          </cell>
          <cell r="D13417">
            <v>0</v>
          </cell>
          <cell r="E13417">
            <v>0</v>
          </cell>
          <cell r="F13417" t="str">
            <v>SINAPI DEZEMBRO 2025</v>
          </cell>
        </row>
        <row r="13418">
          <cell r="A13418">
            <v>106274</v>
          </cell>
          <cell r="B13418" t="str">
            <v>CHAVE COMUTADORA DE 3 POSIÇÕES DE 20 A, PARA QUADRO DE BOMBA - FORNECIMENTO E INSTALAÇÃO. AF_11/2025</v>
          </cell>
          <cell r="C13418" t="str">
            <v>UN</v>
          </cell>
          <cell r="D13418">
            <v>0</v>
          </cell>
          <cell r="E13418">
            <v>0</v>
          </cell>
          <cell r="F13418" t="str">
            <v>SINAPI DEZEMBRO 2025</v>
          </cell>
        </row>
        <row r="13419">
          <cell r="A13419">
            <v>106275</v>
          </cell>
          <cell r="B13419" t="str">
            <v>CHAVE COMUTADORA DE 3 POSIÇÕES DE 32A, PARA QUADRO DE BOMBA - FORNECIMENTO E INSTALAÇÃO. AF_11/2025</v>
          </cell>
          <cell r="C13419" t="str">
            <v>UN</v>
          </cell>
          <cell r="D13419">
            <v>0</v>
          </cell>
          <cell r="E13419">
            <v>0</v>
          </cell>
          <cell r="F13419" t="str">
            <v>SINAPI DEZEMBRO 2025</v>
          </cell>
        </row>
        <row r="13420">
          <cell r="A13420">
            <v>106276</v>
          </cell>
          <cell r="B13420" t="str">
            <v>CHAVE COMUTADORA DE 3 POSIÇÕES DE 40 A, PARA QUADRO DE BOMBA - FORNECIMENTO E INSTALAÇÃO. AF_11/2025</v>
          </cell>
          <cell r="C13420" t="str">
            <v>UN</v>
          </cell>
          <cell r="D13420">
            <v>0</v>
          </cell>
          <cell r="E13420">
            <v>0</v>
          </cell>
          <cell r="F13420" t="str">
            <v>SINAPI DEZEMBRO 2025</v>
          </cell>
        </row>
        <row r="13421">
          <cell r="A13421">
            <v>106277</v>
          </cell>
          <cell r="B13421" t="str">
            <v>CHAVE COMUTADORA DE 3 POSIÇÕES DE 63 A, PARA QUADRO DE BOMBA - FORNECIMENTO E INSTALAÇÃO. AF_11/2025</v>
          </cell>
          <cell r="C13421" t="str">
            <v>UN</v>
          </cell>
          <cell r="D13421">
            <v>0</v>
          </cell>
          <cell r="E13421">
            <v>0</v>
          </cell>
          <cell r="F13421" t="str">
            <v>SINAPI DEZEMBRO 2025</v>
          </cell>
        </row>
        <row r="13422">
          <cell r="A13422">
            <v>106278</v>
          </cell>
          <cell r="B13422" t="str">
            <v>CHAVE COMUTADORA DE 3 POSIÇÕES DE 80 A, PARA QUADRO DE BOMBA - FORNECIMENTO E INSTALAÇÃO. AF_11/2025</v>
          </cell>
          <cell r="C13422" t="str">
            <v>UN</v>
          </cell>
          <cell r="D13422">
            <v>0</v>
          </cell>
          <cell r="E13422">
            <v>0</v>
          </cell>
          <cell r="F13422" t="str">
            <v>SINAPI DEZEMBRO 2025</v>
          </cell>
        </row>
        <row r="13423">
          <cell r="A13423">
            <v>106295</v>
          </cell>
          <cell r="B13423" t="str">
            <v>CONTATOR TRIPOLAR, CORRENTE DE *22* A, TENSAO NOMINAL DE *500* V, CATEGORIA AC-2 E AC-3, PARA QUADRO DE BOMBA - FORNECIMENTO E INSTALAÇÃO. AF_11/2025</v>
          </cell>
          <cell r="C13423" t="str">
            <v>UN</v>
          </cell>
          <cell r="D13423">
            <v>210.71</v>
          </cell>
          <cell r="E13423">
            <v>213.33</v>
          </cell>
          <cell r="F13423" t="str">
            <v>SINAPI DEZEMBRO 2025</v>
          </cell>
        </row>
        <row r="13424">
          <cell r="A13424">
            <v>106300</v>
          </cell>
          <cell r="B13424" t="str">
            <v>CONTATOR TRIPOLAR, CORRENTE DE *38* A, TENSAO NOMINAL DE *500* V, CATEGORIA AC-2 E AC-3, PARA QUADRO DE BOMBA - FORNECIMENTO E INSTALAÇÃO. AF_11/2025</v>
          </cell>
          <cell r="C13424" t="str">
            <v>UN</v>
          </cell>
          <cell r="D13424">
            <v>500.94</v>
          </cell>
          <cell r="E13424">
            <v>511.81</v>
          </cell>
          <cell r="F13424" t="str">
            <v>SINAPI DEZEMBRO 2025</v>
          </cell>
        </row>
        <row r="13425">
          <cell r="A13425">
            <v>106293</v>
          </cell>
          <cell r="B13425" t="str">
            <v>CONTATOR TRIPOLAR, CORRENTE DE 12 A, TENSAO NOMINAL DE *500* V, CATEGORIA AC-2 E AC-3, PARA QUADRO DE BOMBA - FORNECIMENTO E INSTALAÇÃO. AF_11/2025</v>
          </cell>
          <cell r="C13425" t="str">
            <v>UN</v>
          </cell>
          <cell r="D13425">
            <v>166.48</v>
          </cell>
          <cell r="E13425">
            <v>167.99</v>
          </cell>
          <cell r="F13425" t="str">
            <v>SINAPI DEZEMBRO 2025</v>
          </cell>
        </row>
        <row r="13426">
          <cell r="A13426">
            <v>106297</v>
          </cell>
          <cell r="B13426" t="str">
            <v>CONTATOR TRIPOLAR, CORRENTE DE 25 A, TENSAO NOMINAL DE *500* V, CATEGORIA AC-2 E AC-3, PARA QUADRO DE BOMBA - FORNECIMENTO E INSTALAÇÃO. AF_11/2025</v>
          </cell>
          <cell r="C13426" t="str">
            <v>UN</v>
          </cell>
          <cell r="D13426">
            <v>253.15</v>
          </cell>
          <cell r="E13426">
            <v>257.42</v>
          </cell>
          <cell r="F13426" t="str">
            <v>SINAPI DEZEMBRO 2025</v>
          </cell>
        </row>
        <row r="13427">
          <cell r="A13427">
            <v>106298</v>
          </cell>
          <cell r="B13427" t="str">
            <v>CONTATOR TRIPOLAR, CORRENTE DE 32 A, TENSAO NOMINAL DE *500* V, CATEGORIA AC-2 E AC-3, PARA QUADRO DE BOMBA - FORNECIMENTO E INSTALAÇÃO. AF_11/2025</v>
          </cell>
          <cell r="C13427" t="str">
            <v>UN</v>
          </cell>
          <cell r="D13427">
            <v>386.09</v>
          </cell>
          <cell r="E13427">
            <v>392.56</v>
          </cell>
          <cell r="F13427" t="str">
            <v>SINAPI DEZEMBRO 2025</v>
          </cell>
        </row>
        <row r="13428">
          <cell r="A13428">
            <v>106301</v>
          </cell>
          <cell r="B13428" t="str">
            <v>CONTATOR TRIPOLAR, CORRENTE DE 45 A, TENSAO NOMINAL DE *500* V, CATEGORIA AC-2 E AC-3, PARA QUADRO DE BOMBA - FORNECIMENTO E INSTALAÇÃO. AF_11/2025</v>
          </cell>
          <cell r="C13428" t="str">
            <v>UN</v>
          </cell>
          <cell r="D13428">
            <v>750.57</v>
          </cell>
          <cell r="E13428">
            <v>768.06</v>
          </cell>
          <cell r="F13428" t="str">
            <v>SINAPI DEZEMBRO 2025</v>
          </cell>
        </row>
        <row r="13429">
          <cell r="A13429">
            <v>106292</v>
          </cell>
          <cell r="B13429" t="str">
            <v>CONTATOR TRIPOLAR, CORRENTE DE 9 A, TENSAO NOMINAL DE *500* V, CATEGORIA AC-2 E AC-3, PARA QUADRO DE BOMBA - FORNECIMENTO E INSTALAÇÃO. AF_11/2025</v>
          </cell>
          <cell r="C13429" t="str">
            <v>UN</v>
          </cell>
          <cell r="D13429">
            <v>158.32</v>
          </cell>
          <cell r="E13429">
            <v>159.83000000000001</v>
          </cell>
          <cell r="F13429" t="str">
            <v>SINAPI DEZEMBRO 2025</v>
          </cell>
        </row>
        <row r="13430">
          <cell r="A13430">
            <v>106282</v>
          </cell>
          <cell r="B13430" t="str">
            <v>DISJUNTOR TERMOMAGNETICO PARA TRILHO DIN (IEC), TRIPOLAR, 10 A, PARA QUADRO DE BOMBA - FORNECIMENTO E INSTALAÇÃO. AF_11/2025</v>
          </cell>
          <cell r="C13430" t="str">
            <v>UN</v>
          </cell>
          <cell r="D13430">
            <v>90.25</v>
          </cell>
          <cell r="E13430">
            <v>91.39</v>
          </cell>
          <cell r="F13430" t="str">
            <v>SINAPI DEZEMBRO 2025</v>
          </cell>
        </row>
        <row r="13431">
          <cell r="A13431">
            <v>106283</v>
          </cell>
          <cell r="B13431" t="str">
            <v>DISJUNTOR TERMOMAGNETICO PARA TRILHO DIN (IEC), TRIPOLAR, 16 A, PARA QUADRO DE BOMBA - FORNECIMENTO E INSTALAÇÃO. AF_11/2025</v>
          </cell>
          <cell r="C13431" t="str">
            <v>UN</v>
          </cell>
          <cell r="D13431">
            <v>90.25</v>
          </cell>
          <cell r="E13431">
            <v>91.39</v>
          </cell>
          <cell r="F13431" t="str">
            <v>SINAPI DEZEMBRO 2025</v>
          </cell>
        </row>
        <row r="13432">
          <cell r="A13432">
            <v>106286</v>
          </cell>
          <cell r="B13432" t="str">
            <v>DISJUNTOR TERMOMAGNETICO PARA TRILHO DIN (IEC), TRIPOLAR, 20 A, PARA QUADRO DE BOMBA - FORNECIMENTO E INSTALAÇÃO. AF_11/2025</v>
          </cell>
          <cell r="C13432" t="str">
            <v>UN</v>
          </cell>
          <cell r="D13432">
            <v>99.64</v>
          </cell>
          <cell r="E13432">
            <v>101.61</v>
          </cell>
          <cell r="F13432" t="str">
            <v>SINAPI DEZEMBRO 2025</v>
          </cell>
        </row>
        <row r="13433">
          <cell r="A13433">
            <v>106287</v>
          </cell>
          <cell r="B13433" t="str">
            <v>DISJUNTOR TERMOMAGNETICO PARA TRILHO DIN (IEC), TRIPOLAR, 25 A, PARA QUADRO DE BOMBA - FORNECIMENTO E INSTALAÇÃO. AF_11/2025</v>
          </cell>
          <cell r="C13433" t="str">
            <v>UN</v>
          </cell>
          <cell r="D13433">
            <v>115.78</v>
          </cell>
          <cell r="E13433">
            <v>118.98</v>
          </cell>
          <cell r="F13433" t="str">
            <v>SINAPI DEZEMBRO 2025</v>
          </cell>
        </row>
        <row r="13434">
          <cell r="A13434">
            <v>106288</v>
          </cell>
          <cell r="B13434" t="str">
            <v>DISJUNTOR TERMOMAGNETICO PARA TRILHO DIN (IEC), TRIPOLAR, 32 A, PARA QUADRO DE BOMBA - FORNECIMENTO E INSTALAÇÃO. AF_11/2025</v>
          </cell>
          <cell r="C13434" t="str">
            <v>UN</v>
          </cell>
          <cell r="D13434">
            <v>136.30000000000001</v>
          </cell>
          <cell r="E13434">
            <v>141.15</v>
          </cell>
          <cell r="F13434" t="str">
            <v>SINAPI DEZEMBRO 2025</v>
          </cell>
        </row>
        <row r="13435">
          <cell r="A13435">
            <v>106289</v>
          </cell>
          <cell r="B13435" t="str">
            <v>DISJUNTOR TERMOMAGNETICO PARA TRILHO DIN (IEC), TRIPOLAR, 40 A, PARA QUADRO DE BOMBA - FORNECIMENTO E INSTALAÇÃO. AF_11/2025</v>
          </cell>
          <cell r="C13435" t="str">
            <v>UN</v>
          </cell>
          <cell r="D13435">
            <v>174.71</v>
          </cell>
          <cell r="E13435">
            <v>182.86</v>
          </cell>
          <cell r="F13435" t="str">
            <v>SINAPI DEZEMBRO 2025</v>
          </cell>
        </row>
        <row r="13436">
          <cell r="A13436">
            <v>106290</v>
          </cell>
          <cell r="B13436" t="str">
            <v>DISJUNTOR TERMOMAGNETICO PARA TRILHO DIN (IEC), TRIPOLAR, 50 A, PARA QUADRO DE BOMBA - FORNECIMENTO E INSTALAÇÃO. AF_11/2025</v>
          </cell>
          <cell r="C13436" t="str">
            <v>UN</v>
          </cell>
          <cell r="D13436">
            <v>233.23</v>
          </cell>
          <cell r="E13436">
            <v>246.34</v>
          </cell>
          <cell r="F13436" t="str">
            <v>SINAPI DEZEMBRO 2025</v>
          </cell>
        </row>
        <row r="13437">
          <cell r="A13437">
            <v>106291</v>
          </cell>
          <cell r="B13437" t="str">
            <v>DISJUNTOR TERMOMAGNETICO PARA TRILHO DIN (IEC), TRIPOLAR, 63 A, PARA QUADRO DE BOMBA - FORNECIMENTO E INSTALAÇÃO. AF_11/2025</v>
          </cell>
          <cell r="C13437" t="str">
            <v>UN</v>
          </cell>
          <cell r="D13437">
            <v>336.69</v>
          </cell>
          <cell r="E13437">
            <v>357.23</v>
          </cell>
          <cell r="F13437" t="str">
            <v>SINAPI DEZEMBRO 2025</v>
          </cell>
        </row>
        <row r="13438">
          <cell r="A13438">
            <v>102136</v>
          </cell>
          <cell r="B13438" t="str">
            <v>INSTALAÇÃO DE QUADRO ELÉTRICO PARA 1 BOMBA TRIFÁSICA ATÉ 25 CV CADA (NÃO INCLUI O FORNECIMENTO DO QUADRO). AF_11/2025</v>
          </cell>
          <cell r="C13438" t="str">
            <v>UN</v>
          </cell>
          <cell r="D13438">
            <v>127.71</v>
          </cell>
          <cell r="E13438">
            <v>137.94999999999999</v>
          </cell>
          <cell r="F13438" t="str">
            <v>SINAPI DEZEMBRO 2025</v>
          </cell>
        </row>
        <row r="13439">
          <cell r="A13439">
            <v>106263</v>
          </cell>
          <cell r="B13439" t="str">
            <v>INSTALAÇÃO DE QUADRO ELÉTRICO PARA 2 BOMBAS TRIFÁSICAS ATÉ 25 CV CADA (NÃO INCLUI O FORNECIMENTO DO QUADRO). AF_11/2025</v>
          </cell>
          <cell r="C13439" t="str">
            <v>UN</v>
          </cell>
          <cell r="D13439">
            <v>166.72</v>
          </cell>
          <cell r="E13439">
            <v>180.26</v>
          </cell>
          <cell r="F13439" t="str">
            <v>SINAPI DEZEMBRO 2025</v>
          </cell>
        </row>
        <row r="13440">
          <cell r="A13440">
            <v>106259</v>
          </cell>
          <cell r="B13440" t="str">
            <v>QUADRO ELÉTRICO PARA 1 BOMBA CENTRÍFUGA TRIFÁSICA 1,5 CV - FORNECIMENTO E INSTALAÇÃO. AF_11/2025</v>
          </cell>
          <cell r="C13440" t="str">
            <v>UN</v>
          </cell>
          <cell r="D13440">
            <v>0</v>
          </cell>
          <cell r="E13440">
            <v>0</v>
          </cell>
          <cell r="F13440" t="str">
            <v>SINAPI DEZEMBRO 2025</v>
          </cell>
        </row>
        <row r="13441">
          <cell r="A13441">
            <v>106261</v>
          </cell>
          <cell r="B13441" t="str">
            <v>QUADRO ELÉTRICO PARA 1 BOMBA CENTRÍFUGA TRIFÁSICA 10 CV - FORNECIMENTO E INSTALAÇÃO. AF_11/2025</v>
          </cell>
          <cell r="C13441" t="str">
            <v>UN</v>
          </cell>
          <cell r="D13441">
            <v>0</v>
          </cell>
          <cell r="E13441">
            <v>0</v>
          </cell>
          <cell r="F13441" t="str">
            <v>SINAPI DEZEMBRO 2025</v>
          </cell>
        </row>
        <row r="13442">
          <cell r="A13442">
            <v>106260</v>
          </cell>
          <cell r="B13442" t="str">
            <v>QUADRO ELÉTRICO PARA 1 BOMBA CENTRÍFUGA TRIFÁSICA 3 CV - FORNECIMENTO E INSTALAÇÃO. AF_11/2025</v>
          </cell>
          <cell r="C13442" t="str">
            <v>UN</v>
          </cell>
          <cell r="D13442">
            <v>0</v>
          </cell>
          <cell r="E13442">
            <v>0</v>
          </cell>
          <cell r="F13442" t="str">
            <v>SINAPI DEZEMBRO 2025</v>
          </cell>
        </row>
        <row r="13443">
          <cell r="A13443">
            <v>102134</v>
          </cell>
          <cell r="B13443" t="str">
            <v>QUADRO ELÉTRICO PARA 2 BOMBAS CENTRÍFUGAS TRIFÁSICAS 1,5 CV CADA - FORNECIMENTO E INSTALAÇÃO. AF_11/2025</v>
          </cell>
          <cell r="C13443" t="str">
            <v>UN</v>
          </cell>
          <cell r="D13443">
            <v>0</v>
          </cell>
          <cell r="E13443">
            <v>0</v>
          </cell>
          <cell r="F13443" t="str">
            <v>SINAPI DEZEMBRO 2025</v>
          </cell>
        </row>
        <row r="13444">
          <cell r="A13444">
            <v>106262</v>
          </cell>
          <cell r="B13444" t="str">
            <v>QUADRO ELÉTRICO PARA 2 BOMBAS CENTRÍFUGAS TRIFÁSICAS 10 CV CADA - FORNECIMENTO E INSTALAÇÃO. AF_11/2025</v>
          </cell>
          <cell r="C13444" t="str">
            <v>UN</v>
          </cell>
          <cell r="D13444">
            <v>0</v>
          </cell>
          <cell r="E13444">
            <v>0</v>
          </cell>
          <cell r="F13444" t="str">
            <v>SINAPI DEZEMBRO 2025</v>
          </cell>
        </row>
        <row r="13445">
          <cell r="A13445">
            <v>102135</v>
          </cell>
          <cell r="B13445" t="str">
            <v>QUADRO ELÉTRICO PARA 2 BOMBAS CENTRÍFUGAS TRIFÁSICAS 3 CV CADA - FORNECIMENTO E INSTALAÇÃO. AF_11/2025</v>
          </cell>
          <cell r="C13445" t="str">
            <v>UN</v>
          </cell>
          <cell r="D13445">
            <v>0</v>
          </cell>
          <cell r="E13445">
            <v>0</v>
          </cell>
          <cell r="F13445" t="str">
            <v>SINAPI DEZEMBRO 2025</v>
          </cell>
        </row>
        <row r="13446">
          <cell r="A13446">
            <v>106302</v>
          </cell>
          <cell r="B13446" t="str">
            <v>RELÉ ESTRELA TRIANGULO, PARA QUADRO DE BOMBA - FORNECIMENTO E INSTALAÇÃO. AF_11/2025</v>
          </cell>
          <cell r="C13446" t="str">
            <v>UN</v>
          </cell>
          <cell r="D13446">
            <v>0</v>
          </cell>
          <cell r="E13446">
            <v>0</v>
          </cell>
          <cell r="F13446" t="str">
            <v>SINAPI DEZEMBRO 2025</v>
          </cell>
        </row>
        <row r="13447">
          <cell r="A13447">
            <v>106284</v>
          </cell>
          <cell r="B13447" t="str">
            <v>RELÉ FALTA DE FASE PARA ATUAR NO COMANDO DO CONTATOR, PARA QUADRO DE BOMBA - FORNECIMENTO E INSTALAÇÃO. AF_11/2025</v>
          </cell>
          <cell r="C13447" t="str">
            <v>UN</v>
          </cell>
          <cell r="D13447">
            <v>0</v>
          </cell>
          <cell r="E13447">
            <v>0</v>
          </cell>
          <cell r="F13447" t="str">
            <v>SINAPI DEZEMBRO 2025</v>
          </cell>
        </row>
        <row r="13448">
          <cell r="A13448">
            <v>106285</v>
          </cell>
          <cell r="B13448" t="str">
            <v>RELÉ PARA REVEZAMENTO DE MOTORES, PARA QUADRO DE BOMBA - FORNECIMENTO E INSTALAÇÃO. AF_11/2025</v>
          </cell>
          <cell r="C13448" t="str">
            <v>UN</v>
          </cell>
          <cell r="D13448">
            <v>0</v>
          </cell>
          <cell r="E13448">
            <v>0</v>
          </cell>
          <cell r="F13448" t="str">
            <v>SINAPI DEZEMBRO 2025</v>
          </cell>
        </row>
        <row r="13449">
          <cell r="A13449">
            <v>106296</v>
          </cell>
          <cell r="B13449" t="str">
            <v>RELÉ TÉRMICO 10 A 15 A PARA 220 V OU 7 A 10 A PARA 380 V, PARA QUADRO DE BOMBA - FORNECIMENTO E INSTALAÇÃO. AF_11/2025</v>
          </cell>
          <cell r="C13449" t="str">
            <v>UN</v>
          </cell>
          <cell r="D13449">
            <v>0</v>
          </cell>
          <cell r="E13449">
            <v>0</v>
          </cell>
          <cell r="F13449" t="str">
            <v>SINAPI DEZEMBRO 2025</v>
          </cell>
        </row>
        <row r="13450">
          <cell r="A13450">
            <v>106299</v>
          </cell>
          <cell r="B13450" t="str">
            <v>RELÉ TÉRMICO 32 A 40 A PARA 220 V OU 22 A 32 A PARA 380 V, PARA QUADRO DE BOMBA - FORNECIMENTO E INSTALAÇÃO. AF_11/2025</v>
          </cell>
          <cell r="C13450" t="str">
            <v>UN</v>
          </cell>
          <cell r="D13450">
            <v>230.4</v>
          </cell>
          <cell r="E13450">
            <v>236.87</v>
          </cell>
          <cell r="F13450" t="str">
            <v>SINAPI DEZEMBRO 2025</v>
          </cell>
        </row>
        <row r="13451">
          <cell r="A13451">
            <v>106294</v>
          </cell>
          <cell r="B13451" t="str">
            <v>RELÉ TÉRMICO 6 A 8 A PARA 220 V OU 4 A 6,3 A PARA 380 V, PARA QUADRO DE BOMBA - FORNECIMENTO E INSTALAÇÃO. AF_11/2025</v>
          </cell>
          <cell r="C13451" t="str">
            <v>UN</v>
          </cell>
          <cell r="D13451">
            <v>0</v>
          </cell>
          <cell r="E13451">
            <v>0</v>
          </cell>
          <cell r="F13451" t="str">
            <v>SINAPI DEZEMBRO 2025</v>
          </cell>
        </row>
        <row r="13452">
          <cell r="A13452">
            <v>106281</v>
          </cell>
          <cell r="B13452" t="str">
            <v>SINALEIRO LED PARA INDICAÇÃO BOMBA, PARA QUADRO DE BOMBA - FORNECIMENTO E INSTALAÇÃO. AF_11/2025</v>
          </cell>
          <cell r="C13452" t="str">
            <v>UN</v>
          </cell>
          <cell r="D13452">
            <v>0</v>
          </cell>
          <cell r="E13452">
            <v>0</v>
          </cell>
          <cell r="F13452" t="str">
            <v>SINAPI DEZEMBRO 2025</v>
          </cell>
        </row>
        <row r="13453">
          <cell r="A13453">
            <v>106264</v>
          </cell>
          <cell r="B13453" t="str">
            <v>TRILHO DIN, PARA QUADRO DE BOMBA - FORNECIMENTO E INSTALAÇÃO. AF_11/2025</v>
          </cell>
          <cell r="C13453" t="str">
            <v>M</v>
          </cell>
          <cell r="D13453">
            <v>0</v>
          </cell>
          <cell r="E13453">
            <v>0</v>
          </cell>
          <cell r="F13453" t="str">
            <v>SINAPI DEZEMBRO 2025</v>
          </cell>
        </row>
        <row r="13454">
          <cell r="A13454">
            <v>97097</v>
          </cell>
          <cell r="B13454" t="str">
            <v>ACABAMENTO POLIDO PARA PISO DE CONCRETO ARMADO OU LAJE SOBRE SOLO DE ALTA RESISTÊNCIA. AF_09/2021</v>
          </cell>
          <cell r="C13454" t="str">
            <v>M2</v>
          </cell>
          <cell r="D13454">
            <v>41.36</v>
          </cell>
          <cell r="E13454">
            <v>41.57</v>
          </cell>
          <cell r="F13454" t="str">
            <v>SINAPI DEZEMBRO 2025</v>
          </cell>
        </row>
        <row r="13455">
          <cell r="A13455">
            <v>97089</v>
          </cell>
          <cell r="B13455" t="str">
            <v>ARMAÇÃO PARA EXECUÇÃO DE RADIER, PISO DE CONCRETO OU LAJE SOBRE SOLO, COM USO DE TELA Q-113. AF_09/2021</v>
          </cell>
          <cell r="C13455" t="str">
            <v>KG</v>
          </cell>
          <cell r="D13455">
            <v>12.35</v>
          </cell>
          <cell r="E13455">
            <v>12.45</v>
          </cell>
          <cell r="F13455" t="str">
            <v>SINAPI DEZEMBRO 2025</v>
          </cell>
        </row>
        <row r="13456">
          <cell r="A13456">
            <v>97090</v>
          </cell>
          <cell r="B13456" t="str">
            <v>ARMAÇÃO PARA EXECUÇÃO DE RADIER, PISO DE CONCRETO OU LAJE SOBRE SOLO, COM USO DE TELA Q-138. AF_09/2021</v>
          </cell>
          <cell r="C13456" t="str">
            <v>KG</v>
          </cell>
          <cell r="D13456">
            <v>12.07</v>
          </cell>
          <cell r="E13456">
            <v>12.16</v>
          </cell>
          <cell r="F13456" t="str">
            <v>SINAPI DEZEMBRO 2025</v>
          </cell>
        </row>
        <row r="13457">
          <cell r="A13457">
            <v>97091</v>
          </cell>
          <cell r="B13457" t="str">
            <v>ARMAÇÃO PARA EXECUÇÃO DE RADIER, PISO DE CONCRETO OU LAJE SOBRE SOLO, COM USO DE TELA Q-159. AF_09/2021</v>
          </cell>
          <cell r="C13457" t="str">
            <v>KG</v>
          </cell>
          <cell r="D13457">
            <v>11.68</v>
          </cell>
          <cell r="E13457">
            <v>11.76</v>
          </cell>
          <cell r="F13457" t="str">
            <v>SINAPI DEZEMBRO 2025</v>
          </cell>
        </row>
        <row r="13458">
          <cell r="A13458">
            <v>97092</v>
          </cell>
          <cell r="B13458" t="str">
            <v>ARMAÇÃO PARA EXECUÇÃO DE RADIER, PISO DE CONCRETO OU LAJE SOBRE SOLO, COM USO DE TELA Q-196. AF_09/2021</v>
          </cell>
          <cell r="C13458" t="str">
            <v>KG</v>
          </cell>
          <cell r="D13458">
            <v>11.25</v>
          </cell>
          <cell r="E13458">
            <v>11.33</v>
          </cell>
          <cell r="F13458" t="str">
            <v>SINAPI DEZEMBRO 2025</v>
          </cell>
        </row>
        <row r="13459">
          <cell r="A13459">
            <v>103053</v>
          </cell>
          <cell r="B13459" t="str">
            <v>ARMAÇÃO PARA EXECUÇÃO DE RADIER, PISO DE CONCRETO OU LAJE SOBRE SOLO, COM USO DE TELA Q-246. AF_09/2021</v>
          </cell>
          <cell r="C13459" t="str">
            <v>KG</v>
          </cell>
          <cell r="D13459">
            <v>0</v>
          </cell>
          <cell r="E13459">
            <v>0</v>
          </cell>
          <cell r="F13459" t="str">
            <v>SINAPI DEZEMBRO 2025</v>
          </cell>
        </row>
        <row r="13460">
          <cell r="A13460">
            <v>97093</v>
          </cell>
          <cell r="B13460" t="str">
            <v>ARMAÇÃO PARA EXECUÇÃO DE RADIER, PISO DE CONCRETO OU LAJE SOBRE SOLO, COM USO DE TELA Q-283. AF_09/2021</v>
          </cell>
          <cell r="C13460" t="str">
            <v>KG</v>
          </cell>
          <cell r="D13460">
            <v>10.52</v>
          </cell>
          <cell r="E13460">
            <v>10.57</v>
          </cell>
          <cell r="F13460" t="str">
            <v>SINAPI DEZEMBRO 2025</v>
          </cell>
        </row>
        <row r="13461">
          <cell r="A13461">
            <v>103054</v>
          </cell>
          <cell r="B13461" t="str">
            <v>ARMAÇÃO PARA EXECUÇÃO DE RADIER, PISO DE CONCRETO OU LAJE SOBRE SOLO, COM USO DE TELA Q-396. AF_09/2021</v>
          </cell>
          <cell r="C13461" t="str">
            <v>KG</v>
          </cell>
          <cell r="D13461">
            <v>0</v>
          </cell>
          <cell r="E13461">
            <v>0</v>
          </cell>
          <cell r="F13461" t="str">
            <v>SINAPI DEZEMBRO 2025</v>
          </cell>
        </row>
        <row r="13462">
          <cell r="A13462">
            <v>97088</v>
          </cell>
          <cell r="B13462" t="str">
            <v>ARMAÇÃO PARA EXECUÇÃO DE RADIER, PISO DE CONCRETO OU LAJE SOBRE SOLO, COM USO DE TELA Q-92. AF_09/2021</v>
          </cell>
          <cell r="C13462" t="str">
            <v>KG</v>
          </cell>
          <cell r="D13462">
            <v>13.54</v>
          </cell>
          <cell r="E13462">
            <v>13.67</v>
          </cell>
          <cell r="F13462" t="str">
            <v>SINAPI DEZEMBRO 2025</v>
          </cell>
        </row>
        <row r="13463">
          <cell r="A13463">
            <v>97087</v>
          </cell>
          <cell r="B13463" t="str">
            <v>CAMADA SEPARADORA PARA EXECUÇÃO DE RADIER, PISO DE CONCRETO OU LAJE SOBRE SOLO, EM LONA PLÁSTICA. AF_09/2021</v>
          </cell>
          <cell r="C13463" t="str">
            <v>M2</v>
          </cell>
          <cell r="D13463">
            <v>2.4500000000000002</v>
          </cell>
          <cell r="E13463">
            <v>2.4900000000000002</v>
          </cell>
          <cell r="F13463" t="str">
            <v>SINAPI DEZEMBRO 2025</v>
          </cell>
        </row>
        <row r="13464">
          <cell r="A13464">
            <v>97083</v>
          </cell>
          <cell r="B13464" t="str">
            <v>COMPACTAÇÃO MECÂNICA DE SOLO PARA EXECUÇÃO DE RADIER, PISO DE CONCRETO OU LAJE SOBRE SOLO, COM COMPACTADOR DE SOLOS A PERCUSSÃO. AF_09/2021</v>
          </cell>
          <cell r="C13464" t="str">
            <v>M2</v>
          </cell>
          <cell r="D13464">
            <v>3.4</v>
          </cell>
          <cell r="E13464">
            <v>3.67</v>
          </cell>
          <cell r="F13464" t="str">
            <v>SINAPI DEZEMBRO 2025</v>
          </cell>
        </row>
        <row r="13465">
          <cell r="A13465">
            <v>97084</v>
          </cell>
          <cell r="B13465" t="str">
            <v>COMPACTAÇÃO MECÂNICA DE SOLO PARA EXECUÇÃO DE RADIER, PISO DE CONCRETO OU LAJE SOBRE SOLO, COM COMPACTADOR DE SOLOS TIPO PLACA VIBRATÓRIA. AF_09/2021</v>
          </cell>
          <cell r="C13465" t="str">
            <v>M2</v>
          </cell>
          <cell r="D13465">
            <v>0.71</v>
          </cell>
          <cell r="E13465">
            <v>0.76</v>
          </cell>
          <cell r="F13465" t="str">
            <v>SINAPI DEZEMBRO 2025</v>
          </cell>
        </row>
        <row r="13466">
          <cell r="A13466">
            <v>97096</v>
          </cell>
          <cell r="B13466" t="str">
            <v>CONCRETAGEM DE RADIER, PISO DE CONCRETO OU LAJE SOBRE SOLO, FCK 30 MPA - LANÇAMENTO, ADENSAMENTO E ACABAMENTO. AF_09/2021</v>
          </cell>
          <cell r="C13466" t="str">
            <v>M3</v>
          </cell>
          <cell r="D13466">
            <v>629</v>
          </cell>
          <cell r="E13466">
            <v>630.75</v>
          </cell>
          <cell r="F13466" t="str">
            <v>SINAPI DEZEMBRO 2025</v>
          </cell>
        </row>
        <row r="13467">
          <cell r="A13467">
            <v>97082</v>
          </cell>
          <cell r="B13467" t="str">
            <v>ESCAVAÇÃO MANUAL DE VIGA DE BORDA PARA RADIER. AF_09/2021</v>
          </cell>
          <cell r="C13467" t="str">
            <v>M3</v>
          </cell>
          <cell r="D13467">
            <v>64.64</v>
          </cell>
          <cell r="E13467">
            <v>69.92</v>
          </cell>
          <cell r="F13467" t="str">
            <v>SINAPI DEZEMBRO 2025</v>
          </cell>
        </row>
        <row r="13468">
          <cell r="A13468">
            <v>103076</v>
          </cell>
          <cell r="B13468" t="str">
            <v>EXECUÇÃO DE LAJE SOBRE SOLO, ESPESSURA DE 10 CM, FCK = 30 MPA, COM USO DE FORMAS EM MADEIRA SERRADA. AF_09/2021</v>
          </cell>
          <cell r="C13468" t="str">
            <v>M2</v>
          </cell>
          <cell r="D13468">
            <v>141.62</v>
          </cell>
          <cell r="E13468">
            <v>143.63</v>
          </cell>
          <cell r="F13468" t="str">
            <v>SINAPI DEZEMBRO 2025</v>
          </cell>
        </row>
        <row r="13469">
          <cell r="A13469">
            <v>103067</v>
          </cell>
          <cell r="B13469" t="str">
            <v>EXECUÇÃO DE LAJE SOBRE SOLO, ESPESSURA DE 10 CM, FCK = 30 MPA, COM USO DE FORMAS METÁLICAS. AF_09/2021</v>
          </cell>
          <cell r="C13469" t="str">
            <v>M2</v>
          </cell>
          <cell r="D13469">
            <v>0</v>
          </cell>
          <cell r="E13469">
            <v>0</v>
          </cell>
          <cell r="F13469" t="str">
            <v>SINAPI DEZEMBRO 2025</v>
          </cell>
        </row>
        <row r="13470">
          <cell r="A13470">
            <v>103077</v>
          </cell>
          <cell r="B13470" t="str">
            <v>EXECUÇÃO DE LAJE SOBRE SOLO, ESPESSURA DE 15 CM, FCK = 30 MPA, COM USO DE FORMAS EM MADEIRA SERRADA. AF_09/2021</v>
          </cell>
          <cell r="C13470" t="str">
            <v>M2</v>
          </cell>
          <cell r="D13470">
            <v>184.36</v>
          </cell>
          <cell r="E13470">
            <v>186.67</v>
          </cell>
          <cell r="F13470" t="str">
            <v>SINAPI DEZEMBRO 2025</v>
          </cell>
        </row>
        <row r="13471">
          <cell r="A13471">
            <v>103068</v>
          </cell>
          <cell r="B13471" t="str">
            <v>EXECUÇÃO DE LAJE SOBRE SOLO, ESPESSURA DE 15 CM, FCK = 30 MPA, COM USO DE FORMAS METÁLICAS. AF_09/2021</v>
          </cell>
          <cell r="C13471" t="str">
            <v>M2</v>
          </cell>
          <cell r="D13471">
            <v>0</v>
          </cell>
          <cell r="E13471">
            <v>0</v>
          </cell>
          <cell r="F13471" t="str">
            <v>SINAPI DEZEMBRO 2025</v>
          </cell>
        </row>
        <row r="13472">
          <cell r="A13472">
            <v>103078</v>
          </cell>
          <cell r="B13472" t="str">
            <v>EXECUÇÃO DE LAJE SOBRE SOLO, ESPESSURA DE 20 CM, FCK = 30 MPA, COM USO DE FORMAS EM MADEIRA SERRADA. AF_09/2021</v>
          </cell>
          <cell r="C13472" t="str">
            <v>M2</v>
          </cell>
          <cell r="D13472">
            <v>224.22</v>
          </cell>
          <cell r="E13472">
            <v>226.8</v>
          </cell>
          <cell r="F13472" t="str">
            <v>SINAPI DEZEMBRO 2025</v>
          </cell>
        </row>
        <row r="13473">
          <cell r="A13473">
            <v>103069</v>
          </cell>
          <cell r="B13473" t="str">
            <v>EXECUÇÃO DE LAJE SOBRE SOLO, ESPESSURA DE 20 CM, FCK = 30 MPA, COM USO DE FORMAS METÁLICAS. AF_09/2021</v>
          </cell>
          <cell r="C13473" t="str">
            <v>M2</v>
          </cell>
          <cell r="D13473">
            <v>0</v>
          </cell>
          <cell r="E13473">
            <v>0</v>
          </cell>
          <cell r="F13473" t="str">
            <v>SINAPI DEZEMBRO 2025</v>
          </cell>
        </row>
        <row r="13474">
          <cell r="A13474">
            <v>103079</v>
          </cell>
          <cell r="B13474" t="str">
            <v>EXECUÇÃO DE LAJE SOBRE SOLO, ESPESSURA DE 25 CM, FCK = 30 MPA, COM USO DE FORMAS EM MADEIRA SERRADA. AF_09/2021</v>
          </cell>
          <cell r="C13474" t="str">
            <v>M2</v>
          </cell>
          <cell r="D13474">
            <v>269.43</v>
          </cell>
          <cell r="E13474">
            <v>272.35000000000002</v>
          </cell>
          <cell r="F13474" t="str">
            <v>SINAPI DEZEMBRO 2025</v>
          </cell>
        </row>
        <row r="13475">
          <cell r="A13475">
            <v>103070</v>
          </cell>
          <cell r="B13475" t="str">
            <v>EXECUÇÃO DE LAJE SOBRE SOLO, ESPESSURA DE 25 CM, FCK = 30 MPA, COM USO DE FORMAS METÁLICAS. AF_09/2021</v>
          </cell>
          <cell r="C13475" t="str">
            <v>M2</v>
          </cell>
          <cell r="D13475">
            <v>0</v>
          </cell>
          <cell r="E13475">
            <v>0</v>
          </cell>
          <cell r="F13475" t="str">
            <v>SINAPI DEZEMBRO 2025</v>
          </cell>
        </row>
        <row r="13476">
          <cell r="A13476">
            <v>103080</v>
          </cell>
          <cell r="B13476" t="str">
            <v>EXECUÇÃO DE LAJE SOBRE SOLO, ESPESSURA DE 30 CM, FCK = 30 MPA, COM USO DE FORMAS EM MADEIRA SERRADA. AF_09/2021</v>
          </cell>
          <cell r="C13476" t="str">
            <v>M2</v>
          </cell>
          <cell r="D13476">
            <v>327.81</v>
          </cell>
          <cell r="E13476">
            <v>330.94</v>
          </cell>
          <cell r="F13476" t="str">
            <v>SINAPI DEZEMBRO 2025</v>
          </cell>
        </row>
        <row r="13477">
          <cell r="A13477">
            <v>103071</v>
          </cell>
          <cell r="B13477" t="str">
            <v>EXECUÇÃO DE LAJE SOBRE SOLO, ESPESSURA DE 30 CM, FCK = 30 MPA, COM USO DE FORMAS METÁLICAS. AF_09/2021</v>
          </cell>
          <cell r="C13477" t="str">
            <v>M2</v>
          </cell>
          <cell r="D13477">
            <v>0</v>
          </cell>
          <cell r="E13477">
            <v>0</v>
          </cell>
          <cell r="F13477" t="str">
            <v>SINAPI DEZEMBRO 2025</v>
          </cell>
        </row>
        <row r="13478">
          <cell r="A13478">
            <v>103075</v>
          </cell>
          <cell r="B13478" t="str">
            <v>EXECUÇÃO DE PISO DE CONCRETO, COM ACABAMENTO SUPERFICIAL, ESPESSURA DE 15 CM, FCK = 30 MPA, COM USO DE FORMAS EM MADEIRA SERRADA. AF_09/2021</v>
          </cell>
          <cell r="C13478" t="str">
            <v>M2</v>
          </cell>
          <cell r="D13478">
            <v>207.6</v>
          </cell>
          <cell r="E13478">
            <v>209.97</v>
          </cell>
          <cell r="F13478" t="str">
            <v>SINAPI DEZEMBRO 2025</v>
          </cell>
        </row>
        <row r="13479">
          <cell r="A13479">
            <v>103062</v>
          </cell>
          <cell r="B13479" t="str">
            <v>EXECUÇÃO DE PISO DE CONCRETO, COM ACABAMENTO SUPERFICIAL, ESPESSURA DE 15 CM, FCK = 30 MPA, COM USO DE FORMAS METÁLICAS. AF_09/2021</v>
          </cell>
          <cell r="C13479" t="str">
            <v>M2</v>
          </cell>
          <cell r="D13479">
            <v>0</v>
          </cell>
          <cell r="E13479">
            <v>0</v>
          </cell>
          <cell r="F13479" t="str">
            <v>SINAPI DEZEMBRO 2025</v>
          </cell>
        </row>
        <row r="13480">
          <cell r="A13480">
            <v>103065</v>
          </cell>
          <cell r="B13480" t="str">
            <v>EXECUÇÃO DE PISO DE CONCRETO, COM ACABAMENTO SUPERFICIAL, ESPESSURA DE 20 CM, FCK = 30 MPA, COM USO DE FORMAS EM MADEIRA SERRADA. AF_09/2021</v>
          </cell>
          <cell r="C13480" t="str">
            <v>M2</v>
          </cell>
          <cell r="D13480">
            <v>0</v>
          </cell>
          <cell r="E13480">
            <v>0</v>
          </cell>
          <cell r="F13480" t="str">
            <v>SINAPI DEZEMBRO 2025</v>
          </cell>
        </row>
        <row r="13481">
          <cell r="A13481">
            <v>103063</v>
          </cell>
          <cell r="B13481" t="str">
            <v>EXECUÇÃO DE PISO DE CONCRETO, COM ACABAMENTO SUPERFICIAL, ESPESSURA DE 20 CM, FCK = 30 MPA, COM USO DE FORMAS METÁLICAS. AF_09/2021</v>
          </cell>
          <cell r="C13481" t="str">
            <v>M2</v>
          </cell>
          <cell r="D13481">
            <v>0</v>
          </cell>
          <cell r="E13481">
            <v>0</v>
          </cell>
          <cell r="F13481" t="str">
            <v>SINAPI DEZEMBRO 2025</v>
          </cell>
        </row>
        <row r="13482">
          <cell r="A13482">
            <v>103066</v>
          </cell>
          <cell r="B13482" t="str">
            <v>EXECUÇÃO DE PISO DE CONCRETO, COM ACABAMENTO SUPERFICIAL, ESPESSURA DE 25 CM, FCK = 30 MPA, COM USO DE FORMAS EM MADEIRA SERRADA. AF_09/2021</v>
          </cell>
          <cell r="C13482" t="str">
            <v>M2</v>
          </cell>
          <cell r="D13482">
            <v>0</v>
          </cell>
          <cell r="E13482">
            <v>0</v>
          </cell>
          <cell r="F13482" t="str">
            <v>SINAPI DEZEMBRO 2025</v>
          </cell>
        </row>
        <row r="13483">
          <cell r="A13483">
            <v>103064</v>
          </cell>
          <cell r="B13483" t="str">
            <v>EXECUÇÃO DE PISO DE CONCRETO, COM ACABAMENTO SUPERFICIAL, ESPESSURA DE 25 CM, FCK = 30 MPA, COM USO DE FORMAS METÁLICAS. AF_09/2021</v>
          </cell>
          <cell r="C13483" t="str">
            <v>M2</v>
          </cell>
          <cell r="D13483">
            <v>0</v>
          </cell>
          <cell r="E13483">
            <v>0</v>
          </cell>
          <cell r="F13483" t="str">
            <v>SINAPI DEZEMBRO 2025</v>
          </cell>
        </row>
        <row r="13484">
          <cell r="A13484">
            <v>103074</v>
          </cell>
          <cell r="B13484" t="str">
            <v>EXECUÇÃO DE PISO DE CONCRETO, SEM ACABAMENTO SUPERFICIAL, ESPESSURA DE 15 CM, FCK = 30 MPA, COM USO DE FORMAS EM MADEIRA SERRADA. AF_09/2021</v>
          </cell>
          <cell r="C13484" t="str">
            <v>M2</v>
          </cell>
          <cell r="D13484">
            <v>166.24</v>
          </cell>
          <cell r="E13484">
            <v>168.4</v>
          </cell>
          <cell r="F13484" t="str">
            <v>SINAPI DEZEMBRO 2025</v>
          </cell>
        </row>
        <row r="13485">
          <cell r="A13485">
            <v>103057</v>
          </cell>
          <cell r="B13485" t="str">
            <v>EXECUÇÃO DE PISO DE CONCRETO, SEM ACABAMENTO SUPERFICIAL, ESPESSURA DE 15 CM, FCK = 30 MPA, COM USO DE FORMAS METÁLICAS. AF_09/2021</v>
          </cell>
          <cell r="C13485" t="str">
            <v>M2</v>
          </cell>
          <cell r="D13485">
            <v>0</v>
          </cell>
          <cell r="E13485">
            <v>0</v>
          </cell>
          <cell r="F13485" t="str">
            <v>SINAPI DEZEMBRO 2025</v>
          </cell>
        </row>
        <row r="13486">
          <cell r="A13486">
            <v>103060</v>
          </cell>
          <cell r="B13486" t="str">
            <v>EXECUÇÃO DE PISO DE CONCRETO, SEM ACABAMENTO SUPERFICIAL, ESPESSURA DE 20 CM, FCK = 30 MPA, COM USO DE FORMAS EM MADEIRA SERRADA. AF_09/2021</v>
          </cell>
          <cell r="C13486" t="str">
            <v>M2</v>
          </cell>
          <cell r="D13486">
            <v>0</v>
          </cell>
          <cell r="E13486">
            <v>0</v>
          </cell>
          <cell r="F13486" t="str">
            <v>SINAPI DEZEMBRO 2025</v>
          </cell>
        </row>
        <row r="13487">
          <cell r="A13487">
            <v>103058</v>
          </cell>
          <cell r="B13487" t="str">
            <v>EXECUÇÃO DE PISO DE CONCRETO, SEM ACABAMENTO SUPERFICIAL, ESPESSURA DE 20 CM, FCK = 30 MPA, COM USO DE FORMAS METÁLICAS. AF_09/2021</v>
          </cell>
          <cell r="C13487" t="str">
            <v>M2</v>
          </cell>
          <cell r="D13487">
            <v>0</v>
          </cell>
          <cell r="E13487">
            <v>0</v>
          </cell>
          <cell r="F13487" t="str">
            <v>SINAPI DEZEMBRO 2025</v>
          </cell>
        </row>
        <row r="13488">
          <cell r="A13488">
            <v>103061</v>
          </cell>
          <cell r="B13488" t="str">
            <v>EXECUÇÃO DE PISO DE CONCRETO, SEM ACABAMENTO SUPERFICIAL, ESPESSURA DE 25 CM, FCK = 30 MPA, COM USO DE FORMAS EM MADEIRA SERRADA. AF_09/2021</v>
          </cell>
          <cell r="C13488" t="str">
            <v>M2</v>
          </cell>
          <cell r="D13488">
            <v>0</v>
          </cell>
          <cell r="E13488">
            <v>0</v>
          </cell>
          <cell r="F13488" t="str">
            <v>SINAPI DEZEMBRO 2025</v>
          </cell>
        </row>
        <row r="13489">
          <cell r="A13489">
            <v>103059</v>
          </cell>
          <cell r="B13489" t="str">
            <v>EXECUÇÃO DE PISO DE CONCRETO, SEM ACABAMENTO SUPERFICIAL, ESPESSURA DE 25 CM, FCK = 30 MPA, COM USO DE FORMAS METÁLICAS. AF_09/2021</v>
          </cell>
          <cell r="C13489" t="str">
            <v>M2</v>
          </cell>
          <cell r="D13489">
            <v>0</v>
          </cell>
          <cell r="E13489">
            <v>0</v>
          </cell>
          <cell r="F13489" t="str">
            <v>SINAPI DEZEMBRO 2025</v>
          </cell>
        </row>
        <row r="13490">
          <cell r="A13490">
            <v>97101</v>
          </cell>
          <cell r="B13490" t="str">
            <v>EXECUÇÃO DE RADIER, ESPESSURA DE 10 CM, FCK = 30 MPA, COM USO DE FORMAS EM MADEIRA SERRADA. AF_09/2021</v>
          </cell>
          <cell r="C13490" t="str">
            <v>M2</v>
          </cell>
          <cell r="D13490">
            <v>166.47</v>
          </cell>
          <cell r="E13490">
            <v>168.74</v>
          </cell>
          <cell r="F13490" t="str">
            <v>SINAPI DEZEMBRO 2025</v>
          </cell>
        </row>
        <row r="13491">
          <cell r="A13491">
            <v>97098</v>
          </cell>
          <cell r="B13491" t="str">
            <v>EXECUÇÃO DE RADIER, ESPESSURA DE 10 CM, FCK = 30 MPA, COM USO DE FORMAS METÁLICAS. AF_09/2021</v>
          </cell>
          <cell r="C13491" t="str">
            <v>M2</v>
          </cell>
          <cell r="D13491">
            <v>0</v>
          </cell>
          <cell r="E13491">
            <v>0</v>
          </cell>
          <cell r="F13491" t="str">
            <v>SINAPI DEZEMBRO 2025</v>
          </cell>
        </row>
        <row r="13492">
          <cell r="A13492">
            <v>97102</v>
          </cell>
          <cell r="B13492" t="str">
            <v>EXECUÇÃO DE RADIER, ESPESSURA DE 15 CM, FCK = 30 MPA, COM USO DE FORMAS EM MADEIRA SERRADA. AF_09/2021</v>
          </cell>
          <cell r="C13492" t="str">
            <v>M2</v>
          </cell>
          <cell r="D13492">
            <v>209.21</v>
          </cell>
          <cell r="E13492">
            <v>211.77</v>
          </cell>
          <cell r="F13492" t="str">
            <v>SINAPI DEZEMBRO 2025</v>
          </cell>
        </row>
        <row r="13493">
          <cell r="A13493">
            <v>97099</v>
          </cell>
          <cell r="B13493" t="str">
            <v>EXECUÇÃO DE RADIER, ESPESSURA DE 15 CM, FCK = 30 MPA, COM USO DE FORMAS METÁLICAS. AF_09/2021</v>
          </cell>
          <cell r="C13493" t="str">
            <v>M2</v>
          </cell>
          <cell r="D13493">
            <v>0</v>
          </cell>
          <cell r="E13493">
            <v>0</v>
          </cell>
          <cell r="F13493" t="str">
            <v>SINAPI DEZEMBRO 2025</v>
          </cell>
        </row>
        <row r="13494">
          <cell r="A13494">
            <v>97103</v>
          </cell>
          <cell r="B13494" t="str">
            <v>EXECUÇÃO DE RADIER, ESPESSURA DE 20 CM, FCK = 30 MPA, COM USO DE FORMAS EM MADEIRA SERRADA. AF_09/2021</v>
          </cell>
          <cell r="C13494" t="str">
            <v>M2</v>
          </cell>
          <cell r="D13494">
            <v>249.07</v>
          </cell>
          <cell r="E13494">
            <v>251.9</v>
          </cell>
          <cell r="F13494" t="str">
            <v>SINAPI DEZEMBRO 2025</v>
          </cell>
        </row>
        <row r="13495">
          <cell r="A13495">
            <v>97100</v>
          </cell>
          <cell r="B13495" t="str">
            <v>EXECUÇÃO DE RADIER, ESPESSURA DE 20 CM, FCK = 30 MPA, COM USO DE FORMAS METÁLICAS. AF_09/2021</v>
          </cell>
          <cell r="C13495" t="str">
            <v>M2</v>
          </cell>
          <cell r="D13495">
            <v>0</v>
          </cell>
          <cell r="E13495">
            <v>0</v>
          </cell>
          <cell r="F13495" t="str">
            <v>SINAPI DEZEMBRO 2025</v>
          </cell>
        </row>
        <row r="13496">
          <cell r="A13496">
            <v>103072</v>
          </cell>
          <cell r="B13496" t="str">
            <v>EXECUÇÃO DE RADIER, ESPESSURA DE 25 CM, FCK = 30 MPA, COM USO DE FORMAS EM MADEIRA SERRADA. AF_09/2021</v>
          </cell>
          <cell r="C13496" t="str">
            <v>M2</v>
          </cell>
          <cell r="D13496">
            <v>294.27999999999997</v>
          </cell>
          <cell r="E13496">
            <v>297.45999999999998</v>
          </cell>
          <cell r="F13496" t="str">
            <v>SINAPI DEZEMBRO 2025</v>
          </cell>
        </row>
        <row r="13497">
          <cell r="A13497">
            <v>103055</v>
          </cell>
          <cell r="B13497" t="str">
            <v>EXECUÇÃO DE RADIER, ESPESSURA DE 25 CM, FCK = 30 MPA, COM USO DE FORMAS METÁLICAS. AF_09/2021</v>
          </cell>
          <cell r="C13497" t="str">
            <v>M2</v>
          </cell>
          <cell r="D13497">
            <v>0</v>
          </cell>
          <cell r="E13497">
            <v>0</v>
          </cell>
          <cell r="F13497" t="str">
            <v>SINAPI DEZEMBRO 2025</v>
          </cell>
        </row>
        <row r="13498">
          <cell r="A13498">
            <v>103073</v>
          </cell>
          <cell r="B13498" t="str">
            <v>EXECUÇÃO DE RADIER, ESPESSURA DE 30 CM, FCK = 30 MPA, COM USO DE FORMAS EM MADEIRA SERRADA. AF_09/2021</v>
          </cell>
          <cell r="C13498" t="str">
            <v>M2</v>
          </cell>
          <cell r="D13498">
            <v>352.66</v>
          </cell>
          <cell r="E13498">
            <v>356.05</v>
          </cell>
          <cell r="F13498" t="str">
            <v>SINAPI DEZEMBRO 2025</v>
          </cell>
        </row>
        <row r="13499">
          <cell r="A13499">
            <v>103056</v>
          </cell>
          <cell r="B13499" t="str">
            <v>EXECUÇÃO DE RADIER, ESPESSURA DE 30 CM, FCK = 30 MPA, COM USO DE FORMAS METÁLICAS. AF_09/2021</v>
          </cell>
          <cell r="C13499" t="str">
            <v>M2</v>
          </cell>
          <cell r="D13499">
            <v>0</v>
          </cell>
          <cell r="E13499">
            <v>0</v>
          </cell>
          <cell r="F13499" t="str">
            <v>SINAPI DEZEMBRO 2025</v>
          </cell>
        </row>
        <row r="13500">
          <cell r="A13500">
            <v>97086</v>
          </cell>
          <cell r="B13500" t="str">
            <v>FABRICAÇÃO, MONTAGEM E DESMONTAGEM DE FORMA PARA RADIER, PISO DE CONCRETO OU LAJE SOBRE SOLO, EM MADEIRA SERRADA, 4 UTILIZAÇÕES. AF_09/2021</v>
          </cell>
          <cell r="C13500" t="str">
            <v>M2</v>
          </cell>
          <cell r="D13500">
            <v>132.52000000000001</v>
          </cell>
          <cell r="E13500">
            <v>140.94</v>
          </cell>
          <cell r="F13500" t="str">
            <v>SINAPI DEZEMBRO 2025</v>
          </cell>
        </row>
        <row r="13501">
          <cell r="A13501">
            <v>97085</v>
          </cell>
          <cell r="B13501" t="str">
            <v>MONTAGEM E DESMONTAGEM DE FORMA PARA RADIER, PISO DE CONCRETO OU LAJE SOBRE SOLO, COM SISTEMA DE FORMAS MANUSEÁVEIS METÁLICAS. AF_09/2021</v>
          </cell>
          <cell r="C13501" t="str">
            <v>M2</v>
          </cell>
          <cell r="D13501">
            <v>0</v>
          </cell>
          <cell r="E13501">
            <v>0</v>
          </cell>
          <cell r="F13501" t="str">
            <v>SINAPI DEZEMBRO 2025</v>
          </cell>
        </row>
        <row r="13502">
          <cell r="A13502">
            <v>104766</v>
          </cell>
          <cell r="B13502" t="str">
            <v>CHUMBAMENTO LINEAR EM ALVENARIA PARA ELETRODUTOS COM DIÂMETROS MENORES OU IGUAIS A 40 MM. AF_09/2023</v>
          </cell>
          <cell r="C13502" t="str">
            <v>M</v>
          </cell>
          <cell r="D13502">
            <v>15.91</v>
          </cell>
          <cell r="E13502">
            <v>17.05</v>
          </cell>
          <cell r="F13502" t="str">
            <v>SINAPI DEZEMBRO 2025</v>
          </cell>
        </row>
        <row r="13503">
          <cell r="A13503">
            <v>90467</v>
          </cell>
          <cell r="B13503" t="str">
            <v>CHUMBAMENTO LINEAR EM ALVENARIA PARA RAMAIS/DISTRIBUIÇÃO DE INSTALAÇÕES HIDRÁULICAS COM DIÂMETROS MAIORES QUE 40 MM E MENORES OU IGUAIS A 75 MM. AF_09/2023</v>
          </cell>
          <cell r="C13503" t="str">
            <v>M</v>
          </cell>
          <cell r="D13503">
            <v>23.24</v>
          </cell>
          <cell r="E13503">
            <v>24.92</v>
          </cell>
          <cell r="F13503" t="str">
            <v>SINAPI DEZEMBRO 2025</v>
          </cell>
        </row>
        <row r="13504">
          <cell r="A13504">
            <v>90466</v>
          </cell>
          <cell r="B13504" t="str">
            <v>CHUMBAMENTO LINEAR EM ALVENARIA PARA RAMAIS/DISTRIBUIÇÃO DE INSTALAÇÕES HIDRÁULICAS COM DIÂMETROS MENORES OU IGUAIS A 40 MM. AF_09/2023</v>
          </cell>
          <cell r="C13504" t="str">
            <v>M</v>
          </cell>
          <cell r="D13504">
            <v>15.44</v>
          </cell>
          <cell r="E13504">
            <v>16.57</v>
          </cell>
          <cell r="F13504" t="str">
            <v>SINAPI DEZEMBRO 2025</v>
          </cell>
        </row>
        <row r="13505">
          <cell r="A13505">
            <v>90469</v>
          </cell>
          <cell r="B13505" t="str">
            <v>CHUMBAMENTO LINEAR EM CONTRAPISO PARA RAMAIS/DISTRIBUIÇÃO DE INSTALAÇÕES HIDRÁULICAS COM DIÂMETROS MAIORES QUE 40 MM E MENORES OU IGUAIS A 75 MM. AF_09/2023</v>
          </cell>
          <cell r="C13505" t="str">
            <v>M</v>
          </cell>
          <cell r="D13505">
            <v>11.98</v>
          </cell>
          <cell r="E13505">
            <v>12.66</v>
          </cell>
          <cell r="F13505" t="str">
            <v>SINAPI DEZEMBRO 2025</v>
          </cell>
        </row>
        <row r="13506">
          <cell r="A13506">
            <v>90470</v>
          </cell>
          <cell r="B13506" t="str">
            <v>CHUMBAMENTO LINEAR EM CONTRAPISO PARA RAMAIS/DISTRIBUIÇÃO DE INSTALAÇÕES HIDRÁULICAS COM DIÂMETROS MAIORES QUE 75 MM E MENORES OU IGUAIS A 100 MM. AF_09/2023</v>
          </cell>
          <cell r="C13506" t="str">
            <v>M</v>
          </cell>
          <cell r="D13506">
            <v>16.010000000000002</v>
          </cell>
          <cell r="E13506">
            <v>16.850000000000001</v>
          </cell>
          <cell r="F13506" t="str">
            <v>SINAPI DEZEMBRO 2025</v>
          </cell>
        </row>
        <row r="13507">
          <cell r="A13507">
            <v>90468</v>
          </cell>
          <cell r="B13507" t="str">
            <v>CHUMBAMENTO LINEAR EM CONTRAPISO PARA RAMAIS/DISTRIBUIÇÃO DE INSTALAÇÕES HIDRÁULICAS COM DIÂMETROS MENORES OU IGUAIS A 40 MM. AF_09/2023</v>
          </cell>
          <cell r="C13507" t="str">
            <v>M</v>
          </cell>
          <cell r="D13507">
            <v>7.89</v>
          </cell>
          <cell r="E13507">
            <v>8.33</v>
          </cell>
          <cell r="F13507" t="str">
            <v>SINAPI DEZEMBRO 2025</v>
          </cell>
        </row>
        <row r="13508">
          <cell r="A13508">
            <v>91188</v>
          </cell>
          <cell r="B13508" t="str">
            <v>CHUMBAMENTO PONTUAL DE ABERTURA EM LAJE COM PASSAGEM DE 1 TUBO COM DIÂMETRO DE 50 MM. AF_09/2023</v>
          </cell>
          <cell r="C13508" t="str">
            <v>UN</v>
          </cell>
          <cell r="D13508">
            <v>13.24</v>
          </cell>
          <cell r="E13508">
            <v>14.09</v>
          </cell>
          <cell r="F13508" t="str">
            <v>SINAPI DEZEMBRO 2025</v>
          </cell>
        </row>
        <row r="13509">
          <cell r="A13509">
            <v>91189</v>
          </cell>
          <cell r="B13509" t="str">
            <v>CHUMBAMENTO PONTUAL DE ABERTURA EM LAJE COM PASSAGEM DE 5 TUBOS COM DIÂMETROS DE 50 MM. AF_09/2023</v>
          </cell>
          <cell r="C13509" t="str">
            <v>UN</v>
          </cell>
          <cell r="D13509">
            <v>75.489999999999995</v>
          </cell>
          <cell r="E13509">
            <v>79.11</v>
          </cell>
          <cell r="F13509" t="str">
            <v>SINAPI DEZEMBRO 2025</v>
          </cell>
        </row>
        <row r="13510">
          <cell r="A13510">
            <v>91192</v>
          </cell>
          <cell r="B13510" t="str">
            <v>CHUMBAMENTO PONTUAL EM PASSAGEM DE TUBO COM DIÂMETRO MAIOR QUE 75 MM E MENORES OU IGUAIS A 150 MM. AF_09/2023</v>
          </cell>
          <cell r="C13510" t="str">
            <v>UN</v>
          </cell>
          <cell r="D13510">
            <v>23.45</v>
          </cell>
          <cell r="E13510">
            <v>24.45</v>
          </cell>
          <cell r="F13510" t="str">
            <v>SINAPI DEZEMBRO 2025</v>
          </cell>
        </row>
        <row r="13511">
          <cell r="A13511">
            <v>91190</v>
          </cell>
          <cell r="B13511" t="str">
            <v>CHUMBAMENTO PONTUAL EM PASSAGEM DE TUBO COM DIÂMETRO MENOR OU IGUAL A 40 MM. AF_09/2023</v>
          </cell>
          <cell r="C13511" t="str">
            <v>UN</v>
          </cell>
          <cell r="D13511">
            <v>10.87</v>
          </cell>
          <cell r="E13511">
            <v>11.54</v>
          </cell>
          <cell r="F13511" t="str">
            <v>SINAPI DEZEMBRO 2025</v>
          </cell>
        </row>
        <row r="13512">
          <cell r="A13512">
            <v>91191</v>
          </cell>
          <cell r="B13512" t="str">
            <v>CHUMBAMENTO PONTUAL EM PASSAGEM DE TUBO COM DIÂMETROS ENTRE 40 MM E 75 MM. AF_09/2023</v>
          </cell>
          <cell r="C13512" t="str">
            <v>UN</v>
          </cell>
          <cell r="D13512">
            <v>15.38</v>
          </cell>
          <cell r="E13512">
            <v>16.170000000000002</v>
          </cell>
          <cell r="F13512" t="str">
            <v>SINAPI DEZEMBRO 2025</v>
          </cell>
        </row>
        <row r="13513">
          <cell r="A13513">
            <v>95541</v>
          </cell>
          <cell r="B13513" t="str">
            <v>FIXAÇÃO DE DUTOS FLEXÍVEIS CIRCULARES, DIÂMETRO 109 MM OU 4", COM ABRAÇADEIRA METÁLICA FLEXÍVEL FIXADA DIRETAMENTE NA LAJE, SOMENTE MÃO DE OBRA. AF_09/2023</v>
          </cell>
          <cell r="C13513" t="str">
            <v>UN</v>
          </cell>
          <cell r="D13513">
            <v>22.93</v>
          </cell>
          <cell r="E13513">
            <v>24.95</v>
          </cell>
          <cell r="F13513" t="str">
            <v>SINAPI DEZEMBRO 2025</v>
          </cell>
        </row>
        <row r="13514">
          <cell r="A13514">
            <v>96564</v>
          </cell>
          <cell r="B13514" t="str">
            <v>FIXAÇÃO DE DUTOS FLEXÍVEIS CIRCULARES, DIÂMETRO 109 MM OU 4", COM ABRAÇADEIRA METÁLICA FLEXÍVEL FIXADA DIRETAMENTE NA LAJE. AF_09/2023</v>
          </cell>
          <cell r="C13514" t="str">
            <v>M</v>
          </cell>
          <cell r="D13514">
            <v>0</v>
          </cell>
          <cell r="E13514">
            <v>0</v>
          </cell>
          <cell r="F13514" t="str">
            <v>SINAPI DEZEMBRO 2025</v>
          </cell>
        </row>
        <row r="13515">
          <cell r="A13515">
            <v>104785</v>
          </cell>
          <cell r="B13515" t="str">
            <v>FIXAÇÃO DE ELETRODUTOS, DIÂMETROS MENORES OU IGUAIS A 40 MM, COM ABRAÇADEIRA METÁLICA RÍGIDA TIPO D COM PARAFUSO DE FIXAÇÃO 1 1/4", FIXADA DIRETAMENTE NA LAJE OU PAREDE. AF_09/2023</v>
          </cell>
          <cell r="C13515" t="str">
            <v>M</v>
          </cell>
          <cell r="D13515">
            <v>13.94</v>
          </cell>
          <cell r="E13515">
            <v>14.5</v>
          </cell>
          <cell r="F13515" t="str">
            <v>SINAPI DEZEMBRO 2025</v>
          </cell>
        </row>
        <row r="13516">
          <cell r="A13516">
            <v>91166</v>
          </cell>
          <cell r="B13516" t="str">
            <v>FIXAÇÃO DE TUBOS HORIZONTAIS DE PEX OU MULTICAMADAS, DIÂMETROS IGUAIS OU INFERIORES A 40 MM, COM ABRAÇADEIRA PLÁSTICA FIXADA EM LAJE. AF_09/2023_PE</v>
          </cell>
          <cell r="C13516" t="str">
            <v>M</v>
          </cell>
          <cell r="D13516">
            <v>4.6900000000000004</v>
          </cell>
          <cell r="E13516">
            <v>4.8499999999999996</v>
          </cell>
          <cell r="F13516" t="str">
            <v>SINAPI DEZEMBRO 2025</v>
          </cell>
        </row>
        <row r="13517">
          <cell r="A13517">
            <v>91167</v>
          </cell>
          <cell r="B13517" t="str">
            <v>FIXAÇÃO DE TUBOS HORIZONTAIS DE PPR DIÂMETROS MENORES OU IGUAIS A 40 MM COM ABRAÇADEIRA METÁLICA RÍGIDA TIPO U PERFIL 1 1/4", FIXADA EM PERFILADO EM LAJE. AF_09/2023_PS</v>
          </cell>
          <cell r="C13517" t="str">
            <v>M</v>
          </cell>
          <cell r="D13517">
            <v>11.21</v>
          </cell>
          <cell r="E13517">
            <v>11.81</v>
          </cell>
          <cell r="F13517" t="str">
            <v>SINAPI DEZEMBRO 2025</v>
          </cell>
        </row>
        <row r="13518">
          <cell r="A13518">
            <v>91176</v>
          </cell>
          <cell r="B13518" t="str">
            <v>FIXAÇÃO DE TUBOS HORIZONTAIS DE PPR DIÂMETROS MENORES OU IGUAIS A 40 MM, COM ABRAÇADEIRA METÁLICA RÍGIDA TIPO D COM PARAFUSO DE FIXAÇÃO 1 1/4", FIXADA DIRETAMENTE NA LAJE OU PAREDE. AF_09/2023</v>
          </cell>
          <cell r="C13518" t="str">
            <v>M</v>
          </cell>
          <cell r="D13518">
            <v>19.559999999999999</v>
          </cell>
          <cell r="E13518">
            <v>20.350000000000001</v>
          </cell>
          <cell r="F13518" t="str">
            <v>SINAPI DEZEMBRO 2025</v>
          </cell>
        </row>
        <row r="13519">
          <cell r="A13519">
            <v>91182</v>
          </cell>
          <cell r="B13519" t="str">
            <v>FIXAÇÃO DE TUBOS HORIZONTAIS DE PPR, DIÂMETROS MENORES OU IGUAIS A 40 MM, COM ABRAÇADEIRA METÁLICA FLEXÍVEL 18 MM, FIXADA DIRETAMENTE NA LAJE. AF_09/2023</v>
          </cell>
          <cell r="C13519" t="str">
            <v>M</v>
          </cell>
          <cell r="D13519">
            <v>25.44</v>
          </cell>
          <cell r="E13519">
            <v>27.31</v>
          </cell>
          <cell r="F13519" t="str">
            <v>SINAPI DEZEMBRO 2025</v>
          </cell>
        </row>
        <row r="13520">
          <cell r="A13520">
            <v>91186</v>
          </cell>
          <cell r="B13520" t="str">
            <v>FIXAÇÃO DE TUBOS HORIZONTAIS DE PVC ÁGUA, PVC ESGOTO, PVC ÁGUA PLUVIAL, CPVC, PPR, COBRE OU AÇO, DIÂMETROS MAIORES QUE 40 MM E MENORES OU IGUAIS A 75 MM, COM ABRAÇADEIRA METÁLICA FLEXÍVEL 18 MM, FIXADA DIRETAMENTE NA LAJE. AF_09/2023</v>
          </cell>
          <cell r="C13520" t="str">
            <v>M</v>
          </cell>
          <cell r="D13520">
            <v>27.8</v>
          </cell>
          <cell r="E13520">
            <v>29.87</v>
          </cell>
          <cell r="F13520" t="str">
            <v>SINAPI DEZEMBRO 2025</v>
          </cell>
        </row>
        <row r="13521">
          <cell r="A13521">
            <v>91171</v>
          </cell>
          <cell r="B13521" t="str">
            <v>FIXAÇÃO DE TUBOS HORIZONTAIS DE PVC ÁGUA, PVC ESGOTO, PVC ÁGUA PLUVIAL, CPVC, PPR, COBRE OU AÇO, DIÂMETROS MAIORES QUE 40 MM E MENORES OU IGUAIS A 75 MM, COM ABRAÇADEIRA METÁLICA RÍGIDA TIPO U PERFIL 2 1/2", FIXADA EM PERFILADO EM LAJE. AF_09/2023_PS</v>
          </cell>
          <cell r="C13521" t="str">
            <v>M</v>
          </cell>
          <cell r="D13521">
            <v>18.600000000000001</v>
          </cell>
          <cell r="E13521">
            <v>19.5</v>
          </cell>
          <cell r="F13521" t="str">
            <v>SINAPI DEZEMBRO 2025</v>
          </cell>
        </row>
        <row r="13522">
          <cell r="A13522">
            <v>91187</v>
          </cell>
          <cell r="B13522" t="str">
            <v>FIXAÇÃO DE TUBOS HORIZONTAIS DE PVC ÁGUA, PVC ESGOTO, PVC ÁGUA PLUVIAL, CPVC, PPR, COBRE OU AÇO, DIÂMETROS MAIORES QUE 75 MM E MENORES OU IGUAIS A 100 MM, COM ABRAÇADEIRA METÁLICA FLEXÍVEL 18 MM, FIXADA DIRETAMENTE NA LAJE. AF_09/2023</v>
          </cell>
          <cell r="C13522" t="str">
            <v>M</v>
          </cell>
          <cell r="D13522">
            <v>24.77</v>
          </cell>
          <cell r="E13522">
            <v>26.66</v>
          </cell>
          <cell r="F13522" t="str">
            <v>SINAPI DEZEMBRO 2025</v>
          </cell>
        </row>
        <row r="13523">
          <cell r="A13523">
            <v>91172</v>
          </cell>
          <cell r="B13523" t="str">
            <v>FIXAÇÃO DE TUBOS HORIZONTAIS DE PVC ÁGUA, PVC ESGOTO, PVC ÁGUA PLUVIAL, CPVC, PPR, COBRE OU AÇO, DIÂMETROS MAIORES QUE 75 MM E MENORES OU IGUAIS A 100 MM, COM ABRAÇADEIRA METÁLICA RÍGIDA TIPO U PERFIL 4", FIXADA EM PERFILADO EM LAJE. AF_09/2023_PS</v>
          </cell>
          <cell r="C13523" t="str">
            <v>M</v>
          </cell>
          <cell r="D13523">
            <v>21.49</v>
          </cell>
          <cell r="E13523">
            <v>22.51</v>
          </cell>
          <cell r="F13523" t="str">
            <v>SINAPI DEZEMBRO 2025</v>
          </cell>
        </row>
        <row r="13524">
          <cell r="A13524">
            <v>91185</v>
          </cell>
          <cell r="B13524" t="str">
            <v>FIXAÇÃO DE TUBOS HORIZONTAIS DE PVC ÁGUA, PVC ESGOTO, PVC ÁGUA PLUVIAL, CPVC, PPR, COBRE OU AÇO, DIÂMETROS MENORES OU IGUAIS A 40 MM, COM ABRAÇADEIRA METÁLICA FLEXÍVEL 18 MM, FIXADA DIRETAMENTE NA LAJE. AF_09/2023</v>
          </cell>
          <cell r="C13524" t="str">
            <v>M</v>
          </cell>
          <cell r="D13524">
            <v>25.44</v>
          </cell>
          <cell r="E13524">
            <v>27.31</v>
          </cell>
          <cell r="F13524" t="str">
            <v>SINAPI DEZEMBRO 2025</v>
          </cell>
        </row>
        <row r="13525">
          <cell r="A13525">
            <v>91170</v>
          </cell>
          <cell r="B13525" t="str">
            <v>FIXAÇÃO DE TUBOS HORIZONTAIS DE PVC ÁGUA, PVC ESGOTO, PVC ÁGUA PLUVIAL, CPVC, PPR, COBRE OU AÇO, DIÂMETROS MENORES OU IGUAIS A 40 MM, COM ABRAÇADEIRA METÁLICA RÍGIDA TIPO U PERFIL 1 1/4", FIXADA EM PERFILADO EM LAJE. AF_09/2023_PS</v>
          </cell>
          <cell r="C13525" t="str">
            <v>M</v>
          </cell>
          <cell r="D13525">
            <v>11.21</v>
          </cell>
          <cell r="E13525">
            <v>11.81</v>
          </cell>
          <cell r="F13525" t="str">
            <v>SINAPI DEZEMBRO 2025</v>
          </cell>
        </row>
        <row r="13526">
          <cell r="A13526">
            <v>91180</v>
          </cell>
          <cell r="B13526" t="str">
            <v>FIXAÇÃO DE TUBOS HORIZONTAIS DE PVC ÁGUA/PVC ESGOTO/PVC PLUVIAL/CPVC/PPR/COBRE OU AÇO, DIÂMETROS MAIORES QUE 40 MM E MENORES OU IGUAIS A 75 MM, COM ABRAÇADEIRA TIPO D COM PARAFUSO DE FIXAÇÃO 2 1/2", FIXADA DIRETAMENTE NA LAJE OU PAREDE. AF_09/2023</v>
          </cell>
          <cell r="C13526" t="str">
            <v>M</v>
          </cell>
          <cell r="D13526">
            <v>26.04</v>
          </cell>
          <cell r="E13526">
            <v>27.11</v>
          </cell>
          <cell r="F13526" t="str">
            <v>SINAPI DEZEMBRO 2025</v>
          </cell>
        </row>
        <row r="13527">
          <cell r="A13527">
            <v>91181</v>
          </cell>
          <cell r="B13527" t="str">
            <v>FIXAÇÃO DE TUBOS HORIZONTAIS DE PVC ÁGUA/PVC ESGOTO/PVC PLUVIAL/CPVC/PPR/COBRE OU AÇO, DIÂMETROS MAIORES QUE 75 MM E MENORES OU IGUAIS A 100 MM, COM ABRAÇADEIRA TIPO D COM PARAFUSO DE FIXAÇÃO 4", FIXADA DIRETAMENTE NA LAJE OU PAREDE. AF_09/2023</v>
          </cell>
          <cell r="C13527" t="str">
            <v>M</v>
          </cell>
          <cell r="D13527">
            <v>27.19</v>
          </cell>
          <cell r="E13527">
            <v>28.35</v>
          </cell>
          <cell r="F13527" t="str">
            <v>SINAPI DEZEMBRO 2025</v>
          </cell>
        </row>
        <row r="13528">
          <cell r="A13528">
            <v>91179</v>
          </cell>
          <cell r="B13528" t="str">
            <v>FIXAÇÃO DE TUBOS HORIZONTAIS DE PVC ÁGUA/PVC ESGOTO/PVC PLUVIAL/CPVC/PPR/COBRE OU AÇO, DIÂMETROS MENORES OU IGUAIS A 40 MM, COM ABRAÇADEIRA METÁLICA RÍGIDA TIPO D COM PARAFUSO DE FIXAÇÃO 1 1/4", FIXADA DIRETAMENTE NA LAJE OU PAREDE. AF_09/2023</v>
          </cell>
          <cell r="C13528" t="str">
            <v>M</v>
          </cell>
          <cell r="D13528">
            <v>19.559999999999999</v>
          </cell>
          <cell r="E13528">
            <v>20.350000000000001</v>
          </cell>
          <cell r="F13528" t="str">
            <v>SINAPI DEZEMBRO 2025</v>
          </cell>
        </row>
        <row r="13529">
          <cell r="A13529">
            <v>91174</v>
          </cell>
          <cell r="B13529" t="str">
            <v>FIXAÇÃO DE TUBOS VERTICAIS DE PVC ÁGUA, PVC ESGOTO, PVC ÁGUA PLUVIAL, CPVC, PPR, COBRE OU AÇO, DIÂMETROS MAIORES QUE 40 MM E MENORES OU IGUAIS A 75 MM, COM ABRAÇADEIRA METÁLICA RÍGIDA TIPO U PERFIL 2 1/2", FIXADA EM PERFILADO EM PAREDE. AF_09/2023_PS</v>
          </cell>
          <cell r="C13529" t="str">
            <v>M</v>
          </cell>
          <cell r="D13529">
            <v>7.43</v>
          </cell>
          <cell r="E13529">
            <v>7.78</v>
          </cell>
          <cell r="F13529" t="str">
            <v>SINAPI DEZEMBRO 2025</v>
          </cell>
        </row>
        <row r="13530">
          <cell r="A13530">
            <v>91175</v>
          </cell>
          <cell r="B13530" t="str">
            <v>FIXAÇÃO DE TUBOS VERTICAIS DE PVC ÁGUA, PVC ESGOTO, PVC ÁGUA PLUVIAL, CPVC, PPR, COBRE OU AÇO, DIÂMETROS MAIORES QUE 75 MM E MENORES OU IGUAIS A 100 MM, COM ABRAÇADEIRA METÁLICA RÍGIDA TIPO U PERFIL 4", FIXADA EM PERFILADO EM PAREDE. AF_09/2023_PS</v>
          </cell>
          <cell r="C13530" t="str">
            <v>M</v>
          </cell>
          <cell r="D13530">
            <v>11.59</v>
          </cell>
          <cell r="E13530">
            <v>12.15</v>
          </cell>
          <cell r="F13530" t="str">
            <v>SINAPI DEZEMBRO 2025</v>
          </cell>
        </row>
        <row r="13531">
          <cell r="A13531">
            <v>91173</v>
          </cell>
          <cell r="B13531" t="str">
            <v>FIXAÇÃO DE TUBOS VERTICAIS DE PVC ÁGUA, PVC ESGOTO, PVC ÁGUA PLUVIAL, CPVC, PPR, COBRE OU AÇO, DIÂMETROS MENORES OU IGUAIS A 40 MM, COM ABRAÇADEIRA METÁLICA RÍGIDA TIPO U PERFIL 1 1/4", FIXADA EM PERFILADO EM PAREDE. AF_09/2023_PS</v>
          </cell>
          <cell r="C13531" t="str">
            <v>M</v>
          </cell>
          <cell r="D13531">
            <v>4.18</v>
          </cell>
          <cell r="E13531">
            <v>4.4000000000000004</v>
          </cell>
          <cell r="F13531" t="str">
            <v>SINAPI DEZEMBRO 2025</v>
          </cell>
        </row>
        <row r="13532">
          <cell r="A13532">
            <v>104759</v>
          </cell>
          <cell r="B13532" t="str">
            <v>FURO MANUAL EM ALVENARIA, PARA INSTALAÇÕES ELÉTRICAS, DIÂMETROS MAIORES QUE 40 MM E MENORES OU IGUAIS A 75 MM. AF_09/2023</v>
          </cell>
          <cell r="C13532" t="str">
            <v>UN</v>
          </cell>
          <cell r="D13532">
            <v>40.04</v>
          </cell>
          <cell r="E13532">
            <v>43.57</v>
          </cell>
          <cell r="F13532" t="str">
            <v>SINAPI DEZEMBRO 2025</v>
          </cell>
        </row>
        <row r="13533">
          <cell r="A13533">
            <v>104760</v>
          </cell>
          <cell r="B13533" t="str">
            <v>FURO MANUAL EM ALVENARIA, PARA INSTALAÇÕES ELÉTRICAS, DIÂMETROS MAIORES QUE 75 MM E MENORES OU IGUAIS A 100 MM. AF_09/2023</v>
          </cell>
          <cell r="C13533" t="str">
            <v>UN</v>
          </cell>
          <cell r="D13533">
            <v>58.49</v>
          </cell>
          <cell r="E13533">
            <v>63.63</v>
          </cell>
          <cell r="F13533" t="str">
            <v>SINAPI DEZEMBRO 2025</v>
          </cell>
        </row>
        <row r="13534">
          <cell r="A13534">
            <v>104758</v>
          </cell>
          <cell r="B13534" t="str">
            <v>FURO MANUAL EM ALVENARIA, PARA INSTALAÇÕES ELÉTRICAS, DIÂMETROS MENORES OU IGUAIS A 40 MM. AF_09/2023</v>
          </cell>
          <cell r="C13534" t="str">
            <v>UN</v>
          </cell>
          <cell r="D13534">
            <v>15.02</v>
          </cell>
          <cell r="E13534">
            <v>16.34</v>
          </cell>
          <cell r="F13534" t="str">
            <v>SINAPI DEZEMBRO 2025</v>
          </cell>
        </row>
        <row r="13535">
          <cell r="A13535">
            <v>90437</v>
          </cell>
          <cell r="B13535" t="str">
            <v>FURO MANUAL EM ALVENARIA, PARA INSTALAÇÕES HIDRÁULICAS, DIÂMETROS MAIORES QUE 40 MM E MENORES OU IGUAIS A 75 MM. AF_09/2023</v>
          </cell>
          <cell r="C13535" t="str">
            <v>UN</v>
          </cell>
          <cell r="D13535">
            <v>38.49</v>
          </cell>
          <cell r="E13535">
            <v>41.94</v>
          </cell>
          <cell r="F13535" t="str">
            <v>SINAPI DEZEMBRO 2025</v>
          </cell>
        </row>
        <row r="13536">
          <cell r="A13536">
            <v>90438</v>
          </cell>
          <cell r="B13536" t="str">
            <v>FURO MANUAL EM ALVENARIA, PARA INSTALAÇÕES HIDRÁULICAS, DIÂMETROS MAIORES QUE 75 MM E MENORES OU IGUAIS A 100 MM. AF_09/2023</v>
          </cell>
          <cell r="C13536" t="str">
            <v>UN</v>
          </cell>
          <cell r="D13536">
            <v>56.22</v>
          </cell>
          <cell r="E13536">
            <v>61.25</v>
          </cell>
          <cell r="F13536" t="str">
            <v>SINAPI DEZEMBRO 2025</v>
          </cell>
        </row>
        <row r="13537">
          <cell r="A13537">
            <v>90436</v>
          </cell>
          <cell r="B13537" t="str">
            <v>FURO MANUAL EM ALVENARIA, PARA INSTALAÇÕES HIDRÁULICAS, DIÂMETROS MENORES OU IGUAIS A 40 MM. AF_09/2023</v>
          </cell>
          <cell r="C13537" t="str">
            <v>UN</v>
          </cell>
          <cell r="D13537">
            <v>14.44</v>
          </cell>
          <cell r="E13537">
            <v>15.73</v>
          </cell>
          <cell r="F13537" t="str">
            <v>SINAPI DEZEMBRO 2025</v>
          </cell>
        </row>
        <row r="13538">
          <cell r="A13538">
            <v>104770</v>
          </cell>
          <cell r="B13538" t="str">
            <v>FURO MECANIZADO EM ALVENARIA, PARA INSTALAÇÕES ELÉTRICAS, DIÂMETROS MAIORES QUE 40 MM E MENORES OU IGUAIS A 75 MM. AF_09/2023</v>
          </cell>
          <cell r="C13538" t="str">
            <v>UN</v>
          </cell>
          <cell r="D13538">
            <v>1.69</v>
          </cell>
          <cell r="E13538">
            <v>1.84</v>
          </cell>
          <cell r="F13538" t="str">
            <v>SINAPI DEZEMBRO 2025</v>
          </cell>
        </row>
        <row r="13539">
          <cell r="A13539">
            <v>104772</v>
          </cell>
          <cell r="B13539" t="str">
            <v>FURO MECANIZADO EM ALVENARIA, PARA INSTALAÇÕES ELÉTRICAS, DIÂMETROS MAIORES QUE 75 MM E MENORES OU IGUAIS A 100 MM. AF_09/2023</v>
          </cell>
          <cell r="C13539" t="str">
            <v>UN</v>
          </cell>
          <cell r="D13539">
            <v>2.4700000000000002</v>
          </cell>
          <cell r="E13539">
            <v>2.69</v>
          </cell>
          <cell r="F13539" t="str">
            <v>SINAPI DEZEMBRO 2025</v>
          </cell>
        </row>
        <row r="13540">
          <cell r="A13540">
            <v>104768</v>
          </cell>
          <cell r="B13540" t="str">
            <v>FURO MECANIZADO EM ALVENARIA, PARA INSTALAÇÕES ELÉTRICAS, DIÂMETROS MENORES OU IGUAIS A 40 MM. AF_09/2023</v>
          </cell>
          <cell r="C13540" t="str">
            <v>UN</v>
          </cell>
          <cell r="D13540">
            <v>0.63</v>
          </cell>
          <cell r="E13540">
            <v>0.69</v>
          </cell>
          <cell r="F13540" t="str">
            <v>SINAPI DEZEMBRO 2025</v>
          </cell>
        </row>
        <row r="13541">
          <cell r="A13541">
            <v>104769</v>
          </cell>
          <cell r="B13541" t="str">
            <v>FURO MECANIZADO EM ALVENARIA, PARA INSTALAÇÕES HIDRÁULICAS, DIÂMETROS MAIORES QUE 40 MM E MENORES OU IGUAIS A 75 MM. AF_09/2023</v>
          </cell>
          <cell r="C13541" t="str">
            <v>UN</v>
          </cell>
          <cell r="D13541">
            <v>1.63</v>
          </cell>
          <cell r="E13541">
            <v>1.78</v>
          </cell>
          <cell r="F13541" t="str">
            <v>SINAPI DEZEMBRO 2025</v>
          </cell>
        </row>
        <row r="13542">
          <cell r="A13542">
            <v>104771</v>
          </cell>
          <cell r="B13542" t="str">
            <v>FURO MECANIZADO EM ALVENARIA, PARA INSTALAÇÕES HIDRÁULICAS, DIÂMETROS MAIORES QUE 75 MM E MENORES OU IGUAIS A 100 MM. AF_09/2023</v>
          </cell>
          <cell r="C13542" t="str">
            <v>UN</v>
          </cell>
          <cell r="D13542">
            <v>2.38</v>
          </cell>
          <cell r="E13542">
            <v>2.59</v>
          </cell>
          <cell r="F13542" t="str">
            <v>SINAPI DEZEMBRO 2025</v>
          </cell>
        </row>
        <row r="13543">
          <cell r="A13543">
            <v>104767</v>
          </cell>
          <cell r="B13543" t="str">
            <v>FURO MECANIZADO EM ALVENARIA, PARA INSTALAÇÕES HIDRÁULICAS, DIÂMETROS MENORES OU IGUAIS A 40 MM. AF_09/2023</v>
          </cell>
          <cell r="C13543" t="str">
            <v>UN</v>
          </cell>
          <cell r="D13543">
            <v>0.6</v>
          </cell>
          <cell r="E13543">
            <v>0.66</v>
          </cell>
          <cell r="F13543" t="str">
            <v>SINAPI DEZEMBRO 2025</v>
          </cell>
        </row>
        <row r="13544">
          <cell r="A13544">
            <v>104762</v>
          </cell>
          <cell r="B13544" t="str">
            <v>FURO MECANIZADO EM CONCRETO, COM MARTELO DEMOLIDOR, PARA INSTALAÇÕES ELÉTRICAS, DIÂMETROS MAIORES QUE 40 MM E MENORES OU IGUAIS A 75 MM. AF_09/2023</v>
          </cell>
          <cell r="C13544" t="str">
            <v>UN</v>
          </cell>
          <cell r="D13544">
            <v>22.67</v>
          </cell>
          <cell r="E13544">
            <v>24.5</v>
          </cell>
          <cell r="F13544" t="str">
            <v>SINAPI DEZEMBRO 2025</v>
          </cell>
        </row>
        <row r="13545">
          <cell r="A13545">
            <v>104763</v>
          </cell>
          <cell r="B13545" t="str">
            <v>FURO MECANIZADO EM CONCRETO, COM MARTELO DEMOLIDOR, PARA INSTALAÇÕES ELÉTRICAS, DIÂMETROS MAIORES QUE 75 MM E MENORES OU IGUAIS A 150 MM. AF_09/2023</v>
          </cell>
          <cell r="C13545" t="str">
            <v>UN</v>
          </cell>
          <cell r="D13545">
            <v>33.119999999999997</v>
          </cell>
          <cell r="E13545">
            <v>35.78</v>
          </cell>
          <cell r="F13545" t="str">
            <v>SINAPI DEZEMBRO 2025</v>
          </cell>
        </row>
        <row r="13546">
          <cell r="A13546">
            <v>104761</v>
          </cell>
          <cell r="B13546" t="str">
            <v>FURO MECANIZADO EM CONCRETO, COM MARTELO DEMOLIDOR, PARA INSTALAÇÕES ELÉTRICAS, DIÂMETROS MENORES OU IGUAIS A 40 MM. AF_09/2023</v>
          </cell>
          <cell r="C13546" t="str">
            <v>UN</v>
          </cell>
          <cell r="D13546">
            <v>8.5</v>
          </cell>
          <cell r="E13546">
            <v>9.18</v>
          </cell>
          <cell r="F13546" t="str">
            <v>SINAPI DEZEMBRO 2025</v>
          </cell>
        </row>
        <row r="13547">
          <cell r="A13547">
            <v>90440</v>
          </cell>
          <cell r="B13547" t="str">
            <v>FURO MECANIZADO EM CONCRETO, COM MARTELO DEMOLIDOR, PARA INSTALAÇÕES HIDRÁULICAS, DIÂMETROS MAIORES QUE 40 MM E MENORES OU IGUAIS A 75 MM. AF_09/2023</v>
          </cell>
          <cell r="C13547" t="str">
            <v>UN</v>
          </cell>
          <cell r="D13547">
            <v>22.45</v>
          </cell>
          <cell r="E13547">
            <v>24.28</v>
          </cell>
          <cell r="F13547" t="str">
            <v>SINAPI DEZEMBRO 2025</v>
          </cell>
        </row>
        <row r="13548">
          <cell r="A13548">
            <v>90441</v>
          </cell>
          <cell r="B13548" t="str">
            <v>FURO MECANIZADO EM CONCRETO, COM MARTELO DEMOLIDOR, PARA INSTALAÇÕES HIDRÁULICAS, DIÂMETROS MAIORES QUE 75 MM E MENORES OU IGUAIS A 150 MM. AF_09/2023</v>
          </cell>
          <cell r="C13548" t="str">
            <v>UN</v>
          </cell>
          <cell r="D13548">
            <v>32.799999999999997</v>
          </cell>
          <cell r="E13548">
            <v>35.450000000000003</v>
          </cell>
          <cell r="F13548" t="str">
            <v>SINAPI DEZEMBRO 2025</v>
          </cell>
        </row>
        <row r="13549">
          <cell r="A13549">
            <v>90439</v>
          </cell>
          <cell r="B13549" t="str">
            <v>FURO MECANIZADO EM CONCRETO, COM MARTELO DEMOLIDOR, PARA INSTALAÇÕES HIDRÁULICAS, DIÂMETROS MENORES OU IGUAIS A 40 MM. AF_09/2023</v>
          </cell>
          <cell r="C13549" t="str">
            <v>UN</v>
          </cell>
          <cell r="D13549">
            <v>8.42</v>
          </cell>
          <cell r="E13549">
            <v>9.1</v>
          </cell>
          <cell r="F13549" t="str">
            <v>SINAPI DEZEMBRO 2025</v>
          </cell>
        </row>
        <row r="13550">
          <cell r="A13550">
            <v>104776</v>
          </cell>
          <cell r="B13550" t="str">
            <v>FURO MECANIZADO EM CONCRETO, COM PERFURATRIZ, PARA INSTALAÇÕES ELÉTRICAS, DIÂMETROS MAIORES QUE 40 MM E MENORES OU IGUAIS A 75 MM. AF_09/2023</v>
          </cell>
          <cell r="C13550" t="str">
            <v>UN</v>
          </cell>
          <cell r="D13550">
            <v>6</v>
          </cell>
          <cell r="E13550">
            <v>6.47</v>
          </cell>
          <cell r="F13550" t="str">
            <v>SINAPI DEZEMBRO 2025</v>
          </cell>
        </row>
        <row r="13551">
          <cell r="A13551">
            <v>104778</v>
          </cell>
          <cell r="B13551" t="str">
            <v>FURO MECANIZADO EM CONCRETO, COM PERFURATRIZ, PARA INSTALAÇÕES ELÉTRICAS, DIÂMETROS MAIORES QUE 75 MM E MENORES OU IGUAIS A 150 MM. AF_09/2023</v>
          </cell>
          <cell r="C13551" t="str">
            <v>UN</v>
          </cell>
          <cell r="D13551">
            <v>8.77</v>
          </cell>
          <cell r="E13551">
            <v>9.44</v>
          </cell>
          <cell r="F13551" t="str">
            <v>SINAPI DEZEMBRO 2025</v>
          </cell>
        </row>
        <row r="13552">
          <cell r="A13552">
            <v>104774</v>
          </cell>
          <cell r="B13552" t="str">
            <v>FURO MECANIZADO EM CONCRETO, COM PERFURATRIZ, PARA INSTALAÇÕES ELÉTRICAS, DIÂMETROS MENORES OU IGUAIS A 40 MM. AF_09/2023</v>
          </cell>
          <cell r="C13552" t="str">
            <v>UN</v>
          </cell>
          <cell r="D13552">
            <v>2.2400000000000002</v>
          </cell>
          <cell r="E13552">
            <v>2.41</v>
          </cell>
          <cell r="F13552" t="str">
            <v>SINAPI DEZEMBRO 2025</v>
          </cell>
        </row>
        <row r="13553">
          <cell r="A13553">
            <v>104775</v>
          </cell>
          <cell r="B13553" t="str">
            <v>FURO MECANIZADO EM CONCRETO, COM PERFURATRIZ, PARA INSTALAÇÕES HIDRÁULICAS, DIÂMETROS MAIORES QUE 40 MM E MENORES OU IGUAIS A 75 MM. AF_09/2023</v>
          </cell>
          <cell r="C13553" t="str">
            <v>UN</v>
          </cell>
          <cell r="D13553">
            <v>5.8</v>
          </cell>
          <cell r="E13553">
            <v>6.25</v>
          </cell>
          <cell r="F13553" t="str">
            <v>SINAPI DEZEMBRO 2025</v>
          </cell>
        </row>
        <row r="13554">
          <cell r="A13554">
            <v>104777</v>
          </cell>
          <cell r="B13554" t="str">
            <v>FURO MECANIZADO EM CONCRETO, COM PERFURATRIZ, PARA INSTALAÇÕES HIDRÁULICAS, DIÂMETROS MAIORES QUE 75 MM E MENORES OU IGUAIS A 150 MM. AF_09/2023</v>
          </cell>
          <cell r="C13554" t="str">
            <v>UN</v>
          </cell>
          <cell r="D13554">
            <v>8.4700000000000006</v>
          </cell>
          <cell r="E13554">
            <v>9.1300000000000008</v>
          </cell>
          <cell r="F13554" t="str">
            <v>SINAPI DEZEMBRO 2025</v>
          </cell>
        </row>
        <row r="13555">
          <cell r="A13555">
            <v>104773</v>
          </cell>
          <cell r="B13555" t="str">
            <v>FURO MECANIZADO EM CONCRETO, COM PERFURATRIZ, PARA INSTALAÇÕES HIDRÁULICAS, DIÂMETROS MENORES OU IGUAIS A 40 MM. AF_09/2023</v>
          </cell>
          <cell r="C13555" t="str">
            <v>UN</v>
          </cell>
          <cell r="D13555">
            <v>2.16</v>
          </cell>
          <cell r="E13555">
            <v>2.33</v>
          </cell>
          <cell r="F13555" t="str">
            <v>SINAPI DEZEMBRO 2025</v>
          </cell>
        </row>
        <row r="13556">
          <cell r="A13556">
            <v>104782</v>
          </cell>
          <cell r="B13556" t="str">
            <v>PASSANTE TIPO PEÇA EM FÔRMA DE MADEIRA, FIXADO EM LAJE, PARA PASSAGEM DE NO MÁXIMO 5 TUBOS DE 50 MM DE DIÂMETRO. AF_09/2023</v>
          </cell>
          <cell r="C13556" t="str">
            <v>UN</v>
          </cell>
          <cell r="D13556">
            <v>54.27</v>
          </cell>
          <cell r="E13556">
            <v>54.87</v>
          </cell>
          <cell r="F13556" t="str">
            <v>SINAPI DEZEMBRO 2025</v>
          </cell>
        </row>
        <row r="13557">
          <cell r="A13557">
            <v>90451</v>
          </cell>
          <cell r="B13557" t="str">
            <v>PASSANTE TIPO PEÇA EM POLIESTIRENO (ISOPOR), FIXADO EM LAJE, PARA ABERTURA PARA PASSAGEM DE 1 TUBO DE ATÉ 50 MM DE DIÂMETRO. AF_09/2023</v>
          </cell>
          <cell r="C13557" t="str">
            <v>UN</v>
          </cell>
          <cell r="D13557">
            <v>6.11</v>
          </cell>
          <cell r="E13557">
            <v>6.47</v>
          </cell>
          <cell r="F13557" t="str">
            <v>SINAPI DEZEMBRO 2025</v>
          </cell>
        </row>
        <row r="13558">
          <cell r="A13558">
            <v>90452</v>
          </cell>
          <cell r="B13558" t="str">
            <v>PASSANTE TIPO PEÇA EM POLIESTIRENO (ISOPOR), FIXADO EM LAJE, PARA PASSAGEM DE NO MÁXIMO 5 TUBOS DE 50 MM DE DIÂMETRO. AF_09/2023</v>
          </cell>
          <cell r="C13558" t="str">
            <v>UN</v>
          </cell>
          <cell r="D13558">
            <v>22.9</v>
          </cell>
          <cell r="E13558">
            <v>23.52</v>
          </cell>
          <cell r="F13558" t="str">
            <v>SINAPI DEZEMBRO 2025</v>
          </cell>
        </row>
        <row r="13559">
          <cell r="A13559">
            <v>90455</v>
          </cell>
          <cell r="B13559" t="str">
            <v>PASSANTE TIPO TUBO COM DIÂMETRO DE 100 MM, FIXADO EM LAJE, PARA PASSAGEM DE TUBULAÇÕES COM NO MÁXIMO 75 MM DE DIÂMETRO. AF_09/2023</v>
          </cell>
          <cell r="C13559" t="str">
            <v>UN</v>
          </cell>
          <cell r="D13559">
            <v>7.46</v>
          </cell>
          <cell r="E13559">
            <v>7.92</v>
          </cell>
          <cell r="F13559" t="str">
            <v>SINAPI DEZEMBRO 2025</v>
          </cell>
        </row>
        <row r="13560">
          <cell r="A13560">
            <v>104784</v>
          </cell>
          <cell r="B13560" t="str">
            <v>PASSANTE TIPO TUBO COM DIÂMETRO DE 150 MM, FIXADO EM LAJE, PARA PASSAGEM DE TUBULAÇÕES COM NO MÁXIMO 100 MM DE DIÂMETRO. AF_09/2023</v>
          </cell>
          <cell r="C13560" t="str">
            <v>UN</v>
          </cell>
          <cell r="D13560">
            <v>12.46</v>
          </cell>
          <cell r="E13560">
            <v>13.08</v>
          </cell>
          <cell r="F13560" t="str">
            <v>SINAPI DEZEMBRO 2025</v>
          </cell>
        </row>
        <row r="13561">
          <cell r="A13561">
            <v>90453</v>
          </cell>
          <cell r="B13561" t="str">
            <v>PASSANTE TIPO TUBO COM DIÂMETRO DE 40 MM, FIXADO EM LAJE, PARA PASSAGEM DE TUBULAÇÕES COM NO MÁXIMO 32 MM DE DIÂMETRO. AF_09/2023</v>
          </cell>
          <cell r="C13561" t="str">
            <v>UN</v>
          </cell>
          <cell r="D13561">
            <v>3.63</v>
          </cell>
          <cell r="E13561">
            <v>3.84</v>
          </cell>
          <cell r="F13561" t="str">
            <v>SINAPI DEZEMBRO 2025</v>
          </cell>
        </row>
        <row r="13562">
          <cell r="A13562">
            <v>104783</v>
          </cell>
          <cell r="B13562" t="str">
            <v>PASSANTE TIPO TUBO COM DIÂMETRO DE 50 MM, FIXADO EM LAJE, PARA PASSAGEM DE TUBULAÇÕES COM NO MÁXIMO 40 MM DE DIÂMETRO. AF_09/2023</v>
          </cell>
          <cell r="C13562" t="str">
            <v>UN</v>
          </cell>
          <cell r="D13562">
            <v>4.57</v>
          </cell>
          <cell r="E13562">
            <v>4.8099999999999996</v>
          </cell>
          <cell r="F13562" t="str">
            <v>SINAPI DEZEMBRO 2025</v>
          </cell>
        </row>
        <row r="13563">
          <cell r="A13563">
            <v>90454</v>
          </cell>
          <cell r="B13563" t="str">
            <v>PASSANTE TIPO TUBO COM DIÂMETRO DE 75 MM, FIXADO EM LAJE, PARA PASSAGEM DE TUBULAÇÕES COM NO MÁXIMO 50 MM DE DIÂMETRO. AF_09/2023</v>
          </cell>
          <cell r="C13563" t="str">
            <v>UN</v>
          </cell>
          <cell r="D13563">
            <v>5.78</v>
          </cell>
          <cell r="E13563">
            <v>6.09</v>
          </cell>
          <cell r="F13563" t="str">
            <v>SINAPI DEZEMBRO 2025</v>
          </cell>
        </row>
        <row r="13564">
          <cell r="A13564">
            <v>90459</v>
          </cell>
          <cell r="B13564" t="str">
            <v>QUEBRA EM ALVENARIA PARA INSTALAÇÃO DE ABRIGO PARA MANGUEIRAS (90X60 CM). AF_09/2023</v>
          </cell>
          <cell r="C13564" t="str">
            <v>UN</v>
          </cell>
          <cell r="D13564">
            <v>47.35</v>
          </cell>
          <cell r="E13564">
            <v>51.59</v>
          </cell>
          <cell r="F13564" t="str">
            <v>SINAPI DEZEMBRO 2025</v>
          </cell>
        </row>
        <row r="13565">
          <cell r="A13565">
            <v>90456</v>
          </cell>
          <cell r="B13565" t="str">
            <v>QUEBRA EM ALVENARIA PARA INSTALAÇÃO DE CAIXA DE TOMADA (4X4 OU 4X2). AF_09/2023</v>
          </cell>
          <cell r="C13565" t="str">
            <v>UN</v>
          </cell>
          <cell r="D13565">
            <v>5.35</v>
          </cell>
          <cell r="E13565">
            <v>5.81</v>
          </cell>
          <cell r="F13565" t="str">
            <v>SINAPI DEZEMBRO 2025</v>
          </cell>
        </row>
        <row r="13566">
          <cell r="A13566">
            <v>90458</v>
          </cell>
          <cell r="B13566" t="str">
            <v>QUEBRA EM ALVENARIA PARA INSTALAÇÃO DE QUADRO DISTRIBUIÇÃO GRANDE (76X40 CM). AF_09/2023</v>
          </cell>
          <cell r="C13566" t="str">
            <v>UN</v>
          </cell>
          <cell r="D13566">
            <v>34.81</v>
          </cell>
          <cell r="E13566">
            <v>37.86</v>
          </cell>
          <cell r="F13566" t="str">
            <v>SINAPI DEZEMBRO 2025</v>
          </cell>
        </row>
        <row r="13567">
          <cell r="A13567">
            <v>90457</v>
          </cell>
          <cell r="B13567" t="str">
            <v>QUEBRA EM ALVENARIA PARA INSTALAÇÃO DE QUADRO DISTRIBUIÇÃO PEQUENO (19X25 CM). AF_09/2023</v>
          </cell>
          <cell r="C13567" t="str">
            <v>UN</v>
          </cell>
          <cell r="D13567">
            <v>12.2</v>
          </cell>
          <cell r="E13567">
            <v>13.27</v>
          </cell>
          <cell r="F13567" t="str">
            <v>SINAPI DEZEMBRO 2025</v>
          </cell>
        </row>
        <row r="13568">
          <cell r="A13568">
            <v>90447</v>
          </cell>
          <cell r="B13568" t="str">
            <v>RASGO LINEAR MANUAL EM ALVENARIA, PARA ELETRODUTOS, DIÂMETROS MENORES OU IGUAIS A 40 MM. AF_09/2023</v>
          </cell>
          <cell r="C13568" t="str">
            <v>M</v>
          </cell>
          <cell r="D13568">
            <v>8.07</v>
          </cell>
          <cell r="E13568">
            <v>8.7799999999999994</v>
          </cell>
          <cell r="F13568" t="str">
            <v>SINAPI DEZEMBRO 2025</v>
          </cell>
        </row>
        <row r="13569">
          <cell r="A13569">
            <v>91222</v>
          </cell>
          <cell r="B13569" t="str">
            <v>RASGO LINEAR MANUAL EM ALVENARIA, PARA RAMAIS/ DISTRIBUIÇÃO DE INSTALAÇÕES HIDRÁULICAS, DIÂMETROS MAIORES QUE 40 MM E MENORES OU IGUAIS A 75 MM. AF_09/2023</v>
          </cell>
          <cell r="C13569" t="str">
            <v>M</v>
          </cell>
          <cell r="D13569">
            <v>8.61</v>
          </cell>
          <cell r="E13569">
            <v>9.39</v>
          </cell>
          <cell r="F13569" t="str">
            <v>SINAPI DEZEMBRO 2025</v>
          </cell>
        </row>
        <row r="13570">
          <cell r="A13570">
            <v>90443</v>
          </cell>
          <cell r="B13570" t="str">
            <v>RASGO LINEAR MANUAL EM ALVENARIA, PARA RAMAIS/ DISTRIBUIÇÃO DE INSTALAÇÕES HIDRÁULICAS, DIÂMETROS MENORES OU IGUAIS A 40 MM. AF_09/2023</v>
          </cell>
          <cell r="C13570" t="str">
            <v>M</v>
          </cell>
          <cell r="D13570">
            <v>7.76</v>
          </cell>
          <cell r="E13570">
            <v>8.44</v>
          </cell>
          <cell r="F13570" t="str">
            <v>SINAPI DEZEMBRO 2025</v>
          </cell>
        </row>
        <row r="13571">
          <cell r="A13571">
            <v>104780</v>
          </cell>
          <cell r="B13571" t="str">
            <v>RASGO LINEAR MECANIZADO EM ALVENARIA, PARA ELETRODUTOS, DIÂMETROS MENORES OU IGUAIS A 40 MM. AF_09/2023</v>
          </cell>
          <cell r="C13571" t="str">
            <v>M</v>
          </cell>
          <cell r="D13571">
            <v>5.17</v>
          </cell>
          <cell r="E13571">
            <v>5.62</v>
          </cell>
          <cell r="F13571" t="str">
            <v>SINAPI DEZEMBRO 2025</v>
          </cell>
        </row>
        <row r="13572">
          <cell r="A13572">
            <v>104781</v>
          </cell>
          <cell r="B13572" t="str">
            <v>RASGO LINEAR MECANIZADO EM ALVENARIA, PARA RAMAIS/ DISTRIBUIÇÃO DE INSTALAÇÕES HIDRÁULICAS, DIÂMETROS MAIORES QUE 40 MM E MENORES OU IGUAIS A 75 MM. AF_09/2023</v>
          </cell>
          <cell r="C13572" t="str">
            <v>M</v>
          </cell>
          <cell r="D13572">
            <v>5.92</v>
          </cell>
          <cell r="E13572">
            <v>6.44</v>
          </cell>
          <cell r="F13572" t="str">
            <v>SINAPI DEZEMBRO 2025</v>
          </cell>
        </row>
        <row r="13573">
          <cell r="A13573">
            <v>104779</v>
          </cell>
          <cell r="B13573" t="str">
            <v>RASGO LINEAR MECANIZADO EM ALVENARIA, PARA RAMAIS/ DISTRIBUIÇÃO DE INSTALAÇÕES HIDRÁULICAS, DIÂMETROS MENORES OU IGUAIS A 40 MM. AF_09/2023</v>
          </cell>
          <cell r="C13573" t="str">
            <v>M</v>
          </cell>
          <cell r="D13573">
            <v>5.13</v>
          </cell>
          <cell r="E13573">
            <v>5.57</v>
          </cell>
          <cell r="F13573" t="str">
            <v>SINAPI DEZEMBRO 2025</v>
          </cell>
        </row>
        <row r="13574">
          <cell r="A13574">
            <v>104787</v>
          </cell>
          <cell r="B13574" t="str">
            <v>RASGO LINEAR MECANIZADO EM CONCRETO, PARA RAMAIS/ DISTRIBUIÇÃO DE INSTALAÇÕES HIDRÁULICAS, DIÂMETROS MAIORES QUE 40 MM E MENORES OU IGUAIS A 75 MM. AF_09/2023</v>
          </cell>
          <cell r="C13574" t="str">
            <v>M</v>
          </cell>
          <cell r="D13574">
            <v>7.43</v>
          </cell>
          <cell r="E13574">
            <v>8.0299999999999994</v>
          </cell>
          <cell r="F13574" t="str">
            <v>SINAPI DEZEMBRO 2025</v>
          </cell>
        </row>
        <row r="13575">
          <cell r="A13575">
            <v>104788</v>
          </cell>
          <cell r="B13575" t="str">
            <v>RASGO LINEAR MECANIZADO EM CONCRETO, PARA RAMAIS/ DISTRIBUIÇÃO DE INSTALAÇÕES HIDRÁULICAS, DIÂMETROS MAIORES QUE 75 MM E MENORES OU IGUAIS A 100 MM. AF_09/2023</v>
          </cell>
          <cell r="C13575" t="str">
            <v>M</v>
          </cell>
          <cell r="D13575">
            <v>9.86</v>
          </cell>
          <cell r="E13575">
            <v>10.67</v>
          </cell>
          <cell r="F13575" t="str">
            <v>SINAPI DEZEMBRO 2025</v>
          </cell>
        </row>
        <row r="13576">
          <cell r="A13576">
            <v>104786</v>
          </cell>
          <cell r="B13576" t="str">
            <v>RASGO LINEAR MECANIZADO EM CONCRETO, PARA RAMAIS/ DISTRIBUIÇÃO DE INSTALAÇÕES HIDRÁULICAS, DIÂMETROS MENORES OU IGUAIS A 40 MM. AF_09/2023</v>
          </cell>
          <cell r="C13576" t="str">
            <v>M</v>
          </cell>
          <cell r="D13576">
            <v>5.6</v>
          </cell>
          <cell r="E13576">
            <v>6.05</v>
          </cell>
          <cell r="F13576" t="str">
            <v>SINAPI DEZEMBRO 2025</v>
          </cell>
        </row>
        <row r="13577">
          <cell r="A13577">
            <v>90445</v>
          </cell>
          <cell r="B13577" t="str">
            <v>RASGO LINEAR MECANIZADO EM CONTRAPISO, PARA RAMAIS/ DISTRIBUIÇÃO DE INSTALAÇÕES HIDRÁULICAS, DIÂMETROS MAIORES QUE 40 MM E MENORES OU IGUAIS A 75 MM. AF_09/2023_PS</v>
          </cell>
          <cell r="C13577" t="str">
            <v>M</v>
          </cell>
          <cell r="D13577">
            <v>15.07</v>
          </cell>
          <cell r="E13577">
            <v>16.32</v>
          </cell>
          <cell r="F13577" t="str">
            <v>SINAPI DEZEMBRO 2025</v>
          </cell>
        </row>
        <row r="13578">
          <cell r="A13578">
            <v>90446</v>
          </cell>
          <cell r="B13578" t="str">
            <v>RASGO LINEAR MECANIZADO EM CONTRAPISO, PARA RAMAIS/ DISTRIBUIÇÃO DE INSTALAÇÕES HIDRÁULICAS, DIÂMETROS MAIORES QUE 75 MM E MENORES OU IGUAIS A 100 MM. AF_09/2023_PS</v>
          </cell>
          <cell r="C13578" t="str">
            <v>M</v>
          </cell>
          <cell r="D13578">
            <v>20.02</v>
          </cell>
          <cell r="E13578">
            <v>21.68</v>
          </cell>
          <cell r="F13578" t="str">
            <v>SINAPI DEZEMBRO 2025</v>
          </cell>
        </row>
        <row r="13579">
          <cell r="A13579">
            <v>90444</v>
          </cell>
          <cell r="B13579" t="str">
            <v>RASGO LINEAR MECANIZADO EM CONTRAPISO, PARA RAMAIS/ DISTRIBUIÇÃO DE INSTALAÇÕES HIDRÁULICAS, DIÂMETROS MENORES OU IGUAIS A 40 MM. AF_09/2023_PS</v>
          </cell>
          <cell r="C13579" t="str">
            <v>M</v>
          </cell>
          <cell r="D13579">
            <v>11.36</v>
          </cell>
          <cell r="E13579">
            <v>12.31</v>
          </cell>
          <cell r="F13579" t="str">
            <v>SINAPI DEZEMBRO 2025</v>
          </cell>
        </row>
        <row r="13580">
          <cell r="A13580">
            <v>104764</v>
          </cell>
          <cell r="B13580" t="str">
            <v>SUPORTE PARA 2 ELETRODUTOS, ESPAÇADO A CADA 80 CM, EM PERFILADO COM COMPRIMENTO DE 25 CM FIXADO EM LAJE, POR METRO DE ELETRODUTO FIXADO. AF_09/2023</v>
          </cell>
          <cell r="C13580" t="str">
            <v>M</v>
          </cell>
          <cell r="D13580">
            <v>22.31</v>
          </cell>
          <cell r="E13580">
            <v>23.07</v>
          </cell>
          <cell r="F13580" t="str">
            <v>SINAPI DEZEMBRO 2025</v>
          </cell>
        </row>
        <row r="13581">
          <cell r="A13581">
            <v>90460</v>
          </cell>
          <cell r="B13581" t="str">
            <v>SUPORTE PARA 2 TUBOS HORIZONTAIS, ESPAÇADO A CADA 56 CM, EM PERFILADO COM COMPRIMENTO DE 25 CM FIXADO EM LAJE, POR METRO DE TUBULAÇÃO FIXADA. AF_09/2023</v>
          </cell>
          <cell r="C13581" t="str">
            <v>M</v>
          </cell>
          <cell r="D13581">
            <v>27.81</v>
          </cell>
          <cell r="E13581">
            <v>28.56</v>
          </cell>
          <cell r="F13581" t="str">
            <v>SINAPI DEZEMBRO 2025</v>
          </cell>
        </row>
        <row r="13582">
          <cell r="A13582">
            <v>90462</v>
          </cell>
          <cell r="B13582" t="str">
            <v>SUPORTE PARA 2 TUBOS VERTICAIS, ESPAÇADO A CADA 150 CM, EM PERFILADO COM COMPRIMENTO DE 25 CM FIXADO EM PAREDE, POR METRO DE TUBULAÇÃO FIXADA. AF_09/2023</v>
          </cell>
          <cell r="C13582" t="str">
            <v>M</v>
          </cell>
          <cell r="D13582">
            <v>4.87</v>
          </cell>
          <cell r="E13582">
            <v>5</v>
          </cell>
          <cell r="F13582" t="str">
            <v>SINAPI DEZEMBRO 2025</v>
          </cell>
        </row>
        <row r="13583">
          <cell r="A13583">
            <v>104765</v>
          </cell>
          <cell r="B13583" t="str">
            <v>SUPORTE PARA 4 ELETRODUTOS, ESPAÇADO A CADA 80 CM, EM PERFILADO COM COMPRIMENTO DE 42 CM FIXADO EM LAJE, POR METRO DE ELETRODUTO FIXADO. AF_09/2023</v>
          </cell>
          <cell r="C13583" t="str">
            <v>M</v>
          </cell>
          <cell r="D13583">
            <v>17.29</v>
          </cell>
          <cell r="E13583">
            <v>18.16</v>
          </cell>
          <cell r="F13583" t="str">
            <v>SINAPI DEZEMBRO 2025</v>
          </cell>
        </row>
        <row r="13584">
          <cell r="A13584">
            <v>90461</v>
          </cell>
          <cell r="B13584" t="str">
            <v>SUPORTE PARA 4 TUBOS HORIZONTAIS, ESPAÇADO A CADA 56 CM, EM PERFILADO COM COMPRIMENTO DE 42 CM FIXADO EM LAJE, POR METRO DE TUBULAÇÃO FIXADA. AF_09/2023</v>
          </cell>
          <cell r="C13584" t="str">
            <v>M</v>
          </cell>
          <cell r="D13584">
            <v>20.010000000000002</v>
          </cell>
          <cell r="E13584">
            <v>20.88</v>
          </cell>
          <cell r="F13584" t="str">
            <v>SINAPI DEZEMBRO 2025</v>
          </cell>
        </row>
        <row r="13585">
          <cell r="A13585">
            <v>90463</v>
          </cell>
          <cell r="B13585" t="str">
            <v>SUPORTE PARA 4 TUBOS VERTICAIS, ESPAÇADO A CADA 150 CM, EM PERFILADO COM COMPRIMENTO DE 42 CM FIXADO EM PAREDE, POR METRO DE TUBULAÇÃO FIXADA. AF_09/2023</v>
          </cell>
          <cell r="C13585" t="str">
            <v>M</v>
          </cell>
          <cell r="D13585">
            <v>3.99</v>
          </cell>
          <cell r="E13585">
            <v>4.1500000000000004</v>
          </cell>
          <cell r="F13585" t="str">
            <v>SINAPI DEZEMBRO 2025</v>
          </cell>
        </row>
        <row r="13586">
          <cell r="A13586">
            <v>96560</v>
          </cell>
          <cell r="B13586" t="str">
            <v>SUPORTE PARA DUTO EM CHAPA GALVANIZADA BITOLA 24, EM PERFILADO COM COMPRIMENTO DE 55 CM FIXADO EM LAJE, POR METRO DE DUTO FIXADO. AF_09/2023</v>
          </cell>
          <cell r="C13586" t="str">
            <v>M2</v>
          </cell>
          <cell r="D13586">
            <v>34.93</v>
          </cell>
          <cell r="E13586">
            <v>36.31</v>
          </cell>
          <cell r="F13586" t="str">
            <v>SINAPI DEZEMBRO 2025</v>
          </cell>
        </row>
        <row r="13587">
          <cell r="A13587">
            <v>96559</v>
          </cell>
          <cell r="B13587" t="str">
            <v>SUPORTE PARA DUTO EM CHAPA GALVANIZADA BITOLA 26, EM PERFILADO COM COMPRIMENTO DE 35 CM FIXADO EM LAJE, POR METRO DE DUTO FIXADO. AF_09/2023</v>
          </cell>
          <cell r="C13587" t="str">
            <v>M2</v>
          </cell>
          <cell r="D13587">
            <v>38.43</v>
          </cell>
          <cell r="E13587">
            <v>39.380000000000003</v>
          </cell>
          <cell r="F13587" t="str">
            <v>SINAPI DEZEMBRO 2025</v>
          </cell>
        </row>
        <row r="13588">
          <cell r="A13588">
            <v>96562</v>
          </cell>
          <cell r="B13588" t="str">
            <v>SUPORTE PARA ELETROCALHA LISA OU PERFURADA EM AÇO GALVANIZADO, LARGURA 400 MM, EM PERFILADO COM COMPRIMENTO DE 45 CM FIXADO EM LAJE, POR METRO DE ELETROCALHA FIXADA. AF_09/2023</v>
          </cell>
          <cell r="C13588" t="str">
            <v>M</v>
          </cell>
          <cell r="D13588">
            <v>54.19</v>
          </cell>
          <cell r="E13588">
            <v>56.38</v>
          </cell>
          <cell r="F13588" t="str">
            <v>SINAPI DEZEMBRO 2025</v>
          </cell>
        </row>
        <row r="13589">
          <cell r="A13589">
            <v>96563</v>
          </cell>
          <cell r="B13589" t="str">
            <v>SUPORTE PARA ELETROCALHA LISA OU PERFURADA EM AÇO GALVANIZADO, LARGURA 800 MM, EM PERFILADO COM COMPRIMENTO DE 85 CM FIXADO EM LAJE, POR METRO DE ELETROCALHA FIXADA. AF_09/2023</v>
          </cell>
          <cell r="C13589" t="str">
            <v>M</v>
          </cell>
          <cell r="D13589">
            <v>60.72</v>
          </cell>
          <cell r="E13589">
            <v>62.91</v>
          </cell>
          <cell r="F13589" t="str">
            <v>SINAPI DEZEMBRO 2025</v>
          </cell>
        </row>
        <row r="13590">
          <cell r="A13590">
            <v>102469</v>
          </cell>
          <cell r="B13590" t="str">
            <v>EXECUÇÃO DE IMPRIMAÇÃO IMPERMEABILIZANTE COM ASFALTO DILUÍDO CM-30, PARA O FECHAMENTO DE VALAS. AF_05/2021</v>
          </cell>
          <cell r="C13590" t="str">
            <v>M2</v>
          </cell>
          <cell r="D13590">
            <v>0</v>
          </cell>
          <cell r="E13590">
            <v>0</v>
          </cell>
          <cell r="F13590" t="str">
            <v>SINAPI DEZEMBRO 2025</v>
          </cell>
        </row>
        <row r="13591">
          <cell r="A13591">
            <v>104388</v>
          </cell>
          <cell r="B13591" t="str">
            <v>EXECUÇÃO DE PINTURA DE LIGAÇÃO COM EMULSÃO ASFÁLTICA RR-2C, PARA O FECHAMENTO DE VALAS. AF_12/2020</v>
          </cell>
          <cell r="C13591" t="str">
            <v>M2</v>
          </cell>
          <cell r="D13591">
            <v>0</v>
          </cell>
          <cell r="E13591">
            <v>0</v>
          </cell>
          <cell r="F13591" t="str">
            <v>SINAPI DEZEMBRO 2025</v>
          </cell>
        </row>
        <row r="13592">
          <cell r="A13592">
            <v>104387</v>
          </cell>
          <cell r="B13592" t="str">
            <v>EXECUÇÃO DE TAPA BURACO COM APLICAÇÃO DE CONCRETO ASFÁLTICO (AQUISIÇÃO EM USINA) E PINTURA DE LIGAÇÃO. AF_12/2020</v>
          </cell>
          <cell r="C13592" t="str">
            <v>M3</v>
          </cell>
          <cell r="D13592">
            <v>0</v>
          </cell>
          <cell r="E13592">
            <v>0</v>
          </cell>
          <cell r="F13592" t="str">
            <v>SINAPI DEZEMBRO 2025</v>
          </cell>
        </row>
        <row r="13593">
          <cell r="A13593">
            <v>104364</v>
          </cell>
          <cell r="B13593" t="str">
            <v>EXECUÇÃO DE TAPA BURACO COM APLICAÇÃO DE CONCRETO ASFÁLTICO (USINAGEM PRÓPRIA) E PINTURA DE LIGAÇÃO. AF_12/2020</v>
          </cell>
          <cell r="C13593" t="str">
            <v>M3</v>
          </cell>
          <cell r="D13593">
            <v>0</v>
          </cell>
          <cell r="E13593">
            <v>0</v>
          </cell>
          <cell r="F13593" t="str">
            <v>SINAPI DEZEMBRO 2025</v>
          </cell>
        </row>
        <row r="13594">
          <cell r="A13594">
            <v>102097</v>
          </cell>
          <cell r="B13594" t="str">
            <v>EXECUÇÃO DE TAPA BURACO COM APLICAÇÃO DE PRÉ MISTURADO A FRIO (AQUISIÇÃO EM USINA) E PINTURA DE LIGAÇÃO. AF_12/2020</v>
          </cell>
          <cell r="C13594" t="str">
            <v>M3</v>
          </cell>
          <cell r="D13594">
            <v>0</v>
          </cell>
          <cell r="E13594">
            <v>0</v>
          </cell>
          <cell r="F13594" t="str">
            <v>SINAPI DEZEMBRO 2025</v>
          </cell>
        </row>
        <row r="13595">
          <cell r="A13595">
            <v>104365</v>
          </cell>
          <cell r="B13595" t="str">
            <v>EXECUÇÃO DE TAPA BURACO COM APLICAÇÃO DE PRÉ MISTURADO A FRIO (USINAGEM PRÓPRIA) E PINTURA DE LIGAÇÃO. AF_12/2020</v>
          </cell>
          <cell r="C13595" t="str">
            <v>M3</v>
          </cell>
          <cell r="D13595">
            <v>0</v>
          </cell>
          <cell r="E13595">
            <v>0</v>
          </cell>
          <cell r="F13595" t="str">
            <v>SINAPI DEZEMBRO 2025</v>
          </cell>
        </row>
        <row r="13596">
          <cell r="A13596">
            <v>101870</v>
          </cell>
          <cell r="B13596" t="str">
            <v>REASSENTAMENTO DE BLOCOS 16 FACES PARA PISO INTERTRAVADO, ESPESSURA DE 10 CM, EM VIA/ESTACIONAMENTO, COM REAPROVEITAMENTO DOS BLOCOS 16 FACES - INCLUSO RETIRADA E COLOCAÇÃO DO MATERIAL. AF_12/2020</v>
          </cell>
          <cell r="C13596" t="str">
            <v>M2</v>
          </cell>
          <cell r="D13596">
            <v>43.42</v>
          </cell>
          <cell r="E13596">
            <v>46.36</v>
          </cell>
          <cell r="F13596" t="str">
            <v>SINAPI DEZEMBRO 2025</v>
          </cell>
        </row>
        <row r="13597">
          <cell r="A13597">
            <v>101866</v>
          </cell>
          <cell r="B13597" t="str">
            <v>REASSENTAMENTO DE BLOCOS 16 FACES PARA PISO INTERTRAVADO, ESPESSURA DE 4 CM, EM CALÇADA, COM REAPROVEITAMENTO DOS BLOCOS 16 FACES - INCLUSO RETIRADA E COLOCAÇÃO DO MATERIAL. AF_12/2020</v>
          </cell>
          <cell r="C13597" t="str">
            <v>M2</v>
          </cell>
          <cell r="D13597">
            <v>37.32</v>
          </cell>
          <cell r="E13597">
            <v>39.76</v>
          </cell>
          <cell r="F13597" t="str">
            <v>SINAPI DEZEMBRO 2025</v>
          </cell>
        </row>
        <row r="13598">
          <cell r="A13598">
            <v>101867</v>
          </cell>
          <cell r="B13598" t="str">
            <v>REASSENTAMENTO DE BLOCOS 16 FACES PARA PISO INTERTRAVADO, ESPESSURA DE 6 CM, EM CALÇADA, COM REAPROVEITAMENTO DOS BLOCOS 16 FACES - INCLUSO RETIRADA E COLOCAÇÃO DO MATERIAL. AF_12/2020</v>
          </cell>
          <cell r="C13598" t="str">
            <v>M2</v>
          </cell>
          <cell r="D13598">
            <v>42</v>
          </cell>
          <cell r="E13598">
            <v>44.83</v>
          </cell>
          <cell r="F13598" t="str">
            <v>SINAPI DEZEMBRO 2025</v>
          </cell>
        </row>
        <row r="13599">
          <cell r="A13599">
            <v>101868</v>
          </cell>
          <cell r="B13599" t="str">
            <v>REASSENTAMENTO DE BLOCOS 16 FACES PARA PISO INTERTRAVADO, ESPESSURA DE 6 CM, EM VIA/ESTACIONAMENTO, COM REAPROVEITAMENTO DOS BLOCOS 16 FACES - INCLUSO RETIRADA E COLOCAÇÃO DO MATERIAL. AF_12/2020</v>
          </cell>
          <cell r="C13599" t="str">
            <v>M2</v>
          </cell>
          <cell r="D13599">
            <v>34.049999999999997</v>
          </cell>
          <cell r="E13599">
            <v>36.21</v>
          </cell>
          <cell r="F13599" t="str">
            <v>SINAPI DEZEMBRO 2025</v>
          </cell>
        </row>
        <row r="13600">
          <cell r="A13600">
            <v>101869</v>
          </cell>
          <cell r="B13600" t="str">
            <v>REASSENTAMENTO DE BLOCOS 16 FACES PARA PISO INTERTRAVADO, ESPESSURA DE 8 CM, EM VIA/ESTACIONAMENTO, COM REAPROVEITAMENTO DOS BLOCOS 16 FACES - INCLUSO RETIRADA E COLOCAÇÃO DO MATERIAL. AF_12/2020</v>
          </cell>
          <cell r="C13600" t="str">
            <v>M2</v>
          </cell>
          <cell r="D13600">
            <v>38.74</v>
          </cell>
          <cell r="E13600">
            <v>41.29</v>
          </cell>
          <cell r="F13600" t="str">
            <v>SINAPI DEZEMBRO 2025</v>
          </cell>
        </row>
        <row r="13601">
          <cell r="A13601">
            <v>101856</v>
          </cell>
          <cell r="B13601" t="str">
            <v>REASSENTAMENTO DE BLOCOS PISOGRAMA PARA PISO INTERTRAVADO, COM REAPROVEITAMENTO DOS BLOCOS PISOGRAMA - INCLUSO RETIRADA E COLOCAÇÃO DO MATERIAL. AF_12/2020</v>
          </cell>
          <cell r="C13601" t="str">
            <v>M2</v>
          </cell>
          <cell r="D13601">
            <v>31.18</v>
          </cell>
          <cell r="E13601">
            <v>33.08</v>
          </cell>
          <cell r="F13601" t="str">
            <v>SINAPI DEZEMBRO 2025</v>
          </cell>
        </row>
        <row r="13602">
          <cell r="A13602">
            <v>101865</v>
          </cell>
          <cell r="B13602" t="str">
            <v>REASSENTAMENTO DE BLOCOS RETANGULAR PARA PISO INTERTRAVADO, ESPESSURA DE 10 CM, EM VIA/ESTACIONAMENTO, COM REAPROVEITAMENTO DOS BLOCOS RETANGULAR - INCLUSO RETIRADA E COLOCAÇÃO DO MATERIAL. AF_12/2020</v>
          </cell>
          <cell r="C13602" t="str">
            <v>M2</v>
          </cell>
          <cell r="D13602">
            <v>41.54</v>
          </cell>
          <cell r="E13602">
            <v>44.32</v>
          </cell>
          <cell r="F13602" t="str">
            <v>SINAPI DEZEMBRO 2025</v>
          </cell>
        </row>
        <row r="13603">
          <cell r="A13603">
            <v>101861</v>
          </cell>
          <cell r="B13603" t="str">
            <v>REASSENTAMENTO DE BLOCOS RETANGULAR PARA PISO INTERTRAVADO, ESPESSURA DE 4 CM, EM CALÇADA, COM REAPROVEITAMENTO DOS BLOCOS RETANGULAR - INCLUSO RETIRADA E COLOCAÇÃO DO MATERIAL. AF_12/2020</v>
          </cell>
          <cell r="C13603" t="str">
            <v>M2</v>
          </cell>
          <cell r="D13603">
            <v>37.090000000000003</v>
          </cell>
          <cell r="E13603">
            <v>39.5</v>
          </cell>
          <cell r="F13603" t="str">
            <v>SINAPI DEZEMBRO 2025</v>
          </cell>
        </row>
        <row r="13604">
          <cell r="A13604">
            <v>101862</v>
          </cell>
          <cell r="B13604" t="str">
            <v>REASSENTAMENTO DE BLOCOS RETANGULAR PARA PISO INTERTRAVADO, ESPESSURA DE 6 CM, EM CALÇADA, COM REAPROVEITAMENTO DOS BLOCOS RETANGULAR - INCLUSO RETIRADA E COLOCAÇÃO DO MATERIAL. AF_12/2020</v>
          </cell>
          <cell r="C13604" t="str">
            <v>M2</v>
          </cell>
          <cell r="D13604">
            <v>40.119999999999997</v>
          </cell>
          <cell r="E13604">
            <v>42.79</v>
          </cell>
          <cell r="F13604" t="str">
            <v>SINAPI DEZEMBRO 2025</v>
          </cell>
        </row>
        <row r="13605">
          <cell r="A13605">
            <v>101863</v>
          </cell>
          <cell r="B13605" t="str">
            <v>REASSENTAMENTO DE BLOCOS RETANGULAR PARA PISO INTERTRAVADO, ESPESSURA DE 6 CM, EM VIA/ESTACIONAMENTO, COM REAPROVEITAMENTO DOS BLOCOS RETANGULAR - INCLUSO RETIRADA E COLOCAÇÃO DO MATERIAL. AF_12/2020</v>
          </cell>
          <cell r="C13605" t="str">
            <v>M2</v>
          </cell>
          <cell r="D13605">
            <v>32.159999999999997</v>
          </cell>
          <cell r="E13605">
            <v>34.17</v>
          </cell>
          <cell r="F13605" t="str">
            <v>SINAPI DEZEMBRO 2025</v>
          </cell>
        </row>
        <row r="13606">
          <cell r="A13606">
            <v>101864</v>
          </cell>
          <cell r="B13606" t="str">
            <v>REASSENTAMENTO DE BLOCOS RETANGULAR PARA PISO INTERTRAVADO, ESPESSURA DE 8 CM, EM VIA/ESTACIONAMENTO, COM REAPROVEITAMENTO DOS BLOCOS RETANGULAR - INCLUSO RETIRADA E COLOCAÇÃO DO MATERIAL. AF_12/2020</v>
          </cell>
          <cell r="C13606" t="str">
            <v>M2</v>
          </cell>
          <cell r="D13606">
            <v>36.85</v>
          </cell>
          <cell r="E13606">
            <v>39.24</v>
          </cell>
          <cell r="F13606" t="str">
            <v>SINAPI DEZEMBRO 2025</v>
          </cell>
        </row>
        <row r="13607">
          <cell r="A13607">
            <v>101860</v>
          </cell>
          <cell r="B13607" t="str">
            <v>REASSENTAMENTO DE BLOCOS SEXTAVADO PARA PISO INTERTRAVADO, ESPESSURA DE 10 CM, EM VIA/ESTACIONAMENTO, COM REAPROVEITAMENTO DOS BLOCOS SEXTAVADO - INCLUSO RETIRADA E COLOCAÇÃO DO MATERIAL. AF_12/2020</v>
          </cell>
          <cell r="C13607" t="str">
            <v>M2</v>
          </cell>
          <cell r="D13607">
            <v>39.42</v>
          </cell>
          <cell r="E13607">
            <v>42.03</v>
          </cell>
          <cell r="F13607" t="str">
            <v>SINAPI DEZEMBRO 2025</v>
          </cell>
        </row>
        <row r="13608">
          <cell r="A13608">
            <v>101857</v>
          </cell>
          <cell r="B13608" t="str">
            <v>REASSENTAMENTO DE BLOCOS SEXTAVADO PARA PISO INTERTRAVADO, ESPESSURA DE 6 CM, EM CALÇADA, COM REAPROVEITAMENTO DOS BLOCOS SEXTAVADOS - INCLUSO RETIRADA E COLOCAÇÃO DO MATERIAL. AF_12/2020</v>
          </cell>
          <cell r="C13608" t="str">
            <v>M2</v>
          </cell>
          <cell r="D13608">
            <v>38.1</v>
          </cell>
          <cell r="E13608">
            <v>40.6</v>
          </cell>
          <cell r="F13608" t="str">
            <v>SINAPI DEZEMBRO 2025</v>
          </cell>
        </row>
        <row r="13609">
          <cell r="A13609">
            <v>101858</v>
          </cell>
          <cell r="B13609" t="str">
            <v>REASSENTAMENTO DE BLOCOS SEXTAVADO PARA PISO INTERTRAVADO, ESPESSURA DE 6 CM, EM VIA/ESTACIONAMENTO, COM REAPROVEITAMENTO DOS BLOCOS SEXTAVADO - INCLUSO RETIRADA E COLOCAÇÃO DO MATERIAL. AF_12/2020</v>
          </cell>
          <cell r="C13609" t="str">
            <v>M2</v>
          </cell>
          <cell r="D13609">
            <v>31.76</v>
          </cell>
          <cell r="E13609">
            <v>33.72</v>
          </cell>
          <cell r="F13609" t="str">
            <v>SINAPI DEZEMBRO 2025</v>
          </cell>
        </row>
        <row r="13610">
          <cell r="A13610">
            <v>101859</v>
          </cell>
          <cell r="B13610" t="str">
            <v>REASSENTAMENTO DE BLOCOS SEXTAVADO PARA PISO INTERTRAVADO, ESPESSURA DE 8 CM, EM VIA/ESTACIONAMENTO, COM REAPROVEITAMENTO DOS BLOCOS SEXTAVADO - INCLUSO RETIRADA E COLOCAÇÃO DO MATERIAL. AF_12/2020</v>
          </cell>
          <cell r="C13610" t="str">
            <v>M2</v>
          </cell>
          <cell r="D13610">
            <v>34.729999999999997</v>
          </cell>
          <cell r="E13610">
            <v>36.94</v>
          </cell>
          <cell r="F13610" t="str">
            <v>SINAPI DEZEMBRO 2025</v>
          </cell>
        </row>
        <row r="13611">
          <cell r="A13611">
            <v>101852</v>
          </cell>
          <cell r="B13611" t="str">
            <v>REASSENTAMENTO DE PARALELEPÍPEDOS, REJUNTAMENTO COM ARGAMASSA, COM REAPROVEITAMENTO DOS PARALELEPÍPEDOS - INCLUSO RETIRADA E COLOCAÇÃO DO MATERIAL. AF_12/2020</v>
          </cell>
          <cell r="C13611" t="str">
            <v>M2</v>
          </cell>
          <cell r="D13611">
            <v>82.27</v>
          </cell>
          <cell r="E13611">
            <v>86.07</v>
          </cell>
          <cell r="F13611" t="str">
            <v>SINAPI DEZEMBRO 2025</v>
          </cell>
        </row>
        <row r="13612">
          <cell r="A13612">
            <v>104385</v>
          </cell>
          <cell r="B13612" t="str">
            <v>REASSENTAMENTO DE PARALELEPÍPEDOS, REJUNTAMENTO COM PEDRISCO E EMULSÃO ASFÁLTICA, COM REAPROVEITAMENTO DOS PARALELEPÍPEDOS - INCLUSO RETIRADA E COLOCAÇÃO DO MATERIAL. AF_12/2020</v>
          </cell>
          <cell r="C13612" t="str">
            <v>M2</v>
          </cell>
          <cell r="D13612">
            <v>0</v>
          </cell>
          <cell r="E13612">
            <v>0</v>
          </cell>
          <cell r="F13612" t="str">
            <v>SINAPI DEZEMBRO 2025</v>
          </cell>
        </row>
        <row r="13613">
          <cell r="A13613">
            <v>101850</v>
          </cell>
          <cell r="B13613" t="str">
            <v>REASSENTAMENTO DE PARALELEPÍPEDOS, REJUNTAMENTO COM PÓ DE PEDRA, COM REAPROVEITAMENTO DOS PARALELEPÍPEDOS - INCLUSO RETIRADA E COLOCAÇÃO DO MATERIAL. AF_12/2020</v>
          </cell>
          <cell r="C13613" t="str">
            <v>M2</v>
          </cell>
          <cell r="D13613">
            <v>66.27</v>
          </cell>
          <cell r="E13613">
            <v>69.599999999999994</v>
          </cell>
          <cell r="F13613" t="str">
            <v>SINAPI DEZEMBRO 2025</v>
          </cell>
        </row>
        <row r="13614">
          <cell r="A13614">
            <v>101855</v>
          </cell>
          <cell r="B13614" t="str">
            <v>REASSENTAMENTO DE PEDRAS POLIÉDRICAS, REJUNTAMENTO COM ARGAMASSA, COM REAPROVEITAMENTO DAS PEDRAS POLIÉDRICAS - INCLUSO RETIRADA E COLOCAÇÃO DO MATERIAL. AF_12/2020</v>
          </cell>
          <cell r="C13614" t="str">
            <v>M2</v>
          </cell>
          <cell r="D13614">
            <v>88.42</v>
          </cell>
          <cell r="E13614">
            <v>91.76</v>
          </cell>
          <cell r="F13614" t="str">
            <v>SINAPI DEZEMBRO 2025</v>
          </cell>
        </row>
        <row r="13615">
          <cell r="A13615">
            <v>104386</v>
          </cell>
          <cell r="B13615" t="str">
            <v>REASSENTAMENTO DE PEDRAS POLIÉDRICAS, REJUNTAMENTO COM PEDRISCO E EMULSÃO ASFÁLTICA, COM REAPROVEITAMENTO DAS PEDRAS POLIÉDRICAS - INCLUSO RETIRADA E COLOCAÇÃO DO MATERIAL. AF_12/2020</v>
          </cell>
          <cell r="C13615" t="str">
            <v>M2</v>
          </cell>
          <cell r="D13615">
            <v>0</v>
          </cell>
          <cell r="E13615">
            <v>0</v>
          </cell>
          <cell r="F13615" t="str">
            <v>SINAPI DEZEMBRO 2025</v>
          </cell>
        </row>
        <row r="13616">
          <cell r="A13616">
            <v>101853</v>
          </cell>
          <cell r="B13616" t="str">
            <v>REASSENTAMENTO DE PEDRAS POLIÉDRICAS, REJUNTAMENTO COM PÓ DE PEDRA, COM REAPROVEITAMENTO DAS PEDRAS POLIÉDRICAS - INCLUSO RETIRADA E COLOCAÇÃO DO MATERIAL. AF_12/2020</v>
          </cell>
          <cell r="C13616" t="str">
            <v>M2</v>
          </cell>
          <cell r="D13616">
            <v>59.79</v>
          </cell>
          <cell r="E13616">
            <v>62.5</v>
          </cell>
          <cell r="F13616" t="str">
            <v>SINAPI DEZEMBRO 2025</v>
          </cell>
        </row>
        <row r="13617">
          <cell r="A13617">
            <v>101849</v>
          </cell>
          <cell r="B13617" t="str">
            <v>RECOMPOSIÇÃO DE BASE E OU SUB-BASE PARA FECHAMENTO DE VALAS DE BRITA GRADUADA SIMPLES - INCLUSO RETIRADA E COLOCAÇÃO DO MATERIAL. AF_12/2020</v>
          </cell>
          <cell r="C13617" t="str">
            <v>M3</v>
          </cell>
          <cell r="D13617">
            <v>187.34</v>
          </cell>
          <cell r="E13617">
            <v>188.5</v>
          </cell>
          <cell r="F13617" t="str">
            <v>SINAPI DEZEMBRO 2025</v>
          </cell>
        </row>
        <row r="13618">
          <cell r="A13618">
            <v>101841</v>
          </cell>
          <cell r="B13618" t="str">
            <v>RECOMPOSIÇÃO DE BASE E OU SUB-BASE PARA FECHAMENTO DE VALAS DE SOLO BRITA (40/60) - INCLUSO RETIRADA E COLOCAÇÃO DO MATERIAL. AF_12/2020</v>
          </cell>
          <cell r="C13618" t="str">
            <v>M3</v>
          </cell>
          <cell r="D13618">
            <v>108.68</v>
          </cell>
          <cell r="E13618">
            <v>109.54</v>
          </cell>
          <cell r="F13618" t="str">
            <v>SINAPI DEZEMBRO 2025</v>
          </cell>
        </row>
        <row r="13619">
          <cell r="A13619">
            <v>101843</v>
          </cell>
          <cell r="B13619" t="str">
            <v>RECOMPOSIÇÃO DE BASE E OU SUB-BASE PARA FECHAMENTO DE VALAS DE SOLO BRITA (40/60) COM CIMENTO (TEOR DE 4%) - INCLUSO RETIRADA E COLOCAÇÃO DO MATERIAL. AF_12/2020</v>
          </cell>
          <cell r="C13619" t="str">
            <v>M3</v>
          </cell>
          <cell r="D13619">
            <v>183.49</v>
          </cell>
          <cell r="E13619">
            <v>184.35</v>
          </cell>
          <cell r="F13619" t="str">
            <v>SINAPI DEZEMBRO 2025</v>
          </cell>
        </row>
        <row r="13620">
          <cell r="A13620">
            <v>101844</v>
          </cell>
          <cell r="B13620" t="str">
            <v>RECOMPOSIÇÃO DE BASE E OU SUB-BASE PARA FECHAMENTO DE VALAS DE SOLO BRITA (40/60) COM CIMENTO (TEOR DE 6%) - INCLUSO RETIRADA E COLOCAÇÃO DO MATERIAL. AF_12/2020</v>
          </cell>
          <cell r="C13620" t="str">
            <v>M3</v>
          </cell>
          <cell r="D13620">
            <v>218.49</v>
          </cell>
          <cell r="E13620">
            <v>219.35</v>
          </cell>
          <cell r="F13620" t="str">
            <v>SINAPI DEZEMBRO 2025</v>
          </cell>
        </row>
        <row r="13621">
          <cell r="A13621">
            <v>101845</v>
          </cell>
          <cell r="B13621" t="str">
            <v>RECOMPOSIÇÃO DE BASE E OU SUB-BASE PARA FECHAMENTO DE VALAS DE SOLO BRITA (40/60) COM CIMENTO (TEOR DE 8%) - INCLUSO RETIRADA E COLOCAÇÃO DO MATERIAL. AF_12/2020</v>
          </cell>
          <cell r="C13621" t="str">
            <v>M3</v>
          </cell>
          <cell r="D13621">
            <v>253.01</v>
          </cell>
          <cell r="E13621">
            <v>253.87</v>
          </cell>
          <cell r="F13621" t="str">
            <v>SINAPI DEZEMBRO 2025</v>
          </cell>
        </row>
        <row r="13622">
          <cell r="A13622">
            <v>101842</v>
          </cell>
          <cell r="B13622" t="str">
            <v>RECOMPOSIÇÃO DE BASE E OU SUB-BASE PARA FECHAMENTO DE VALAS DE SOLO BRITA (50/50) - INCLUSO RETIRADA E COLOCAÇÃO DO MATERIAL. AF_12/2020</v>
          </cell>
          <cell r="C13622" t="str">
            <v>M3</v>
          </cell>
          <cell r="D13622">
            <v>94.84</v>
          </cell>
          <cell r="E13622">
            <v>95.7</v>
          </cell>
          <cell r="F13622" t="str">
            <v>SINAPI DEZEMBRO 2025</v>
          </cell>
        </row>
        <row r="13623">
          <cell r="A13623">
            <v>101846</v>
          </cell>
          <cell r="B13623" t="str">
            <v>RECOMPOSIÇÃO DE BASE E OU SUB-BASE PARA FECHAMENTO DE VALAS DE SOLO BRITA (50/50) COM CIMENTO (TEOR DE 4%) - INCLUSO RETIRADA E COLOCAÇÃO DO MATERIAL. AF_12/2020</v>
          </cell>
          <cell r="C13623" t="str">
            <v>M3</v>
          </cell>
          <cell r="D13623">
            <v>170.21</v>
          </cell>
          <cell r="E13623">
            <v>171.07</v>
          </cell>
          <cell r="F13623" t="str">
            <v>SINAPI DEZEMBRO 2025</v>
          </cell>
        </row>
        <row r="13624">
          <cell r="A13624">
            <v>101847</v>
          </cell>
          <cell r="B13624" t="str">
            <v>RECOMPOSIÇÃO DE BASE E OU SUB-BASE PARA FECHAMENTO DE VALAS DE SOLO BRITA (50/50) COM CIMENTO (TEOR DE 6%) - INCLUSO RETIRADA E COLOCAÇÃO DO MATERIAL. AF_12/2020</v>
          </cell>
          <cell r="C13624" t="str">
            <v>M3</v>
          </cell>
          <cell r="D13624">
            <v>205.48</v>
          </cell>
          <cell r="E13624">
            <v>206.34</v>
          </cell>
          <cell r="F13624" t="str">
            <v>SINAPI DEZEMBRO 2025</v>
          </cell>
        </row>
        <row r="13625">
          <cell r="A13625">
            <v>101848</v>
          </cell>
          <cell r="B13625" t="str">
            <v>RECOMPOSIÇÃO DE BASE E OU SUB-BASE PARA FECHAMENTO DE VALAS DE SOLO BRITA (50/50) COM CIMENTO (TEOR DE 8%) - INCLUSO RETIRADA E COLOCAÇÃO DO MATERIAL. AF_12/2020</v>
          </cell>
          <cell r="C13625" t="str">
            <v>M3</v>
          </cell>
          <cell r="D13625">
            <v>240.28</v>
          </cell>
          <cell r="E13625">
            <v>241.14</v>
          </cell>
          <cell r="F13625" t="str">
            <v>SINAPI DEZEMBRO 2025</v>
          </cell>
        </row>
        <row r="13626">
          <cell r="A13626">
            <v>101839</v>
          </cell>
          <cell r="B13626" t="str">
            <v>RECOMPOSIÇÃO DE BASE E OU SUB-BASE PARA FECHAMENTO DE VALAS DE SOLO COM CIMENTO (TEOR DE 6%) - INCLUSO RETIRADA E COLOCAÇÃO DO MATERIAL. AF_12/2020</v>
          </cell>
          <cell r="C13626" t="str">
            <v>M3</v>
          </cell>
          <cell r="D13626">
            <v>140.44999999999999</v>
          </cell>
          <cell r="E13626">
            <v>141.31</v>
          </cell>
          <cell r="F13626" t="str">
            <v>SINAPI DEZEMBRO 2025</v>
          </cell>
        </row>
        <row r="13627">
          <cell r="A13627">
            <v>101840</v>
          </cell>
          <cell r="B13627" t="str">
            <v>RECOMPOSIÇÃO DE BASE E OU SUB-BASE PARA FECHAMENTO DE VALAS DE SOLO COM CIMENTO (TEOR DE 8%) - INCLUSO RETIRADA E COLOCAÇÃO DO MATERIAL. AF_12/2020</v>
          </cell>
          <cell r="C13627" t="str">
            <v>M3</v>
          </cell>
          <cell r="D13627">
            <v>221.97</v>
          </cell>
          <cell r="E13627">
            <v>224.67</v>
          </cell>
          <cell r="F13627" t="str">
            <v>SINAPI DEZEMBRO 2025</v>
          </cell>
        </row>
        <row r="13628">
          <cell r="A13628">
            <v>101837</v>
          </cell>
          <cell r="B13628" t="str">
            <v>RECOMPOSIÇÃO DE BASE E OU SUB-BASE PARA FECHAMENTO DE VALAS DE SOLO MELHORADO COM CIMENTO (TEOR DE 2%) - INCLUSO RETIRADA E COLOCAÇÃO DO MATERIAL. AF_12/2020</v>
          </cell>
          <cell r="C13628" t="str">
            <v>M3</v>
          </cell>
          <cell r="D13628">
            <v>66.12</v>
          </cell>
          <cell r="E13628">
            <v>66.98</v>
          </cell>
          <cell r="F13628" t="str">
            <v>SINAPI DEZEMBRO 2025</v>
          </cell>
        </row>
        <row r="13629">
          <cell r="A13629">
            <v>101838</v>
          </cell>
          <cell r="B13629" t="str">
            <v>RECOMPOSIÇÃO DE BASE E OU SUB-BASE PARA FECHAMENTO DE VALAS DE SOLO MELHORADO COM CIMENTO (TEOR DE 4%) - INCLUSO RETIRADA E COLOCAÇÃO DO MATERIAL. AF_12/2020</v>
          </cell>
          <cell r="C13629" t="str">
            <v>M3</v>
          </cell>
          <cell r="D13629">
            <v>103.79</v>
          </cell>
          <cell r="E13629">
            <v>104.65</v>
          </cell>
          <cell r="F13629" t="str">
            <v>SINAPI DEZEMBRO 2025</v>
          </cell>
        </row>
        <row r="13630">
          <cell r="A13630">
            <v>101836</v>
          </cell>
          <cell r="B13630" t="str">
            <v>RECOMPOSIÇÃO DE BASE E OU SUB-BASE PARA FECHAMENTO DE VALAS DE SOLOS DE COMPORTAMENTO LATERÍTICO (ARENOSO) - INCLUSO RETIRADA E COLOCAÇÃO DO MATERIAL. AF_12/2020</v>
          </cell>
          <cell r="C13630" t="str">
            <v>M3</v>
          </cell>
          <cell r="D13630">
            <v>25.66</v>
          </cell>
          <cell r="E13630">
            <v>26.52</v>
          </cell>
          <cell r="F13630" t="str">
            <v>SINAPI DEZEMBRO 2025</v>
          </cell>
        </row>
        <row r="13631">
          <cell r="A13631">
            <v>101835</v>
          </cell>
          <cell r="B13631" t="str">
            <v>RECOMPOSIÇÃO DE BASE E OU SUB-BASE PARA REMENDO PROFUNDO DE BRITA GRADUADA SIMPLES - INCLUSO RETIRADA E COLOCAÇÃO DO MATERIAL. AF_12/2020</v>
          </cell>
          <cell r="C13631" t="str">
            <v>M3</v>
          </cell>
          <cell r="D13631">
            <v>282.66000000000003</v>
          </cell>
          <cell r="E13631">
            <v>292.82</v>
          </cell>
          <cell r="F13631" t="str">
            <v>SINAPI DEZEMBRO 2025</v>
          </cell>
        </row>
        <row r="13632">
          <cell r="A13632">
            <v>101827</v>
          </cell>
          <cell r="B13632" t="str">
            <v>RECOMPOSIÇÃO DE BASE E OU SUB-BASE PARA REMENDO PROFUNDO DE SOLO BRITA (40/60) - INCLUSO RETIRADA E COLOCAÇÃO DO MATERIAL. AF_12/2020</v>
          </cell>
          <cell r="C13632" t="str">
            <v>M3</v>
          </cell>
          <cell r="D13632">
            <v>204</v>
          </cell>
          <cell r="E13632">
            <v>213.86</v>
          </cell>
          <cell r="F13632" t="str">
            <v>SINAPI DEZEMBRO 2025</v>
          </cell>
        </row>
        <row r="13633">
          <cell r="A13633">
            <v>101829</v>
          </cell>
          <cell r="B13633" t="str">
            <v>RECOMPOSIÇÃO DE BASE E OU SUB-BASE PARA REMENDO PROFUNDO DE SOLO BRITA (40/60) COM CIMENTO (TEOR DE 4%) - INCLUSO RETIRADA E COLOCAÇÃO DO MATERIAL. AF_12/2020</v>
          </cell>
          <cell r="C13633" t="str">
            <v>M3</v>
          </cell>
          <cell r="D13633">
            <v>278.81</v>
          </cell>
          <cell r="E13633">
            <v>288.67</v>
          </cell>
          <cell r="F13633" t="str">
            <v>SINAPI DEZEMBRO 2025</v>
          </cell>
        </row>
        <row r="13634">
          <cell r="A13634">
            <v>101830</v>
          </cell>
          <cell r="B13634" t="str">
            <v>RECOMPOSIÇÃO DE BASE E OU SUB-BASE PARA REMENDO PROFUNDO DE SOLO BRITA (40/60) COM CIMENTO (TEOR DE 6%) - INCLUSO RETIRADA E COLOCAÇÃO DO MATERIAL. AF_12/2020</v>
          </cell>
          <cell r="C13634" t="str">
            <v>M3</v>
          </cell>
          <cell r="D13634">
            <v>313.81</v>
          </cell>
          <cell r="E13634">
            <v>323.67</v>
          </cell>
          <cell r="F13634" t="str">
            <v>SINAPI DEZEMBRO 2025</v>
          </cell>
        </row>
        <row r="13635">
          <cell r="A13635">
            <v>101831</v>
          </cell>
          <cell r="B13635" t="str">
            <v>RECOMPOSIÇÃO DE BASE E OU SUB-BASE PARA REMENDO PROFUNDO DE SOLO BRITA (40/60) COM CIMENTO (TEOR DE 8%) - INCLUSO RETIRADA E COLOCAÇÃO DO MATERIAL. AF_12/2020</v>
          </cell>
          <cell r="C13635" t="str">
            <v>M3</v>
          </cell>
          <cell r="D13635">
            <v>348.33</v>
          </cell>
          <cell r="E13635">
            <v>358.19</v>
          </cell>
          <cell r="F13635" t="str">
            <v>SINAPI DEZEMBRO 2025</v>
          </cell>
        </row>
        <row r="13636">
          <cell r="A13636">
            <v>101828</v>
          </cell>
          <cell r="B13636" t="str">
            <v>RECOMPOSIÇÃO DE BASE E OU SUB-BASE PARA REMENDO PROFUNDO DE SOLO BRITA (50/50) - INCLUSO RETIRADA E COLOCAÇÃO DO MATERIAL. AF_12/2020</v>
          </cell>
          <cell r="C13636" t="str">
            <v>M3</v>
          </cell>
          <cell r="D13636">
            <v>190.16</v>
          </cell>
          <cell r="E13636">
            <v>200.02</v>
          </cell>
          <cell r="F13636" t="str">
            <v>SINAPI DEZEMBRO 2025</v>
          </cell>
        </row>
        <row r="13637">
          <cell r="A13637">
            <v>101832</v>
          </cell>
          <cell r="B13637" t="str">
            <v>RECOMPOSIÇÃO DE BASE E OU SUB-BASE PARA REMENDO PROFUNDO DE SOLO BRITA (50/50) COM CIMENTO (TEOR DE 4%) - INCLUSO RETIRADA E COLOCAÇÃO DO MATERIAL. AF_12/2020</v>
          </cell>
          <cell r="C13637" t="str">
            <v>M3</v>
          </cell>
          <cell r="D13637">
            <v>265.52999999999997</v>
          </cell>
          <cell r="E13637">
            <v>275.39</v>
          </cell>
          <cell r="F13637" t="str">
            <v>SINAPI DEZEMBRO 2025</v>
          </cell>
        </row>
        <row r="13638">
          <cell r="A13638">
            <v>101833</v>
          </cell>
          <cell r="B13638" t="str">
            <v>RECOMPOSIÇÃO DE BASE E OU SUB-BASE PARA REMENDO PROFUNDO DE SOLO BRITA (50/50) COM CIMENTO (TEOR DE 6%) - INCLUSO RETIRADA E COLOCAÇÃO DO MATERIAL. AF_12/2020</v>
          </cell>
          <cell r="C13638" t="str">
            <v>M3</v>
          </cell>
          <cell r="D13638">
            <v>300.8</v>
          </cell>
          <cell r="E13638">
            <v>310.66000000000003</v>
          </cell>
          <cell r="F13638" t="str">
            <v>SINAPI DEZEMBRO 2025</v>
          </cell>
        </row>
        <row r="13639">
          <cell r="A13639">
            <v>101834</v>
          </cell>
          <cell r="B13639" t="str">
            <v>RECOMPOSIÇÃO DE BASE E OU SUB-BASE PARA REMENDO PROFUNDO DE SOLO BRITA (50/50) COM CIMENTO (TEOR DE 8%) - INCLUSO RETIRADA E COLOCAÇÃO DO MATERIAL. AF_12/2020</v>
          </cell>
          <cell r="C13639" t="str">
            <v>M3</v>
          </cell>
          <cell r="D13639">
            <v>335.6</v>
          </cell>
          <cell r="E13639">
            <v>345.46</v>
          </cell>
          <cell r="F13639" t="str">
            <v>SINAPI DEZEMBRO 2025</v>
          </cell>
        </row>
        <row r="13640">
          <cell r="A13640">
            <v>101825</v>
          </cell>
          <cell r="B13640" t="str">
            <v>RECOMPOSIÇÃO DE BASE E OU SUB-BASE PARA REMENDO PROFUNDO DE SOLO COM CIMENTO (TEOR DE 6%) - INCLUSO RETIRADA E COLOCAÇÃO DO MATERIAL. AF_12/2020</v>
          </cell>
          <cell r="C13640" t="str">
            <v>M3</v>
          </cell>
          <cell r="D13640">
            <v>235.77</v>
          </cell>
          <cell r="E13640">
            <v>245.63</v>
          </cell>
          <cell r="F13640" t="str">
            <v>SINAPI DEZEMBRO 2025</v>
          </cell>
        </row>
        <row r="13641">
          <cell r="A13641">
            <v>101826</v>
          </cell>
          <cell r="B13641" t="str">
            <v>RECOMPOSIÇÃO DE BASE E OU SUB-BASE PARA REMENDO PROFUNDO DE SOLO COM CIMENTO (TEOR DE 8%) - INCLUSO RETIRADA E COLOCAÇÃO DO MATERIAL. AF_12/2020</v>
          </cell>
          <cell r="C13641" t="str">
            <v>M3</v>
          </cell>
          <cell r="D13641">
            <v>271.95</v>
          </cell>
          <cell r="E13641">
            <v>281.81</v>
          </cell>
          <cell r="F13641" t="str">
            <v>SINAPI DEZEMBRO 2025</v>
          </cell>
        </row>
        <row r="13642">
          <cell r="A13642">
            <v>101823</v>
          </cell>
          <cell r="B13642" t="str">
            <v>RECOMPOSIÇÃO DE BASE E OU SUB-BASE PARA REMENDO PROFUNDO DE SOLO MELHORADO COM CIMENTO (TEOR DE 2%) - INCLUSO RETIRADA E COLOCAÇÃO DO MATERIAL. AF_12/2020</v>
          </cell>
          <cell r="C13642" t="str">
            <v>M3</v>
          </cell>
          <cell r="D13642">
            <v>161.44</v>
          </cell>
          <cell r="E13642">
            <v>171.3</v>
          </cell>
          <cell r="F13642" t="str">
            <v>SINAPI DEZEMBRO 2025</v>
          </cell>
        </row>
        <row r="13643">
          <cell r="A13643">
            <v>101824</v>
          </cell>
          <cell r="B13643" t="str">
            <v>RECOMPOSIÇÃO DE BASE E OU SUB-BASE PARA REMENDO PROFUNDO DE SOLO MELHORADO COM CIMENTO (TEOR DE 4%) - INCLUSO RETIRADA E COLOCAÇÃO DO MATERIAL. AF_12/2020</v>
          </cell>
          <cell r="C13643" t="str">
            <v>M3</v>
          </cell>
          <cell r="D13643">
            <v>199.11</v>
          </cell>
          <cell r="E13643">
            <v>208.97</v>
          </cell>
          <cell r="F13643" t="str">
            <v>SINAPI DEZEMBRO 2025</v>
          </cell>
        </row>
        <row r="13644">
          <cell r="A13644">
            <v>101822</v>
          </cell>
          <cell r="B13644" t="str">
            <v>RECOMPOSIÇÃO DE BASE E OU SUB-BASE PARA REMENDO PROFUNDO DE SOLOS DE COMPORTAMENTO LATERÍTICO (ARENOSO) - INCLUSO RETIRADA E COLOCAÇÃO DO MATERIAL. AF_12/2020</v>
          </cell>
          <cell r="C13644" t="str">
            <v>M3</v>
          </cell>
          <cell r="D13644">
            <v>120.98</v>
          </cell>
          <cell r="E13644">
            <v>130.84</v>
          </cell>
          <cell r="F13644" t="str">
            <v>SINAPI DEZEMBRO 2025</v>
          </cell>
        </row>
        <row r="13645">
          <cell r="A13645">
            <v>101819</v>
          </cell>
          <cell r="B13645" t="str">
            <v>RECOMPOSIÇÃO DE PAVIMENTO EM PARALELEPÍPEDOS, REJUNTAMENTO COM ARGAMASSA, COM REAPROVEITAMENTO DOS PARALELEPÍPEDOS, PARA O FECHAMENTO DE VALAS - INCLUSO RETIRADA E COLOCAÇÃO DO MATERIAL. AF_12/2020</v>
          </cell>
          <cell r="C13645" t="str">
            <v>M2</v>
          </cell>
          <cell r="D13645">
            <v>72.5</v>
          </cell>
          <cell r="E13645">
            <v>76.08</v>
          </cell>
          <cell r="F13645" t="str">
            <v>SINAPI DEZEMBRO 2025</v>
          </cell>
        </row>
        <row r="13646">
          <cell r="A13646">
            <v>104370</v>
          </cell>
          <cell r="B13646" t="str">
            <v>RECOMPOSIÇÃO DE PAVIMENTO EM PARALELEPÍPEDOS, REJUNTAMENTO COM PEDRISCO E EMULSÃO ASFÁLTICA, COM REAPROVEITAMENTO DOS PARALELEPÍPEDOS, PARA O FECHAMENTO DE VALAS - INCLUSO RETIRADA E COLOCAÇÃO DO MATERIAL. AF_12/2020</v>
          </cell>
          <cell r="C13646" t="str">
            <v>M2</v>
          </cell>
          <cell r="D13646">
            <v>0</v>
          </cell>
          <cell r="E13646">
            <v>0</v>
          </cell>
          <cell r="F13646" t="str">
            <v>SINAPI DEZEMBRO 2025</v>
          </cell>
        </row>
        <row r="13647">
          <cell r="A13647">
            <v>101817</v>
          </cell>
          <cell r="B13647" t="str">
            <v>RECOMPOSIÇÃO DE PAVIMENTO EM PARALELEPÍPEDOS, REJUNTAMENTO COM PÓ DE PEDRA, COM REAPROVEITAMENTO DOS PARALELEPÍPEDOS, PARA O FECHAMENTO DE VALAS - INCLUSO RETIRADA E COLOCAÇÃO DO MATERIAL. AF_12/2020</v>
          </cell>
          <cell r="C13647" t="str">
            <v>M2</v>
          </cell>
          <cell r="D13647">
            <v>56.9</v>
          </cell>
          <cell r="E13647">
            <v>59.99</v>
          </cell>
          <cell r="F13647" t="str">
            <v>SINAPI DEZEMBRO 2025</v>
          </cell>
        </row>
        <row r="13648">
          <cell r="A13648">
            <v>101816</v>
          </cell>
          <cell r="B13648" t="str">
            <v>RECOMPOSIÇÃO DE PAVIMENTO EM PEDRAS POLIÉDRICAS, REJUNTAMENTO COM ARGAMASSA, COM REAPROVEITAMENTO DAS PEDRAS POLIÉDRICAS, PARA O FECHAMENTO DE VALAS - INCLUSO RETIRADA E COLOCAÇÃO DO MATERIAL. AF_12/2020</v>
          </cell>
          <cell r="C13648" t="str">
            <v>M2</v>
          </cell>
          <cell r="D13648">
            <v>80.69</v>
          </cell>
          <cell r="E13648">
            <v>83.87</v>
          </cell>
          <cell r="F13648" t="str">
            <v>SINAPI DEZEMBRO 2025</v>
          </cell>
        </row>
        <row r="13649">
          <cell r="A13649">
            <v>104369</v>
          </cell>
          <cell r="B13649" t="str">
            <v>RECOMPOSIÇÃO DE PAVIMENTO EM PEDRAS POLIÉDRICAS, REJUNTAMENTO COM PEDRISCO E EMULSÃO ASFÁLTICA COM REAPROVEITAMENTO DAS PEDRAS POLIÉDRICAS, PARA O FECHAMENTO DE VALAS - INCLUSO RETIRADA E COLOCAÇÃO DO MATERIAL. AF_12/2020</v>
          </cell>
          <cell r="C13649" t="str">
            <v>M2</v>
          </cell>
          <cell r="D13649">
            <v>0</v>
          </cell>
          <cell r="E13649">
            <v>0</v>
          </cell>
          <cell r="F13649" t="str">
            <v>SINAPI DEZEMBRO 2025</v>
          </cell>
        </row>
        <row r="13650">
          <cell r="A13650">
            <v>101820</v>
          </cell>
          <cell r="B13650" t="str">
            <v>RECOMPOSIÇÃO DE PAVIMENTO EM PISO INTERTRAVADO SEXTAVADO, COM REAPROVEITAMENTO DOS BLOCOS SEXTAVADO, PARA O FECHAMENTO DE VALAS - INCLUSO RETIRADA E COLOCAÇÃO DO MATERIAL. AF_12/2020</v>
          </cell>
          <cell r="C13650" t="str">
            <v>M2</v>
          </cell>
          <cell r="D13650">
            <v>47.05</v>
          </cell>
          <cell r="E13650">
            <v>50.23</v>
          </cell>
          <cell r="F13650" t="str">
            <v>SINAPI DEZEMBRO 2025</v>
          </cell>
        </row>
        <row r="13651">
          <cell r="A13651">
            <v>102988</v>
          </cell>
          <cell r="B13651" t="str">
            <v>RECOMPOSIÇÃO DE PAVIMENTO EM PISO INTERTRAVADO, COM REAPROVEITAMENTO DOS BLOCOS INTERTRAVADOS, PARA FECHAMENTO DE VALAS - INCLUSO RETIRADA E COLOCAÇÃO DO MATERIAL. AF_12/2020</v>
          </cell>
          <cell r="C13651" t="str">
            <v>M2</v>
          </cell>
          <cell r="D13651">
            <v>61.41</v>
          </cell>
          <cell r="E13651">
            <v>65.75</v>
          </cell>
          <cell r="F13651" t="str">
            <v>SINAPI DEZEMBRO 2025</v>
          </cell>
        </row>
        <row r="13652">
          <cell r="A13652">
            <v>101814</v>
          </cell>
          <cell r="B13652" t="str">
            <v>RECOMPOSIÇÃO DE PAVIMENTOS EM PEDRA POLIÉDRICA, REJUNTAMENTO COM PÓ DE PEDRA, COM REAPROVEITAMENTO DAS PEDRAS POLIÉDRICAS PARA O FECHAMENTO DE VALAS - INCLUSO RETIRADA E COLOCAÇÃO DO MATERIAL. AF_12/2020</v>
          </cell>
          <cell r="C13652" t="str">
            <v>M2</v>
          </cell>
          <cell r="D13652">
            <v>52.35</v>
          </cell>
          <cell r="E13652">
            <v>54.89</v>
          </cell>
          <cell r="F13652" t="str">
            <v>SINAPI DEZEMBRO 2025</v>
          </cell>
        </row>
        <row r="13653">
          <cell r="A13653">
            <v>102098</v>
          </cell>
          <cell r="B13653" t="str">
            <v>RECOMPOSIÇÃO DE REVESTIMENTO EM CONCRETO ASFÁLTICO (AQUISIÇÃO EM USINA), PARA O FECHAMENTO DE VALAS - INCLUSO DEMOLIÇÃO DO PAVIMENTO. AF_12/2020</v>
          </cell>
          <cell r="C13653" t="str">
            <v>M3</v>
          </cell>
          <cell r="D13653">
            <v>2742.03</v>
          </cell>
          <cell r="E13653">
            <v>2767.05</v>
          </cell>
          <cell r="F13653" t="str">
            <v>SINAPI DEZEMBRO 2025</v>
          </cell>
        </row>
        <row r="13654">
          <cell r="A13654">
            <v>104366</v>
          </cell>
          <cell r="B13654" t="str">
            <v>RECOMPOSIÇÃO DE REVESTIMENTO EM CONCRETO ASFÁLTICO (USINAGEM PRÓPRIA), PARA O FECHAMENTO DE VALAS - INCLUSO DEMOLIÇÃO DO PAVIMENTO. AF_12/2020</v>
          </cell>
          <cell r="C13654" t="str">
            <v>M3</v>
          </cell>
          <cell r="D13654">
            <v>0</v>
          </cell>
          <cell r="E13654">
            <v>0</v>
          </cell>
          <cell r="F13654" t="str">
            <v>SINAPI DEZEMBRO 2025</v>
          </cell>
        </row>
        <row r="13655">
          <cell r="A13655">
            <v>102099</v>
          </cell>
          <cell r="B13655" t="str">
            <v>RECOMPOSIÇÃO DE REVESTIMENTO EM PRÉ MISTURADO A FRIO (AQUISIÇÃO EM USINA), PARA FECHAMENTO DE VALAS - INCLUSO DEMOLIÇÃO DO PAVIMENTO. AF_12/2020</v>
          </cell>
          <cell r="C13655" t="str">
            <v>M3</v>
          </cell>
          <cell r="D13655">
            <v>0</v>
          </cell>
          <cell r="E13655">
            <v>0</v>
          </cell>
          <cell r="F13655" t="str">
            <v>SINAPI DEZEMBRO 2025</v>
          </cell>
        </row>
        <row r="13656">
          <cell r="A13656">
            <v>104367</v>
          </cell>
          <cell r="B13656" t="str">
            <v>RECOMPOSIÇÃO DE REVESTIMENTO EM PRÉ MISTURADO A FRIO (USINAGEM PRÓPRIA), PARA FECHAMENTO DE VALAS - INCLUSO DEMOLIÇÃO DO PAVIMENTO. AF_12/2020</v>
          </cell>
          <cell r="C13656" t="str">
            <v>M3</v>
          </cell>
          <cell r="D13656">
            <v>0</v>
          </cell>
          <cell r="E13656">
            <v>0</v>
          </cell>
          <cell r="F13656" t="str">
            <v>SINAPI DEZEMBRO 2025</v>
          </cell>
        </row>
        <row r="13657">
          <cell r="A13657">
            <v>92994</v>
          </cell>
          <cell r="B13657" t="str">
            <v>CABO DE COBRE FLEXÍVEL ISOLADO, 120 MM², ANTI-CHAMA 0,6/1,0 KV, PARA REDE ENTERRADA DE DISTRIBUIÇÃO DE ENERGIA ELÉTRICA - FORNECIMENTO E INSTALAÇÃO. AF_12/2021</v>
          </cell>
          <cell r="C13657" t="str">
            <v>M</v>
          </cell>
          <cell r="D13657">
            <v>137.5</v>
          </cell>
          <cell r="E13657">
            <v>138.15</v>
          </cell>
          <cell r="F13657" t="str">
            <v>SINAPI DEZEMBRO 2025</v>
          </cell>
        </row>
        <row r="13658">
          <cell r="A13658">
            <v>92996</v>
          </cell>
          <cell r="B13658" t="str">
            <v>CABO DE COBRE FLEXÍVEL ISOLADO, 150 MM², ANTI-CHAMA 0,6/1,0 KV, PARA REDE ENTERRADA DE DISTRIBUIÇÃO DE ENERGIA ELÉTRICA - FORNECIMENTO E INSTALAÇÃO. AF_12/2021</v>
          </cell>
          <cell r="C13658" t="str">
            <v>M</v>
          </cell>
          <cell r="D13658">
            <v>166.37</v>
          </cell>
          <cell r="E13658">
            <v>167.12</v>
          </cell>
          <cell r="F13658" t="str">
            <v>SINAPI DEZEMBRO 2025</v>
          </cell>
        </row>
        <row r="13659">
          <cell r="A13659">
            <v>92998</v>
          </cell>
          <cell r="B13659" t="str">
            <v>CABO DE COBRE FLEXÍVEL ISOLADO, 185 MM², ANTI-CHAMA 0,6/1,0 KV, PARA REDE ENTERRADA DE DISTRIBUIÇÃO DE ENERGIA ELÉTRICA - FORNECIMENTO E INSTALAÇÃO. AF_12/2021</v>
          </cell>
          <cell r="C13659" t="str">
            <v>M</v>
          </cell>
          <cell r="D13659">
            <v>203.92</v>
          </cell>
          <cell r="E13659">
            <v>204.81</v>
          </cell>
          <cell r="F13659" t="str">
            <v>SINAPI DEZEMBRO 2025</v>
          </cell>
        </row>
        <row r="13660">
          <cell r="A13660">
            <v>93000</v>
          </cell>
          <cell r="B13660" t="str">
            <v>CABO DE COBRE FLEXÍVEL ISOLADO, 240 MM², ANTI-CHAMA 0,6/1,0 KV, PARA REDE ENTERRADA DE DISTRIBUIÇÃO DE ENERGIA ELÉTRICA - FORNECIMENTO E INSTALAÇÃO. AF_12/2021</v>
          </cell>
          <cell r="C13660" t="str">
            <v>M</v>
          </cell>
          <cell r="D13660">
            <v>270.04000000000002</v>
          </cell>
          <cell r="E13660">
            <v>271.14999999999998</v>
          </cell>
          <cell r="F13660" t="str">
            <v>SINAPI DEZEMBRO 2025</v>
          </cell>
        </row>
        <row r="13661">
          <cell r="A13661">
            <v>92984</v>
          </cell>
          <cell r="B13661" t="str">
            <v>CABO DE COBRE FLEXÍVEL ISOLADO, 25 MM², ANTI-CHAMA 0,6/1,0 KV, PARA REDE ENTERRADA DE DISTRIBUIÇÃO DE ENERGIA ELÉTRICA - FORNECIMENTO E INSTALAÇÃO. AF_12/2021</v>
          </cell>
          <cell r="C13661" t="str">
            <v>M</v>
          </cell>
          <cell r="D13661">
            <v>29.36</v>
          </cell>
          <cell r="E13661">
            <v>29.63</v>
          </cell>
          <cell r="F13661" t="str">
            <v>SINAPI DEZEMBRO 2025</v>
          </cell>
        </row>
        <row r="13662">
          <cell r="A13662">
            <v>93002</v>
          </cell>
          <cell r="B13662" t="str">
            <v>CABO DE COBRE FLEXÍVEL ISOLADO, 300 MM², ANTI-CHAMA 0,6/1,0 KV, PARA REDE ENTERRADA DE DISTRIBUIÇÃO DE ENERGIA ELÉTRICA - FORNECIMENTO E INSTALAÇÃO. AF_12/2021</v>
          </cell>
          <cell r="C13662" t="str">
            <v>M</v>
          </cell>
          <cell r="D13662">
            <v>349.25</v>
          </cell>
          <cell r="E13662">
            <v>350.6</v>
          </cell>
          <cell r="F13662" t="str">
            <v>SINAPI DEZEMBRO 2025</v>
          </cell>
        </row>
        <row r="13663">
          <cell r="A13663">
            <v>92986</v>
          </cell>
          <cell r="B13663" t="str">
            <v>CABO DE COBRE FLEXÍVEL ISOLADO, 35 MM², ANTI-CHAMA 0,6/1,0 KV, PARA REDE ENTERRADA DE DISTRIBUIÇÃO DE ENERGIA ELÉTRICA - FORNECIMENTO E INSTALAÇÃO. AF_12/2021</v>
          </cell>
          <cell r="C13663" t="str">
            <v>M</v>
          </cell>
          <cell r="D13663">
            <v>40.64</v>
          </cell>
          <cell r="E13663">
            <v>40.94</v>
          </cell>
          <cell r="F13663" t="str">
            <v>SINAPI DEZEMBRO 2025</v>
          </cell>
        </row>
        <row r="13664">
          <cell r="A13664">
            <v>92988</v>
          </cell>
          <cell r="B13664" t="str">
            <v>CABO DE COBRE FLEXÍVEL ISOLADO, 50 MM², ANTI-CHAMA 0,6/1,0 KV, PARA REDE ENTERRADA DE DISTRIBUIÇÃO DE ENERGIA ELÉTRICA - FORNECIMENTO E INSTALAÇÃO. AF_12/2021</v>
          </cell>
          <cell r="C13664" t="str">
            <v>M</v>
          </cell>
          <cell r="D13664">
            <v>59.04</v>
          </cell>
          <cell r="E13664">
            <v>59.4</v>
          </cell>
          <cell r="F13664" t="str">
            <v>SINAPI DEZEMBRO 2025</v>
          </cell>
        </row>
        <row r="13665">
          <cell r="A13665">
            <v>92990</v>
          </cell>
          <cell r="B13665" t="str">
            <v>CABO DE COBRE FLEXÍVEL ISOLADO, 70 MM², ANTI-CHAMA 0,6/1,0 KV, PARA REDE ENTERRADA DE DISTRIBUIÇÃO DE ENERGIA ELÉTRICA - FORNECIMENTO E INSTALAÇÃO. AF_12/2021</v>
          </cell>
          <cell r="C13665" t="str">
            <v>M</v>
          </cell>
          <cell r="D13665">
            <v>81.790000000000006</v>
          </cell>
          <cell r="E13665">
            <v>82.24</v>
          </cell>
          <cell r="F13665" t="str">
            <v>SINAPI DEZEMBRO 2025</v>
          </cell>
        </row>
        <row r="13666">
          <cell r="A13666">
            <v>92992</v>
          </cell>
          <cell r="B13666" t="str">
            <v>CABO DE COBRE FLEXÍVEL ISOLADO, 95 MM², ANTI-CHAMA 0,6/1,0 KV, PARA REDE ENTERRADA DE DISTRIBUIÇÃO DE ENERGIA ELÉTRICA - FORNECIMENTO E INSTALAÇÃO. AF_12/2021</v>
          </cell>
          <cell r="C13666" t="str">
            <v>M</v>
          </cell>
          <cell r="D13666">
            <v>105.77</v>
          </cell>
          <cell r="E13666">
            <v>106.31</v>
          </cell>
          <cell r="F13666" t="str">
            <v>SINAPI DEZEMBRO 2025</v>
          </cell>
        </row>
        <row r="13667">
          <cell r="A13667">
            <v>103491</v>
          </cell>
          <cell r="B13667" t="str">
            <v>CONCRETAGEM COMO PROTEÇÃO MECÂNICA ADICIONAL NO REATERRO PARA REDE ENTERRADA DE DISTRIBUIÇÃO DE ENERGIA ELÉTRICA - FORNECIMENTO E INSTALAÇÃO. AF_12/2021</v>
          </cell>
          <cell r="C13667" t="str">
            <v>M3</v>
          </cell>
          <cell r="D13667">
            <v>630.19000000000005</v>
          </cell>
          <cell r="E13667">
            <v>652.95000000000005</v>
          </cell>
          <cell r="F13667" t="str">
            <v>SINAPI DEZEMBRO 2025</v>
          </cell>
        </row>
        <row r="13668">
          <cell r="A13668">
            <v>93026</v>
          </cell>
          <cell r="B13668" t="str">
            <v>CURVA 90 GRAUS PARA ELETRODUTO, PVC, ROSCÁVEL, DN 110 MM (4"), PARA REDE ENTERRADA DE DISTRIBUIÇÃO DE ENERGIA ELÉTRICA - FORNECIMENTO E INSTALAÇÃO. AF_12/2021</v>
          </cell>
          <cell r="C13668" t="str">
            <v>UN</v>
          </cell>
          <cell r="D13668">
            <v>98.39</v>
          </cell>
          <cell r="E13668">
            <v>101.22</v>
          </cell>
          <cell r="F13668" t="str">
            <v>SINAPI DEZEMBRO 2025</v>
          </cell>
        </row>
        <row r="13669">
          <cell r="A13669">
            <v>93018</v>
          </cell>
          <cell r="B13669" t="str">
            <v>CURVA 90 GRAUS PARA ELETRODUTO, PVC, ROSCÁVEL, DN 50 MM (1 1/2"), PARA REDE ENTERRADA DE DISTRIBUIÇÃO DE ENERGIA ELÉTRICA - FORNECIMENTO E INSTALAÇÃO. AF_12/2021</v>
          </cell>
          <cell r="C13669" t="str">
            <v>UN</v>
          </cell>
          <cell r="D13669">
            <v>25.13</v>
          </cell>
          <cell r="E13669">
            <v>26.62</v>
          </cell>
          <cell r="F13669" t="str">
            <v>SINAPI DEZEMBRO 2025</v>
          </cell>
        </row>
        <row r="13670">
          <cell r="A13670">
            <v>93020</v>
          </cell>
          <cell r="B13670" t="str">
            <v>CURVA 90 GRAUS PARA ELETRODUTO, PVC, ROSCÁVEL, DN 60 MM (2"), PARA REDE ENTERRADA DE DISTRIBUIÇÃO DE ENERGIA ELÉTRICA - FORNECIMENTO E INSTALAÇÃO. AF_12/2021</v>
          </cell>
          <cell r="C13670" t="str">
            <v>UN</v>
          </cell>
          <cell r="D13670">
            <v>32.630000000000003</v>
          </cell>
          <cell r="E13670">
            <v>34.340000000000003</v>
          </cell>
          <cell r="F13670" t="str">
            <v>SINAPI DEZEMBRO 2025</v>
          </cell>
        </row>
        <row r="13671">
          <cell r="A13671">
            <v>93022</v>
          </cell>
          <cell r="B13671" t="str">
            <v>CURVA 90 GRAUS PARA ELETRODUTO, PVC, ROSCÁVEL, DN 75 MM (2 1/2"), PARA REDE ENTERRADA DE DISTRIBUIÇÃO DE ENERGIA ELÉTRICA - FORNECIMENTO E INSTALAÇÃO. AF_12/2021</v>
          </cell>
          <cell r="C13671" t="str">
            <v>UN</v>
          </cell>
          <cell r="D13671">
            <v>56.34</v>
          </cell>
          <cell r="E13671">
            <v>58.38</v>
          </cell>
          <cell r="F13671" t="str">
            <v>SINAPI DEZEMBRO 2025</v>
          </cell>
        </row>
        <row r="13672">
          <cell r="A13672">
            <v>93024</v>
          </cell>
          <cell r="B13672" t="str">
            <v>CURVA 90 GRAUS PARA ELETRODUTO, PVC, ROSCÁVEL, DN 85 MM (3"), PARA REDE ENTERRADA DE DISTRIBUIÇÃO DE ENERGIA ELÉTRICA - FORNECIMENTO E INSTALAÇÃO. AF_12/2021</v>
          </cell>
          <cell r="C13672" t="str">
            <v>UN</v>
          </cell>
          <cell r="D13672">
            <v>58.98</v>
          </cell>
          <cell r="E13672">
            <v>61.25</v>
          </cell>
          <cell r="F13672" t="str">
            <v>SINAPI DEZEMBRO 2025</v>
          </cell>
        </row>
        <row r="13673">
          <cell r="A13673">
            <v>97670</v>
          </cell>
          <cell r="B13673" t="str">
            <v>ELETRODUTO FLEXÍVEL CORRUGADO, PEAD, DN 100 (4"), PARA REDE ENTERRADA DE DISTRIBUIÇÃO DE ENERGIA ELÉTRICA - FORNECIMENTO E INSTALAÇÃO. AF_12/2021</v>
          </cell>
          <cell r="C13673" t="str">
            <v>M</v>
          </cell>
          <cell r="D13673">
            <v>22.77</v>
          </cell>
          <cell r="E13673">
            <v>23.54</v>
          </cell>
          <cell r="F13673" t="str">
            <v>SINAPI DEZEMBRO 2025</v>
          </cell>
        </row>
        <row r="13674">
          <cell r="A13674">
            <v>103486</v>
          </cell>
          <cell r="B13674" t="str">
            <v>ELETRODUTO FLEXÍVEL CORRUGADO, PEAD, DN 125 (5"), PARA REDE ENTERRADA DE DISTRIBUIÇÃO DE ENERGIA ELÉTRICA - FORNECIMENTO E INSTALAÇÃO. AF_12/2021</v>
          </cell>
          <cell r="C13674" t="str">
            <v>M</v>
          </cell>
          <cell r="D13674">
            <v>0</v>
          </cell>
          <cell r="E13674">
            <v>0</v>
          </cell>
          <cell r="F13674" t="str">
            <v>SINAPI DEZEMBRO 2025</v>
          </cell>
        </row>
        <row r="13675">
          <cell r="A13675">
            <v>103487</v>
          </cell>
          <cell r="B13675" t="str">
            <v>ELETRODUTO FLEXÍVEL CORRUGADO, PEAD, DN 150 (6"), PARA REDE ENTERRADA DE DISTRIBUIÇÃO DE ENERGIA ELÉTRICA - FORNECIMENTO E INSTALAÇÃO. AF_12/2021</v>
          </cell>
          <cell r="C13675" t="str">
            <v>M</v>
          </cell>
          <cell r="D13675">
            <v>0</v>
          </cell>
          <cell r="E13675">
            <v>0</v>
          </cell>
          <cell r="F13675" t="str">
            <v>SINAPI DEZEMBRO 2025</v>
          </cell>
        </row>
        <row r="13676">
          <cell r="A13676">
            <v>103488</v>
          </cell>
          <cell r="B13676" t="str">
            <v>ELETRODUTO FLEXÍVEL CORRUGADO, PEAD, DN 175 (7"), PARA REDE ENTERRADA DE DISTRIBUIÇÃO DE ENERGIA ELÉTRICA - FORNECIMENTO E INSTALAÇÃO. AF_12/2021</v>
          </cell>
          <cell r="C13676" t="str">
            <v>M</v>
          </cell>
          <cell r="D13676">
            <v>0</v>
          </cell>
          <cell r="E13676">
            <v>0</v>
          </cell>
          <cell r="F13676" t="str">
            <v>SINAPI DEZEMBRO 2025</v>
          </cell>
        </row>
        <row r="13677">
          <cell r="A13677">
            <v>103489</v>
          </cell>
          <cell r="B13677" t="str">
            <v>ELETRODUTO FLEXÍVEL CORRUGADO, PEAD, DN 200 (8"), PARA REDE ENTERRADA DE DISTRIBUIÇÃO DE ENERGIA ELÉTRICA - FORNECIMENTO E INSTALAÇÃO. AF_12/2021</v>
          </cell>
          <cell r="C13677" t="str">
            <v>M</v>
          </cell>
          <cell r="D13677">
            <v>0</v>
          </cell>
          <cell r="E13677">
            <v>0</v>
          </cell>
          <cell r="F13677" t="str">
            <v>SINAPI DEZEMBRO 2025</v>
          </cell>
        </row>
        <row r="13678">
          <cell r="A13678">
            <v>97667</v>
          </cell>
          <cell r="B13678" t="str">
            <v>ELETRODUTO FLEXÍVEL CORRUGADO, PEAD, DN 50 (1 1/2"), PARA REDE ENTERRADA DE DISTRIBUIÇÃO DE ENERGIA ELÉTRICA - FORNECIMENTO E INSTALAÇÃO. AF_12/2021</v>
          </cell>
          <cell r="C13678" t="str">
            <v>M</v>
          </cell>
          <cell r="D13678">
            <v>8.41</v>
          </cell>
          <cell r="E13678">
            <v>8.7100000000000009</v>
          </cell>
          <cell r="F13678" t="str">
            <v>SINAPI DEZEMBRO 2025</v>
          </cell>
        </row>
        <row r="13679">
          <cell r="A13679">
            <v>97668</v>
          </cell>
          <cell r="B13679" t="str">
            <v>ELETRODUTO FLEXÍVEL CORRUGADO, PEAD, DN 63 (2"), PARA REDE ENTERRADA DE DISTRIBUIÇÃO DE ENERGIA ELÉTRICA - FORNECIMENTO E INSTALAÇÃO. AF_12/2021</v>
          </cell>
          <cell r="C13679" t="str">
            <v>M</v>
          </cell>
          <cell r="D13679">
            <v>11.99</v>
          </cell>
          <cell r="E13679">
            <v>12.41</v>
          </cell>
          <cell r="F13679" t="str">
            <v>SINAPI DEZEMBRO 2025</v>
          </cell>
        </row>
        <row r="13680">
          <cell r="A13680">
            <v>97669</v>
          </cell>
          <cell r="B13680" t="str">
            <v>ELETRODUTO FLEXÍVEL CORRUGADO, PEAD, DN 90 (3"), PARA REDE ENTERRADA DE DISTRIBUIÇÃO DE ENERGIA ELÉTRICA - FORNECIMENTO E INSTALAÇÃO. AF_12/2021</v>
          </cell>
          <cell r="C13680" t="str">
            <v>M</v>
          </cell>
          <cell r="D13680">
            <v>17.760000000000002</v>
          </cell>
          <cell r="E13680">
            <v>18.420000000000002</v>
          </cell>
          <cell r="F13680" t="str">
            <v>SINAPI DEZEMBRO 2025</v>
          </cell>
        </row>
        <row r="13681">
          <cell r="A13681">
            <v>93012</v>
          </cell>
          <cell r="B13681" t="str">
            <v>ELETRODUTO RÍGIDO ROSCÁVEL, PVC, DN 110 MM (4"), PARA REDE ENTERRADA DE DISTRIBUIÇÃO DE ENERGIA ELÉTRICA - FORNECIMENTO E INSTALAÇÃO. AF_12/2021</v>
          </cell>
          <cell r="C13681" t="str">
            <v>M</v>
          </cell>
          <cell r="D13681">
            <v>74.37</v>
          </cell>
          <cell r="E13681">
            <v>75.31</v>
          </cell>
          <cell r="F13681" t="str">
            <v>SINAPI DEZEMBRO 2025</v>
          </cell>
        </row>
        <row r="13682">
          <cell r="A13682">
            <v>93008</v>
          </cell>
          <cell r="B13682" t="str">
            <v>ELETRODUTO RÍGIDO ROSCÁVEL, PVC, DN 50 MM (1 1/2"), PARA REDE ENTERRADA DE DISTRIBUIÇÃO DE ENERGIA ELÉTRICA - FORNECIMENTO E INSTALAÇÃO. AF_12/2021</v>
          </cell>
          <cell r="C13682" t="str">
            <v>M</v>
          </cell>
          <cell r="D13682">
            <v>19.21</v>
          </cell>
          <cell r="E13682">
            <v>19.71</v>
          </cell>
          <cell r="F13682" t="str">
            <v>SINAPI DEZEMBRO 2025</v>
          </cell>
        </row>
        <row r="13683">
          <cell r="A13683">
            <v>93009</v>
          </cell>
          <cell r="B13683" t="str">
            <v>ELETRODUTO RÍGIDO ROSCÁVEL, PVC, DN 60 MM (2"), PARA REDE ENTERRADA DE DISTRIBUIÇÃO DE ENERGIA ELÉTRICA - FORNECIMENTO E INSTALAÇÃO. AF_12/2021</v>
          </cell>
          <cell r="C13683" t="str">
            <v>M</v>
          </cell>
          <cell r="D13683">
            <v>28.63</v>
          </cell>
          <cell r="E13683">
            <v>29.2</v>
          </cell>
          <cell r="F13683" t="str">
            <v>SINAPI DEZEMBRO 2025</v>
          </cell>
        </row>
        <row r="13684">
          <cell r="A13684">
            <v>93010</v>
          </cell>
          <cell r="B13684" t="str">
            <v>ELETRODUTO RÍGIDO ROSCÁVEL, PVC, DN 75 MM (2 1/2"), PARA REDE ENTERRADA DE DISTRIBUIÇÃO DE ENERGIA ELÉTRICA - FORNECIMENTO E INSTALAÇÃO. AF_12/2021</v>
          </cell>
          <cell r="C13684" t="str">
            <v>M</v>
          </cell>
          <cell r="D13684">
            <v>40.01</v>
          </cell>
          <cell r="E13684">
            <v>40.69</v>
          </cell>
          <cell r="F13684" t="str">
            <v>SINAPI DEZEMBRO 2025</v>
          </cell>
        </row>
        <row r="13685">
          <cell r="A13685">
            <v>93011</v>
          </cell>
          <cell r="B13685" t="str">
            <v>ELETRODUTO RÍGIDO ROSCÁVEL, PVC, DN 85 MM (3"), PARA REDE ENTERRADA DE DISTRIBUIÇÃO DE ENERGIA ELÉTRICA - FORNECIMENTO E INSTALAÇÃO. AF_12/2021</v>
          </cell>
          <cell r="C13685" t="str">
            <v>M</v>
          </cell>
          <cell r="D13685">
            <v>49.04</v>
          </cell>
          <cell r="E13685">
            <v>49.8</v>
          </cell>
          <cell r="F13685" t="str">
            <v>SINAPI DEZEMBRO 2025</v>
          </cell>
        </row>
        <row r="13686">
          <cell r="A13686">
            <v>103492</v>
          </cell>
          <cell r="B13686" t="str">
            <v>FITA DE SINALIZAÇÃO SUBTERRÂNEA PARA REDE ENTERRADA DE DISTRIBUIÇÃO DE ENERGIA ELÉTRICA - FORNECIMENTO E INSTALAÇÃO. AF_12/2021</v>
          </cell>
          <cell r="C13686" t="str">
            <v>M</v>
          </cell>
          <cell r="D13686">
            <v>0</v>
          </cell>
          <cell r="E13686">
            <v>0</v>
          </cell>
          <cell r="F13686" t="str">
            <v>SINAPI DEZEMBRO 2025</v>
          </cell>
        </row>
        <row r="13687">
          <cell r="A13687">
            <v>93017</v>
          </cell>
          <cell r="B13687" t="str">
            <v>LUVA PARA ELETRODUTO, PVC, ROSCÁVEL, DN 110 MM (4"), PARA REDE ENTERRADA DE DISTRIBUIÇÃO DE ENERGIA ELÉTRICA - FORNECIMENTO E INSTALAÇÃO. AF_12/2021</v>
          </cell>
          <cell r="C13687" t="str">
            <v>UN</v>
          </cell>
          <cell r="D13687">
            <v>59.15</v>
          </cell>
          <cell r="E13687">
            <v>61.03</v>
          </cell>
          <cell r="F13687" t="str">
            <v>SINAPI DEZEMBRO 2025</v>
          </cell>
        </row>
        <row r="13688">
          <cell r="A13688">
            <v>93013</v>
          </cell>
          <cell r="B13688" t="str">
            <v>LUVA PARA ELETRODUTO, PVC, ROSCÁVEL, DN 50 MM (1 1/2"), PARA REDE ENTERRADA DE DISTRIBUIÇÃO DE ENERGIA ELÉTRICA - FORNECIMENTO E INSTALAÇÃO. AF_12/2021</v>
          </cell>
          <cell r="C13688" t="str">
            <v>UN</v>
          </cell>
          <cell r="D13688">
            <v>16.41</v>
          </cell>
          <cell r="E13688">
            <v>17.41</v>
          </cell>
          <cell r="F13688" t="str">
            <v>SINAPI DEZEMBRO 2025</v>
          </cell>
        </row>
        <row r="13689">
          <cell r="A13689">
            <v>93014</v>
          </cell>
          <cell r="B13689" t="str">
            <v>LUVA PARA ELETRODUTO, PVC, ROSCÁVEL, DN 60 MM (2"), PARA REDE ENTERRADA DE DISTRIBUIÇÃO DE ENERGIA ELÉTRICA - FORNECIMENTO E INSTALAÇÃO. AF_12/2021</v>
          </cell>
          <cell r="C13689" t="str">
            <v>UN</v>
          </cell>
          <cell r="D13689">
            <v>20.329999999999998</v>
          </cell>
          <cell r="E13689">
            <v>21.47</v>
          </cell>
          <cell r="F13689" t="str">
            <v>SINAPI DEZEMBRO 2025</v>
          </cell>
        </row>
        <row r="13690">
          <cell r="A13690">
            <v>93015</v>
          </cell>
          <cell r="B13690" t="str">
            <v>LUVA PARA ELETRODUTO, PVC, ROSCÁVEL, DN 75 MM (2 1/2"), PARA REDE ENTERRADA DE DISTRIBUIÇÃO DE ENERGIA ELÉTRICA - FORNECIMENTO E INSTALAÇÃO. AF_12/2021</v>
          </cell>
          <cell r="C13690" t="str">
            <v>UN</v>
          </cell>
          <cell r="D13690">
            <v>31.62</v>
          </cell>
          <cell r="E13690">
            <v>32.99</v>
          </cell>
          <cell r="F13690" t="str">
            <v>SINAPI DEZEMBRO 2025</v>
          </cell>
        </row>
        <row r="13691">
          <cell r="A13691">
            <v>93016</v>
          </cell>
          <cell r="B13691" t="str">
            <v>LUVA PARA ELETRODUTO, PVC, ROSCÁVEL, DN 85 MM (3"), PARA REDE ENTERRADA DE DISTRIBUIÇÃO DE ENERGIA ELÉTRICA - FORNECIMENTO E INSTALAÇÃO. AF_12/2021</v>
          </cell>
          <cell r="C13691" t="str">
            <v>UN</v>
          </cell>
          <cell r="D13691">
            <v>38.76</v>
          </cell>
          <cell r="E13691">
            <v>40.28</v>
          </cell>
          <cell r="F13691" t="str">
            <v>SINAPI DEZEMBRO 2025</v>
          </cell>
        </row>
        <row r="13692">
          <cell r="A13692">
            <v>103490</v>
          </cell>
          <cell r="B13692" t="str">
            <v>PLACA DE CONCRETO PRÉ-MOLDADO COMO PROTEÇÃO MECÂNICA ADICIONAL NO REATERRO PARA REDE ENTERRADA DE DISTRIBUIÇÃO DE ENERGIA ELÉTRICA - FORNECIMENTO E INSTALAÇÃO. AF_12/2021</v>
          </cell>
          <cell r="C13692" t="str">
            <v>M3</v>
          </cell>
          <cell r="D13692">
            <v>3123.99</v>
          </cell>
          <cell r="E13692">
            <v>3311.28</v>
          </cell>
          <cell r="F13692" t="str">
            <v>SINAPI DEZEMBRO 2025</v>
          </cell>
        </row>
        <row r="13693">
          <cell r="A13693">
            <v>106082</v>
          </cell>
          <cell r="B13693" t="str">
            <v>BASTIDOR PARA BLOCO M10 - FORNECIMENTO E INSTALAÇÃO. AF_08/2025</v>
          </cell>
          <cell r="C13693" t="str">
            <v>UN</v>
          </cell>
          <cell r="D13693">
            <v>21.25</v>
          </cell>
          <cell r="E13693">
            <v>21.99</v>
          </cell>
          <cell r="F13693" t="str">
            <v>SINAPI DEZEMBRO 2025</v>
          </cell>
        </row>
        <row r="13694">
          <cell r="A13694">
            <v>98306</v>
          </cell>
          <cell r="B13694" t="str">
            <v>BLOCO DE ENGATE RÁPIDO PARA BASTIDOR TIPO M10 - FORNECIMENTO E INSTALAÇÃO. AF_08/2025</v>
          </cell>
          <cell r="C13694" t="str">
            <v>UN</v>
          </cell>
          <cell r="D13694">
            <v>78.28</v>
          </cell>
          <cell r="E13694">
            <v>80.78</v>
          </cell>
          <cell r="F13694" t="str">
            <v>SINAPI DEZEMBRO 2025</v>
          </cell>
        </row>
        <row r="13695">
          <cell r="A13695">
            <v>100553</v>
          </cell>
          <cell r="B13695" t="str">
            <v>CABO COAXIAL RG11 95% - FORNECIMENTO E INSTALAÇÃO. AF_08/2025</v>
          </cell>
          <cell r="C13695" t="str">
            <v>M</v>
          </cell>
          <cell r="D13695">
            <v>23.58</v>
          </cell>
          <cell r="E13695">
            <v>23.96</v>
          </cell>
          <cell r="F13695" t="str">
            <v>SINAPI DEZEMBRO 2025</v>
          </cell>
        </row>
        <row r="13696">
          <cell r="A13696">
            <v>100554</v>
          </cell>
          <cell r="B13696" t="str">
            <v>CABO COAXIAL RG59 95% - FORNECIMENTO E INSTALAÇÃO. AF_08/2025</v>
          </cell>
          <cell r="C13696" t="str">
            <v>M</v>
          </cell>
          <cell r="D13696">
            <v>6.01</v>
          </cell>
          <cell r="E13696">
            <v>6.39</v>
          </cell>
          <cell r="F13696" t="str">
            <v>SINAPI DEZEMBRO 2025</v>
          </cell>
        </row>
        <row r="13697">
          <cell r="A13697">
            <v>98300</v>
          </cell>
          <cell r="B13697" t="str">
            <v>CABO COAXIAL RG6 95% - FORNECIMENTO E INSTALAÇÃO. AF_08/2025</v>
          </cell>
          <cell r="C13697" t="str">
            <v>M</v>
          </cell>
          <cell r="D13697">
            <v>6.08</v>
          </cell>
          <cell r="E13697">
            <v>6.46</v>
          </cell>
          <cell r="F13697" t="str">
            <v>SINAPI DEZEMBRO 2025</v>
          </cell>
        </row>
        <row r="13698">
          <cell r="A13698">
            <v>98295</v>
          </cell>
          <cell r="B13698" t="str">
            <v>CABO ELETRÔNICO CATEGORIA 5E, INSTALADO EM EDIFICAÇÃO INSTITUCIONAL - FORNECIMENTO E INSTALAÇÃO. AF_08/2025</v>
          </cell>
          <cell r="C13698" t="str">
            <v>M</v>
          </cell>
          <cell r="D13698">
            <v>5.63</v>
          </cell>
          <cell r="E13698">
            <v>5.67</v>
          </cell>
          <cell r="F13698" t="str">
            <v>SINAPI DEZEMBRO 2025</v>
          </cell>
        </row>
        <row r="13699">
          <cell r="A13699">
            <v>98294</v>
          </cell>
          <cell r="B13699" t="str">
            <v>CABO ELETRÔNICO CATEGORIA 5E, INSTALADO EM EDIFICAÇÃO RESIDENCIAL - FORNECIMENTO E INSTALAÇÃO. AF_08/2025</v>
          </cell>
          <cell r="C13699" t="str">
            <v>M</v>
          </cell>
          <cell r="D13699">
            <v>7.62</v>
          </cell>
          <cell r="E13699">
            <v>7.83</v>
          </cell>
          <cell r="F13699" t="str">
            <v>SINAPI DEZEMBRO 2025</v>
          </cell>
        </row>
        <row r="13700">
          <cell r="A13700">
            <v>98297</v>
          </cell>
          <cell r="B13700" t="str">
            <v>CABO ELETRÔNICO CATEGORIA 6, INSTALADO EM EDIFICAÇÃO INSTITUCIONAL - FORNECIMENTO E INSTALAÇÃO. AF_08/2025</v>
          </cell>
          <cell r="C13700" t="str">
            <v>M</v>
          </cell>
          <cell r="D13700">
            <v>7.94</v>
          </cell>
          <cell r="E13700">
            <v>7.97</v>
          </cell>
          <cell r="F13700" t="str">
            <v>SINAPI DEZEMBRO 2025</v>
          </cell>
        </row>
        <row r="13701">
          <cell r="A13701">
            <v>98296</v>
          </cell>
          <cell r="B13701" t="str">
            <v>CABO ELETRÔNICO CATEGORIA 6, INSTALADO EM EDIFICAÇÃO RESIDENCIAL - FORNECIMENTO E INSTALAÇÃO. AF_08/2025</v>
          </cell>
          <cell r="C13701" t="str">
            <v>M</v>
          </cell>
          <cell r="D13701">
            <v>10</v>
          </cell>
          <cell r="E13701">
            <v>10.210000000000001</v>
          </cell>
          <cell r="F13701" t="str">
            <v>SINAPI DEZEMBRO 2025</v>
          </cell>
        </row>
        <row r="13702">
          <cell r="A13702">
            <v>98299</v>
          </cell>
          <cell r="B13702" t="str">
            <v>CABO ELETRÔNICO CATEGORIA 6A, INSTALADO EM EDIFICAÇÃO INSTITUCIONAL - FORNECIMENTO E INSTALAÇÃO. AF_08/2025</v>
          </cell>
          <cell r="C13702" t="str">
            <v>M</v>
          </cell>
          <cell r="D13702">
            <v>20.21</v>
          </cell>
          <cell r="E13702">
            <v>20.239999999999998</v>
          </cell>
          <cell r="F13702" t="str">
            <v>SINAPI DEZEMBRO 2025</v>
          </cell>
        </row>
        <row r="13703">
          <cell r="A13703">
            <v>98298</v>
          </cell>
          <cell r="B13703" t="str">
            <v>CABO ELETRÔNICO CATEGORIA 6A, INSTALADO EM EDIFICAÇÃO RESIDENCIAL - FORNECIMENTO E INSTALAÇÃO. AF_08/2025</v>
          </cell>
          <cell r="C13703" t="str">
            <v>M</v>
          </cell>
          <cell r="D13703">
            <v>22.27</v>
          </cell>
          <cell r="E13703">
            <v>22.48</v>
          </cell>
          <cell r="F13703" t="str">
            <v>SINAPI DEZEMBRO 2025</v>
          </cell>
        </row>
        <row r="13704">
          <cell r="A13704">
            <v>98261</v>
          </cell>
          <cell r="B13704" t="str">
            <v>CABO TELEFÔNICO CCI-50 1 PAR, INSTALADO EM ENTRADA DE EDIFICAÇÃO - FORNECIMENTO E INSTALAÇÃO. AF_08/2025</v>
          </cell>
          <cell r="C13704" t="str">
            <v>M</v>
          </cell>
          <cell r="D13704">
            <v>3.14</v>
          </cell>
          <cell r="E13704">
            <v>3.35</v>
          </cell>
          <cell r="F13704" t="str">
            <v>SINAPI DEZEMBRO 2025</v>
          </cell>
        </row>
        <row r="13705">
          <cell r="A13705">
            <v>98287</v>
          </cell>
          <cell r="B13705" t="str">
            <v>CABO TELEFÔNICO CCI-50 1 PAR, SEM BLINDAGEM, INSTALADO EM DISTRIBUIÇÃO DE EDIFICAÇÃO INSTITUCIONAL - FORNECIMENTO E INSTALAÇÃO. AF_08/2025</v>
          </cell>
          <cell r="C13705" t="str">
            <v>M</v>
          </cell>
          <cell r="D13705">
            <v>1.26</v>
          </cell>
          <cell r="E13705">
            <v>1.31</v>
          </cell>
          <cell r="F13705" t="str">
            <v>SINAPI DEZEMBRO 2025</v>
          </cell>
        </row>
        <row r="13706">
          <cell r="A13706">
            <v>98280</v>
          </cell>
          <cell r="B13706" t="str">
            <v>CABO TELEFÔNICO CCI-50 1 PAR, SEM BLINDAGEM, INSTALADO EM DISTRIBUIÇÃO DE EDIFICAÇÃO RESIDENCIAL - FORNECIMENTO E INSTALAÇÃO. AF_08/2025</v>
          </cell>
          <cell r="C13706" t="str">
            <v>M</v>
          </cell>
          <cell r="D13706">
            <v>6.27</v>
          </cell>
          <cell r="E13706">
            <v>6.76</v>
          </cell>
          <cell r="F13706" t="str">
            <v>SINAPI DEZEMBRO 2025</v>
          </cell>
        </row>
        <row r="13707">
          <cell r="A13707">
            <v>98288</v>
          </cell>
          <cell r="B13707" t="str">
            <v>CABO TELEFÔNICO CCI-50 2 PARES, SEM BLINDAGEM, INSTALADO EM DISTRIBUIÇÃO DE EDIFICAÇÃO INSTITUCIONAL - FORNECIMENTO E INSTALAÇÃO. AF_08/2025</v>
          </cell>
          <cell r="C13707" t="str">
            <v>M</v>
          </cell>
          <cell r="D13707">
            <v>1.99</v>
          </cell>
          <cell r="E13707">
            <v>2.06</v>
          </cell>
          <cell r="F13707" t="str">
            <v>SINAPI DEZEMBRO 2025</v>
          </cell>
        </row>
        <row r="13708">
          <cell r="A13708">
            <v>98281</v>
          </cell>
          <cell r="B13708" t="str">
            <v>CABO TELEFÔNICO CCI-50 2 PARES, SEM BLINDAGEM, INSTALADO EM DISTRIBUIÇÃO DE EDIFICAÇÃO RESIDENCIAL - FORNECIMENTO E INSTALAÇÃO. AF_08/2025</v>
          </cell>
          <cell r="C13708" t="str">
            <v>M</v>
          </cell>
          <cell r="D13708">
            <v>7</v>
          </cell>
          <cell r="E13708">
            <v>7.5</v>
          </cell>
          <cell r="F13708" t="str">
            <v>SINAPI DEZEMBRO 2025</v>
          </cell>
        </row>
        <row r="13709">
          <cell r="A13709">
            <v>98262</v>
          </cell>
          <cell r="B13709" t="str">
            <v>CABO TELEFÔNICO CCI-50 2 PARES, SEM BLINDAGEM, INSTALADO EM ENTRADA DE EDIFICAÇÃO - FORNECIMENTO E INSTALAÇÃO. AF_08/2025</v>
          </cell>
          <cell r="C13709" t="str">
            <v>M</v>
          </cell>
          <cell r="D13709">
            <v>3.87</v>
          </cell>
          <cell r="E13709">
            <v>4.0999999999999996</v>
          </cell>
          <cell r="F13709" t="str">
            <v>SINAPI DEZEMBRO 2025</v>
          </cell>
        </row>
        <row r="13710">
          <cell r="A13710">
            <v>98289</v>
          </cell>
          <cell r="B13710" t="str">
            <v>CABO TELEFÔNICO CCI-50 3 PARES, SEM BLINDAGEM, INSTALADO EM DISTRIBUIÇÃO DE EDIFICAÇÃO INSTITUCIONAL - FORNECIMENTO E INSTALAÇÃO. AF_08/2025</v>
          </cell>
          <cell r="C13710" t="str">
            <v>M</v>
          </cell>
          <cell r="D13710">
            <v>2.16</v>
          </cell>
          <cell r="E13710">
            <v>2.2400000000000002</v>
          </cell>
          <cell r="F13710" t="str">
            <v>SINAPI DEZEMBRO 2025</v>
          </cell>
        </row>
        <row r="13711">
          <cell r="A13711">
            <v>98282</v>
          </cell>
          <cell r="B13711" t="str">
            <v>CABO TELEFÔNICO CCI-50 3 PARES, SEM BLINDAGEM, INSTALADO EM DISTRIBUIÇÃO DE EDIFICAÇÃO RESIDENCIAL - FORNECIMENTO E INSTALAÇÃO. AF_08/2025</v>
          </cell>
          <cell r="C13711" t="str">
            <v>M</v>
          </cell>
          <cell r="D13711">
            <v>7.17</v>
          </cell>
          <cell r="E13711">
            <v>7.68</v>
          </cell>
          <cell r="F13711" t="str">
            <v>SINAPI DEZEMBRO 2025</v>
          </cell>
        </row>
        <row r="13712">
          <cell r="A13712">
            <v>98263</v>
          </cell>
          <cell r="B13712" t="str">
            <v>CABO TELEFÔNICO CCI-50 3 PARES, SEM BLINDAGEM, INSTALADO EM ENTRADA DE EDIFICAÇÃO - FORNECIMENTO E INSTALAÇÃO. AF_08/2025</v>
          </cell>
          <cell r="C13712" t="str">
            <v>M</v>
          </cell>
          <cell r="D13712">
            <v>4.04</v>
          </cell>
          <cell r="E13712">
            <v>4.28</v>
          </cell>
          <cell r="F13712" t="str">
            <v>SINAPI DEZEMBRO 2025</v>
          </cell>
        </row>
        <row r="13713">
          <cell r="A13713">
            <v>98290</v>
          </cell>
          <cell r="B13713" t="str">
            <v>CABO TELEFÔNICO CCI-50 4 PARES, SEM BLINDAGEM, INSTALADO EM DISTRIBUIÇÃO DE EDIFICAÇÃO INSTITUCIONAL - FORNECIMENTO E INSTALAÇÃO. AF_08/2025</v>
          </cell>
          <cell r="C13713" t="str">
            <v>M</v>
          </cell>
          <cell r="D13713">
            <v>2.95</v>
          </cell>
          <cell r="E13713">
            <v>3.03</v>
          </cell>
          <cell r="F13713" t="str">
            <v>SINAPI DEZEMBRO 2025</v>
          </cell>
        </row>
        <row r="13714">
          <cell r="A13714">
            <v>98283</v>
          </cell>
          <cell r="B13714" t="str">
            <v>CABO TELEFÔNICO CCI-50 4 PARES, SEM BLINDAGEM, INSTALADO EM DISTRIBUIÇÃO DE EDIFICAÇÃO RESIDENCIAL - FORNECIMENTO E INSTALAÇÃO. AF_08/2025</v>
          </cell>
          <cell r="C13714" t="str">
            <v>M</v>
          </cell>
          <cell r="D13714">
            <v>7.96</v>
          </cell>
          <cell r="E13714">
            <v>8.4700000000000006</v>
          </cell>
          <cell r="F13714" t="str">
            <v>SINAPI DEZEMBRO 2025</v>
          </cell>
        </row>
        <row r="13715">
          <cell r="A13715">
            <v>98264</v>
          </cell>
          <cell r="B13715" t="str">
            <v>CABO TELEFÔNICO CCI-50 4 PARES, SEM BLINDAGEM, INSTALADO EM ENTRADA DE EDIFICAÇÃO - FORNECIMENTO E INSTALAÇÃO. AF_08/2025</v>
          </cell>
          <cell r="C13715" t="str">
            <v>M</v>
          </cell>
          <cell r="D13715">
            <v>4.83</v>
          </cell>
          <cell r="E13715">
            <v>5.07</v>
          </cell>
          <cell r="F13715" t="str">
            <v>SINAPI DEZEMBRO 2025</v>
          </cell>
        </row>
        <row r="13716">
          <cell r="A13716">
            <v>98273</v>
          </cell>
          <cell r="B13716" t="str">
            <v>CABO TELEFÔNICO CCI-50 4 PARES, SEM BLINDAGEM, INSTALADO EM PRUMADA - FORNECIMENTO E INSTALAÇÃO. AF_08/2025</v>
          </cell>
          <cell r="C13716" t="str">
            <v>M</v>
          </cell>
          <cell r="D13716">
            <v>2.4</v>
          </cell>
          <cell r="E13716">
            <v>2.4300000000000002</v>
          </cell>
          <cell r="F13716" t="str">
            <v>SINAPI DEZEMBRO 2025</v>
          </cell>
        </row>
        <row r="13717">
          <cell r="A13717">
            <v>98291</v>
          </cell>
          <cell r="B13717" t="str">
            <v>CABO TELEFÔNICO CCI-50 5 PARES, SEM BLINDAGEM, INSTALADO EM DISTRIBUIÇÃO DE EDIFICAÇÃO INSTITUCIONAL - FORNECIMENTO E INSTALAÇÃO. AF_08/2025</v>
          </cell>
          <cell r="C13717" t="str">
            <v>M</v>
          </cell>
          <cell r="D13717">
            <v>3.48</v>
          </cell>
          <cell r="E13717">
            <v>3.56</v>
          </cell>
          <cell r="F13717" t="str">
            <v>SINAPI DEZEMBRO 2025</v>
          </cell>
        </row>
        <row r="13718">
          <cell r="A13718">
            <v>98284</v>
          </cell>
          <cell r="B13718" t="str">
            <v>CABO TELEFÔNICO CCI-50 5 PARES, SEM BLINDAGEM, INSTALADO EM DISTRIBUIÇÃO DE EDIFICAÇÃO RESIDENCIAL - FORNECIMENTO E INSTALAÇÃO. AF_08/2025</v>
          </cell>
          <cell r="C13718" t="str">
            <v>M</v>
          </cell>
          <cell r="D13718">
            <v>8.49</v>
          </cell>
          <cell r="E13718">
            <v>9.01</v>
          </cell>
          <cell r="F13718" t="str">
            <v>SINAPI DEZEMBRO 2025</v>
          </cell>
        </row>
        <row r="13719">
          <cell r="A13719">
            <v>98265</v>
          </cell>
          <cell r="B13719" t="str">
            <v>CABO TELEFÔNICO CCI-50 5 PARES, SEM BLINDAGEM, INSTALADO EM ENTRADA DE EDIFICAÇÃO - FORNECIMENTO E INSTALAÇÃO. AF_08/2025</v>
          </cell>
          <cell r="C13719" t="str">
            <v>M</v>
          </cell>
          <cell r="D13719">
            <v>5.36</v>
          </cell>
          <cell r="E13719">
            <v>5.61</v>
          </cell>
          <cell r="F13719" t="str">
            <v>SINAPI DEZEMBRO 2025</v>
          </cell>
        </row>
        <row r="13720">
          <cell r="A13720">
            <v>98274</v>
          </cell>
          <cell r="B13720" t="str">
            <v>CABO TELEFÔNICO CCI-50 5 PARES, SEM BLINDAGEM, INSTALADO EM PRUMADA - FORNECIMENTO E INSTALAÇÃO. AF_08/2025</v>
          </cell>
          <cell r="C13720" t="str">
            <v>M</v>
          </cell>
          <cell r="D13720">
            <v>2.92</v>
          </cell>
          <cell r="E13720">
            <v>2.96</v>
          </cell>
          <cell r="F13720" t="str">
            <v>SINAPI DEZEMBRO 2025</v>
          </cell>
        </row>
        <row r="13721">
          <cell r="A13721">
            <v>98292</v>
          </cell>
          <cell r="B13721" t="str">
            <v>CABO TELEFÔNICO CCI-50 6 PARES, SEM BLINDAGEM, INSTALADO EM DISTRIBUIÇÃO DE EDIFICAÇÃO INSTITUCIONAL - FORNECIMENTO E INSTALAÇÃO. AF_08/2025</v>
          </cell>
          <cell r="C13721" t="str">
            <v>M</v>
          </cell>
          <cell r="D13721">
            <v>4.2</v>
          </cell>
          <cell r="E13721">
            <v>4.29</v>
          </cell>
          <cell r="F13721" t="str">
            <v>SINAPI DEZEMBRO 2025</v>
          </cell>
        </row>
        <row r="13722">
          <cell r="A13722">
            <v>98285</v>
          </cell>
          <cell r="B13722" t="str">
            <v>CABO TELEFÔNICO CCI-50 6 PARES, SEM BLINDAGEM, INSTALADO EM DISTRIBUIÇÃO DE EDIFICAÇÃO RESIDENCIAL - FORNECIMENTO E INSTALAÇÃO. AF_08/2025</v>
          </cell>
          <cell r="C13722" t="str">
            <v>M</v>
          </cell>
          <cell r="D13722">
            <v>9.2100000000000009</v>
          </cell>
          <cell r="E13722">
            <v>9.73</v>
          </cell>
          <cell r="F13722" t="str">
            <v>SINAPI DEZEMBRO 2025</v>
          </cell>
        </row>
        <row r="13723">
          <cell r="A13723">
            <v>98266</v>
          </cell>
          <cell r="B13723" t="str">
            <v>CABO TELEFÔNICO CCI-50 6 PARES, SEM BLINDAGEM, INSTALADO EM ENTRADA DE EDIFICAÇÃO - FORNECIMENTO E INSTALAÇÃO. AF_08/2025</v>
          </cell>
          <cell r="C13723" t="str">
            <v>M</v>
          </cell>
          <cell r="D13723">
            <v>6.08</v>
          </cell>
          <cell r="E13723">
            <v>6.34</v>
          </cell>
          <cell r="F13723" t="str">
            <v>SINAPI DEZEMBRO 2025</v>
          </cell>
        </row>
        <row r="13724">
          <cell r="A13724">
            <v>98275</v>
          </cell>
          <cell r="B13724" t="str">
            <v>CABO TELEFÔNICO CCI-50 6 PARES, SEM BLINDAGEM, INSTALADO EM PRUMADA - FORNECIMENTO E INSTALAÇÃO. AF_08/2025</v>
          </cell>
          <cell r="C13724" t="str">
            <v>M</v>
          </cell>
          <cell r="D13724">
            <v>3.64</v>
          </cell>
          <cell r="E13724">
            <v>3.69</v>
          </cell>
          <cell r="F13724" t="str">
            <v>SINAPI DEZEMBRO 2025</v>
          </cell>
        </row>
        <row r="13725">
          <cell r="A13725">
            <v>98293</v>
          </cell>
          <cell r="B13725" t="str">
            <v>CABO TELEFÔNICO CI-50 10 PARES INSTALADO EM DISTRIBUIÇÃO DE EDIFICAÇÃO INSTITUCIONAL - FORNECIMENTO E INSTALAÇÃO. AF_08/2025</v>
          </cell>
          <cell r="C13725" t="str">
            <v>M</v>
          </cell>
          <cell r="D13725">
            <v>7.73</v>
          </cell>
          <cell r="E13725">
            <v>7.89</v>
          </cell>
          <cell r="F13725" t="str">
            <v>SINAPI DEZEMBRO 2025</v>
          </cell>
        </row>
        <row r="13726">
          <cell r="A13726">
            <v>98286</v>
          </cell>
          <cell r="B13726" t="str">
            <v>CABO TELEFÔNICO CI-50 10 PARES INSTALADO EM DISTRIBUIÇÃO DE EDIFICAÇÃO RESIDENCIAL - FORNECIMENTO E INSTALAÇÃO. AF_08/2025</v>
          </cell>
          <cell r="C13726" t="str">
            <v>M</v>
          </cell>
          <cell r="D13726">
            <v>12.74</v>
          </cell>
          <cell r="E13726">
            <v>13.33</v>
          </cell>
          <cell r="F13726" t="str">
            <v>SINAPI DEZEMBRO 2025</v>
          </cell>
        </row>
        <row r="13727">
          <cell r="A13727">
            <v>98267</v>
          </cell>
          <cell r="B13727" t="str">
            <v>CABO TELEFÔNICO CI-50 10 PARES INSTALADO EM ENTRADA DE EDIFICAÇÃO - FORNECIMENTO E INSTALAÇÃO. AF_08/2025</v>
          </cell>
          <cell r="C13727" t="str">
            <v>M</v>
          </cell>
          <cell r="D13727">
            <v>9.6</v>
          </cell>
          <cell r="E13727">
            <v>9.93</v>
          </cell>
          <cell r="F13727" t="str">
            <v>SINAPI DEZEMBRO 2025</v>
          </cell>
        </row>
        <row r="13728">
          <cell r="A13728">
            <v>98276</v>
          </cell>
          <cell r="B13728" t="str">
            <v>CABO TELEFÔNICO CI-50 10 PARES INSTALADO EM PRUMADA - FORNECIMENTO E INSTALAÇÃO. AF_08/2025</v>
          </cell>
          <cell r="C13728" t="str">
            <v>M</v>
          </cell>
          <cell r="D13728">
            <v>7.17</v>
          </cell>
          <cell r="E13728">
            <v>7.27</v>
          </cell>
          <cell r="F13728" t="str">
            <v>SINAPI DEZEMBRO 2025</v>
          </cell>
        </row>
        <row r="13729">
          <cell r="A13729">
            <v>98268</v>
          </cell>
          <cell r="B13729" t="str">
            <v>CABO TELEFÔNICO CI-50 20 PARES INSTALADO EM ENTRADA DE EDIFICAÇÃO - FORNECIMENTO E INSTALAÇÃO. AF_08/2025</v>
          </cell>
          <cell r="C13729" t="str">
            <v>M</v>
          </cell>
          <cell r="D13729">
            <v>15.41</v>
          </cell>
          <cell r="E13729">
            <v>15.78</v>
          </cell>
          <cell r="F13729" t="str">
            <v>SINAPI DEZEMBRO 2025</v>
          </cell>
        </row>
        <row r="13730">
          <cell r="A13730">
            <v>98277</v>
          </cell>
          <cell r="B13730" t="str">
            <v>CABO TELEFÔNICO CI-50 20 PARES INSTALADO EM PRUMADA - FORNECIMENTO E INSTALAÇÃO. AF_08/2025</v>
          </cell>
          <cell r="C13730" t="str">
            <v>M</v>
          </cell>
          <cell r="D13730">
            <v>12.97</v>
          </cell>
          <cell r="E13730">
            <v>13.12</v>
          </cell>
          <cell r="F13730" t="str">
            <v>SINAPI DEZEMBRO 2025</v>
          </cell>
        </row>
        <row r="13731">
          <cell r="A13731">
            <v>98272</v>
          </cell>
          <cell r="B13731" t="str">
            <v>CABO TELEFÔNICO CI-50 200 PARES INSTALADO EM ENTRADA DE EDIFICAÇÃO - FORNECIMENTO E INSTALAÇÃO. AF_08/2025</v>
          </cell>
          <cell r="C13731" t="str">
            <v>M</v>
          </cell>
          <cell r="D13731">
            <v>101.8</v>
          </cell>
          <cell r="E13731">
            <v>102.47</v>
          </cell>
          <cell r="F13731" t="str">
            <v>SINAPI DEZEMBRO 2025</v>
          </cell>
        </row>
        <row r="13732">
          <cell r="A13732">
            <v>98269</v>
          </cell>
          <cell r="B13732" t="str">
            <v>CABO TELEFÔNICO CI-50 30 PARES INSTALADO EM ENTRADA DE EDIFICAÇÃO - FORNECIMENTO E INSTALAÇÃO. AF_08/2025</v>
          </cell>
          <cell r="C13732" t="str">
            <v>M</v>
          </cell>
          <cell r="D13732">
            <v>21.02</v>
          </cell>
          <cell r="E13732">
            <v>21.42</v>
          </cell>
          <cell r="F13732" t="str">
            <v>SINAPI DEZEMBRO 2025</v>
          </cell>
        </row>
        <row r="13733">
          <cell r="A13733">
            <v>98278</v>
          </cell>
          <cell r="B13733" t="str">
            <v>CABO TELEFÔNICO CI-50 30 PARES INSTALADO EM PRUMADA - FORNECIMENTO E INSTALAÇÃO. AF_08/2025</v>
          </cell>
          <cell r="C13733" t="str">
            <v>M</v>
          </cell>
          <cell r="D13733">
            <v>18.59</v>
          </cell>
          <cell r="E13733">
            <v>18.78</v>
          </cell>
          <cell r="F13733" t="str">
            <v>SINAPI DEZEMBRO 2025</v>
          </cell>
        </row>
        <row r="13734">
          <cell r="A13734">
            <v>98270</v>
          </cell>
          <cell r="B13734" t="str">
            <v>CABO TELEFÔNICO CI-50 50 PARES INSTALADO EM ENTRADA DE EDIFICAÇÃO - FORNECIMENTO E INSTALAÇÃO. AF_08/2025</v>
          </cell>
          <cell r="C13734" t="str">
            <v>M</v>
          </cell>
          <cell r="D13734">
            <v>31.63</v>
          </cell>
          <cell r="E13734">
            <v>32.08</v>
          </cell>
          <cell r="F13734" t="str">
            <v>SINAPI DEZEMBRO 2025</v>
          </cell>
        </row>
        <row r="13735">
          <cell r="A13735">
            <v>98279</v>
          </cell>
          <cell r="B13735" t="str">
            <v>CABO TELEFÔNICO CI-50 50 PARES INSTALADO EM PRUMADA - FORNECIMENTO E INSTALAÇÃO. AF_08/2025</v>
          </cell>
          <cell r="C13735" t="str">
            <v>M</v>
          </cell>
          <cell r="D13735">
            <v>29.2</v>
          </cell>
          <cell r="E13735">
            <v>29.43</v>
          </cell>
          <cell r="F13735" t="str">
            <v>SINAPI DEZEMBRO 2025</v>
          </cell>
        </row>
        <row r="13736">
          <cell r="A13736">
            <v>98271</v>
          </cell>
          <cell r="B13736" t="str">
            <v>CABO TELEFÔNICO CI-50 75 PARES INSTALADO EM ENTRADA DE EDIFICAÇÃO - FORNECIMENTO E INSTALAÇÃO. AF_08/2025</v>
          </cell>
          <cell r="C13736" t="str">
            <v>M</v>
          </cell>
          <cell r="D13736">
            <v>44.43</v>
          </cell>
          <cell r="E13736">
            <v>44.92</v>
          </cell>
          <cell r="F13736" t="str">
            <v>SINAPI DEZEMBRO 2025</v>
          </cell>
        </row>
        <row r="13737">
          <cell r="A13737">
            <v>98400</v>
          </cell>
          <cell r="B13737" t="str">
            <v>CABO TELEFÔNICO CTP-APL-50 10 PARES INSTALADO EM ENTRADA DE EDIFICAÇÃO - FORNECIMENTO E INSTALAÇÃO. AF_08/2025</v>
          </cell>
          <cell r="C13737" t="str">
            <v>M</v>
          </cell>
          <cell r="D13737">
            <v>11.77</v>
          </cell>
          <cell r="E13737">
            <v>12.1</v>
          </cell>
          <cell r="F13737" t="str">
            <v>SINAPI DEZEMBRO 2025</v>
          </cell>
        </row>
        <row r="13738">
          <cell r="A13738">
            <v>98401</v>
          </cell>
          <cell r="B13738" t="str">
            <v>CABO TELEFÔNICO CTP-APL-50 20 PARES INSTALADO EM ENTRADA DE EDIFICAÇÃO - FORNECIMENTO E INSTALAÇÃO. AF_08/2025</v>
          </cell>
          <cell r="C13738" t="str">
            <v>M</v>
          </cell>
          <cell r="D13738">
            <v>18.420000000000002</v>
          </cell>
          <cell r="E13738">
            <v>18.79</v>
          </cell>
          <cell r="F13738" t="str">
            <v>SINAPI DEZEMBRO 2025</v>
          </cell>
        </row>
        <row r="13739">
          <cell r="A13739">
            <v>98402</v>
          </cell>
          <cell r="B13739" t="str">
            <v>CABO TELEFÔNICO CTP-APL-50 30 PARES INSTALADO EM ENTRADA DE EDIFICAÇÃO - FORNECIMENTO E INSTALAÇÃO. AF_08/2025</v>
          </cell>
          <cell r="C13739" t="str">
            <v>M</v>
          </cell>
          <cell r="D13739">
            <v>21.48</v>
          </cell>
          <cell r="E13739">
            <v>21.88</v>
          </cell>
          <cell r="F13739" t="str">
            <v>SINAPI DEZEMBRO 2025</v>
          </cell>
        </row>
        <row r="13740">
          <cell r="A13740">
            <v>100556</v>
          </cell>
          <cell r="B13740" t="str">
            <v>CAIXA DE PASSAGEM PARA TELEFONE 15X15X10CM (SOBREPOR) - FORNECIMENTO E INSTALAÇÃO. AF_08/2025</v>
          </cell>
          <cell r="C13740" t="str">
            <v>UN</v>
          </cell>
          <cell r="D13740">
            <v>28.55</v>
          </cell>
          <cell r="E13740">
            <v>29.43</v>
          </cell>
          <cell r="F13740" t="str">
            <v>SINAPI DEZEMBRO 2025</v>
          </cell>
        </row>
        <row r="13741">
          <cell r="A13741">
            <v>106083</v>
          </cell>
          <cell r="B13741" t="str">
            <v>CAIXA DE PASSAGEM PARA TELEFONE 20X20X10CM (SOBREPOR) - FORNECIMENTO E INSTALAÇÃO. AF_08/2025</v>
          </cell>
          <cell r="C13741" t="str">
            <v>UN</v>
          </cell>
          <cell r="D13741">
            <v>0</v>
          </cell>
          <cell r="E13741">
            <v>0</v>
          </cell>
          <cell r="F13741" t="str">
            <v>SINAPI DEZEMBRO 2025</v>
          </cell>
        </row>
        <row r="13742">
          <cell r="A13742">
            <v>100557</v>
          </cell>
          <cell r="B13742" t="str">
            <v>CAIXA DE PASSAGEM PARA TELEFONE 80X80X15CM (SOBREPOR) - FORNECIMENTO E INSTALAÇÃO. AF_08/2025</v>
          </cell>
          <cell r="C13742" t="str">
            <v>UN</v>
          </cell>
          <cell r="D13742">
            <v>393.12</v>
          </cell>
          <cell r="E13742">
            <v>397.2</v>
          </cell>
          <cell r="F13742" t="str">
            <v>SINAPI DEZEMBRO 2025</v>
          </cell>
        </row>
        <row r="13743">
          <cell r="A13743">
            <v>106088</v>
          </cell>
          <cell r="B13743" t="str">
            <v>CAIXA DE PISO DUPLA PARA 2 TOMADAS RJ45 E 2 TOMADAS ELÉTRICAS - FORNECIMENTO E INSTALAÇÃO. AF_08/2025</v>
          </cell>
          <cell r="C13743" t="str">
            <v>UN</v>
          </cell>
          <cell r="D13743">
            <v>0</v>
          </cell>
          <cell r="E13743">
            <v>0</v>
          </cell>
          <cell r="F13743" t="str">
            <v>SINAPI DEZEMBRO 2025</v>
          </cell>
        </row>
        <row r="13744">
          <cell r="A13744">
            <v>106081</v>
          </cell>
          <cell r="B13744" t="str">
            <v>INTERFONE COLETIVO COM 16 MONOFONES, BIVOLT(INCLUI TAG'S) - FORNECIMENTO E INSTALAÇÃO. AF_08/2025</v>
          </cell>
          <cell r="C13744" t="str">
            <v>UN</v>
          </cell>
          <cell r="D13744">
            <v>0</v>
          </cell>
          <cell r="E13744">
            <v>0</v>
          </cell>
          <cell r="F13744" t="str">
            <v>SINAPI DEZEMBRO 2025</v>
          </cell>
        </row>
        <row r="13745">
          <cell r="A13745">
            <v>106080</v>
          </cell>
          <cell r="B13745" t="str">
            <v>INTERFONE COLETIVO COM 16 MONOFONES, BIVOLT(NÃO INCLUI TAG'S) - FORNECIMENTO E INSTALAÇÃO. AF_08/2025</v>
          </cell>
          <cell r="C13745" t="str">
            <v>UN</v>
          </cell>
          <cell r="D13745">
            <v>0</v>
          </cell>
          <cell r="E13745">
            <v>0</v>
          </cell>
          <cell r="F13745" t="str">
            <v>SINAPI DEZEMBRO 2025</v>
          </cell>
        </row>
        <row r="13746">
          <cell r="A13746">
            <v>98301</v>
          </cell>
          <cell r="B13746" t="str">
            <v>PATCH PANEL 24 PORTAS, CATEGORIA 5E - FORNECIMENTO E INSTALAÇÃO. AF_08/2025</v>
          </cell>
          <cell r="C13746" t="str">
            <v>UN</v>
          </cell>
          <cell r="D13746">
            <v>820.69</v>
          </cell>
          <cell r="E13746">
            <v>843.5</v>
          </cell>
          <cell r="F13746" t="str">
            <v>SINAPI DEZEMBRO 2025</v>
          </cell>
        </row>
        <row r="13747">
          <cell r="A13747">
            <v>98302</v>
          </cell>
          <cell r="B13747" t="str">
            <v>PATCH PANEL 24 PORTAS, CATEGORIA 6 - FORNECIMENTO E INSTALAÇÃO. AF_08/2025</v>
          </cell>
          <cell r="C13747" t="str">
            <v>UN</v>
          </cell>
          <cell r="D13747">
            <v>1756.61</v>
          </cell>
          <cell r="E13747">
            <v>1779.42</v>
          </cell>
          <cell r="F13747" t="str">
            <v>SINAPI DEZEMBRO 2025</v>
          </cell>
        </row>
        <row r="13748">
          <cell r="A13748">
            <v>98593</v>
          </cell>
          <cell r="B13748" t="str">
            <v>PATCH PANEL 48 PORTAS, CATEGORIA 5E - FORNECIMENTO E INSTALAÇÃO. AF_08/2025</v>
          </cell>
          <cell r="C13748" t="str">
            <v>UN</v>
          </cell>
          <cell r="D13748">
            <v>3878.66</v>
          </cell>
          <cell r="E13748">
            <v>3923.97</v>
          </cell>
          <cell r="F13748" t="str">
            <v>SINAPI DEZEMBRO 2025</v>
          </cell>
        </row>
        <row r="13749">
          <cell r="A13749">
            <v>98304</v>
          </cell>
          <cell r="B13749" t="str">
            <v>PATCH PANEL 48 PORTAS, CATEGORIA 6 - FORNECIMENTO E INSTALAÇÃO. AF_08/2025</v>
          </cell>
          <cell r="C13749" t="str">
            <v>UN</v>
          </cell>
          <cell r="D13749">
            <v>5787.01</v>
          </cell>
          <cell r="E13749">
            <v>5832.32</v>
          </cell>
          <cell r="F13749" t="str">
            <v>SINAPI DEZEMBRO 2025</v>
          </cell>
        </row>
        <row r="13750">
          <cell r="A13750">
            <v>106079</v>
          </cell>
          <cell r="B13750" t="str">
            <v>PORTEIRO ELETRÔNICO/INTERFONE DE SOBREPOR, COM MONOFONE, BIVOLT - FORNECIMENTO E INSTALAÇÃO. AF_08/2025</v>
          </cell>
          <cell r="C13750" t="str">
            <v>UN</v>
          </cell>
          <cell r="D13750">
            <v>0</v>
          </cell>
          <cell r="E13750">
            <v>0</v>
          </cell>
          <cell r="F13750" t="str">
            <v>SINAPI DEZEMBRO 2025</v>
          </cell>
        </row>
        <row r="13751">
          <cell r="A13751">
            <v>100561</v>
          </cell>
          <cell r="B13751" t="str">
            <v>QUADRO DE DISTRIBUICÃO PARA TELEFONE N.3, 40X40X12CM EM CHAPA METÁLICA, DE EMBUTIR, SEM ACESSÓRIOS, PADRÃO TELEBRAS - FORNECIMENTO E INSTALAÇÃO. AF_08/2025</v>
          </cell>
          <cell r="C13751" t="str">
            <v>UN</v>
          </cell>
          <cell r="D13751">
            <v>144.53</v>
          </cell>
          <cell r="E13751">
            <v>146.66999999999999</v>
          </cell>
          <cell r="F13751" t="str">
            <v>SINAPI DEZEMBRO 2025</v>
          </cell>
        </row>
        <row r="13752">
          <cell r="A13752">
            <v>100562</v>
          </cell>
          <cell r="B13752" t="str">
            <v>QUADRO DE DISTRIBUICÃO PARA TELEFONE N.4, 60X60X12CM EM CHAPA METÁLICA, DE EMBUTIR, SEM ACESSÓRIOS, PADRÃO TELEBRAS - FORNECIMENTO E INSTALAÇÃO. AF_08/2025</v>
          </cell>
          <cell r="C13752" t="str">
            <v>UN</v>
          </cell>
          <cell r="D13752">
            <v>232.25</v>
          </cell>
          <cell r="E13752">
            <v>234.84</v>
          </cell>
          <cell r="F13752" t="str">
            <v>SINAPI DEZEMBRO 2025</v>
          </cell>
        </row>
        <row r="13753">
          <cell r="A13753">
            <v>100560</v>
          </cell>
          <cell r="B13753" t="str">
            <v>QUADRO DE DISTRIBUIÇÃO PARA TELEFONE N.2, 20X20X12CM EM CHAPA METÁLICA, DE EMBUTIR, SEM ACESSÓRIOS, PADRÃO TELEBRAS - FORNECIMENTO E INSTALAÇÃO. AF_08/2025</v>
          </cell>
          <cell r="C13753" t="str">
            <v>UN</v>
          </cell>
          <cell r="D13753">
            <v>73.3</v>
          </cell>
          <cell r="E13753">
            <v>75.069999999999993</v>
          </cell>
          <cell r="F13753" t="str">
            <v>SINAPI DEZEMBRO 2025</v>
          </cell>
        </row>
        <row r="13754">
          <cell r="A13754">
            <v>100563</v>
          </cell>
          <cell r="B13754" t="str">
            <v>QUADRO DE DISTRIBUIÇÃO PARA TELEFONE N.5, 80X80X12CM EM CHAPA METÁLICA, DE EMBUTIR, SEM ACESSÓRIOS, PADRÃO TELEBRAS - FORNECIMENTO E INSTALAÇÃO. AF_08/2025</v>
          </cell>
          <cell r="C13754" t="str">
            <v>UN</v>
          </cell>
          <cell r="D13754">
            <v>342.52</v>
          </cell>
          <cell r="E13754">
            <v>345.65</v>
          </cell>
          <cell r="F13754" t="str">
            <v>SINAPI DEZEMBRO 2025</v>
          </cell>
        </row>
        <row r="13755">
          <cell r="A13755">
            <v>100555</v>
          </cell>
          <cell r="B13755" t="str">
            <v>RACK ABERTO EM COLUNA 44U PARA SERVIDOR - FORNECIMENTO E INSTALAÇÃO. AF_08/2025</v>
          </cell>
          <cell r="C13755" t="str">
            <v>UN</v>
          </cell>
          <cell r="D13755">
            <v>2274.02</v>
          </cell>
          <cell r="E13755">
            <v>2277.79</v>
          </cell>
          <cell r="F13755" t="str">
            <v>SINAPI DEZEMBRO 2025</v>
          </cell>
        </row>
        <row r="13756">
          <cell r="A13756">
            <v>106084</v>
          </cell>
          <cell r="B13756" t="str">
            <v>RACK DE PAREDE FECHADO DE 12 U EM CHAPA DE AÇO, 19", *570*MM - FORNECIMENTO E INSTALAÇÃO. AF_08/2025</v>
          </cell>
          <cell r="C13756" t="str">
            <v>UN</v>
          </cell>
          <cell r="D13756">
            <v>0</v>
          </cell>
          <cell r="E13756">
            <v>0</v>
          </cell>
          <cell r="F13756" t="str">
            <v>SINAPI DEZEMBRO 2025</v>
          </cell>
        </row>
        <row r="13757">
          <cell r="A13757">
            <v>106087</v>
          </cell>
          <cell r="B13757" t="str">
            <v>RACK DE PISO FECHADO DE 20U EM CHAPA DE AÇO, 19", *670*MM - FORNECIMENTO E INSTALAÇÃO. AF_08/2025</v>
          </cell>
          <cell r="C13757" t="str">
            <v>UN</v>
          </cell>
          <cell r="D13757">
            <v>0</v>
          </cell>
          <cell r="E13757">
            <v>0</v>
          </cell>
          <cell r="F13757" t="str">
            <v>SINAPI DEZEMBRO 2025</v>
          </cell>
        </row>
        <row r="13758">
          <cell r="A13758">
            <v>106085</v>
          </cell>
          <cell r="B13758" t="str">
            <v>RACK DE PISO FECHADO DE 24 U EM CHAPA DE AÇO, 19", *570*MM - FORNECIMENTO E INSTALAÇÃO. AF_08/2025</v>
          </cell>
          <cell r="C13758" t="str">
            <v>UN</v>
          </cell>
          <cell r="D13758">
            <v>0</v>
          </cell>
          <cell r="E13758">
            <v>0</v>
          </cell>
          <cell r="F13758" t="str">
            <v>SINAPI DEZEMBRO 2025</v>
          </cell>
        </row>
        <row r="13759">
          <cell r="A13759">
            <v>106086</v>
          </cell>
          <cell r="B13759" t="str">
            <v>RACK DE PISO FECHADO DE 36 U EM CHAPA DE AÇO, 19", *570*MM - FORNECIMENTO E INSTALAÇÃO. AF_08/2025</v>
          </cell>
          <cell r="C13759" t="str">
            <v>UN</v>
          </cell>
          <cell r="D13759">
            <v>0</v>
          </cell>
          <cell r="E13759">
            <v>0</v>
          </cell>
          <cell r="F13759" t="str">
            <v>SINAPI DEZEMBRO 2025</v>
          </cell>
        </row>
        <row r="13760">
          <cell r="A13760">
            <v>98305</v>
          </cell>
          <cell r="B13760" t="str">
            <v>RACK FECHADO 44U PARA SERVIDOR - FORNECIMENTO E INSTALAÇÃO. AF_08/2025</v>
          </cell>
          <cell r="C13760" t="str">
            <v>UN</v>
          </cell>
          <cell r="D13760">
            <v>4582.21</v>
          </cell>
          <cell r="E13760">
            <v>4585.9799999999996</v>
          </cell>
          <cell r="F13760" t="str">
            <v>SINAPI DEZEMBRO 2025</v>
          </cell>
        </row>
        <row r="13761">
          <cell r="A13761">
            <v>98307</v>
          </cell>
          <cell r="B13761" t="str">
            <v>TOMADA DE REDE RJ45 - FORNECIMENTO E INSTALAÇÃO. AF_08/2025</v>
          </cell>
          <cell r="C13761" t="str">
            <v>UN</v>
          </cell>
          <cell r="D13761">
            <v>51.5</v>
          </cell>
          <cell r="E13761">
            <v>53.2</v>
          </cell>
          <cell r="F13761" t="str">
            <v>SINAPI DEZEMBRO 2025</v>
          </cell>
        </row>
        <row r="13762">
          <cell r="A13762">
            <v>98308</v>
          </cell>
          <cell r="B13762" t="str">
            <v>TOMADA PARA TELEFONE RJ11 - FORNECIMENTO E INSTALAÇÃO. AF_08/2025</v>
          </cell>
          <cell r="C13762" t="str">
            <v>UN</v>
          </cell>
          <cell r="D13762">
            <v>37.68</v>
          </cell>
          <cell r="E13762">
            <v>39.380000000000003</v>
          </cell>
          <cell r="F13762" t="str">
            <v>SINAPI DEZEMBRO 2025</v>
          </cell>
        </row>
        <row r="13763">
          <cell r="A13763">
            <v>106077</v>
          </cell>
          <cell r="B13763" t="str">
            <v>TOMADA RJ45 CAT 6E (COMPLETA) - FORNECIMENTO E INSTALAÇÃO. AF_08/2025</v>
          </cell>
          <cell r="C13763" t="str">
            <v>UN</v>
          </cell>
          <cell r="D13763">
            <v>0</v>
          </cell>
          <cell r="E13763">
            <v>0</v>
          </cell>
          <cell r="F13763" t="str">
            <v>SINAPI DEZEMBRO 2025</v>
          </cell>
        </row>
        <row r="13764">
          <cell r="A13764">
            <v>106078</v>
          </cell>
          <cell r="B13764" t="str">
            <v>TOMADA RJ45 CAT 6E (MÓDULO) - FORNECIMENTO E INSTALAÇÃO. AF_08/2025</v>
          </cell>
          <cell r="C13764" t="str">
            <v>UN</v>
          </cell>
          <cell r="D13764">
            <v>0</v>
          </cell>
          <cell r="E13764">
            <v>0</v>
          </cell>
          <cell r="F13764" t="str">
            <v>SINAPI DEZEMBRO 2025</v>
          </cell>
        </row>
        <row r="13765">
          <cell r="A13765">
            <v>103401</v>
          </cell>
          <cell r="B13765" t="str">
            <v>ASSENTAMENTO DE CONEXÃO COM 2 ACESSOS, EM PEAD LISO PARA REDE DE ÁGUA OU ESGOTO, DIÂMETRO DE 110 MM, JUNTA SOLDADA (NÃO INCLUI O FORNECIMENTO E EXECUÇÃO DE SOLDA). AF_12/2021</v>
          </cell>
          <cell r="C13765" t="str">
            <v>UN</v>
          </cell>
          <cell r="D13765">
            <v>19.64</v>
          </cell>
          <cell r="E13765">
            <v>21.23</v>
          </cell>
          <cell r="F13765" t="str">
            <v>SINAPI DEZEMBRO 2025</v>
          </cell>
        </row>
        <row r="13766">
          <cell r="A13766">
            <v>103402</v>
          </cell>
          <cell r="B13766" t="str">
            <v>ASSENTAMENTO DE CONEXÃO COM 2 ACESSOS, EM PEAD LISO PARA REDE DE ÁGUA OU ESGOTO, DIÂMETRO DE 160 MM, JUNTA SOLDADA (NÃO INCLUI O FORNECIMENTO E EXECUÇÃO DE SOLDA). AF_12/2021</v>
          </cell>
          <cell r="C13766" t="str">
            <v>UN</v>
          </cell>
          <cell r="D13766">
            <v>28.57</v>
          </cell>
          <cell r="E13766">
            <v>30.88</v>
          </cell>
          <cell r="F13766" t="str">
            <v>SINAPI DEZEMBRO 2025</v>
          </cell>
        </row>
        <row r="13767">
          <cell r="A13767">
            <v>103403</v>
          </cell>
          <cell r="B13767" t="str">
            <v>ASSENTAMENTO DE CONEXÃO COM 2 ACESSOS, EM PEAD LISO PARA REDE DE ÁGUA OU ESGOTO, DIÂMETRO DE 180 MM, JUNTA SOLDADA (NÃO INCLUI O FORNECIMENTO E EXECUÇÃO DE SOLDA). AF_12/2021</v>
          </cell>
          <cell r="C13767" t="str">
            <v>UN</v>
          </cell>
          <cell r="D13767">
            <v>32.14</v>
          </cell>
          <cell r="E13767">
            <v>34.74</v>
          </cell>
          <cell r="F13767" t="str">
            <v>SINAPI DEZEMBRO 2025</v>
          </cell>
        </row>
        <row r="13768">
          <cell r="A13768">
            <v>103397</v>
          </cell>
          <cell r="B13768" t="str">
            <v>ASSENTAMENTO DE CONEXÃO COM 2 ACESSOS, EM PEAD LISO PARA REDE DE ÁGUA OU ESGOTO, DIÂMETRO DE 20 MM, JUNTA SOLDADA (NÃO INCLUI O FORNECIMENTO E EXECUÇÃO DE SOLDA). AF_12/2021</v>
          </cell>
          <cell r="C13768" t="str">
            <v>UN</v>
          </cell>
          <cell r="D13768">
            <v>3.57</v>
          </cell>
          <cell r="E13768">
            <v>3.86</v>
          </cell>
          <cell r="F13768" t="str">
            <v>SINAPI DEZEMBRO 2025</v>
          </cell>
        </row>
        <row r="13769">
          <cell r="A13769">
            <v>103404</v>
          </cell>
          <cell r="B13769" t="str">
            <v>ASSENTAMENTO DE CONEXÃO COM 2 ACESSOS, EM PEAD LISO PARA REDE DE ÁGUA OU ESGOTO, DIÂMETRO DE 200 MM, JUNTA SOLDADA (NÃO INCLUI O FORNECIMENTO E EXECUÇÃO DE SOLDA). AF_12/2021</v>
          </cell>
          <cell r="C13769" t="str">
            <v>UN</v>
          </cell>
          <cell r="D13769">
            <v>35.71</v>
          </cell>
          <cell r="E13769">
            <v>38.6</v>
          </cell>
          <cell r="F13769" t="str">
            <v>SINAPI DEZEMBRO 2025</v>
          </cell>
        </row>
        <row r="13770">
          <cell r="A13770">
            <v>103405</v>
          </cell>
          <cell r="B13770" t="str">
            <v>ASSENTAMENTO DE CONEXÃO COM 2 ACESSOS, EM PEAD LISO PARA REDE DE ÁGUA OU ESGOTO, DIÂMETRO DE 225 MM, JUNTA SOLDADA (NÃO INCLUI O FORNECIMENTO E EXECUÇÃO DE SOLDA). AF_12/2021</v>
          </cell>
          <cell r="C13770" t="str">
            <v>UN</v>
          </cell>
          <cell r="D13770">
            <v>40.17</v>
          </cell>
          <cell r="E13770">
            <v>43.43</v>
          </cell>
          <cell r="F13770" t="str">
            <v>SINAPI DEZEMBRO 2025</v>
          </cell>
        </row>
        <row r="13771">
          <cell r="A13771">
            <v>103406</v>
          </cell>
          <cell r="B13771" t="str">
            <v>ASSENTAMENTO DE CONEXÃO COM 2 ACESSOS, EM PEAD LISO PARA REDE DE ÁGUA OU ESGOTO, DIÂMETRO DE 250 MM, JUNTA SOLDADA (NÃO INCLUI O FORNECIMENTO E EXECUÇÃO DE SOLDA). AF_12/2021</v>
          </cell>
          <cell r="C13771" t="str">
            <v>UN</v>
          </cell>
          <cell r="D13771">
            <v>44.65</v>
          </cell>
          <cell r="E13771">
            <v>48.26</v>
          </cell>
          <cell r="F13771" t="str">
            <v>SINAPI DEZEMBRO 2025</v>
          </cell>
        </row>
        <row r="13772">
          <cell r="A13772">
            <v>103407</v>
          </cell>
          <cell r="B13772" t="str">
            <v>ASSENTAMENTO DE CONEXÃO COM 2 ACESSOS, EM PEAD LISO PARA REDE DE ÁGUA OU ESGOTO, DIÂMETRO DE 280 MM, JUNTA SOLDADA (NÃO INCLUI O FORNECIMENTO E EXECUÇÃO DE SOLDA). AF_12/2021</v>
          </cell>
          <cell r="C13772" t="str">
            <v>UN</v>
          </cell>
          <cell r="D13772">
            <v>50</v>
          </cell>
          <cell r="E13772">
            <v>54.05</v>
          </cell>
          <cell r="F13772" t="str">
            <v>SINAPI DEZEMBRO 2025</v>
          </cell>
        </row>
        <row r="13773">
          <cell r="A13773">
            <v>103408</v>
          </cell>
          <cell r="B13773" t="str">
            <v>ASSENTAMENTO DE CONEXÃO COM 2 ACESSOS, EM PEAD LISO PARA REDE DE ÁGUA OU ESGOTO, DIÂMETRO DE 315 MM, JUNTA SOLDADA (NÃO INCLUI O FORNECIMENTO E EXECUÇÃO DE SOLDA). AF_12/2021</v>
          </cell>
          <cell r="C13773" t="str">
            <v>UN</v>
          </cell>
          <cell r="D13773">
            <v>56.25</v>
          </cell>
          <cell r="E13773">
            <v>60.81</v>
          </cell>
          <cell r="F13773" t="str">
            <v>SINAPI DEZEMBRO 2025</v>
          </cell>
        </row>
        <row r="13774">
          <cell r="A13774">
            <v>103398</v>
          </cell>
          <cell r="B13774" t="str">
            <v>ASSENTAMENTO DE CONEXÃO COM 2 ACESSOS, EM PEAD LISO PARA REDE DE ÁGUA OU ESGOTO, DIÂMETRO DE 32 MM, JUNTA SOLDADA (NÃO INCLUI O FORNECIMENTO E EXECUÇÃO DE SOLDA). AF_12/2021</v>
          </cell>
          <cell r="C13774" t="str">
            <v>UN</v>
          </cell>
          <cell r="D13774">
            <v>5.71</v>
          </cell>
          <cell r="E13774">
            <v>6.16</v>
          </cell>
          <cell r="F13774" t="str">
            <v>SINAPI DEZEMBRO 2025</v>
          </cell>
        </row>
        <row r="13775">
          <cell r="A13775">
            <v>103409</v>
          </cell>
          <cell r="B13775" t="str">
            <v>ASSENTAMENTO DE CONEXÃO COM 2 ACESSOS, EM PEAD LISO PARA REDE DE ÁGUA OU ESGOTO, DIÂMETRO DE 355 MM, JUNTA SOLDADA (NÃO INCLUI O FORNECIMENTO E EXECUÇÃO DE SOLDA). AF_12/2021</v>
          </cell>
          <cell r="C13775" t="str">
            <v>UN</v>
          </cell>
          <cell r="D13775">
            <v>63.4</v>
          </cell>
          <cell r="E13775">
            <v>68.53</v>
          </cell>
          <cell r="F13775" t="str">
            <v>SINAPI DEZEMBRO 2025</v>
          </cell>
        </row>
        <row r="13776">
          <cell r="A13776">
            <v>103410</v>
          </cell>
          <cell r="B13776" t="str">
            <v>ASSENTAMENTO DE CONEXÃO COM 2 ACESSOS, EM PEAD LISO PARA REDE DE ÁGUA OU ESGOTO, DIÂMETRO DE 400 MM, JUNTA SOLDADA (NÃO INCLUI O FORNECIMENTO E EXECUÇÃO DE SOLDA). AF_12/2021</v>
          </cell>
          <cell r="C13776" t="str">
            <v>UN</v>
          </cell>
          <cell r="D13776">
            <v>71.430000000000007</v>
          </cell>
          <cell r="E13776">
            <v>77.22</v>
          </cell>
          <cell r="F13776" t="str">
            <v>SINAPI DEZEMBRO 2025</v>
          </cell>
        </row>
        <row r="13777">
          <cell r="A13777">
            <v>103399</v>
          </cell>
          <cell r="B13777" t="str">
            <v>ASSENTAMENTO DE CONEXÃO COM 2 ACESSOS, EM PEAD LISO PARA REDE DE ÁGUA OU ESGOTO, DIÂMETRO DE 63 MM, JUNTA SOLDADA (NÃO INCLUI O FORNECIMENTO E EXECUÇÃO DE SOLDA). AF_12/2021</v>
          </cell>
          <cell r="C13777" t="str">
            <v>UN</v>
          </cell>
          <cell r="D13777">
            <v>11.24</v>
          </cell>
          <cell r="E13777">
            <v>12.15</v>
          </cell>
          <cell r="F13777" t="str">
            <v>SINAPI DEZEMBRO 2025</v>
          </cell>
        </row>
        <row r="13778">
          <cell r="A13778">
            <v>103400</v>
          </cell>
          <cell r="B13778" t="str">
            <v>ASSENTAMENTO DE CONEXÃO COM 2 ACESSOS, EM PEAD LISO PARA REDE DE ÁGUA OU ESGOTO, DIÂMETRO DE 90 MM, JUNTA SOLDADA (NÃO INCLUI O FORNECIMENTO E EXECUÇÃO DE SOLDA). AF_12/2021</v>
          </cell>
          <cell r="C13778" t="str">
            <v>UN</v>
          </cell>
          <cell r="D13778">
            <v>16.059999999999999</v>
          </cell>
          <cell r="E13778">
            <v>17.37</v>
          </cell>
          <cell r="F13778" t="str">
            <v>SINAPI DEZEMBRO 2025</v>
          </cell>
        </row>
        <row r="13779">
          <cell r="A13779">
            <v>103415</v>
          </cell>
          <cell r="B13779" t="str">
            <v>ASSENTAMENTO DE CONEXÃO COM 3 ACESSOS, EM PEAD LISO PARA REDE DE ÁGUA OU ESGOTO, DIÂMETRO DE 110 MM, JUNTA SOLDADA (NÃO INCLUI O FORNECIMENTO E EXECUÇÃO DE SOLDA). AF_12/2021</v>
          </cell>
          <cell r="C13779" t="str">
            <v>UN</v>
          </cell>
          <cell r="D13779">
            <v>39.28</v>
          </cell>
          <cell r="E13779">
            <v>42.46</v>
          </cell>
          <cell r="F13779" t="str">
            <v>SINAPI DEZEMBRO 2025</v>
          </cell>
        </row>
        <row r="13780">
          <cell r="A13780">
            <v>103416</v>
          </cell>
          <cell r="B13780" t="str">
            <v>ASSENTAMENTO DE CONEXÃO COM 3 ACESSOS, EM PEAD LISO PARA REDE DE ÁGUA OU ESGOTO, DIÂMETRO DE 160 MM, JUNTA SOLDADA (NÃO INCLUI O FORNECIMENTO E EXECUÇÃO DE SOLDA). AF_12/2021</v>
          </cell>
          <cell r="C13780" t="str">
            <v>UN</v>
          </cell>
          <cell r="D13780">
            <v>57.14</v>
          </cell>
          <cell r="E13780">
            <v>61.78</v>
          </cell>
          <cell r="F13780" t="str">
            <v>SINAPI DEZEMBRO 2025</v>
          </cell>
        </row>
        <row r="13781">
          <cell r="A13781">
            <v>103417</v>
          </cell>
          <cell r="B13781" t="str">
            <v>ASSENTAMENTO DE CONEXÃO COM 3 ACESSOS, EM PEAD LISO PARA REDE DE ÁGUA OU ESGOTO, DIÂMETRO DE 180 MM, JUNTA SOLDADA (NÃO INCLUI O FORNECIMENTO E EXECUÇÃO DE SOLDA). AF_12/2021</v>
          </cell>
          <cell r="C13781" t="str">
            <v>UN</v>
          </cell>
          <cell r="D13781">
            <v>64.290000000000006</v>
          </cell>
          <cell r="E13781">
            <v>69.5</v>
          </cell>
          <cell r="F13781" t="str">
            <v>SINAPI DEZEMBRO 2025</v>
          </cell>
        </row>
        <row r="13782">
          <cell r="A13782">
            <v>103411</v>
          </cell>
          <cell r="B13782" t="str">
            <v>ASSENTAMENTO DE CONEXÃO COM 3 ACESSOS, EM PEAD LISO PARA REDE DE ÁGUA OU ESGOTO, DIÂMETRO DE 20 MM, JUNTA SOLDADA (NÃO INCLUI O FORNECIMENTO E EXECUÇÃO DE SOLDA). AF_12/2021</v>
          </cell>
          <cell r="C13782" t="str">
            <v>UN</v>
          </cell>
          <cell r="D13782">
            <v>7.13</v>
          </cell>
          <cell r="E13782">
            <v>7.72</v>
          </cell>
          <cell r="F13782" t="str">
            <v>SINAPI DEZEMBRO 2025</v>
          </cell>
        </row>
        <row r="13783">
          <cell r="A13783">
            <v>103418</v>
          </cell>
          <cell r="B13783" t="str">
            <v>ASSENTAMENTO DE CONEXÃO COM 3 ACESSOS, EM PEAD LISO PARA REDE DE ÁGUA OU ESGOTO, DIÂMETRO DE 200 MM, JUNTA SOLDADA (NÃO INCLUI O FORNECIMENTO E EXECUÇÃO DE SOLDA). AF_12/2021</v>
          </cell>
          <cell r="C13783" t="str">
            <v>UN</v>
          </cell>
          <cell r="D13783">
            <v>71.430000000000007</v>
          </cell>
          <cell r="E13783">
            <v>77.22</v>
          </cell>
          <cell r="F13783" t="str">
            <v>SINAPI DEZEMBRO 2025</v>
          </cell>
        </row>
        <row r="13784">
          <cell r="A13784">
            <v>103419</v>
          </cell>
          <cell r="B13784" t="str">
            <v>ASSENTAMENTO DE CONEXÃO COM 3 ACESSOS, EM PEAD LISO PARA REDE DE ÁGUA OU ESGOTO, DIÂMETRO DE 225 MM, JUNTA SOLDADA (NÃO INCLUI O FORNECIMENTO E EXECUÇÃO DE SOLDA). AF_12/2021</v>
          </cell>
          <cell r="C13784" t="str">
            <v>UN</v>
          </cell>
          <cell r="D13784">
            <v>80.36</v>
          </cell>
          <cell r="E13784">
            <v>86.87</v>
          </cell>
          <cell r="F13784" t="str">
            <v>SINAPI DEZEMBRO 2025</v>
          </cell>
        </row>
        <row r="13785">
          <cell r="A13785">
            <v>103420</v>
          </cell>
          <cell r="B13785" t="str">
            <v>ASSENTAMENTO DE CONEXÃO COM 3 ACESSOS, EM PEAD LISO PARA REDE DE ÁGUA OU ESGOTO, DIÂMETRO DE 250 MM, JUNTA SOLDADA (NÃO INCLUI O FORNECIMENTO E EXECUÇÃO DE SOLDA). AF_12/2021</v>
          </cell>
          <cell r="C13785" t="str">
            <v>UN</v>
          </cell>
          <cell r="D13785">
            <v>89.3</v>
          </cell>
          <cell r="E13785">
            <v>96.53</v>
          </cell>
          <cell r="F13785" t="str">
            <v>SINAPI DEZEMBRO 2025</v>
          </cell>
        </row>
        <row r="13786">
          <cell r="A13786">
            <v>103421</v>
          </cell>
          <cell r="B13786" t="str">
            <v>ASSENTAMENTO DE CONEXÃO COM 3 ACESSOS, EM PEAD LISO PARA REDE DE ÁGUA OU ESGOTO, DIÂMETRO DE 280 MM, JUNTA SOLDADA (NÃO INCLUI O FORNECIMENTO E EXECUÇÃO DE SOLDA). AF_12/2021</v>
          </cell>
          <cell r="C13786" t="str">
            <v>UN</v>
          </cell>
          <cell r="D13786">
            <v>100.01</v>
          </cell>
          <cell r="E13786">
            <v>108.11</v>
          </cell>
          <cell r="F13786" t="str">
            <v>SINAPI DEZEMBRO 2025</v>
          </cell>
        </row>
        <row r="13787">
          <cell r="A13787">
            <v>103422</v>
          </cell>
          <cell r="B13787" t="str">
            <v>ASSENTAMENTO DE CONEXÃO COM 3 ACESSOS, EM PEAD LISO PARA REDE DE ÁGUA OU ESGOTO, DIÂMETRO DE 315 MM, JUNTA SOLDADA (NÃO INCLUI O FORNECIMENTO E EXECUÇÃO DE SOLDA). AF_12/2021</v>
          </cell>
          <cell r="C13787" t="str">
            <v>UN</v>
          </cell>
          <cell r="D13787">
            <v>112.51</v>
          </cell>
          <cell r="E13787">
            <v>121.62</v>
          </cell>
          <cell r="F13787" t="str">
            <v>SINAPI DEZEMBRO 2025</v>
          </cell>
        </row>
        <row r="13788">
          <cell r="A13788">
            <v>103412</v>
          </cell>
          <cell r="B13788" t="str">
            <v>ASSENTAMENTO DE CONEXÃO COM 3 ACESSOS, EM PEAD LISO PARA REDE DE ÁGUA OU ESGOTO, DIÂMETRO DE 32 MM, JUNTA SOLDADA (NÃO INCLUI O FORNECIMENTO E EXECUÇÃO DE SOLDA). AF_12/2021</v>
          </cell>
          <cell r="C13788" t="str">
            <v>UN</v>
          </cell>
          <cell r="D13788">
            <v>11.42</v>
          </cell>
          <cell r="E13788">
            <v>12.34</v>
          </cell>
          <cell r="F13788" t="str">
            <v>SINAPI DEZEMBRO 2025</v>
          </cell>
        </row>
        <row r="13789">
          <cell r="A13789">
            <v>103423</v>
          </cell>
          <cell r="B13789" t="str">
            <v>ASSENTAMENTO DE CONEXÃO COM 3 ACESSOS, EM PEAD LISO PARA REDE DE ÁGUA OU ESGOTO, DIÂMETRO DE 355 MM, JUNTA SOLDADA (NÃO INCLUI O FORNECIMENTO E EXECUÇÃO DE SOLDA). AF_12/2021</v>
          </cell>
          <cell r="C13789" t="str">
            <v>UN</v>
          </cell>
          <cell r="D13789">
            <v>126.81</v>
          </cell>
          <cell r="E13789">
            <v>137.08000000000001</v>
          </cell>
          <cell r="F13789" t="str">
            <v>SINAPI DEZEMBRO 2025</v>
          </cell>
        </row>
        <row r="13790">
          <cell r="A13790">
            <v>103424</v>
          </cell>
          <cell r="B13790" t="str">
            <v>ASSENTAMENTO DE CONEXÃO COM 3 ACESSOS, EM PEAD LISO PARA REDE DE ÁGUA OU ESGOTO, DIÂMETRO DE 400 MM, JUNTA SOLDADA (NÃO INCLUI O FORNECIMENTO E EXECUÇÃO DE SOLDA). AF_12/2021</v>
          </cell>
          <cell r="C13790" t="str">
            <v>UN</v>
          </cell>
          <cell r="D13790">
            <v>142.87</v>
          </cell>
          <cell r="E13790">
            <v>154.44999999999999</v>
          </cell>
          <cell r="F13790" t="str">
            <v>SINAPI DEZEMBRO 2025</v>
          </cell>
        </row>
        <row r="13791">
          <cell r="A13791">
            <v>103413</v>
          </cell>
          <cell r="B13791" t="str">
            <v>ASSENTAMENTO DE CONEXÃO COM 3 ACESSOS, EM PEAD LISO PARA REDE DE ÁGUA OU ESGOTO, DIÂMETRO DE 63 MM, JUNTA SOLDADA (NÃO INCLUI O FORNECIMENTO E EXECUÇÃO DE SOLDA). AF_12/2021</v>
          </cell>
          <cell r="C13791" t="str">
            <v>UN</v>
          </cell>
          <cell r="D13791">
            <v>22.5</v>
          </cell>
          <cell r="E13791">
            <v>24.31</v>
          </cell>
          <cell r="F13791" t="str">
            <v>SINAPI DEZEMBRO 2025</v>
          </cell>
        </row>
        <row r="13792">
          <cell r="A13792">
            <v>103414</v>
          </cell>
          <cell r="B13792" t="str">
            <v>ASSENTAMENTO DE CONEXÃO COM 3 ACESSOS, EM PEAD LISO PARA REDE DE ÁGUA OU ESGOTO, DIÂMETRO DE 90 MM, JUNTA SOLDADA (NÃO INCLUI O FORNECIMENTO E EXECUÇÃO DE SOLDA). AF_12/2021</v>
          </cell>
          <cell r="C13792" t="str">
            <v>UN</v>
          </cell>
          <cell r="D13792">
            <v>32.14</v>
          </cell>
          <cell r="E13792">
            <v>34.74</v>
          </cell>
          <cell r="F13792" t="str">
            <v>SINAPI DEZEMBRO 2025</v>
          </cell>
        </row>
        <row r="13793">
          <cell r="A13793">
            <v>103432</v>
          </cell>
          <cell r="B13793" t="str">
            <v>COTOVELO 45 GRAUS, EM PEAD LISO PARA REDE DE ÁGUA OU ESGOTO, DIÂMETRO DE 200 MM, JUNTA SOLDADA POR ELETROFUSÃO (NÃO INCLUI A EXECUÇÃO DE SOLDA). AF_12/2021</v>
          </cell>
          <cell r="C13793" t="str">
            <v>UN</v>
          </cell>
          <cell r="D13793">
            <v>1644.55</v>
          </cell>
          <cell r="E13793">
            <v>1647.44</v>
          </cell>
          <cell r="F13793" t="str">
            <v>SINAPI DEZEMBRO 2025</v>
          </cell>
        </row>
        <row r="13794">
          <cell r="A13794">
            <v>103430</v>
          </cell>
          <cell r="B13794" t="str">
            <v>COTOVELO 45 GRAUS, EM PEAD LISO PARA REDE DE ÁGUA OU ESGOTO, DIÂMETRO DE 32 MM, JUNTA SOLDADA POR ELETROFUSÃO (NÃO INCLUI A EXECUÇÃO DE SOLDA). AF_12/2021</v>
          </cell>
          <cell r="C13794" t="str">
            <v>UN</v>
          </cell>
          <cell r="D13794">
            <v>34.630000000000003</v>
          </cell>
          <cell r="E13794">
            <v>35.08</v>
          </cell>
          <cell r="F13794" t="str">
            <v>SINAPI DEZEMBRO 2025</v>
          </cell>
        </row>
        <row r="13795">
          <cell r="A13795">
            <v>103431</v>
          </cell>
          <cell r="B13795" t="str">
            <v>COTOVELO 45 GRAUS, EM PEAD LISO PARA REDE DE ÁGUA OU ESGOTO, DIÂMETRO DE 63 MM, JUNTA SOLDADA POR ELETROFUSÃO (NÃO INCLUI A EXECUÇÃO DE SOLDA). AF_12/2021</v>
          </cell>
          <cell r="C13795" t="str">
            <v>UN</v>
          </cell>
          <cell r="D13795">
            <v>60.6</v>
          </cell>
          <cell r="E13795">
            <v>61.51</v>
          </cell>
          <cell r="F13795" t="str">
            <v>SINAPI DEZEMBRO 2025</v>
          </cell>
        </row>
        <row r="13796">
          <cell r="A13796">
            <v>103433</v>
          </cell>
          <cell r="B13796" t="str">
            <v>COTOVELO 90 GRAUS, EM PEAD LISO PARA REDE DE ÁGUA OU ESGOTO, DIÂMETRO DE 20 MM, JUNTA SOLDADA POR ELETROFUSÃO (NÃO INCLUI A EXECUÇÃO DE SOLDA). AF_12/2021</v>
          </cell>
          <cell r="C13796" t="str">
            <v>UN</v>
          </cell>
          <cell r="D13796">
            <v>34.409999999999997</v>
          </cell>
          <cell r="E13796">
            <v>34.700000000000003</v>
          </cell>
          <cell r="F13796" t="str">
            <v>SINAPI DEZEMBRO 2025</v>
          </cell>
        </row>
        <row r="13797">
          <cell r="A13797">
            <v>103434</v>
          </cell>
          <cell r="B13797" t="str">
            <v>COTOVELO 90 GRAUS, EM PEAD LISO PARA REDE DE ÁGUA OU ESGOTO, DIÂMETRO DE 32 MM, JUNTA SOLDADA POR ELETROFUSÃO (NÃO INCLUI A EXECUÇÃO DE SOLDA). AF_12/2021</v>
          </cell>
          <cell r="C13797" t="str">
            <v>UN</v>
          </cell>
          <cell r="D13797">
            <v>47.54</v>
          </cell>
          <cell r="E13797">
            <v>47.99</v>
          </cell>
          <cell r="F13797" t="str">
            <v>SINAPI DEZEMBRO 2025</v>
          </cell>
        </row>
        <row r="13798">
          <cell r="A13798">
            <v>103435</v>
          </cell>
          <cell r="B13798" t="str">
            <v>COTOVELO 90 GRAUS, EM PEAD LISO PARA REDE DE ÁGUA OU ESGOTO, DIÂMETRO DE 63 MM, JUNTA SOLDADA POR ELETROFUSÃO (NÃO INCLUI A EXECUÇÃO DE SOLDA). AF_12/2021</v>
          </cell>
          <cell r="C13798" t="str">
            <v>UN</v>
          </cell>
          <cell r="D13798">
            <v>88.4</v>
          </cell>
          <cell r="E13798">
            <v>89.31</v>
          </cell>
          <cell r="F13798" t="str">
            <v>SINAPI DEZEMBRO 2025</v>
          </cell>
        </row>
        <row r="13799">
          <cell r="A13799">
            <v>103436</v>
          </cell>
          <cell r="B13799" t="str">
            <v>COTOVELO 90 GRAUS, POLIETILENO DE ALTA DENSIDADE (PEAD) PARA REDE DE ÁGUA OU ESGOTO, DIÂMETRO DE 200 MM, JUNTA SOLDADA POR ELETROFUSÃO (NÃO INCLUI A EXECUÇÃO DE SOLDA). AF_12/2021</v>
          </cell>
          <cell r="C13799" t="str">
            <v>UN</v>
          </cell>
          <cell r="D13799">
            <v>2330.13</v>
          </cell>
          <cell r="E13799">
            <v>2333.02</v>
          </cell>
          <cell r="F13799" t="str">
            <v>SINAPI DEZEMBRO 2025</v>
          </cell>
        </row>
        <row r="13800">
          <cell r="A13800">
            <v>103482</v>
          </cell>
          <cell r="B13800" t="str">
            <v>EXECUÇÃO DE JUNTA SOLDADA POR ELETROFUSÃO, DE TUBO OU CONEXÃO EM PEAD LISO PARA REDE DE ÁGUA OU ESGOTO, DIÂMETRO DE 1000 MM (NÃO INCLUI O FORNECIMENTO DE TUBO E CONEXÃO). AF_12/2021</v>
          </cell>
          <cell r="C13800" t="str">
            <v>UN</v>
          </cell>
          <cell r="D13800">
            <v>0</v>
          </cell>
          <cell r="E13800">
            <v>0</v>
          </cell>
          <cell r="F13800" t="str">
            <v>SINAPI DEZEMBRO 2025</v>
          </cell>
        </row>
        <row r="13801">
          <cell r="A13801">
            <v>103465</v>
          </cell>
          <cell r="B13801" t="str">
            <v>EXECUÇÃO DE JUNTA SOLDADA POR ELETROFUSÃO, DE TUBO OU CONEXÃO EM PEAD LISO PARA REDE DE ÁGUA OU ESGOTO, DIÂMETRO DE 110 MM (NÃO INCLUI O FORNECIMENTO DE TUBO E CONEXÃO). AF_12/2021</v>
          </cell>
          <cell r="C13801" t="str">
            <v>UN</v>
          </cell>
          <cell r="D13801">
            <v>0</v>
          </cell>
          <cell r="E13801">
            <v>0</v>
          </cell>
          <cell r="F13801" t="str">
            <v>SINAPI DEZEMBRO 2025</v>
          </cell>
        </row>
        <row r="13802">
          <cell r="A13802">
            <v>103483</v>
          </cell>
          <cell r="B13802" t="str">
            <v>EXECUÇÃO DE JUNTA SOLDADA POR ELETROFUSÃO, DE TUBO OU CONEXÃO EM PEAD LISO PARA REDE DE ÁGUA OU ESGOTO, DIÂMETRO DE 1200 MM (NÃO INCLUI O FORNECIMENTO DE TUBO E CONEXÃO). AF_12/2021</v>
          </cell>
          <cell r="C13802" t="str">
            <v>UN</v>
          </cell>
          <cell r="D13802">
            <v>0</v>
          </cell>
          <cell r="E13802">
            <v>0</v>
          </cell>
          <cell r="F13802" t="str">
            <v>SINAPI DEZEMBRO 2025</v>
          </cell>
        </row>
        <row r="13803">
          <cell r="A13803">
            <v>103484</v>
          </cell>
          <cell r="B13803" t="str">
            <v>EXECUÇÃO DE JUNTA SOLDADA POR ELETROFUSÃO, DE TUBO OU CONEXÃO EM PEAD LISO PARA REDE DE ÁGUA OU ESGOTO, DIÂMETRO DE 1400 MM (NÃO INCLUI O FORNECIMENTO DE TUBO E CONEXÃO). AF_12/2021</v>
          </cell>
          <cell r="C13803" t="str">
            <v>UN</v>
          </cell>
          <cell r="D13803">
            <v>0</v>
          </cell>
          <cell r="E13803">
            <v>0</v>
          </cell>
          <cell r="F13803" t="str">
            <v>SINAPI DEZEMBRO 2025</v>
          </cell>
        </row>
        <row r="13804">
          <cell r="A13804">
            <v>103466</v>
          </cell>
          <cell r="B13804" t="str">
            <v>EXECUÇÃO DE JUNTA SOLDADA POR ELETROFUSÃO, DE TUBO OU CONEXÃO EM PEAD LISO PARA REDE DE ÁGUA OU ESGOTO, DIÂMETRO DE 160 MM (NÃO INCLUI O FORNECIMENTO DE TUBO E CONEXÃO). AF_12/2021</v>
          </cell>
          <cell r="C13804" t="str">
            <v>UN</v>
          </cell>
          <cell r="D13804">
            <v>0</v>
          </cell>
          <cell r="E13804">
            <v>0</v>
          </cell>
          <cell r="F13804" t="str">
            <v>SINAPI DEZEMBRO 2025</v>
          </cell>
        </row>
        <row r="13805">
          <cell r="A13805">
            <v>103485</v>
          </cell>
          <cell r="B13805" t="str">
            <v>EXECUÇÃO DE JUNTA SOLDADA POR ELETROFUSÃO, DE TUBO OU CONEXÃO EM PEAD LISO PARA REDE DE ÁGUA OU ESGOTO, DIÂMETRO DE 1600 MM (NÃO INCLUI O FORNECIMENTO DE TUBO E CONEXÃO). AF_12/2021</v>
          </cell>
          <cell r="C13805" t="str">
            <v>UN</v>
          </cell>
          <cell r="D13805">
            <v>0</v>
          </cell>
          <cell r="E13805">
            <v>0</v>
          </cell>
          <cell r="F13805" t="str">
            <v>SINAPI DEZEMBRO 2025</v>
          </cell>
        </row>
        <row r="13806">
          <cell r="A13806">
            <v>103467</v>
          </cell>
          <cell r="B13806" t="str">
            <v>EXECUÇÃO DE JUNTA SOLDADA POR ELETROFUSÃO, DE TUBO OU CONEXÃO EM PEAD LISO PARA REDE DE ÁGUA OU ESGOTO, DIÂMETRO DE 180 MM (NÃO INCLUI O FORNECIMENTO DE TUBO E CONEXÃO). AF_12/2021</v>
          </cell>
          <cell r="C13806" t="str">
            <v>UN</v>
          </cell>
          <cell r="D13806">
            <v>0</v>
          </cell>
          <cell r="E13806">
            <v>0</v>
          </cell>
          <cell r="F13806" t="str">
            <v>SINAPI DEZEMBRO 2025</v>
          </cell>
        </row>
        <row r="13807">
          <cell r="A13807">
            <v>103461</v>
          </cell>
          <cell r="B13807" t="str">
            <v>EXECUÇÃO DE JUNTA SOLDADA POR ELETROFUSÃO, DE TUBO OU CONEXÃO EM PEAD LISO PARA REDE DE ÁGUA OU ESGOTO, DIÂMETRO DE 20 MM (NÃO INCLUI O FORNECIMENTO DE TUBO E CONEXÃO). AF_12/2021</v>
          </cell>
          <cell r="C13807" t="str">
            <v>UN</v>
          </cell>
          <cell r="D13807">
            <v>0</v>
          </cell>
          <cell r="E13807">
            <v>0</v>
          </cell>
          <cell r="F13807" t="str">
            <v>SINAPI DEZEMBRO 2025</v>
          </cell>
        </row>
        <row r="13808">
          <cell r="A13808">
            <v>103468</v>
          </cell>
          <cell r="B13808" t="str">
            <v>EXECUÇÃO DE JUNTA SOLDADA POR ELETROFUSÃO, DE TUBO OU CONEXÃO EM PEAD LISO PARA REDE DE ÁGUA OU ESGOTO, DIÂMETRO DE 200 MM (NÃO INCLUI O FORNECIMENTO DE TUBO E CONEXÃO). AF_12/2021</v>
          </cell>
          <cell r="C13808" t="str">
            <v>UN</v>
          </cell>
          <cell r="D13808">
            <v>0</v>
          </cell>
          <cell r="E13808">
            <v>0</v>
          </cell>
          <cell r="F13808" t="str">
            <v>SINAPI DEZEMBRO 2025</v>
          </cell>
        </row>
        <row r="13809">
          <cell r="A13809">
            <v>103469</v>
          </cell>
          <cell r="B13809" t="str">
            <v>EXECUÇÃO DE JUNTA SOLDADA POR ELETROFUSÃO, DE TUBO OU CONEXÃO EM PEAD LISO PARA REDE DE ÁGUA OU ESGOTO, DIÂMETRO DE 225 MM (NÃO INCLUI O FORNECIMENTO DE TUBO E CONEXÃO). AF_12/2021</v>
          </cell>
          <cell r="C13809" t="str">
            <v>UN</v>
          </cell>
          <cell r="D13809">
            <v>0</v>
          </cell>
          <cell r="E13809">
            <v>0</v>
          </cell>
          <cell r="F13809" t="str">
            <v>SINAPI DEZEMBRO 2025</v>
          </cell>
        </row>
        <row r="13810">
          <cell r="A13810">
            <v>103470</v>
          </cell>
          <cell r="B13810" t="str">
            <v>EXECUÇÃO DE JUNTA SOLDADA POR ELETROFUSÃO, DE TUBO OU CONEXÃO EM PEAD LISO PARA REDE DE ÁGUA OU ESGOTO, DIÂMETRO DE 250 MM (NÃO INCLUI O FORNECIMENTO DE TUBO E CONEXÃO). AF_12/2021</v>
          </cell>
          <cell r="C13810" t="str">
            <v>UN</v>
          </cell>
          <cell r="D13810">
            <v>0</v>
          </cell>
          <cell r="E13810">
            <v>0</v>
          </cell>
          <cell r="F13810" t="str">
            <v>SINAPI DEZEMBRO 2025</v>
          </cell>
        </row>
        <row r="13811">
          <cell r="A13811">
            <v>103471</v>
          </cell>
          <cell r="B13811" t="str">
            <v>EXECUÇÃO DE JUNTA SOLDADA POR ELETROFUSÃO, DE TUBO OU CONEXÃO EM PEAD LISO PARA REDE DE ÁGUA OU ESGOTO, DIÂMETRO DE 280 MM (NÃO INCLUI O FORNECIMENTO DE TUBO E CONEXÃO). AF_12/2021</v>
          </cell>
          <cell r="C13811" t="str">
            <v>UN</v>
          </cell>
          <cell r="D13811">
            <v>0</v>
          </cell>
          <cell r="E13811">
            <v>0</v>
          </cell>
          <cell r="F13811" t="str">
            <v>SINAPI DEZEMBRO 2025</v>
          </cell>
        </row>
        <row r="13812">
          <cell r="A13812">
            <v>103472</v>
          </cell>
          <cell r="B13812" t="str">
            <v>EXECUÇÃO DE JUNTA SOLDADA POR ELETROFUSÃO, DE TUBO OU CONEXÃO EM PEAD LISO PARA REDE DE ÁGUA OU ESGOTO, DIÂMETRO DE 315 MM (NÃO INCLUI O FORNECIMENTO DE TUBO E CONEXÃO). AF_12/2021</v>
          </cell>
          <cell r="C13812" t="str">
            <v>UN</v>
          </cell>
          <cell r="D13812">
            <v>0</v>
          </cell>
          <cell r="E13812">
            <v>0</v>
          </cell>
          <cell r="F13812" t="str">
            <v>SINAPI DEZEMBRO 2025</v>
          </cell>
        </row>
        <row r="13813">
          <cell r="A13813">
            <v>103462</v>
          </cell>
          <cell r="B13813" t="str">
            <v>EXECUÇÃO DE JUNTA SOLDADA POR ELETROFUSÃO, DE TUBO OU CONEXÃO EM PEAD LISO PARA REDE DE ÁGUA OU ESGOTO, DIÂMETRO DE 32 MM (NÃO INCLUI O FORNECIMENTO DE TUBO E CONEXÃO). AF_12/2021</v>
          </cell>
          <cell r="C13813" t="str">
            <v>UN</v>
          </cell>
          <cell r="D13813">
            <v>0</v>
          </cell>
          <cell r="E13813">
            <v>0</v>
          </cell>
          <cell r="F13813" t="str">
            <v>SINAPI DEZEMBRO 2025</v>
          </cell>
        </row>
        <row r="13814">
          <cell r="A13814">
            <v>103473</v>
          </cell>
          <cell r="B13814" t="str">
            <v>EXECUÇÃO DE JUNTA SOLDADA POR ELETROFUSÃO, DE TUBO OU CONEXÃO EM PEAD LISO PARA REDE DE ÁGUA OU ESGOTO, DIÂMETRO DE 355 MM (NÃO INCLUI O FORNECIMENTO DE TUBO E CONEXÃO). AF_12/2021</v>
          </cell>
          <cell r="C13814" t="str">
            <v>UN</v>
          </cell>
          <cell r="D13814">
            <v>0</v>
          </cell>
          <cell r="E13814">
            <v>0</v>
          </cell>
          <cell r="F13814" t="str">
            <v>SINAPI DEZEMBRO 2025</v>
          </cell>
        </row>
        <row r="13815">
          <cell r="A13815">
            <v>103474</v>
          </cell>
          <cell r="B13815" t="str">
            <v>EXECUÇÃO DE JUNTA SOLDADA POR ELETROFUSÃO, DE TUBO OU CONEXÃO EM PEAD LISO PARA REDE DE ÁGUA OU ESGOTO, DIÂMETRO DE 400 MM (NÃO INCLUI O FORNECIMENTO DE TUBO E CONEXÃO). AF_12/2021</v>
          </cell>
          <cell r="C13815" t="str">
            <v>UN</v>
          </cell>
          <cell r="D13815">
            <v>0</v>
          </cell>
          <cell r="E13815">
            <v>0</v>
          </cell>
          <cell r="F13815" t="str">
            <v>SINAPI DEZEMBRO 2025</v>
          </cell>
        </row>
        <row r="13816">
          <cell r="A13816">
            <v>103475</v>
          </cell>
          <cell r="B13816" t="str">
            <v>EXECUÇÃO DE JUNTA SOLDADA POR ELETROFUSÃO, DE TUBO OU CONEXÃO EM PEAD LISO PARA REDE DE ÁGUA OU ESGOTO, DIÂMETRO DE 450 MM (NÃO INCLUI O FORNECIMENTO DE TUBO E CONEXÃO). AF_12/2021</v>
          </cell>
          <cell r="C13816" t="str">
            <v>UN</v>
          </cell>
          <cell r="D13816">
            <v>0</v>
          </cell>
          <cell r="E13816">
            <v>0</v>
          </cell>
          <cell r="F13816" t="str">
            <v>SINAPI DEZEMBRO 2025</v>
          </cell>
        </row>
        <row r="13817">
          <cell r="A13817">
            <v>103476</v>
          </cell>
          <cell r="B13817" t="str">
            <v>EXECUÇÃO DE JUNTA SOLDADA POR ELETROFUSÃO, DE TUBO OU CONEXÃO EM PEAD LISO PARA REDE DE ÁGUA OU ESGOTO, DIÂMETRO DE 500 MM (NÃO INCLUI O FORNECIMENTO DE TUBO E CONEXÃO). AF_12/2021</v>
          </cell>
          <cell r="C13817" t="str">
            <v>UN</v>
          </cell>
          <cell r="D13817">
            <v>0</v>
          </cell>
          <cell r="E13817">
            <v>0</v>
          </cell>
          <cell r="F13817" t="str">
            <v>SINAPI DEZEMBRO 2025</v>
          </cell>
        </row>
        <row r="13818">
          <cell r="A13818">
            <v>103477</v>
          </cell>
          <cell r="B13818" t="str">
            <v>EXECUÇÃO DE JUNTA SOLDADA POR ELETROFUSÃO, DE TUBO OU CONEXÃO EM PEAD LISO PARA REDE DE ÁGUA OU ESGOTO, DIÂMETRO DE 560 MM (NÃO INCLUI O FORNECIMENTO DE TUBO E CONEXÃO). AF_12/2021</v>
          </cell>
          <cell r="C13818" t="str">
            <v>UN</v>
          </cell>
          <cell r="D13818">
            <v>0</v>
          </cell>
          <cell r="E13818">
            <v>0</v>
          </cell>
          <cell r="F13818" t="str">
            <v>SINAPI DEZEMBRO 2025</v>
          </cell>
        </row>
        <row r="13819">
          <cell r="A13819">
            <v>103463</v>
          </cell>
          <cell r="B13819" t="str">
            <v>EXECUÇÃO DE JUNTA SOLDADA POR ELETROFUSÃO, DE TUBO OU CONEXÃO EM PEAD LISO PARA REDE DE ÁGUA OU ESGOTO, DIÂMETRO DE 63 MM (NÃO INCLUI O FORNECIMENTO DE TUBO E CONEXÃO). AF_12/2021</v>
          </cell>
          <cell r="C13819" t="str">
            <v>UN</v>
          </cell>
          <cell r="D13819">
            <v>0</v>
          </cell>
          <cell r="E13819">
            <v>0</v>
          </cell>
          <cell r="F13819" t="str">
            <v>SINAPI DEZEMBRO 2025</v>
          </cell>
        </row>
        <row r="13820">
          <cell r="A13820">
            <v>103478</v>
          </cell>
          <cell r="B13820" t="str">
            <v>EXECUÇÃO DE JUNTA SOLDADA POR ELETROFUSÃO, DE TUBO OU CONEXÃO EM PEAD LISO PARA REDE DE ÁGUA OU ESGOTO, DIÂMETRO DE 630 MM (NÃO INCLUI O FORNECIMENTO DE TUBO E CONEXÃO). AF_12/2021</v>
          </cell>
          <cell r="C13820" t="str">
            <v>UN</v>
          </cell>
          <cell r="D13820">
            <v>0</v>
          </cell>
          <cell r="E13820">
            <v>0</v>
          </cell>
          <cell r="F13820" t="str">
            <v>SINAPI DEZEMBRO 2025</v>
          </cell>
        </row>
        <row r="13821">
          <cell r="A13821">
            <v>103479</v>
          </cell>
          <cell r="B13821" t="str">
            <v>EXECUÇÃO DE JUNTA SOLDADA POR ELETROFUSÃO, DE TUBO OU CONEXÃO EM PEAD LISO PARA REDE DE ÁGUA OU ESGOTO, DIÂMETRO DE 710 MM (NÃO INCLUI O FORNECIMENTO DE TUBO E CONEXÃO). AF_12/2021</v>
          </cell>
          <cell r="C13821" t="str">
            <v>UN</v>
          </cell>
          <cell r="D13821">
            <v>0</v>
          </cell>
          <cell r="E13821">
            <v>0</v>
          </cell>
          <cell r="F13821" t="str">
            <v>SINAPI DEZEMBRO 2025</v>
          </cell>
        </row>
        <row r="13822">
          <cell r="A13822">
            <v>103480</v>
          </cell>
          <cell r="B13822" t="str">
            <v>EXECUÇÃO DE JUNTA SOLDADA POR ELETROFUSÃO, DE TUBO OU CONEXÃO EM PEAD LISO PARA REDE DE ÁGUA OU ESGOTO, DIÂMETRO DE 800 MM (NÃO INCLUI O FORNECIMENTO DE TUBO E CONEXÃO). AF_12/2021</v>
          </cell>
          <cell r="C13822" t="str">
            <v>UN</v>
          </cell>
          <cell r="D13822">
            <v>0</v>
          </cell>
          <cell r="E13822">
            <v>0</v>
          </cell>
          <cell r="F13822" t="str">
            <v>SINAPI DEZEMBRO 2025</v>
          </cell>
        </row>
        <row r="13823">
          <cell r="A13823">
            <v>103464</v>
          </cell>
          <cell r="B13823" t="str">
            <v>EXECUÇÃO DE JUNTA SOLDADA POR ELETROFUSÃO, DE TUBO OU CONEXÃO EM PEAD LISO PARA REDE DE ÁGUA OU ESGOTO, DIÂMETRO DE 90 MM (NÃO INCLUI O FORNECIMENTO DE TUBO E CONEXÃO). AF_12/2021</v>
          </cell>
          <cell r="C13823" t="str">
            <v>UN</v>
          </cell>
          <cell r="D13823">
            <v>0</v>
          </cell>
          <cell r="E13823">
            <v>0</v>
          </cell>
          <cell r="F13823" t="str">
            <v>SINAPI DEZEMBRO 2025</v>
          </cell>
        </row>
        <row r="13824">
          <cell r="A13824">
            <v>103481</v>
          </cell>
          <cell r="B13824" t="str">
            <v>EXECUÇÃO DE JUNTA SOLDADA POR ELETROFUSÃO, DE TUBO OU CONEXÃO EM PEAD LISO PARA REDE DE ÁGUA OU ESGOTO, DIÂMETRO DE 900 MM (NÃO INCLUI O FORNECIMENTO DE TUBO E CONEXÃO). AF_12/2021</v>
          </cell>
          <cell r="C13824" t="str">
            <v>UN</v>
          </cell>
          <cell r="D13824">
            <v>0</v>
          </cell>
          <cell r="E13824">
            <v>0</v>
          </cell>
          <cell r="F13824" t="str">
            <v>SINAPI DEZEMBRO 2025</v>
          </cell>
        </row>
        <row r="13825">
          <cell r="A13825">
            <v>103459</v>
          </cell>
          <cell r="B13825" t="str">
            <v>EXECUÇÃO DE JUNTA SOLDADA POR TERMOFUSÃO, DE TUBO OU CONEXÃO EM PEAD LISO PARA REDE DE ÁGUA OU ESGOTO, DIÂMETRO DE 1000 MM (NÃO INCLUI O FORNECIMENTO DE TUBO E CONEXÃO). AF_12/2021</v>
          </cell>
          <cell r="C13825" t="str">
            <v>UN</v>
          </cell>
          <cell r="D13825">
            <v>0</v>
          </cell>
          <cell r="E13825">
            <v>0</v>
          </cell>
          <cell r="F13825" t="str">
            <v>SINAPI DEZEMBRO 2025</v>
          </cell>
        </row>
        <row r="13826">
          <cell r="A13826">
            <v>103460</v>
          </cell>
          <cell r="B13826" t="str">
            <v>EXECUÇÃO DE JUNTA SOLDADA POR TERMOFUSÃO, DE TUBO OU CONEXÃO EM PEAD LISO PARA REDE DE ÁGUA OU ESGOTO, DIÂMETRO DE 1200 MM (NÃO INCLUI O FORNECIMENTO DE TUBO E CONEXÃO). AF_12/2021</v>
          </cell>
          <cell r="C13826" t="str">
            <v>UN</v>
          </cell>
          <cell r="D13826">
            <v>0</v>
          </cell>
          <cell r="E13826">
            <v>0</v>
          </cell>
          <cell r="F13826" t="str">
            <v>SINAPI DEZEMBRO 2025</v>
          </cell>
        </row>
        <row r="13827">
          <cell r="A13827">
            <v>103443</v>
          </cell>
          <cell r="B13827" t="str">
            <v>EXECUÇÃO DE JUNTA SOLDADA POR TERMOFUSÃO, DE TUBO OU CONEXÃO EM PEAD LISO PARA REDE DE ÁGUA OU ESGOTO, DIÂMETRO DE 160 MM (NÃO INCLUI O FORNECIMENTO DE TUBO E CONEXÃO). AF_12/2021</v>
          </cell>
          <cell r="C13827" t="str">
            <v>UN</v>
          </cell>
          <cell r="D13827">
            <v>0</v>
          </cell>
          <cell r="E13827">
            <v>0</v>
          </cell>
          <cell r="F13827" t="str">
            <v>SINAPI DEZEMBRO 2025</v>
          </cell>
        </row>
        <row r="13828">
          <cell r="A13828">
            <v>103444</v>
          </cell>
          <cell r="B13828" t="str">
            <v>EXECUÇÃO DE JUNTA SOLDADA POR TERMOFUSÃO, DE TUBO OU CONEXÃO EM PEAD LISO PARA REDE DE ÁGUA OU ESGOTO, DIÂMETRO DE 180 MM (NÃO INCLUI O FORNECIMENTO DE TUBO E CONEXÃO). AF_12/2021</v>
          </cell>
          <cell r="C13828" t="str">
            <v>UN</v>
          </cell>
          <cell r="D13828">
            <v>0</v>
          </cell>
          <cell r="E13828">
            <v>0</v>
          </cell>
          <cell r="F13828" t="str">
            <v>SINAPI DEZEMBRO 2025</v>
          </cell>
        </row>
        <row r="13829">
          <cell r="A13829">
            <v>103445</v>
          </cell>
          <cell r="B13829" t="str">
            <v>EXECUÇÃO DE JUNTA SOLDADA POR TERMOFUSÃO, DE TUBO OU CONEXÃO EM PEAD LISO PARA REDE DE ÁGUA OU ESGOTO, DIÂMETRO DE 200 MM (NÃO INCLUI O FORNECIMENTO DE TUBO E CONEXÃO). AF_12/2021</v>
          </cell>
          <cell r="C13829" t="str">
            <v>UN</v>
          </cell>
          <cell r="D13829">
            <v>0</v>
          </cell>
          <cell r="E13829">
            <v>0</v>
          </cell>
          <cell r="F13829" t="str">
            <v>SINAPI DEZEMBRO 2025</v>
          </cell>
        </row>
        <row r="13830">
          <cell r="A13830">
            <v>103446</v>
          </cell>
          <cell r="B13830" t="str">
            <v>EXECUÇÃO DE JUNTA SOLDADA POR TERMOFUSÃO, DE TUBO OU CONEXÃO EM PEAD LISO PARA REDE DE ÁGUA OU ESGOTO, DIÂMETRO DE 225 MM (NÃO INCLUI O FORNECIMENTO DE TUBO E CONEXÃO). AF_12/2021</v>
          </cell>
          <cell r="C13830" t="str">
            <v>UN</v>
          </cell>
          <cell r="D13830">
            <v>0</v>
          </cell>
          <cell r="E13830">
            <v>0</v>
          </cell>
          <cell r="F13830" t="str">
            <v>SINAPI DEZEMBRO 2025</v>
          </cell>
        </row>
        <row r="13831">
          <cell r="A13831">
            <v>103447</v>
          </cell>
          <cell r="B13831" t="str">
            <v>EXECUÇÃO DE JUNTA SOLDADA POR TERMOFUSÃO, DE TUBO OU CONEXÃO EM PEAD LISO PARA REDE DE ÁGUA OU ESGOTO, DIÂMETRO DE 250 MM (NÃO INCLUI O FORNECIMENTO DE TUBO E CONEXÃO). AF_12/2021</v>
          </cell>
          <cell r="C13831" t="str">
            <v>UN</v>
          </cell>
          <cell r="D13831">
            <v>0</v>
          </cell>
          <cell r="E13831">
            <v>0</v>
          </cell>
          <cell r="F13831" t="str">
            <v>SINAPI DEZEMBRO 2025</v>
          </cell>
        </row>
        <row r="13832">
          <cell r="A13832">
            <v>103448</v>
          </cell>
          <cell r="B13832" t="str">
            <v>EXECUÇÃO DE JUNTA SOLDADA POR TERMOFUSÃO, DE TUBO OU CONEXÃO EM PEAD LISO PARA REDE DE ÁGUA OU ESGOTO, DIÂMETRO DE 280 MM (NÃO INCLUI O FORNECIMENTO DE TUBO E CONEXÃO). AF_12/2021</v>
          </cell>
          <cell r="C13832" t="str">
            <v>UN</v>
          </cell>
          <cell r="D13832">
            <v>0</v>
          </cell>
          <cell r="E13832">
            <v>0</v>
          </cell>
          <cell r="F13832" t="str">
            <v>SINAPI DEZEMBRO 2025</v>
          </cell>
        </row>
        <row r="13833">
          <cell r="A13833">
            <v>103449</v>
          </cell>
          <cell r="B13833" t="str">
            <v>EXECUÇÃO DE JUNTA SOLDADA POR TERMOFUSÃO, DE TUBO OU CONEXÃO EM PEAD LISO PARA REDE DE ÁGUA OU ESGOTO, DIÂMETRO DE 315 MM (NÃO INCLUI O FORNECIMENTO DE TUBO E CONEXÃO). AF_12/2021</v>
          </cell>
          <cell r="C13833" t="str">
            <v>UN</v>
          </cell>
          <cell r="D13833">
            <v>0</v>
          </cell>
          <cell r="E13833">
            <v>0</v>
          </cell>
          <cell r="F13833" t="str">
            <v>SINAPI DEZEMBRO 2025</v>
          </cell>
        </row>
        <row r="13834">
          <cell r="A13834">
            <v>103450</v>
          </cell>
          <cell r="B13834" t="str">
            <v>EXECUÇÃO DE JUNTA SOLDADA POR TERMOFUSÃO, DE TUBO OU CONEXÃO EM PEAD LISO PARA REDE DE ÁGUA OU ESGOTO, DIÂMETRO DE 355 MM (NÃO INCLUI O FORNECIMENTO DE TUBO E CONEXÃO). AF_12/2021</v>
          </cell>
          <cell r="C13834" t="str">
            <v>UN</v>
          </cell>
          <cell r="D13834">
            <v>0</v>
          </cell>
          <cell r="E13834">
            <v>0</v>
          </cell>
          <cell r="F13834" t="str">
            <v>SINAPI DEZEMBRO 2025</v>
          </cell>
        </row>
        <row r="13835">
          <cell r="A13835">
            <v>103451</v>
          </cell>
          <cell r="B13835" t="str">
            <v>EXECUÇÃO DE JUNTA SOLDADA POR TERMOFUSÃO, DE TUBO OU CONEXÃO EM PEAD LISO PARA REDE DE ÁGUA OU ESGOTO, DIÂMETRO DE 400 MM (NÃO INCLUI O FORNECIMENTO DE TUBO E CONEXÃO). AF_12/2021</v>
          </cell>
          <cell r="C13835" t="str">
            <v>UN</v>
          </cell>
          <cell r="D13835">
            <v>0</v>
          </cell>
          <cell r="E13835">
            <v>0</v>
          </cell>
          <cell r="F13835" t="str">
            <v>SINAPI DEZEMBRO 2025</v>
          </cell>
        </row>
        <row r="13836">
          <cell r="A13836">
            <v>103452</v>
          </cell>
          <cell r="B13836" t="str">
            <v>EXECUÇÃO DE JUNTA SOLDADA POR TERMOFUSÃO, DE TUBO OU CONEXÃO EM PEAD LISO PARA REDE DE ÁGUA OU ESGOTO, DIÂMETRO DE 450 MM (NÃO INCLUI O FORNECIMENTO DE TUBO E CONEXÃO). AF_12/2021</v>
          </cell>
          <cell r="C13836" t="str">
            <v>UN</v>
          </cell>
          <cell r="D13836">
            <v>0</v>
          </cell>
          <cell r="E13836">
            <v>0</v>
          </cell>
          <cell r="F13836" t="str">
            <v>SINAPI DEZEMBRO 2025</v>
          </cell>
        </row>
        <row r="13837">
          <cell r="A13837">
            <v>103453</v>
          </cell>
          <cell r="B13837" t="str">
            <v>EXECUÇÃO DE JUNTA SOLDADA POR TERMOFUSÃO, DE TUBO OU CONEXÃO EM PEAD LISO PARA REDE DE ÁGUA OU ESGOTO, DIÂMETRO DE 500 MM (NÃO INCLUI O FORNECIMENTO DE TUBO E CONEXÃO). AF_12/2021</v>
          </cell>
          <cell r="C13837" t="str">
            <v>UN</v>
          </cell>
          <cell r="D13837">
            <v>0</v>
          </cell>
          <cell r="E13837">
            <v>0</v>
          </cell>
          <cell r="F13837" t="str">
            <v>SINAPI DEZEMBRO 2025</v>
          </cell>
        </row>
        <row r="13838">
          <cell r="A13838">
            <v>103454</v>
          </cell>
          <cell r="B13838" t="str">
            <v>EXECUÇÃO DE JUNTA SOLDADA POR TERMOFUSÃO, DE TUBO OU CONEXÃO EM PEAD LISO PARA REDE DE ÁGUA OU ESGOTO, DIÂMETRO DE 560 MM (NÃO INCLUI O FORNECIMENTO DE TUBO E CONEXÃO). AF_12/2021</v>
          </cell>
          <cell r="C13838" t="str">
            <v>UN</v>
          </cell>
          <cell r="D13838">
            <v>0</v>
          </cell>
          <cell r="E13838">
            <v>0</v>
          </cell>
          <cell r="F13838" t="str">
            <v>SINAPI DEZEMBRO 2025</v>
          </cell>
        </row>
        <row r="13839">
          <cell r="A13839">
            <v>103455</v>
          </cell>
          <cell r="B13839" t="str">
            <v>EXECUÇÃO DE JUNTA SOLDADA POR TERMOFUSÃO, DE TUBO OU CONEXÃO EM PEAD LISO PARA REDE DE ÁGUA OU ESGOTO, DIÂMETRO DE 630 MM (NÃO INCLUI O FORNECIMENTO DE TUBO E CONEXÃO). AF_12/2021</v>
          </cell>
          <cell r="C13839" t="str">
            <v>UN</v>
          </cell>
          <cell r="D13839">
            <v>0</v>
          </cell>
          <cell r="E13839">
            <v>0</v>
          </cell>
          <cell r="F13839" t="str">
            <v>SINAPI DEZEMBRO 2025</v>
          </cell>
        </row>
        <row r="13840">
          <cell r="A13840">
            <v>103456</v>
          </cell>
          <cell r="B13840" t="str">
            <v>EXECUÇÃO DE JUNTA SOLDADA POR TERMOFUSÃO, DE TUBO OU CONEXÃO EM PEAD LISO PARA REDE DE ÁGUA OU ESGOTO, DIÂMETRO DE 710 MM (NÃO INCLUI O FORNECIMENTO DE TUBO E CONEXÃO). AF_12/2021</v>
          </cell>
          <cell r="C13840" t="str">
            <v>UN</v>
          </cell>
          <cell r="D13840">
            <v>0</v>
          </cell>
          <cell r="E13840">
            <v>0</v>
          </cell>
          <cell r="F13840" t="str">
            <v>SINAPI DEZEMBRO 2025</v>
          </cell>
        </row>
        <row r="13841">
          <cell r="A13841">
            <v>103457</v>
          </cell>
          <cell r="B13841" t="str">
            <v>EXECUÇÃO DE JUNTA SOLDADA POR TERMOFUSÃO, DE TUBO OU CONEXÃO EM PEAD LISO PARA REDE DE ÁGUA OU ESGOTO, DIÂMETRO DE 800 MM (NÃO INCLUI O FORNECIMENTO DE TUBO E CONEXÃO). AF_12/2021</v>
          </cell>
          <cell r="C13841" t="str">
            <v>UN</v>
          </cell>
          <cell r="D13841">
            <v>0</v>
          </cell>
          <cell r="E13841">
            <v>0</v>
          </cell>
          <cell r="F13841" t="str">
            <v>SINAPI DEZEMBRO 2025</v>
          </cell>
        </row>
        <row r="13842">
          <cell r="A13842">
            <v>103458</v>
          </cell>
          <cell r="B13842" t="str">
            <v>EXECUÇÃO DE JUNTA SOLDADA POR TERMOFUSÃO, DE TUBO OU CONEXÃO EM PEAD LISO PARA REDE DE ÁGUA OU ESGOTO, DIÂMETRO DE 900 MM (NÃO INCLUI O FORNECIMENTO DE TUBO E CONEXÃO). AF_12/2021</v>
          </cell>
          <cell r="C13842" t="str">
            <v>UN</v>
          </cell>
          <cell r="D13842">
            <v>0</v>
          </cell>
          <cell r="E13842">
            <v>0</v>
          </cell>
          <cell r="F13842" t="str">
            <v>SINAPI DEZEMBRO 2025</v>
          </cell>
        </row>
        <row r="13843">
          <cell r="A13843">
            <v>103425</v>
          </cell>
          <cell r="B13843" t="str">
            <v>LUVA, EM PEAD LISO PARA REDE DE ÁGUA OU ESGOTO, DIÂMETRO DE 20 MM, JUNTA SOLDADA POR ELETROFUSÃO (NÃO INCLUI A EXECUÇÃO DE SOLDA). AF_12/2021</v>
          </cell>
          <cell r="C13843" t="str">
            <v>UN</v>
          </cell>
          <cell r="D13843">
            <v>16.059999999999999</v>
          </cell>
          <cell r="E13843">
            <v>16.350000000000001</v>
          </cell>
          <cell r="F13843" t="str">
            <v>SINAPI DEZEMBRO 2025</v>
          </cell>
        </row>
        <row r="13844">
          <cell r="A13844">
            <v>103428</v>
          </cell>
          <cell r="B13844" t="str">
            <v>LUVA, EM PEAD LISO PARA REDE DE ÁGUA OU ESGOTO, DIÂMETRO DE 200 MM, JUNTA SOLDADA POR ELETROFUSÃO (NÃO INCLUI A EXECUÇÃO DE SOLDA). AF_12/2021</v>
          </cell>
          <cell r="C13844" t="str">
            <v>UN</v>
          </cell>
          <cell r="D13844">
            <v>259.10000000000002</v>
          </cell>
          <cell r="E13844">
            <v>261.99</v>
          </cell>
          <cell r="F13844" t="str">
            <v>SINAPI DEZEMBRO 2025</v>
          </cell>
        </row>
        <row r="13845">
          <cell r="A13845">
            <v>103426</v>
          </cell>
          <cell r="B13845" t="str">
            <v>LUVA, EM PEAD LISO PARA REDE DE ÁGUA OU ESGOTO, DIÂMETRO DE 32 MM, JUNTA SOLDADA POR ELETROFUSÃO (NÃO INCLUI A EXECUÇÃO DE SOLDA). AF_12/2021</v>
          </cell>
          <cell r="C13845" t="str">
            <v>UN</v>
          </cell>
          <cell r="D13845">
            <v>19.170000000000002</v>
          </cell>
          <cell r="E13845">
            <v>19.62</v>
          </cell>
          <cell r="F13845" t="str">
            <v>SINAPI DEZEMBRO 2025</v>
          </cell>
        </row>
        <row r="13846">
          <cell r="A13846">
            <v>103429</v>
          </cell>
          <cell r="B13846" t="str">
            <v>LUVA, EM PEAD LISO PARA REDE DE ÁGUA OU ESGOTO, DIÂMETRO DE 400 MM, JUNTA SOLDADA POR ELETROFUSÃO (NÃO INCLUI A EXECUÇÃO DE SOLDA). AF_12/2021</v>
          </cell>
          <cell r="C13846" t="str">
            <v>UN</v>
          </cell>
          <cell r="D13846">
            <v>2896.32</v>
          </cell>
          <cell r="E13846">
            <v>2902.11</v>
          </cell>
          <cell r="F13846" t="str">
            <v>SINAPI DEZEMBRO 2025</v>
          </cell>
        </row>
        <row r="13847">
          <cell r="A13847">
            <v>103427</v>
          </cell>
          <cell r="B13847" t="str">
            <v>LUVA, EM PEAD LISO PARA REDE DE ÁGUA OU ESGOTO, DIÂMETRO DE 63 MM, JUNTA SOLDADA POR ELETROFUSÃO (NÃO INCLUI A EXECUÇÃO DE SOLDA). AF_12/2021</v>
          </cell>
          <cell r="C13847" t="str">
            <v>UN</v>
          </cell>
          <cell r="D13847">
            <v>38.409999999999997</v>
          </cell>
          <cell r="E13847">
            <v>39.32</v>
          </cell>
          <cell r="F13847" t="str">
            <v>SINAPI DEZEMBRO 2025</v>
          </cell>
        </row>
        <row r="13848">
          <cell r="A13848">
            <v>103393</v>
          </cell>
          <cell r="B13848" t="str">
            <v>TUBO PEAD LISO PARA REDE DE ÁGUA OU ESGOTO, DIÂMETRO DE 1000 MM, JUNTA SOLDADA (NÃO INCLUI A EXECUÇÃO DE SOLDA) - FORNECIMENTO E ASSENTAMENTO. AF_12/2021</v>
          </cell>
          <cell r="C13848" t="str">
            <v>M</v>
          </cell>
          <cell r="D13848">
            <v>5465.05</v>
          </cell>
          <cell r="E13848">
            <v>5466.53</v>
          </cell>
          <cell r="F13848" t="str">
            <v>SINAPI DEZEMBRO 2025</v>
          </cell>
        </row>
        <row r="13849">
          <cell r="A13849">
            <v>103376</v>
          </cell>
          <cell r="B13849" t="str">
            <v>TUBO PEAD LISO PARA REDE DE ÁGUA OU ESGOTO, DIÂMETRO DE 110 MM, JUNTA SOLDADA (NÃO INCLUI A EXECUÇÃO DE SOLDA) - FORNECIMENTO E ASSENTAMENTO. AF_12/2021</v>
          </cell>
          <cell r="C13849" t="str">
            <v>M</v>
          </cell>
          <cell r="D13849">
            <v>133.84</v>
          </cell>
          <cell r="E13849">
            <v>133.93</v>
          </cell>
          <cell r="F13849" t="str">
            <v>SINAPI DEZEMBRO 2025</v>
          </cell>
        </row>
        <row r="13850">
          <cell r="A13850">
            <v>104804</v>
          </cell>
          <cell r="B13850" t="str">
            <v>TUBO PEAD LISO PARA REDE DE ÁGUA OU ESGOTO, DIÂMETRO DE 1200 MM, JUNTA SOLDADA (NÃO INCLUI A EXECUÇÃO DE SOLDA) - FORNECIMENTO E ASSENTAMENTO. AF_12/2021</v>
          </cell>
          <cell r="C13850" t="str">
            <v>M</v>
          </cell>
          <cell r="D13850">
            <v>0</v>
          </cell>
          <cell r="E13850">
            <v>0</v>
          </cell>
          <cell r="F13850" t="str">
            <v>SINAPI DEZEMBRO 2025</v>
          </cell>
        </row>
        <row r="13851">
          <cell r="A13851">
            <v>104805</v>
          </cell>
          <cell r="B13851" t="str">
            <v>TUBO PEAD LISO PARA REDE DE ÁGUA OU ESGOTO, DIÂMETRO DE 1400 MM, JUNTA SOLDADA (NÃO INCLUI A EXECUÇÃO DE SOLDA) - FORNECIMENTO E ASSENTAMENTO. AF_12/2021</v>
          </cell>
          <cell r="C13851" t="str">
            <v>M</v>
          </cell>
          <cell r="D13851">
            <v>0</v>
          </cell>
          <cell r="E13851">
            <v>0</v>
          </cell>
          <cell r="F13851" t="str">
            <v>SINAPI DEZEMBRO 2025</v>
          </cell>
        </row>
        <row r="13852">
          <cell r="A13852">
            <v>103377</v>
          </cell>
          <cell r="B13852" t="str">
            <v>TUBO PEAD LISO PARA REDE DE ÁGUA OU ESGOTO, DIÂMETRO DE 160 MM, JUNTA SOLDADA (NÃO INCLUI A EXECUÇÃO DE SOLDA) - FORNECIMENTO E ASSENTAMENTO. AF_12/2021</v>
          </cell>
          <cell r="C13852" t="str">
            <v>M</v>
          </cell>
          <cell r="D13852">
            <v>286.51</v>
          </cell>
          <cell r="E13852">
            <v>286.64999999999998</v>
          </cell>
          <cell r="F13852" t="str">
            <v>SINAPI DEZEMBRO 2025</v>
          </cell>
        </row>
        <row r="13853">
          <cell r="A13853">
            <v>104806</v>
          </cell>
          <cell r="B13853" t="str">
            <v>TUBO PEAD LISO PARA REDE DE ÁGUA OU ESGOTO, DIÂMETRO DE 1600 MM, JUNTA SOLDADA (NÃO INCLUI A EXECUÇÃO DE SOLDA) - FORNECIMENTO E ASSENTAMENTO. AF_12/2021</v>
          </cell>
          <cell r="C13853" t="str">
            <v>M</v>
          </cell>
          <cell r="D13853">
            <v>0</v>
          </cell>
          <cell r="E13853">
            <v>0</v>
          </cell>
          <cell r="F13853" t="str">
            <v>SINAPI DEZEMBRO 2025</v>
          </cell>
        </row>
        <row r="13854">
          <cell r="A13854">
            <v>103378</v>
          </cell>
          <cell r="B13854" t="str">
            <v>TUBO PEAD LISO PARA REDE DE ÁGUA OU ESGOTO, DIÂMETRO DE 180 MM, JUNTA SOLDADA (NÃO INCLUI A EXECUÇÃO DE SOLDA) - FORNECIMENTO E ASSENTAMENTO. AF_12/2021</v>
          </cell>
          <cell r="C13854" t="str">
            <v>M</v>
          </cell>
          <cell r="D13854">
            <v>0</v>
          </cell>
          <cell r="E13854">
            <v>0</v>
          </cell>
          <cell r="F13854" t="str">
            <v>SINAPI DEZEMBRO 2025</v>
          </cell>
        </row>
        <row r="13855">
          <cell r="A13855">
            <v>103372</v>
          </cell>
          <cell r="B13855" t="str">
            <v>TUBO PEAD LISO PARA REDE DE ÁGUA OU ESGOTO, DIÂMETRO DE 20 MM, JUNTA SOLDADA (NÃO INCLUI A EXECUÇÃO DE SOLDA) - FORNECIMENTO E ASSENTAMENTO. AF_12/2021</v>
          </cell>
          <cell r="C13855" t="str">
            <v>M</v>
          </cell>
          <cell r="D13855">
            <v>5.71</v>
          </cell>
          <cell r="E13855">
            <v>5.73</v>
          </cell>
          <cell r="F13855" t="str">
            <v>SINAPI DEZEMBRO 2025</v>
          </cell>
        </row>
        <row r="13856">
          <cell r="A13856">
            <v>103379</v>
          </cell>
          <cell r="B13856" t="str">
            <v>TUBO PEAD LISO PARA REDE DE ÁGUA OU ESGOTO, DIÂMETRO DE 200 MM, JUNTA SOLDADA (NÃO INCLUI A EXECUÇÃO DE SOLDA) - FORNECIMENTO E ASSENTAMENTO. AF_12/2021</v>
          </cell>
          <cell r="C13856" t="str">
            <v>M</v>
          </cell>
          <cell r="D13856">
            <v>446.12</v>
          </cell>
          <cell r="E13856">
            <v>446.29</v>
          </cell>
          <cell r="F13856" t="str">
            <v>SINAPI DEZEMBRO 2025</v>
          </cell>
        </row>
        <row r="13857">
          <cell r="A13857">
            <v>103380</v>
          </cell>
          <cell r="B13857" t="str">
            <v>TUBO PEAD LISO PARA REDE DE ÁGUA OU ESGOTO, DIÂMETRO DE 225 MM, JUNTA SOLDADA (NÃO INCLUI A EXECUÇÃO DE SOLDA) - FORNECIMENTO E ASSENTAMENTO. AF_12/2021</v>
          </cell>
          <cell r="C13857" t="str">
            <v>M</v>
          </cell>
          <cell r="D13857">
            <v>0</v>
          </cell>
          <cell r="E13857">
            <v>0</v>
          </cell>
          <cell r="F13857" t="str">
            <v>SINAPI DEZEMBRO 2025</v>
          </cell>
        </row>
        <row r="13858">
          <cell r="A13858">
            <v>103381</v>
          </cell>
          <cell r="B13858" t="str">
            <v>TUBO PEAD LISO PARA REDE DE ÁGUA OU ESGOTO, DIÂMETRO DE 250 MM, JUNTA SOLDADA (NÃO INCLUI A EXECUÇÃO DE SOLDA) - FORNECIMENTO E ASSENTAMENTO. AF_12/2021</v>
          </cell>
          <cell r="C13858" t="str">
            <v>M</v>
          </cell>
          <cell r="D13858">
            <v>0</v>
          </cell>
          <cell r="E13858">
            <v>0</v>
          </cell>
          <cell r="F13858" t="str">
            <v>SINAPI DEZEMBRO 2025</v>
          </cell>
        </row>
        <row r="13859">
          <cell r="A13859">
            <v>103382</v>
          </cell>
          <cell r="B13859" t="str">
            <v>TUBO PEAD LISO PARA REDE DE ÁGUA OU ESGOTO, DIÂMETRO DE 280 MM, JUNTA SOLDADA (NÃO INCLUI A EXECUÇÃO DE SOLDA) - FORNECIMENTO E ASSENTAMENTO. AF_12/2021</v>
          </cell>
          <cell r="C13859" t="str">
            <v>M</v>
          </cell>
          <cell r="D13859">
            <v>0</v>
          </cell>
          <cell r="E13859">
            <v>0</v>
          </cell>
          <cell r="F13859" t="str">
            <v>SINAPI DEZEMBRO 2025</v>
          </cell>
        </row>
        <row r="13860">
          <cell r="A13860">
            <v>103383</v>
          </cell>
          <cell r="B13860" t="str">
            <v>TUBO PEAD LISO PARA REDE DE ÁGUA OU ESGOTO, DIÂMETRO DE 315 MM, JUNTA SOLDADA (NÃO INCLUI A EXECUÇÃO DE SOLDA) - FORNECIMENTO E ASSENTAMENTO. AF_12/2021</v>
          </cell>
          <cell r="C13860" t="str">
            <v>M</v>
          </cell>
          <cell r="D13860">
            <v>1094.04</v>
          </cell>
          <cell r="E13860">
            <v>1094.22</v>
          </cell>
          <cell r="F13860" t="str">
            <v>SINAPI DEZEMBRO 2025</v>
          </cell>
        </row>
        <row r="13861">
          <cell r="A13861">
            <v>103373</v>
          </cell>
          <cell r="B13861" t="str">
            <v>TUBO PEAD LISO PARA REDE DE ÁGUA OU ESGOTO, DIÂMETRO DE 32 MM, JUNTA SOLDADA (NÃO INCLUI A EXECUÇÃO DE SOLDA) - FORNECIMENTO E ASSENTAMENTO. AF_12/2021</v>
          </cell>
          <cell r="C13861" t="str">
            <v>M</v>
          </cell>
          <cell r="D13861">
            <v>11.21</v>
          </cell>
          <cell r="E13861">
            <v>11.24</v>
          </cell>
          <cell r="F13861" t="str">
            <v>SINAPI DEZEMBRO 2025</v>
          </cell>
        </row>
        <row r="13862">
          <cell r="A13862">
            <v>103384</v>
          </cell>
          <cell r="B13862" t="str">
            <v>TUBO PEAD LISO PARA REDE DE ÁGUA OU ESGOTO, DIÂMETRO DE 355 MM, JUNTA SOLDADA (NÃO INCLUI A EXECUÇÃO DE SOLDA) - FORNECIMENTO E ASSENTAMENTO. AF_12/2021</v>
          </cell>
          <cell r="C13862" t="str">
            <v>M</v>
          </cell>
          <cell r="D13862">
            <v>0</v>
          </cell>
          <cell r="E13862">
            <v>0</v>
          </cell>
          <cell r="F13862" t="str">
            <v>SINAPI DEZEMBRO 2025</v>
          </cell>
        </row>
        <row r="13863">
          <cell r="A13863">
            <v>103385</v>
          </cell>
          <cell r="B13863" t="str">
            <v>TUBO PEAD LISO PARA REDE DE ÁGUA OU ESGOTO, DIÂMETRO DE 400 MM, JUNTA SOLDADA (NÃO INCLUI A EXECUÇÃO DE SOLDA) - FORNECIMENTO E ASSENTAMENTO. AF_12/2021</v>
          </cell>
          <cell r="C13863" t="str">
            <v>M</v>
          </cell>
          <cell r="D13863">
            <v>1763.94</v>
          </cell>
          <cell r="E13863">
            <v>1764.28</v>
          </cell>
          <cell r="F13863" t="str">
            <v>SINAPI DEZEMBRO 2025</v>
          </cell>
        </row>
        <row r="13864">
          <cell r="A13864">
            <v>103386</v>
          </cell>
          <cell r="B13864" t="str">
            <v>TUBO PEAD LISO PARA REDE DE ÁGUA OU ESGOTO, DIÂMETRO DE 450 MM, JUNTA SOLDADA (NÃO INCLUI A EXECUÇÃO DE SOLDA) - FORNECIMENTO E ASSENTAMENTO. AF_12/2021</v>
          </cell>
          <cell r="C13864" t="str">
            <v>M</v>
          </cell>
          <cell r="D13864">
            <v>0</v>
          </cell>
          <cell r="E13864">
            <v>0</v>
          </cell>
          <cell r="F13864" t="str">
            <v>SINAPI DEZEMBRO 2025</v>
          </cell>
        </row>
        <row r="13865">
          <cell r="A13865">
            <v>103387</v>
          </cell>
          <cell r="B13865" t="str">
            <v>TUBO PEAD LISO PARA REDE DE ÁGUA OU ESGOTO, DIÂMETRO DE 500 MM, JUNTA SOLDADA (NÃO INCLUI A EXECUÇÃO DE SOLDA) - FORNECIMENTO E ASSENTAMENTO. AF_12/2021</v>
          </cell>
          <cell r="C13865" t="str">
            <v>M</v>
          </cell>
          <cell r="D13865">
            <v>3094.59</v>
          </cell>
          <cell r="E13865">
            <v>3095.14</v>
          </cell>
          <cell r="F13865" t="str">
            <v>SINAPI DEZEMBRO 2025</v>
          </cell>
        </row>
        <row r="13866">
          <cell r="A13866">
            <v>103388</v>
          </cell>
          <cell r="B13866" t="str">
            <v>TUBO PEAD LISO PARA REDE DE ÁGUA OU ESGOTO, DIÂMETRO DE 560 MM, JUNTA SOLDADA (NÃO INCLUI A EXECUÇÃO DE SOLDA) - FORNECIMENTO E ASSENTAMENTO. AF_12/2021</v>
          </cell>
          <cell r="C13866" t="str">
            <v>M</v>
          </cell>
          <cell r="D13866">
            <v>0</v>
          </cell>
          <cell r="E13866">
            <v>0</v>
          </cell>
          <cell r="F13866" t="str">
            <v>SINAPI DEZEMBRO 2025</v>
          </cell>
        </row>
        <row r="13867">
          <cell r="A13867">
            <v>103374</v>
          </cell>
          <cell r="B13867" t="str">
            <v>TUBO PEAD LISO PARA REDE DE ÁGUA OU ESGOTO, DIÂMETRO DE 63 MM, JUNTA SOLDADA (NÃO INCLUI A EXECUÇÃO DE SOLDA) - FORNECIMENTO E ASSENTAMENTO. AF_12/2021</v>
          </cell>
          <cell r="C13867" t="str">
            <v>M</v>
          </cell>
          <cell r="D13867">
            <v>0</v>
          </cell>
          <cell r="E13867">
            <v>0</v>
          </cell>
          <cell r="F13867" t="str">
            <v>SINAPI DEZEMBRO 2025</v>
          </cell>
        </row>
        <row r="13868">
          <cell r="A13868">
            <v>103389</v>
          </cell>
          <cell r="B13868" t="str">
            <v>TUBO PEAD LISO PARA REDE DE ÁGUA OU ESGOTO, DIÂMETRO DE 630 MM, JUNTA SOLDADA (NÃO INCLUI A EXECUÇÃO DE SOLDA) - FORNECIMENTO E ASSENTAMENTO. AF_12/2021</v>
          </cell>
          <cell r="C13868" t="str">
            <v>M</v>
          </cell>
          <cell r="D13868">
            <v>4602.1899999999996</v>
          </cell>
          <cell r="E13868">
            <v>4602.97</v>
          </cell>
          <cell r="F13868" t="str">
            <v>SINAPI DEZEMBRO 2025</v>
          </cell>
        </row>
        <row r="13869">
          <cell r="A13869">
            <v>103390</v>
          </cell>
          <cell r="B13869" t="str">
            <v>TUBO PEAD LISO PARA REDE DE ÁGUA OU ESGOTO, DIÂMETRO DE 710 MM, JUNTA SOLDADA (NÃO INCLUI A EXECUÇÃO DE SOLDA) - FORNECIMENTO E ASSENTAMENTO. AF_12/2021</v>
          </cell>
          <cell r="C13869" t="str">
            <v>M</v>
          </cell>
          <cell r="D13869">
            <v>0</v>
          </cell>
          <cell r="E13869">
            <v>0</v>
          </cell>
          <cell r="F13869" t="str">
            <v>SINAPI DEZEMBRO 2025</v>
          </cell>
        </row>
        <row r="13870">
          <cell r="A13870">
            <v>103391</v>
          </cell>
          <cell r="B13870" t="str">
            <v>TUBO PEAD LISO PARA REDE DE ÁGUA OU ESGOTO, DIÂMETRO DE 800 MM, JUNTA SOLDADA (NÃO INCLUI A EXECUÇÃO DE SOLDA) - FORNECIMENTO E ASSENTAMENTO. AF_12/2021</v>
          </cell>
          <cell r="C13870" t="str">
            <v>M</v>
          </cell>
          <cell r="D13870">
            <v>3031.24</v>
          </cell>
          <cell r="E13870">
            <v>3032.34</v>
          </cell>
          <cell r="F13870" t="str">
            <v>SINAPI DEZEMBRO 2025</v>
          </cell>
        </row>
        <row r="13871">
          <cell r="A13871">
            <v>103375</v>
          </cell>
          <cell r="B13871" t="str">
            <v>TUBO PEAD LISO PARA REDE DE ÁGUA OU ESGOTO, DIÂMETRO DE 90 MM, JUNTA SOLDADA (NÃO INCLUI A EXECUÇÃO DE SOLDA) - FORNECIMENTO E ASSENTAMENTO. AF_12/2021</v>
          </cell>
          <cell r="C13871" t="str">
            <v>M</v>
          </cell>
          <cell r="D13871">
            <v>0</v>
          </cell>
          <cell r="E13871">
            <v>0</v>
          </cell>
          <cell r="F13871" t="str">
            <v>SINAPI DEZEMBRO 2025</v>
          </cell>
        </row>
        <row r="13872">
          <cell r="A13872">
            <v>103392</v>
          </cell>
          <cell r="B13872" t="str">
            <v>TUBO PEAD LISO PARA REDE DE ÁGUA OU ESGOTO, DIÂMETRO DE 900 MM, JUNTA SOLDADA (NÃO INCLUI A EXECUÇÃO DE SOLDA) - FORNECIMENTO E ASSENTAMENTO. AF_12/2021</v>
          </cell>
          <cell r="C13872" t="str">
            <v>M</v>
          </cell>
          <cell r="D13872">
            <v>4954.97</v>
          </cell>
          <cell r="E13872">
            <v>4956.26</v>
          </cell>
          <cell r="F13872" t="str">
            <v>SINAPI DEZEMBRO 2025</v>
          </cell>
        </row>
        <row r="13873">
          <cell r="A13873">
            <v>103440</v>
          </cell>
          <cell r="B13873" t="str">
            <v>TÊ DE SERVIÇO, EM PEAD LISO PARA REDE DE ÁGUA OU ESGOTO, DIÂMETRO DE 200 X 20 MM, JUNTA SOLDADA POR ELETROFUSÃO (NÃO INCLUI A EXECUÇÃO DE SOLDA). AF_12/2021</v>
          </cell>
          <cell r="C13873" t="str">
            <v>UN</v>
          </cell>
          <cell r="D13873">
            <v>412.25</v>
          </cell>
          <cell r="E13873">
            <v>418.04</v>
          </cell>
          <cell r="F13873" t="str">
            <v>SINAPI DEZEMBRO 2025</v>
          </cell>
        </row>
        <row r="13874">
          <cell r="A13874">
            <v>103441</v>
          </cell>
          <cell r="B13874" t="str">
            <v>TÊ DE SERVIÇO, EM PEAD LISO PARA REDE DE ÁGUA OU ESGOTO, DIÂMETRO DE 200 X 32 MM, JUNTA SOLDADA POR ELETROFUSÃO (NÃO INCLUI A EXECUÇÃO DE SOLDA). AF_12/2021</v>
          </cell>
          <cell r="C13874" t="str">
            <v>UN</v>
          </cell>
          <cell r="D13874">
            <v>417.58</v>
          </cell>
          <cell r="E13874">
            <v>423.37</v>
          </cell>
          <cell r="F13874" t="str">
            <v>SINAPI DEZEMBRO 2025</v>
          </cell>
        </row>
        <row r="13875">
          <cell r="A13875">
            <v>103442</v>
          </cell>
          <cell r="B13875" t="str">
            <v>TÊ DE SERVIÇO, EM PEAD LISO PARA REDE DE ÁGUA OU ESGOTO, DIÂMETRO DE 200 X 63 MM, JUNTA SOLDADA POR ELETROFUSÃO (NÃO INCLUI A EXECUÇÃO DE SOLDA). AF_12/2021</v>
          </cell>
          <cell r="C13875" t="str">
            <v>UN</v>
          </cell>
          <cell r="D13875">
            <v>546.23</v>
          </cell>
          <cell r="E13875">
            <v>552.02</v>
          </cell>
          <cell r="F13875" t="str">
            <v>SINAPI DEZEMBRO 2025</v>
          </cell>
        </row>
        <row r="13876">
          <cell r="A13876">
            <v>103437</v>
          </cell>
          <cell r="B13876" t="str">
            <v>TÊ DE SERVIÇO, EM PEAD LISO PARA REDE DE ÁGUA OU ESGOTO, DIÂMETRO DE 63 X 20 MM, JUNTA SOLDADA POR ELETROFUSÃO (NÃO INCLUI A EXECUÇÃO DE SOLDA). AF_12/2021</v>
          </cell>
          <cell r="C13876" t="str">
            <v>UN</v>
          </cell>
          <cell r="D13876">
            <v>183.48</v>
          </cell>
          <cell r="E13876">
            <v>185.29</v>
          </cell>
          <cell r="F13876" t="str">
            <v>SINAPI DEZEMBRO 2025</v>
          </cell>
        </row>
        <row r="13877">
          <cell r="A13877">
            <v>103438</v>
          </cell>
          <cell r="B13877" t="str">
            <v>TÊ DE SERVIÇO, EM PEAD LISO PARA REDE DE ÁGUA OU ESGOTO, DIÂMETRO DE 63 X 32 MM, JUNTA SOLDADA POR ELETROFUSÃO (NÃO INCLUI A EXECUÇÃO DE SOLDA). AF_12/2021</v>
          </cell>
          <cell r="C13877" t="str">
            <v>UN</v>
          </cell>
          <cell r="D13877">
            <v>183.48</v>
          </cell>
          <cell r="E13877">
            <v>185.29</v>
          </cell>
          <cell r="F13877" t="str">
            <v>SINAPI DEZEMBRO 2025</v>
          </cell>
        </row>
        <row r="13878">
          <cell r="A13878">
            <v>103439</v>
          </cell>
          <cell r="B13878" t="str">
            <v>TÊ DE SERVIÇO, EM PEAD LISO PARA REDE DE ÁGUA OU ESGOTO, DIÂMETRO DE 63 X 63 MM, JUNTA SOLDADA POR ELETROFUSÃO (NÃO INCLUI A EXECUÇÃO DE SOLDA). AF_12/2021</v>
          </cell>
          <cell r="C13878" t="str">
            <v>UN</v>
          </cell>
          <cell r="D13878">
            <v>216.39</v>
          </cell>
          <cell r="E13878">
            <v>218.2</v>
          </cell>
          <cell r="F13878" t="str">
            <v>SINAPI DEZEMBRO 2025</v>
          </cell>
        </row>
        <row r="13879">
          <cell r="A13879">
            <v>106122</v>
          </cell>
          <cell r="B13879" t="str">
            <v>REMOÇÃO DE ENTULHO CLASSE A (ALVENARIA, CONCRETO, ARGAMASSAS E CERÂMICOS) POR DUTO DE ENTULHO E ACONDICIONAMENTO FINAL EM CAÇAMBA ESTACIONÁRIA. EXCLUSO FRETE. AF_09/2025</v>
          </cell>
          <cell r="C13879" t="str">
            <v>M3</v>
          </cell>
          <cell r="D13879">
            <v>76.06</v>
          </cell>
          <cell r="E13879">
            <v>82.28</v>
          </cell>
          <cell r="F13879" t="str">
            <v>SINAPI DEZEMBRO 2025</v>
          </cell>
        </row>
        <row r="13880">
          <cell r="A13880">
            <v>106131</v>
          </cell>
          <cell r="B13880" t="str">
            <v>REMOÇÃO DE ENTULHO CLASSE B (BALDES VAZIOS NÃO CONTAMINADOS DE 29 LITROS) TRANSPORTADAS POR CREMALHEIRA. ACONDICIONAMENTO FINAL EM BAIAS. EXCLUSO FRETE. AF_09/2025</v>
          </cell>
          <cell r="C13880" t="str">
            <v>M3</v>
          </cell>
          <cell r="D13880">
            <v>113.66</v>
          </cell>
          <cell r="E13880">
            <v>122.95</v>
          </cell>
          <cell r="F13880" t="str">
            <v>SINAPI DEZEMBRO 2025</v>
          </cell>
        </row>
        <row r="13881">
          <cell r="A13881">
            <v>106127</v>
          </cell>
          <cell r="B13881" t="str">
            <v>REMOÇÃO DE ENTULHO CLASSE B (FRAGMENTOS DE MADEIRA) TRANSPORTADOS POR CREMALHEIRA. ACONDICIONAMENTO FINAL CAÇAMBA ESTACIONÁRIA. EXCLUSO FRETE. AF_09/2025</v>
          </cell>
          <cell r="C13881" t="str">
            <v>M3</v>
          </cell>
          <cell r="D13881">
            <v>102.33</v>
          </cell>
          <cell r="E13881">
            <v>110.69</v>
          </cell>
          <cell r="F13881" t="str">
            <v>SINAPI DEZEMBRO 2025</v>
          </cell>
        </row>
        <row r="13882">
          <cell r="A13882">
            <v>106126</v>
          </cell>
          <cell r="B13882" t="str">
            <v>REMOÇÃO DE ENTULHO CLASSE B (FRAGMENTOS DE MADEIRA) TRANSPORTADOS POR GRUA. ACONDICIONAMENTO FINAL CAÇAMBA ESTACIONÁRIA. EXCLUSO FRETE. AF_09/2025</v>
          </cell>
          <cell r="C13882" t="str">
            <v>M3</v>
          </cell>
          <cell r="D13882">
            <v>45.2</v>
          </cell>
          <cell r="E13882">
            <v>48.9</v>
          </cell>
          <cell r="F13882" t="str">
            <v>SINAPI DEZEMBRO 2025</v>
          </cell>
        </row>
        <row r="13883">
          <cell r="A13883">
            <v>106128</v>
          </cell>
          <cell r="B13883" t="str">
            <v>REMOÇÃO DE ENTULHO CLASSE B (FRAGMENTOS E RESÍDUOS DE GESSO) TRANSPORTADOS POR CREMALHEIRA. ACONDICIONAMENTO FINAL CAÇAMBA ESTACIONÁRIA. EXCLUSO FRETE. AF_09/2025</v>
          </cell>
          <cell r="C13883" t="str">
            <v>M3</v>
          </cell>
          <cell r="D13883">
            <v>130.58000000000001</v>
          </cell>
          <cell r="E13883">
            <v>136.41999999999999</v>
          </cell>
          <cell r="F13883" t="str">
            <v>SINAPI DEZEMBRO 2025</v>
          </cell>
        </row>
        <row r="13884">
          <cell r="A13884">
            <v>106130</v>
          </cell>
          <cell r="B13884" t="str">
            <v>REMOÇÃO DE ENTULHO CLASSE B (LATAS OU BALDES VAZIOS NÃO CONTAMINADOS DE 18 LITROS) TRANSPORTADAS POR CREMALHEIRA. ACONDICIONAMENTO FINAL EM BAIAS. EXCLUSO FRETE. AF_09/2025</v>
          </cell>
          <cell r="C13884" t="str">
            <v>M3</v>
          </cell>
          <cell r="D13884">
            <v>128.72</v>
          </cell>
          <cell r="E13884">
            <v>139.25</v>
          </cell>
          <cell r="F13884" t="str">
            <v>SINAPI DEZEMBRO 2025</v>
          </cell>
        </row>
        <row r="13885">
          <cell r="A13885">
            <v>106129</v>
          </cell>
          <cell r="B13885" t="str">
            <v>REMOÇÃO DE ENTULHO CLASSE B (PEÇAS MAIORES DE GESSO ACARTONADO) TRANSPORTADOS POR CREMALHEIRA. ACONDICIONAMENTO FINAL CAÇAMBA ESTACIONÁRIA. EXCLUSO FRETE. AF_09/2025</v>
          </cell>
          <cell r="C13885" t="str">
            <v>M3</v>
          </cell>
          <cell r="D13885">
            <v>67.67</v>
          </cell>
          <cell r="E13885">
            <v>73.2</v>
          </cell>
          <cell r="F13885" t="str">
            <v>SINAPI DEZEMBRO 2025</v>
          </cell>
        </row>
        <row r="13886">
          <cell r="A13886">
            <v>106125</v>
          </cell>
          <cell r="B13886" t="str">
            <v>REMOÇÃO DE ENTULHO CLASSE B (PEÇAS MAIORES DE MADEIRA) TRANSPORTADOS POR CREMALHEIRA. ACONDICIONAMENTO FINAL EM CAIXA ROLL ON/ ROLL OFF. EXCLUSO FRETE. AF_09/2025</v>
          </cell>
          <cell r="C13886" t="str">
            <v>M3</v>
          </cell>
          <cell r="D13886">
            <v>52.31</v>
          </cell>
          <cell r="E13886">
            <v>56.59</v>
          </cell>
          <cell r="F13886" t="str">
            <v>SINAPI DEZEMBRO 2025</v>
          </cell>
        </row>
        <row r="13887">
          <cell r="A13887">
            <v>106124</v>
          </cell>
          <cell r="B13887" t="str">
            <v>REMOÇÃO DE ENTULHO CLASSE B (PEÇAS MAIORES DE MADEIRA) TRANSPORTADOS POR GRUA. ACONDICIONAMENTO FINAL EM CAIXA ROLL ON/ ROLL OFF. EXCLUSO FRETE. AF_09/2025</v>
          </cell>
          <cell r="C13887" t="str">
            <v>M3</v>
          </cell>
          <cell r="D13887">
            <v>52.12</v>
          </cell>
          <cell r="E13887">
            <v>56.38</v>
          </cell>
          <cell r="F13887" t="str">
            <v>SINAPI DEZEMBRO 2025</v>
          </cell>
        </row>
        <row r="13888">
          <cell r="A13888">
            <v>106123</v>
          </cell>
          <cell r="B13888" t="str">
            <v>REMOÇÃO DE ENTULHO CLASSE B (PLASTICO/ PAPEL/ METAL) ARMAZENADO INICIALMENTE EM BOMBONAS E ACONDICIONAMENTO FINAL EM ABRIGOS COBERTOS. EXCLUSO FRETE. AF_09/2025</v>
          </cell>
          <cell r="C13888" t="str">
            <v>M3</v>
          </cell>
          <cell r="D13888">
            <v>131</v>
          </cell>
          <cell r="E13888">
            <v>136.88</v>
          </cell>
          <cell r="F13888" t="str">
            <v>SINAPI DEZEMBRO 2025</v>
          </cell>
        </row>
        <row r="13889">
          <cell r="A13889">
            <v>106445</v>
          </cell>
          <cell r="B13889" t="str">
            <v>RESERVATÓRIO DE CONCRETO PRÉ-FABRICADO, DIÂMETRO IGUAL A 2,5 M E ALTURA TOTAL IGUAL A 10,5 M - FORNECIMENTO E INSTALAÇÃO. AF_12/2025</v>
          </cell>
          <cell r="C13889" t="str">
            <v>UN</v>
          </cell>
          <cell r="D13889">
            <v>0</v>
          </cell>
          <cell r="E13889">
            <v>0</v>
          </cell>
          <cell r="F13889" t="str">
            <v>SINAPI DEZEMBRO 2025</v>
          </cell>
        </row>
        <row r="13890">
          <cell r="A13890">
            <v>106446</v>
          </cell>
          <cell r="B13890" t="str">
            <v>RESERVATÓRIO DE CONCRETO PRÉ-FABRICADO, DIÂMETRO IGUAL A 2,5 M E ALTURA TOTAL IGUAL A 15,0 M - FORNECIMENTO E INSTALAÇÃO. AF_12/2025</v>
          </cell>
          <cell r="C13890" t="str">
            <v>UN</v>
          </cell>
          <cell r="D13890">
            <v>0</v>
          </cell>
          <cell r="E13890">
            <v>0</v>
          </cell>
          <cell r="F13890" t="str">
            <v>SINAPI DEZEMBRO 2025</v>
          </cell>
        </row>
        <row r="13891">
          <cell r="A13891">
            <v>106447</v>
          </cell>
          <cell r="B13891" t="str">
            <v>RESERVATÓRIO DE CONCRETO PRÉ-FABRICADO, DIÂMETRO IGUAL A 2,5 M E ALTURA TOTAL IGUAL A 20,0 M - FORNECIMENTO E INSTALAÇÃO. AF_12/2025</v>
          </cell>
          <cell r="C13891" t="str">
            <v>UN</v>
          </cell>
          <cell r="D13891">
            <v>0</v>
          </cell>
          <cell r="E13891">
            <v>0</v>
          </cell>
          <cell r="F13891" t="str">
            <v>SINAPI DEZEMBRO 2025</v>
          </cell>
        </row>
        <row r="13892">
          <cell r="A13892">
            <v>106448</v>
          </cell>
          <cell r="B13892" t="str">
            <v>RESERVATÓRIO DE CONCRETO PRÉ-FABRICADO, DIÂMETRO IGUAL A 2,5 M E ALTURA TOTAL IGUAL A 25,0 M - FORNECIMENTO E INSTALAÇÃO. AF_12/2025</v>
          </cell>
          <cell r="C13892" t="str">
            <v>UN</v>
          </cell>
          <cell r="D13892">
            <v>0</v>
          </cell>
          <cell r="E13892">
            <v>0</v>
          </cell>
          <cell r="F13892" t="str">
            <v>SINAPI DEZEMBRO 2025</v>
          </cell>
        </row>
        <row r="13893">
          <cell r="A13893">
            <v>106449</v>
          </cell>
          <cell r="B13893" t="str">
            <v>RESERVATÓRIO DE CONCRETO PRÉ-FABRICADO, DIÂMETRO IGUAL A 2,5 M E ALTURA TOTAL IGUAL A 30,5 M - FORNECIMENTO E INSTALAÇÃO. AF_12/2025</v>
          </cell>
          <cell r="C13893" t="str">
            <v>UN</v>
          </cell>
          <cell r="D13893">
            <v>0</v>
          </cell>
          <cell r="E13893">
            <v>0</v>
          </cell>
          <cell r="F13893" t="str">
            <v>SINAPI DEZEMBRO 2025</v>
          </cell>
        </row>
        <row r="13894">
          <cell r="A13894">
            <v>106455</v>
          </cell>
          <cell r="B13894" t="str">
            <v>RESERVATÓRIO DE CONCRETO PRÉ-FABRICADO, DIÂMETRO IGUAL A 2,5 M E ALTURA TOTAL MENOR OU IGUAL A 30,5 M - SOMENTE INSTALAÇÃO, SEM FORNECIMENTO. AF_12/2025</v>
          </cell>
          <cell r="C13894" t="str">
            <v>M</v>
          </cell>
          <cell r="D13894">
            <v>1062.25</v>
          </cell>
          <cell r="E13894">
            <v>1107.83</v>
          </cell>
          <cell r="F13894" t="str">
            <v>SINAPI DEZEMBRO 2025</v>
          </cell>
        </row>
        <row r="13895">
          <cell r="A13895">
            <v>106450</v>
          </cell>
          <cell r="B13895" t="str">
            <v>RESERVATÓRIO DE CONCRETO PRÉ-FABRICADO, DIÂMETRO IGUAL A 3,0 M E ALTURA TOTAL IGUAL A 10,5 M - FORNECIMENTO E INSTALAÇÃO. AF_12/2025</v>
          </cell>
          <cell r="C13895" t="str">
            <v>UN</v>
          </cell>
          <cell r="D13895">
            <v>0</v>
          </cell>
          <cell r="E13895">
            <v>0</v>
          </cell>
          <cell r="F13895" t="str">
            <v>SINAPI DEZEMBRO 2025</v>
          </cell>
        </row>
        <row r="13896">
          <cell r="A13896">
            <v>106451</v>
          </cell>
          <cell r="B13896" t="str">
            <v>RESERVATÓRIO DE CONCRETO PRÉ-FABRICADO, DIÂMETRO IGUAL A 3,0 M E ALTURA TOTAL IGUAL A 15,0 M - FORNECIMENTO E INSTALAÇÃO. AF_12/2025</v>
          </cell>
          <cell r="C13896" t="str">
            <v>UN</v>
          </cell>
          <cell r="D13896">
            <v>0</v>
          </cell>
          <cell r="E13896">
            <v>0</v>
          </cell>
          <cell r="F13896" t="str">
            <v>SINAPI DEZEMBRO 2025</v>
          </cell>
        </row>
        <row r="13897">
          <cell r="A13897">
            <v>106452</v>
          </cell>
          <cell r="B13897" t="str">
            <v>RESERVATÓRIO DE CONCRETO PRÉ-FABRICADO, DIÂMETRO IGUAL A 3,0 M E ALTURA TOTAL IGUAL A 20,0 M - FORNECIMENTO E INSTALAÇÃO. AF_12/2025</v>
          </cell>
          <cell r="C13897" t="str">
            <v>UN</v>
          </cell>
          <cell r="D13897">
            <v>0</v>
          </cell>
          <cell r="E13897">
            <v>0</v>
          </cell>
          <cell r="F13897" t="str">
            <v>SINAPI DEZEMBRO 2025</v>
          </cell>
        </row>
        <row r="13898">
          <cell r="A13898">
            <v>106453</v>
          </cell>
          <cell r="B13898" t="str">
            <v>RESERVATÓRIO DE CONCRETO PRÉ-FABRICADO, DIÂMETRO IGUAL A 3,0 M E ALTURA TOTAL IGUAL A 25,0 M - FORNECIMENTO E INSTALAÇÃO. AF_12/2025</v>
          </cell>
          <cell r="C13898" t="str">
            <v>UN</v>
          </cell>
          <cell r="D13898">
            <v>0</v>
          </cell>
          <cell r="E13898">
            <v>0</v>
          </cell>
          <cell r="F13898" t="str">
            <v>SINAPI DEZEMBRO 2025</v>
          </cell>
        </row>
        <row r="13899">
          <cell r="A13899">
            <v>106454</v>
          </cell>
          <cell r="B13899" t="str">
            <v>RESERVATÓRIO DE CONCRETO PRÉ-FABRICADO, DIÂMETRO IGUAL A 3,0 M E ALTURA TOTAL IGUAL A 30,5 M - FORNECIMENTO E INSTALAÇÃO. AF_12/2025</v>
          </cell>
          <cell r="C13899" t="str">
            <v>UN</v>
          </cell>
          <cell r="D13899">
            <v>0</v>
          </cell>
          <cell r="E13899">
            <v>0</v>
          </cell>
          <cell r="F13899" t="str">
            <v>SINAPI DEZEMBRO 2025</v>
          </cell>
        </row>
        <row r="13900">
          <cell r="A13900">
            <v>106456</v>
          </cell>
          <cell r="B13900" t="str">
            <v>RESERVATÓRIO DE CONCRETO PRÉ-FABRICADO, DIÂMETRO IGUAL A 3,0 M E ALTURA TOTAL MENOR OU IGUAL A 30,5 M - SOMENTE INSTALAÇÃO, SEM FORNECIMENTO. AF_12/2025</v>
          </cell>
          <cell r="C13900" t="str">
            <v>M</v>
          </cell>
          <cell r="D13900">
            <v>1198.46</v>
          </cell>
          <cell r="E13900">
            <v>1250.5999999999999</v>
          </cell>
          <cell r="F13900" t="str">
            <v>SINAPI DEZEMBRO 2025</v>
          </cell>
        </row>
        <row r="13901">
          <cell r="A13901">
            <v>106426</v>
          </cell>
          <cell r="B13901" t="str">
            <v>RESERVATÓRIO METÁLICO, TIPO TAÇA COM COLUNA SECA E CAPACIDADE IGUAL A 10.000 L - FORNECIMENTO E INSTALAÇÃO. AF_12/2025</v>
          </cell>
          <cell r="C13901" t="str">
            <v>UN</v>
          </cell>
          <cell r="D13901">
            <v>0</v>
          </cell>
          <cell r="E13901">
            <v>0</v>
          </cell>
          <cell r="F13901" t="str">
            <v>SINAPI DEZEMBRO 2025</v>
          </cell>
        </row>
        <row r="13902">
          <cell r="A13902">
            <v>106442</v>
          </cell>
          <cell r="B13902" t="str">
            <v>RESERVATÓRIO METÁLICO, TIPO TAÇA COM COLUNA SECA E CAPACIDADE IGUAL A 100.000 L - FORNECIMENTO E INSTALAÇÃO. AF_12/2025</v>
          </cell>
          <cell r="C13902" t="str">
            <v>UN</v>
          </cell>
          <cell r="D13902">
            <v>0</v>
          </cell>
          <cell r="E13902">
            <v>0</v>
          </cell>
          <cell r="F13902" t="str">
            <v>SINAPI DEZEMBRO 2025</v>
          </cell>
        </row>
        <row r="13903">
          <cell r="A13903">
            <v>106427</v>
          </cell>
          <cell r="B13903" t="str">
            <v>RESERVATÓRIO METÁLICO, TIPO TAÇA COM COLUNA SECA E CAPACIDADE IGUAL A 15.000 L - FORNECIMENTO E INSTALAÇÃO. AF_12/2025</v>
          </cell>
          <cell r="C13903" t="str">
            <v>UN</v>
          </cell>
          <cell r="D13903">
            <v>0</v>
          </cell>
          <cell r="E13903">
            <v>0</v>
          </cell>
          <cell r="F13903" t="str">
            <v>SINAPI DEZEMBRO 2025</v>
          </cell>
        </row>
        <row r="13904">
          <cell r="A13904">
            <v>106428</v>
          </cell>
          <cell r="B13904" t="str">
            <v>RESERVATÓRIO METÁLICO, TIPO TAÇA COM COLUNA SECA E CAPACIDADE IGUAL A 20.000 L - FORNECIMENTO E INSTALAÇÃO. AF_12/2025</v>
          </cell>
          <cell r="C13904" t="str">
            <v>UN</v>
          </cell>
          <cell r="D13904">
            <v>0</v>
          </cell>
          <cell r="E13904">
            <v>0</v>
          </cell>
          <cell r="F13904" t="str">
            <v>SINAPI DEZEMBRO 2025</v>
          </cell>
        </row>
        <row r="13905">
          <cell r="A13905">
            <v>106429</v>
          </cell>
          <cell r="B13905" t="str">
            <v>RESERVATÓRIO METÁLICO, TIPO TAÇA COM COLUNA SECA E CAPACIDADE IGUAL A 30.000 L - FORNECIMENTO E INSTALAÇÃO. AF_12/2025</v>
          </cell>
          <cell r="C13905" t="str">
            <v>UN</v>
          </cell>
          <cell r="D13905">
            <v>0</v>
          </cell>
          <cell r="E13905">
            <v>0</v>
          </cell>
          <cell r="F13905" t="str">
            <v>SINAPI DEZEMBRO 2025</v>
          </cell>
        </row>
        <row r="13906">
          <cell r="A13906">
            <v>106430</v>
          </cell>
          <cell r="B13906" t="str">
            <v>RESERVATÓRIO METÁLICO, TIPO TAÇA COM COLUNA SECA E CAPACIDADE IGUAL A 40.000 L - FORNECIMENTO E INSTALAÇÃO. AF_12/2025</v>
          </cell>
          <cell r="C13906" t="str">
            <v>UN</v>
          </cell>
          <cell r="D13906">
            <v>0</v>
          </cell>
          <cell r="E13906">
            <v>0</v>
          </cell>
          <cell r="F13906" t="str">
            <v>SINAPI DEZEMBRO 2025</v>
          </cell>
        </row>
        <row r="13907">
          <cell r="A13907">
            <v>106425</v>
          </cell>
          <cell r="B13907" t="str">
            <v>RESERVATÓRIO METÁLICO, TIPO TAÇA COM COLUNA SECA E CAPACIDADE IGUAL A 5.000 L - FORNECIMENTO E INSTALAÇÃO. AF_12/2025</v>
          </cell>
          <cell r="C13907" t="str">
            <v>UN</v>
          </cell>
          <cell r="D13907">
            <v>0</v>
          </cell>
          <cell r="E13907">
            <v>0</v>
          </cell>
          <cell r="F13907" t="str">
            <v>SINAPI DEZEMBRO 2025</v>
          </cell>
        </row>
        <row r="13908">
          <cell r="A13908">
            <v>106431</v>
          </cell>
          <cell r="B13908" t="str">
            <v>RESERVATÓRIO METÁLICO, TIPO TAÇA COM COLUNA SECA E CAPACIDADE IGUAL A 50.000 L - FORNECIMENTO E INSTALAÇÃO. AF_12/2025</v>
          </cell>
          <cell r="C13908" t="str">
            <v>UN</v>
          </cell>
          <cell r="D13908">
            <v>0</v>
          </cell>
          <cell r="E13908">
            <v>0</v>
          </cell>
          <cell r="F13908" t="str">
            <v>SINAPI DEZEMBRO 2025</v>
          </cell>
        </row>
        <row r="13909">
          <cell r="A13909">
            <v>106441</v>
          </cell>
          <cell r="B13909" t="str">
            <v>RESERVATÓRIO METÁLICO, TIPO TAÇA COM COLUNA SECA E CAPACIDADE IGUAL A 75.000 L - FORNECIMENTO E INSTALAÇÃO. AF_12/2025</v>
          </cell>
          <cell r="C13909" t="str">
            <v>UN</v>
          </cell>
          <cell r="D13909">
            <v>0</v>
          </cell>
          <cell r="E13909">
            <v>0</v>
          </cell>
          <cell r="F13909" t="str">
            <v>SINAPI DEZEMBRO 2025</v>
          </cell>
        </row>
        <row r="13910">
          <cell r="A13910">
            <v>106433</v>
          </cell>
          <cell r="B13910" t="str">
            <v>RESERVATÓRIO METÁLICO, TIPO TAÇA COM ÁGUA NA COLUNA E CAPACIDADE IGUAL A 10.000 L - FORNECIMENTO E INSTALAÇÃO. AF_12/2025</v>
          </cell>
          <cell r="C13910" t="str">
            <v>UN</v>
          </cell>
          <cell r="D13910">
            <v>0</v>
          </cell>
          <cell r="E13910">
            <v>0</v>
          </cell>
          <cell r="F13910" t="str">
            <v>SINAPI DEZEMBRO 2025</v>
          </cell>
        </row>
        <row r="13911">
          <cell r="A13911">
            <v>106444</v>
          </cell>
          <cell r="B13911" t="str">
            <v>RESERVATÓRIO METÁLICO, TIPO TAÇA COM ÁGUA NA COLUNA E CAPACIDADE IGUAL A 100.000 L - FORNECIMENTO E INSTALAÇÃO. AF_12/2025</v>
          </cell>
          <cell r="C13911" t="str">
            <v>UN</v>
          </cell>
          <cell r="D13911">
            <v>0</v>
          </cell>
          <cell r="E13911">
            <v>0</v>
          </cell>
          <cell r="F13911" t="str">
            <v>SINAPI DEZEMBRO 2025</v>
          </cell>
        </row>
        <row r="13912">
          <cell r="A13912">
            <v>106434</v>
          </cell>
          <cell r="B13912" t="str">
            <v>RESERVATÓRIO METÁLICO, TIPO TAÇA COM ÁGUA NA COLUNA E CAPACIDADE IGUAL A 15.000 L - FORNECIMENTO E INSTALAÇÃO. AF_12/2025</v>
          </cell>
          <cell r="C13912" t="str">
            <v>UN</v>
          </cell>
          <cell r="D13912">
            <v>0</v>
          </cell>
          <cell r="E13912">
            <v>0</v>
          </cell>
          <cell r="F13912" t="str">
            <v>SINAPI DEZEMBRO 2025</v>
          </cell>
        </row>
        <row r="13913">
          <cell r="A13913">
            <v>106435</v>
          </cell>
          <cell r="B13913" t="str">
            <v>RESERVATÓRIO METÁLICO, TIPO TAÇA COM ÁGUA NA COLUNA E CAPACIDADE IGUAL A 20.000 L - FORNECIMENTO E INSTALAÇÃO. AF_12/2025</v>
          </cell>
          <cell r="C13913" t="str">
            <v>UN</v>
          </cell>
          <cell r="D13913">
            <v>0</v>
          </cell>
          <cell r="E13913">
            <v>0</v>
          </cell>
          <cell r="F13913" t="str">
            <v>SINAPI DEZEMBRO 2025</v>
          </cell>
        </row>
        <row r="13914">
          <cell r="A13914">
            <v>106436</v>
          </cell>
          <cell r="B13914" t="str">
            <v>RESERVATÓRIO METÁLICO, TIPO TAÇA COM ÁGUA NA COLUNA E CAPACIDADE IGUAL A 30.000 L - FORNECIMENTO E INSTALAÇÃO. AF_12/2025</v>
          </cell>
          <cell r="C13914" t="str">
            <v>UN</v>
          </cell>
          <cell r="D13914">
            <v>0</v>
          </cell>
          <cell r="E13914">
            <v>0</v>
          </cell>
          <cell r="F13914" t="str">
            <v>SINAPI DEZEMBRO 2025</v>
          </cell>
        </row>
        <row r="13915">
          <cell r="A13915">
            <v>106437</v>
          </cell>
          <cell r="B13915" t="str">
            <v>RESERVATÓRIO METÁLICO, TIPO TAÇA COM ÁGUA NA COLUNA E CAPACIDADE IGUAL A 40.000 L - FORNECIMENTO E INSTALAÇÃO. AF_12/2025</v>
          </cell>
          <cell r="C13915" t="str">
            <v>UN</v>
          </cell>
          <cell r="D13915">
            <v>0</v>
          </cell>
          <cell r="E13915">
            <v>0</v>
          </cell>
          <cell r="F13915" t="str">
            <v>SINAPI DEZEMBRO 2025</v>
          </cell>
        </row>
        <row r="13916">
          <cell r="A13916">
            <v>106432</v>
          </cell>
          <cell r="B13916" t="str">
            <v>RESERVATÓRIO METÁLICO, TIPO TAÇA COM ÁGUA NA COLUNA E CAPACIDADE IGUAL A 5.000 L - FORNECIMENTO E INSTALAÇÃO. AF_12/2025</v>
          </cell>
          <cell r="C13916" t="str">
            <v>UN</v>
          </cell>
          <cell r="D13916">
            <v>0</v>
          </cell>
          <cell r="E13916">
            <v>0</v>
          </cell>
          <cell r="F13916" t="str">
            <v>SINAPI DEZEMBRO 2025</v>
          </cell>
        </row>
        <row r="13917">
          <cell r="A13917">
            <v>106438</v>
          </cell>
          <cell r="B13917" t="str">
            <v>RESERVATÓRIO METÁLICO, TIPO TAÇA COM ÁGUA NA COLUNA E CAPACIDADE IGUAL A 50.000 L - FORNECIMENTO E INSTALAÇÃO. AF_12/2025</v>
          </cell>
          <cell r="C13917" t="str">
            <v>UN</v>
          </cell>
          <cell r="D13917">
            <v>0</v>
          </cell>
          <cell r="E13917">
            <v>0</v>
          </cell>
          <cell r="F13917" t="str">
            <v>SINAPI DEZEMBRO 2025</v>
          </cell>
        </row>
        <row r="13918">
          <cell r="A13918">
            <v>106443</v>
          </cell>
          <cell r="B13918" t="str">
            <v>RESERVATÓRIO METÁLICO, TIPO TAÇA COM ÁGUA NA COLUNA E CAPACIDADE IGUAL A 75.000 L - FORNECIMENTO E INSTALAÇÃO. AF_12/2025</v>
          </cell>
          <cell r="C13918" t="str">
            <v>UN</v>
          </cell>
          <cell r="D13918">
            <v>0</v>
          </cell>
          <cell r="E13918">
            <v>0</v>
          </cell>
          <cell r="F13918" t="str">
            <v>SINAPI DEZEMBRO 2025</v>
          </cell>
        </row>
        <row r="13919">
          <cell r="A13919">
            <v>106419</v>
          </cell>
          <cell r="B13919" t="str">
            <v>RESERVATÓRIO METÁLICO, TIPO TUBULAR E CAPACIDADE IGUAL A 10.000 L - FORNECIMENTO E INSTALAÇÃO. AF_12/2025</v>
          </cell>
          <cell r="C13919" t="str">
            <v>UN</v>
          </cell>
          <cell r="D13919">
            <v>0</v>
          </cell>
          <cell r="E13919">
            <v>0</v>
          </cell>
          <cell r="F13919" t="str">
            <v>SINAPI DEZEMBRO 2025</v>
          </cell>
        </row>
        <row r="13920">
          <cell r="A13920">
            <v>106440</v>
          </cell>
          <cell r="B13920" t="str">
            <v>RESERVATÓRIO METÁLICO, TIPO TUBULAR E CAPACIDADE IGUAL A 100.000 L - FORNECIMENTO E INSTALAÇÃO. AF_12/2025</v>
          </cell>
          <cell r="C13920" t="str">
            <v>UN</v>
          </cell>
          <cell r="D13920">
            <v>0</v>
          </cell>
          <cell r="E13920">
            <v>0</v>
          </cell>
          <cell r="F13920" t="str">
            <v>SINAPI DEZEMBRO 2025</v>
          </cell>
        </row>
        <row r="13921">
          <cell r="A13921">
            <v>106420</v>
          </cell>
          <cell r="B13921" t="str">
            <v>RESERVATÓRIO METÁLICO, TIPO TUBULAR E CAPACIDADE IGUAL A 15.000 L - FORNECIMENTO E INSTALAÇÃO. AF_12/2025</v>
          </cell>
          <cell r="C13921" t="str">
            <v>UN</v>
          </cell>
          <cell r="D13921">
            <v>0</v>
          </cell>
          <cell r="E13921">
            <v>0</v>
          </cell>
          <cell r="F13921" t="str">
            <v>SINAPI DEZEMBRO 2025</v>
          </cell>
        </row>
        <row r="13922">
          <cell r="A13922">
            <v>106421</v>
          </cell>
          <cell r="B13922" t="str">
            <v>RESERVATÓRIO METÁLICO, TIPO TUBULAR E CAPACIDADE IGUAL A 20.000 L - FORNECIMENTO E INSTALAÇÃO. AF_12/2025</v>
          </cell>
          <cell r="C13922" t="str">
            <v>UN</v>
          </cell>
          <cell r="D13922">
            <v>0</v>
          </cell>
          <cell r="E13922">
            <v>0</v>
          </cell>
          <cell r="F13922" t="str">
            <v>SINAPI DEZEMBRO 2025</v>
          </cell>
        </row>
        <row r="13923">
          <cell r="A13923">
            <v>106422</v>
          </cell>
          <cell r="B13923" t="str">
            <v>RESERVATÓRIO METÁLICO, TIPO TUBULAR E CAPACIDADE IGUAL A 30.000 L - FORNECIMENTO E INSTALAÇÃO. AF_12/2025</v>
          </cell>
          <cell r="C13923" t="str">
            <v>UN</v>
          </cell>
          <cell r="D13923">
            <v>0</v>
          </cell>
          <cell r="E13923">
            <v>0</v>
          </cell>
          <cell r="F13923" t="str">
            <v>SINAPI DEZEMBRO 2025</v>
          </cell>
        </row>
        <row r="13924">
          <cell r="A13924">
            <v>106423</v>
          </cell>
          <cell r="B13924" t="str">
            <v>RESERVATÓRIO METÁLICO, TIPO TUBULAR E CAPACIDADE IGUAL A 40.000 L - FORNECIMENTO E INSTALAÇÃO. AF_12/2025</v>
          </cell>
          <cell r="C13924" t="str">
            <v>UN</v>
          </cell>
          <cell r="D13924">
            <v>0</v>
          </cell>
          <cell r="E13924">
            <v>0</v>
          </cell>
          <cell r="F13924" t="str">
            <v>SINAPI DEZEMBRO 2025</v>
          </cell>
        </row>
        <row r="13925">
          <cell r="A13925">
            <v>106418</v>
          </cell>
          <cell r="B13925" t="str">
            <v>RESERVATÓRIO METÁLICO, TIPO TUBULAR E CAPACIDADE IGUAL A 5.000 L - FORNECIMENTO E INSTALAÇÃO. AF_12/2025</v>
          </cell>
          <cell r="C13925" t="str">
            <v>UN</v>
          </cell>
          <cell r="D13925">
            <v>0</v>
          </cell>
          <cell r="E13925">
            <v>0</v>
          </cell>
          <cell r="F13925" t="str">
            <v>SINAPI DEZEMBRO 2025</v>
          </cell>
        </row>
        <row r="13926">
          <cell r="A13926">
            <v>106424</v>
          </cell>
          <cell r="B13926" t="str">
            <v>RESERVATÓRIO METÁLICO, TIPO TUBULAR E CAPACIDADE IGUAL A 50.000 L - FORNECIMENTO E INSTALAÇÃO. AF_12/2025</v>
          </cell>
          <cell r="C13926" t="str">
            <v>UN</v>
          </cell>
          <cell r="D13926">
            <v>0</v>
          </cell>
          <cell r="E13926">
            <v>0</v>
          </cell>
          <cell r="F13926" t="str">
            <v>SINAPI DEZEMBRO 2025</v>
          </cell>
        </row>
        <row r="13927">
          <cell r="A13927">
            <v>106439</v>
          </cell>
          <cell r="B13927" t="str">
            <v>RESERVATÓRIO METÁLICO, TIPO TUBULAR E CAPACIDADE IGUAL A 75.000 L - FORNECIMENTO E INSTALAÇÃO. AF_12/2025</v>
          </cell>
          <cell r="C13927" t="str">
            <v>UN</v>
          </cell>
          <cell r="D13927">
            <v>0</v>
          </cell>
          <cell r="E13927">
            <v>0</v>
          </cell>
          <cell r="F13927" t="str">
            <v>SINAPI DEZEMBRO 2025</v>
          </cell>
        </row>
        <row r="13928">
          <cell r="A13928">
            <v>88789</v>
          </cell>
          <cell r="B13928" t="str">
            <v>REVESTIMENTO CERÂMICO PARA PAREDES EXTERNAS EM PASTILHAS DE PORCELANA 2,5 X 2,5 CM (PLACAS DE 30 X 30 CM), ALINHADAS A PRUMO, APLICADO EM SUPERFÍCIES INTERNAS DE SACADA. AF_02/2023</v>
          </cell>
          <cell r="C13928" t="str">
            <v>M2</v>
          </cell>
          <cell r="D13928">
            <v>457.92</v>
          </cell>
          <cell r="E13928">
            <v>462.51</v>
          </cell>
          <cell r="F13928" t="str">
            <v>SINAPI DEZEMBRO 2025</v>
          </cell>
        </row>
        <row r="13929">
          <cell r="A13929">
            <v>88788</v>
          </cell>
          <cell r="B13929" t="str">
            <v>REVESTIMENTO CERÂMICO PARA PAREDES EXTERNAS EM PASTILHAS DE PORCELANA 2,5 X 2,5 CM (PLACAS DE 30 X 30 CM), ALINHADAS A PRUMO. AF_02/2023</v>
          </cell>
          <cell r="C13929" t="str">
            <v>M2</v>
          </cell>
          <cell r="D13929">
            <v>381.87</v>
          </cell>
          <cell r="E13929">
            <v>385.85</v>
          </cell>
          <cell r="F13929" t="str">
            <v>SINAPI DEZEMBRO 2025</v>
          </cell>
        </row>
        <row r="13930">
          <cell r="A13930">
            <v>87245</v>
          </cell>
          <cell r="B13930" t="str">
            <v>REVESTIMENTO CERÂMICO PARA PAREDES EXTERNAS EM PASTILHAS DE PORCELANA 5 X 5 CM (PLACAS DE 30 X 30 CM), ALINHADAS A PRUMO, APLICADO EM SUPERFÍCIES INTERNAS DE SACADA. AF_02/2023</v>
          </cell>
          <cell r="C13930" t="str">
            <v>M2</v>
          </cell>
          <cell r="D13930">
            <v>349.17</v>
          </cell>
          <cell r="E13930">
            <v>353.65</v>
          </cell>
          <cell r="F13930" t="str">
            <v>SINAPI DEZEMBRO 2025</v>
          </cell>
        </row>
        <row r="13931">
          <cell r="A13931">
            <v>87244</v>
          </cell>
          <cell r="B13931" t="str">
            <v>REVESTIMENTO CERÂMICO PARA PAREDES EXTERNAS EM PASTILHAS DE PORCELANA 5 X 5 CM (PLACAS DE 30 X 30 CM), ALINHADAS A PRUMO. AF_02/2023</v>
          </cell>
          <cell r="C13931" t="str">
            <v>M2</v>
          </cell>
          <cell r="D13931">
            <v>291.66000000000003</v>
          </cell>
          <cell r="E13931">
            <v>295.51</v>
          </cell>
          <cell r="F13931" t="str">
            <v>SINAPI DEZEMBRO 2025</v>
          </cell>
        </row>
        <row r="13932">
          <cell r="A13932">
            <v>104589</v>
          </cell>
          <cell r="B13932" t="str">
            <v>REVESTIMENTO CERÂMICO PARA PAREDES EXTERNAS, COM PLACAS TIPO GRÊS OU SEMIGRÊS, FORMATO MENOR OU IGUAL A 200 CM2, ALINHADAS A PRUMO, APLICADO EM SUPERFÍCIES INTERNAS DE SACADA. AF_02/2023</v>
          </cell>
          <cell r="C13932" t="str">
            <v>M2</v>
          </cell>
          <cell r="D13932">
            <v>287.79000000000002</v>
          </cell>
          <cell r="E13932">
            <v>292.2</v>
          </cell>
          <cell r="F13932" t="str">
            <v>SINAPI DEZEMBRO 2025</v>
          </cell>
        </row>
        <row r="13933">
          <cell r="A13933">
            <v>104588</v>
          </cell>
          <cell r="B13933" t="str">
            <v>REVESTIMENTO CERÂMICO PARA PAREDES EXTERNAS, COM PLACAS TIPO GRÊS OU SEMIGRÊS, FORMATO MENOR OU IGUAL A 200 CM2, ALINHADAS A PRUMO. AF_02/2023</v>
          </cell>
          <cell r="C13933" t="str">
            <v>M2</v>
          </cell>
          <cell r="D13933">
            <v>241.02</v>
          </cell>
          <cell r="E13933">
            <v>244.81</v>
          </cell>
          <cell r="F13933" t="str">
            <v>SINAPI DEZEMBRO 2025</v>
          </cell>
        </row>
        <row r="13934">
          <cell r="A13934">
            <v>104591</v>
          </cell>
          <cell r="B13934" t="str">
            <v>REVESTIMENTO CERÂMICO PARA PAREDES EXTERNAS, COM PLACAS TIPO GRÊS OU SEMIGRÊS, FORMATO MENOR OU IGUAL A 200 CM2, DISPOSTAS EM AMARRAÇÃO, APLICADO EM SUPERFÍCIES INTERNAS DE SACADA. AF_02/2023</v>
          </cell>
          <cell r="C13934" t="str">
            <v>M2</v>
          </cell>
          <cell r="D13934">
            <v>313.76</v>
          </cell>
          <cell r="E13934">
            <v>319.27999999999997</v>
          </cell>
          <cell r="F13934" t="str">
            <v>SINAPI DEZEMBRO 2025</v>
          </cell>
        </row>
        <row r="13935">
          <cell r="A13935">
            <v>104590</v>
          </cell>
          <cell r="B13935" t="str">
            <v>REVESTIMENTO CERÂMICO PARA PAREDES EXTERNAS, COM PLACAS TIPO GRÊS OU SEMIGRÊS, FORMATO MENOR OU IGUAL A 200 CM2, DISPOSTAS EM AMARRAÇÃO. AF_02/2023</v>
          </cell>
          <cell r="C13935" t="str">
            <v>M2</v>
          </cell>
          <cell r="D13935">
            <v>263.74</v>
          </cell>
          <cell r="E13935">
            <v>268.64999999999998</v>
          </cell>
          <cell r="F13935" t="str">
            <v>SINAPI DEZEMBRO 2025</v>
          </cell>
        </row>
        <row r="13936">
          <cell r="A13936">
            <v>87267</v>
          </cell>
          <cell r="B13936" t="str">
            <v>REVESTIMENTO CERÂMICO PARA PAREDES INTERNAS COM PLACAS TIPO ESMALTADA DE DIMENSÕES 20X20 CM APLICADAS A MEIA ALTURA DAS PAREDES. AF_02/2023_PE</v>
          </cell>
          <cell r="C13936" t="str">
            <v>M2</v>
          </cell>
          <cell r="D13936">
            <v>66.27</v>
          </cell>
          <cell r="E13936">
            <v>68.47</v>
          </cell>
          <cell r="F13936" t="str">
            <v>SINAPI DEZEMBRO 2025</v>
          </cell>
        </row>
        <row r="13937">
          <cell r="A13937">
            <v>104614</v>
          </cell>
          <cell r="B13937" t="str">
            <v>REVESTIMENTO CERÂMICO PARA PAREDES INTERNAS COM PLACAS TIPO ESMALTADA DE DIMENSÕES 20X20 CM APLICADAS EM DIAGONAL, A MEIA ALTURA DAS PAREDES. AF_02/2023_PE</v>
          </cell>
          <cell r="C13937" t="str">
            <v>M2</v>
          </cell>
          <cell r="D13937">
            <v>71.22</v>
          </cell>
          <cell r="E13937">
            <v>73.81</v>
          </cell>
          <cell r="F13937" t="str">
            <v>SINAPI DEZEMBRO 2025</v>
          </cell>
        </row>
        <row r="13938">
          <cell r="A13938">
            <v>104613</v>
          </cell>
          <cell r="B13938" t="str">
            <v>REVESTIMENTO CERÂMICO PARA PAREDES INTERNAS COM PLACAS TIPO ESMALTADA DE DIMENSÕES 20X20 CM APLICADAS EM DIAGONAL, NA ALTURA INTEIRA DAS PAREDES. AF_02/2023_PE</v>
          </cell>
          <cell r="C13938" t="str">
            <v>M2</v>
          </cell>
          <cell r="D13938">
            <v>64.599999999999994</v>
          </cell>
          <cell r="E13938">
            <v>66.650000000000006</v>
          </cell>
          <cell r="F13938" t="str">
            <v>SINAPI DEZEMBRO 2025</v>
          </cell>
        </row>
        <row r="13939">
          <cell r="A13939">
            <v>87265</v>
          </cell>
          <cell r="B13939" t="str">
            <v>REVESTIMENTO CERÂMICO PARA PAREDES INTERNAS COM PLACAS TIPO ESMALTADA DE DIMENSÕES 20X20 CM APLICADAS NA ALTURA INTEIRA DAS PAREDES. AF_02/2023_PE</v>
          </cell>
          <cell r="C13939" t="str">
            <v>M2</v>
          </cell>
          <cell r="D13939">
            <v>61.2</v>
          </cell>
          <cell r="E13939">
            <v>62.98</v>
          </cell>
          <cell r="F13939" t="str">
            <v>SINAPI DEZEMBRO 2025</v>
          </cell>
        </row>
        <row r="13940">
          <cell r="A13940">
            <v>87271</v>
          </cell>
          <cell r="B13940" t="str">
            <v>REVESTIMENTO CERÂMICO PARA PAREDES INTERNAS COM PLACAS TIPO ESMALTADA DE DIMENSÕES 25X35 CM APLICADAS A MEIA ALTURA DAS PAREDES. AF_02/2023_PE</v>
          </cell>
          <cell r="C13940" t="str">
            <v>M2</v>
          </cell>
          <cell r="D13940">
            <v>69.95</v>
          </cell>
          <cell r="E13940">
            <v>72.489999999999995</v>
          </cell>
          <cell r="F13940" t="str">
            <v>SINAPI DEZEMBRO 2025</v>
          </cell>
        </row>
        <row r="13941">
          <cell r="A13941">
            <v>87269</v>
          </cell>
          <cell r="B13941" t="str">
            <v>REVESTIMENTO CERÂMICO PARA PAREDES INTERNAS COM PLACAS TIPO ESMALTADA DE DIMENSÕES 25X35 CM APLICADAS NA ALTURA INTEIRA DAS PAREDES. AF_02/2023_PE</v>
          </cell>
          <cell r="C13941" t="str">
            <v>M2</v>
          </cell>
          <cell r="D13941">
            <v>64.81</v>
          </cell>
          <cell r="E13941">
            <v>66.930000000000007</v>
          </cell>
          <cell r="F13941" t="str">
            <v>SINAPI DEZEMBRO 2025</v>
          </cell>
        </row>
        <row r="13942">
          <cell r="A13942">
            <v>87275</v>
          </cell>
          <cell r="B13942" t="str">
            <v>REVESTIMENTO CERÂMICO PARA PAREDES INTERNAS COM PLACAS TIPO ESMALTADA DE DIMENSÕES 33X45 CM APLICADAS A MEIA ALTURA DAS PAREDES. AF_02/2023_PE</v>
          </cell>
          <cell r="C13942" t="str">
            <v>M2</v>
          </cell>
          <cell r="D13942">
            <v>75.010000000000005</v>
          </cell>
          <cell r="E13942">
            <v>77.83</v>
          </cell>
          <cell r="F13942" t="str">
            <v>SINAPI DEZEMBRO 2025</v>
          </cell>
        </row>
        <row r="13943">
          <cell r="A13943">
            <v>87273</v>
          </cell>
          <cell r="B13943" t="str">
            <v>REVESTIMENTO CERÂMICO PARA PAREDES INTERNAS COM PLACAS TIPO ESMALTADA DE DIMENSÕES 33X45 CM APLICADAS NA ALTURA INTEIRA DAS PAREDES. AF_02/2023_PE</v>
          </cell>
          <cell r="C13943" t="str">
            <v>M2</v>
          </cell>
          <cell r="D13943">
            <v>68.2</v>
          </cell>
          <cell r="E13943">
            <v>70.45</v>
          </cell>
          <cell r="F13943" t="str">
            <v>SINAPI DEZEMBRO 2025</v>
          </cell>
        </row>
        <row r="13944">
          <cell r="A13944">
            <v>104612</v>
          </cell>
          <cell r="B13944" t="str">
            <v>REVESTIMENTO CERÂMICO PARA PAREDES INTERNAS COM PLACAS TIPO ESMALTADA DE DIMENSÕES 60X60 CM APLICADAS A MEIA ALTURA DAS PAREDES. AF_02/2023_PE</v>
          </cell>
          <cell r="C13944" t="str">
            <v>M2</v>
          </cell>
          <cell r="D13944">
            <v>96.6</v>
          </cell>
          <cell r="E13944">
            <v>99.09</v>
          </cell>
          <cell r="F13944" t="str">
            <v>SINAPI DEZEMBRO 2025</v>
          </cell>
        </row>
        <row r="13945">
          <cell r="A13945">
            <v>104611</v>
          </cell>
          <cell r="B13945" t="str">
            <v>REVESTIMENTO CERÂMICO PARA PAREDES INTERNAS COM PLACAS TIPO ESMALTADA DE DIMENSÕES 60X60 CM APLICADAS NA ALTURA INTEIRA DAS PAREDES. AF_02/2023_PE</v>
          </cell>
          <cell r="C13945" t="str">
            <v>M2</v>
          </cell>
          <cell r="D13945">
            <v>95.97</v>
          </cell>
          <cell r="E13945">
            <v>98.35</v>
          </cell>
          <cell r="F13945" t="str">
            <v>SINAPI DEZEMBRO 2025</v>
          </cell>
        </row>
        <row r="13946">
          <cell r="A13946">
            <v>104618</v>
          </cell>
          <cell r="B13946" t="str">
            <v>REVESTIMENTO CERÂMICO PARA PAREDES INTERNAS COM PLACAS TIPO PASTILHA DE DIMENSÕES 2,5 X 2,5 CM (PLACAS DE 30 X 30 CM) CM APLICADAS A MEIA ALTURA DAS PAREDES. AF_02/2023</v>
          </cell>
          <cell r="C13946" t="str">
            <v>M2</v>
          </cell>
          <cell r="D13946">
            <v>395.5</v>
          </cell>
          <cell r="E13946">
            <v>399.67</v>
          </cell>
          <cell r="F13946" t="str">
            <v>SINAPI DEZEMBRO 2025</v>
          </cell>
        </row>
        <row r="13947">
          <cell r="A13947">
            <v>104616</v>
          </cell>
          <cell r="B13947" t="str">
            <v>REVESTIMENTO CERÂMICO PARA PAREDES INTERNAS COM PLACAS TIPO PASTILHA DE DIMENSÕES 2,5 X 2,5 CM (PLACAS DE 30 X 30 CM) CM APLICADAS NA ALTURA INTEIRA DAS PAREDES. AF_02/2023</v>
          </cell>
          <cell r="C13947" t="str">
            <v>M2</v>
          </cell>
          <cell r="D13947">
            <v>385.31</v>
          </cell>
          <cell r="E13947">
            <v>388.59</v>
          </cell>
          <cell r="F13947" t="str">
            <v>SINAPI DEZEMBRO 2025</v>
          </cell>
        </row>
        <row r="13948">
          <cell r="A13948">
            <v>104617</v>
          </cell>
          <cell r="B13948" t="str">
            <v>REVESTIMENTO CERÂMICO PARA PAREDES INTERNAS COM PLACAS TIPO PASTILHA DE DIMENSÕES 5 X 5 CM (PLACAS DE 30 X 30 CM) CM APLICADAS A MEIA ALTURA DAS PAREDES. AF_02/2023</v>
          </cell>
          <cell r="C13948" t="str">
            <v>M2</v>
          </cell>
          <cell r="D13948">
            <v>301.11</v>
          </cell>
          <cell r="E13948">
            <v>305.27999999999997</v>
          </cell>
          <cell r="F13948" t="str">
            <v>SINAPI DEZEMBRO 2025</v>
          </cell>
        </row>
        <row r="13949">
          <cell r="A13949">
            <v>104615</v>
          </cell>
          <cell r="B13949" t="str">
            <v>REVESTIMENTO CERÂMICO PARA PAREDES INTERNAS COM PLACAS TIPO PASTILHA DE DIMENSÕES 5 X 5 CM (PLACAS DE 30 X 30 CM) CM APLICADAS NA ALTURA INTEIRA DAS PAREDES. AF_02/2023</v>
          </cell>
          <cell r="C13949" t="str">
            <v>M2</v>
          </cell>
          <cell r="D13949">
            <v>290.92</v>
          </cell>
          <cell r="E13949">
            <v>294.2</v>
          </cell>
          <cell r="F13949" t="str">
            <v>SINAPI DEZEMBRO 2025</v>
          </cell>
        </row>
        <row r="13950">
          <cell r="A13950">
            <v>87247</v>
          </cell>
          <cell r="B13950" t="str">
            <v>REVESTIMENTO CERÂMICO PARA PISO COM PLACAS TIPO ESMALTADA DE DIMENSÕES 35X35 CM APLICADA EM AMBIENTES DE ÁREA ENTRE 5 M2 E 10 M2. AF_02/2023_PE</v>
          </cell>
          <cell r="C13950" t="str">
            <v>M2</v>
          </cell>
          <cell r="D13950">
            <v>63.04</v>
          </cell>
          <cell r="E13950">
            <v>64.47</v>
          </cell>
          <cell r="F13950" t="str">
            <v>SINAPI DEZEMBRO 2025</v>
          </cell>
        </row>
        <row r="13951">
          <cell r="A13951">
            <v>87248</v>
          </cell>
          <cell r="B13951" t="str">
            <v>REVESTIMENTO CERÂMICO PARA PISO COM PLACAS TIPO ESMALTADA DE DIMENSÕES 35X35 CM APLICADA EM AMBIENTES DE ÁREA MAIOR QUE 10 M2. AF_02/2023_PE</v>
          </cell>
          <cell r="C13951" t="str">
            <v>M2</v>
          </cell>
          <cell r="D13951">
            <v>55.82</v>
          </cell>
          <cell r="E13951">
            <v>56.64</v>
          </cell>
          <cell r="F13951" t="str">
            <v>SINAPI DEZEMBRO 2025</v>
          </cell>
        </row>
        <row r="13952">
          <cell r="A13952">
            <v>87246</v>
          </cell>
          <cell r="B13952" t="str">
            <v>REVESTIMENTO CERÂMICO PARA PISO COM PLACAS TIPO ESMALTADA DE DIMENSÕES 35X35 CM APLICADA EM AMBIENTES DE ÁREA MENOR QUE 5 M2. AF_02/2023_PE</v>
          </cell>
          <cell r="C13952" t="str">
            <v>M2</v>
          </cell>
          <cell r="D13952">
            <v>69.94</v>
          </cell>
          <cell r="E13952">
            <v>71.930000000000007</v>
          </cell>
          <cell r="F13952" t="str">
            <v>SINAPI DEZEMBRO 2025</v>
          </cell>
        </row>
        <row r="13953">
          <cell r="A13953">
            <v>104601</v>
          </cell>
          <cell r="B13953" t="str">
            <v>REVESTIMENTO CERÂMICO PARA PISO COM PLACAS TIPO ESMALTADA DE DIMENSÕES 35X35 CM APLICADA EM DIAGONAL EM AMBIENTES DE ÁREA ENTRE 5 M² E 10 M². AF_02/2023_PE</v>
          </cell>
          <cell r="C13953" t="str">
            <v>M2</v>
          </cell>
          <cell r="D13953">
            <v>67.94</v>
          </cell>
          <cell r="E13953">
            <v>69.72</v>
          </cell>
          <cell r="F13953" t="str">
            <v>SINAPI DEZEMBRO 2025</v>
          </cell>
        </row>
        <row r="13954">
          <cell r="A13954">
            <v>104603</v>
          </cell>
          <cell r="B13954" t="str">
            <v>REVESTIMENTO CERÂMICO PARA PISO COM PLACAS TIPO ESMALTADA DE DIMENSÕES 35X35 CM APLICADA EM DIAGONAL EM AMBIENTES DE ÁREA MAIOR QUE 10 M². AF_02/2023_PE</v>
          </cell>
          <cell r="C13954" t="str">
            <v>M2</v>
          </cell>
          <cell r="D13954">
            <v>58.25</v>
          </cell>
          <cell r="E13954">
            <v>59.24</v>
          </cell>
          <cell r="F13954" t="str">
            <v>SINAPI DEZEMBRO 2025</v>
          </cell>
        </row>
        <row r="13955">
          <cell r="A13955">
            <v>104599</v>
          </cell>
          <cell r="B13955" t="str">
            <v>REVESTIMENTO CERÂMICO PARA PISO COM PLACAS TIPO ESMALTADA DE DIMENSÕES 35X35 CM APLICADA EM DIAGONAL EM AMBIENTES DE ÁREA MENOR QUE 5 M². AF_02/2023_PE</v>
          </cell>
          <cell r="C13955" t="str">
            <v>M2</v>
          </cell>
          <cell r="D13955">
            <v>82.91</v>
          </cell>
          <cell r="E13955">
            <v>85.8</v>
          </cell>
          <cell r="F13955" t="str">
            <v>SINAPI DEZEMBRO 2025</v>
          </cell>
        </row>
        <row r="13956">
          <cell r="A13956">
            <v>87250</v>
          </cell>
          <cell r="B13956" t="str">
            <v>REVESTIMENTO CERÂMICO PARA PISO COM PLACAS TIPO ESMALTADA DE DIMENSÕES 45X45 CM APLICADA EM AMBIENTES DE ÁREA ENTRE 5 M2 E 10 M2. AF_02/2023_PE</v>
          </cell>
          <cell r="C13956" t="str">
            <v>M2</v>
          </cell>
          <cell r="D13956">
            <v>64.27</v>
          </cell>
          <cell r="E13956">
            <v>65.819999999999993</v>
          </cell>
          <cell r="F13956" t="str">
            <v>SINAPI DEZEMBRO 2025</v>
          </cell>
        </row>
        <row r="13957">
          <cell r="A13957">
            <v>87251</v>
          </cell>
          <cell r="B13957" t="str">
            <v>REVESTIMENTO CERÂMICO PARA PISO COM PLACAS TIPO ESMALTADA DE DIMENSÕES 45X45 CM APLICADA EM AMBIENTES DE ÁREA MAIOR QUE 10 M2. AF_02/2023_PE</v>
          </cell>
          <cell r="C13957" t="str">
            <v>M2</v>
          </cell>
          <cell r="D13957">
            <v>56</v>
          </cell>
          <cell r="E13957">
            <v>56.84</v>
          </cell>
          <cell r="F13957" t="str">
            <v>SINAPI DEZEMBRO 2025</v>
          </cell>
        </row>
        <row r="13958">
          <cell r="A13958">
            <v>87249</v>
          </cell>
          <cell r="B13958" t="str">
            <v>REVESTIMENTO CERÂMICO PARA PISO COM PLACAS TIPO ESMALTADA DE DIMENSÕES 45X45 CM APLICADA EM AMBIENTES DE ÁREA MENOR QUE 5 M2. AF_02/2023_PE</v>
          </cell>
          <cell r="C13958" t="str">
            <v>M2</v>
          </cell>
          <cell r="D13958">
            <v>74.59</v>
          </cell>
          <cell r="E13958">
            <v>76.91</v>
          </cell>
          <cell r="F13958" t="str">
            <v>SINAPI DEZEMBRO 2025</v>
          </cell>
        </row>
        <row r="13959">
          <cell r="A13959">
            <v>104606</v>
          </cell>
          <cell r="B13959" t="str">
            <v>REVESTIMENTO CERÂMICO PARA PISO COM PLACAS TIPO ESMALTADA DE DIMENSÕES 45X45 CM APLICADA EM DIAGONAL EM AMBIENTES DE ÁREA ENTRE 5 M² E 10 M². AF_02/2023_PE</v>
          </cell>
          <cell r="C13959" t="str">
            <v>M2</v>
          </cell>
          <cell r="D13959">
            <v>72.040000000000006</v>
          </cell>
          <cell r="E13959">
            <v>74.13</v>
          </cell>
          <cell r="F13959" t="str">
            <v>SINAPI DEZEMBRO 2025</v>
          </cell>
        </row>
        <row r="13960">
          <cell r="A13960">
            <v>104607</v>
          </cell>
          <cell r="B13960" t="str">
            <v>REVESTIMENTO CERÂMICO PARA PISO COM PLACAS TIPO ESMALTADA DE DIMENSÕES 45X45 CM APLICADA EM DIAGONAL EM AMBIENTES DE ÁREA MAIOR QUE 10 M². AF_02/2023_PE</v>
          </cell>
          <cell r="C13960" t="str">
            <v>M2</v>
          </cell>
          <cell r="D13960">
            <v>59.46</v>
          </cell>
          <cell r="E13960">
            <v>60.55</v>
          </cell>
          <cell r="F13960" t="str">
            <v>SINAPI DEZEMBRO 2025</v>
          </cell>
        </row>
        <row r="13961">
          <cell r="A13961">
            <v>104605</v>
          </cell>
          <cell r="B13961" t="str">
            <v>REVESTIMENTO CERÂMICO PARA PISO COM PLACAS TIPO ESMALTADA DE DIMENSÕES 45X45 CM APLICADA EM DIAGONAL EM AMBIENTES DE ÁREA MENOR QUE 5 M². AF_02/2023_PE</v>
          </cell>
          <cell r="C13961" t="str">
            <v>M2</v>
          </cell>
          <cell r="D13961">
            <v>102.01</v>
          </cell>
          <cell r="E13961">
            <v>106.22</v>
          </cell>
          <cell r="F13961" t="str">
            <v>SINAPI DEZEMBRO 2025</v>
          </cell>
        </row>
        <row r="13962">
          <cell r="A13962">
            <v>87256</v>
          </cell>
          <cell r="B13962" t="str">
            <v>REVESTIMENTO CERÂMICO PARA PISO COM PLACAS TIPO ESMALTADA DE DIMENSÕES 60X60 CM APLICADA EM AMBIENTES DE ÁREA ENTRE 5 M2 E 10 M2. AF_02/2023_PE</v>
          </cell>
          <cell r="C13962" t="str">
            <v>M2</v>
          </cell>
          <cell r="D13962">
            <v>75.459999999999994</v>
          </cell>
          <cell r="E13962">
            <v>77.17</v>
          </cell>
          <cell r="F13962" t="str">
            <v>SINAPI DEZEMBRO 2025</v>
          </cell>
        </row>
        <row r="13963">
          <cell r="A13963">
            <v>87257</v>
          </cell>
          <cell r="B13963" t="str">
            <v>REVESTIMENTO CERÂMICO PARA PISO COM PLACAS TIPO ESMALTADA DE DIMENSÕES 60X60 CM APLICADA EM AMBIENTES DE ÁREA MAIOR QUE 10 M2. AF_02/2023_PE</v>
          </cell>
          <cell r="C13963" t="str">
            <v>M2</v>
          </cell>
          <cell r="D13963">
            <v>66.13</v>
          </cell>
          <cell r="E13963">
            <v>67.08</v>
          </cell>
          <cell r="F13963" t="str">
            <v>SINAPI DEZEMBRO 2025</v>
          </cell>
        </row>
        <row r="13964">
          <cell r="A13964">
            <v>87255</v>
          </cell>
          <cell r="B13964" t="str">
            <v>REVESTIMENTO CERÂMICO PARA PISO COM PLACAS TIPO ESMALTADA DE DIMENSÕES 60X60 CM APLICADA EM AMBIENTES DE ÁREA MENOR QUE 5 M2. AF_02/2023_PE</v>
          </cell>
          <cell r="C13964" t="str">
            <v>M2</v>
          </cell>
          <cell r="D13964">
            <v>86.83</v>
          </cell>
          <cell r="E13964">
            <v>89.36</v>
          </cell>
          <cell r="F13964" t="str">
            <v>SINAPI DEZEMBRO 2025</v>
          </cell>
        </row>
        <row r="13965">
          <cell r="A13965">
            <v>104594</v>
          </cell>
          <cell r="B13965" t="str">
            <v>REVESTIMENTO CERÂMICO PARA PISO COM PLACAS TIPO ESMALTADA DE DIMENSÕES 80X80 CM APLICADA EM AMBIENTES DE ÁREA ENTRE 5 M² E 10 M². AF_02/2023_PE</v>
          </cell>
          <cell r="C13965" t="str">
            <v>M2</v>
          </cell>
          <cell r="D13965">
            <v>77.489999999999995</v>
          </cell>
          <cell r="E13965">
            <v>79.34</v>
          </cell>
          <cell r="F13965" t="str">
            <v>SINAPI DEZEMBRO 2025</v>
          </cell>
        </row>
        <row r="13966">
          <cell r="A13966">
            <v>104595</v>
          </cell>
          <cell r="B13966" t="str">
            <v>REVESTIMENTO CERÂMICO PARA PISO COM PLACAS TIPO ESMALTADA DE DIMENSÕES 80X80 CM APLICADA EM AMBIENTES DE ÁREA MAIOR QUE 10 M². AF_02/2023_PE</v>
          </cell>
          <cell r="C13966" t="str">
            <v>M2</v>
          </cell>
          <cell r="D13966">
            <v>66.53</v>
          </cell>
          <cell r="E13966">
            <v>67.52</v>
          </cell>
          <cell r="F13966" t="str">
            <v>SINAPI DEZEMBRO 2025</v>
          </cell>
        </row>
        <row r="13967">
          <cell r="A13967">
            <v>104593</v>
          </cell>
          <cell r="B13967" t="str">
            <v>REVESTIMENTO CERÂMICO PARA PISO COM PLACAS TIPO ESMALTADA DE DIMENSÕES 80X80 CM APLICADA EM AMBIENTES DE ÁREA MENOR QUE 5 M². AF_02/2023_PE</v>
          </cell>
          <cell r="C13967" t="str">
            <v>M2</v>
          </cell>
          <cell r="D13967">
            <v>90.2</v>
          </cell>
          <cell r="E13967">
            <v>92.96</v>
          </cell>
          <cell r="F13967" t="str">
            <v>SINAPI DEZEMBRO 2025</v>
          </cell>
        </row>
        <row r="13968">
          <cell r="A13968">
            <v>87262</v>
          </cell>
          <cell r="B13968" t="str">
            <v>REVESTIMENTO CERÂMICO PARA PISO COM PLACAS TIPO PORCELANATO DE DIMENSÕES 60X60 CM APLICADA EM AMBIENTES DE ÁREA ENTRE 5 M² E 10 M². AF_02/2023_PE</v>
          </cell>
          <cell r="C13968" t="str">
            <v>M2</v>
          </cell>
          <cell r="D13968">
            <v>131.35</v>
          </cell>
          <cell r="E13968">
            <v>133.68</v>
          </cell>
          <cell r="F13968" t="str">
            <v>SINAPI DEZEMBRO 2025</v>
          </cell>
        </row>
        <row r="13969">
          <cell r="A13969">
            <v>87263</v>
          </cell>
          <cell r="B13969" t="str">
            <v>REVESTIMENTO CERÂMICO PARA PISO COM PLACAS TIPO PORCELANATO DE DIMENSÕES 60X60 CM APLICADA EM AMBIENTES DE ÁREA MAIOR QUE 10 M². AF_02/2023_PE</v>
          </cell>
          <cell r="C13969" t="str">
            <v>M2</v>
          </cell>
          <cell r="D13969">
            <v>121.52</v>
          </cell>
          <cell r="E13969">
            <v>123.09</v>
          </cell>
          <cell r="F13969" t="str">
            <v>SINAPI DEZEMBRO 2025</v>
          </cell>
        </row>
        <row r="13970">
          <cell r="A13970">
            <v>87261</v>
          </cell>
          <cell r="B13970" t="str">
            <v>REVESTIMENTO CERÂMICO PARA PISO COM PLACAS TIPO PORCELANATO DE DIMENSÕES 60X60 CM APLICADA EM AMBIENTES DE ÁREA MENOR QUE 5 M². AF_02/2023_PE</v>
          </cell>
          <cell r="C13970" t="str">
            <v>M2</v>
          </cell>
          <cell r="D13970">
            <v>143.99</v>
          </cell>
          <cell r="E13970">
            <v>147.13</v>
          </cell>
          <cell r="F13970" t="str">
            <v>SINAPI DEZEMBRO 2025</v>
          </cell>
        </row>
        <row r="13971">
          <cell r="A13971">
            <v>104597</v>
          </cell>
          <cell r="B13971" t="str">
            <v>REVESTIMENTO CERÂMICO PARA PISO COM PLACAS TIPO PORCELANATO DE DIMENSÕES 80X80 CM APLICADA EM AMBIENTES DE ÁREA ENTRE 5 M² E 10 M². AF_02/2023_PE</v>
          </cell>
          <cell r="C13971" t="str">
            <v>M2</v>
          </cell>
          <cell r="D13971">
            <v>133.75</v>
          </cell>
          <cell r="E13971">
            <v>136.22</v>
          </cell>
          <cell r="F13971" t="str">
            <v>SINAPI DEZEMBRO 2025</v>
          </cell>
        </row>
        <row r="13972">
          <cell r="A13972">
            <v>104598</v>
          </cell>
          <cell r="B13972" t="str">
            <v>REVESTIMENTO CERÂMICO PARA PISO COM PLACAS TIPO PORCELANATO DE DIMENSÕES 80X80 CM APLICADA EM AMBIENTES DE ÁREA MAIOR QUE 10 M². AF_02/2023_PE</v>
          </cell>
          <cell r="C13972" t="str">
            <v>M2</v>
          </cell>
          <cell r="D13972">
            <v>122.04</v>
          </cell>
          <cell r="E13972">
            <v>123.63</v>
          </cell>
          <cell r="F13972" t="str">
            <v>SINAPI DEZEMBRO 2025</v>
          </cell>
        </row>
        <row r="13973">
          <cell r="A13973">
            <v>104596</v>
          </cell>
          <cell r="B13973" t="str">
            <v>REVESTIMENTO CERÂMICO PARA PISO COM PLACAS TIPO PORCELANATO DE DIMENSÕES 80X80 CM APLICADA EM AMBIENTES DE ÁREA MENOR QUE 5 M². AF_02/2023_PE</v>
          </cell>
          <cell r="C13973" t="str">
            <v>M2</v>
          </cell>
          <cell r="D13973">
            <v>147.94999999999999</v>
          </cell>
          <cell r="E13973">
            <v>151.33000000000001</v>
          </cell>
          <cell r="F13973" t="str">
            <v>SINAPI DEZEMBRO 2025</v>
          </cell>
        </row>
        <row r="13974">
          <cell r="A13974">
            <v>88648</v>
          </cell>
          <cell r="B13974" t="str">
            <v>RODAPÉ CERÂMICO DE 7CM DE ALTURA COM PLACAS TIPO ESMALTADA DE DIMENSÕES 35X35CM. AF_02/2023</v>
          </cell>
          <cell r="C13974" t="str">
            <v>M</v>
          </cell>
          <cell r="D13974">
            <v>7.93</v>
          </cell>
          <cell r="E13974">
            <v>8.15</v>
          </cell>
          <cell r="F13974" t="str">
            <v>SINAPI DEZEMBRO 2025</v>
          </cell>
        </row>
        <row r="13975">
          <cell r="A13975">
            <v>88649</v>
          </cell>
          <cell r="B13975" t="str">
            <v>RODAPÉ CERÂMICO DE 7CM DE ALTURA COM PLACAS TIPO ESMALTADA DE DIMENSÕES 45X45CM. AF_02/2023</v>
          </cell>
          <cell r="C13975" t="str">
            <v>M</v>
          </cell>
          <cell r="D13975">
            <v>8.9600000000000009</v>
          </cell>
          <cell r="E13975">
            <v>9.1999999999999993</v>
          </cell>
          <cell r="F13975" t="str">
            <v>SINAPI DEZEMBRO 2025</v>
          </cell>
        </row>
        <row r="13976">
          <cell r="A13976">
            <v>88650</v>
          </cell>
          <cell r="B13976" t="str">
            <v>RODAPÉ CERÂMICO DE 7CM DE ALTURA COM PLACAS TIPO ESMALTADA DE DIMENSÕES 60X60CM. AF_02/2023</v>
          </cell>
          <cell r="C13976" t="str">
            <v>M</v>
          </cell>
          <cell r="D13976">
            <v>12.18</v>
          </cell>
          <cell r="E13976">
            <v>12.45</v>
          </cell>
          <cell r="F13976" t="str">
            <v>SINAPI DEZEMBRO 2025</v>
          </cell>
        </row>
        <row r="13977">
          <cell r="A13977">
            <v>104619</v>
          </cell>
          <cell r="B13977" t="str">
            <v>RODAPÉ CERÂMICO DE 7CM DE ALTURA COM PLACAS TIPO ESMALTADA DE DIMENSÕES 80X80CM. AF_02/2023</v>
          </cell>
          <cell r="C13977" t="str">
            <v>M</v>
          </cell>
          <cell r="D13977">
            <v>14.44</v>
          </cell>
          <cell r="E13977">
            <v>14.73</v>
          </cell>
          <cell r="F13977" t="str">
            <v>SINAPI DEZEMBRO 2025</v>
          </cell>
        </row>
        <row r="13978">
          <cell r="A13978">
            <v>103741</v>
          </cell>
          <cell r="B13978" t="str">
            <v>FORNECIMENTO E INSTALAÇÃO DE BALIZADOR SOBRE ASFALTO. AF_03/2022</v>
          </cell>
          <cell r="C13978" t="str">
            <v>UN</v>
          </cell>
          <cell r="D13978">
            <v>0</v>
          </cell>
          <cell r="E13978">
            <v>0</v>
          </cell>
          <cell r="F13978" t="str">
            <v>SINAPI DEZEMBRO 2025</v>
          </cell>
        </row>
        <row r="13979">
          <cell r="A13979">
            <v>103755</v>
          </cell>
          <cell r="B13979" t="str">
            <v>FORNECIMENTO E INSTALAÇÃO DE BARREIRA DE CONCRETO PERFIL NEW JERSEY DUPLA - 1070 MM. AF_03/2022</v>
          </cell>
          <cell r="C13979" t="str">
            <v>M</v>
          </cell>
          <cell r="D13979">
            <v>0</v>
          </cell>
          <cell r="E13979">
            <v>0</v>
          </cell>
          <cell r="F13979" t="str">
            <v>SINAPI DEZEMBRO 2025</v>
          </cell>
        </row>
        <row r="13980">
          <cell r="A13980">
            <v>103753</v>
          </cell>
          <cell r="B13980" t="str">
            <v>FORNECIMENTO E INSTALAÇÃO DE BARREIRA DE CONCRETO PERFIL NEW JERSEY DUPLA - 810 MM. AF_03/2022</v>
          </cell>
          <cell r="C13980" t="str">
            <v>M</v>
          </cell>
          <cell r="D13980">
            <v>0</v>
          </cell>
          <cell r="E13980">
            <v>0</v>
          </cell>
          <cell r="F13980" t="str">
            <v>SINAPI DEZEMBRO 2025</v>
          </cell>
        </row>
        <row r="13981">
          <cell r="A13981">
            <v>103754</v>
          </cell>
          <cell r="B13981" t="str">
            <v>FORNECIMENTO E INSTALAÇÃO DE BARREIRA DE CONCRETO PERFIL NEW JERSEY SIMPLES - 1070 MM. AF_03/2022</v>
          </cell>
          <cell r="C13981" t="str">
            <v>M</v>
          </cell>
          <cell r="D13981">
            <v>0</v>
          </cell>
          <cell r="E13981">
            <v>0</v>
          </cell>
          <cell r="F13981" t="str">
            <v>SINAPI DEZEMBRO 2025</v>
          </cell>
        </row>
        <row r="13982">
          <cell r="A13982">
            <v>103752</v>
          </cell>
          <cell r="B13982" t="str">
            <v>FORNECIMENTO E INSTALAÇÃO DE BARREIRA DE CONCRETO PERFIL NEW JERSEY SIMPLES - 810 MM. AF_03/2022</v>
          </cell>
          <cell r="C13982" t="str">
            <v>M</v>
          </cell>
          <cell r="D13982">
            <v>0</v>
          </cell>
          <cell r="E13982">
            <v>0</v>
          </cell>
          <cell r="F13982" t="str">
            <v>SINAPI DEZEMBRO 2025</v>
          </cell>
        </row>
        <row r="13983">
          <cell r="A13983">
            <v>103759</v>
          </cell>
          <cell r="B13983" t="str">
            <v>FORNECIMENTO E INSTALAÇÃO DE BARREIRA DE CONCRETO PERFIL TIPO F DUPLA - 1070 MM. AF_03/2022</v>
          </cell>
          <cell r="C13983" t="str">
            <v>M</v>
          </cell>
          <cell r="D13983">
            <v>0</v>
          </cell>
          <cell r="E13983">
            <v>0</v>
          </cell>
          <cell r="F13983" t="str">
            <v>SINAPI DEZEMBRO 2025</v>
          </cell>
        </row>
        <row r="13984">
          <cell r="A13984">
            <v>103757</v>
          </cell>
          <cell r="B13984" t="str">
            <v>FORNECIMENTO E INSTALAÇÃO DE BARREIRA DE CONCRETO PERFIL TIPO F DUPLA - 810 MM. AF_03/2022</v>
          </cell>
          <cell r="C13984" t="str">
            <v>M</v>
          </cell>
          <cell r="D13984">
            <v>0</v>
          </cell>
          <cell r="E13984">
            <v>0</v>
          </cell>
          <cell r="F13984" t="str">
            <v>SINAPI DEZEMBRO 2025</v>
          </cell>
        </row>
        <row r="13985">
          <cell r="A13985">
            <v>103758</v>
          </cell>
          <cell r="B13985" t="str">
            <v>FORNECIMENTO E INSTALAÇÃO DE BARREIRA DE CONCRETO PERFIL TIPO F SIMPLES - 1070 MM. AF_03/2022</v>
          </cell>
          <cell r="C13985" t="str">
            <v>M</v>
          </cell>
          <cell r="D13985">
            <v>0</v>
          </cell>
          <cell r="E13985">
            <v>0</v>
          </cell>
          <cell r="F13985" t="str">
            <v>SINAPI DEZEMBRO 2025</v>
          </cell>
        </row>
        <row r="13986">
          <cell r="A13986">
            <v>103756</v>
          </cell>
          <cell r="B13986" t="str">
            <v>FORNECIMENTO E INSTALAÇÃO DE BARREIRA DE CONCRETO PERFIL TIPO F SIMPLES - 810 MM. AF_03/2022</v>
          </cell>
          <cell r="C13986" t="str">
            <v>M</v>
          </cell>
          <cell r="D13986">
            <v>0</v>
          </cell>
          <cell r="E13986">
            <v>0</v>
          </cell>
          <cell r="F13986" t="str">
            <v>SINAPI DEZEMBRO 2025</v>
          </cell>
        </row>
        <row r="13987">
          <cell r="A13987">
            <v>103734</v>
          </cell>
          <cell r="B13987" t="str">
            <v>FORNECIMENTO E INSTALAÇÃO DE BATE RODAS SOBRE ASFALTO. AF_03/2022</v>
          </cell>
          <cell r="C13987" t="str">
            <v>UN</v>
          </cell>
          <cell r="D13987">
            <v>0</v>
          </cell>
          <cell r="E13987">
            <v>0</v>
          </cell>
          <cell r="F13987" t="str">
            <v>SINAPI DEZEMBRO 2025</v>
          </cell>
        </row>
        <row r="13988">
          <cell r="A13988">
            <v>103740</v>
          </cell>
          <cell r="B13988" t="str">
            <v>FORNECIMENTO E INSTALAÇÃO DE CALOTA SOBRE ASFALTO. AF_03/2022</v>
          </cell>
          <cell r="C13988" t="str">
            <v>UN</v>
          </cell>
          <cell r="D13988">
            <v>0</v>
          </cell>
          <cell r="E13988">
            <v>0</v>
          </cell>
          <cell r="F13988" t="str">
            <v>SINAPI DEZEMBRO 2025</v>
          </cell>
        </row>
        <row r="13989">
          <cell r="A13989">
            <v>103747</v>
          </cell>
          <cell r="B13989" t="str">
            <v>FORNECIMENTO E INSTALAÇÃO DE DEFENSA METÁLICA MALEÁVEL DUPLA, SOBRE SOLO. AF_03/2022</v>
          </cell>
          <cell r="C13989" t="str">
            <v>M</v>
          </cell>
          <cell r="D13989">
            <v>0</v>
          </cell>
          <cell r="E13989">
            <v>0</v>
          </cell>
          <cell r="F13989" t="str">
            <v>SINAPI DEZEMBRO 2025</v>
          </cell>
        </row>
        <row r="13990">
          <cell r="A13990">
            <v>103746</v>
          </cell>
          <cell r="B13990" t="str">
            <v>FORNECIMENTO E INSTALAÇÃO DE DEFENSA METÁLICA MALEÁVEL SIMPLES, SOBRE SOLO. AF_03/2022</v>
          </cell>
          <cell r="C13990" t="str">
            <v>M</v>
          </cell>
          <cell r="D13990">
            <v>0</v>
          </cell>
          <cell r="E13990">
            <v>0</v>
          </cell>
          <cell r="F13990" t="str">
            <v>SINAPI DEZEMBRO 2025</v>
          </cell>
        </row>
        <row r="13991">
          <cell r="A13991">
            <v>103749</v>
          </cell>
          <cell r="B13991" t="str">
            <v>FORNECIMENTO E INSTALAÇÃO DE DEFENSA METÁLICA SEMI MALEÁVEL DUPLA, SOBRE SOLO. AF_03/2022</v>
          </cell>
          <cell r="C13991" t="str">
            <v>M</v>
          </cell>
          <cell r="D13991">
            <v>0</v>
          </cell>
          <cell r="E13991">
            <v>0</v>
          </cell>
          <cell r="F13991" t="str">
            <v>SINAPI DEZEMBRO 2025</v>
          </cell>
        </row>
        <row r="13992">
          <cell r="A13992">
            <v>103744</v>
          </cell>
          <cell r="B13992" t="str">
            <v>FORNECIMENTO E INSTALAÇÃO DE DEFENSA METÁLICA SEMI MALEÁVEL SIMPLES (ANCORAGEM), SOBRE SOLO. AF_03/2022</v>
          </cell>
          <cell r="C13992" t="str">
            <v>M</v>
          </cell>
          <cell r="D13992">
            <v>0</v>
          </cell>
          <cell r="E13992">
            <v>0</v>
          </cell>
          <cell r="F13992" t="str">
            <v>SINAPI DEZEMBRO 2025</v>
          </cell>
        </row>
        <row r="13993">
          <cell r="A13993">
            <v>103748</v>
          </cell>
          <cell r="B13993" t="str">
            <v>FORNECIMENTO E INSTALAÇÃO DE DEFENSA METÁLICA SEMI MALEÁVEL SIMPLES, SOBRE SOLO. AF_03/2022</v>
          </cell>
          <cell r="C13993" t="str">
            <v>M</v>
          </cell>
          <cell r="D13993">
            <v>0</v>
          </cell>
          <cell r="E13993">
            <v>0</v>
          </cell>
          <cell r="F13993" t="str">
            <v>SINAPI DEZEMBRO 2025</v>
          </cell>
        </row>
        <row r="13994">
          <cell r="A13994">
            <v>103745</v>
          </cell>
          <cell r="B13994" t="str">
            <v>FORNECIMENTO E INSTALAÇÃO DE DEFENSA METÁLICA SEMI-MALEAVEL DUPLA (ANCORAGEM), SOBRE SOLO. AF_03/2022</v>
          </cell>
          <cell r="C13994" t="str">
            <v>M</v>
          </cell>
          <cell r="D13994">
            <v>0</v>
          </cell>
          <cell r="E13994">
            <v>0</v>
          </cell>
          <cell r="F13994" t="str">
            <v>SINAPI DEZEMBRO 2025</v>
          </cell>
        </row>
        <row r="13995">
          <cell r="A13995">
            <v>103751</v>
          </cell>
          <cell r="B13995" t="str">
            <v>FORNECIMENTO E INSTALAÇÃO DE DEFENSA METÁLICA TRIPLA ONDA DUPLA, SOBRE SOLO. AF_03/2022</v>
          </cell>
          <cell r="C13995" t="str">
            <v>M</v>
          </cell>
          <cell r="D13995">
            <v>0</v>
          </cell>
          <cell r="E13995">
            <v>0</v>
          </cell>
          <cell r="F13995" t="str">
            <v>SINAPI DEZEMBRO 2025</v>
          </cell>
        </row>
        <row r="13996">
          <cell r="A13996">
            <v>103750</v>
          </cell>
          <cell r="B13996" t="str">
            <v>FORNECIMENTO E INSTALAÇÃO DE DEFENSA METÁLICA TRIPLA ONDA SIMPLES, SOBRE SOLO. AF_03/2022</v>
          </cell>
          <cell r="C13996" t="str">
            <v>M</v>
          </cell>
          <cell r="D13996">
            <v>0</v>
          </cell>
          <cell r="E13996">
            <v>0</v>
          </cell>
          <cell r="F13996" t="str">
            <v>SINAPI DEZEMBRO 2025</v>
          </cell>
        </row>
        <row r="13997">
          <cell r="A13997">
            <v>103735</v>
          </cell>
          <cell r="B13997" t="str">
            <v>FORNECIMENTO E INSTALAÇÃO DE LOMBADA SOBRE ASFALTO. AF_03/2022</v>
          </cell>
          <cell r="C13997" t="str">
            <v>UN</v>
          </cell>
          <cell r="D13997">
            <v>0</v>
          </cell>
          <cell r="E13997">
            <v>0</v>
          </cell>
          <cell r="F13997" t="str">
            <v>SINAPI DEZEMBRO 2025</v>
          </cell>
        </row>
        <row r="13998">
          <cell r="A13998">
            <v>103738</v>
          </cell>
          <cell r="B13998" t="str">
            <v>FORNECIMENTO E INSTALAÇÃO DE PRISMA SOBRE ASFALTO. AF_03/2022</v>
          </cell>
          <cell r="C13998" t="str">
            <v>UN</v>
          </cell>
          <cell r="D13998">
            <v>0</v>
          </cell>
          <cell r="E13998">
            <v>0</v>
          </cell>
          <cell r="F13998" t="str">
            <v>SINAPI DEZEMBRO 2025</v>
          </cell>
        </row>
        <row r="13999">
          <cell r="A13999">
            <v>103736</v>
          </cell>
          <cell r="B13999" t="str">
            <v>FORNECIMENTO E INSTALAÇÃO DE SEGREGADOR SOBRE ASFALTO. AF_03/2022</v>
          </cell>
          <cell r="C13999" t="str">
            <v>UN</v>
          </cell>
          <cell r="D13999">
            <v>0</v>
          </cell>
          <cell r="E13999">
            <v>0</v>
          </cell>
          <cell r="F13999" t="str">
            <v>SINAPI DEZEMBRO 2025</v>
          </cell>
        </row>
        <row r="14000">
          <cell r="A14000">
            <v>103739</v>
          </cell>
          <cell r="B14000" t="str">
            <v>FORNECIMENTO E INSTALAÇÃO DE TACHA SOBRE ASFALTO. AF_03/2022</v>
          </cell>
          <cell r="C14000" t="str">
            <v>UN</v>
          </cell>
          <cell r="D14000">
            <v>0</v>
          </cell>
          <cell r="E14000">
            <v>0</v>
          </cell>
          <cell r="F14000" t="str">
            <v>SINAPI DEZEMBRO 2025</v>
          </cell>
        </row>
        <row r="14001">
          <cell r="A14001">
            <v>103737</v>
          </cell>
          <cell r="B14001" t="str">
            <v>FORNECIMENTO E INSTALAÇÃO DE TACHÃO SOBRE ASFALTO. AF_03/2022</v>
          </cell>
          <cell r="C14001" t="str">
            <v>UN</v>
          </cell>
          <cell r="D14001">
            <v>0</v>
          </cell>
          <cell r="E14001">
            <v>0</v>
          </cell>
          <cell r="F14001" t="str">
            <v>SINAPI DEZEMBRO 2025</v>
          </cell>
        </row>
        <row r="14002">
          <cell r="A14002">
            <v>103742</v>
          </cell>
          <cell r="B14002" t="str">
            <v>FORNECIMENTO E INSTALAÇÃO DE TERMINAL DE ANCORAGEM DE DEFENSA METÁLICA, EM BARREIRA DE CONCRETO. AF_03/2022</v>
          </cell>
          <cell r="C14002" t="str">
            <v>UN</v>
          </cell>
          <cell r="D14002">
            <v>0</v>
          </cell>
          <cell r="E14002">
            <v>0</v>
          </cell>
          <cell r="F14002" t="str">
            <v>SINAPI DEZEMBRO 2025</v>
          </cell>
        </row>
        <row r="14003">
          <cell r="A14003">
            <v>103689</v>
          </cell>
          <cell r="B14003" t="str">
            <v>FORNECIMENTO E INSTALAÇÃO DE PLACA DE OBRA COM CHAPA GALVANIZADA E ESTRUTURA DE MADEIRA. AF_03/2022_PS</v>
          </cell>
          <cell r="C14003" t="str">
            <v>M2</v>
          </cell>
          <cell r="D14003">
            <v>464.96</v>
          </cell>
          <cell r="E14003">
            <v>468.43</v>
          </cell>
          <cell r="F14003" t="str">
            <v>SINAPI DEZEMBRO 2025</v>
          </cell>
        </row>
        <row r="14004">
          <cell r="A14004">
            <v>103702</v>
          </cell>
          <cell r="B14004" t="str">
            <v>FORNECIMENTO E INSTALAÇÃO DE PLACA DE SINALIZAÇÃO EM CHAPA DE ALUMÍNIO EM SUPORTE DE CONCRETO. AF_03/2022</v>
          </cell>
          <cell r="C14004" t="str">
            <v>M2</v>
          </cell>
          <cell r="D14004">
            <v>0</v>
          </cell>
          <cell r="E14004">
            <v>0</v>
          </cell>
          <cell r="F14004" t="str">
            <v>SINAPI DEZEMBRO 2025</v>
          </cell>
        </row>
        <row r="14005">
          <cell r="A14005">
            <v>103700</v>
          </cell>
          <cell r="B14005" t="str">
            <v>FORNECIMENTO E INSTALAÇÃO DE PLACA DE SINALIZAÇÃO EM CHAPA DE ALUMÍNIO EM SUPORTE DE MADEIRA. AF_03/2022</v>
          </cell>
          <cell r="C14005" t="str">
            <v>M2</v>
          </cell>
          <cell r="D14005">
            <v>0</v>
          </cell>
          <cell r="E14005">
            <v>0</v>
          </cell>
          <cell r="F14005" t="str">
            <v>SINAPI DEZEMBRO 2025</v>
          </cell>
        </row>
        <row r="14006">
          <cell r="A14006">
            <v>103698</v>
          </cell>
          <cell r="B14006" t="str">
            <v>FORNECIMENTO E INSTALAÇÃO DE PLACA DE SINALIZAÇÃO EM CHAPA DE ALUMÍNIO EM SUPORTE METÁLICO. AF_03/2022</v>
          </cell>
          <cell r="C14006" t="str">
            <v>M2</v>
          </cell>
          <cell r="D14006">
            <v>0</v>
          </cell>
          <cell r="E14006">
            <v>0</v>
          </cell>
          <cell r="F14006" t="str">
            <v>SINAPI DEZEMBRO 2025</v>
          </cell>
        </row>
        <row r="14007">
          <cell r="A14007">
            <v>103703</v>
          </cell>
          <cell r="B14007" t="str">
            <v>FORNECIMENTO E INSTALAÇÃO DE PLACA DE SINALIZAÇÃO EM CHAPA DE AÇO EM SUPORTE DE CONCRETO. AF_03/2022</v>
          </cell>
          <cell r="C14007" t="str">
            <v>M2</v>
          </cell>
          <cell r="D14007">
            <v>0</v>
          </cell>
          <cell r="E14007">
            <v>0</v>
          </cell>
          <cell r="F14007" t="str">
            <v>SINAPI DEZEMBRO 2025</v>
          </cell>
        </row>
        <row r="14008">
          <cell r="A14008">
            <v>103701</v>
          </cell>
          <cell r="B14008" t="str">
            <v>FORNECIMENTO E INSTALAÇÃO DE PLACA DE SINALIZAÇÃO EM CHAPA DE AÇO EM SUPORTE DE MADEIRA. AF_03/2022</v>
          </cell>
          <cell r="C14008" t="str">
            <v>M2</v>
          </cell>
          <cell r="D14008">
            <v>0</v>
          </cell>
          <cell r="E14008">
            <v>0</v>
          </cell>
          <cell r="F14008" t="str">
            <v>SINAPI DEZEMBRO 2025</v>
          </cell>
        </row>
        <row r="14009">
          <cell r="A14009">
            <v>103699</v>
          </cell>
          <cell r="B14009" t="str">
            <v>FORNECIMENTO E INSTALAÇÃO DE PLACA DE SINALIZAÇÃO EM CHAPA DE AÇO EM SUPORTE METÁLICO. AF_03/2022</v>
          </cell>
          <cell r="C14009" t="str">
            <v>M2</v>
          </cell>
          <cell r="D14009">
            <v>0</v>
          </cell>
          <cell r="E14009">
            <v>0</v>
          </cell>
          <cell r="F14009" t="str">
            <v>SINAPI DEZEMBRO 2025</v>
          </cell>
        </row>
        <row r="14010">
          <cell r="A14010">
            <v>103704</v>
          </cell>
          <cell r="B14010" t="str">
            <v>FORNECIMENTO E INSTALAÇÃO DE PLACA DE SINALIZAÇÃO EM PÓRTICO E SEMI-PÓRTICO. AF_03/2022</v>
          </cell>
          <cell r="C14010" t="str">
            <v>M2</v>
          </cell>
          <cell r="D14010">
            <v>0</v>
          </cell>
          <cell r="E14010">
            <v>0</v>
          </cell>
          <cell r="F14010" t="str">
            <v>SINAPI DEZEMBRO 2025</v>
          </cell>
        </row>
        <row r="14011">
          <cell r="A14011">
            <v>103706</v>
          </cell>
          <cell r="B14011" t="str">
            <v>FORNECIMENTO E INSTALAÇÃO DE PÓRTICO METÁLICO COM VÃO DE 10,3 M. AF_03/2022</v>
          </cell>
          <cell r="C14011" t="str">
            <v>UN</v>
          </cell>
          <cell r="D14011">
            <v>0</v>
          </cell>
          <cell r="E14011">
            <v>0</v>
          </cell>
          <cell r="F14011" t="str">
            <v>SINAPI DEZEMBRO 2025</v>
          </cell>
        </row>
        <row r="14012">
          <cell r="A14012">
            <v>103707</v>
          </cell>
          <cell r="B14012" t="str">
            <v>FORNECIMENTO E INSTALAÇÃO DE PÓRTICO METÁLICO COM VÃO DE 11,4 M. AF_03/2022</v>
          </cell>
          <cell r="C14012" t="str">
            <v>UN</v>
          </cell>
          <cell r="D14012">
            <v>0</v>
          </cell>
          <cell r="E14012">
            <v>0</v>
          </cell>
          <cell r="F14012" t="str">
            <v>SINAPI DEZEMBRO 2025</v>
          </cell>
        </row>
        <row r="14013">
          <cell r="A14013">
            <v>103708</v>
          </cell>
          <cell r="B14013" t="str">
            <v>FORNECIMENTO E INSTALAÇÃO DE PÓRTICO METÁLICO COM VÃO DE 12,5 M. AF_03/2022</v>
          </cell>
          <cell r="C14013" t="str">
            <v>UN</v>
          </cell>
          <cell r="D14013">
            <v>0</v>
          </cell>
          <cell r="E14013">
            <v>0</v>
          </cell>
          <cell r="F14013" t="str">
            <v>SINAPI DEZEMBRO 2025</v>
          </cell>
        </row>
        <row r="14014">
          <cell r="A14014">
            <v>103709</v>
          </cell>
          <cell r="B14014" t="str">
            <v>FORNECIMENTO E INSTALAÇÃO DE PÓRTICO METÁLICO COM VÃO DE 13,6 M. AF_03/2022</v>
          </cell>
          <cell r="C14014" t="str">
            <v>UN</v>
          </cell>
          <cell r="D14014">
            <v>0</v>
          </cell>
          <cell r="E14014">
            <v>0</v>
          </cell>
          <cell r="F14014" t="str">
            <v>SINAPI DEZEMBRO 2025</v>
          </cell>
        </row>
        <row r="14015">
          <cell r="A14015">
            <v>103710</v>
          </cell>
          <cell r="B14015" t="str">
            <v>FORNECIMENTO E INSTALAÇÃO DE PÓRTICO METÁLICO COM VÃO DE 14,8 M. AF_03/2022</v>
          </cell>
          <cell r="C14015" t="str">
            <v>UN</v>
          </cell>
          <cell r="D14015">
            <v>0</v>
          </cell>
          <cell r="E14015">
            <v>0</v>
          </cell>
          <cell r="F14015" t="str">
            <v>SINAPI DEZEMBRO 2025</v>
          </cell>
        </row>
        <row r="14016">
          <cell r="A14016">
            <v>103711</v>
          </cell>
          <cell r="B14016" t="str">
            <v>FORNECIMENTO E INSTALAÇÃO DE PÓRTICO METÁLICO COM VÃO DE 15,9 M. AF_03/2022</v>
          </cell>
          <cell r="C14016" t="str">
            <v>UN</v>
          </cell>
          <cell r="D14016">
            <v>0</v>
          </cell>
          <cell r="E14016">
            <v>0</v>
          </cell>
          <cell r="F14016" t="str">
            <v>SINAPI DEZEMBRO 2025</v>
          </cell>
        </row>
        <row r="14017">
          <cell r="A14017">
            <v>103712</v>
          </cell>
          <cell r="B14017" t="str">
            <v>FORNECIMENTO E INSTALAÇÃO DE PÓRTICO METÁLICO COM VÃO DE 17 M. AF_03/2022</v>
          </cell>
          <cell r="C14017" t="str">
            <v>UN</v>
          </cell>
          <cell r="D14017">
            <v>0</v>
          </cell>
          <cell r="E14017">
            <v>0</v>
          </cell>
          <cell r="F14017" t="str">
            <v>SINAPI DEZEMBRO 2025</v>
          </cell>
        </row>
        <row r="14018">
          <cell r="A14018">
            <v>103713</v>
          </cell>
          <cell r="B14018" t="str">
            <v>FORNECIMENTO E INSTALAÇÃO DE PÓRTICO METÁLICO COM VÃO DE 18,1 M. AF_03/2022</v>
          </cell>
          <cell r="C14018" t="str">
            <v>UN</v>
          </cell>
          <cell r="D14018">
            <v>0</v>
          </cell>
          <cell r="E14018">
            <v>0</v>
          </cell>
          <cell r="F14018" t="str">
            <v>SINAPI DEZEMBRO 2025</v>
          </cell>
        </row>
        <row r="14019">
          <cell r="A14019">
            <v>103714</v>
          </cell>
          <cell r="B14019" t="str">
            <v>FORNECIMENTO E INSTALAÇÃO DE PÓRTICO METÁLICO COM VÃO DE 19,2 M. AF_03/2022</v>
          </cell>
          <cell r="C14019" t="str">
            <v>UN</v>
          </cell>
          <cell r="D14019">
            <v>0</v>
          </cell>
          <cell r="E14019">
            <v>0</v>
          </cell>
          <cell r="F14019" t="str">
            <v>SINAPI DEZEMBRO 2025</v>
          </cell>
        </row>
        <row r="14020">
          <cell r="A14020">
            <v>103715</v>
          </cell>
          <cell r="B14020" t="str">
            <v>FORNECIMENTO E INSTALAÇÃO DE PÓRTICO METÁLICO COM VÃO DE 20,3 M. AF_03/2022</v>
          </cell>
          <cell r="C14020" t="str">
            <v>UN</v>
          </cell>
          <cell r="D14020">
            <v>0</v>
          </cell>
          <cell r="E14020">
            <v>0</v>
          </cell>
          <cell r="F14020" t="str">
            <v>SINAPI DEZEMBRO 2025</v>
          </cell>
        </row>
        <row r="14021">
          <cell r="A14021">
            <v>103716</v>
          </cell>
          <cell r="B14021" t="str">
            <v>FORNECIMENTO E INSTALAÇÃO DE PÓRTICO METÁLICO COM VÃO DE 21,5 M. AF_03/2022</v>
          </cell>
          <cell r="C14021" t="str">
            <v>UN</v>
          </cell>
          <cell r="D14021">
            <v>0</v>
          </cell>
          <cell r="E14021">
            <v>0</v>
          </cell>
          <cell r="F14021" t="str">
            <v>SINAPI DEZEMBRO 2025</v>
          </cell>
        </row>
        <row r="14022">
          <cell r="A14022">
            <v>103717</v>
          </cell>
          <cell r="B14022" t="str">
            <v>FORNECIMENTO E INSTALAÇÃO DE PÓRTICO METÁLICO COM VÃO DE 22,6 M. AF_03/2022</v>
          </cell>
          <cell r="C14022" t="str">
            <v>UN</v>
          </cell>
          <cell r="D14022">
            <v>0</v>
          </cell>
          <cell r="E14022">
            <v>0</v>
          </cell>
          <cell r="F14022" t="str">
            <v>SINAPI DEZEMBRO 2025</v>
          </cell>
        </row>
        <row r="14023">
          <cell r="A14023">
            <v>103718</v>
          </cell>
          <cell r="B14023" t="str">
            <v>FORNECIMENTO E INSTALAÇÃO DE PÓRTICO METÁLICO COM VÃO DE 23,7 M. AF_03/2022</v>
          </cell>
          <cell r="C14023" t="str">
            <v>UN</v>
          </cell>
          <cell r="D14023">
            <v>0</v>
          </cell>
          <cell r="E14023">
            <v>0</v>
          </cell>
          <cell r="F14023" t="str">
            <v>SINAPI DEZEMBRO 2025</v>
          </cell>
        </row>
        <row r="14024">
          <cell r="A14024">
            <v>103719</v>
          </cell>
          <cell r="B14024" t="str">
            <v>FORNECIMENTO E INSTALAÇÃO DE PÓRTICO METÁLICO COM VÃO DE 24,8 M. AF_03/2022</v>
          </cell>
          <cell r="C14024" t="str">
            <v>UN</v>
          </cell>
          <cell r="D14024">
            <v>0</v>
          </cell>
          <cell r="E14024">
            <v>0</v>
          </cell>
          <cell r="F14024" t="str">
            <v>SINAPI DEZEMBRO 2025</v>
          </cell>
        </row>
        <row r="14025">
          <cell r="A14025">
            <v>103720</v>
          </cell>
          <cell r="B14025" t="str">
            <v>FORNECIMENTO E INSTALAÇÃO DE PÓRTICO METÁLICO COM VÃO DE 26 M. AF_03/2022</v>
          </cell>
          <cell r="C14025" t="str">
            <v>UN</v>
          </cell>
          <cell r="D14025">
            <v>0</v>
          </cell>
          <cell r="E14025">
            <v>0</v>
          </cell>
          <cell r="F14025" t="str">
            <v>SINAPI DEZEMBRO 2025</v>
          </cell>
        </row>
        <row r="14026">
          <cell r="A14026">
            <v>103721</v>
          </cell>
          <cell r="B14026" t="str">
            <v>FORNECIMENTO E INSTALAÇÃO DE PÓRTICO METÁLICO COM VÃO DE 27,1 M. AF_03/2022</v>
          </cell>
          <cell r="C14026" t="str">
            <v>UN</v>
          </cell>
          <cell r="D14026">
            <v>0</v>
          </cell>
          <cell r="E14026">
            <v>0</v>
          </cell>
          <cell r="F14026" t="str">
            <v>SINAPI DEZEMBRO 2025</v>
          </cell>
        </row>
        <row r="14027">
          <cell r="A14027">
            <v>103705</v>
          </cell>
          <cell r="B14027" t="str">
            <v>FORNECIMENTO E INSTALAÇÃO DE PÓRTICO METÁLICO COM VÃO DE 9,2 M. AF_03/2022</v>
          </cell>
          <cell r="C14027" t="str">
            <v>UN</v>
          </cell>
          <cell r="D14027">
            <v>0</v>
          </cell>
          <cell r="E14027">
            <v>0</v>
          </cell>
          <cell r="F14027" t="str">
            <v>SINAPI DEZEMBRO 2025</v>
          </cell>
        </row>
        <row r="14028">
          <cell r="A14028">
            <v>103722</v>
          </cell>
          <cell r="B14028" t="str">
            <v>FORNECIMENTO E INSTALAÇÃO DE SEMI PÓRTICO DUPLO METÁLICO COM VÃO DE 2,7 M. AF_03/2022</v>
          </cell>
          <cell r="C14028" t="str">
            <v>UN</v>
          </cell>
          <cell r="D14028">
            <v>0</v>
          </cell>
          <cell r="E14028">
            <v>0</v>
          </cell>
          <cell r="F14028" t="str">
            <v>SINAPI DEZEMBRO 2025</v>
          </cell>
        </row>
        <row r="14029">
          <cell r="A14029">
            <v>103723</v>
          </cell>
          <cell r="B14029" t="str">
            <v>FORNECIMENTO E INSTALAÇÃO DE SEMI PÓRTICO DUPLO METÁLICO COM VÃO DE 3,8 M. AF_03/2022</v>
          </cell>
          <cell r="C14029" t="str">
            <v>UN</v>
          </cell>
          <cell r="D14029">
            <v>0</v>
          </cell>
          <cell r="E14029">
            <v>0</v>
          </cell>
          <cell r="F14029" t="str">
            <v>SINAPI DEZEMBRO 2025</v>
          </cell>
        </row>
        <row r="14030">
          <cell r="A14030">
            <v>103724</v>
          </cell>
          <cell r="B14030" t="str">
            <v>FORNECIMENTO E INSTALAÇÃO DE SEMI PÓRTICO DUPLO METÁLICO COM VÃO DE 4,9 M. AF_03/2022</v>
          </cell>
          <cell r="C14030" t="str">
            <v>UN</v>
          </cell>
          <cell r="D14030">
            <v>0</v>
          </cell>
          <cell r="E14030">
            <v>0</v>
          </cell>
          <cell r="F14030" t="str">
            <v>SINAPI DEZEMBRO 2025</v>
          </cell>
        </row>
        <row r="14031">
          <cell r="A14031">
            <v>103725</v>
          </cell>
          <cell r="B14031" t="str">
            <v>FORNECIMENTO E INSTALAÇÃO DE SEMI PÓRTICO DUPLO METÁLICO COM VÃO DE 6 M. AF_03/2022</v>
          </cell>
          <cell r="C14031" t="str">
            <v>UN</v>
          </cell>
          <cell r="D14031">
            <v>0</v>
          </cell>
          <cell r="E14031">
            <v>0</v>
          </cell>
          <cell r="F14031" t="str">
            <v>SINAPI DEZEMBRO 2025</v>
          </cell>
        </row>
        <row r="14032">
          <cell r="A14032">
            <v>103726</v>
          </cell>
          <cell r="B14032" t="str">
            <v>FORNECIMENTO E INSTALAÇÃO DE SEMI PÓRTICO DUPLO METÁLICO COM VÃO DE 7,2 M. AF_03/2022</v>
          </cell>
          <cell r="C14032" t="str">
            <v>UN</v>
          </cell>
          <cell r="D14032">
            <v>0</v>
          </cell>
          <cell r="E14032">
            <v>0</v>
          </cell>
          <cell r="F14032" t="str">
            <v>SINAPI DEZEMBRO 2025</v>
          </cell>
        </row>
        <row r="14033">
          <cell r="A14033">
            <v>103727</v>
          </cell>
          <cell r="B14033" t="str">
            <v>FORNECIMENTO E INSTALAÇÃO DE SEMI PÓRTICO DUPLO METÁLICO COM VÃO DE 8,3 M. AF_03/2022</v>
          </cell>
          <cell r="C14033" t="str">
            <v>UN</v>
          </cell>
          <cell r="D14033">
            <v>0</v>
          </cell>
          <cell r="E14033">
            <v>0</v>
          </cell>
          <cell r="F14033" t="str">
            <v>SINAPI DEZEMBRO 2025</v>
          </cell>
        </row>
        <row r="14034">
          <cell r="A14034">
            <v>103728</v>
          </cell>
          <cell r="B14034" t="str">
            <v>FORNECIMENTO E INSTALAÇÃO DE SEMI PÓRTICO METÁLICO COM VÃO DE 2,7 M. AF_03/2022</v>
          </cell>
          <cell r="C14034" t="str">
            <v>UN</v>
          </cell>
          <cell r="D14034">
            <v>0</v>
          </cell>
          <cell r="E14034">
            <v>0</v>
          </cell>
          <cell r="F14034" t="str">
            <v>SINAPI DEZEMBRO 2025</v>
          </cell>
        </row>
        <row r="14035">
          <cell r="A14035">
            <v>103729</v>
          </cell>
          <cell r="B14035" t="str">
            <v>FORNECIMENTO E INSTALAÇÃO DE SEMI PÓRTICO METÁLICO COM VÃO DE 3,8 M. AF_03/2022</v>
          </cell>
          <cell r="C14035" t="str">
            <v>UN</v>
          </cell>
          <cell r="D14035">
            <v>0</v>
          </cell>
          <cell r="E14035">
            <v>0</v>
          </cell>
          <cell r="F14035" t="str">
            <v>SINAPI DEZEMBRO 2025</v>
          </cell>
        </row>
        <row r="14036">
          <cell r="A14036">
            <v>103730</v>
          </cell>
          <cell r="B14036" t="str">
            <v>FORNECIMENTO E INSTALAÇÃO DE SEMI PÓRTICO METÁLICO COM VÃO DE 4,9 M. AF_03/2022</v>
          </cell>
          <cell r="C14036" t="str">
            <v>UN</v>
          </cell>
          <cell r="D14036">
            <v>0</v>
          </cell>
          <cell r="E14036">
            <v>0</v>
          </cell>
          <cell r="F14036" t="str">
            <v>SINAPI DEZEMBRO 2025</v>
          </cell>
        </row>
        <row r="14037">
          <cell r="A14037">
            <v>103731</v>
          </cell>
          <cell r="B14037" t="str">
            <v>FORNECIMENTO E INSTALAÇÃO DE SEMI PÓRTICO METÁLICO COM VÃO DE 6 M. AF_03/2022</v>
          </cell>
          <cell r="C14037" t="str">
            <v>UN</v>
          </cell>
          <cell r="D14037">
            <v>0</v>
          </cell>
          <cell r="E14037">
            <v>0</v>
          </cell>
          <cell r="F14037" t="str">
            <v>SINAPI DEZEMBRO 2025</v>
          </cell>
        </row>
        <row r="14038">
          <cell r="A14038">
            <v>103732</v>
          </cell>
          <cell r="B14038" t="str">
            <v>FORNECIMENTO E INSTALAÇÃO DE SEMI PÓRTICO METÁLICO COM VÃO DE 7,2 M. AF_03/2022</v>
          </cell>
          <cell r="C14038" t="str">
            <v>UN</v>
          </cell>
          <cell r="D14038">
            <v>0</v>
          </cell>
          <cell r="E14038">
            <v>0</v>
          </cell>
          <cell r="F14038" t="str">
            <v>SINAPI DEZEMBRO 2025</v>
          </cell>
        </row>
        <row r="14039">
          <cell r="A14039">
            <v>103733</v>
          </cell>
          <cell r="B14039" t="str">
            <v>FORNECIMENTO E INSTALAÇÃO DE SEMI PÓRTICO METÁLICO COM VÃO DE 8,3 M. AF_03/2022</v>
          </cell>
          <cell r="C14039" t="str">
            <v>UN</v>
          </cell>
          <cell r="D14039">
            <v>0</v>
          </cell>
          <cell r="E14039">
            <v>0</v>
          </cell>
          <cell r="F14039" t="str">
            <v>SINAPI DEZEMBRO 2025</v>
          </cell>
        </row>
        <row r="14040">
          <cell r="A14040">
            <v>103696</v>
          </cell>
          <cell r="B14040" t="str">
            <v>FORNECIMENTO E INSTALAÇÃO DE SUPORTE DE MADEIRA PARA PLACAS DE SINALIZAÇÃO EM CONCRETO, COM H= DE 2,5 M E SEÇÃO DE 7,5 X 7,5 CM. AF_03/2022</v>
          </cell>
          <cell r="C14040" t="str">
            <v>UN</v>
          </cell>
          <cell r="D14040">
            <v>141.65</v>
          </cell>
          <cell r="E14040">
            <v>147.55000000000001</v>
          </cell>
          <cell r="F14040" t="str">
            <v>SINAPI DEZEMBRO 2025</v>
          </cell>
        </row>
        <row r="14041">
          <cell r="A14041">
            <v>103697</v>
          </cell>
          <cell r="B14041" t="str">
            <v>FORNECIMENTO E INSTALAÇÃO DE SUPORTE DE MADEIRA PARA PLACAS DE SINALIZAÇÃO, EM BASE DE CONCRETO, COM H= DE 2,0 M E SEÇÃO DE 7,5 X 7,5 CM. AF_03/2022</v>
          </cell>
          <cell r="C14041" t="str">
            <v>UN</v>
          </cell>
          <cell r="D14041">
            <v>129.86000000000001</v>
          </cell>
          <cell r="E14041">
            <v>135.51</v>
          </cell>
          <cell r="F14041" t="str">
            <v>SINAPI DEZEMBRO 2025</v>
          </cell>
        </row>
        <row r="14042">
          <cell r="A14042">
            <v>103695</v>
          </cell>
          <cell r="B14042" t="str">
            <v>FORNECIMENTO E INSTALAÇÃO DE SUPORTE DE MADEIRA PARA PLACAS DE SINALIZAÇÃO, EM SOLO, COM H= DE 2,0 M E SEÇÃO DE 7,5 X 7,5 CM. AF_03/2022</v>
          </cell>
          <cell r="C14042" t="str">
            <v>UN</v>
          </cell>
          <cell r="D14042">
            <v>101.59</v>
          </cell>
          <cell r="E14042">
            <v>104.87</v>
          </cell>
          <cell r="F14042" t="str">
            <v>SINAPI DEZEMBRO 2025</v>
          </cell>
        </row>
        <row r="14043">
          <cell r="A14043">
            <v>103694</v>
          </cell>
          <cell r="B14043" t="str">
            <v>FORNECIMENTO E INSTALAÇÃO DE SUPORTE DE MADEIRA PARA PLACAS DE SINALIZAÇÃO, EM SOLO, COM H= DE 2,5 M E SEÇÃO DE 7,5 X 7,5 CM. AF_03/2022</v>
          </cell>
          <cell r="C14043" t="str">
            <v>UN</v>
          </cell>
          <cell r="D14043">
            <v>113.38</v>
          </cell>
          <cell r="E14043">
            <v>116.91</v>
          </cell>
          <cell r="F14043" t="str">
            <v>SINAPI DEZEMBRO 2025</v>
          </cell>
        </row>
        <row r="14044">
          <cell r="A14044">
            <v>103690</v>
          </cell>
          <cell r="B14044" t="str">
            <v>FORNECIMENTO E INSTALAÇÃO DE SUPORTE METÁLICO GALVANIZADO PARA PLACAS DE SINALIZAÇÃO EM SOLO, COM H= DE 2,5 M E DIÂMETRO DE 2''. AF_03/2022</v>
          </cell>
          <cell r="C14044" t="str">
            <v>UN</v>
          </cell>
          <cell r="D14044">
            <v>0</v>
          </cell>
          <cell r="E14044">
            <v>0</v>
          </cell>
          <cell r="F14044" t="str">
            <v>SINAPI DEZEMBRO 2025</v>
          </cell>
        </row>
        <row r="14045">
          <cell r="A14045">
            <v>103693</v>
          </cell>
          <cell r="B14045" t="str">
            <v>FORNECIMENTO E INSTALAÇÃO DE SUPORTE METÁLICO GALVANIZADO PARA PLACAS DE SINALIZAÇÃO, EM BASE DE CONCRETO, COM H= DE 2,0 M E DIÂMETRO DE 2''. AF_03/2022</v>
          </cell>
          <cell r="C14045" t="str">
            <v>UN</v>
          </cell>
          <cell r="D14045">
            <v>0</v>
          </cell>
          <cell r="E14045">
            <v>0</v>
          </cell>
          <cell r="F14045" t="str">
            <v>SINAPI DEZEMBRO 2025</v>
          </cell>
        </row>
        <row r="14046">
          <cell r="A14046">
            <v>103692</v>
          </cell>
          <cell r="B14046" t="str">
            <v>FORNECIMENTO E INSTALAÇÃO DE SUPORTE METÁLICO GALVANIZADO PARA PLACAS DE SINALIZAÇÃO, EM BASE DE CONCRETO, COM H= DE 2,5 M E DIÂMETRO DE 2''. AF_03/2022</v>
          </cell>
          <cell r="C14046" t="str">
            <v>UN</v>
          </cell>
          <cell r="D14046">
            <v>0</v>
          </cell>
          <cell r="E14046">
            <v>0</v>
          </cell>
          <cell r="F14046" t="str">
            <v>SINAPI DEZEMBRO 2025</v>
          </cell>
        </row>
        <row r="14047">
          <cell r="A14047">
            <v>103691</v>
          </cell>
          <cell r="B14047" t="str">
            <v>FORNECIMENTO E INSTALAÇÃO DE SUPORTE METÁLICO GALVANIZADO PARA PLACAS DE SINALIZAÇÃO, EM SOLO, COM H= DE 2,0 M E DIÂMETRO DE 2''. AF_03/2022</v>
          </cell>
          <cell r="C14047" t="str">
            <v>UN</v>
          </cell>
          <cell r="D14047">
            <v>0</v>
          </cell>
          <cell r="E14047">
            <v>0</v>
          </cell>
          <cell r="F14047" t="str">
            <v>SINAPI DEZEMBRO 2025</v>
          </cell>
        </row>
        <row r="14048">
          <cell r="A14048">
            <v>96987</v>
          </cell>
          <cell r="B14048" t="str">
            <v>BASE METÁLICA PARA MASTRO 1 ½" PARA SPDA - FORNECIMENTO E INSTALAÇÃO. AF_08/2023</v>
          </cell>
          <cell r="C14048" t="str">
            <v>UN</v>
          </cell>
          <cell r="D14048">
            <v>122.79</v>
          </cell>
          <cell r="E14048">
            <v>128.03</v>
          </cell>
          <cell r="F14048" t="str">
            <v>SINAPI DEZEMBRO 2025</v>
          </cell>
        </row>
        <row r="14049">
          <cell r="A14049">
            <v>96989</v>
          </cell>
          <cell r="B14049" t="str">
            <v>CAPTOR TIPO FRANKLIN PARA SPDA - FORNECIMENTO E INSTALAÇÃO. AF_08/2023</v>
          </cell>
          <cell r="C14049" t="str">
            <v>UN</v>
          </cell>
          <cell r="D14049">
            <v>137.79</v>
          </cell>
          <cell r="E14049">
            <v>138.38999999999999</v>
          </cell>
          <cell r="F14049" t="str">
            <v>SINAPI DEZEMBRO 2025</v>
          </cell>
        </row>
        <row r="14050">
          <cell r="A14050">
            <v>104749</v>
          </cell>
          <cell r="B14050" t="str">
            <v>CONECTOR GRAMPO METÁLICO TIPO OLHAL, PARA SPDA, PARA HASTE DE ATERRAMENTO DE 3/4'' E CABOS DE 10 A 50 MM2 - FORNECIMENTO E INSTALAÇÃO. AF_08/2023</v>
          </cell>
          <cell r="C14050" t="str">
            <v>UN</v>
          </cell>
          <cell r="D14050">
            <v>24.13</v>
          </cell>
          <cell r="E14050">
            <v>24.95</v>
          </cell>
          <cell r="F14050" t="str">
            <v>SINAPI DEZEMBRO 2025</v>
          </cell>
        </row>
        <row r="14051">
          <cell r="A14051">
            <v>104750</v>
          </cell>
          <cell r="B14051" t="str">
            <v>CONECTOR GRAMPO METÁLICO TIPO OLHAL, PARA SPDA, PARA HASTE DE ATERRAMENTO DE 5/8'' E CABOS DE 10 A 50 MM2 - FORNECIMENTO E INSTALAÇÃO. AF_08/2023</v>
          </cell>
          <cell r="C14051" t="str">
            <v>UN</v>
          </cell>
          <cell r="D14051">
            <v>18.59</v>
          </cell>
          <cell r="E14051">
            <v>19.41</v>
          </cell>
          <cell r="F14051" t="str">
            <v>SINAPI DEZEMBRO 2025</v>
          </cell>
        </row>
        <row r="14052">
          <cell r="A14052">
            <v>104751</v>
          </cell>
          <cell r="B14052" t="str">
            <v>CONECTOR GRAMPO PARALELO METÁLICO, PARA SPDA, PARA CABOS DE 6 A 50 MM2 - FORNECIMENTO E INSTALAÇÃO. AF_08/2023</v>
          </cell>
          <cell r="C14052" t="str">
            <v>UN</v>
          </cell>
          <cell r="D14052">
            <v>28.1</v>
          </cell>
          <cell r="E14052">
            <v>28.92</v>
          </cell>
          <cell r="F14052" t="str">
            <v>SINAPI DEZEMBRO 2025</v>
          </cell>
        </row>
        <row r="14053">
          <cell r="A14053">
            <v>104752</v>
          </cell>
          <cell r="B14053" t="str">
            <v>CONECTOR SPLIT-BOLT, PARA SPDA, PARA CABOS ATÉ 35 MM2 - FORNECIMENTO E INSTALAÇÃO. AF_08/2023</v>
          </cell>
          <cell r="C14053" t="str">
            <v>UN</v>
          </cell>
          <cell r="D14053">
            <v>21.18</v>
          </cell>
          <cell r="E14053">
            <v>22</v>
          </cell>
          <cell r="F14053" t="str">
            <v>SINAPI DEZEMBRO 2025</v>
          </cell>
        </row>
        <row r="14054">
          <cell r="A14054">
            <v>104753</v>
          </cell>
          <cell r="B14054" t="str">
            <v>CONECTOR SPLIT-BOLT, PARA SPDA, PARA CABOS ATÉ 50 MM2 - FORNECIMENTO E INSTALAÇÃO. AF_08/2023</v>
          </cell>
          <cell r="C14054" t="str">
            <v>UN</v>
          </cell>
          <cell r="D14054">
            <v>25.86</v>
          </cell>
          <cell r="E14054">
            <v>26.68</v>
          </cell>
          <cell r="F14054" t="str">
            <v>SINAPI DEZEMBRO 2025</v>
          </cell>
        </row>
        <row r="14055">
          <cell r="A14055">
            <v>104754</v>
          </cell>
          <cell r="B14055" t="str">
            <v>CONECTOR SPLIT-BOLT, PARA SPDA, PARA CABOS ATÉ 70 MM2 - FORNECIMENTO E INSTALAÇÃO. AF_08/2023</v>
          </cell>
          <cell r="C14055" t="str">
            <v>UN</v>
          </cell>
          <cell r="D14055">
            <v>33.89</v>
          </cell>
          <cell r="E14055">
            <v>34.71</v>
          </cell>
          <cell r="F14055" t="str">
            <v>SINAPI DEZEMBRO 2025</v>
          </cell>
        </row>
        <row r="14056">
          <cell r="A14056">
            <v>104755</v>
          </cell>
          <cell r="B14056" t="str">
            <v>CONECTOR SPLIT-BOLT, PARA SPDA, PARA CABOS ATÉ 95 MM2 - FORNECIMENTO E INSTALAÇÃO. AF_08/2023</v>
          </cell>
          <cell r="C14056" t="str">
            <v>UN</v>
          </cell>
          <cell r="D14056">
            <v>46.34</v>
          </cell>
          <cell r="E14056">
            <v>47.16</v>
          </cell>
          <cell r="F14056" t="str">
            <v>SINAPI DEZEMBRO 2025</v>
          </cell>
        </row>
        <row r="14057">
          <cell r="A14057">
            <v>96982</v>
          </cell>
          <cell r="B14057" t="str">
            <v>CONECTOR SPLIT-BOLT, PARA SPDA, PARA CABOS DE 16 A 70 MM2 - FORNECIMENTO E INSTALAÇÃO. AF_08/2023</v>
          </cell>
          <cell r="C14057" t="str">
            <v>UN</v>
          </cell>
          <cell r="D14057">
            <v>0</v>
          </cell>
          <cell r="E14057">
            <v>0</v>
          </cell>
          <cell r="F14057" t="str">
            <v>SINAPI DEZEMBRO 2025</v>
          </cell>
        </row>
        <row r="14058">
          <cell r="A14058">
            <v>96993</v>
          </cell>
          <cell r="B14058" t="str">
            <v>CONJUNTO DE ESTAIAMENTO PARA MASTRO DE SPDA (COMPRIMENTO DOS ESTAIS = 12 M) - FORNECIMENTO E INSTALAÇÃO. AF_08/2023</v>
          </cell>
          <cell r="C14058" t="str">
            <v>UN</v>
          </cell>
          <cell r="D14058">
            <v>0</v>
          </cell>
          <cell r="E14058">
            <v>0</v>
          </cell>
          <cell r="F14058" t="str">
            <v>SINAPI DEZEMBRO 2025</v>
          </cell>
        </row>
        <row r="14059">
          <cell r="A14059">
            <v>96990</v>
          </cell>
          <cell r="B14059" t="str">
            <v>CONJUNTO DE ESTAIAMENTO PARA MASTRO DE SPDA (COMPRIMENTO DOS ESTAIS = 2 M) - FORNECIMENTO E INSTALAÇÃO. AF_08/2023</v>
          </cell>
          <cell r="C14059" t="str">
            <v>UN</v>
          </cell>
          <cell r="D14059">
            <v>0</v>
          </cell>
          <cell r="E14059">
            <v>0</v>
          </cell>
          <cell r="F14059" t="str">
            <v>SINAPI DEZEMBRO 2025</v>
          </cell>
        </row>
        <row r="14060">
          <cell r="A14060">
            <v>96991</v>
          </cell>
          <cell r="B14060" t="str">
            <v>CONJUNTO DE ESTAIAMENTO PARA MASTRO DE SPDA (COMPRIMENTO DOS ESTAIS = 4 M) - FORNECIMENTO E INSTALAÇÃO. AF_08/2023</v>
          </cell>
          <cell r="C14060" t="str">
            <v>UN</v>
          </cell>
          <cell r="D14060">
            <v>0</v>
          </cell>
          <cell r="E14060">
            <v>0</v>
          </cell>
          <cell r="F14060" t="str">
            <v>SINAPI DEZEMBRO 2025</v>
          </cell>
        </row>
        <row r="14061">
          <cell r="A14061">
            <v>96992</v>
          </cell>
          <cell r="B14061" t="str">
            <v>CONJUNTO DE ESTAIAMENTO PARA MASTRO DE SPDA (COMPRIMENTO DOS ESTAIS = 8 M) - FORNECIMENTO E INSTALAÇÃO. AF_08/2023</v>
          </cell>
          <cell r="C14061" t="str">
            <v>UN</v>
          </cell>
          <cell r="D14061">
            <v>0</v>
          </cell>
          <cell r="E14061">
            <v>0</v>
          </cell>
          <cell r="F14061" t="str">
            <v>SINAPI DEZEMBRO 2025</v>
          </cell>
        </row>
        <row r="14062">
          <cell r="A14062">
            <v>96994</v>
          </cell>
          <cell r="B14062" t="str">
            <v>CONJUNTO PARA-RAIOS TIPO FRANKLIN PARA SPDA (INCLUSO BASE METÁLICA, MASTRO COM 6 M, CAPTOR FRANKLIN E CONJUNTO DE ESTAIAMENTO COM 3 ESTAIS FLEXÍVEIS DE 4 M) - FORNECIMENTO E INSTALAÇÃO. AF_08/2023</v>
          </cell>
          <cell r="C14062" t="str">
            <v>UN</v>
          </cell>
          <cell r="D14062">
            <v>0</v>
          </cell>
          <cell r="E14062">
            <v>0</v>
          </cell>
          <cell r="F14062" t="str">
            <v>SINAPI DEZEMBRO 2025</v>
          </cell>
        </row>
        <row r="14063">
          <cell r="A14063">
            <v>96973</v>
          </cell>
          <cell r="B14063" t="str">
            <v>CORDOALHA DE COBRE NU 35 MM², NÃO ENTERRADA, COM ISOLADOR - FORNECIMENTO E INSTALAÇÃO. AF_08/2023</v>
          </cell>
          <cell r="C14063" t="str">
            <v>M</v>
          </cell>
          <cell r="D14063">
            <v>71.8</v>
          </cell>
          <cell r="E14063">
            <v>73.819999999999993</v>
          </cell>
          <cell r="F14063" t="str">
            <v>SINAPI DEZEMBRO 2025</v>
          </cell>
        </row>
        <row r="14064">
          <cell r="A14064">
            <v>104743</v>
          </cell>
          <cell r="B14064" t="str">
            <v>CORDOALHA DE COBRE NU 35 MM², NÃO ENTERRADA, COM PRESILHA - FORNECIMENTO E INSTALAÇÃO. AF_08/2023</v>
          </cell>
          <cell r="C14064" t="str">
            <v>M</v>
          </cell>
          <cell r="D14064">
            <v>0</v>
          </cell>
          <cell r="E14064">
            <v>0</v>
          </cell>
          <cell r="F14064" t="str">
            <v>SINAPI DEZEMBRO 2025</v>
          </cell>
        </row>
        <row r="14065">
          <cell r="A14065">
            <v>96977</v>
          </cell>
          <cell r="B14065" t="str">
            <v>CORDOALHA DE COBRE NU 50 MM², ENTERRADA - FORNECIMENTO E INSTALAÇÃO. AF_08/2023</v>
          </cell>
          <cell r="C14065" t="str">
            <v>M</v>
          </cell>
          <cell r="D14065">
            <v>61.22</v>
          </cell>
          <cell r="E14065">
            <v>61.37</v>
          </cell>
          <cell r="F14065" t="str">
            <v>SINAPI DEZEMBRO 2025</v>
          </cell>
        </row>
        <row r="14066">
          <cell r="A14066">
            <v>96974</v>
          </cell>
          <cell r="B14066" t="str">
            <v>CORDOALHA DE COBRE NU 50 MM², NÃO ENTERRADA, COM ISOLADOR - FORNECIMENTO E INSTALAÇÃO. AF_08/2023</v>
          </cell>
          <cell r="C14066" t="str">
            <v>M</v>
          </cell>
          <cell r="D14066">
            <v>93.16</v>
          </cell>
          <cell r="E14066">
            <v>95.49</v>
          </cell>
          <cell r="F14066" t="str">
            <v>SINAPI DEZEMBRO 2025</v>
          </cell>
        </row>
        <row r="14067">
          <cell r="A14067">
            <v>104744</v>
          </cell>
          <cell r="B14067" t="str">
            <v>CORDOALHA DE COBRE NU 50 MM², NÃO ENTERRADA, COM PRESILHA - FORNECIMENTO E INSTALAÇÃO. AF_08/2023</v>
          </cell>
          <cell r="C14067" t="str">
            <v>M</v>
          </cell>
          <cell r="D14067">
            <v>0</v>
          </cell>
          <cell r="E14067">
            <v>0</v>
          </cell>
          <cell r="F14067" t="str">
            <v>SINAPI DEZEMBRO 2025</v>
          </cell>
        </row>
        <row r="14068">
          <cell r="A14068">
            <v>96978</v>
          </cell>
          <cell r="B14068" t="str">
            <v>CORDOALHA DE COBRE NU 70 MM², ENTERRADA - FORNECIMENTO E INSTALAÇÃO. AF_08/2023</v>
          </cell>
          <cell r="C14068" t="str">
            <v>M</v>
          </cell>
          <cell r="D14068">
            <v>80.69</v>
          </cell>
          <cell r="E14068">
            <v>80.86</v>
          </cell>
          <cell r="F14068" t="str">
            <v>SINAPI DEZEMBRO 2025</v>
          </cell>
        </row>
        <row r="14069">
          <cell r="A14069">
            <v>96975</v>
          </cell>
          <cell r="B14069" t="str">
            <v>CORDOALHA DE COBRE NU 70 MM², NÃO ENTERRADA, COM ISOLADOR - FORNECIMENTO E INSTALAÇÃO. AF_08/2023</v>
          </cell>
          <cell r="C14069" t="str">
            <v>M</v>
          </cell>
          <cell r="D14069">
            <v>115.68</v>
          </cell>
          <cell r="E14069">
            <v>118.3</v>
          </cell>
          <cell r="F14069" t="str">
            <v>SINAPI DEZEMBRO 2025</v>
          </cell>
        </row>
        <row r="14070">
          <cell r="A14070">
            <v>104745</v>
          </cell>
          <cell r="B14070" t="str">
            <v>CORDOALHA DE COBRE NU 70 MM², NÃO ENTERRADA, COM PRESILHA - FORNECIMENTO E INSTALAÇÃO. AF_08/2023</v>
          </cell>
          <cell r="C14070" t="str">
            <v>M</v>
          </cell>
          <cell r="D14070">
            <v>0</v>
          </cell>
          <cell r="E14070">
            <v>0</v>
          </cell>
          <cell r="F14070" t="str">
            <v>SINAPI DEZEMBRO 2025</v>
          </cell>
        </row>
        <row r="14071">
          <cell r="A14071">
            <v>96979</v>
          </cell>
          <cell r="B14071" t="str">
            <v>CORDOALHA DE COBRE NU 95 MM², ENTERRADA - FORNECIMENTO E INSTALAÇÃO. AF_08/2023</v>
          </cell>
          <cell r="C14071" t="str">
            <v>M</v>
          </cell>
          <cell r="D14071">
            <v>115.47</v>
          </cell>
          <cell r="E14071">
            <v>115.67</v>
          </cell>
          <cell r="F14071" t="str">
            <v>SINAPI DEZEMBRO 2025</v>
          </cell>
        </row>
        <row r="14072">
          <cell r="A14072">
            <v>96976</v>
          </cell>
          <cell r="B14072" t="str">
            <v>CORDOALHA DE COBRE NU 95 MM², NÃO ENTERRADA, COM ISOLADOR - FORNECIMENTO E INSTALAÇÃO. AF_08/2023</v>
          </cell>
          <cell r="C14072" t="str">
            <v>M</v>
          </cell>
          <cell r="D14072">
            <v>153.25</v>
          </cell>
          <cell r="E14072">
            <v>156.13</v>
          </cell>
          <cell r="F14072" t="str">
            <v>SINAPI DEZEMBRO 2025</v>
          </cell>
        </row>
        <row r="14073">
          <cell r="A14073">
            <v>96984</v>
          </cell>
          <cell r="B14073" t="str">
            <v>ELETRODUTO PVC RÍGIDO, DIÂMETRO 40MM, COM 3 METROS, PARA SPDA - FORNECIMENTO E INSTALAÇÃO. AF_08/2023</v>
          </cell>
          <cell r="C14073" t="str">
            <v>UN</v>
          </cell>
          <cell r="D14073">
            <v>58.41</v>
          </cell>
          <cell r="E14073">
            <v>61.71</v>
          </cell>
          <cell r="F14073" t="str">
            <v>SINAPI DEZEMBRO 2025</v>
          </cell>
        </row>
        <row r="14074">
          <cell r="A14074">
            <v>96980</v>
          </cell>
          <cell r="B14074" t="str">
            <v>FITA DE ALUMÍNIO 70 MM² PARA SPDA - FORNECIMENTO E INSTALAÇÃO. AF_08/2023</v>
          </cell>
          <cell r="C14074" t="str">
            <v>M</v>
          </cell>
          <cell r="D14074">
            <v>0</v>
          </cell>
          <cell r="E14074">
            <v>0</v>
          </cell>
          <cell r="F14074" t="str">
            <v>SINAPI DEZEMBRO 2025</v>
          </cell>
        </row>
        <row r="14075">
          <cell r="A14075">
            <v>96986</v>
          </cell>
          <cell r="B14075" t="str">
            <v>HASTE DE ATERRAMENTO, DIÂMETRO 3/4", COM 3 METROS - FORNECIMENTO E INSTALAÇÃO. AF_08/2023</v>
          </cell>
          <cell r="C14075" t="str">
            <v>UN</v>
          </cell>
          <cell r="D14075">
            <v>160.81</v>
          </cell>
          <cell r="E14075">
            <v>162.53</v>
          </cell>
          <cell r="F14075" t="str">
            <v>SINAPI DEZEMBRO 2025</v>
          </cell>
        </row>
        <row r="14076">
          <cell r="A14076">
            <v>96985</v>
          </cell>
          <cell r="B14076" t="str">
            <v>HASTE DE ATERRAMENTO, DIÂMETRO 5/8", COM 3 METROS - FORNECIMENTO E INSTALAÇÃO. AF_08/2023</v>
          </cell>
          <cell r="C14076" t="str">
            <v>UN</v>
          </cell>
          <cell r="D14076">
            <v>107.96</v>
          </cell>
          <cell r="E14076">
            <v>109.07</v>
          </cell>
          <cell r="F14076" t="str">
            <v>SINAPI DEZEMBRO 2025</v>
          </cell>
        </row>
        <row r="14077">
          <cell r="A14077">
            <v>96988</v>
          </cell>
          <cell r="B14077" t="str">
            <v>MASTRO 1 ½", COM 3 METROS, PARA SPDA - FORNECIMENTO E INSTALAÇÃO. AF_08/2023</v>
          </cell>
          <cell r="C14077" t="str">
            <v>UN</v>
          </cell>
          <cell r="D14077">
            <v>164.6</v>
          </cell>
          <cell r="E14077">
            <v>165.35</v>
          </cell>
          <cell r="F14077" t="str">
            <v>SINAPI DEZEMBRO 2025</v>
          </cell>
        </row>
        <row r="14078">
          <cell r="A14078">
            <v>104746</v>
          </cell>
          <cell r="B14078" t="str">
            <v>MINI CAPTOR PARA SPDA - FORNECIMENTO E INSTALAÇÃO. AF_08/2023</v>
          </cell>
          <cell r="C14078" t="str">
            <v>UN</v>
          </cell>
          <cell r="D14078">
            <v>27.2</v>
          </cell>
          <cell r="E14078">
            <v>28.04</v>
          </cell>
          <cell r="F14078" t="str">
            <v>SINAPI DEZEMBRO 2025</v>
          </cell>
        </row>
        <row r="14079">
          <cell r="A14079">
            <v>104747</v>
          </cell>
          <cell r="B14079" t="str">
            <v>PRESILHA PARA FIXAÇÃO DE CORDOALHA NÃO ENTERRADA PARA SPDA - FORNECIMENTO E INSTALAÇÃO. AF_08/2023</v>
          </cell>
          <cell r="C14079" t="str">
            <v>UN</v>
          </cell>
          <cell r="D14079">
            <v>0</v>
          </cell>
          <cell r="E14079">
            <v>0</v>
          </cell>
          <cell r="F14079" t="str">
            <v>SINAPI DEZEMBRO 2025</v>
          </cell>
        </row>
        <row r="14080">
          <cell r="A14080">
            <v>96983</v>
          </cell>
          <cell r="B14080" t="str">
            <v>SOLDA EXOTÉRMICA PARA SPDA - FORNECIMENTO E INSTALAÇÃO. AF_08/2023</v>
          </cell>
          <cell r="C14080" t="str">
            <v>UN</v>
          </cell>
          <cell r="D14080">
            <v>0</v>
          </cell>
          <cell r="E14080">
            <v>0</v>
          </cell>
          <cell r="F14080" t="str">
            <v>SINAPI DEZEMBRO 2025</v>
          </cell>
        </row>
        <row r="14081">
          <cell r="A14081">
            <v>104748</v>
          </cell>
          <cell r="B14081" t="str">
            <v>SUPORTE ISOLADOR 2 DESCIDAS PARA FIXAÇÃO DA CORDOALHA DE COBRE EM MASTRO 1 1/2" DE SPDA - FORNECIMENTO E INSTALAÇÃO. AF_08/2023</v>
          </cell>
          <cell r="C14081" t="str">
            <v>UN</v>
          </cell>
          <cell r="D14081">
            <v>0</v>
          </cell>
          <cell r="E14081">
            <v>0</v>
          </cell>
          <cell r="F14081" t="str">
            <v>SINAPI DEZEMBRO 2025</v>
          </cell>
        </row>
        <row r="14082">
          <cell r="A14082">
            <v>98463</v>
          </cell>
          <cell r="B14082" t="str">
            <v>SUPORTE ISOLADOR PARA FIXAÇÃO DA CORDOALHA DE COBRE EM ALVENARIA OU CONCRETO - FORNECIMENTO E INSTALAÇÃO. AF_08/2023</v>
          </cell>
          <cell r="C14082" t="str">
            <v>UN</v>
          </cell>
          <cell r="D14082">
            <v>25.91</v>
          </cell>
          <cell r="E14082">
            <v>27.28</v>
          </cell>
          <cell r="F14082" t="str">
            <v>SINAPI DEZEMBRO 2025</v>
          </cell>
        </row>
        <row r="14083">
          <cell r="A14083">
            <v>104827</v>
          </cell>
          <cell r="B14083" t="str">
            <v>INSTALAÇÃO E FORNECIMENTO DE PAINEL FIXO NA PAREDE COM TOMADAS E SAÍDAS PARA GASES MEDICINAIS. AF_11/2023</v>
          </cell>
          <cell r="C14083" t="str">
            <v>UN</v>
          </cell>
          <cell r="D14083">
            <v>0</v>
          </cell>
          <cell r="E14083">
            <v>0</v>
          </cell>
          <cell r="F14083" t="str">
            <v>SINAPI DEZEMBRO 2025</v>
          </cell>
        </row>
        <row r="14084">
          <cell r="A14084">
            <v>104828</v>
          </cell>
          <cell r="B14084" t="str">
            <v>INSTALAÇÃO E FORNECIMENTO DE PAINEL SUSPENSO COM TOMADAS E SAÍDAS PARA GASES MEDICINAIS. AF_11/2023</v>
          </cell>
          <cell r="C14084" t="str">
            <v>UN</v>
          </cell>
          <cell r="D14084">
            <v>0</v>
          </cell>
          <cell r="E14084">
            <v>0</v>
          </cell>
          <cell r="F14084" t="str">
            <v>SINAPI DEZEMBRO 2025</v>
          </cell>
        </row>
        <row r="14085">
          <cell r="A14085">
            <v>104824</v>
          </cell>
          <cell r="B14085" t="str">
            <v>INSTALAÇÃO E FORNECIMENTO DE POSTO PAREDE, INTERNO OU EXTERNO, PARA REDE DE GASES HOSPITALARES, COM VÁLVULA DE IMPACTO P/ESTANQUEIDADE, PRESSÃO MÁX. TRAB. 8,0 KGF/CM2, CONEXÕES, COM CANOPLA PLÁSTICA COM INDICAÇÃO DO TIPO DE GÁS, COMPLETO. AF_11/2023</v>
          </cell>
          <cell r="C14085" t="str">
            <v>UN</v>
          </cell>
          <cell r="D14085">
            <v>0</v>
          </cell>
          <cell r="E14085">
            <v>0</v>
          </cell>
          <cell r="F14085" t="str">
            <v>SINAPI DEZEMBRO 2025</v>
          </cell>
        </row>
        <row r="14086">
          <cell r="A14086">
            <v>104826</v>
          </cell>
          <cell r="B14086" t="str">
            <v>INSTALAÇÃO E FORNECIMENTO DE RÉGUA DE INALOTERAPIA DE PAREDE PARA REDE DE GÁS COMPRIMIDO, COM 3 PONTOS DE CONSUMO DE GASES IDENTIFICADOS, EM PERFIL DE ALUMÍNIO, APROX. 40 CM, INCLUI VÁLVULA DE IMPACTO E CONEXÕES EM LATÃO, COMPLETO. AF_11/2023</v>
          </cell>
          <cell r="C14086" t="str">
            <v>UN</v>
          </cell>
          <cell r="D14086">
            <v>0</v>
          </cell>
          <cell r="E14086">
            <v>0</v>
          </cell>
          <cell r="F14086" t="str">
            <v>SINAPI DEZEMBRO 2025</v>
          </cell>
        </row>
        <row r="14087">
          <cell r="A14087">
            <v>104825</v>
          </cell>
          <cell r="B14087" t="str">
            <v>INSTALAÇÃO E FORNECIMENTO DE RÉGUA DE INALOTERAPIA DE PAREDE PARA REDE DE GÁS OXIGÊNIO, COM 3 PONTOS DE CONSUMO DE GASES IDENTIFICADOS, EM PERFIL DE ALUMÍNIO ANODIZ., APROX. 40 CM, INCLUI VÁLVULA DE IMPACTO E CONEXÕES EM LATÃO, COMPLETO. AF_11/2023</v>
          </cell>
          <cell r="C14087" t="str">
            <v>UN</v>
          </cell>
          <cell r="D14087">
            <v>0</v>
          </cell>
          <cell r="E14087">
            <v>0</v>
          </cell>
          <cell r="F14087" t="str">
            <v>SINAPI DEZEMBRO 2025</v>
          </cell>
        </row>
        <row r="14088">
          <cell r="A14088">
            <v>104993</v>
          </cell>
          <cell r="B14088" t="str">
            <v>CAIXA DE EMBUTIR EM AÇO GALVANIZADO PARA ABRIGO DE HIDRÔMETRO - FORNECIMENTO E INSTALAÇÃO (EXCLUSIVE HIDRÔMETRO). AF_03/2024</v>
          </cell>
          <cell r="C14088" t="str">
            <v>UN</v>
          </cell>
          <cell r="D14088">
            <v>0</v>
          </cell>
          <cell r="E14088">
            <v>0</v>
          </cell>
          <cell r="F14088" t="str">
            <v>SINAPI DEZEMBRO 2025</v>
          </cell>
        </row>
        <row r="14089">
          <cell r="A14089">
            <v>104994</v>
          </cell>
          <cell r="B14089" t="str">
            <v>CAIXA DE EMBUTIR EM POLICARBONATO PARA ABRIGO DE HIDRÔMETRO - FORNECIMENTO E INSTALAÇÃO (EXCLUSIVE HIDRÔMETRO). AF_03/2024</v>
          </cell>
          <cell r="C14089" t="str">
            <v>UN</v>
          </cell>
          <cell r="D14089">
            <v>0</v>
          </cell>
          <cell r="E14089">
            <v>0</v>
          </cell>
          <cell r="F14089" t="str">
            <v>SINAPI DEZEMBRO 2025</v>
          </cell>
        </row>
        <row r="14090">
          <cell r="A14090">
            <v>104995</v>
          </cell>
          <cell r="B14090" t="str">
            <v>CAIXA DE EMBUTIR EM POLIPROPILENO PARA ABRIGO DE HIDRÔMETRO - FORNECIMENTO E INSTALAÇÃO (EXCLUSIVE HIDRÔMETRO). AF_03/2024</v>
          </cell>
          <cell r="C14090" t="str">
            <v>UN</v>
          </cell>
          <cell r="D14090">
            <v>0</v>
          </cell>
          <cell r="E14090">
            <v>0</v>
          </cell>
          <cell r="F14090" t="str">
            <v>SINAPI DEZEMBRO 2025</v>
          </cell>
        </row>
        <row r="14091">
          <cell r="A14091">
            <v>104996</v>
          </cell>
          <cell r="B14091" t="str">
            <v>CAIXA DE SOBREPOR EM AÇO GALVANIZADO PARA ABRIGO DE HIDRÔMETRO - FORNECIMENTO E INSTALAÇÃO (EXCLUSIVE HIDRÔMETRO). AF_03/2024</v>
          </cell>
          <cell r="C14091" t="str">
            <v>UN</v>
          </cell>
          <cell r="D14091">
            <v>0</v>
          </cell>
          <cell r="E14091">
            <v>0</v>
          </cell>
          <cell r="F14091" t="str">
            <v>SINAPI DEZEMBRO 2025</v>
          </cell>
        </row>
        <row r="14092">
          <cell r="A14092">
            <v>95676</v>
          </cell>
          <cell r="B14092" t="str">
            <v>CAIXA EM CONCRETO PRÉ-MOLDADO PARA ABRIGO DE HIDRÔMETRO COM DN 20 MM - FORNECIMENTO E INSTALAÇÃO. AF_03/2024</v>
          </cell>
          <cell r="C14092" t="str">
            <v>UN</v>
          </cell>
          <cell r="D14092">
            <v>109.33</v>
          </cell>
          <cell r="E14092">
            <v>110.47</v>
          </cell>
          <cell r="F14092" t="str">
            <v>SINAPI DEZEMBRO 2025</v>
          </cell>
        </row>
        <row r="14093">
          <cell r="A14093">
            <v>95677</v>
          </cell>
          <cell r="B14093" t="str">
            <v>CAIXA EM CONCRETO PRÉ-MOLDADO PARA ABRIGO DE HIDRÔMETRO COM DN 25 MM - FORNECIMENTO E INSTALAÇÃO (EXCLUSIVE HIDRÔMETRO). AF_03/2024</v>
          </cell>
          <cell r="C14093" t="str">
            <v>UN</v>
          </cell>
          <cell r="D14093">
            <v>0</v>
          </cell>
          <cell r="E14093">
            <v>0</v>
          </cell>
          <cell r="F14093" t="str">
            <v>SINAPI DEZEMBRO 2025</v>
          </cell>
        </row>
        <row r="14094">
          <cell r="A14094">
            <v>105135</v>
          </cell>
          <cell r="B14094" t="str">
            <v>HIDRÔMETRO DN 1 1/2", 20 M³/H - FORNECIMENTO E INSTALAÇÃO. AF_03/2024</v>
          </cell>
          <cell r="C14094" t="str">
            <v>UN</v>
          </cell>
          <cell r="D14094">
            <v>991.69</v>
          </cell>
          <cell r="E14094">
            <v>994.96</v>
          </cell>
          <cell r="F14094" t="str">
            <v>SINAPI DEZEMBRO 2025</v>
          </cell>
        </row>
        <row r="14095">
          <cell r="A14095">
            <v>104998</v>
          </cell>
          <cell r="B14095" t="str">
            <v>HIDRÔMETRO DN 1", 10 M³/H - FORNECIMENTO E INSTALAÇÃO. AF_03/2024</v>
          </cell>
          <cell r="C14095" t="str">
            <v>UN</v>
          </cell>
          <cell r="D14095">
            <v>606.42999999999995</v>
          </cell>
          <cell r="E14095">
            <v>609.25</v>
          </cell>
          <cell r="F14095" t="str">
            <v>SINAPI DEZEMBRO 2025</v>
          </cell>
        </row>
        <row r="14096">
          <cell r="A14096">
            <v>104997</v>
          </cell>
          <cell r="B14096" t="str">
            <v>HIDRÔMETRO DN 1", 7 M³/H - FORNECIMENTO E INSTALAÇÃO. AF_03/2024</v>
          </cell>
          <cell r="C14096" t="str">
            <v>UN</v>
          </cell>
          <cell r="D14096">
            <v>452.75</v>
          </cell>
          <cell r="E14096">
            <v>455.57</v>
          </cell>
          <cell r="F14096" t="str">
            <v>SINAPI DEZEMBRO 2025</v>
          </cell>
        </row>
        <row r="14097">
          <cell r="A14097">
            <v>95673</v>
          </cell>
          <cell r="B14097" t="str">
            <v>HIDRÔMETRO DN 1/2", 1,5 M3/H - FORNECIMENTO E INSTALAÇÃO. AF_03/2024</v>
          </cell>
          <cell r="C14097" t="str">
            <v>UN</v>
          </cell>
          <cell r="D14097">
            <v>131.41</v>
          </cell>
          <cell r="E14097">
            <v>133.28</v>
          </cell>
          <cell r="F14097" t="str">
            <v>SINAPI DEZEMBRO 2025</v>
          </cell>
        </row>
        <row r="14098">
          <cell r="A14098">
            <v>95674</v>
          </cell>
          <cell r="B14098" t="str">
            <v>HIDRÔMETRO DN 1/2", 3,0 M3/H - FORNECIMENTO E INSTALAÇÃO. AF_03/2024</v>
          </cell>
          <cell r="C14098" t="str">
            <v>UN</v>
          </cell>
          <cell r="D14098">
            <v>139.49</v>
          </cell>
          <cell r="E14098">
            <v>141.36000000000001</v>
          </cell>
          <cell r="F14098" t="str">
            <v>SINAPI DEZEMBRO 2025</v>
          </cell>
        </row>
        <row r="14099">
          <cell r="A14099">
            <v>104992</v>
          </cell>
          <cell r="B14099" t="str">
            <v>HIDRÔMETRO DN 2", 30 M³/H - FORNECIMENTO E INSTALAÇÃO. AF_03/2024</v>
          </cell>
          <cell r="C14099" t="str">
            <v>UN</v>
          </cell>
          <cell r="D14099">
            <v>1385.05</v>
          </cell>
          <cell r="E14099">
            <v>1388.77</v>
          </cell>
          <cell r="F14099" t="str">
            <v>SINAPI DEZEMBRO 2025</v>
          </cell>
        </row>
        <row r="14100">
          <cell r="A14100">
            <v>95675</v>
          </cell>
          <cell r="B14100" t="str">
            <v>HIDRÔMETRO DN 3/4", 5,0 M3/H - FORNECIMENTO E INSTALAÇÃO. AF_03/2024</v>
          </cell>
          <cell r="C14100" t="str">
            <v>UN</v>
          </cell>
          <cell r="D14100">
            <v>172.1</v>
          </cell>
          <cell r="E14100">
            <v>174.42</v>
          </cell>
          <cell r="F14100" t="str">
            <v>SINAPI DEZEMBRO 2025</v>
          </cell>
        </row>
        <row r="14101">
          <cell r="A14101">
            <v>95648</v>
          </cell>
          <cell r="B14101" t="str">
            <v>KIT CAVALETE PARA MEDIÇÃO DE ÁGUA - ENTRADA INDIVIDUALIZADA, EM CPVC DN 28 MM (1"), PARA 1 MEDIDOR - FORNECIMENTO E INSTALAÇÃO (EXCLUSIVE HIDRÔMETRO). AF_03/2024</v>
          </cell>
          <cell r="C14101" t="str">
            <v>UN</v>
          </cell>
          <cell r="D14101">
            <v>592.30999999999995</v>
          </cell>
          <cell r="E14101">
            <v>599.45000000000005</v>
          </cell>
          <cell r="F14101" t="str">
            <v>SINAPI DEZEMBRO 2025</v>
          </cell>
        </row>
        <row r="14102">
          <cell r="A14102">
            <v>95649</v>
          </cell>
          <cell r="B14102" t="str">
            <v>KIT CAVALETE PARA MEDIÇÃO DE ÁGUA - ENTRADA INDIVIDUALIZADA, EM CPVC DN 28 MM (1"), PARA 2 MEDIDORES - FORNECIMENTO E INSTALAÇÃO (EXCLUSIVE HIDRÔMETRO). AF_03/2024</v>
          </cell>
          <cell r="C14102" t="str">
            <v>UN</v>
          </cell>
          <cell r="D14102">
            <v>1026.29</v>
          </cell>
          <cell r="E14102">
            <v>1038.79</v>
          </cell>
          <cell r="F14102" t="str">
            <v>SINAPI DEZEMBRO 2025</v>
          </cell>
        </row>
        <row r="14103">
          <cell r="A14103">
            <v>95650</v>
          </cell>
          <cell r="B14103" t="str">
            <v>KIT CAVALETE PARA MEDIÇÃO DE ÁGUA - ENTRADA INDIVIDUALIZADA, EM CPVC DN 28 MM (1"), PARA 3 MEDIDORES - FORNECIMENTO E INSTALAÇÃO (EXCLUSIVE HIDRÔMETRO). AF_03/2024</v>
          </cell>
          <cell r="C14103" t="str">
            <v>UN</v>
          </cell>
          <cell r="D14103">
            <v>1500.3</v>
          </cell>
          <cell r="E14103">
            <v>1518.78</v>
          </cell>
          <cell r="F14103" t="str">
            <v>SINAPI DEZEMBRO 2025</v>
          </cell>
        </row>
        <row r="14104">
          <cell r="A14104">
            <v>95651</v>
          </cell>
          <cell r="B14104" t="str">
            <v>KIT CAVALETE PARA MEDIÇÃO DE ÁGUA - ENTRADA INDIVIDUALIZADA, EM CPVC DN 28 MM (1"), PARA 4 MEDIDORES - FORNECIMENTO E INSTALAÇÃO (EXCLUSIVE HIDRÔMETRO). AF_03/2024</v>
          </cell>
          <cell r="C14104" t="str">
            <v>UN</v>
          </cell>
          <cell r="D14104">
            <v>1950.51</v>
          </cell>
          <cell r="E14104">
            <v>1974.52</v>
          </cell>
          <cell r="F14104" t="str">
            <v>SINAPI DEZEMBRO 2025</v>
          </cell>
        </row>
        <row r="14105">
          <cell r="A14105">
            <v>95652</v>
          </cell>
          <cell r="B14105" t="str">
            <v>KIT CAVALETE PARA MEDIÇÃO DE ÁGUA - ENTRADA INDIVIDUALIZADA, EM CPVC DN 35 MM (1 1/4"), PARA 1 MEDIDOR - FORNECIMENTO E INSTALAÇÃO (EXCLUSIVE HIDRÔMETRO). AF_03/2024</v>
          </cell>
          <cell r="C14105" t="str">
            <v>UN</v>
          </cell>
          <cell r="D14105">
            <v>733.98</v>
          </cell>
          <cell r="E14105">
            <v>741.96</v>
          </cell>
          <cell r="F14105" t="str">
            <v>SINAPI DEZEMBRO 2025</v>
          </cell>
        </row>
        <row r="14106">
          <cell r="A14106">
            <v>95653</v>
          </cell>
          <cell r="B14106" t="str">
            <v>KIT CAVALETE PARA MEDIÇÃO DE ÁGUA - ENTRADA INDIVIDUALIZADA, EM CPVC DN 35 MM (1 1/4"), PARA 2 MEDIDORES - FORNECIMENTO E INSTALAÇÃO (EXCLUSIVE HIDRÔMETRO). AF_03/2024</v>
          </cell>
          <cell r="C14106" t="str">
            <v>UN</v>
          </cell>
          <cell r="D14106">
            <v>1307.8499999999999</v>
          </cell>
          <cell r="E14106">
            <v>1321.98</v>
          </cell>
          <cell r="F14106" t="str">
            <v>SINAPI DEZEMBRO 2025</v>
          </cell>
        </row>
        <row r="14107">
          <cell r="A14107">
            <v>95654</v>
          </cell>
          <cell r="B14107" t="str">
            <v>KIT CAVALETE PARA MEDIÇÃO DE ÁGUA - ENTRADA INDIVIDUALIZADA, EM CPVC DN 35 MM (1 1/4"), PARA 3 MEDIDORES - FORNECIMENTO E INSTALAÇÃO (EXCLUSIVE HIDRÔMETRO). AF_03/2024</v>
          </cell>
          <cell r="C14107" t="str">
            <v>UN</v>
          </cell>
          <cell r="D14107">
            <v>1927.18</v>
          </cell>
          <cell r="E14107">
            <v>1948.16</v>
          </cell>
          <cell r="F14107" t="str">
            <v>SINAPI DEZEMBRO 2025</v>
          </cell>
        </row>
        <row r="14108">
          <cell r="A14108">
            <v>95655</v>
          </cell>
          <cell r="B14108" t="str">
            <v>KIT CAVALETE PARA MEDIÇÃO DE ÁGUA - ENTRADA INDIVIDUALIZADA, EM CPVC DN 35 MM (1 1/4"), PARA 4 MEDIDORES - FORNECIMENTO E INSTALAÇÃO (EXCLUSIVE HIDRÔMETRO). AF_03/2024</v>
          </cell>
          <cell r="C14108" t="str">
            <v>UN</v>
          </cell>
          <cell r="D14108">
            <v>2516.04</v>
          </cell>
          <cell r="E14108">
            <v>2543.36</v>
          </cell>
          <cell r="F14108" t="str">
            <v>SINAPI DEZEMBRO 2025</v>
          </cell>
        </row>
        <row r="14109">
          <cell r="A14109">
            <v>95657</v>
          </cell>
          <cell r="B14109" t="str">
            <v>KIT CAVALETE PARA MEDIÇÃO DE ÁGUA - ENTRADA INDIVIDUALIZADA, EM PPR PN20 DN 25 MM (3/4") PARA 1 MEDIDOR - FORNECIMENTO E INSTALAÇÃO (EXCLUSIVE HIDRÔMETRO). AF_03/2024</v>
          </cell>
          <cell r="C14109" t="str">
            <v>UN</v>
          </cell>
          <cell r="D14109">
            <v>333.55</v>
          </cell>
          <cell r="E14109">
            <v>343.7</v>
          </cell>
          <cell r="F14109" t="str">
            <v>SINAPI DEZEMBRO 2025</v>
          </cell>
        </row>
        <row r="14110">
          <cell r="A14110">
            <v>95658</v>
          </cell>
          <cell r="B14110" t="str">
            <v>KIT CAVALETE PARA MEDIÇÃO DE ÁGUA - ENTRADA INDIVIDUALIZADA, EM PPR PN20 DN 25 MM (3/4") PARA 2 MEDIDORES - FORNECIMENTO E INSTALAÇÃO (EXCLUSIVE HIDRÔMETRO). AF_03/2024</v>
          </cell>
          <cell r="C14110" t="str">
            <v>UN</v>
          </cell>
          <cell r="D14110">
            <v>608.76</v>
          </cell>
          <cell r="E14110">
            <v>626.63</v>
          </cell>
          <cell r="F14110" t="str">
            <v>SINAPI DEZEMBRO 2025</v>
          </cell>
        </row>
        <row r="14111">
          <cell r="A14111">
            <v>95659</v>
          </cell>
          <cell r="B14111" t="str">
            <v>KIT CAVALETE PARA MEDIÇÃO DE ÁGUA - ENTRADA INDIVIDUALIZADA, EM PPR PN20 DN 25 MM (3/4") PARA 3 MEDIDORES - FORNECIMENTO E INSTALAÇÃO (EXCLUSIVE HIDRÔMETRO). AF_03/2024</v>
          </cell>
          <cell r="C14111" t="str">
            <v>UN</v>
          </cell>
          <cell r="D14111">
            <v>906.35</v>
          </cell>
          <cell r="E14111">
            <v>932.74</v>
          </cell>
          <cell r="F14111" t="str">
            <v>SINAPI DEZEMBRO 2025</v>
          </cell>
        </row>
        <row r="14112">
          <cell r="A14112">
            <v>95660</v>
          </cell>
          <cell r="B14112" t="str">
            <v>KIT CAVALETE PARA MEDIÇÃO DE ÁGUA - ENTRADA INDIVIDUALIZADA, EM PPR PN20 DN 25 MM (3/4") PARA 4 MEDIDORES - FORNECIMENTO E INSTALAÇÃO (EXCLUSIVE HIDRÔMETRO). AF_03/2024</v>
          </cell>
          <cell r="C14112" t="str">
            <v>UN</v>
          </cell>
          <cell r="D14112">
            <v>1188.6199999999999</v>
          </cell>
          <cell r="E14112">
            <v>1222.97</v>
          </cell>
          <cell r="F14112" t="str">
            <v>SINAPI DEZEMBRO 2025</v>
          </cell>
        </row>
        <row r="14113">
          <cell r="A14113">
            <v>95661</v>
          </cell>
          <cell r="B14113" t="str">
            <v>KIT CAVALETE PARA MEDIÇÃO DE ÁGUA - ENTRADA INDIVIDUALIZADA, EM PPR PN20 DN 32 MM (1") PARA 1 MEDIDOR - FORNECIMENTO E INSTALAÇÃO (EXCLUSIVE HIDRÔMETRO). AF_03/2024</v>
          </cell>
          <cell r="C14113" t="str">
            <v>UN</v>
          </cell>
          <cell r="D14113">
            <v>416.72</v>
          </cell>
          <cell r="E14113">
            <v>428.06</v>
          </cell>
          <cell r="F14113" t="str">
            <v>SINAPI DEZEMBRO 2025</v>
          </cell>
        </row>
        <row r="14114">
          <cell r="A14114">
            <v>95662</v>
          </cell>
          <cell r="B14114" t="str">
            <v>KIT CAVALETE PARA MEDIÇÃO DE ÁGUA - ENTRADA INDIVIDUALIZADA, EM PPR PN20 DN 32 MM (1") PARA 2 MEDIDORES - FORNECIMENTO E INSTALAÇÃO (EXCLUSIVE HIDRÔMETRO). AF_03/2024</v>
          </cell>
          <cell r="C14114" t="str">
            <v>UN</v>
          </cell>
          <cell r="D14114">
            <v>773.58</v>
          </cell>
          <cell r="E14114">
            <v>793.77</v>
          </cell>
          <cell r="F14114" t="str">
            <v>SINAPI DEZEMBRO 2025</v>
          </cell>
        </row>
        <row r="14115">
          <cell r="A14115">
            <v>95663</v>
          </cell>
          <cell r="B14115" t="str">
            <v>KIT CAVALETE PARA MEDIÇÃO DE ÁGUA - ENTRADA INDIVIDUALIZADA, EM PPR PN20 DN 32 MM (1") PARA 3 MEDIDORES - FORNECIMENTO E INSTALAÇÃO (EXCLUSIVE HIDRÔMETRO). AF_03/2024</v>
          </cell>
          <cell r="C14115" t="str">
            <v>UN</v>
          </cell>
          <cell r="D14115">
            <v>1157.43</v>
          </cell>
          <cell r="E14115">
            <v>1187.3800000000001</v>
          </cell>
          <cell r="F14115" t="str">
            <v>SINAPI DEZEMBRO 2025</v>
          </cell>
        </row>
        <row r="14116">
          <cell r="A14116">
            <v>95664</v>
          </cell>
          <cell r="B14116" t="str">
            <v>KIT CAVALETE PARA MEDIÇÃO DE ÁGUA - ENTRADA INDIVIDUALIZADA, EM PPR PN20 DN 32 MM (1") PARA 4 MEDIDORES - FORNECIMENTO E INSTALAÇÃO (EXCLUSIVE HIDRÔMETRO). AF_03/2024</v>
          </cell>
          <cell r="C14116" t="str">
            <v>UN</v>
          </cell>
          <cell r="D14116">
            <v>1520.33</v>
          </cell>
          <cell r="E14116">
            <v>1559.34</v>
          </cell>
          <cell r="F14116" t="str">
            <v>SINAPI DEZEMBRO 2025</v>
          </cell>
        </row>
        <row r="14117">
          <cell r="A14117">
            <v>95665</v>
          </cell>
          <cell r="B14117" t="str">
            <v>KIT CAVALETE PARA MEDIÇÃO DE ÁGUA - ENTRADA INDIVIDUALIZADA, EM PPR PN25 DN 25 MM (3/4") PARA 1 MEDIDOR - FORNECIMENTO E INSTALAÇÃO (EXCLUSIVE HIDRÔMETRO). AF_03/2024</v>
          </cell>
          <cell r="C14117" t="str">
            <v>UN</v>
          </cell>
          <cell r="D14117">
            <v>369.87</v>
          </cell>
          <cell r="E14117">
            <v>380.76</v>
          </cell>
          <cell r="F14117" t="str">
            <v>SINAPI DEZEMBRO 2025</v>
          </cell>
        </row>
        <row r="14118">
          <cell r="A14118">
            <v>95666</v>
          </cell>
          <cell r="B14118" t="str">
            <v>KIT CAVALETE PARA MEDIÇÃO DE ÁGUA - ENTRADA INDIVIDUALIZADA, EM PPR PN25 DN 25 MM (3/4") PARA 2 MEDIDORES - FORNECIMENTO E INSTALAÇÃO (EXCLUSIVE HIDRÔMETRO). AF_03/2024</v>
          </cell>
          <cell r="C14118" t="str">
            <v>UN</v>
          </cell>
          <cell r="D14118">
            <v>655.37</v>
          </cell>
          <cell r="E14118">
            <v>674.41</v>
          </cell>
          <cell r="F14118" t="str">
            <v>SINAPI DEZEMBRO 2025</v>
          </cell>
        </row>
        <row r="14119">
          <cell r="A14119">
            <v>95667</v>
          </cell>
          <cell r="B14119" t="str">
            <v>KIT CAVALETE PARA MEDIÇÃO DE ÁGUA - ENTRADA INDIVIDUALIZADA, EM PPR PN25 DN 25 MM (3/4") PARA 3 MEDIDORES - FORNECIMENTO E INSTALAÇÃO (EXCLUSIVE HIDRÔMETRO). AF_03/2024</v>
          </cell>
          <cell r="C14119" t="str">
            <v>UN</v>
          </cell>
          <cell r="D14119">
            <v>970.62</v>
          </cell>
          <cell r="E14119">
            <v>998.77</v>
          </cell>
          <cell r="F14119" t="str">
            <v>SINAPI DEZEMBRO 2025</v>
          </cell>
        </row>
        <row r="14120">
          <cell r="A14120">
            <v>95668</v>
          </cell>
          <cell r="B14120" t="str">
            <v>KIT CAVALETE PARA MEDIÇÃO DE ÁGUA - ENTRADA INDIVIDUALIZADA, EM PPR PN25 DN 25 MM (3/4") PARA 4 MEDIDORES - FORNECIMENTO E INSTALAÇÃO (EXCLUSIVE HIDRÔMETRO). AF_03/2024</v>
          </cell>
          <cell r="C14120" t="str">
            <v>UN</v>
          </cell>
          <cell r="D14120">
            <v>1268.45</v>
          </cell>
          <cell r="E14120">
            <v>1305.04</v>
          </cell>
          <cell r="F14120" t="str">
            <v>SINAPI DEZEMBRO 2025</v>
          </cell>
        </row>
        <row r="14121">
          <cell r="A14121">
            <v>95669</v>
          </cell>
          <cell r="B14121" t="str">
            <v>KIT CAVALETE PARA MEDIÇÃO DE ÁGUA - ENTRADA INDIVIDUALIZADA, EM PPR PN25 DN 32 MM (1") PARA 1 MEDIDOR - FORNECIMENTO E INSTALAÇÃO (EXCLUSIVE HIDRÔMETRO). AF_03/2024</v>
          </cell>
          <cell r="C14121" t="str">
            <v>UN</v>
          </cell>
          <cell r="D14121">
            <v>448.43</v>
          </cell>
          <cell r="E14121">
            <v>460.58</v>
          </cell>
          <cell r="F14121" t="str">
            <v>SINAPI DEZEMBRO 2025</v>
          </cell>
        </row>
        <row r="14122">
          <cell r="A14122">
            <v>95670</v>
          </cell>
          <cell r="B14122" t="str">
            <v>KIT CAVALETE PARA MEDIÇÃO DE ÁGUA - ENTRADA INDIVIDUALIZADA, EM PPR PN25 DN 32 MM (1") PARA 2 MEDIDORES - FORNECIMENTO E INSTALAÇÃO (EXCLUSIVE HIDRÔMETRO). AF_03/2024</v>
          </cell>
          <cell r="C14122" t="str">
            <v>UN</v>
          </cell>
          <cell r="D14122">
            <v>811.21</v>
          </cell>
          <cell r="E14122">
            <v>832.74</v>
          </cell>
          <cell r="F14122" t="str">
            <v>SINAPI DEZEMBRO 2025</v>
          </cell>
        </row>
        <row r="14123">
          <cell r="A14123">
            <v>95671</v>
          </cell>
          <cell r="B14123" t="str">
            <v>KIT CAVALETE PARA MEDIÇÃO DE ÁGUA - ENTRADA INDIVIDUALIZADA, EM PPR PN25 DN 32 MM (1") PARA 3 MEDIDORES - FORNECIMENTO E INSTALAÇÃO (EXCLUSIVE HIDRÔMETRO). AF_03/2024</v>
          </cell>
          <cell r="C14123" t="str">
            <v>UN</v>
          </cell>
          <cell r="D14123">
            <v>1207.6099999999999</v>
          </cell>
          <cell r="E14123">
            <v>1239.5899999999999</v>
          </cell>
          <cell r="F14123" t="str">
            <v>SINAPI DEZEMBRO 2025</v>
          </cell>
        </row>
        <row r="14124">
          <cell r="A14124">
            <v>95672</v>
          </cell>
          <cell r="B14124" t="str">
            <v>KIT CAVALETE PARA MEDIÇÃO DE ÁGUA - ENTRADA INDIVIDUALIZADA, EM PPR PN25 DN 32 MM (1") PARA 4 MEDIDORES - FORNECIMENTO E INSTALAÇÃO (EXCLUSIVE HIDRÔMETRO). AF_03/2024</v>
          </cell>
          <cell r="C14124" t="str">
            <v>UN</v>
          </cell>
          <cell r="D14124">
            <v>1581.89</v>
          </cell>
          <cell r="E14124">
            <v>1623.51</v>
          </cell>
          <cell r="F14124" t="str">
            <v>SINAPI DEZEMBRO 2025</v>
          </cell>
        </row>
        <row r="14125">
          <cell r="A14125">
            <v>97741</v>
          </cell>
          <cell r="B14125" t="str">
            <v>KIT CAVALETE PARA MEDIÇÃO DE ÁGUA - ENTRADA INDIVIDUALIZADA, EM PVC 25 MM (3/4"), PARA 1 MEDIDOR - FORNECIMENTO E INSTALAÇÃO (EXCLUSIVE HIDRÔMETRO). AF_03/2024</v>
          </cell>
          <cell r="C14125" t="str">
            <v>UN</v>
          </cell>
          <cell r="D14125">
            <v>170.6</v>
          </cell>
          <cell r="E14125">
            <v>177.24</v>
          </cell>
          <cell r="F14125" t="str">
            <v>SINAPI DEZEMBRO 2025</v>
          </cell>
        </row>
        <row r="14126">
          <cell r="A14126">
            <v>95641</v>
          </cell>
          <cell r="B14126" t="str">
            <v>KIT CAVALETE PARA MEDIÇÃO DE ÁGUA - ENTRADA INDIVIDUALIZADA, EM PVC 25 MM (3/4"), PARA 2 MEDIDORES - FORNECIMENTO E INSTALAÇÃO (EXCLUSIVE HIDRÔMETRO). AF_03/2024</v>
          </cell>
          <cell r="C14126" t="str">
            <v>UN</v>
          </cell>
          <cell r="D14126">
            <v>305.93</v>
          </cell>
          <cell r="E14126">
            <v>317.54000000000002</v>
          </cell>
          <cell r="F14126" t="str">
            <v>SINAPI DEZEMBRO 2025</v>
          </cell>
        </row>
        <row r="14127">
          <cell r="A14127">
            <v>95642</v>
          </cell>
          <cell r="B14127" t="str">
            <v>KIT CAVALETE PARA MEDIÇÃO DE ÁGUA - ENTRADA INDIVIDUALIZADA, EM PVC 25 MM (3/4"), PARA 3 MEDIDORES - FORNECIMENTO E INSTALAÇÃO (EXCLUSIVE HIDRÔMETRO). AF_03/2024</v>
          </cell>
          <cell r="C14127" t="str">
            <v>UN</v>
          </cell>
          <cell r="D14127">
            <v>452.92</v>
          </cell>
          <cell r="E14127">
            <v>470.09</v>
          </cell>
          <cell r="F14127" t="str">
            <v>SINAPI DEZEMBRO 2025</v>
          </cell>
        </row>
        <row r="14128">
          <cell r="A14128">
            <v>95643</v>
          </cell>
          <cell r="B14128" t="str">
            <v>KIT CAVALETE PARA MEDIÇÃO DE ÁGUA - ENTRADA INDIVIDUALIZADA, EM PVC 25 MM (3/4"), PARA 4 MEDIDORES - FORNECIMENTO E INSTALAÇÃO (EXCLUSIVE HIDRÔMETRO). AF_03/2024</v>
          </cell>
          <cell r="C14128" t="str">
            <v>UN</v>
          </cell>
          <cell r="D14128">
            <v>592.91999999999996</v>
          </cell>
          <cell r="E14128">
            <v>615.25</v>
          </cell>
          <cell r="F14128" t="str">
            <v>SINAPI DEZEMBRO 2025</v>
          </cell>
        </row>
        <row r="14129">
          <cell r="A14129">
            <v>95644</v>
          </cell>
          <cell r="B14129" t="str">
            <v>KIT CAVALETE PARA MEDIÇÃO DE ÁGUA - ENTRADA INDIVIDUALIZADA, EM PVC 32 MM (1"), PARA 1 MEDIDOR - FORNECIMENTO E INSTALAÇÃO (EXCLUSIVE HIDRÔMETRO). AF_03/2024</v>
          </cell>
          <cell r="C14129" t="str">
            <v>UN</v>
          </cell>
          <cell r="D14129">
            <v>224.83</v>
          </cell>
          <cell r="E14129">
            <v>232.24</v>
          </cell>
          <cell r="F14129" t="str">
            <v>SINAPI DEZEMBRO 2025</v>
          </cell>
        </row>
        <row r="14130">
          <cell r="A14130">
            <v>95645</v>
          </cell>
          <cell r="B14130" t="str">
            <v>KIT CAVALETE PARA MEDIÇÃO DE ÁGUA - ENTRADA INDIVIDUALIZADA, EM PVC 32 MM (1"), PARA 2 MEDIDORES - FORNECIMENTO E INSTALAÇÃO (EXCLUSIVE HIDRÔMETRO). AF_03/2024</v>
          </cell>
          <cell r="C14130" t="str">
            <v>UN</v>
          </cell>
          <cell r="D14130">
            <v>413.44</v>
          </cell>
          <cell r="E14130">
            <v>426.58</v>
          </cell>
          <cell r="F14130" t="str">
            <v>SINAPI DEZEMBRO 2025</v>
          </cell>
        </row>
        <row r="14131">
          <cell r="A14131">
            <v>95646</v>
          </cell>
          <cell r="B14131" t="str">
            <v>KIT CAVALETE PARA MEDIÇÃO DE ÁGUA - ENTRADA INDIVIDUALIZADA, EM PVC 32 MM (1"), PARA 3 MEDIDORES - FORNECIMENTO E INSTALAÇÃO (EXCLUSIVE HIDRÔMETRO). AF_03/2024</v>
          </cell>
          <cell r="C14131" t="str">
            <v>UN</v>
          </cell>
          <cell r="D14131">
            <v>616.6</v>
          </cell>
          <cell r="E14131">
            <v>636.12</v>
          </cell>
          <cell r="F14131" t="str">
            <v>SINAPI DEZEMBRO 2025</v>
          </cell>
        </row>
        <row r="14132">
          <cell r="A14132">
            <v>95647</v>
          </cell>
          <cell r="B14132" t="str">
            <v>KIT CAVALETE PARA MEDIÇÃO DE ÁGUA - ENTRADA INDIVIDUALIZADA, EM PVC 32 MM (1"), PARA 4 MEDIDORES - FORNECIMENTO E INSTALAÇÃO (EXCLUSIVE HIDRÔMETRO). AF_03/2024</v>
          </cell>
          <cell r="C14132" t="str">
            <v>UN</v>
          </cell>
          <cell r="D14132">
            <v>809.28</v>
          </cell>
          <cell r="E14132">
            <v>834.67</v>
          </cell>
          <cell r="F14132" t="str">
            <v>SINAPI DEZEMBRO 2025</v>
          </cell>
        </row>
        <row r="14133">
          <cell r="A14133">
            <v>95636</v>
          </cell>
          <cell r="B14133" t="str">
            <v>KIT CAVALETE PARA MEDIÇÃO DE ÁGUA - ENTRADA PRINCIPAL, EM AÇO GALVANIZADO DN 25 MM (1") - FORNECIMENTO E INSTALAÇÃO (EXCLUSIVE HIDRÔMETRO). AF_03/2024</v>
          </cell>
          <cell r="C14133" t="str">
            <v>UN</v>
          </cell>
          <cell r="D14133">
            <v>397.73</v>
          </cell>
          <cell r="E14133">
            <v>413.18</v>
          </cell>
          <cell r="F14133" t="str">
            <v>SINAPI DEZEMBRO 2025</v>
          </cell>
        </row>
        <row r="14134">
          <cell r="A14134">
            <v>95637</v>
          </cell>
          <cell r="B14134" t="str">
            <v>KIT CAVALETE PARA MEDIÇÃO DE ÁGUA - ENTRADA PRINCIPAL, EM AÇO GALVANIZADO DN 32 MM (1 1/4") - FORNECIMENTO E INSTALAÇÃO (EXCLUSIVE HIDRÔMETRO). AF_03/2024</v>
          </cell>
          <cell r="C14134" t="str">
            <v>UN</v>
          </cell>
          <cell r="D14134">
            <v>529.5</v>
          </cell>
          <cell r="E14134">
            <v>547.91</v>
          </cell>
          <cell r="F14134" t="str">
            <v>SINAPI DEZEMBRO 2025</v>
          </cell>
        </row>
        <row r="14135">
          <cell r="A14135">
            <v>95638</v>
          </cell>
          <cell r="B14135" t="str">
            <v>KIT CAVALETE PARA MEDIÇÃO DE ÁGUA - ENTRADA PRINCIPAL, EM AÇO GALVANIZADO DN 40 MM (1 1/2") - FORNECIMENTO E INSTALAÇÃO (EXCLUSIVE HIDRÔMETRO). AF_03/2024</v>
          </cell>
          <cell r="C14135" t="str">
            <v>UN</v>
          </cell>
          <cell r="D14135">
            <v>655.48</v>
          </cell>
          <cell r="E14135">
            <v>677.29</v>
          </cell>
          <cell r="F14135" t="str">
            <v>SINAPI DEZEMBRO 2025</v>
          </cell>
        </row>
        <row r="14136">
          <cell r="A14136">
            <v>95639</v>
          </cell>
          <cell r="B14136" t="str">
            <v>KIT CAVALETE PARA MEDIÇÃO DE ÁGUA - ENTRADA PRINCIPAL, EM AÇO GALVANIZADO DN 50 MM (2") - FORNECIMENTO E INSTALAÇÃO (EXCLUSIVE HIDRÔMETRO). AF_03/2024</v>
          </cell>
          <cell r="C14136" t="str">
            <v>UN</v>
          </cell>
          <cell r="D14136">
            <v>902.24</v>
          </cell>
          <cell r="E14136">
            <v>928.29</v>
          </cell>
          <cell r="F14136" t="str">
            <v>SINAPI DEZEMBRO 2025</v>
          </cell>
        </row>
        <row r="14137">
          <cell r="A14137">
            <v>95634</v>
          </cell>
          <cell r="B14137" t="str">
            <v>KIT CAVALETE PARA MEDIÇÃO DE ÁGUA - ENTRADA PRINCIPAL, EM PVC 20 MM (1/2") - FORNECIMENTO E INSTALAÇÃO (EXCLUSIVE HIDRÔMETRO). AF_03/2024</v>
          </cell>
          <cell r="C14137" t="str">
            <v>UN</v>
          </cell>
          <cell r="D14137">
            <v>198.02</v>
          </cell>
          <cell r="E14137">
            <v>203.61</v>
          </cell>
          <cell r="F14137" t="str">
            <v>SINAPI DEZEMBRO 2025</v>
          </cell>
        </row>
        <row r="14138">
          <cell r="A14138">
            <v>95635</v>
          </cell>
          <cell r="B14138" t="str">
            <v>KIT CAVALETE PARA MEDIÇÃO DE ÁGUA - ENTRADA PRINCIPAL, EM PVC 25 MM (3/4") - FORNECIMENTO E INSTALAÇÃO (EXCLUSIVE HIDRÔMETRO). AF_03/2024</v>
          </cell>
          <cell r="C14138" t="str">
            <v>UN</v>
          </cell>
          <cell r="D14138">
            <v>208.44</v>
          </cell>
          <cell r="E14138">
            <v>214.92</v>
          </cell>
          <cell r="F14138" t="str">
            <v>SINAPI DEZEMBRO 2025</v>
          </cell>
        </row>
        <row r="14139">
          <cell r="A14139">
            <v>98751</v>
          </cell>
          <cell r="B14139" t="str">
            <v>SOLDA DE TOPO EM CHAPA/PERFIL/TUBO DE AÇO CHANFRADO, ESPESSURA=1/2''. AF_06/2018</v>
          </cell>
          <cell r="C14139" t="str">
            <v>M</v>
          </cell>
          <cell r="D14139">
            <v>121.78</v>
          </cell>
          <cell r="E14139">
            <v>126.08</v>
          </cell>
          <cell r="F14139" t="str">
            <v>SINAPI DEZEMBRO 2025</v>
          </cell>
        </row>
        <row r="14140">
          <cell r="A14140">
            <v>98746</v>
          </cell>
          <cell r="B14140" t="str">
            <v>SOLDA DE TOPO EM CHAPA/PERFIL/TUBO DE AÇO CHANFRADO, ESPESSURA=1/4''. AF_06/2018</v>
          </cell>
          <cell r="C14140" t="str">
            <v>M</v>
          </cell>
          <cell r="D14140">
            <v>62.48</v>
          </cell>
          <cell r="E14140">
            <v>66.22</v>
          </cell>
          <cell r="F14140" t="str">
            <v>SINAPI DEZEMBRO 2025</v>
          </cell>
        </row>
        <row r="14141">
          <cell r="A14141">
            <v>98753</v>
          </cell>
          <cell r="B14141" t="str">
            <v>SOLDA DE TOPO EM CHAPA/PERFIL/TUBO DE AÇO CHANFRADO, ESPESSURA=3/4''. AF_06/2018</v>
          </cell>
          <cell r="C14141" t="str">
            <v>M</v>
          </cell>
          <cell r="D14141">
            <v>215.39</v>
          </cell>
          <cell r="E14141">
            <v>220.21</v>
          </cell>
          <cell r="F14141" t="str">
            <v>SINAPI DEZEMBRO 2025</v>
          </cell>
        </row>
        <row r="14142">
          <cell r="A14142">
            <v>98750</v>
          </cell>
          <cell r="B14142" t="str">
            <v>SOLDA DE TOPO EM CHAPA/PERFIL/TUBO DE AÇO CHANFRADO, ESPESSURA=3/8''. AF_06/2018</v>
          </cell>
          <cell r="C14142" t="str">
            <v>M</v>
          </cell>
          <cell r="D14142">
            <v>86.96</v>
          </cell>
          <cell r="E14142">
            <v>90.97</v>
          </cell>
          <cell r="F14142" t="str">
            <v>SINAPI DEZEMBRO 2025</v>
          </cell>
        </row>
        <row r="14143">
          <cell r="A14143">
            <v>98749</v>
          </cell>
          <cell r="B14143" t="str">
            <v>SOLDA DE TOPO EM CHAPA/PERFIL/TUBO DE AÇO CHANFRADO, ESPESSURA=5/16''. AF_06/2018</v>
          </cell>
          <cell r="C14143" t="str">
            <v>M</v>
          </cell>
          <cell r="D14143">
            <v>73.61</v>
          </cell>
          <cell r="E14143">
            <v>77.5</v>
          </cell>
          <cell r="F14143" t="str">
            <v>SINAPI DEZEMBRO 2025</v>
          </cell>
        </row>
        <row r="14144">
          <cell r="A14144">
            <v>98752</v>
          </cell>
          <cell r="B14144" t="str">
            <v>SOLDA DE TOPO EM CHAPA/PERFIL/TUBO DE AÇO CHANFRADO, ESPESSURA=5/8''. AF_06/2018</v>
          </cell>
          <cell r="C14144" t="str">
            <v>M</v>
          </cell>
          <cell r="D14144">
            <v>163.56</v>
          </cell>
          <cell r="E14144">
            <v>168.12</v>
          </cell>
          <cell r="F14144" t="str">
            <v>SINAPI DEZEMBRO 2025</v>
          </cell>
        </row>
        <row r="14145">
          <cell r="A14145">
            <v>98529</v>
          </cell>
          <cell r="B14145" t="str">
            <v>CORTE RASO E RECORTE DE ÁRVORE COM DIÂMETRO DE TRONCO MAIOR OU IGUAL A 0,20 M E MENOR QUE 0,40 M. AF_03/2024</v>
          </cell>
          <cell r="C14145" t="str">
            <v>UN</v>
          </cell>
          <cell r="D14145">
            <v>75</v>
          </cell>
          <cell r="E14145">
            <v>81.17</v>
          </cell>
          <cell r="F14145" t="str">
            <v>SINAPI DEZEMBRO 2025</v>
          </cell>
        </row>
        <row r="14146">
          <cell r="A14146">
            <v>98530</v>
          </cell>
          <cell r="B14146" t="str">
            <v>CORTE RASO E RECORTE DE ÁRVORE COM DIÂMETRO DE TRONCO MAIOR OU IGUAL A 0,40 M E MENOR QUE 0,60 M. AF_03/2024</v>
          </cell>
          <cell r="C14146" t="str">
            <v>UN</v>
          </cell>
          <cell r="D14146">
            <v>147.21</v>
          </cell>
          <cell r="E14146">
            <v>159.32</v>
          </cell>
          <cell r="F14146" t="str">
            <v>SINAPI DEZEMBRO 2025</v>
          </cell>
        </row>
        <row r="14147">
          <cell r="A14147">
            <v>98531</v>
          </cell>
          <cell r="B14147" t="str">
            <v>CORTE RASO E RECORTE DE ÁRVORE COM DIÂMETRO DE TRONCO MAIOR OU IGUAL A 0,60 M. AF_03/2024</v>
          </cell>
          <cell r="C14147" t="str">
            <v>UN</v>
          </cell>
          <cell r="D14147">
            <v>384.48</v>
          </cell>
          <cell r="E14147">
            <v>405.76</v>
          </cell>
          <cell r="F14147" t="str">
            <v>SINAPI DEZEMBRO 2025</v>
          </cell>
        </row>
        <row r="14148">
          <cell r="A14148">
            <v>98524</v>
          </cell>
          <cell r="B14148" t="str">
            <v>LIMPEZA MANUAL DE VEGETAÇÃO EM TERRENO COM ENXADA. AF_03/2024</v>
          </cell>
          <cell r="C14148" t="str">
            <v>M2</v>
          </cell>
          <cell r="D14148">
            <v>4.74</v>
          </cell>
          <cell r="E14148">
            <v>5.13</v>
          </cell>
          <cell r="F14148" t="str">
            <v>SINAPI DEZEMBRO 2025</v>
          </cell>
        </row>
        <row r="14149">
          <cell r="A14149">
            <v>98525</v>
          </cell>
          <cell r="B14149" t="str">
            <v>LIMPEZA MECANIZADA DE CAMADA VEGETAL, VEGETAÇÃO E PEQUENAS ÁRVORES (DIÂMETRO DE TRONCO MENOR QUE 0,20 M), COM TRATOR DE ESTEIRAS. AF_03/2024</v>
          </cell>
          <cell r="C14149" t="str">
            <v>M2</v>
          </cell>
          <cell r="D14149">
            <v>0.65</v>
          </cell>
          <cell r="E14149">
            <v>0.67</v>
          </cell>
          <cell r="F14149" t="str">
            <v>SINAPI DEZEMBRO 2025</v>
          </cell>
        </row>
        <row r="14150">
          <cell r="A14150">
            <v>98533</v>
          </cell>
          <cell r="B14150" t="str">
            <v>PODA EM ALTURA DE ÁRVORE COM DIÂMETRO DE TRONCO MAIOR OU IGUAL A 0,20 M E MENOR QUE 0,40 M. AF_03/2024</v>
          </cell>
          <cell r="C14150" t="str">
            <v>UN</v>
          </cell>
          <cell r="D14150">
            <v>116.49</v>
          </cell>
          <cell r="E14150">
            <v>122.19</v>
          </cell>
          <cell r="F14150" t="str">
            <v>SINAPI DEZEMBRO 2025</v>
          </cell>
        </row>
        <row r="14151">
          <cell r="A14151">
            <v>98534</v>
          </cell>
          <cell r="B14151" t="str">
            <v>PODA EM ALTURA DE ÁRVORE COM DIÂMETRO DE TRONCO MAIOR OU IGUAL A 0,40 M E MENOR QUE 0,60 M. AF_03/2024</v>
          </cell>
          <cell r="C14151" t="str">
            <v>UN</v>
          </cell>
          <cell r="D14151">
            <v>322.19</v>
          </cell>
          <cell r="E14151">
            <v>337.74</v>
          </cell>
          <cell r="F14151" t="str">
            <v>SINAPI DEZEMBRO 2025</v>
          </cell>
        </row>
        <row r="14152">
          <cell r="A14152">
            <v>98535</v>
          </cell>
          <cell r="B14152" t="str">
            <v>PODA EM ALTURA DE ÁRVORE COM DIÂMETRO DE TRONCO MAIOR OU IGUAL A 0,60 M. AF_03/2024</v>
          </cell>
          <cell r="C14152" t="str">
            <v>UN</v>
          </cell>
          <cell r="D14152">
            <v>675.41</v>
          </cell>
          <cell r="E14152">
            <v>710.43</v>
          </cell>
          <cell r="F14152" t="str">
            <v>SINAPI DEZEMBRO 2025</v>
          </cell>
        </row>
        <row r="14153">
          <cell r="A14153">
            <v>98532</v>
          </cell>
          <cell r="B14153" t="str">
            <v>PODA EM ALTURA DE ÁRVORE COM DIÂMETRO DE TRONCO MENOR QUE 0,20 M. AF_03/2024</v>
          </cell>
          <cell r="C14153" t="str">
            <v>UN</v>
          </cell>
          <cell r="D14153">
            <v>30.84</v>
          </cell>
          <cell r="E14153">
            <v>32.1</v>
          </cell>
          <cell r="F14153" t="str">
            <v>SINAPI DEZEMBRO 2025</v>
          </cell>
        </row>
        <row r="14154">
          <cell r="A14154">
            <v>98526</v>
          </cell>
          <cell r="B14154" t="str">
            <v>REMOÇÃO DE RAÍZES REMANESCENTES DE TRONCO DE ÁRVORE COM DIÂMETRO MAIOR OU IGUAL A 0,20 M E MENOR QUE 0,40 M. AF_03/2024</v>
          </cell>
          <cell r="C14154" t="str">
            <v>UN</v>
          </cell>
          <cell r="D14154">
            <v>124.61</v>
          </cell>
          <cell r="E14154">
            <v>131.15</v>
          </cell>
          <cell r="F14154" t="str">
            <v>SINAPI DEZEMBRO 2025</v>
          </cell>
        </row>
        <row r="14155">
          <cell r="A14155">
            <v>98527</v>
          </cell>
          <cell r="B14155" t="str">
            <v>REMOÇÃO DE RAÍZES REMANESCENTES DE TRONCO DE ÁRVORE COM DIÂMETRO MAIOR OU IGUAL A 0,40 M E MENOR QUE 0,60 M. AF_03/2024</v>
          </cell>
          <cell r="C14155" t="str">
            <v>UN</v>
          </cell>
          <cell r="D14155">
            <v>206.81</v>
          </cell>
          <cell r="E14155">
            <v>217.66</v>
          </cell>
          <cell r="F14155" t="str">
            <v>SINAPI DEZEMBRO 2025</v>
          </cell>
        </row>
        <row r="14156">
          <cell r="A14156">
            <v>98528</v>
          </cell>
          <cell r="B14156" t="str">
            <v>REMOÇÃO DE RAÍZES REMANESCENTES DE TRONCO DE ÁRVORE COM DIÂMETRO MAIOR OU IGUAL A 0,60 M. AF_03/2024</v>
          </cell>
          <cell r="C14156" t="str">
            <v>UN</v>
          </cell>
          <cell r="D14156">
            <v>272.58</v>
          </cell>
          <cell r="E14156">
            <v>286.86</v>
          </cell>
          <cell r="F14156" t="str">
            <v>SINAPI DEZEMBRO 2025</v>
          </cell>
        </row>
        <row r="14157">
          <cell r="A14157">
            <v>94232</v>
          </cell>
          <cell r="B14157" t="str">
            <v>AMARRAÇÃO DE TELHAS CERÂMICAS OU DE CONCRETO. AF_07/2019</v>
          </cell>
          <cell r="C14157" t="str">
            <v>UN</v>
          </cell>
          <cell r="D14157">
            <v>2.84</v>
          </cell>
          <cell r="E14157">
            <v>3.09</v>
          </cell>
          <cell r="F14157" t="str">
            <v>SINAPI DEZEMBRO 2025</v>
          </cell>
        </row>
        <row r="14158">
          <cell r="A14158">
            <v>100434</v>
          </cell>
          <cell r="B14158" t="str">
            <v>CALHA DE BEIRAL, SEMICIRCULAR DE PVC, DIAMETRO 125 MM, INCLUINDO CABECEIRAS, EMENDAS, BOCAIS, SUPORTES E VEDAÇÕES, EXCLUINDO CONDUTORES, INCLUSO TRANSPORTE VERTICAL. AF_07/2019</v>
          </cell>
          <cell r="C14158" t="str">
            <v>M</v>
          </cell>
          <cell r="D14158">
            <v>136.11000000000001</v>
          </cell>
          <cell r="E14158">
            <v>137</v>
          </cell>
          <cell r="F14158" t="str">
            <v>SINAPI DEZEMBRO 2025</v>
          </cell>
        </row>
        <row r="14159">
          <cell r="A14159">
            <v>94229</v>
          </cell>
          <cell r="B14159" t="str">
            <v>CALHA EM CHAPA DE AÇO GALVANIZADO NÚMERO 24, DESENVOLVIMENTO DE 100 CM, INCLUSO TRANSPORTE VERTICAL. AF_07/2019</v>
          </cell>
          <cell r="C14159" t="str">
            <v>M</v>
          </cell>
          <cell r="D14159">
            <v>144.09</v>
          </cell>
          <cell r="E14159">
            <v>146.58000000000001</v>
          </cell>
          <cell r="F14159" t="str">
            <v>SINAPI DEZEMBRO 2025</v>
          </cell>
        </row>
        <row r="14160">
          <cell r="A14160">
            <v>94227</v>
          </cell>
          <cell r="B14160" t="str">
            <v>CALHA EM CHAPA DE AÇO GALVANIZADO NÚMERO 24, DESENVOLVIMENTO DE 33 CM, INCLUSO TRANSPORTE VERTICAL. AF_07/2019</v>
          </cell>
          <cell r="C14160" t="str">
            <v>M</v>
          </cell>
          <cell r="D14160">
            <v>54.91</v>
          </cell>
          <cell r="E14160">
            <v>55.93</v>
          </cell>
          <cell r="F14160" t="str">
            <v>SINAPI DEZEMBRO 2025</v>
          </cell>
        </row>
        <row r="14161">
          <cell r="A14161">
            <v>94228</v>
          </cell>
          <cell r="B14161" t="str">
            <v>CALHA EM CHAPA DE AÇO GALVANIZADO NÚMERO 24, DESENVOLVIMENTO DE 50 CM, INCLUSO TRANSPORTE VERTICAL. AF_07/2019</v>
          </cell>
          <cell r="C14161" t="str">
            <v>M</v>
          </cell>
          <cell r="D14161">
            <v>74.7</v>
          </cell>
          <cell r="E14161">
            <v>76.09</v>
          </cell>
          <cell r="F14161" t="str">
            <v>SINAPI DEZEMBRO 2025</v>
          </cell>
        </row>
        <row r="14162">
          <cell r="A14162">
            <v>94219</v>
          </cell>
          <cell r="B14162" t="str">
            <v>CUMEEIRA E ESPIGÃO PARA TELHA CERÂMICA EMBOÇADA COM ARGAMASSA TRAÇO 1:2:9 (CIMENTO, CAL E AREIA), PARA TELHADOS COM MAIS DE 2 ÁGUAS, INCLUSO TRANSPORTE VERTICAL. AF_07/2019</v>
          </cell>
          <cell r="C14162" t="str">
            <v>M</v>
          </cell>
          <cell r="D14162">
            <v>36.83</v>
          </cell>
          <cell r="E14162">
            <v>38.31</v>
          </cell>
          <cell r="F14162" t="str">
            <v>SINAPI DEZEMBRO 2025</v>
          </cell>
        </row>
        <row r="14163">
          <cell r="A14163">
            <v>94220</v>
          </cell>
          <cell r="B14163" t="str">
            <v>CUMEEIRA E ESPIGÃO PARA TELHA DE CONCRETO EMBOÇADA COM ARGAMASSA TRAÇO 1:2:9 (CIMENTO, CAL E AREIA), PARA TELHADOS COM MAIS DE 2 ÁGUAS, INCLUSO TRANSPORTE VERTICAL. AF_07/2019</v>
          </cell>
          <cell r="C14163" t="str">
            <v>M</v>
          </cell>
          <cell r="D14163">
            <v>59.18</v>
          </cell>
          <cell r="E14163">
            <v>60.66</v>
          </cell>
          <cell r="F14163" t="str">
            <v>SINAPI DEZEMBRO 2025</v>
          </cell>
        </row>
        <row r="14164">
          <cell r="A14164">
            <v>100326</v>
          </cell>
          <cell r="B14164" t="str">
            <v>CUMEEIRA NORMAL PARA TELHA TRAPEZOIDAL DE AÇO, E = 0,5 MM, INCLUSO ACESSÓRIOS DE FIXAÇÃO E IÇAMENTO. AF_07/2019</v>
          </cell>
          <cell r="C14164" t="str">
            <v>M</v>
          </cell>
          <cell r="D14164">
            <v>0</v>
          </cell>
          <cell r="E14164">
            <v>0</v>
          </cell>
          <cell r="F14164" t="str">
            <v>SINAPI DEZEMBRO 2025</v>
          </cell>
        </row>
        <row r="14165">
          <cell r="A14165">
            <v>94221</v>
          </cell>
          <cell r="B14165" t="str">
            <v>CUMEEIRA PARA TELHA CERÂMICA EMBOÇADA COM ARGAMASSA TRAÇO 1:2:9 (CIMENTO, CAL E AREIA) PARA TELHADOS COM ATÉ 2 ÁGUAS, INCLUSO TRANSPORTE VERTICAL. AF_07/2019</v>
          </cell>
          <cell r="C14165" t="str">
            <v>M</v>
          </cell>
          <cell r="D14165">
            <v>29.91</v>
          </cell>
          <cell r="E14165">
            <v>30.81</v>
          </cell>
          <cell r="F14165" t="str">
            <v>SINAPI DEZEMBRO 2025</v>
          </cell>
        </row>
        <row r="14166">
          <cell r="A14166">
            <v>94222</v>
          </cell>
          <cell r="B14166" t="str">
            <v>CUMEEIRA PARA TELHA DE CONCRETO EMBOÇADA COM ARGAMASSA TRAÇO 1:2:9 (CIMENTO, CAL E AREIA) PARA TELHADOS COM ATÉ 2 ÁGUAS, INCLUSO TRANSPORTE VERTICAL. AF_07/2019</v>
          </cell>
          <cell r="C14166" t="str">
            <v>M</v>
          </cell>
          <cell r="D14166">
            <v>52.26</v>
          </cell>
          <cell r="E14166">
            <v>53.16</v>
          </cell>
          <cell r="F14166" t="str">
            <v>SINAPI DEZEMBRO 2025</v>
          </cell>
        </row>
        <row r="14167">
          <cell r="A14167">
            <v>94451</v>
          </cell>
          <cell r="B14167" t="str">
            <v>CUMEEIRA PARA TELHA DE FIBROCIMENTO ESTRUTURAL E = 6 MM, INCLUSO ACESSÓRIOS DE FIXAÇÃO E IÇAMENTO. AF_07/2019</v>
          </cell>
          <cell r="C14167" t="str">
            <v>M</v>
          </cell>
          <cell r="D14167">
            <v>103.43</v>
          </cell>
          <cell r="E14167">
            <v>103.72</v>
          </cell>
          <cell r="F14167" t="str">
            <v>SINAPI DEZEMBRO 2025</v>
          </cell>
        </row>
        <row r="14168">
          <cell r="A14168">
            <v>94223</v>
          </cell>
          <cell r="B14168" t="str">
            <v>CUMEEIRA PARA TELHA DE FIBROCIMENTO ONDULADA E = 6 MM, INCLUSO ACESSÓRIOS DE FIXAÇÃO E IÇAMENTO. AF_07/2019</v>
          </cell>
          <cell r="C14168" t="str">
            <v>M</v>
          </cell>
          <cell r="D14168">
            <v>91.6</v>
          </cell>
          <cell r="E14168">
            <v>91.88</v>
          </cell>
          <cell r="F14168" t="str">
            <v>SINAPI DEZEMBRO 2025</v>
          </cell>
        </row>
        <row r="14169">
          <cell r="A14169">
            <v>100325</v>
          </cell>
          <cell r="B14169" t="str">
            <v>CUMEEIRA SHED PARA TELHA ONDULADA DE FIBROCIMENTO, E = 6 MM, INCLUSO ACESSÓRIOS DE FIXAÇÃO E IÇAMENTO. AF_07/2019</v>
          </cell>
          <cell r="C14169" t="str">
            <v>M</v>
          </cell>
          <cell r="D14169">
            <v>100.4</v>
          </cell>
          <cell r="E14169">
            <v>100.61</v>
          </cell>
          <cell r="F14169" t="str">
            <v>SINAPI DEZEMBRO 2025</v>
          </cell>
        </row>
        <row r="14170">
          <cell r="A14170">
            <v>94224</v>
          </cell>
          <cell r="B14170" t="str">
            <v>EMBOÇAMENTO COM ARGAMASSA TRAÇO 1:2:9 (CIMENTO, CAL E AREIA). AF_07/2019</v>
          </cell>
          <cell r="C14170" t="str">
            <v>M</v>
          </cell>
          <cell r="D14170">
            <v>27.82</v>
          </cell>
          <cell r="E14170">
            <v>29.72</v>
          </cell>
          <cell r="F14170" t="str">
            <v>SINAPI DEZEMBRO 2025</v>
          </cell>
        </row>
        <row r="14171">
          <cell r="A14171">
            <v>102653</v>
          </cell>
          <cell r="B14171" t="str">
            <v>ISOLAMENTO TERMOACÚSTICO COM LÃ MINERAL NA SUBCOBERTURA, INCLUSO TRANSPORTE VERTICAL. AF_07/2019</v>
          </cell>
          <cell r="C14171" t="str">
            <v>M2</v>
          </cell>
          <cell r="D14171">
            <v>0</v>
          </cell>
          <cell r="E14171">
            <v>0</v>
          </cell>
          <cell r="F14171" t="str">
            <v>SINAPI DEZEMBRO 2025</v>
          </cell>
        </row>
        <row r="14172">
          <cell r="A14172">
            <v>100330</v>
          </cell>
          <cell r="B14172" t="str">
            <v>RETIRADA E RECOLOCAÇÃO DE TELHA CERÂMICA CAPA-CANAL, COM ATÉ DUAS ÁGUAS, INCLUSO IÇAMENTO. AF_07/2019</v>
          </cell>
          <cell r="C14172" t="str">
            <v>M2</v>
          </cell>
          <cell r="D14172">
            <v>20.41</v>
          </cell>
          <cell r="E14172">
            <v>21.4</v>
          </cell>
          <cell r="F14172" t="str">
            <v>SINAPI DEZEMBRO 2025</v>
          </cell>
        </row>
        <row r="14173">
          <cell r="A14173">
            <v>100331</v>
          </cell>
          <cell r="B14173" t="str">
            <v>RETIRADA E RECOLOCAÇÃO DE TELHA CERÂMICA CAPA-CANAL, COM MAIS DE DUAS ÁGUAS, INCLUSO IÇAMENTO. AF_07/2019</v>
          </cell>
          <cell r="C14173" t="str">
            <v>M2</v>
          </cell>
          <cell r="D14173">
            <v>26.39</v>
          </cell>
          <cell r="E14173">
            <v>27.89</v>
          </cell>
          <cell r="F14173" t="str">
            <v>SINAPI DEZEMBRO 2025</v>
          </cell>
        </row>
        <row r="14174">
          <cell r="A14174">
            <v>100328</v>
          </cell>
          <cell r="B14174" t="str">
            <v>RETIRADA E RECOLOCAÇÃO DE TELHA CERÂMICA DE ENCAIXE, COM ATÉ DUAS ÁGUAS, INCLUSO IÇAMENTO. AF_07/2019</v>
          </cell>
          <cell r="C14174" t="str">
            <v>M2</v>
          </cell>
          <cell r="D14174">
            <v>15.06</v>
          </cell>
          <cell r="E14174">
            <v>15.79</v>
          </cell>
          <cell r="F14174" t="str">
            <v>SINAPI DEZEMBRO 2025</v>
          </cell>
        </row>
        <row r="14175">
          <cell r="A14175">
            <v>100329</v>
          </cell>
          <cell r="B14175" t="str">
            <v>RETIRADA E RECOLOCAÇÃO DE TELHA CERÂMICA DE ENCAIXE, COM MAIS DE DUAS ÁGUAS, INCLUSO IÇAMENTO. AF_07/2019</v>
          </cell>
          <cell r="C14175" t="str">
            <v>M2</v>
          </cell>
          <cell r="D14175">
            <v>18.57</v>
          </cell>
          <cell r="E14175">
            <v>19.600000000000001</v>
          </cell>
          <cell r="F14175" t="str">
            <v>SINAPI DEZEMBRO 2025</v>
          </cell>
        </row>
        <row r="14176">
          <cell r="A14176">
            <v>94231</v>
          </cell>
          <cell r="B14176" t="str">
            <v>RUFO EM CHAPA DE AÇO GALVANIZADO NÚMERO 24, CORTE DE 25 CM, INCLUSO TRANSPORTE VERTICAL. AF_07/2019</v>
          </cell>
          <cell r="C14176" t="str">
            <v>M</v>
          </cell>
          <cell r="D14176">
            <v>45.7</v>
          </cell>
          <cell r="E14176">
            <v>46.41</v>
          </cell>
          <cell r="F14176" t="str">
            <v>SINAPI DEZEMBRO 2025</v>
          </cell>
        </row>
        <row r="14177">
          <cell r="A14177">
            <v>100435</v>
          </cell>
          <cell r="B14177" t="str">
            <v>RUFO EM FIBROCIMENTO PARA TELHA ONDULADA E = 6 MM, ABA DE 26 CM, INCLUSO TRANSPORTE VERTICAL, EXCETO CONTRARRUFO. AF_07/2019</v>
          </cell>
          <cell r="C14177" t="str">
            <v>M</v>
          </cell>
          <cell r="D14177">
            <v>76.650000000000006</v>
          </cell>
          <cell r="E14177">
            <v>77.239999999999995</v>
          </cell>
          <cell r="F14177" t="str">
            <v>SINAPI DEZEMBRO 2025</v>
          </cell>
        </row>
        <row r="14178">
          <cell r="A14178">
            <v>100327</v>
          </cell>
          <cell r="B14178" t="str">
            <v>RUFO EXTERNO/INTERNO EM CHAPA DE AÇO GALVANIZADO NÚMERO 26, CORTE DE 33 CM, INCLUSO IÇAMENTO. AF_07/2019</v>
          </cell>
          <cell r="C14178" t="str">
            <v>M</v>
          </cell>
          <cell r="D14178">
            <v>51.6</v>
          </cell>
          <cell r="E14178">
            <v>52.43</v>
          </cell>
          <cell r="F14178" t="str">
            <v>SINAPI DEZEMBRO 2025</v>
          </cell>
        </row>
        <row r="14179">
          <cell r="A14179">
            <v>94226</v>
          </cell>
          <cell r="B14179" t="str">
            <v>SUBCOBERTURA COM MANTA PLÁSTICA REVESTIDA POR PELÍCULA DE ALUMÍNO, INCLUSO TRANSPORTE VERTICAL. AF_07/2019</v>
          </cell>
          <cell r="C14179" t="str">
            <v>M2</v>
          </cell>
          <cell r="D14179">
            <v>20.94</v>
          </cell>
          <cell r="E14179">
            <v>21.72</v>
          </cell>
          <cell r="F14179" t="str">
            <v>SINAPI DEZEMBRO 2025</v>
          </cell>
        </row>
        <row r="14180">
          <cell r="A14180">
            <v>94201</v>
          </cell>
          <cell r="B14180" t="str">
            <v>TELHAMENTO COM TELHA CERÂMICA CAPA-CANAL, TIPO COLONIAL, COM ATÉ 2 ÁGUAS, INCLUSO TRANSPORTE VERTICAL. AF_07/2019</v>
          </cell>
          <cell r="C14180" t="str">
            <v>M2</v>
          </cell>
          <cell r="D14180">
            <v>58.36</v>
          </cell>
          <cell r="E14180">
            <v>59.56</v>
          </cell>
          <cell r="F14180" t="str">
            <v>SINAPI DEZEMBRO 2025</v>
          </cell>
        </row>
        <row r="14181">
          <cell r="A14181">
            <v>94204</v>
          </cell>
          <cell r="B14181" t="str">
            <v>TELHAMENTO COM TELHA CERÂMICA CAPA-CANAL, TIPO COLONIAL, COM MAIS DE 2 ÁGUAS, INCLUSO TRANSPORTE VERTICAL. AF_07/2019</v>
          </cell>
          <cell r="C14181" t="str">
            <v>M2</v>
          </cell>
          <cell r="D14181">
            <v>64.31</v>
          </cell>
          <cell r="E14181">
            <v>66.02</v>
          </cell>
          <cell r="F14181" t="str">
            <v>SINAPI DEZEMBRO 2025</v>
          </cell>
        </row>
        <row r="14182">
          <cell r="A14182">
            <v>94447</v>
          </cell>
          <cell r="B14182" t="str">
            <v>TELHAMENTO COM TELHA CERÂMICA CAPA-CANAL, TIPO PAULISTA, COM ATÉ 2 ÁGUAS, INCLUSO TRANSPORTE VERTICAL. AF_07/2019</v>
          </cell>
          <cell r="C14182" t="str">
            <v>M2</v>
          </cell>
          <cell r="D14182">
            <v>58.36</v>
          </cell>
          <cell r="E14182">
            <v>59.56</v>
          </cell>
          <cell r="F14182" t="str">
            <v>SINAPI DEZEMBRO 2025</v>
          </cell>
        </row>
        <row r="14183">
          <cell r="A14183">
            <v>94448</v>
          </cell>
          <cell r="B14183" t="str">
            <v>TELHAMENTO COM TELHA CERÂMICA CAPA-CANAL, TIPO PAULISTA, COM MAIS DE 2 ÁGUAS, INCLUSO TRANSPORTE VERTICAL. AF_07/2019</v>
          </cell>
          <cell r="C14183" t="str">
            <v>M2</v>
          </cell>
          <cell r="D14183">
            <v>64.31</v>
          </cell>
          <cell r="E14183">
            <v>66.02</v>
          </cell>
          <cell r="F14183" t="str">
            <v>SINAPI DEZEMBRO 2025</v>
          </cell>
        </row>
        <row r="14184">
          <cell r="A14184">
            <v>94445</v>
          </cell>
          <cell r="B14184" t="str">
            <v>TELHAMENTO COM TELHA CERÂMICA CAPA-CANAL, TIPO PLAN, COM ATÉ 2 ÁGUAS, INCLUSO TRANSPORTE VERTICAL. AF_07/2019</v>
          </cell>
          <cell r="C14184" t="str">
            <v>M2</v>
          </cell>
          <cell r="D14184">
            <v>58.36</v>
          </cell>
          <cell r="E14184">
            <v>59.56</v>
          </cell>
          <cell r="F14184" t="str">
            <v>SINAPI DEZEMBRO 2025</v>
          </cell>
        </row>
        <row r="14185">
          <cell r="A14185">
            <v>94446</v>
          </cell>
          <cell r="B14185" t="str">
            <v>TELHAMENTO COM TELHA CERÂMICA CAPA-CANAL, TIPO PLAN, COM MAIS DE 2 ÁGUAS, INCLUSO TRANSPORTE VERTICAL. AF_07/2019</v>
          </cell>
          <cell r="C14185" t="str">
            <v>M2</v>
          </cell>
          <cell r="D14185">
            <v>64.31</v>
          </cell>
          <cell r="E14185">
            <v>66.02</v>
          </cell>
          <cell r="F14185" t="str">
            <v>SINAPI DEZEMBRO 2025</v>
          </cell>
        </row>
        <row r="14186">
          <cell r="A14186">
            <v>94440</v>
          </cell>
          <cell r="B14186" t="str">
            <v>TELHAMENTO COM TELHA CERÂMICA DE ENCAIXE, TIPO FRANCESA, COM ATÉ 2 ÁGUAS, INCLUSO TRANSPORTE VERTICAL. AF_07/2019</v>
          </cell>
          <cell r="C14186" t="str">
            <v>M2</v>
          </cell>
          <cell r="D14186">
            <v>41.19</v>
          </cell>
          <cell r="E14186">
            <v>41.94</v>
          </cell>
          <cell r="F14186" t="str">
            <v>SINAPI DEZEMBRO 2025</v>
          </cell>
        </row>
        <row r="14187">
          <cell r="A14187">
            <v>94441</v>
          </cell>
          <cell r="B14187" t="str">
            <v>TELHAMENTO COM TELHA CERÂMICA DE ENCAIXE, TIPO FRANCESA, COM MAIS DE 2 ÁGUAS, INCLUSO TRANSPORTE VERTICAL. AF_07/2019</v>
          </cell>
          <cell r="C14187" t="str">
            <v>M2</v>
          </cell>
          <cell r="D14187">
            <v>44.69</v>
          </cell>
          <cell r="E14187">
            <v>45.74</v>
          </cell>
          <cell r="F14187" t="str">
            <v>SINAPI DEZEMBRO 2025</v>
          </cell>
        </row>
        <row r="14188">
          <cell r="A14188">
            <v>94195</v>
          </cell>
          <cell r="B14188" t="str">
            <v>TELHAMENTO COM TELHA CERÂMICA DE ENCAIXE, TIPO PORTUGUESA, COM ATÉ 2 ÁGUAS, INCLUSO TRANSPORTE VERTICAL. AF_07/2019</v>
          </cell>
          <cell r="C14188" t="str">
            <v>M2</v>
          </cell>
          <cell r="D14188">
            <v>41.19</v>
          </cell>
          <cell r="E14188">
            <v>41.94</v>
          </cell>
          <cell r="F14188" t="str">
            <v>SINAPI DEZEMBRO 2025</v>
          </cell>
        </row>
        <row r="14189">
          <cell r="A14189">
            <v>94198</v>
          </cell>
          <cell r="B14189" t="str">
            <v>TELHAMENTO COM TELHA CERÂMICA DE ENCAIXE, TIPO PORTUGUESA, COM MAIS DE 2 ÁGUAS, INCLUSO TRANSPORTE VERTICAL. AF_07/2019</v>
          </cell>
          <cell r="C14189" t="str">
            <v>M2</v>
          </cell>
          <cell r="D14189">
            <v>44.69</v>
          </cell>
          <cell r="E14189">
            <v>45.74</v>
          </cell>
          <cell r="F14189" t="str">
            <v>SINAPI DEZEMBRO 2025</v>
          </cell>
        </row>
        <row r="14190">
          <cell r="A14190">
            <v>94442</v>
          </cell>
          <cell r="B14190" t="str">
            <v>TELHAMENTO COM TELHA CERÂMICA DE ENCAIXE, TIPO ROMANA, COM ATÉ 2 ÁGUAS, INCLUSO TRANSPORTE VERTICAL. AF_07/2019</v>
          </cell>
          <cell r="C14190" t="str">
            <v>M2</v>
          </cell>
          <cell r="D14190">
            <v>41.19</v>
          </cell>
          <cell r="E14190">
            <v>41.94</v>
          </cell>
          <cell r="F14190" t="str">
            <v>SINAPI DEZEMBRO 2025</v>
          </cell>
        </row>
        <row r="14191">
          <cell r="A14191">
            <v>94443</v>
          </cell>
          <cell r="B14191" t="str">
            <v>TELHAMENTO COM TELHA CERÂMICA DE ENCAIXE, TIPO ROMANA, COM MAIS DE 2 ÁGUAS, INCLUSO TRANSPORTE VERTICAL. AF_07/2019</v>
          </cell>
          <cell r="C14191" t="str">
            <v>M2</v>
          </cell>
          <cell r="D14191">
            <v>44.69</v>
          </cell>
          <cell r="E14191">
            <v>45.74</v>
          </cell>
          <cell r="F14191" t="str">
            <v>SINAPI DEZEMBRO 2025</v>
          </cell>
        </row>
        <row r="14192">
          <cell r="A14192">
            <v>94213</v>
          </cell>
          <cell r="B14192" t="str">
            <v>TELHAMENTO COM TELHA DE AÇO/ALUMÍNIO E = 0,5 MM, COM ATÉ 2 ÁGUAS, INCLUSO IÇAMENTO. AF_07/2019</v>
          </cell>
          <cell r="C14192" t="str">
            <v>M2</v>
          </cell>
          <cell r="D14192">
            <v>64.760000000000005</v>
          </cell>
          <cell r="E14192">
            <v>65.17</v>
          </cell>
          <cell r="F14192" t="str">
            <v>SINAPI DEZEMBRO 2025</v>
          </cell>
        </row>
        <row r="14193">
          <cell r="A14193">
            <v>94189</v>
          </cell>
          <cell r="B14193" t="str">
            <v>TELHAMENTO COM TELHA DE CONCRETO DE ENCAIXE, COM ATÉ 2 ÁGUAS, INCLUSO TRANSPORTE VERTICAL. AF_07/2019</v>
          </cell>
          <cell r="C14193" t="str">
            <v>M2</v>
          </cell>
          <cell r="D14193">
            <v>42.17</v>
          </cell>
          <cell r="E14193">
            <v>42.62</v>
          </cell>
          <cell r="F14193" t="str">
            <v>SINAPI DEZEMBRO 2025</v>
          </cell>
        </row>
        <row r="14194">
          <cell r="A14194">
            <v>94192</v>
          </cell>
          <cell r="B14194" t="str">
            <v>TELHAMENTO COM TELHA DE CONCRETO DE ENCAIXE, COM MAIS DE 2 ÁGUAS, INCLUSO TRANSPORTE VERTICAL. AF_07/2019</v>
          </cell>
          <cell r="C14194" t="str">
            <v>M2</v>
          </cell>
          <cell r="D14194">
            <v>44.81</v>
          </cell>
          <cell r="E14194">
            <v>45.49</v>
          </cell>
          <cell r="F14194" t="str">
            <v>SINAPI DEZEMBRO 2025</v>
          </cell>
        </row>
        <row r="14195">
          <cell r="A14195">
            <v>94444</v>
          </cell>
          <cell r="B14195" t="str">
            <v>TELHAMENTO COM TELHA DE ENCAIXE, TIPO FRANCESA DE VIDRO, COM ATÉ 2 ÁGUAS, INCLUSO TRANSPORTE VERTICAL. AF_07/2019</v>
          </cell>
          <cell r="C14195" t="str">
            <v>M2</v>
          </cell>
          <cell r="D14195">
            <v>625.84</v>
          </cell>
          <cell r="E14195">
            <v>626.59</v>
          </cell>
          <cell r="F14195" t="str">
            <v>SINAPI DEZEMBRO 2025</v>
          </cell>
        </row>
        <row r="14196">
          <cell r="A14196">
            <v>94218</v>
          </cell>
          <cell r="B14196" t="str">
            <v>TELHAMENTO COM TELHA ESTRUTURAL DE FIBROCIMENTO E= 8 MM, COM ATÉ 2 ÁGUAS, INCLUSO IÇAMENTO. AF_07/2019_PS</v>
          </cell>
          <cell r="C14196" t="str">
            <v>M2</v>
          </cell>
          <cell r="D14196">
            <v>150.16</v>
          </cell>
          <cell r="E14196">
            <v>150.79</v>
          </cell>
          <cell r="F14196" t="str">
            <v>SINAPI DEZEMBRO 2025</v>
          </cell>
        </row>
        <row r="14197">
          <cell r="A14197">
            <v>94216</v>
          </cell>
          <cell r="B14197" t="str">
            <v>TELHAMENTO COM TELHA METÁLICA TERMOACÚSTICA E = 30 MM, COM ATÉ 2 ÁGUAS, INCLUSO IÇAMENTO. AF_07/2019</v>
          </cell>
          <cell r="C14197" t="str">
            <v>M2</v>
          </cell>
          <cell r="D14197">
            <v>187.88</v>
          </cell>
          <cell r="E14197">
            <v>188.13</v>
          </cell>
          <cell r="F14197" t="str">
            <v>SINAPI DEZEMBRO 2025</v>
          </cell>
        </row>
        <row r="14198">
          <cell r="A14198">
            <v>94449</v>
          </cell>
          <cell r="B14198" t="str">
            <v>TELHAMENTO COM TELHA ONDULADA DE FIBRA DE VIDRO E = 0,6 MM, PARA TELHADO COM INCLINAÇÃO MAIOR QUE 10°, COM ATÉ 2 ÁGUAS, INCLUSO IÇAMENTO. AF_07/2019</v>
          </cell>
          <cell r="C14198" t="str">
            <v>M2</v>
          </cell>
          <cell r="D14198">
            <v>56.29</v>
          </cell>
          <cell r="E14198">
            <v>56.87</v>
          </cell>
          <cell r="F14198" t="str">
            <v>SINAPI DEZEMBRO 2025</v>
          </cell>
        </row>
        <row r="14199">
          <cell r="A14199">
            <v>94210</v>
          </cell>
          <cell r="B14199" t="str">
            <v>TELHAMENTO COM TELHA ONDULADA DE FIBROCIMENTO E = 6 MM, COM RECOBRIMENTO LATERAL DE 1 1/4 DE ONDA PARA TELHADO COM INCLINAÇÃO MÁXIMA DE 10°, COM ATÉ 2 ÁGUAS, INCLUSO IÇAMENTO. AF_07/2019</v>
          </cell>
          <cell r="C14199" t="str">
            <v>M2</v>
          </cell>
          <cell r="D14199">
            <v>58.48</v>
          </cell>
          <cell r="E14199">
            <v>59.1</v>
          </cell>
          <cell r="F14199" t="str">
            <v>SINAPI DEZEMBRO 2025</v>
          </cell>
        </row>
        <row r="14200">
          <cell r="A14200">
            <v>94207</v>
          </cell>
          <cell r="B14200" t="str">
            <v>TELHAMENTO COM TELHA ONDULADA DE FIBROCIMENTO E = 6 MM, COM RECOBRIMENTO LATERAL DE 1/4 DE ONDA PARA TELHADO COM INCLINAÇÃO MAIOR QUE 10°, COM ATÉ 2 ÁGUAS, INCLUSO IÇAMENTO. AF_07/2019</v>
          </cell>
          <cell r="C14200" t="str">
            <v>M2</v>
          </cell>
          <cell r="D14200">
            <v>54.92</v>
          </cell>
          <cell r="E14200">
            <v>55.5</v>
          </cell>
          <cell r="F14200" t="str">
            <v>SINAPI DEZEMBRO 2025</v>
          </cell>
        </row>
        <row r="14201">
          <cell r="A14201">
            <v>102109</v>
          </cell>
          <cell r="B14201" t="str">
            <v>SUPORTE PARA TRANSFORMADOR EM POSTE DE CONCRETO CIRCULAR - FORNECIMENTO E INSTALAÇÃO. AF_12/2020</v>
          </cell>
          <cell r="C14201" t="str">
            <v>UN</v>
          </cell>
          <cell r="D14201">
            <v>55.16</v>
          </cell>
          <cell r="E14201">
            <v>57.13</v>
          </cell>
          <cell r="F14201" t="str">
            <v>SINAPI DEZEMBRO 2025</v>
          </cell>
        </row>
        <row r="14202">
          <cell r="A14202">
            <v>102110</v>
          </cell>
          <cell r="B14202" t="str">
            <v>SUPORTE PARA TRANSFORMADOR EM POSTE DE CONCRETO DUPLO T - FORNECIMENTO E INSTALAÇÃO. AF_12/2020</v>
          </cell>
          <cell r="C14202" t="str">
            <v>UN</v>
          </cell>
          <cell r="D14202">
            <v>164.06</v>
          </cell>
          <cell r="E14202">
            <v>166.03</v>
          </cell>
          <cell r="F14202" t="str">
            <v>SINAPI DEZEMBRO 2025</v>
          </cell>
        </row>
        <row r="14203">
          <cell r="A14203">
            <v>103656</v>
          </cell>
          <cell r="B14203" t="str">
            <v>TRANSFORMADOR DE DISTRIBUIÇÃO, 1000 KVA, TRIFÁSICO, 60 HZ, CLASSE 15 KV, IMERSO EM ÓLEO MINERAL, INSTALAÇÃO EM SOLO (NÃO INCLUSO ABRIGO) - FORNECIMENTO E INSTALAÇÃO. AF_02/2022</v>
          </cell>
          <cell r="C14203" t="str">
            <v>UN</v>
          </cell>
          <cell r="D14203">
            <v>123449.47</v>
          </cell>
          <cell r="E14203">
            <v>123509.16</v>
          </cell>
          <cell r="F14203" t="str">
            <v>SINAPI DEZEMBRO 2025</v>
          </cell>
        </row>
        <row r="14204">
          <cell r="A14204">
            <v>102105</v>
          </cell>
          <cell r="B14204" t="str">
            <v>TRANSFORMADOR DE DISTRIBUIÇÃO, 112,5 KVA, TRIFÁSICO, 60 HZ, CLASSE 15 KV, IMERSO EM ÓLEO MINERAL, INSTALAÇÃO EM POSTE (NÃO INCLUSO SUPORTE) - FORNECIMENTO E INSTALAÇÃO. AF_12/2020</v>
          </cell>
          <cell r="C14204" t="str">
            <v>UN</v>
          </cell>
          <cell r="D14204">
            <v>19516.41</v>
          </cell>
          <cell r="E14204">
            <v>19558.439999999999</v>
          </cell>
          <cell r="F14204" t="str">
            <v>SINAPI DEZEMBRO 2025</v>
          </cell>
        </row>
        <row r="14205">
          <cell r="A14205">
            <v>102106</v>
          </cell>
          <cell r="B14205" t="str">
            <v>TRANSFORMADOR DE DISTRIBUIÇÃO, 150 KVA, TRIFÁSICO, 60 HZ, CLASSE 15 KV, IMERSO EM ÓLEO MINERAL, INSTALAÇÃO EM POSTE (NÃO INCLUSO SUPORTE) - FORNECIMENTO E INSTALAÇÃO. AF_12/2020</v>
          </cell>
          <cell r="C14205" t="str">
            <v>UN</v>
          </cell>
          <cell r="D14205">
            <v>24484.63</v>
          </cell>
          <cell r="E14205">
            <v>24527.35</v>
          </cell>
          <cell r="F14205" t="str">
            <v>SINAPI DEZEMBRO 2025</v>
          </cell>
        </row>
        <row r="14206">
          <cell r="A14206">
            <v>102107</v>
          </cell>
          <cell r="B14206" t="str">
            <v>TRANSFORMADOR DE DISTRIBUIÇÃO, 225 KVA, TRIFÁSICO, 60 HZ, CLASSE 15 KV, IMERSO EM ÓLEO MINERAL, INSTALAÇÃO EM POSTE (NÃO INCLUSO SUPORTE) - FORNECIMENTO E INSTALAÇÃO. AF_12/2020</v>
          </cell>
          <cell r="C14206" t="str">
            <v>UN</v>
          </cell>
          <cell r="D14206">
            <v>34171.18</v>
          </cell>
          <cell r="E14206">
            <v>34216.39</v>
          </cell>
          <cell r="F14206" t="str">
            <v>SINAPI DEZEMBRO 2025</v>
          </cell>
        </row>
        <row r="14207">
          <cell r="A14207">
            <v>102102</v>
          </cell>
          <cell r="B14207" t="str">
            <v>TRANSFORMADOR DE DISTRIBUIÇÃO, 30 KVA, TRIFÁSICO, 60 HZ, CLASSE 15 KV, IMERSO EM ÓLEO MINERAL, INSTALAÇÃO EM POSTE (NÃO INCLUSO SUPORTE) - FORNECIMENTO E INSTALAÇÃO. AF_12/2020</v>
          </cell>
          <cell r="C14207" t="str">
            <v>UN</v>
          </cell>
          <cell r="D14207">
            <v>11117.3</v>
          </cell>
          <cell r="E14207">
            <v>11156.36</v>
          </cell>
          <cell r="F14207" t="str">
            <v>SINAPI DEZEMBRO 2025</v>
          </cell>
        </row>
        <row r="14208">
          <cell r="A14208">
            <v>102108</v>
          </cell>
          <cell r="B14208" t="str">
            <v>TRANSFORMADOR DE DISTRIBUIÇÃO, 300 KVA, TRIFÁSICO, 60 HZ, CLASSE 15 KV, IMERSO EM ÓLEO MINERAL, INSTALAÇÃO EM POSTE (NÃO INCLUSO SUPORTE) - FORNECIMENTO E INSTALAÇÃO. AF_12/2020</v>
          </cell>
          <cell r="C14208" t="str">
            <v>UN</v>
          </cell>
          <cell r="D14208">
            <v>39794.82</v>
          </cell>
          <cell r="E14208">
            <v>39841.57</v>
          </cell>
          <cell r="F14208" t="str">
            <v>SINAPI DEZEMBRO 2025</v>
          </cell>
        </row>
        <row r="14209">
          <cell r="A14209">
            <v>102103</v>
          </cell>
          <cell r="B14209" t="str">
            <v>TRANSFORMADOR DE DISTRIBUIÇÃO, 45 KVA, TRIFÁSICO, 60 HZ, CLASSE 15 KV, IMERSO EM ÓLEO MINERAL, INSTALAÇÃO EM POSTE (NÃO INCLUSO SUPORTE) - FORNECIMENTO E INSTALAÇÃO. AF_12/2020</v>
          </cell>
          <cell r="C14209" t="str">
            <v>UN</v>
          </cell>
          <cell r="D14209">
            <v>12373.57</v>
          </cell>
          <cell r="E14209">
            <v>12413.31</v>
          </cell>
          <cell r="F14209" t="str">
            <v>SINAPI DEZEMBRO 2025</v>
          </cell>
        </row>
        <row r="14210">
          <cell r="A14210">
            <v>103654</v>
          </cell>
          <cell r="B14210" t="str">
            <v>TRANSFORMADOR DE DISTRIBUIÇÃO, 500KVA, TRIFÁSICO, 60 HZ, CLASSE 15 KV, IMERSO EM ÓLEO MINERAL, INSTALAÇÃO EM SOLO (NÃO INCLUSO ABRIGO) - FORNECIMENTO E INSTALAÇÃO. AF_02/2022</v>
          </cell>
          <cell r="C14210" t="str">
            <v>UN</v>
          </cell>
          <cell r="D14210">
            <v>64444.09</v>
          </cell>
          <cell r="E14210">
            <v>64488.61</v>
          </cell>
          <cell r="F14210" t="str">
            <v>SINAPI DEZEMBRO 2025</v>
          </cell>
        </row>
        <row r="14211">
          <cell r="A14211">
            <v>102104</v>
          </cell>
          <cell r="B14211" t="str">
            <v>TRANSFORMADOR DE DISTRIBUIÇÃO, 75 KVA, TRIFÁSICO, 60 HZ, CLASSE 15 KV, IMERSO EM ÓLEO MINERAL, INSTALAÇÃO EM POSTE (NÃO INCLUSO SUPORTE) - FORNECIMENTO E INSTALAÇÃO. AF_12/2020</v>
          </cell>
          <cell r="C14211" t="str">
            <v>UN</v>
          </cell>
          <cell r="D14211">
            <v>15876.61</v>
          </cell>
          <cell r="E14211">
            <v>15917.49</v>
          </cell>
          <cell r="F14211" t="str">
            <v>SINAPI DEZEMBRO 2025</v>
          </cell>
        </row>
        <row r="14212">
          <cell r="A14212">
            <v>103655</v>
          </cell>
          <cell r="B14212" t="str">
            <v>TRANSFORMADOR DE DISTRIBUIÇÃO, 750 KVA, TRIFÁSICO, 60 HZ, CLASSE 15 KV, IMERSO EM ÓLEO MINERAL, INSTALAÇÃO EM SOLO (NÃO INCLUSO ABRIGO) - FORNECIMENTO E INSTALAÇÃO. AF_02/2022</v>
          </cell>
          <cell r="C14212" t="str">
            <v>UN</v>
          </cell>
          <cell r="D14212">
            <v>88287.49</v>
          </cell>
          <cell r="E14212">
            <v>88339.62</v>
          </cell>
          <cell r="F14212" t="str">
            <v>SINAPI DEZEMBRO 2025</v>
          </cell>
        </row>
        <row r="14213">
          <cell r="A14213">
            <v>105473</v>
          </cell>
          <cell r="B14213" t="str">
            <v>CARGA E DESCARGA COM CARRINHO PLATAFORMA, DE BANCADA DE MÁRMORE OU GRANITO PARA COZINHA/LAVATÓRIO OU MÁRMORE SINTÉTICO COM CUBA INTEGRADA, EM BALSA DE 1000 TONELADAS. AF_05/2024</v>
          </cell>
          <cell r="C14213" t="str">
            <v>T</v>
          </cell>
          <cell r="D14213">
            <v>0</v>
          </cell>
          <cell r="E14213">
            <v>0</v>
          </cell>
          <cell r="F14213" t="str">
            <v>SINAPI DEZEMBRO 2025</v>
          </cell>
        </row>
        <row r="14214">
          <cell r="A14214">
            <v>105414</v>
          </cell>
          <cell r="B14214" t="str">
            <v>CARGA E DESCARGA COM CARRINHO PLATAFORMA, DE BANCADA DE MÁRMORE OU GRANITO PARA COZINHA/LAVATÓRIO OU MÁRMORE SINTÉTICO COM CUBA INTEGRADA, EM BALSA DE 1500 TONELADAS. AF_05/2024</v>
          </cell>
          <cell r="C14214" t="str">
            <v>T</v>
          </cell>
          <cell r="D14214">
            <v>0</v>
          </cell>
          <cell r="E14214">
            <v>0</v>
          </cell>
          <cell r="F14214" t="str">
            <v>SINAPI DEZEMBRO 2025</v>
          </cell>
        </row>
        <row r="14215">
          <cell r="A14215">
            <v>105424</v>
          </cell>
          <cell r="B14215" t="str">
            <v>CARGA E DESCARGA COM CARRINHO PLATAFORMA, DE BANCADA DE MÁRMORE OU GRANITO PARA COZINHA/LAVATÓRIO OU MÁRMORE SINTÉTICO COM CUBA INTEGRADA, EM BALSA DE 2000 TONELADAS. AF_05/2024</v>
          </cell>
          <cell r="C14215" t="str">
            <v>T</v>
          </cell>
          <cell r="D14215">
            <v>0</v>
          </cell>
          <cell r="E14215">
            <v>0</v>
          </cell>
          <cell r="F14215" t="str">
            <v>SINAPI DEZEMBRO 2025</v>
          </cell>
        </row>
        <row r="14216">
          <cell r="A14216">
            <v>105448</v>
          </cell>
          <cell r="B14216" t="str">
            <v>CARGA E DESCARGA COM CARRINHO PLATAFORMA, DE BANCADA DE MÁRMORE OU GRANITO PARA COZINHA/LAVATÓRIO OU MÁRMORE SINTÉTICO COM CUBA INTEGRADA, EM BALSA DE 600 TONELADAS. AF_05/2024</v>
          </cell>
          <cell r="C14216" t="str">
            <v>T</v>
          </cell>
          <cell r="D14216">
            <v>0</v>
          </cell>
          <cell r="E14216">
            <v>0</v>
          </cell>
          <cell r="F14216" t="str">
            <v>SINAPI DEZEMBRO 2025</v>
          </cell>
        </row>
        <row r="14217">
          <cell r="A14217">
            <v>105409</v>
          </cell>
          <cell r="B14217" t="str">
            <v>CARGA E DESCARGA COM MANIPULADOR TELESCÓPICO, DE PÁLETE DE BACIA SANITÁRIA, CAIXA ACOPLADA, TANQUE OU PIA, EM BALSA DE 1000 TONELADAS. AF_05/2024</v>
          </cell>
          <cell r="C14217" t="str">
            <v>T</v>
          </cell>
          <cell r="D14217">
            <v>0</v>
          </cell>
          <cell r="E14217">
            <v>0</v>
          </cell>
          <cell r="F14217" t="str">
            <v>SINAPI DEZEMBRO 2025</v>
          </cell>
        </row>
        <row r="14218">
          <cell r="A14218">
            <v>105415</v>
          </cell>
          <cell r="B14218" t="str">
            <v>CARGA E DESCARGA COM MANIPULADOR TELESCÓPICO, DE PÁLETE DE BACIA SANITÁRIA, CAIXA ACOPLADA, TANQUE OU PIA, EM BALSA DE 1500 TONELADAS. AF_05/2024</v>
          </cell>
          <cell r="C14218" t="str">
            <v>T</v>
          </cell>
          <cell r="D14218">
            <v>0</v>
          </cell>
          <cell r="E14218">
            <v>0</v>
          </cell>
          <cell r="F14218" t="str">
            <v>SINAPI DEZEMBRO 2025</v>
          </cell>
        </row>
        <row r="14219">
          <cell r="A14219">
            <v>105487</v>
          </cell>
          <cell r="B14219" t="str">
            <v>CARGA E DESCARGA COM MANIPULADOR TELESCÓPICO, DE PÁLETE DE BACIA SANITÁRIA, CAIXA ACOPLADA, TANQUE OU PIA, EM BALSA DE 2000 TONELADAS. AF_05/2024</v>
          </cell>
          <cell r="C14219" t="str">
            <v>T</v>
          </cell>
          <cell r="D14219">
            <v>0</v>
          </cell>
          <cell r="E14219">
            <v>0</v>
          </cell>
          <cell r="F14219" t="str">
            <v>SINAPI DEZEMBRO 2025</v>
          </cell>
        </row>
        <row r="14220">
          <cell r="A14220">
            <v>105451</v>
          </cell>
          <cell r="B14220" t="str">
            <v>CARGA E DESCARGA COM MANIPULADOR TELESCÓPICO, DE PÁLETE DE BACIA SANITÁRIA, CAIXA ACOPLADA, TANQUE OU PIA, EM BALSA DE 600 TONELADAS. AF_05/2024</v>
          </cell>
          <cell r="C14220" t="str">
            <v>T</v>
          </cell>
          <cell r="D14220">
            <v>0</v>
          </cell>
          <cell r="E14220">
            <v>0</v>
          </cell>
          <cell r="F14220" t="str">
            <v>SINAPI DEZEMBRO 2025</v>
          </cell>
        </row>
        <row r="14221">
          <cell r="A14221">
            <v>105454</v>
          </cell>
          <cell r="B14221" t="str">
            <v>CARGA E DESCARGA COM MANIPULADOR TELESCÓPICO, DE PÁLETE DE BLOCOS VAZADOS DE CONCRETO OU CERÂMICO, EM BALSA DE 1000 TONELADAS. AF_05/2024</v>
          </cell>
          <cell r="C14221" t="str">
            <v>T</v>
          </cell>
          <cell r="D14221">
            <v>0</v>
          </cell>
          <cell r="E14221">
            <v>0</v>
          </cell>
          <cell r="F14221" t="str">
            <v>SINAPI DEZEMBRO 2025</v>
          </cell>
        </row>
        <row r="14222">
          <cell r="A14222">
            <v>105411</v>
          </cell>
          <cell r="B14222" t="str">
            <v>CARGA E DESCARGA COM MANIPULADOR TELESCÓPICO, DE PÁLETE DE BLOCOS VAZADOS DE CONCRETO OU CERÂMICO, EM BALSA DE 1500 TONELADAS. AF_05/2024</v>
          </cell>
          <cell r="C14222" t="str">
            <v>T</v>
          </cell>
          <cell r="D14222">
            <v>0</v>
          </cell>
          <cell r="E14222">
            <v>0</v>
          </cell>
          <cell r="F14222" t="str">
            <v>SINAPI DEZEMBRO 2025</v>
          </cell>
        </row>
        <row r="14223">
          <cell r="A14223">
            <v>105419</v>
          </cell>
          <cell r="B14223" t="str">
            <v>CARGA E DESCARGA COM MANIPULADOR TELESCÓPICO, DE PÁLETE DE BLOCOS VAZADOS DE CONCRETO OU CERÂMICO, EM BALSA DE 2000 TONELADAS. AF_05/2024</v>
          </cell>
          <cell r="C14223" t="str">
            <v>T</v>
          </cell>
          <cell r="D14223">
            <v>0</v>
          </cell>
          <cell r="E14223">
            <v>0</v>
          </cell>
          <cell r="F14223" t="str">
            <v>SINAPI DEZEMBRO 2025</v>
          </cell>
        </row>
        <row r="14224">
          <cell r="A14224">
            <v>105443</v>
          </cell>
          <cell r="B14224" t="str">
            <v>CARGA E DESCARGA COM MANIPULADOR TELESCÓPICO, DE PÁLETE DE BLOCOS VAZADOS DE CONCRETO OU CERÂMICO, EM BALSA DE 600 TONELADAS. AF_05/2024</v>
          </cell>
          <cell r="C14224" t="str">
            <v>T</v>
          </cell>
          <cell r="D14224">
            <v>0</v>
          </cell>
          <cell r="E14224">
            <v>0</v>
          </cell>
          <cell r="F14224" t="str">
            <v>SINAPI DEZEMBRO 2025</v>
          </cell>
        </row>
        <row r="14225">
          <cell r="A14225">
            <v>105455</v>
          </cell>
          <cell r="B14225" t="str">
            <v>CARGA E DESCARGA COM MANIPULADOR TELESCÓPICO, DE PÁLETE DE CAIXAS COM REVESTIMENTO CERÂMICO, EM BALSA DE 1000 TONELADAS. AF_05/2024</v>
          </cell>
          <cell r="C14225" t="str">
            <v>T</v>
          </cell>
          <cell r="D14225">
            <v>0</v>
          </cell>
          <cell r="E14225">
            <v>0</v>
          </cell>
          <cell r="F14225" t="str">
            <v>SINAPI DEZEMBRO 2025</v>
          </cell>
        </row>
        <row r="14226">
          <cell r="A14226">
            <v>105412</v>
          </cell>
          <cell r="B14226" t="str">
            <v>CARGA E DESCARGA COM MANIPULADOR TELESCÓPICO, DE PÁLETE DE CAIXAS COM REVESTIMENTO CERÂMICO, EM BALSA DE 1500 TONELADAS. AF_05/2024</v>
          </cell>
          <cell r="C14226" t="str">
            <v>T</v>
          </cell>
          <cell r="D14226">
            <v>0</v>
          </cell>
          <cell r="E14226">
            <v>0</v>
          </cell>
          <cell r="F14226" t="str">
            <v>SINAPI DEZEMBRO 2025</v>
          </cell>
        </row>
        <row r="14227">
          <cell r="A14227">
            <v>105420</v>
          </cell>
          <cell r="B14227" t="str">
            <v>CARGA E DESCARGA COM MANIPULADOR TELESCÓPICO, DE PÁLETE DE CAIXAS COM REVESTIMENTO CERÂMICO, EM BALSA DE 2000 TONELADAS. AF_05/2024</v>
          </cell>
          <cell r="C14227" t="str">
            <v>T</v>
          </cell>
          <cell r="D14227">
            <v>0</v>
          </cell>
          <cell r="E14227">
            <v>0</v>
          </cell>
          <cell r="F14227" t="str">
            <v>SINAPI DEZEMBRO 2025</v>
          </cell>
        </row>
        <row r="14228">
          <cell r="A14228">
            <v>105444</v>
          </cell>
          <cell r="B14228" t="str">
            <v>CARGA E DESCARGA COM MANIPULADOR TELESCÓPICO, DE PÁLETE DE CAIXAS COM REVESTIMENTO CERÂMICO, EM BALSA DE 600 TONELADAS. AF_05/2024</v>
          </cell>
          <cell r="C14228" t="str">
            <v>T</v>
          </cell>
          <cell r="D14228">
            <v>0</v>
          </cell>
          <cell r="E14228">
            <v>0</v>
          </cell>
          <cell r="F14228" t="str">
            <v>SINAPI DEZEMBRO 2025</v>
          </cell>
        </row>
        <row r="14229">
          <cell r="A14229">
            <v>105456</v>
          </cell>
          <cell r="B14229" t="str">
            <v>CARGA E DESCARGA COM MANIPULADOR TELESCÓPICO, DE PÁLETE DE LATAS 18 LITROS, EM BALSA DE 1000 TONELADAS. AF_05/2024</v>
          </cell>
          <cell r="C14229" t="str">
            <v>T</v>
          </cell>
          <cell r="D14229">
            <v>0</v>
          </cell>
          <cell r="E14229">
            <v>0</v>
          </cell>
          <cell r="F14229" t="str">
            <v>SINAPI DEZEMBRO 2025</v>
          </cell>
        </row>
        <row r="14230">
          <cell r="A14230">
            <v>105478</v>
          </cell>
          <cell r="B14230" t="str">
            <v>CARGA E DESCARGA COM MANIPULADOR TELESCÓPICO, DE PÁLETE DE LATAS 18 LITROS, EM BALSA DE 1500 TONELADAS. AF_05/2024</v>
          </cell>
          <cell r="C14230" t="str">
            <v>T</v>
          </cell>
          <cell r="D14230">
            <v>0</v>
          </cell>
          <cell r="E14230">
            <v>0</v>
          </cell>
          <cell r="F14230" t="str">
            <v>SINAPI DEZEMBRO 2025</v>
          </cell>
        </row>
        <row r="14231">
          <cell r="A14231">
            <v>105421</v>
          </cell>
          <cell r="B14231" t="str">
            <v>CARGA E DESCARGA COM MANIPULADOR TELESCÓPICO, DE PÁLETE DE LATAS 18 LITROS, EM BALSA DE 2000 TONELADAS. AF_05/2024</v>
          </cell>
          <cell r="C14231" t="str">
            <v>T</v>
          </cell>
          <cell r="D14231">
            <v>0</v>
          </cell>
          <cell r="E14231">
            <v>0</v>
          </cell>
          <cell r="F14231" t="str">
            <v>SINAPI DEZEMBRO 2025</v>
          </cell>
        </row>
        <row r="14232">
          <cell r="A14232">
            <v>105445</v>
          </cell>
          <cell r="B14232" t="str">
            <v>CARGA E DESCARGA COM MANIPULADOR TELESCÓPICO, DE PÁLETE DE LATAS 18 LITROS, EM BALSA DE 600 TONELADAS. AF_05/2024</v>
          </cell>
          <cell r="C14232" t="str">
            <v>T</v>
          </cell>
          <cell r="D14232">
            <v>0</v>
          </cell>
          <cell r="E14232">
            <v>0</v>
          </cell>
          <cell r="F14232" t="str">
            <v>SINAPI DEZEMBRO 2025</v>
          </cell>
        </row>
        <row r="14233">
          <cell r="A14233">
            <v>105453</v>
          </cell>
          <cell r="B14233" t="str">
            <v>CARGA E DESCARGA COM MANIPULADOR TELESCÓPICO, DE PÁLETE DE SACOS, EM BALSA DE 1000 TONELADAS. AF_05/2024</v>
          </cell>
          <cell r="C14233" t="str">
            <v>T</v>
          </cell>
          <cell r="D14233">
            <v>0</v>
          </cell>
          <cell r="E14233">
            <v>0</v>
          </cell>
          <cell r="F14233" t="str">
            <v>SINAPI DEZEMBRO 2025</v>
          </cell>
        </row>
        <row r="14234">
          <cell r="A14234">
            <v>105497</v>
          </cell>
          <cell r="B14234" t="str">
            <v>CARGA E DESCARGA COM MANIPULADOR TELESCÓPICO, DE PÁLETE DE SACOS, EM BALSA DE 1500 TONELADAS. AF_05/2024</v>
          </cell>
          <cell r="C14234" t="str">
            <v>T</v>
          </cell>
          <cell r="D14234">
            <v>0</v>
          </cell>
          <cell r="E14234">
            <v>0</v>
          </cell>
          <cell r="F14234" t="str">
            <v>SINAPI DEZEMBRO 2025</v>
          </cell>
        </row>
        <row r="14235">
          <cell r="A14235">
            <v>105418</v>
          </cell>
          <cell r="B14235" t="str">
            <v>CARGA E DESCARGA COM MANIPULADOR TELESCÓPICO, DE PÁLETE DE SACOS, EM BALSA DE 2000 TONELADAS. AF_05/2024</v>
          </cell>
          <cell r="C14235" t="str">
            <v>T</v>
          </cell>
          <cell r="D14235">
            <v>0</v>
          </cell>
          <cell r="E14235">
            <v>0</v>
          </cell>
          <cell r="F14235" t="str">
            <v>SINAPI DEZEMBRO 2025</v>
          </cell>
        </row>
        <row r="14236">
          <cell r="A14236">
            <v>105442</v>
          </cell>
          <cell r="B14236" t="str">
            <v>CARGA E DESCARGA COM MANIPULADOR TELESCÓPICO, DE PÁLETE DE SACOS, EM BALSA DE 600 TONELADAS. AF_05/2024</v>
          </cell>
          <cell r="C14236" t="str">
            <v>T</v>
          </cell>
          <cell r="D14236">
            <v>0</v>
          </cell>
          <cell r="E14236">
            <v>0</v>
          </cell>
          <cell r="F14236" t="str">
            <v>SINAPI DEZEMBRO 2025</v>
          </cell>
        </row>
        <row r="14237">
          <cell r="A14237">
            <v>105410</v>
          </cell>
          <cell r="B14237" t="str">
            <v>CARGA E DESCARGA COM MANIPULADOR TELESCÓPICO, DE PÁLETE DE TELHA DE CONCRETO OU CERÂMICA, EM BALSA DE 1000 TONELADAS. AF_05/2024</v>
          </cell>
          <cell r="C14237" t="str">
            <v>T</v>
          </cell>
          <cell r="D14237">
            <v>0</v>
          </cell>
          <cell r="E14237">
            <v>0</v>
          </cell>
          <cell r="F14237" t="str">
            <v>SINAPI DEZEMBRO 2025</v>
          </cell>
        </row>
        <row r="14238">
          <cell r="A14238">
            <v>105416</v>
          </cell>
          <cell r="B14238" t="str">
            <v>CARGA E DESCARGA COM MANIPULADOR TELESCÓPICO, DE PÁLETE DE TELHA DE CONCRETO OU CERÂMICA, EM BALSA DE 1500 TONELADAS. AF_05/2024</v>
          </cell>
          <cell r="C14238" t="str">
            <v>T</v>
          </cell>
          <cell r="D14238">
            <v>0</v>
          </cell>
          <cell r="E14238">
            <v>0</v>
          </cell>
          <cell r="F14238" t="str">
            <v>SINAPI DEZEMBRO 2025</v>
          </cell>
        </row>
        <row r="14239">
          <cell r="A14239">
            <v>105488</v>
          </cell>
          <cell r="B14239" t="str">
            <v>CARGA E DESCARGA COM MANIPULADOR TELESCÓPICO, DE PÁLETE DE TELHA DE CONCRETO OU CERÂMICA, EM BALSA DE 2000 TONELADAS. AF_05/2024</v>
          </cell>
          <cell r="C14239" t="str">
            <v>T</v>
          </cell>
          <cell r="D14239">
            <v>0</v>
          </cell>
          <cell r="E14239">
            <v>0</v>
          </cell>
          <cell r="F14239" t="str">
            <v>SINAPI DEZEMBRO 2025</v>
          </cell>
        </row>
        <row r="14240">
          <cell r="A14240">
            <v>105452</v>
          </cell>
          <cell r="B14240" t="str">
            <v>CARGA E DESCARGA COM MANIPULADOR TELESCÓPICO, DE PÁLETE DE TELHA DE CONCRETO OU CERÂMICA, EM BALSA DE 600 TONELADAS. AF_05/2024</v>
          </cell>
          <cell r="C14240" t="str">
            <v>T</v>
          </cell>
          <cell r="D14240">
            <v>0</v>
          </cell>
          <cell r="E14240">
            <v>0</v>
          </cell>
          <cell r="F14240" t="str">
            <v>SINAPI DEZEMBRO 2025</v>
          </cell>
        </row>
        <row r="14241">
          <cell r="A14241">
            <v>105475</v>
          </cell>
          <cell r="B14241" t="str">
            <v>CARGA E DESCARGA COM MANIPULADOR TELESCÓPICO, DE TELHAS TERMOACÚSTICAS, FIBROCIMENTO, AÇO ZINCADO, FIBROCIMENTO ESTRUTURAL, CANALETE 90 OU KALHETÃO, EM BALSA DE 1000 TONELADAS. AF_05/2024</v>
          </cell>
          <cell r="C14241" t="str">
            <v>T</v>
          </cell>
          <cell r="D14241">
            <v>0</v>
          </cell>
          <cell r="E14241">
            <v>0</v>
          </cell>
          <cell r="F14241" t="str">
            <v>SINAPI DEZEMBRO 2025</v>
          </cell>
        </row>
        <row r="14242">
          <cell r="A14242">
            <v>105498</v>
          </cell>
          <cell r="B14242" t="str">
            <v>CARGA E DESCARGA COM MANIPULADOR TELESCÓPICO, DE TELHAS TERMOACÚSTICAS, FIBROCIMENTO, AÇO ZINCADO, FIBROCIMENTO ESTRUTURAL, CANALETE 90 OU KALHETÃO, EM BALSA DE 1500 TONELADAS. AF_05/2024</v>
          </cell>
          <cell r="C14242" t="str">
            <v>T</v>
          </cell>
          <cell r="D14242">
            <v>0</v>
          </cell>
          <cell r="E14242">
            <v>0</v>
          </cell>
          <cell r="F14242" t="str">
            <v>SINAPI DEZEMBRO 2025</v>
          </cell>
        </row>
        <row r="14243">
          <cell r="A14243">
            <v>105486</v>
          </cell>
          <cell r="B14243" t="str">
            <v>CARGA E DESCARGA COM MANIPULADOR TELESCÓPICO, DE TELHAS TERMOACÚSTICAS, FIBROCIMENTO, AÇO ZINCADO, FIBROCIMENTO ESTRUTURAL, CANALETE 90 OU KALHETÃO, EM BALSA DE 2000 TONELADAS. AF_05/2024</v>
          </cell>
          <cell r="C14243" t="str">
            <v>T</v>
          </cell>
          <cell r="D14243">
            <v>0</v>
          </cell>
          <cell r="E14243">
            <v>0</v>
          </cell>
          <cell r="F14243" t="str">
            <v>SINAPI DEZEMBRO 2025</v>
          </cell>
        </row>
        <row r="14244">
          <cell r="A14244">
            <v>105450</v>
          </cell>
          <cell r="B14244" t="str">
            <v>CARGA E DESCARGA COM MANIPULADOR TELESCÓPICO, DE TELHAS TERMOACÚSTICAS, FIBROCIMENTO, AÇO ZINCADO, FIBROCIMENTO ESTRUTURAL, CANALETE 90 OU KALHETÃO, EM BALSA DE 600 TONELADAS. AF_05/2024</v>
          </cell>
          <cell r="C14244" t="str">
            <v>T</v>
          </cell>
          <cell r="D14244">
            <v>0</v>
          </cell>
          <cell r="E14244">
            <v>0</v>
          </cell>
          <cell r="F14244" t="str">
            <v>SINAPI DEZEMBRO 2025</v>
          </cell>
        </row>
        <row r="14245">
          <cell r="A14245">
            <v>105438</v>
          </cell>
          <cell r="B14245" t="str">
            <v>CARGA E DESCARGA DE BETONEIRA, COM CAMINHÃO CARROCERIA COM GUINDAUTO (MUNCK) 11,7 TM, EM BALSA DE 1000 TONELADAS. AF_05/2024</v>
          </cell>
          <cell r="C14245" t="str">
            <v>T</v>
          </cell>
          <cell r="D14245">
            <v>0</v>
          </cell>
          <cell r="E14245">
            <v>0</v>
          </cell>
          <cell r="F14245" t="str">
            <v>SINAPI DEZEMBRO 2025</v>
          </cell>
        </row>
        <row r="14246">
          <cell r="A14246">
            <v>105463</v>
          </cell>
          <cell r="B14246" t="str">
            <v>CARGA E DESCARGA DE BETONEIRA, COM CAMINHÃO CARROCERIA COM GUINDAUTO (MUNCK) 11,7 TM, EM BALSA DE 1500 TONELADAS. AF_05/2024</v>
          </cell>
          <cell r="C14246" t="str">
            <v>T</v>
          </cell>
          <cell r="D14246">
            <v>0</v>
          </cell>
          <cell r="E14246">
            <v>0</v>
          </cell>
          <cell r="F14246" t="str">
            <v>SINAPI DEZEMBRO 2025</v>
          </cell>
        </row>
        <row r="14247">
          <cell r="A14247">
            <v>105485</v>
          </cell>
          <cell r="B14247" t="str">
            <v>CARGA E DESCARGA DE BETONEIRA, COM CAMINHÃO CARROCERIA COM GUINDAUTO (MUNCK) 11,7 TM, EM BALSA DE 2000 TONELADAS. AF_05/2024</v>
          </cell>
          <cell r="C14247" t="str">
            <v>T</v>
          </cell>
          <cell r="D14247">
            <v>0</v>
          </cell>
          <cell r="E14247">
            <v>0</v>
          </cell>
          <cell r="F14247" t="str">
            <v>SINAPI DEZEMBRO 2025</v>
          </cell>
        </row>
        <row r="14248">
          <cell r="A14248">
            <v>105428</v>
          </cell>
          <cell r="B14248" t="str">
            <v>CARGA E DESCARGA DE BETONEIRA, COM CAMINHÃO CARROCERIA COM GUINDAUTO (MUNCK) 11,7 TM, EM BALSA DE 600 TONELADAS. AF_05/2024</v>
          </cell>
          <cell r="C14248" t="str">
            <v>T</v>
          </cell>
          <cell r="D14248">
            <v>0</v>
          </cell>
          <cell r="E14248">
            <v>0</v>
          </cell>
          <cell r="F14248" t="str">
            <v>SINAPI DEZEMBRO 2025</v>
          </cell>
        </row>
        <row r="14249">
          <cell r="A14249">
            <v>105426</v>
          </cell>
          <cell r="B14249" t="str">
            <v>CARGA E DESCARGA DE CAMINHÃO DE 10 M³, EM BALSA DE 1000 TONELADAS. AF_05/2024</v>
          </cell>
          <cell r="C14249" t="str">
            <v>T</v>
          </cell>
          <cell r="D14249">
            <v>0</v>
          </cell>
          <cell r="E14249">
            <v>0</v>
          </cell>
          <cell r="F14249" t="str">
            <v>SINAPI DEZEMBRO 2025</v>
          </cell>
        </row>
        <row r="14250">
          <cell r="A14250">
            <v>105491</v>
          </cell>
          <cell r="B14250" t="str">
            <v>CARGA E DESCARGA DE CAMINHÃO DE 10 M³, EM BALSA DE 1500 TONELADAS. AF_05/2024</v>
          </cell>
          <cell r="C14250" t="str">
            <v>T</v>
          </cell>
          <cell r="D14250">
            <v>0</v>
          </cell>
          <cell r="E14250">
            <v>0</v>
          </cell>
          <cell r="F14250" t="str">
            <v>SINAPI DEZEMBRO 2025</v>
          </cell>
        </row>
        <row r="14251">
          <cell r="A14251">
            <v>105495</v>
          </cell>
          <cell r="B14251" t="str">
            <v>CARGA E DESCARGA DE CAMINHÃO DE 10 M³, EM BALSA DE 2000 TONELADAS. AF_05/2024</v>
          </cell>
          <cell r="C14251" t="str">
            <v>T</v>
          </cell>
          <cell r="D14251">
            <v>0</v>
          </cell>
          <cell r="E14251">
            <v>0</v>
          </cell>
          <cell r="F14251" t="str">
            <v>SINAPI DEZEMBRO 2025</v>
          </cell>
        </row>
        <row r="14252">
          <cell r="A14252">
            <v>105407</v>
          </cell>
          <cell r="B14252" t="str">
            <v>CARGA E DESCARGA DE CAMINHÃO DE 10 M³, EM BALSA DE 600 TONELADAS. AF_05/2024</v>
          </cell>
          <cell r="C14252" t="str">
            <v>T</v>
          </cell>
          <cell r="D14252">
            <v>0</v>
          </cell>
          <cell r="E14252">
            <v>0</v>
          </cell>
          <cell r="F14252" t="str">
            <v>SINAPI DEZEMBRO 2025</v>
          </cell>
        </row>
        <row r="14253">
          <cell r="A14253">
            <v>105427</v>
          </cell>
          <cell r="B14253" t="str">
            <v>CARGA E DESCARGA DE CAMINHÃO DE 14 M³, EM BALSA DE 1000 TONELADAS. AF_05/2024</v>
          </cell>
          <cell r="C14253" t="str">
            <v>T</v>
          </cell>
          <cell r="D14253">
            <v>0</v>
          </cell>
          <cell r="E14253">
            <v>0</v>
          </cell>
          <cell r="F14253" t="str">
            <v>SINAPI DEZEMBRO 2025</v>
          </cell>
        </row>
        <row r="14254">
          <cell r="A14254">
            <v>105492</v>
          </cell>
          <cell r="B14254" t="str">
            <v>CARGA E DESCARGA DE CAMINHÃO DE 14 M³, EM BALSA DE 1500 TONELADAS. AF_05/2024</v>
          </cell>
          <cell r="C14254" t="str">
            <v>T</v>
          </cell>
          <cell r="D14254">
            <v>0</v>
          </cell>
          <cell r="E14254">
            <v>0</v>
          </cell>
          <cell r="F14254" t="str">
            <v>SINAPI DEZEMBRO 2025</v>
          </cell>
        </row>
        <row r="14255">
          <cell r="A14255">
            <v>105496</v>
          </cell>
          <cell r="B14255" t="str">
            <v>CARGA E DESCARGA DE CAMINHÃO DE 14 M³, EM BALSA DE 2000 TONELADAS. AF_05/2024</v>
          </cell>
          <cell r="C14255" t="str">
            <v>T</v>
          </cell>
          <cell r="D14255">
            <v>0</v>
          </cell>
          <cell r="E14255">
            <v>0</v>
          </cell>
          <cell r="F14255" t="str">
            <v>SINAPI DEZEMBRO 2025</v>
          </cell>
        </row>
        <row r="14256">
          <cell r="A14256">
            <v>105425</v>
          </cell>
          <cell r="B14256" t="str">
            <v>CARGA E DESCARGA DE CAMINHÃO DE 14 M³, EM BALSA DE 600 TONELADAS. AF_05/2024</v>
          </cell>
          <cell r="C14256" t="str">
            <v>T</v>
          </cell>
          <cell r="D14256">
            <v>0</v>
          </cell>
          <cell r="E14256">
            <v>0</v>
          </cell>
          <cell r="F14256" t="str">
            <v>SINAPI DEZEMBRO 2025</v>
          </cell>
        </row>
        <row r="14257">
          <cell r="A14257">
            <v>105477</v>
          </cell>
          <cell r="B14257" t="str">
            <v>CARGA E DESCARGA DE CAMINHÃO DE 6 M³, EM BALSA DE 1000 TONELADAS. AF_05/2024</v>
          </cell>
          <cell r="C14257" t="str">
            <v>T</v>
          </cell>
          <cell r="D14257">
            <v>0</v>
          </cell>
          <cell r="E14257">
            <v>0</v>
          </cell>
          <cell r="F14257" t="str">
            <v>SINAPI DEZEMBRO 2025</v>
          </cell>
        </row>
        <row r="14258">
          <cell r="A14258">
            <v>105490</v>
          </cell>
          <cell r="B14258" t="str">
            <v>CARGA E DESCARGA DE CAMINHÃO DE 6 M³, EM BALSA DE 1500 TONELADAS. AF_05/2024</v>
          </cell>
          <cell r="C14258" t="str">
            <v>T</v>
          </cell>
          <cell r="D14258">
            <v>0</v>
          </cell>
          <cell r="E14258">
            <v>0</v>
          </cell>
          <cell r="F14258" t="str">
            <v>SINAPI DEZEMBRO 2025</v>
          </cell>
        </row>
        <row r="14259">
          <cell r="A14259">
            <v>105494</v>
          </cell>
          <cell r="B14259" t="str">
            <v>CARGA E DESCARGA DE CAMINHÃO DE 6 M³, EM BALSA DE 2000 TONELADAS. AF_05/2024</v>
          </cell>
          <cell r="C14259" t="str">
            <v>T</v>
          </cell>
          <cell r="D14259">
            <v>0</v>
          </cell>
          <cell r="E14259">
            <v>0</v>
          </cell>
          <cell r="F14259" t="str">
            <v>SINAPI DEZEMBRO 2025</v>
          </cell>
        </row>
        <row r="14260">
          <cell r="A14260">
            <v>105417</v>
          </cell>
          <cell r="B14260" t="str">
            <v>CARGA E DESCARGA DE CAMINHÃO DE 6 M³, EM BALSA DE 600 TONELADAS. AF_05/2024</v>
          </cell>
          <cell r="C14260" t="str">
            <v>T</v>
          </cell>
          <cell r="D14260">
            <v>0</v>
          </cell>
          <cell r="E14260">
            <v>0</v>
          </cell>
          <cell r="F14260" t="str">
            <v>SINAPI DEZEMBRO 2025</v>
          </cell>
        </row>
        <row r="14261">
          <cell r="A14261">
            <v>105461</v>
          </cell>
          <cell r="B14261" t="str">
            <v>CARGA E DESCARGA DE PERFIL METÁLICO E VERGALHÕES DE AÇO E VERGALHÕES DE AÇO, COM CAMINHÃO CARROCERIA COM GUINDAUTO (MUNCK) 11,7 TM, EM BALSA DE 1500 TONELADAS. AF_05/2024</v>
          </cell>
          <cell r="C14261" t="str">
            <v>T</v>
          </cell>
          <cell r="D14261">
            <v>0</v>
          </cell>
          <cell r="E14261">
            <v>0</v>
          </cell>
          <cell r="F14261" t="str">
            <v>SINAPI DEZEMBRO 2025</v>
          </cell>
        </row>
        <row r="14262">
          <cell r="A14262">
            <v>105436</v>
          </cell>
          <cell r="B14262" t="str">
            <v>CARGA E DESCARGA DE PERFIL METÁLICO E VERGALHÕES DE AÇO, COM CAMINHÃO CARROCERIA COM GUINDAUTO (MUNCK) 11,7 TM, EM BALSA DE 1000 TONELADAS. AF_05/2024</v>
          </cell>
          <cell r="C14262" t="str">
            <v>T</v>
          </cell>
          <cell r="D14262">
            <v>0</v>
          </cell>
          <cell r="E14262">
            <v>0</v>
          </cell>
          <cell r="F14262" t="str">
            <v>SINAPI DEZEMBRO 2025</v>
          </cell>
        </row>
        <row r="14263">
          <cell r="A14263">
            <v>105483</v>
          </cell>
          <cell r="B14263" t="str">
            <v>CARGA E DESCARGA DE PERFIL METÁLICO E VERGALHÕES DE AÇO, COM CAMINHÃO CARROCERIA COM GUINDAUTO (MUNCK) 11,7 TM, EM BALSA DE 2000 TONELADAS. AF_05/2024</v>
          </cell>
          <cell r="C14263" t="str">
            <v>T</v>
          </cell>
          <cell r="D14263">
            <v>0</v>
          </cell>
          <cell r="E14263">
            <v>0</v>
          </cell>
          <cell r="F14263" t="str">
            <v>SINAPI DEZEMBRO 2025</v>
          </cell>
        </row>
        <row r="14264">
          <cell r="A14264">
            <v>105505</v>
          </cell>
          <cell r="B14264" t="str">
            <v>CARGA E DESCARGA DE PERFIL METÁLICO E VERGALHÕES DE AÇO, COM CAMINHÃO CARROCERIA COM GUINDAUTO (MUNCK) 11,7 TM, EM BALSA DE 600 TONELADAS. AF_05/2024</v>
          </cell>
          <cell r="C14264" t="str">
            <v>T</v>
          </cell>
          <cell r="D14264">
            <v>0</v>
          </cell>
          <cell r="E14264">
            <v>0</v>
          </cell>
          <cell r="F14264" t="str">
            <v>SINAPI DEZEMBRO 2025</v>
          </cell>
        </row>
        <row r="14265">
          <cell r="A14265">
            <v>105435</v>
          </cell>
          <cell r="B14265" t="str">
            <v>CARGA E DESCARGA DE POSTES DE CONCRETO, COM CAMINHÃO CARROCERIA COM GUINDAUTO (MUNCK) 11,7 TM, EM BALSA DE 1000 TONELADAS. AF_05/2024</v>
          </cell>
          <cell r="C14265" t="str">
            <v>T</v>
          </cell>
          <cell r="D14265">
            <v>0</v>
          </cell>
          <cell r="E14265">
            <v>0</v>
          </cell>
          <cell r="F14265" t="str">
            <v>SINAPI DEZEMBRO 2025</v>
          </cell>
        </row>
        <row r="14266">
          <cell r="A14266">
            <v>105460</v>
          </cell>
          <cell r="B14266" t="str">
            <v>CARGA E DESCARGA DE POSTES DE CONCRETO, COM CAMINHÃO CARROCERIA COM GUINDAUTO (MUNCK) 11,7 TM, EM BALSA DE 1500 TONELADAS. AF_05/2024</v>
          </cell>
          <cell r="C14266" t="str">
            <v>T</v>
          </cell>
          <cell r="D14266">
            <v>0</v>
          </cell>
          <cell r="E14266">
            <v>0</v>
          </cell>
          <cell r="F14266" t="str">
            <v>SINAPI DEZEMBRO 2025</v>
          </cell>
        </row>
        <row r="14267">
          <cell r="A14267">
            <v>105470</v>
          </cell>
          <cell r="B14267" t="str">
            <v>CARGA E DESCARGA DE POSTES DE CONCRETO, COM CAMINHÃO CARROCERIA COM GUINDAUTO (MUNCK) 11,7 TM, EM BALSA DE 2000 TONELADAS. AF_05/2024</v>
          </cell>
          <cell r="C14267" t="str">
            <v>T</v>
          </cell>
          <cell r="D14267">
            <v>0</v>
          </cell>
          <cell r="E14267">
            <v>0</v>
          </cell>
          <cell r="F14267" t="str">
            <v>SINAPI DEZEMBRO 2025</v>
          </cell>
        </row>
        <row r="14268">
          <cell r="A14268">
            <v>105504</v>
          </cell>
          <cell r="B14268" t="str">
            <v>CARGA E DESCARGA DE POSTES DE CONCRETO, COM CAMINHÃO CARROCERIA COM GUINDAUTO (MUNCK) 11,7 TM, EM BALSA DE 600 TONELADAS. AF_05/2024</v>
          </cell>
          <cell r="C14268" t="str">
            <v>T</v>
          </cell>
          <cell r="D14268">
            <v>0</v>
          </cell>
          <cell r="E14268">
            <v>0</v>
          </cell>
          <cell r="F14268" t="str">
            <v>SINAPI DEZEMBRO 2025</v>
          </cell>
        </row>
        <row r="14269">
          <cell r="A14269">
            <v>105476</v>
          </cell>
          <cell r="B14269" t="str">
            <v>CARGA E DESCARGA DE RETROESCAVADEIRA, EM BALSA DE 1000 TONELADAS. AF_05/2024</v>
          </cell>
          <cell r="C14269" t="str">
            <v>T</v>
          </cell>
          <cell r="D14269">
            <v>0</v>
          </cell>
          <cell r="E14269">
            <v>0</v>
          </cell>
          <cell r="F14269" t="str">
            <v>SINAPI DEZEMBRO 2025</v>
          </cell>
        </row>
        <row r="14270">
          <cell r="A14270">
            <v>105471</v>
          </cell>
          <cell r="B14270" t="str">
            <v>CARGA E DESCARGA DE RETROESCAVADEIRA, EM BALSA DE 1500 TONELADAS. AF_05/2024</v>
          </cell>
          <cell r="C14270" t="str">
            <v>T</v>
          </cell>
          <cell r="D14270">
            <v>0</v>
          </cell>
          <cell r="E14270">
            <v>0</v>
          </cell>
          <cell r="F14270" t="str">
            <v>SINAPI DEZEMBRO 2025</v>
          </cell>
        </row>
        <row r="14271">
          <cell r="A14271">
            <v>105493</v>
          </cell>
          <cell r="B14271" t="str">
            <v>CARGA E DESCARGA DE RETROESCAVADEIRA, EM BALSA DE 2000 TONELADAS. AF_05/2024</v>
          </cell>
          <cell r="C14271" t="str">
            <v>T</v>
          </cell>
          <cell r="D14271">
            <v>0</v>
          </cell>
          <cell r="E14271">
            <v>0</v>
          </cell>
          <cell r="F14271" t="str">
            <v>SINAPI DEZEMBRO 2025</v>
          </cell>
        </row>
        <row r="14272">
          <cell r="A14272">
            <v>105482</v>
          </cell>
          <cell r="B14272" t="str">
            <v>CARGA E DESCARGA DE RETROESCAVADEIRA, EM BALSA DE 600 TONELADAS. AF_05/2024</v>
          </cell>
          <cell r="C14272" t="str">
            <v>T</v>
          </cell>
          <cell r="D14272">
            <v>0</v>
          </cell>
          <cell r="E14272">
            <v>0</v>
          </cell>
          <cell r="F14272" t="str">
            <v>SINAPI DEZEMBRO 2025</v>
          </cell>
        </row>
        <row r="14273">
          <cell r="A14273">
            <v>105430</v>
          </cell>
          <cell r="B14273" t="str">
            <v>CARGA E DESCARGA DE SOLOS E MATERIAIS GRANULARES, COM CAMINHÃO DE 10 M³ E ESCAVADEIRA HIDRÁULICA, EM BALSA DE 1000 TONELADAS. AF_05/2024</v>
          </cell>
          <cell r="C14273" t="str">
            <v>T</v>
          </cell>
          <cell r="D14273">
            <v>0</v>
          </cell>
          <cell r="E14273">
            <v>0</v>
          </cell>
          <cell r="F14273" t="str">
            <v>SINAPI DEZEMBRO 2025</v>
          </cell>
        </row>
        <row r="14274">
          <cell r="A14274">
            <v>105440</v>
          </cell>
          <cell r="B14274" t="str">
            <v>CARGA E DESCARGA DE SOLOS E MATERIAIS GRANULARES, COM CAMINHÃO DE 10 M³ E ESCAVADEIRA HIDRÁULICA, EM BALSA DE 1500 TONELADAS. AF_05/2024</v>
          </cell>
          <cell r="C14274" t="str">
            <v>T</v>
          </cell>
          <cell r="D14274">
            <v>0</v>
          </cell>
          <cell r="E14274">
            <v>0</v>
          </cell>
          <cell r="F14274" t="str">
            <v>SINAPI DEZEMBRO 2025</v>
          </cell>
        </row>
        <row r="14275">
          <cell r="A14275">
            <v>105465</v>
          </cell>
          <cell r="B14275" t="str">
            <v>CARGA E DESCARGA DE SOLOS E MATERIAIS GRANULARES, COM CAMINHÃO DE 10 M³ E ESCAVADEIRA HIDRÁULICA, EM BALSA DE 2000 TONELADAS. AF_05/2024</v>
          </cell>
          <cell r="C14275" t="str">
            <v>T</v>
          </cell>
          <cell r="D14275">
            <v>0</v>
          </cell>
          <cell r="E14275">
            <v>0</v>
          </cell>
          <cell r="F14275" t="str">
            <v>SINAPI DEZEMBRO 2025</v>
          </cell>
        </row>
        <row r="14276">
          <cell r="A14276">
            <v>105499</v>
          </cell>
          <cell r="B14276" t="str">
            <v>CARGA E DESCARGA DE SOLOS E MATERIAIS GRANULARES, COM CAMINHÃO DE 10 M³ E ESCAVADEIRA HIDRÁULICA, EM BALSA DE 600 TONELADAS. AF_05/2024</v>
          </cell>
          <cell r="C14276" t="str">
            <v>T</v>
          </cell>
          <cell r="D14276">
            <v>0</v>
          </cell>
          <cell r="E14276">
            <v>0</v>
          </cell>
          <cell r="F14276" t="str">
            <v>SINAPI DEZEMBRO 2025</v>
          </cell>
        </row>
        <row r="14277">
          <cell r="A14277">
            <v>105431</v>
          </cell>
          <cell r="B14277" t="str">
            <v>CARGA E DESCARGA DE SOLOS E MATERIAIS GRANULARES, COM CAMINHÃO DE 14 M³ E ESCAVADEIRA HIDRÁULICA, EM BALSA DE 1000 TONELADAS. AF_05/2024</v>
          </cell>
          <cell r="C14277" t="str">
            <v>T</v>
          </cell>
          <cell r="D14277">
            <v>0</v>
          </cell>
          <cell r="E14277">
            <v>0</v>
          </cell>
          <cell r="F14277" t="str">
            <v>SINAPI DEZEMBRO 2025</v>
          </cell>
        </row>
        <row r="14278">
          <cell r="A14278">
            <v>105441</v>
          </cell>
          <cell r="B14278" t="str">
            <v>CARGA E DESCARGA DE SOLOS E MATERIAIS GRANULARES, COM CAMINHÃO DE 14 M³ E ESCAVADEIRA HIDRÁULICA, EM BALSA DE 1500 TONELADAS. AF_05/2024</v>
          </cell>
          <cell r="C14278" t="str">
            <v>T</v>
          </cell>
          <cell r="D14278">
            <v>0</v>
          </cell>
          <cell r="E14278">
            <v>0</v>
          </cell>
          <cell r="F14278" t="str">
            <v>SINAPI DEZEMBRO 2025</v>
          </cell>
        </row>
        <row r="14279">
          <cell r="A14279">
            <v>105466</v>
          </cell>
          <cell r="B14279" t="str">
            <v>CARGA E DESCARGA DE SOLOS E MATERIAIS GRANULARES, COM CAMINHÃO DE 14 M³ E ESCAVADEIRA HIDRÁULICA, EM BALSA DE 2000 TONELADAS. AF_05/2024</v>
          </cell>
          <cell r="C14279" t="str">
            <v>T</v>
          </cell>
          <cell r="D14279">
            <v>0</v>
          </cell>
          <cell r="E14279">
            <v>0</v>
          </cell>
          <cell r="F14279" t="str">
            <v>SINAPI DEZEMBRO 2025</v>
          </cell>
        </row>
        <row r="14280">
          <cell r="A14280">
            <v>105500</v>
          </cell>
          <cell r="B14280" t="str">
            <v>CARGA E DESCARGA DE SOLOS E MATERIAIS GRANULARES, COM CAMINHÃO DE 14 M³ E ESCAVADEIRA HIDRÁULICA, EM BALSA DE 600 TONELADAS. AF_05/2024</v>
          </cell>
          <cell r="C14280" t="str">
            <v>T</v>
          </cell>
          <cell r="D14280">
            <v>0</v>
          </cell>
          <cell r="E14280">
            <v>0</v>
          </cell>
          <cell r="F14280" t="str">
            <v>SINAPI DEZEMBRO 2025</v>
          </cell>
        </row>
        <row r="14281">
          <cell r="A14281">
            <v>105429</v>
          </cell>
          <cell r="B14281" t="str">
            <v>CARGA E DESCARGA DE SOLOS E MATERIAIS GRANULARES, COM CAMINHÃO DE 6 M³ E ESCAVADEIRA HIDRÁULICA, EM BALSA DE 1000 TONELADAS. AF_05/2024</v>
          </cell>
          <cell r="C14281" t="str">
            <v>T</v>
          </cell>
          <cell r="D14281">
            <v>0</v>
          </cell>
          <cell r="E14281">
            <v>0</v>
          </cell>
          <cell r="F14281" t="str">
            <v>SINAPI DEZEMBRO 2025</v>
          </cell>
        </row>
        <row r="14282">
          <cell r="A14282">
            <v>105439</v>
          </cell>
          <cell r="B14282" t="str">
            <v>CARGA E DESCARGA DE SOLOS E MATERIAIS GRANULARES, COM CAMINHÃO DE 6 M³ E ESCAVADEIRA HIDRÁULICA, EM BALSA DE 1500 TONELADAS. AF_05/2024</v>
          </cell>
          <cell r="C14282" t="str">
            <v>T</v>
          </cell>
          <cell r="D14282">
            <v>0</v>
          </cell>
          <cell r="E14282">
            <v>0</v>
          </cell>
          <cell r="F14282" t="str">
            <v>SINAPI DEZEMBRO 2025</v>
          </cell>
        </row>
        <row r="14283">
          <cell r="A14283">
            <v>105464</v>
          </cell>
          <cell r="B14283" t="str">
            <v>CARGA E DESCARGA DE SOLOS E MATERIAIS GRANULARES, COM CAMINHÃO DE 6 M³ E ESCAVADEIRA HIDRÁULICA, EM BALSA DE 2000 TONELADAS. AF_05/2024</v>
          </cell>
          <cell r="C14283" t="str">
            <v>T</v>
          </cell>
          <cell r="D14283">
            <v>0</v>
          </cell>
          <cell r="E14283">
            <v>0</v>
          </cell>
          <cell r="F14283" t="str">
            <v>SINAPI DEZEMBRO 2025</v>
          </cell>
        </row>
        <row r="14284">
          <cell r="A14284">
            <v>105489</v>
          </cell>
          <cell r="B14284" t="str">
            <v>CARGA E DESCARGA DE SOLOS E MATERIAIS GRANULARES, COM CAMINHÃO DE 6 M³ E ESCAVADEIRA HIDRÁULICA, EM BALSA DE 600 TONELADAS. AF_05/2024</v>
          </cell>
          <cell r="C14284" t="str">
            <v>T</v>
          </cell>
          <cell r="D14284">
            <v>0</v>
          </cell>
          <cell r="E14284">
            <v>0</v>
          </cell>
          <cell r="F14284" t="str">
            <v>SINAPI DEZEMBRO 2025</v>
          </cell>
        </row>
        <row r="14285">
          <cell r="A14285">
            <v>105437</v>
          </cell>
          <cell r="B14285" t="str">
            <v>CARGA E DESCARGA DE TELA DE AÇO, COM CAMINHÃO CARROCERIA COM GUINDAUTO (MUNCK) 11,7 TM, EM BALSA DE 1000 TONELADAS. AF_05/2024</v>
          </cell>
          <cell r="C14285" t="str">
            <v>T</v>
          </cell>
          <cell r="D14285">
            <v>0</v>
          </cell>
          <cell r="E14285">
            <v>0</v>
          </cell>
          <cell r="F14285" t="str">
            <v>SINAPI DEZEMBRO 2025</v>
          </cell>
        </row>
        <row r="14286">
          <cell r="A14286">
            <v>105462</v>
          </cell>
          <cell r="B14286" t="str">
            <v>CARGA E DESCARGA DE TELA DE AÇO, COM CAMINHÃO CARROCERIA COM GUINDAUTO (MUNCK) 11,7 TM, EM BALSA DE 1500 TONELADAS. AF_05/2024</v>
          </cell>
          <cell r="C14286" t="str">
            <v>T</v>
          </cell>
          <cell r="D14286">
            <v>0</v>
          </cell>
          <cell r="E14286">
            <v>0</v>
          </cell>
          <cell r="F14286" t="str">
            <v>SINAPI DEZEMBRO 2025</v>
          </cell>
        </row>
        <row r="14287">
          <cell r="A14287">
            <v>105484</v>
          </cell>
          <cell r="B14287" t="str">
            <v>CARGA E DESCARGA DE TELA DE AÇO, COM CAMINHÃO CARROCERIA COM GUINDAUTO (MUNCK) 11,7 TM, EM BALSA DE 2000 TONELADAS. AF_05/2024</v>
          </cell>
          <cell r="C14287" t="str">
            <v>T</v>
          </cell>
          <cell r="D14287">
            <v>0</v>
          </cell>
          <cell r="E14287">
            <v>0</v>
          </cell>
          <cell r="F14287" t="str">
            <v>SINAPI DEZEMBRO 2025</v>
          </cell>
        </row>
        <row r="14288">
          <cell r="A14288">
            <v>105506</v>
          </cell>
          <cell r="B14288" t="str">
            <v>CARGA E DESCARGA DE TELA DE AÇO, COM CAMINHÃO CARROCERIA COM GUINDAUTO (MUNCK) 11,7 TM, EM BALSA DE 600 TONELADAS. AF_05/2024</v>
          </cell>
          <cell r="C14288" t="str">
            <v>T</v>
          </cell>
          <cell r="D14288">
            <v>0</v>
          </cell>
          <cell r="E14288">
            <v>0</v>
          </cell>
          <cell r="F14288" t="str">
            <v>SINAPI DEZEMBRO 2025</v>
          </cell>
        </row>
        <row r="14289">
          <cell r="A14289">
            <v>105432</v>
          </cell>
          <cell r="B14289" t="str">
            <v>CARGA E DESCARGA DE TUBOS DE CONCRETO, COM CAMINHÃO CARROCERIA COM GUINDAUTO (MUNCK) 11,7 TM, EM BALSA DE 1000 TONELADAS. AF_05/2024</v>
          </cell>
          <cell r="C14289" t="str">
            <v>T</v>
          </cell>
          <cell r="D14289">
            <v>0</v>
          </cell>
          <cell r="E14289">
            <v>0</v>
          </cell>
          <cell r="F14289" t="str">
            <v>SINAPI DEZEMBRO 2025</v>
          </cell>
        </row>
        <row r="14290">
          <cell r="A14290">
            <v>105457</v>
          </cell>
          <cell r="B14290" t="str">
            <v>CARGA E DESCARGA DE TUBOS DE CONCRETO, COM CAMINHÃO CARROCERIA COM GUINDAUTO (MUNCK) 11,7 TM, EM BALSA DE 1500 TONELADAS. AF_05/2024</v>
          </cell>
          <cell r="C14290" t="str">
            <v>T</v>
          </cell>
          <cell r="D14290">
            <v>0</v>
          </cell>
          <cell r="E14290">
            <v>0</v>
          </cell>
          <cell r="F14290" t="str">
            <v>SINAPI DEZEMBRO 2025</v>
          </cell>
        </row>
        <row r="14291">
          <cell r="A14291">
            <v>105467</v>
          </cell>
          <cell r="B14291" t="str">
            <v>CARGA E DESCARGA DE TUBOS DE CONCRETO, COM CAMINHÃO CARROCERIA COM GUINDAUTO (MUNCK) 11,7 TM, EM BALSA DE 2000 TONELADAS. AF_05/2024</v>
          </cell>
          <cell r="C14291" t="str">
            <v>T</v>
          </cell>
          <cell r="D14291">
            <v>0</v>
          </cell>
          <cell r="E14291">
            <v>0</v>
          </cell>
          <cell r="F14291" t="str">
            <v>SINAPI DEZEMBRO 2025</v>
          </cell>
        </row>
        <row r="14292">
          <cell r="A14292">
            <v>105501</v>
          </cell>
          <cell r="B14292" t="str">
            <v>CARGA E DESCARGA DE TUBOS DE CONCRETO, COM CAMINHÃO CARROCERIA COM GUINDAUTO (MUNCK) 11,7 TM, EM BALSA DE 600 TONELADAS. AF_05/2024</v>
          </cell>
          <cell r="C14292" t="str">
            <v>T</v>
          </cell>
          <cell r="D14292">
            <v>0</v>
          </cell>
          <cell r="E14292">
            <v>0</v>
          </cell>
          <cell r="F14292" t="str">
            <v>SINAPI DEZEMBRO 2025</v>
          </cell>
        </row>
        <row r="14293">
          <cell r="A14293">
            <v>105433</v>
          </cell>
          <cell r="B14293" t="str">
            <v>CARGA E DESCARGA DE TUBOS METÁLICOS, COM CAMINHÃO CARROCERIA COM GUINDAUTO (MUNCK) 11,7 TM, EM BALSA DE 1000 TONELADAS. AF_05/2024</v>
          </cell>
          <cell r="C14293" t="str">
            <v>T</v>
          </cell>
          <cell r="D14293">
            <v>0</v>
          </cell>
          <cell r="E14293">
            <v>0</v>
          </cell>
          <cell r="F14293" t="str">
            <v>SINAPI DEZEMBRO 2025</v>
          </cell>
        </row>
        <row r="14294">
          <cell r="A14294">
            <v>105458</v>
          </cell>
          <cell r="B14294" t="str">
            <v>CARGA E DESCARGA DE TUBOS METÁLICOS, COM CAMINHÃO CARROCERIA COM GUINDAUTO (MUNCK) 11,7 TM, EM BALSA DE 1500 TONELADAS. AF_05/2024</v>
          </cell>
          <cell r="C14294" t="str">
            <v>T</v>
          </cell>
          <cell r="D14294">
            <v>0</v>
          </cell>
          <cell r="E14294">
            <v>0</v>
          </cell>
          <cell r="F14294" t="str">
            <v>SINAPI DEZEMBRO 2025</v>
          </cell>
        </row>
        <row r="14295">
          <cell r="A14295">
            <v>105468</v>
          </cell>
          <cell r="B14295" t="str">
            <v>CARGA E DESCARGA DE TUBOS METÁLICOS, COM CAMINHÃO CARROCERIA COM GUINDAUTO (MUNCK) 11,7 TM, EM BALSA DE 2000 TONELADAS. AF_05/2024</v>
          </cell>
          <cell r="C14295" t="str">
            <v>T</v>
          </cell>
          <cell r="D14295">
            <v>0</v>
          </cell>
          <cell r="E14295">
            <v>0</v>
          </cell>
          <cell r="F14295" t="str">
            <v>SINAPI DEZEMBRO 2025</v>
          </cell>
        </row>
        <row r="14296">
          <cell r="A14296">
            <v>105502</v>
          </cell>
          <cell r="B14296" t="str">
            <v>CARGA E DESCARGA DE TUBOS METÁLICOS, COM CAMINHÃO CARROCERIA COM GUINDAUTO (MUNCK) 11,7 TM, EM BALSA DE 600 TONELADAS. AF_05/2024</v>
          </cell>
          <cell r="C14296" t="str">
            <v>T</v>
          </cell>
          <cell r="D14296">
            <v>0</v>
          </cell>
          <cell r="E14296">
            <v>0</v>
          </cell>
          <cell r="F14296" t="str">
            <v>SINAPI DEZEMBRO 2025</v>
          </cell>
        </row>
        <row r="14297">
          <cell r="A14297">
            <v>105434</v>
          </cell>
          <cell r="B14297" t="str">
            <v>CARGA E DESCARGA DE TUBOS PLÁSTICOS, COM CAMINHÃO CARROCERIA COM GUINDAUTO (MUNCK) 11,7 TM, EM BALSA DE 1000 TONELADAS. AF_05/2024</v>
          </cell>
          <cell r="C14297" t="str">
            <v>T</v>
          </cell>
          <cell r="D14297">
            <v>0</v>
          </cell>
          <cell r="E14297">
            <v>0</v>
          </cell>
          <cell r="F14297" t="str">
            <v>SINAPI DEZEMBRO 2025</v>
          </cell>
        </row>
        <row r="14298">
          <cell r="A14298">
            <v>105459</v>
          </cell>
          <cell r="B14298" t="str">
            <v>CARGA E DESCARGA DE TUBOS PLÁSTICOS, COM CAMINHÃO CARROCERIA COM GUINDAUTO (MUNCK) 11,7 TM, EM BALSA DE 1500 TONELADAS. AF_05/2024</v>
          </cell>
          <cell r="C14298" t="str">
            <v>T</v>
          </cell>
          <cell r="D14298">
            <v>0</v>
          </cell>
          <cell r="E14298">
            <v>0</v>
          </cell>
          <cell r="F14298" t="str">
            <v>SINAPI DEZEMBRO 2025</v>
          </cell>
        </row>
        <row r="14299">
          <cell r="A14299">
            <v>105469</v>
          </cell>
          <cell r="B14299" t="str">
            <v>CARGA E DESCARGA DE TUBOS PLÁSTICOS, COM CAMINHÃO CARROCERIA COM GUINDAUTO (MUNCK) 11,7 TM, EM BALSA DE 2000 TONELADAS. AF_05/2024</v>
          </cell>
          <cell r="C14299" t="str">
            <v>T</v>
          </cell>
          <cell r="D14299">
            <v>0</v>
          </cell>
          <cell r="E14299">
            <v>0</v>
          </cell>
          <cell r="F14299" t="str">
            <v>SINAPI DEZEMBRO 2025</v>
          </cell>
        </row>
        <row r="14300">
          <cell r="A14300">
            <v>105503</v>
          </cell>
          <cell r="B14300" t="str">
            <v>CARGA E DESCARGA DE TUBOS PLÁSTICOS, COM CAMINHÃO CARROCERIA COM GUINDAUTO (MUNCK) 11,7 TM, EM BALSA DE 600 TONELADAS. AF_05/2024</v>
          </cell>
          <cell r="C14300" t="str">
            <v>T</v>
          </cell>
          <cell r="D14300">
            <v>0</v>
          </cell>
          <cell r="E14300">
            <v>0</v>
          </cell>
          <cell r="F14300" t="str">
            <v>SINAPI DEZEMBRO 2025</v>
          </cell>
        </row>
        <row r="14301">
          <cell r="A14301">
            <v>105472</v>
          </cell>
          <cell r="B14301" t="str">
            <v>CARGA E DESCARGA MANUAL, DE JANELA, KIT PORTA-PRONTA OU PORTA DE MADEIRA, PORTA DE AÇO E PORTA DE ALUMÍNIO, EM BALSA DE 1000 TONELADAS. AF_05/2024</v>
          </cell>
          <cell r="C14301" t="str">
            <v>T</v>
          </cell>
          <cell r="D14301">
            <v>0</v>
          </cell>
          <cell r="E14301">
            <v>0</v>
          </cell>
          <cell r="F14301" t="str">
            <v>SINAPI DEZEMBRO 2025</v>
          </cell>
        </row>
        <row r="14302">
          <cell r="A14302">
            <v>105413</v>
          </cell>
          <cell r="B14302" t="str">
            <v>CARGA E DESCARGA MANUAL, DE JANELA, KIT PORTA-PRONTA OU PORTA DE MADEIRA, PORTA DE AÇO E PORTA DE ALUMÍNIO, EM BALSA DE 1500 TONELADAS. AF_05/2024</v>
          </cell>
          <cell r="C14302" t="str">
            <v>T</v>
          </cell>
          <cell r="D14302">
            <v>0</v>
          </cell>
          <cell r="E14302">
            <v>0</v>
          </cell>
          <cell r="F14302" t="str">
            <v>SINAPI DEZEMBRO 2025</v>
          </cell>
        </row>
        <row r="14303">
          <cell r="A14303">
            <v>105423</v>
          </cell>
          <cell r="B14303" t="str">
            <v>CARGA E DESCARGA MANUAL, DE JANELA, KIT PORTA-PRONTA OU PORTA DE MADEIRA, PORTA DE AÇO E PORTA DE ALUMÍNIO, EM BALSA DE 2000 TONELADAS. AF_05/2024</v>
          </cell>
          <cell r="C14303" t="str">
            <v>T</v>
          </cell>
          <cell r="D14303">
            <v>0</v>
          </cell>
          <cell r="E14303">
            <v>0</v>
          </cell>
          <cell r="F14303" t="str">
            <v>SINAPI DEZEMBRO 2025</v>
          </cell>
        </row>
        <row r="14304">
          <cell r="A14304">
            <v>105447</v>
          </cell>
          <cell r="B14304" t="str">
            <v>CARGA E DESCARGA MANUAL, DE JANELA, KIT PORTA-PRONTA OU PORTA DE MADEIRA, PORTA DE AÇO E PORTA DE ALUMÍNIO, EM BALSA DE 600 TONELADAS. AF_05/2024</v>
          </cell>
          <cell r="C14304" t="str">
            <v>T</v>
          </cell>
          <cell r="D14304">
            <v>0</v>
          </cell>
          <cell r="E14304">
            <v>0</v>
          </cell>
          <cell r="F14304" t="str">
            <v>SINAPI DEZEMBRO 2025</v>
          </cell>
        </row>
        <row r="14305">
          <cell r="A14305">
            <v>105408</v>
          </cell>
          <cell r="B14305" t="str">
            <v>CARGA E DESCARGA MANUAL, DE PEÇAS DE MADEIRA (CAIBROS, TÁBUAS, RIPAS, VIGAS E COMPENSADOS), EM BALSA DE 1000 TONELADAS. AF_05/2024</v>
          </cell>
          <cell r="C14305" t="str">
            <v>T</v>
          </cell>
          <cell r="D14305">
            <v>0</v>
          </cell>
          <cell r="E14305">
            <v>0</v>
          </cell>
          <cell r="F14305" t="str">
            <v>SINAPI DEZEMBRO 2025</v>
          </cell>
        </row>
        <row r="14306">
          <cell r="A14306">
            <v>105479</v>
          </cell>
          <cell r="B14306" t="str">
            <v>CARGA E DESCARGA MANUAL, DE PEÇAS DE MADEIRA (CAIBROS, TÁBUAS, RIPAS, VIGAS E COMPENSADOS), EM BALSA DE 1500 TONELADAS. AF_05/2024</v>
          </cell>
          <cell r="C14306" t="str">
            <v>T</v>
          </cell>
          <cell r="D14306">
            <v>0</v>
          </cell>
          <cell r="E14306">
            <v>0</v>
          </cell>
          <cell r="F14306" t="str">
            <v>SINAPI DEZEMBRO 2025</v>
          </cell>
        </row>
        <row r="14307">
          <cell r="A14307">
            <v>105422</v>
          </cell>
          <cell r="B14307" t="str">
            <v>CARGA E DESCARGA MANUAL, DE PEÇAS DE MADEIRA (CAIBROS, TÁBUAS, RIPAS, VIGAS E COMPENSADOS), EM BALSA DE 2000 TONELADAS. AF_05/2024</v>
          </cell>
          <cell r="C14307" t="str">
            <v>T</v>
          </cell>
          <cell r="D14307">
            <v>0</v>
          </cell>
          <cell r="E14307">
            <v>0</v>
          </cell>
          <cell r="F14307" t="str">
            <v>SINAPI DEZEMBRO 2025</v>
          </cell>
        </row>
        <row r="14308">
          <cell r="A14308">
            <v>105446</v>
          </cell>
          <cell r="B14308" t="str">
            <v>CARGA E DESCARGA MANUAL, DE PEÇAS DE MADEIRA (CAIBROS, TÁBUAS, RIPAS, VIGAS E COMPENSADOS), EM BALSA DE 600 TONELADAS. AF_05/2024</v>
          </cell>
          <cell r="C14308" t="str">
            <v>T</v>
          </cell>
          <cell r="D14308">
            <v>0</v>
          </cell>
          <cell r="E14308">
            <v>0</v>
          </cell>
          <cell r="F14308" t="str">
            <v>SINAPI DEZEMBRO 2025</v>
          </cell>
        </row>
        <row r="14309">
          <cell r="A14309">
            <v>105474</v>
          </cell>
          <cell r="B14309" t="str">
            <v>CARGA E DESCARGA MANUAL, DE VIDRO, EM BALSA DE 1000 TONELADAS. AF_05/2024</v>
          </cell>
          <cell r="C14309" t="str">
            <v>T</v>
          </cell>
          <cell r="D14309">
            <v>0</v>
          </cell>
          <cell r="E14309">
            <v>0</v>
          </cell>
          <cell r="F14309" t="str">
            <v>SINAPI DEZEMBRO 2025</v>
          </cell>
        </row>
        <row r="14310">
          <cell r="A14310">
            <v>105480</v>
          </cell>
          <cell r="B14310" t="str">
            <v>CARGA E DESCARGA MANUAL, DE VIDRO, EM BALSA DE 1500 TONELADAS. AF_05/2024</v>
          </cell>
          <cell r="C14310" t="str">
            <v>T</v>
          </cell>
          <cell r="D14310">
            <v>0</v>
          </cell>
          <cell r="E14310">
            <v>0</v>
          </cell>
          <cell r="F14310" t="str">
            <v>SINAPI DEZEMBRO 2025</v>
          </cell>
        </row>
        <row r="14311">
          <cell r="A14311">
            <v>105481</v>
          </cell>
          <cell r="B14311" t="str">
            <v>CARGA E DESCARGA MANUAL, DE VIDRO, EM BALSA DE 2000 TONELADAS. AF_05/2024</v>
          </cell>
          <cell r="C14311" t="str">
            <v>T</v>
          </cell>
          <cell r="D14311">
            <v>0</v>
          </cell>
          <cell r="E14311">
            <v>0</v>
          </cell>
          <cell r="F14311" t="str">
            <v>SINAPI DEZEMBRO 2025</v>
          </cell>
        </row>
        <row r="14312">
          <cell r="A14312">
            <v>105449</v>
          </cell>
          <cell r="B14312" t="str">
            <v>CARGA E DESCARGA MANUAL, DE VIDRO, EM BALSA DE 600 TONELADAS. AF_05/2024</v>
          </cell>
          <cell r="C14312" t="str">
            <v>T</v>
          </cell>
          <cell r="D14312">
            <v>0</v>
          </cell>
          <cell r="E14312">
            <v>0</v>
          </cell>
          <cell r="F14312" t="str">
            <v>SINAPI DEZEMBRO 2025</v>
          </cell>
        </row>
        <row r="14313">
          <cell r="A14313">
            <v>105511</v>
          </cell>
          <cell r="B14313" t="str">
            <v>TRANSPORTE FLUVIAL COM CONJUNTO EMPURRADOR DE 250 HP E BALSA DE 200 A 600 TONELADAS, EM VIA NAVEGÁVEL NO SENTIDO A JUSANTE (DESCENDO O RIO). AF_05/2024</v>
          </cell>
          <cell r="C14313" t="str">
            <v>TXKM</v>
          </cell>
          <cell r="D14313">
            <v>0</v>
          </cell>
          <cell r="E14313">
            <v>0</v>
          </cell>
          <cell r="F14313" t="str">
            <v>SINAPI DEZEMBRO 2025</v>
          </cell>
        </row>
        <row r="14314">
          <cell r="A14314">
            <v>105507</v>
          </cell>
          <cell r="B14314" t="str">
            <v>TRANSPORTE FLUVIAL COM CONJUNTO EMPURRADOR DE 250 HP E BALSA DE 200 A 600 TONELADAS, EM VIA NAVEGÁVEL NO SENTIDO A MONTANTE (SUBINDO O RIO). AF_05/2024</v>
          </cell>
          <cell r="C14314" t="str">
            <v>TXKM</v>
          </cell>
          <cell r="D14314">
            <v>0</v>
          </cell>
          <cell r="E14314">
            <v>0</v>
          </cell>
          <cell r="F14314" t="str">
            <v>SINAPI DEZEMBRO 2025</v>
          </cell>
        </row>
        <row r="14315">
          <cell r="A14315">
            <v>105512</v>
          </cell>
          <cell r="B14315" t="str">
            <v>TRANSPORTE FLUVIAL COM CONJUNTO EMPURRADOR DE 315 HP E BALSA 600 A 1000 TONELADAS, EM VIA NAVEGÁVEL NO SENTIDO A JUSANTE (DESCENDO O RIO). AF_05/2024</v>
          </cell>
          <cell r="C14315" t="str">
            <v>TXKM</v>
          </cell>
          <cell r="D14315">
            <v>0</v>
          </cell>
          <cell r="E14315">
            <v>0</v>
          </cell>
          <cell r="F14315" t="str">
            <v>SINAPI DEZEMBRO 2025</v>
          </cell>
        </row>
        <row r="14316">
          <cell r="A14316">
            <v>105508</v>
          </cell>
          <cell r="B14316" t="str">
            <v>TRANSPORTE FLUVIAL COM CONJUNTO EMPURRADOR DE 315 HP E BALSA 600 A 1000 TONELADAS, EM VIA NAVEGÁVEL NO SENTIDO A MONTANTE (SUBINDO O RIO). AF_05/2024</v>
          </cell>
          <cell r="C14316" t="str">
            <v>TXKM</v>
          </cell>
          <cell r="D14316">
            <v>0</v>
          </cell>
          <cell r="E14316">
            <v>0</v>
          </cell>
          <cell r="F14316" t="str">
            <v>SINAPI DEZEMBRO 2025</v>
          </cell>
        </row>
        <row r="14317">
          <cell r="A14317">
            <v>105513</v>
          </cell>
          <cell r="B14317" t="str">
            <v>TRANSPORTE FLUVIAL COM CONJUNTO EMPURRADOR DE 475 HP E BALSA DE 1.000 A 1.500 TONELADAS, EM VIA NAVEGÁVEL NO SENTIDO A JUSANTE (DESCENDO O RIO). AF_05/2024</v>
          </cell>
          <cell r="C14317" t="str">
            <v>TXKM</v>
          </cell>
          <cell r="D14317">
            <v>0</v>
          </cell>
          <cell r="E14317">
            <v>0</v>
          </cell>
          <cell r="F14317" t="str">
            <v>SINAPI DEZEMBRO 2025</v>
          </cell>
        </row>
        <row r="14318">
          <cell r="A14318">
            <v>105509</v>
          </cell>
          <cell r="B14318" t="str">
            <v>TRANSPORTE FLUVIAL COM CONJUNTO EMPURRADOR DE 475 HP E BALSA DE 1.000 A 1.500 TONELADAS, EM VIA NAVEGÁVEL NO SENTIDO A MONTANTE (SUBINDO O RIO). AF_05/2024</v>
          </cell>
          <cell r="C14318" t="str">
            <v>TXKM</v>
          </cell>
          <cell r="D14318">
            <v>0</v>
          </cell>
          <cell r="E14318">
            <v>0</v>
          </cell>
          <cell r="F14318" t="str">
            <v>SINAPI DEZEMBRO 2025</v>
          </cell>
        </row>
        <row r="14319">
          <cell r="A14319">
            <v>105514</v>
          </cell>
          <cell r="B14319" t="str">
            <v>TRANSPORTE FLUVIAL COM CONJUNTO EMPURRADOR DE 600 HP E BALSA DE 1.500 A 2.000 TONELADAS, EM VIA NAVEGÁVEL NO SENTIDO A JUSANTE (DESCENDO O RIO). AF_05/2024</v>
          </cell>
          <cell r="C14319" t="str">
            <v>TXKM</v>
          </cell>
          <cell r="D14319">
            <v>0</v>
          </cell>
          <cell r="E14319">
            <v>0</v>
          </cell>
          <cell r="F14319" t="str">
            <v>SINAPI DEZEMBRO 2025</v>
          </cell>
        </row>
        <row r="14320">
          <cell r="A14320">
            <v>105510</v>
          </cell>
          <cell r="B14320" t="str">
            <v>TRANSPORTE FLUVIAL COM CONJUNTO EMPURRADOR DE 600 HP E BALSA DE 1.500 A 2.000 TONELADAS, EM VIA NAVEGÁVEL NO SENTIDO A MONTANTE (SUBINDO O RIO). AF_05/2024</v>
          </cell>
          <cell r="C14320" t="str">
            <v>TXKM</v>
          </cell>
          <cell r="D14320">
            <v>0</v>
          </cell>
          <cell r="E14320">
            <v>0</v>
          </cell>
          <cell r="F14320" t="str">
            <v>SINAPI DEZEMBRO 2025</v>
          </cell>
        </row>
        <row r="14321">
          <cell r="A14321">
            <v>100207</v>
          </cell>
          <cell r="B14321" t="str">
            <v>TRANSPORTE HORIZONTAL COM CARREGADEIRA, DE MASSA/ GRANEL (UNIDADE: M3XKM). AF_07/2019</v>
          </cell>
          <cell r="C14321" t="str">
            <v>M3XKM</v>
          </cell>
          <cell r="D14321">
            <v>502.66</v>
          </cell>
          <cell r="E14321">
            <v>518.04999999999995</v>
          </cell>
          <cell r="F14321" t="str">
            <v>SINAPI DEZEMBRO 2025</v>
          </cell>
        </row>
        <row r="14322">
          <cell r="A14322">
            <v>100211</v>
          </cell>
          <cell r="B14322" t="str">
            <v>TRANSPORTE HORIZONTAL COM CARRINHO DE MÃO, DE BLOCOS CERÂMICOS FURADOS NA HORIZONTAL DE 9X19X19CM (UNIDADE: BLOCOXKM). AF_07/2019</v>
          </cell>
          <cell r="C14322" t="str">
            <v>UNXKM</v>
          </cell>
          <cell r="D14322">
            <v>7.15</v>
          </cell>
          <cell r="E14322">
            <v>7.73</v>
          </cell>
          <cell r="F14322" t="str">
            <v>SINAPI DEZEMBRO 2025</v>
          </cell>
        </row>
        <row r="14323">
          <cell r="A14323">
            <v>100210</v>
          </cell>
          <cell r="B14323" t="str">
            <v>TRANSPORTE HORIZONTAL COM CARRINHO DE MÃO, DE BLOCOS VAZADOS DE CONCRETO OU CERÂMICO DE 19X19X39CM (UNIDADE: BLOCOXKM). AF_07/2019</v>
          </cell>
          <cell r="C14323" t="str">
            <v>UNXKM</v>
          </cell>
          <cell r="D14323">
            <v>18.53</v>
          </cell>
          <cell r="E14323">
            <v>20.04</v>
          </cell>
          <cell r="F14323" t="str">
            <v>SINAPI DEZEMBRO 2025</v>
          </cell>
        </row>
        <row r="14324">
          <cell r="A14324">
            <v>100221</v>
          </cell>
          <cell r="B14324" t="str">
            <v>TRANSPORTE HORIZONTAL COM CARRINHO DE MÃO, DE CAIXA COM REVESTIMENTO CERÂMICO (UNIDADE: M2XKM). AF_07/2019</v>
          </cell>
          <cell r="C14324" t="str">
            <v>M2XKM</v>
          </cell>
          <cell r="D14324">
            <v>32.75</v>
          </cell>
          <cell r="E14324">
            <v>35.43</v>
          </cell>
          <cell r="F14324" t="str">
            <v>SINAPI DEZEMBRO 2025</v>
          </cell>
        </row>
        <row r="14325">
          <cell r="A14325">
            <v>100203</v>
          </cell>
          <cell r="B14325" t="str">
            <v>TRANSPORTE HORIZONTAL COM CARRINHO DE MÃO, DE SACOS DE 20 KG (UNIDADE: KGXKM). AF_07/2019</v>
          </cell>
          <cell r="C14325" t="str">
            <v>KGXKM</v>
          </cell>
          <cell r="D14325">
            <v>1.1399999999999999</v>
          </cell>
          <cell r="E14325">
            <v>1.24</v>
          </cell>
          <cell r="F14325" t="str">
            <v>SINAPI DEZEMBRO 2025</v>
          </cell>
        </row>
        <row r="14326">
          <cell r="A14326">
            <v>100202</v>
          </cell>
          <cell r="B14326" t="str">
            <v>TRANSPORTE HORIZONTAL COM CARRINHO DE MÃO, DE SACOS DE 30 KG (UNIDADE: KGXKM). AF_07/2019</v>
          </cell>
          <cell r="C14326" t="str">
            <v>KGXKM</v>
          </cell>
          <cell r="D14326">
            <v>0.97</v>
          </cell>
          <cell r="E14326">
            <v>1.04</v>
          </cell>
          <cell r="F14326" t="str">
            <v>SINAPI DEZEMBRO 2025</v>
          </cell>
        </row>
        <row r="14327">
          <cell r="A14327">
            <v>100201</v>
          </cell>
          <cell r="B14327" t="str">
            <v>TRANSPORTE HORIZONTAL COM CARRINHO DE MÃO, DE SACOS DE 50 KG (UNIDADE: KGXKM). AF_07/2019</v>
          </cell>
          <cell r="C14327" t="str">
            <v>KGXKM</v>
          </cell>
          <cell r="D14327">
            <v>0.83</v>
          </cell>
          <cell r="E14327">
            <v>0.89</v>
          </cell>
          <cell r="F14327" t="str">
            <v>SINAPI DEZEMBRO 2025</v>
          </cell>
        </row>
        <row r="14328">
          <cell r="A14328">
            <v>100216</v>
          </cell>
          <cell r="B14328" t="str">
            <v>TRANSPORTE HORIZONTAL COM CARRINHO MINI PÁLETES, DE BLOCOS CERÂMICOS FURADOS NA HORIZONTAL DE 9X19X19CM (UNIDADE: BLOCOXKM). AF_07/2019</v>
          </cell>
          <cell r="C14328" t="str">
            <v>UNXKM</v>
          </cell>
          <cell r="D14328">
            <v>1</v>
          </cell>
          <cell r="E14328">
            <v>1.08</v>
          </cell>
          <cell r="F14328" t="str">
            <v>SINAPI DEZEMBRO 2025</v>
          </cell>
        </row>
        <row r="14329">
          <cell r="A14329">
            <v>100215</v>
          </cell>
          <cell r="B14329" t="str">
            <v>TRANSPORTE HORIZONTAL COM CARRINHO MINI PÁLETES, DE BLOCOS CERÂMICOS FURADOS NA VERTICAL DE 19X19X39CM (UNIDADE: BLOCOXKM). AF_07/2019</v>
          </cell>
          <cell r="C14329" t="str">
            <v>UNXKM</v>
          </cell>
          <cell r="D14329">
            <v>3.73</v>
          </cell>
          <cell r="E14329">
            <v>4.03</v>
          </cell>
          <cell r="F14329" t="str">
            <v>SINAPI DEZEMBRO 2025</v>
          </cell>
        </row>
        <row r="14330">
          <cell r="A14330">
            <v>100214</v>
          </cell>
          <cell r="B14330" t="str">
            <v>TRANSPORTE HORIZONTAL COM CARRINHO MINI PÁLETES, DE BLOCOS VAZADOS DE CONCRETO DE 19X19X39CM (UNIDADE: BLOCOXKM). AF_07/2019</v>
          </cell>
          <cell r="C14330" t="str">
            <v>UNXKM</v>
          </cell>
          <cell r="D14330">
            <v>4.3499999999999996</v>
          </cell>
          <cell r="E14330">
            <v>4.71</v>
          </cell>
          <cell r="F14330" t="str">
            <v>SINAPI DEZEMBRO 2025</v>
          </cell>
        </row>
        <row r="14331">
          <cell r="A14331">
            <v>100223</v>
          </cell>
          <cell r="B14331" t="str">
            <v>TRANSPORTE HORIZONTAL COM CARRINHO MINI PÁLETES, DE CAIXA COM REVESTIMENTO CERÂMICO (UNIDADE: M2XKM). AF_07/2019</v>
          </cell>
          <cell r="C14331" t="str">
            <v>M2XKM</v>
          </cell>
          <cell r="D14331">
            <v>5.8</v>
          </cell>
          <cell r="E14331">
            <v>6.28</v>
          </cell>
          <cell r="F14331" t="str">
            <v>SINAPI DEZEMBRO 2025</v>
          </cell>
        </row>
        <row r="14332">
          <cell r="A14332">
            <v>100280</v>
          </cell>
          <cell r="B14332" t="str">
            <v>TRANSPORTE HORIZONTAL COM CARRINHO PLATAFORMA, DE BACIA SANITÁRIA, CAIXA ACOPLADA, TANQUE OU PIA (UNIDADE: UNIDXKM). AF_07/2019</v>
          </cell>
          <cell r="C14332" t="str">
            <v>UNXKM</v>
          </cell>
          <cell r="D14332">
            <v>19.04</v>
          </cell>
          <cell r="E14332">
            <v>20.6</v>
          </cell>
          <cell r="F14332" t="str">
            <v>SINAPI DEZEMBRO 2025</v>
          </cell>
        </row>
        <row r="14333">
          <cell r="A14333">
            <v>100270</v>
          </cell>
          <cell r="B14333" t="str">
            <v>TRANSPORTE HORIZONTAL COM CARRINHO PLATAFORMA, DE BANCADA DE MÁRMORE OU GRANITO PARA COZINHA/LAVATÓRIO OU MÁRMORE SINTÉTICO COM CUBA INTEGRADA (UNIDADE: UNIDXKM). AF_07/2019</v>
          </cell>
          <cell r="C14333" t="str">
            <v>UNXKM</v>
          </cell>
          <cell r="D14333">
            <v>64.98</v>
          </cell>
          <cell r="E14333">
            <v>70.290000000000006</v>
          </cell>
          <cell r="F14333" t="str">
            <v>SINAPI DEZEMBRO 2025</v>
          </cell>
        </row>
        <row r="14334">
          <cell r="A14334">
            <v>100286</v>
          </cell>
          <cell r="B14334" t="str">
            <v>TRANSPORTE HORIZONTAL COM CARRINHO PLATAFORMA, DE BARRAMENTO BLINDADO (UNIDADE: MXKM). AF_07/2019</v>
          </cell>
          <cell r="C14334" t="str">
            <v>MXKM</v>
          </cell>
          <cell r="D14334">
            <v>14.22</v>
          </cell>
          <cell r="E14334">
            <v>15.38</v>
          </cell>
          <cell r="F14334" t="str">
            <v>SINAPI DEZEMBRO 2025</v>
          </cell>
        </row>
        <row r="14335">
          <cell r="A14335">
            <v>100213</v>
          </cell>
          <cell r="B14335" t="str">
            <v>TRANSPORTE HORIZONTAL COM CARRINHO PLATAFORMA, DE BLOCOS CERÂMICOS FURADOS NA HORIZONTAL DE 9X19X19CM (UNIDADE: BLOCOXKM). AF_07/2019</v>
          </cell>
          <cell r="C14335" t="str">
            <v>UNXKM</v>
          </cell>
          <cell r="D14335">
            <v>2.83</v>
          </cell>
          <cell r="E14335">
            <v>3.07</v>
          </cell>
          <cell r="F14335" t="str">
            <v>SINAPI DEZEMBRO 2025</v>
          </cell>
        </row>
        <row r="14336">
          <cell r="A14336">
            <v>100212</v>
          </cell>
          <cell r="B14336" t="str">
            <v>TRANSPORTE HORIZONTAL COM CARRINHO PLATAFORMA, DE BLOCOS VAZADOS DE CONCRETO OU CERÂMICO DE 19X19X39CM (UNIDADE: BLOCOXKM). AF_07/2019</v>
          </cell>
          <cell r="C14336" t="str">
            <v>UNXKM</v>
          </cell>
          <cell r="D14336">
            <v>7.89</v>
          </cell>
          <cell r="E14336">
            <v>8.5399999999999991</v>
          </cell>
          <cell r="F14336" t="str">
            <v>SINAPI DEZEMBRO 2025</v>
          </cell>
        </row>
        <row r="14337">
          <cell r="A14337">
            <v>100222</v>
          </cell>
          <cell r="B14337" t="str">
            <v>TRANSPORTE HORIZONTAL COM CARRINHO PLATAFORMA, DE CAIXA COM REVESTIMENTO CERÂMICO (UNIDADE: M2XKM). AF_07/2019</v>
          </cell>
          <cell r="C14337" t="str">
            <v>M2XKM</v>
          </cell>
          <cell r="D14337">
            <v>12.4</v>
          </cell>
          <cell r="E14337">
            <v>13.42</v>
          </cell>
          <cell r="F14337" t="str">
            <v>SINAPI DEZEMBRO 2025</v>
          </cell>
        </row>
        <row r="14338">
          <cell r="A14338">
            <v>100226</v>
          </cell>
          <cell r="B14338" t="str">
            <v>TRANSPORTE HORIZONTAL COM CARRINHO PLATAFORMA, DE LATA DE 18 LITROS (UNIDADE: LXKM). AF_07/2019</v>
          </cell>
          <cell r="C14338" t="str">
            <v>LXKM</v>
          </cell>
          <cell r="D14338">
            <v>0.71</v>
          </cell>
          <cell r="E14338">
            <v>0.77</v>
          </cell>
          <cell r="F14338" t="str">
            <v>SINAPI DEZEMBRO 2025</v>
          </cell>
        </row>
        <row r="14339">
          <cell r="A14339">
            <v>100200</v>
          </cell>
          <cell r="B14339" t="str">
            <v>TRANSPORTE HORIZONTAL COM CARRINHO PLATAFORMA, DE SACOS DE 20 KG (UNIDADE: KGXKM). AF_07/2019</v>
          </cell>
          <cell r="C14339" t="str">
            <v>KGXKM</v>
          </cell>
          <cell r="D14339">
            <v>0.41</v>
          </cell>
          <cell r="E14339">
            <v>0.45</v>
          </cell>
          <cell r="F14339" t="str">
            <v>SINAPI DEZEMBRO 2025</v>
          </cell>
        </row>
        <row r="14340">
          <cell r="A14340">
            <v>100199</v>
          </cell>
          <cell r="B14340" t="str">
            <v>TRANSPORTE HORIZONTAL COM CARRINHO PLATAFORMA, DE SACOS DE 30 KG (UNIDADE: KGXKM). AF_07/2019</v>
          </cell>
          <cell r="C14340" t="str">
            <v>KGXKM</v>
          </cell>
          <cell r="D14340">
            <v>0.34</v>
          </cell>
          <cell r="E14340">
            <v>0.37</v>
          </cell>
          <cell r="F14340" t="str">
            <v>SINAPI DEZEMBRO 2025</v>
          </cell>
        </row>
        <row r="14341">
          <cell r="A14341">
            <v>100198</v>
          </cell>
          <cell r="B14341" t="str">
            <v>TRANSPORTE HORIZONTAL COM CARRINHO PLATAFORMA, DE SACOS DE 50 KG (UNIDADE: KGXKM). AF_07/2019</v>
          </cell>
          <cell r="C14341" t="str">
            <v>KGXKM</v>
          </cell>
          <cell r="D14341">
            <v>0.28000000000000003</v>
          </cell>
          <cell r="E14341">
            <v>0.3</v>
          </cell>
          <cell r="F14341" t="str">
            <v>SINAPI DEZEMBRO 2025</v>
          </cell>
        </row>
        <row r="14342">
          <cell r="A14342">
            <v>100283</v>
          </cell>
          <cell r="B14342" t="str">
            <v>TRANSPORTE HORIZONTAL COM CARRINHO PLATAFORMA, DE TELHA DE CONCRETO OU CERÂMICA (UNIDADE: M2XKM). AF_07/2019</v>
          </cell>
          <cell r="C14342" t="str">
            <v>M2XKM</v>
          </cell>
          <cell r="D14342">
            <v>26.24</v>
          </cell>
          <cell r="E14342">
            <v>28.38</v>
          </cell>
          <cell r="F14342" t="str">
            <v>SINAPI DEZEMBRO 2025</v>
          </cell>
        </row>
        <row r="14343">
          <cell r="A14343">
            <v>100227</v>
          </cell>
          <cell r="B14343" t="str">
            <v>TRANSPORTE HORIZONTAL COM CARRINHO RACIONAL, DE LATA DE 18 LITROS (UNIDADE: LXKM). AF_07/2019</v>
          </cell>
          <cell r="C14343" t="str">
            <v>LXKM</v>
          </cell>
          <cell r="D14343">
            <v>1.05</v>
          </cell>
          <cell r="E14343">
            <v>1.1399999999999999</v>
          </cell>
          <cell r="F14343" t="str">
            <v>SINAPI DEZEMBRO 2025</v>
          </cell>
        </row>
        <row r="14344">
          <cell r="A14344">
            <v>100205</v>
          </cell>
          <cell r="B14344" t="str">
            <v>TRANSPORTE HORIZONTAL COM JERICA DE 60 L, DE MASSA/ GRANEL (UNIDADE: M3XKM). AF_07/2019</v>
          </cell>
          <cell r="C14344" t="str">
            <v>M3XKM</v>
          </cell>
          <cell r="D14344">
            <v>1520.5</v>
          </cell>
          <cell r="E14344">
            <v>1644.82</v>
          </cell>
          <cell r="F14344" t="str">
            <v>SINAPI DEZEMBRO 2025</v>
          </cell>
        </row>
        <row r="14345">
          <cell r="A14345">
            <v>100206</v>
          </cell>
          <cell r="B14345" t="str">
            <v>TRANSPORTE HORIZONTAL COM JERICA DE 90 L, DE MASSA/ GRANEL (UNIDADE: M3XKM). AF_07/2019</v>
          </cell>
          <cell r="C14345" t="str">
            <v>M3XKM</v>
          </cell>
          <cell r="D14345">
            <v>1099.06</v>
          </cell>
          <cell r="E14345">
            <v>1188.92</v>
          </cell>
          <cell r="F14345" t="str">
            <v>SINAPI DEZEMBRO 2025</v>
          </cell>
        </row>
        <row r="14346">
          <cell r="A14346">
            <v>100281</v>
          </cell>
          <cell r="B14346" t="str">
            <v>TRANSPORTE HORIZONTAL COM MANIPULADOR TELESCÓPICO, DE BACIA SANITÁRIA, CAIXA ACOPLADA, TANQUE OU PIA (UNIDADE: UNIDXKM). AF_07/2019</v>
          </cell>
          <cell r="C14346" t="str">
            <v>UNXKM</v>
          </cell>
          <cell r="D14346">
            <v>4.0599999999999996</v>
          </cell>
          <cell r="E14346">
            <v>4.16</v>
          </cell>
          <cell r="F14346" t="str">
            <v>SINAPI DEZEMBRO 2025</v>
          </cell>
        </row>
        <row r="14347">
          <cell r="A14347">
            <v>100219</v>
          </cell>
          <cell r="B14347" t="str">
            <v>TRANSPORTE HORIZONTAL COM MANIPULADOR TELESCÓPICO, DE BLOCOS CERÂMICOS FURADOS NA HORIZONTAL DE 9X19X19CM (UNIDADE: BLOCOXKM). AF_07/2019</v>
          </cell>
          <cell r="C14347" t="str">
            <v>UNXKM</v>
          </cell>
          <cell r="D14347">
            <v>0.5</v>
          </cell>
          <cell r="E14347">
            <v>0.52</v>
          </cell>
          <cell r="F14347" t="str">
            <v>SINAPI DEZEMBRO 2025</v>
          </cell>
        </row>
        <row r="14348">
          <cell r="A14348">
            <v>100218</v>
          </cell>
          <cell r="B14348" t="str">
            <v>TRANSPORTE HORIZONTAL COM MANIPULADOR TELESCÓPICO, DE BLOCOS CERÂMICOS FURADOS NA VERTICAL DE 19X19X39CM (UNIDADE: BLOCOXKM). AF_07/2019</v>
          </cell>
          <cell r="C14348" t="str">
            <v>UNXKM</v>
          </cell>
          <cell r="D14348">
            <v>2.27</v>
          </cell>
          <cell r="E14348">
            <v>2.33</v>
          </cell>
          <cell r="F14348" t="str">
            <v>SINAPI DEZEMBRO 2025</v>
          </cell>
        </row>
        <row r="14349">
          <cell r="A14349">
            <v>100217</v>
          </cell>
          <cell r="B14349" t="str">
            <v>TRANSPORTE HORIZONTAL COM MANIPULADOR TELESCÓPICO, DE BLOCOS VAZADOS DE CONCRETO DE 19X19X39CM (UNIDADE: BLOCOXKM). AF_07/2019</v>
          </cell>
          <cell r="C14349" t="str">
            <v>UNXKM</v>
          </cell>
          <cell r="D14349">
            <v>3.31</v>
          </cell>
          <cell r="E14349">
            <v>3.4</v>
          </cell>
          <cell r="F14349" t="str">
            <v>SINAPI DEZEMBRO 2025</v>
          </cell>
        </row>
        <row r="14350">
          <cell r="A14350">
            <v>100224</v>
          </cell>
          <cell r="B14350" t="str">
            <v>TRANSPORTE HORIZONTAL COM MANIPULADOR TELESCÓPICO, DE CAIXA COM REVESTIMENTO CERÂMICO (UNIDADE: M2XKM). AF_07/2019</v>
          </cell>
          <cell r="C14350" t="str">
            <v>M2XKM</v>
          </cell>
          <cell r="D14350">
            <v>3.31</v>
          </cell>
          <cell r="E14350">
            <v>3.4</v>
          </cell>
          <cell r="F14350" t="str">
            <v>SINAPI DEZEMBRO 2025</v>
          </cell>
        </row>
        <row r="14351">
          <cell r="A14351">
            <v>100228</v>
          </cell>
          <cell r="B14351" t="str">
            <v>TRANSPORTE HORIZONTAL COM MANIPULADOR TELESCÓPICO, DE LATA DE 18 LITROS (UNIDADE: LXKM). AF_07/2019</v>
          </cell>
          <cell r="C14351" t="str">
            <v>LXKM</v>
          </cell>
          <cell r="D14351">
            <v>0.33</v>
          </cell>
          <cell r="E14351">
            <v>0.33</v>
          </cell>
          <cell r="F14351" t="str">
            <v>SINAPI DEZEMBRO 2025</v>
          </cell>
        </row>
        <row r="14352">
          <cell r="A14352">
            <v>100204</v>
          </cell>
          <cell r="B14352" t="str">
            <v>TRANSPORTE HORIZONTAL COM MANIPULADOR TELESCÓPICO, DE PÁLETE DE SACOS (UNIDADE: KGXKM). AF_07/2019</v>
          </cell>
          <cell r="C14352" t="str">
            <v>KGXKM</v>
          </cell>
          <cell r="D14352">
            <v>0.12</v>
          </cell>
          <cell r="E14352">
            <v>0.12</v>
          </cell>
          <cell r="F14352" t="str">
            <v>SINAPI DEZEMBRO 2025</v>
          </cell>
        </row>
        <row r="14353">
          <cell r="A14353">
            <v>100284</v>
          </cell>
          <cell r="B14353" t="str">
            <v>TRANSPORTE HORIZONTAL COM MANIPULADOR TELESCÓPICO, DE TELHA DE CONCRETO OU CERÂMICA (UNIDADE: M2XKM). AF_07/2019</v>
          </cell>
          <cell r="C14353" t="str">
            <v>M2XKM</v>
          </cell>
          <cell r="D14353">
            <v>11.87</v>
          </cell>
          <cell r="E14353">
            <v>12.18</v>
          </cell>
          <cell r="F14353" t="str">
            <v>SINAPI DEZEMBRO 2025</v>
          </cell>
        </row>
        <row r="14354">
          <cell r="A14354">
            <v>100277</v>
          </cell>
          <cell r="B14354" t="str">
            <v>TRANSPORTE HORIZONTAL COM MANIPULADOR TELESCÓPICO, DE TELHAS TERMOACÚSTICAS, FIBROCIMENTO, AÇO ZINCADO, FIBROCIMENTO ESTRUTURAL, CANALETE 90 OU KALHETÃO (UNIDADE: M2XKM). AF_07/2019</v>
          </cell>
          <cell r="C14354" t="str">
            <v>M2XKM</v>
          </cell>
          <cell r="D14354">
            <v>2.12</v>
          </cell>
          <cell r="E14354">
            <v>2.17</v>
          </cell>
          <cell r="F14354" t="str">
            <v>SINAPI DEZEMBRO 2025</v>
          </cell>
        </row>
        <row r="14355">
          <cell r="A14355">
            <v>100278</v>
          </cell>
          <cell r="B14355" t="str">
            <v>TRANSPORTE HORIZONTAL MANUAL, DE BACIA SANITÁRIA, CAIXA ACOPLADA, TANQUE OU PIA (UNIDADE: UNIDXKM). AF_07/2019</v>
          </cell>
          <cell r="C14355" t="str">
            <v>UNXKM</v>
          </cell>
          <cell r="D14355">
            <v>41.47</v>
          </cell>
          <cell r="E14355">
            <v>44.87</v>
          </cell>
          <cell r="F14355" t="str">
            <v>SINAPI DEZEMBRO 2025</v>
          </cell>
        </row>
        <row r="14356">
          <cell r="A14356">
            <v>100268</v>
          </cell>
          <cell r="B14356" t="str">
            <v>TRANSPORTE HORIZONTAL MANUAL, DE BANCADA DE MÁRMORE OU GRANITO PARA COZINHA/LAVATÓRIO OU MÁRMORE SINTÉTICO COM CUBA INTEGRADA (UNIDADE: UNIDXKM). AF_07/2019</v>
          </cell>
          <cell r="C14356" t="str">
            <v>UNXKM</v>
          </cell>
          <cell r="D14356">
            <v>86.69</v>
          </cell>
          <cell r="E14356">
            <v>93.78</v>
          </cell>
          <cell r="F14356" t="str">
            <v>SINAPI DEZEMBRO 2025</v>
          </cell>
        </row>
        <row r="14357">
          <cell r="A14357">
            <v>100285</v>
          </cell>
          <cell r="B14357" t="str">
            <v>TRANSPORTE HORIZONTAL MANUAL, DE BARRAMENTO BLINDADO (UNIDADE: MXKM). AF_07/2019</v>
          </cell>
          <cell r="C14357" t="str">
            <v>MXKM</v>
          </cell>
          <cell r="D14357">
            <v>43.64</v>
          </cell>
          <cell r="E14357">
            <v>47.2</v>
          </cell>
          <cell r="F14357" t="str">
            <v>SINAPI DEZEMBRO 2025</v>
          </cell>
        </row>
        <row r="14358">
          <cell r="A14358">
            <v>100209</v>
          </cell>
          <cell r="B14358" t="str">
            <v>TRANSPORTE HORIZONTAL MANUAL, DE BLOCOS CERÂMICOS FURADOS NA HORIZONTAL DE 9X19X19CM (UNIDADE: BLOCOXKM). AF_07/2019</v>
          </cell>
          <cell r="C14358" t="str">
            <v>UNXKM</v>
          </cell>
          <cell r="D14358">
            <v>10.050000000000001</v>
          </cell>
          <cell r="E14358">
            <v>10.88</v>
          </cell>
          <cell r="F14358" t="str">
            <v>SINAPI DEZEMBRO 2025</v>
          </cell>
        </row>
        <row r="14359">
          <cell r="A14359">
            <v>100208</v>
          </cell>
          <cell r="B14359" t="str">
            <v>TRANSPORTE HORIZONTAL MANUAL, DE BLOCOS VAZADOS DE CONCRETO OU CERÂMICO DE 19X19X39CM (UNIDADE: BLOCOXKM). AF_07/2019</v>
          </cell>
          <cell r="C14359" t="str">
            <v>UNXKM</v>
          </cell>
          <cell r="D14359">
            <v>20.11</v>
          </cell>
          <cell r="E14359">
            <v>21.76</v>
          </cell>
          <cell r="F14359" t="str">
            <v>SINAPI DEZEMBRO 2025</v>
          </cell>
        </row>
        <row r="14360">
          <cell r="A14360">
            <v>100256</v>
          </cell>
          <cell r="B14360" t="str">
            <v>TRANSPORTE HORIZONTAL MANUAL, DE CAIBROS DE MADEIRA COM SEÇÃO TRANSVERSAL DE 7,5 X 6 CM E 6 X 8 CM (UNIDADE: MXKM). AF_07/2019</v>
          </cell>
          <cell r="C14360" t="str">
            <v>MXKM</v>
          </cell>
          <cell r="D14360">
            <v>9.2100000000000009</v>
          </cell>
          <cell r="E14360">
            <v>9.9700000000000006</v>
          </cell>
          <cell r="F14360" t="str">
            <v>SINAPI DEZEMBRO 2025</v>
          </cell>
        </row>
        <row r="14361">
          <cell r="A14361">
            <v>100220</v>
          </cell>
          <cell r="B14361" t="str">
            <v>TRANSPORTE HORIZONTAL MANUAL, DE CAIXA COM REVESTIMENTO CERÂMICO (UNIDADE: M2XKM). AF_07/2019</v>
          </cell>
          <cell r="C14361" t="str">
            <v>M2XKM</v>
          </cell>
          <cell r="D14361">
            <v>28.89</v>
          </cell>
          <cell r="E14361">
            <v>31.26</v>
          </cell>
          <cell r="F14361" t="str">
            <v>SINAPI DEZEMBRO 2025</v>
          </cell>
        </row>
        <row r="14362">
          <cell r="A14362">
            <v>100287</v>
          </cell>
          <cell r="B14362" t="str">
            <v>TRANSPORTE HORIZONTAL MANUAL, DE CALHA QUADRADA NÚMERO 24 - CORTE 33 (UNIDADE: MXKM). AF_07/2019</v>
          </cell>
          <cell r="C14362" t="str">
            <v>MXKM</v>
          </cell>
          <cell r="D14362">
            <v>13.61</v>
          </cell>
          <cell r="E14362">
            <v>14.73</v>
          </cell>
          <cell r="F14362" t="str">
            <v>SINAPI DEZEMBRO 2025</v>
          </cell>
        </row>
        <row r="14363">
          <cell r="A14363">
            <v>100274</v>
          </cell>
          <cell r="B14363" t="str">
            <v>TRANSPORTE HORIZONTAL MANUAL, DE COMPENSADO DE MADEIRA (UNIDADE: M2XKM). AF_07/2019</v>
          </cell>
          <cell r="C14363" t="str">
            <v>M2XKM</v>
          </cell>
          <cell r="D14363">
            <v>28.91</v>
          </cell>
          <cell r="E14363">
            <v>31.27</v>
          </cell>
          <cell r="F14363" t="str">
            <v>SINAPI DEZEMBRO 2025</v>
          </cell>
        </row>
        <row r="14364">
          <cell r="A14364">
            <v>100264</v>
          </cell>
          <cell r="B14364" t="str">
            <v>TRANSPORTE HORIZONTAL MANUAL, DE JANELA (UNIDADE: M2XKM). AF_07/2019</v>
          </cell>
          <cell r="C14364" t="str">
            <v>M2XKM</v>
          </cell>
          <cell r="D14364">
            <v>40.79</v>
          </cell>
          <cell r="E14364">
            <v>44.12</v>
          </cell>
          <cell r="F14364" t="str">
            <v>SINAPI DEZEMBRO 2025</v>
          </cell>
        </row>
        <row r="14365">
          <cell r="A14365">
            <v>100225</v>
          </cell>
          <cell r="B14365" t="str">
            <v>TRANSPORTE HORIZONTAL MANUAL, DE LATA DE 18 LITROS (UNIDADE: LXKM). AF_07/2019</v>
          </cell>
          <cell r="C14365" t="str">
            <v>LXKM</v>
          </cell>
          <cell r="D14365">
            <v>2.27</v>
          </cell>
          <cell r="E14365">
            <v>2.4500000000000002</v>
          </cell>
          <cell r="F14365" t="str">
            <v>SINAPI DEZEMBRO 2025</v>
          </cell>
        </row>
        <row r="14366">
          <cell r="A14366">
            <v>100266</v>
          </cell>
          <cell r="B14366" t="str">
            <v>TRANSPORTE HORIZONTAL MANUAL, DE PORTA (UNIDADE: UNIDXKM). AF_07/2019</v>
          </cell>
          <cell r="C14366" t="str">
            <v>UNXKM</v>
          </cell>
          <cell r="D14366">
            <v>86.69</v>
          </cell>
          <cell r="E14366">
            <v>93.78</v>
          </cell>
          <cell r="F14366" t="str">
            <v>SINAPI DEZEMBRO 2025</v>
          </cell>
        </row>
        <row r="14367">
          <cell r="A14367">
            <v>100257</v>
          </cell>
          <cell r="B14367" t="str">
            <v>TRANSPORTE HORIZONTAL MANUAL, DE RIPAS DE MADEIRA COM SEÇÃO TRANSVERSAL DE 1 X 5 CM E 2 X 5 CM (UNIDADE: MXKM). AF_07/2019</v>
          </cell>
          <cell r="C14367" t="str">
            <v>MXKM</v>
          </cell>
          <cell r="D14367">
            <v>5.53</v>
          </cell>
          <cell r="E14367">
            <v>5.98</v>
          </cell>
          <cell r="F14367" t="str">
            <v>SINAPI DEZEMBRO 2025</v>
          </cell>
        </row>
        <row r="14368">
          <cell r="A14368">
            <v>100197</v>
          </cell>
          <cell r="B14368" t="str">
            <v>TRANSPORTE HORIZONTAL MANUAL, DE SACOS DE 20 KG (UNIDADE: KGXKM). AF_07/2019</v>
          </cell>
          <cell r="C14368" t="str">
            <v>KGXKM</v>
          </cell>
          <cell r="D14368">
            <v>2.04</v>
          </cell>
          <cell r="E14368">
            <v>2.21</v>
          </cell>
          <cell r="F14368" t="str">
            <v>SINAPI DEZEMBRO 2025</v>
          </cell>
        </row>
        <row r="14369">
          <cell r="A14369">
            <v>100196</v>
          </cell>
          <cell r="B14369" t="str">
            <v>TRANSPORTE HORIZONTAL MANUAL, DE SACOS DE 30 KG (UNIDADE: KGXKM). AF_07/2019</v>
          </cell>
          <cell r="C14369" t="str">
            <v>KGXKM</v>
          </cell>
          <cell r="D14369">
            <v>1.36</v>
          </cell>
          <cell r="E14369">
            <v>1.47</v>
          </cell>
          <cell r="F14369" t="str">
            <v>SINAPI DEZEMBRO 2025</v>
          </cell>
        </row>
        <row r="14370">
          <cell r="A14370">
            <v>100195</v>
          </cell>
          <cell r="B14370" t="str">
            <v>TRANSPORTE HORIZONTAL MANUAL, DE SACOS DE 50 KG (UNIDADE: KGXKM). AF_07/2019</v>
          </cell>
          <cell r="C14370" t="str">
            <v>KGXKM</v>
          </cell>
          <cell r="D14370">
            <v>0.81</v>
          </cell>
          <cell r="E14370">
            <v>0.88</v>
          </cell>
          <cell r="F14370" t="str">
            <v>SINAPI DEZEMBRO 2025</v>
          </cell>
        </row>
        <row r="14371">
          <cell r="A14371">
            <v>100273</v>
          </cell>
          <cell r="B14371" t="str">
            <v>TRANSPORTE HORIZONTAL MANUAL, DE TELA DE AÇO (UNIDADE: KGXKM). AF_07/2019</v>
          </cell>
          <cell r="C14371" t="str">
            <v>KGXKM</v>
          </cell>
          <cell r="D14371">
            <v>3.39</v>
          </cell>
          <cell r="E14371">
            <v>3.66</v>
          </cell>
          <cell r="F14371" t="str">
            <v>SINAPI DEZEMBRO 2025</v>
          </cell>
        </row>
        <row r="14372">
          <cell r="A14372">
            <v>100282</v>
          </cell>
          <cell r="B14372" t="str">
            <v>TRANSPORTE HORIZONTAL MANUAL, DE TELHA DE CONCRETO OU CERÂMICA (UNIDADE: M2XKM). AF_07/2019</v>
          </cell>
          <cell r="C14372" t="str">
            <v>M2XKM</v>
          </cell>
          <cell r="D14372">
            <v>162.41999999999999</v>
          </cell>
          <cell r="E14372">
            <v>175.7</v>
          </cell>
          <cell r="F14372" t="str">
            <v>SINAPI DEZEMBRO 2025</v>
          </cell>
        </row>
        <row r="14373">
          <cell r="A14373">
            <v>100276</v>
          </cell>
          <cell r="B14373" t="str">
            <v>TRANSPORTE HORIZONTAL MANUAL, DE TELHA DE FIBROCIMENTO OU TELHA ESTRUTURAL DE FIBROCIMENTO, CANALETE 90 OU KALHETÃO (UNIDADE: M2XKM). AF_07/2019</v>
          </cell>
          <cell r="C14373" t="str">
            <v>M2XKM</v>
          </cell>
          <cell r="D14373">
            <v>34.11</v>
          </cell>
          <cell r="E14373">
            <v>36.9</v>
          </cell>
          <cell r="F14373" t="str">
            <v>SINAPI DEZEMBRO 2025</v>
          </cell>
        </row>
        <row r="14374">
          <cell r="A14374">
            <v>100275</v>
          </cell>
          <cell r="B14374" t="str">
            <v>TRANSPORTE HORIZONTAL MANUAL, DE TELHA TERMOACÚSTICA OU TELHA DE AÇO ZINCADO (UNIDADE: M2XKM). AF_07/2019</v>
          </cell>
          <cell r="C14374" t="str">
            <v>M2XKM</v>
          </cell>
          <cell r="D14374">
            <v>18.690000000000001</v>
          </cell>
          <cell r="E14374">
            <v>20.22</v>
          </cell>
          <cell r="F14374" t="str">
            <v>SINAPI DEZEMBRO 2025</v>
          </cell>
        </row>
        <row r="14375">
          <cell r="A14375">
            <v>100254</v>
          </cell>
          <cell r="B14375" t="str">
            <v>TRANSPORTE HORIZONTAL MANUAL, DE TUBO DE AÇO CARBONO LEVE OU MÉDIO, PRETO OU GALVANIZADO, COM DIÂMETRO MAIOR QUE 125 MM E MENOR OU IGUAL A 150 MM (UNIDADE: MXKM). AF_07/2019</v>
          </cell>
          <cell r="C14375" t="str">
            <v>MXKM</v>
          </cell>
          <cell r="D14375">
            <v>40.85</v>
          </cell>
          <cell r="E14375">
            <v>44.19</v>
          </cell>
          <cell r="F14375" t="str">
            <v>SINAPI DEZEMBRO 2025</v>
          </cell>
        </row>
        <row r="14376">
          <cell r="A14376">
            <v>100250</v>
          </cell>
          <cell r="B14376" t="str">
            <v>TRANSPORTE HORIZONTAL MANUAL, DE TUBO DE AÇO CARBONO LEVE OU MÉDIO, PRETO OU GALVANIZADO, COM DIÂMETRO MAIOR QUE 20 MM E MENOR OU IGUAL A 32 MM (UNIDADE: MXKM). AF_07/2019</v>
          </cell>
          <cell r="C14376" t="str">
            <v>MXKM</v>
          </cell>
          <cell r="D14376">
            <v>4.5999999999999996</v>
          </cell>
          <cell r="E14376">
            <v>4.9800000000000004</v>
          </cell>
          <cell r="F14376" t="str">
            <v>SINAPI DEZEMBRO 2025</v>
          </cell>
        </row>
        <row r="14377">
          <cell r="A14377">
            <v>100251</v>
          </cell>
          <cell r="B14377" t="str">
            <v>TRANSPORTE HORIZONTAL MANUAL, DE TUBO DE AÇO CARBONO LEVE OU MÉDIO, PRETO OU GALVANIZADO, COM DIÂMETRO MAIOR QUE 32 MM E MENOR OU IGUAL A 65 MM (UNIDADE: MXKM). AF_07/2019</v>
          </cell>
          <cell r="C14377" t="str">
            <v>MXKM</v>
          </cell>
          <cell r="D14377">
            <v>13.61</v>
          </cell>
          <cell r="E14377">
            <v>14.73</v>
          </cell>
          <cell r="F14377" t="str">
            <v>SINAPI DEZEMBRO 2025</v>
          </cell>
        </row>
        <row r="14378">
          <cell r="A14378">
            <v>100252</v>
          </cell>
          <cell r="B14378" t="str">
            <v>TRANSPORTE HORIZONTAL MANUAL, DE TUBO DE AÇO CARBONO LEVE OU MÉDIO, PRETO OU GALVANIZADO, COM DIÂMETRO MAIOR QUE 65 MM E MENOR OU IGUAL A 90 MM (UNIDADE: MXKM). AF_07/2019</v>
          </cell>
          <cell r="C14378" t="str">
            <v>MXKM</v>
          </cell>
          <cell r="D14378">
            <v>20.420000000000002</v>
          </cell>
          <cell r="E14378">
            <v>22.09</v>
          </cell>
          <cell r="F14378" t="str">
            <v>SINAPI DEZEMBRO 2025</v>
          </cell>
        </row>
        <row r="14379">
          <cell r="A14379">
            <v>100253</v>
          </cell>
          <cell r="B14379" t="str">
            <v>TRANSPORTE HORIZONTAL MANUAL, DE TUBO DE AÇO CARBONO LEVE OU MÉDIO, PRETO OU GALVANIZADO, COM DIÂMETRO MAIOR QUE 90 MM E MENOR OU IGUAL A 125 MM (UNIDADE: MXKM). AF_07/2019</v>
          </cell>
          <cell r="C14379" t="str">
            <v>MXKM</v>
          </cell>
          <cell r="D14379">
            <v>27.23</v>
          </cell>
          <cell r="E14379">
            <v>29.46</v>
          </cell>
          <cell r="F14379" t="str">
            <v>SINAPI DEZEMBRO 2025</v>
          </cell>
        </row>
        <row r="14380">
          <cell r="A14380">
            <v>100249</v>
          </cell>
          <cell r="B14380" t="str">
            <v>TRANSPORTE HORIZONTAL MANUAL, DE TUBO DE AÇO CARBONO LEVE OU MÉDIO, PRETO OU GALVANIZADO, COM DIÂMETRO MENOR OU IGUAL A 20 MM (UNIDADE: MXKM). AF_07/2019</v>
          </cell>
          <cell r="C14380" t="str">
            <v>MXKM</v>
          </cell>
          <cell r="D14380">
            <v>2.76</v>
          </cell>
          <cell r="E14380">
            <v>2.99</v>
          </cell>
          <cell r="F14380" t="str">
            <v>SINAPI DEZEMBRO 2025</v>
          </cell>
        </row>
        <row r="14381">
          <cell r="A14381">
            <v>100244</v>
          </cell>
          <cell r="B14381" t="str">
            <v>TRANSPORTE HORIZONTAL MANUAL, DE TUBO DE COBRE - CLASSE E - COM DIÂMETRO MAIOR QUE 54 MM E MENOR OU IGUAL A 79 MM (UNIDADE: MXKM). AF_07/2019</v>
          </cell>
          <cell r="C14381" t="str">
            <v>MXKM</v>
          </cell>
          <cell r="D14381">
            <v>4.1399999999999997</v>
          </cell>
          <cell r="E14381">
            <v>4.4800000000000004</v>
          </cell>
          <cell r="F14381" t="str">
            <v>SINAPI DEZEMBRO 2025</v>
          </cell>
        </row>
        <row r="14382">
          <cell r="A14382">
            <v>100245</v>
          </cell>
          <cell r="B14382" t="str">
            <v>TRANSPORTE HORIZONTAL MANUAL, DE TUBO DE COBRE - CLASSE E - COM DIÂMETRO MAIOR QUE 79 MM E MENOR OU IGUAL A 104 MM (UNIDADE: MXKM). AF_07/2019</v>
          </cell>
          <cell r="C14382" t="str">
            <v>MXKM</v>
          </cell>
          <cell r="D14382">
            <v>8.2899999999999991</v>
          </cell>
          <cell r="E14382">
            <v>8.9700000000000006</v>
          </cell>
          <cell r="F14382" t="str">
            <v>SINAPI DEZEMBRO 2025</v>
          </cell>
        </row>
        <row r="14383">
          <cell r="A14383">
            <v>100243</v>
          </cell>
          <cell r="B14383" t="str">
            <v>TRANSPORTE HORIZONTAL MANUAL, DE TUBO DE COBRE - CLASSE E - COM DIÂMETRO MENOR OU IGUAL A 54 MM (UNIDADE: MXKM). AF_07/2019</v>
          </cell>
          <cell r="C14383" t="str">
            <v>MXKM</v>
          </cell>
          <cell r="D14383">
            <v>3.31</v>
          </cell>
          <cell r="E14383">
            <v>3.59</v>
          </cell>
          <cell r="F14383" t="str">
            <v>SINAPI DEZEMBRO 2025</v>
          </cell>
        </row>
        <row r="14384">
          <cell r="A14384">
            <v>100239</v>
          </cell>
          <cell r="B14384" t="str">
            <v>TRANSPORTE HORIZONTAL MANUAL, DE TUBO DE CPVC COM DIÂMETRO MAIOR QUE 73 MM E MENOR OU IGUAL A 89 MM (UNIDADE: MXKM). AF_07/2019</v>
          </cell>
          <cell r="C14384" t="str">
            <v>MXKM</v>
          </cell>
          <cell r="D14384">
            <v>6.91</v>
          </cell>
          <cell r="E14384">
            <v>7.47</v>
          </cell>
          <cell r="F14384" t="str">
            <v>SINAPI DEZEMBRO 2025</v>
          </cell>
        </row>
        <row r="14385">
          <cell r="A14385">
            <v>100238</v>
          </cell>
          <cell r="B14385" t="str">
            <v>TRANSPORTE HORIZONTAL MANUAL, DE TUBO DE CPVC COM DIÂMETRO MENOR OU IGUAL A 73 MM (UNIDADE: MXKM). AF_07/2019</v>
          </cell>
          <cell r="C14385" t="str">
            <v>MXKM</v>
          </cell>
          <cell r="D14385">
            <v>5.53</v>
          </cell>
          <cell r="E14385">
            <v>5.98</v>
          </cell>
          <cell r="F14385" t="str">
            <v>SINAPI DEZEMBRO 2025</v>
          </cell>
        </row>
        <row r="14386">
          <cell r="A14386">
            <v>100241</v>
          </cell>
          <cell r="B14386" t="str">
            <v>TRANSPORTE HORIZONTAL MANUAL, DE TUBO DE PPR - PN12 OU PN25 - COM DIÂMETRO MAIOR QUE 50 MM E MENOR OU IGUAL A 75 MM (UNIDADE: MXKM). AF_07/2019</v>
          </cell>
          <cell r="C14386" t="str">
            <v>MXKM</v>
          </cell>
          <cell r="D14386">
            <v>6.91</v>
          </cell>
          <cell r="E14386">
            <v>7.47</v>
          </cell>
          <cell r="F14386" t="str">
            <v>SINAPI DEZEMBRO 2025</v>
          </cell>
        </row>
        <row r="14387">
          <cell r="A14387">
            <v>100242</v>
          </cell>
          <cell r="B14387" t="str">
            <v>TRANSPORTE HORIZONTAL MANUAL, DE TUBO DE PPR - PN12 OU PN25 - COM DIÂMETRO MAIOR QUE 75 MM E MENOR OU IGUAL A 110 MM (UNIDADE: MXKM). AF_07/2019</v>
          </cell>
          <cell r="C14387" t="str">
            <v>MXKM</v>
          </cell>
          <cell r="D14387">
            <v>20.420000000000002</v>
          </cell>
          <cell r="E14387">
            <v>22.09</v>
          </cell>
          <cell r="F14387" t="str">
            <v>SINAPI DEZEMBRO 2025</v>
          </cell>
        </row>
        <row r="14388">
          <cell r="A14388">
            <v>100240</v>
          </cell>
          <cell r="B14388" t="str">
            <v>TRANSPORTE HORIZONTAL MANUAL, DE TUBO DE PPR - PN12 OU PN25 - COM DIÂMETRO MENOR OU IGUAL A 50 MM (UNIDADE: MXKM). AF_07/2019</v>
          </cell>
          <cell r="C14388" t="str">
            <v>MXKM</v>
          </cell>
          <cell r="D14388">
            <v>4.1399999999999997</v>
          </cell>
          <cell r="E14388">
            <v>4.4800000000000004</v>
          </cell>
          <cell r="F14388" t="str">
            <v>SINAPI DEZEMBRO 2025</v>
          </cell>
        </row>
        <row r="14389">
          <cell r="A14389">
            <v>100237</v>
          </cell>
          <cell r="B14389" t="str">
            <v>TRANSPORTE HORIZONTAL MANUAL, DE TUBO DE PVC SOLDÁVEL COM DIÂMETRO MAIOR QUE 60 MM E MENOR OU IGUAL A 85 MM (UNIDADE: MXKM). AF_07/2019</v>
          </cell>
          <cell r="C14389" t="str">
            <v>MXKM</v>
          </cell>
          <cell r="D14389">
            <v>3.45</v>
          </cell>
          <cell r="E14389">
            <v>3.73</v>
          </cell>
          <cell r="F14389" t="str">
            <v>SINAPI DEZEMBRO 2025</v>
          </cell>
        </row>
        <row r="14390">
          <cell r="A14390">
            <v>100236</v>
          </cell>
          <cell r="B14390" t="str">
            <v>TRANSPORTE HORIZONTAL MANUAL, DE TUBO DE PVC SOLDÁVEL COM DIÂMETRO MENOR OU IGUAL A 60 MM (UNIDADE: MXKM). AF_07/2019</v>
          </cell>
          <cell r="C14390" t="str">
            <v>MXKM</v>
          </cell>
          <cell r="D14390">
            <v>2.88</v>
          </cell>
          <cell r="E14390">
            <v>3.11</v>
          </cell>
          <cell r="F14390" t="str">
            <v>SINAPI DEZEMBRO 2025</v>
          </cell>
        </row>
        <row r="14391">
          <cell r="A14391">
            <v>100248</v>
          </cell>
          <cell r="B14391" t="str">
            <v>TRANSPORTE HORIZONTAL MANUAL, DE TUBO DE PVC SÉRIE NORMAL - ESGOTO PREDIAL, OU REFORÇADO PARA ESGOTO OU ÁGUAS PLUVIAIS PREDIAL, COM DIÂMETRO MAIOR QUE 100 MM E MENOR OU IGUAL A 150 MM (UNIDADE: MXKM). AF_07/2019</v>
          </cell>
          <cell r="C14391" t="str">
            <v>MXKM</v>
          </cell>
          <cell r="D14391">
            <v>13.61</v>
          </cell>
          <cell r="E14391">
            <v>14.73</v>
          </cell>
          <cell r="F14391" t="str">
            <v>SINAPI DEZEMBRO 2025</v>
          </cell>
        </row>
        <row r="14392">
          <cell r="A14392">
            <v>100247</v>
          </cell>
          <cell r="B14392" t="str">
            <v>TRANSPORTE HORIZONTAL MANUAL, DE TUBO DE PVC SÉRIE NORMAL - ESGOTO PREDIAL, OU REFORÇADO PARA ESGOTO OU ÁGUAS PLUVIAIS PREDIAL, COM DIÂMETRO MAIOR QUE 75 MM E MENOR OU IGUAL A 100 MM (UNIDADE: MXKM). AF_07/2019</v>
          </cell>
          <cell r="C14392" t="str">
            <v>MXKM</v>
          </cell>
          <cell r="D14392">
            <v>3.45</v>
          </cell>
          <cell r="E14392">
            <v>3.73</v>
          </cell>
          <cell r="F14392" t="str">
            <v>SINAPI DEZEMBRO 2025</v>
          </cell>
        </row>
        <row r="14393">
          <cell r="A14393">
            <v>100246</v>
          </cell>
          <cell r="B14393" t="str">
            <v>TRANSPORTE HORIZONTAL MANUAL, DE TUBO DE PVC SÉRIE NORMAL - ESGOTO PREDIAL, OU REFORÇADO PARA ESGOTO OU ÁGUAS PLUVIAIS PREDIAL, COM DIÂMETRO MENOR OU IGUAL A 75 MM (UNIDADE: MXKM). AF_07/2019</v>
          </cell>
          <cell r="C14393" t="str">
            <v>MXKM</v>
          </cell>
          <cell r="D14393">
            <v>2.76</v>
          </cell>
          <cell r="E14393">
            <v>2.99</v>
          </cell>
          <cell r="F14393" t="str">
            <v>SINAPI DEZEMBRO 2025</v>
          </cell>
        </row>
        <row r="14394">
          <cell r="A14394">
            <v>100255</v>
          </cell>
          <cell r="B14394" t="str">
            <v>TRANSPORTE HORIZONTAL MANUAL, DE TÁBUAS DE MADEIRA COM SEÇÃO TRANSVERSAL DE 2,5 X 25 CM E 2,5 X 30 CM (UNIDADE: MXKM). AF_07/2019</v>
          </cell>
          <cell r="C14394" t="str">
            <v>MXKM</v>
          </cell>
          <cell r="D14394">
            <v>13.82</v>
          </cell>
          <cell r="E14394">
            <v>14.95</v>
          </cell>
          <cell r="F14394" t="str">
            <v>SINAPI DEZEMBRO 2025</v>
          </cell>
        </row>
        <row r="14395">
          <cell r="A14395">
            <v>100263</v>
          </cell>
          <cell r="B14395" t="str">
            <v>TRANSPORTE HORIZONTAL MANUAL, DE VERGALHÕES DE AÇO COM DIÂMETRO DE 10 MM; 12,5 MM; 16 MM; 20 MM; 25 MM OU 32 MM (UNIDADE: KGXKM). AF_07/2019</v>
          </cell>
          <cell r="C14395" t="str">
            <v>KGXKM</v>
          </cell>
          <cell r="D14395">
            <v>2.2400000000000002</v>
          </cell>
          <cell r="E14395">
            <v>2.42</v>
          </cell>
          <cell r="F14395" t="str">
            <v>SINAPI DEZEMBRO 2025</v>
          </cell>
        </row>
        <row r="14396">
          <cell r="A14396">
            <v>100260</v>
          </cell>
          <cell r="B14396" t="str">
            <v>TRANSPORTE HORIZONTAL MANUAL, DE VERGALHÕES DE AÇO COM DIÂMETRO DE 5 MM (UNIDADE: KGXKM). AF_07/2019</v>
          </cell>
          <cell r="C14396" t="str">
            <v>KGXKM</v>
          </cell>
          <cell r="D14396">
            <v>8.9700000000000006</v>
          </cell>
          <cell r="E14396">
            <v>9.7100000000000009</v>
          </cell>
          <cell r="F14396" t="str">
            <v>SINAPI DEZEMBRO 2025</v>
          </cell>
        </row>
        <row r="14397">
          <cell r="A14397">
            <v>100261</v>
          </cell>
          <cell r="B14397" t="str">
            <v>TRANSPORTE HORIZONTAL MANUAL, DE VERGALHÕES DE AÇO COM DIÂMETRO DE 6,3 MM (UNIDADE: KGXKM). AF_07/2019</v>
          </cell>
          <cell r="C14397" t="str">
            <v>KGXKM</v>
          </cell>
          <cell r="D14397">
            <v>5.64</v>
          </cell>
          <cell r="E14397">
            <v>6.1</v>
          </cell>
          <cell r="F14397" t="str">
            <v>SINAPI DEZEMBRO 2025</v>
          </cell>
        </row>
        <row r="14398">
          <cell r="A14398">
            <v>100262</v>
          </cell>
          <cell r="B14398" t="str">
            <v>TRANSPORTE HORIZONTAL MANUAL, DE VERGALHÕES DE AÇO COM DIÂMETRO DE 8 MM (UNIDADE: KGXKM). AF_07/2019</v>
          </cell>
          <cell r="C14398" t="str">
            <v>KGXKM</v>
          </cell>
          <cell r="D14398">
            <v>3.49</v>
          </cell>
          <cell r="E14398">
            <v>3.78</v>
          </cell>
          <cell r="F14398" t="str">
            <v>SINAPI DEZEMBRO 2025</v>
          </cell>
        </row>
        <row r="14399">
          <cell r="A14399">
            <v>100271</v>
          </cell>
          <cell r="B14399" t="str">
            <v>TRANSPORTE HORIZONTAL MANUAL, DE VIDRO (UNIDADE: M2XKM). AF_07/2019</v>
          </cell>
          <cell r="C14399" t="str">
            <v>M2XKM</v>
          </cell>
          <cell r="D14399">
            <v>65.02</v>
          </cell>
          <cell r="E14399">
            <v>70.33</v>
          </cell>
          <cell r="F14399" t="str">
            <v>SINAPI DEZEMBRO 2025</v>
          </cell>
        </row>
        <row r="14400">
          <cell r="A14400">
            <v>100258</v>
          </cell>
          <cell r="B14400" t="str">
            <v>TRANSPORTE HORIZONTAL MANUAL, DE VIGAS DE MADEIRA COM SEÇÃO TRANSVERSAL DE 5 X 12 CM (UNIDADE: MXKM). AF_07/2019</v>
          </cell>
          <cell r="C14400" t="str">
            <v>MXKM</v>
          </cell>
          <cell r="D14400">
            <v>13.82</v>
          </cell>
          <cell r="E14400">
            <v>14.95</v>
          </cell>
          <cell r="F14400" t="str">
            <v>SINAPI DEZEMBRO 2025</v>
          </cell>
        </row>
        <row r="14401">
          <cell r="A14401">
            <v>100259</v>
          </cell>
          <cell r="B14401" t="str">
            <v>TRANSPORTE HORIZONTAL MANUAL, DE VIGAS DE MADEIRA COM SEÇÃO TRANSVERSAL DE 6 X 16 CM (UNIDADE: MXKM). AF_07/2019</v>
          </cell>
          <cell r="C14401" t="str">
            <v>MXKM</v>
          </cell>
          <cell r="D14401">
            <v>27.23</v>
          </cell>
          <cell r="E14401">
            <v>29.46</v>
          </cell>
          <cell r="F14401" t="str">
            <v>SINAPI DEZEMBRO 2025</v>
          </cell>
        </row>
        <row r="14402">
          <cell r="A14402">
            <v>100279</v>
          </cell>
          <cell r="B14402" t="str">
            <v>TRANSPORTE VERTICAL MANUAL, 1 PAVIMENTO, DE BACIA SANITÁRIA, CAIXA ACOPLADA, TANQUE OU PIA (UNIDADE: UNID). AF_07/2019</v>
          </cell>
          <cell r="C14402" t="str">
            <v>UN</v>
          </cell>
          <cell r="D14402">
            <v>0.8</v>
          </cell>
          <cell r="E14402">
            <v>0.86</v>
          </cell>
          <cell r="F14402" t="str">
            <v>SINAPI DEZEMBRO 2025</v>
          </cell>
        </row>
        <row r="14403">
          <cell r="A14403">
            <v>100233</v>
          </cell>
          <cell r="B14403" t="str">
            <v>TRANSPORTE VERTICAL MANUAL, 1 PAVIMENTO, DE BLOCOS CERÂMICOS FURADOS NA HORIZONTAL DE 9X19X19CM (UNIDADE: BLOCO). AF_07/2019</v>
          </cell>
          <cell r="C14403" t="str">
            <v>UN</v>
          </cell>
          <cell r="D14403">
            <v>0.19</v>
          </cell>
          <cell r="E14403">
            <v>0.2</v>
          </cell>
          <cell r="F14403" t="str">
            <v>SINAPI DEZEMBRO 2025</v>
          </cell>
        </row>
        <row r="14404">
          <cell r="A14404">
            <v>100232</v>
          </cell>
          <cell r="B14404" t="str">
            <v>TRANSPORTE VERTICAL MANUAL, 1 PAVIMENTO, DE BLOCOS VAZADOS DE CONCRETO OU CERÂMICO DE 19X19X39CM (UNIDADE: BLOCO). AF_07/2019</v>
          </cell>
          <cell r="C14404" t="str">
            <v>UN</v>
          </cell>
          <cell r="D14404">
            <v>0.38</v>
          </cell>
          <cell r="E14404">
            <v>0.41</v>
          </cell>
          <cell r="F14404" t="str">
            <v>SINAPI DEZEMBRO 2025</v>
          </cell>
        </row>
        <row r="14405">
          <cell r="A14405">
            <v>100234</v>
          </cell>
          <cell r="B14405" t="str">
            <v>TRANSPORTE VERTICAL MANUAL, 1 PAVIMENTO, DE CAIXA COM REVESTIMENTO CERÂMICO (UNIDADE: M2). AF_07/2019</v>
          </cell>
          <cell r="C14405" t="str">
            <v>M2</v>
          </cell>
          <cell r="D14405">
            <v>0.56999999999999995</v>
          </cell>
          <cell r="E14405">
            <v>0.61</v>
          </cell>
          <cell r="F14405" t="str">
            <v>SINAPI DEZEMBRO 2025</v>
          </cell>
        </row>
        <row r="14406">
          <cell r="A14406">
            <v>100265</v>
          </cell>
          <cell r="B14406" t="str">
            <v>TRANSPORTE VERTICAL MANUAL, 1 PAVIMENTO, DE JANELA (UNIDADE: M2). AF_07/2019</v>
          </cell>
          <cell r="C14406" t="str">
            <v>M2</v>
          </cell>
          <cell r="D14406">
            <v>0.85</v>
          </cell>
          <cell r="E14406">
            <v>0.92</v>
          </cell>
          <cell r="F14406" t="str">
            <v>SINAPI DEZEMBRO 2025</v>
          </cell>
        </row>
        <row r="14407">
          <cell r="A14407">
            <v>100235</v>
          </cell>
          <cell r="B14407" t="str">
            <v>TRANSPORTE VERTICAL MANUAL, 1 PAVIMENTO, DE LATA DE 18 LITROS (UNIDADE: L). AF_07/2019</v>
          </cell>
          <cell r="C14407" t="str">
            <v>L</v>
          </cell>
          <cell r="D14407">
            <v>0.04</v>
          </cell>
          <cell r="E14407">
            <v>0.04</v>
          </cell>
          <cell r="F14407" t="str">
            <v>SINAPI DEZEMBRO 2025</v>
          </cell>
        </row>
        <row r="14408">
          <cell r="A14408">
            <v>100267</v>
          </cell>
          <cell r="B14408" t="str">
            <v>TRANSPORTE VERTICAL MANUAL, 1 PAVIMENTO, DE PORTA (UNIDADE: UNID). AF_07/2019</v>
          </cell>
          <cell r="C14408" t="str">
            <v>UN</v>
          </cell>
          <cell r="D14408">
            <v>1.71</v>
          </cell>
          <cell r="E14408">
            <v>1.85</v>
          </cell>
          <cell r="F14408" t="str">
            <v>SINAPI DEZEMBRO 2025</v>
          </cell>
        </row>
        <row r="14409">
          <cell r="A14409">
            <v>100231</v>
          </cell>
          <cell r="B14409" t="str">
            <v>TRANSPORTE VERTICAL MANUAL, 1 PAVIMENTO, DE SACOS DE 20 KG (UNIDADE: KG). AF_07/2019</v>
          </cell>
          <cell r="C14409" t="str">
            <v>KG</v>
          </cell>
          <cell r="D14409">
            <v>0.04</v>
          </cell>
          <cell r="E14409">
            <v>0.04</v>
          </cell>
          <cell r="F14409" t="str">
            <v>SINAPI DEZEMBRO 2025</v>
          </cell>
        </row>
        <row r="14410">
          <cell r="A14410">
            <v>100230</v>
          </cell>
          <cell r="B14410" t="str">
            <v>TRANSPORTE VERTICAL MANUAL, 1 PAVIMENTO, DE SACOS DE 30 KG (UNIDADE: KG). AF_07/2019</v>
          </cell>
          <cell r="C14410" t="str">
            <v>KG</v>
          </cell>
          <cell r="D14410">
            <v>0.02</v>
          </cell>
          <cell r="E14410">
            <v>0.02</v>
          </cell>
          <cell r="F14410" t="str">
            <v>SINAPI DEZEMBRO 2025</v>
          </cell>
        </row>
        <row r="14411">
          <cell r="A14411">
            <v>100229</v>
          </cell>
          <cell r="B14411" t="str">
            <v>TRANSPORTE VERTICAL MANUAL, 1 PAVIMENTO, DE SACOS DE 50 KG (UNIDADE: KG). AF_07/2019</v>
          </cell>
          <cell r="C14411" t="str">
            <v>KG</v>
          </cell>
          <cell r="D14411">
            <v>0.01</v>
          </cell>
          <cell r="E14411">
            <v>0.01</v>
          </cell>
          <cell r="F14411" t="str">
            <v>SINAPI DEZEMBRO 2025</v>
          </cell>
        </row>
        <row r="14412">
          <cell r="A14412">
            <v>100272</v>
          </cell>
          <cell r="B14412" t="str">
            <v>TRANSPORTE VERTICAL MANUAL, 1 PAVIMENTO, DE VIDRO (UNIDADE: M2). AF_07/2019</v>
          </cell>
          <cell r="C14412" t="str">
            <v>M2</v>
          </cell>
          <cell r="D14412">
            <v>1.28</v>
          </cell>
          <cell r="E14412">
            <v>1.39</v>
          </cell>
          <cell r="F14412" t="str">
            <v>SINAPI DEZEMBRO 2025</v>
          </cell>
        </row>
        <row r="14413">
          <cell r="A14413">
            <v>100269</v>
          </cell>
          <cell r="B14413" t="str">
            <v>TRANSPORTE VERTICAL, BANCADA DE MÁRMORE OU GRANITO PARA COZINHA/LAVATÓRIO OU MÁRMORE SINTÉTICO COM CUBA INTEGRADA, MANUAL, 1 PAVIMENTO, (UNIDADE: UNID). AF_07/2019</v>
          </cell>
          <cell r="C14413" t="str">
            <v>UN</v>
          </cell>
          <cell r="D14413">
            <v>1.71</v>
          </cell>
          <cell r="E14413">
            <v>1.85</v>
          </cell>
          <cell r="F14413" t="str">
            <v>SINAPI DEZEMBRO 2025</v>
          </cell>
        </row>
        <row r="14414">
          <cell r="A14414">
            <v>100986</v>
          </cell>
          <cell r="B14414" t="str">
            <v>CARGA DE MISTURA ASFÁLTICA EM CAMINHÃO BASCULANTE 10 M³ (UNIDADE: M3). AF_07/2020</v>
          </cell>
          <cell r="C14414" t="str">
            <v>M3</v>
          </cell>
          <cell r="D14414">
            <v>9.1</v>
          </cell>
          <cell r="E14414">
            <v>9.2100000000000009</v>
          </cell>
          <cell r="F14414" t="str">
            <v>SINAPI DEZEMBRO 2025</v>
          </cell>
        </row>
        <row r="14415">
          <cell r="A14415">
            <v>101002</v>
          </cell>
          <cell r="B14415" t="str">
            <v>CARGA DE MISTURA ASFÁLTICA EM CAMINHÃO BASCULANTE 10 M³ (UNIDADE: T). AF_07/2020</v>
          </cell>
          <cell r="C14415" t="str">
            <v>T</v>
          </cell>
          <cell r="D14415">
            <v>6.05</v>
          </cell>
          <cell r="E14415">
            <v>6.13</v>
          </cell>
          <cell r="F14415" t="str">
            <v>SINAPI DEZEMBRO 2025</v>
          </cell>
        </row>
        <row r="14416">
          <cell r="A14416">
            <v>100987</v>
          </cell>
          <cell r="B14416" t="str">
            <v>CARGA DE MISTURA ASFÁLTICA EM CAMINHÃO BASCULANTE 14 M³ (UNIDADE: M3). AF_07/2020</v>
          </cell>
          <cell r="C14416" t="str">
            <v>M3</v>
          </cell>
          <cell r="D14416">
            <v>10.42</v>
          </cell>
          <cell r="E14416">
            <v>10.52</v>
          </cell>
          <cell r="F14416" t="str">
            <v>SINAPI DEZEMBRO 2025</v>
          </cell>
        </row>
        <row r="14417">
          <cell r="A14417">
            <v>101003</v>
          </cell>
          <cell r="B14417" t="str">
            <v>CARGA DE MISTURA ASFÁLTICA EM CAMINHÃO BASCULANTE 14 M³ (UNIDADE: T). AF_07/2020</v>
          </cell>
          <cell r="C14417" t="str">
            <v>T</v>
          </cell>
          <cell r="D14417">
            <v>6.93</v>
          </cell>
          <cell r="E14417">
            <v>7</v>
          </cell>
          <cell r="F14417" t="str">
            <v>SINAPI DEZEMBRO 2025</v>
          </cell>
        </row>
        <row r="14418">
          <cell r="A14418">
            <v>100988</v>
          </cell>
          <cell r="B14418" t="str">
            <v>CARGA DE MISTURA ASFÁLTICA EM CAMINHÃO BASCULANTE 18 M³ (UNIDADE: M3). AF_07/2020</v>
          </cell>
          <cell r="C14418" t="str">
            <v>M3</v>
          </cell>
          <cell r="D14418">
            <v>11.05</v>
          </cell>
          <cell r="E14418">
            <v>11.15</v>
          </cell>
          <cell r="F14418" t="str">
            <v>SINAPI DEZEMBRO 2025</v>
          </cell>
        </row>
        <row r="14419">
          <cell r="A14419">
            <v>101004</v>
          </cell>
          <cell r="B14419" t="str">
            <v>CARGA DE MISTURA ASFÁLTICA EM CAMINHÃO BASCULANTE 18 M³ (UNIDADE: T). AF_07/2020</v>
          </cell>
          <cell r="C14419" t="str">
            <v>T</v>
          </cell>
          <cell r="D14419">
            <v>7.36</v>
          </cell>
          <cell r="E14419">
            <v>7.43</v>
          </cell>
          <cell r="F14419" t="str">
            <v>SINAPI DEZEMBRO 2025</v>
          </cell>
        </row>
        <row r="14420">
          <cell r="A14420">
            <v>100985</v>
          </cell>
          <cell r="B14420" t="str">
            <v>CARGA DE MISTURA ASFÁLTICA EM CAMINHÃO BASCULANTE 6 M³ (UNIDADE: M3). AF_07/2020</v>
          </cell>
          <cell r="C14420" t="str">
            <v>M3</v>
          </cell>
          <cell r="D14420">
            <v>7.52</v>
          </cell>
          <cell r="E14420">
            <v>7.65</v>
          </cell>
          <cell r="F14420" t="str">
            <v>SINAPI DEZEMBRO 2025</v>
          </cell>
        </row>
        <row r="14421">
          <cell r="A14421">
            <v>101001</v>
          </cell>
          <cell r="B14421" t="str">
            <v>CARGA DE MISTURA ASFÁLTICA EM CAMINHÃO BASCULANTE 6 M³ (UNIDADE: T). AF_07/2020</v>
          </cell>
          <cell r="C14421" t="str">
            <v>T</v>
          </cell>
          <cell r="D14421">
            <v>5.0199999999999996</v>
          </cell>
          <cell r="E14421">
            <v>5.1100000000000003</v>
          </cell>
          <cell r="F14421" t="str">
            <v>SINAPI DEZEMBRO 2025</v>
          </cell>
        </row>
        <row r="14422">
          <cell r="A14422">
            <v>101008</v>
          </cell>
          <cell r="B14422" t="str">
            <v>CARGA DE ÁGUA EM CAMINHÃO PIPA 10 M³. AF_07/2020</v>
          </cell>
          <cell r="C14422" t="str">
            <v>M3</v>
          </cell>
          <cell r="D14422">
            <v>5.54</v>
          </cell>
          <cell r="E14422">
            <v>5.58</v>
          </cell>
          <cell r="F14422" t="str">
            <v>SINAPI DEZEMBRO 2025</v>
          </cell>
        </row>
        <row r="14423">
          <cell r="A14423">
            <v>101007</v>
          </cell>
          <cell r="B14423" t="str">
            <v>CARGA DE ÁGUA EM CAMINHÃO PIPA 6 M³. AF_07/2020</v>
          </cell>
          <cell r="C14423" t="str">
            <v>M3</v>
          </cell>
          <cell r="D14423">
            <v>5.44</v>
          </cell>
          <cell r="E14423">
            <v>5.51</v>
          </cell>
          <cell r="F14423" t="str">
            <v>SINAPI DEZEMBRO 2025</v>
          </cell>
        </row>
        <row r="14424">
          <cell r="A14424">
            <v>100982</v>
          </cell>
          <cell r="B14424" t="str">
            <v>CARGA, MANOBRA E DESCARGA DE ENTULHO EM CAMINHÃO BASCULANTE 10 M³ - CARGA COM ESCAVADEIRA HIDRÁULICA (CAÇAMBA DE 0,80 M³ / 111 HP) E DESCARGA LIVRE (UNIDADE: M3). AF_07/2020</v>
          </cell>
          <cell r="C14424" t="str">
            <v>M3</v>
          </cell>
          <cell r="D14424">
            <v>8.9700000000000006</v>
          </cell>
          <cell r="E14424">
            <v>9.09</v>
          </cell>
          <cell r="F14424" t="str">
            <v>SINAPI DEZEMBRO 2025</v>
          </cell>
        </row>
        <row r="14425">
          <cell r="A14425">
            <v>100998</v>
          </cell>
          <cell r="B14425" t="str">
            <v>CARGA, MANOBRA E DESCARGA DE ENTULHO EM CAMINHÃO BASCULANTE 10 M³ - CARGA COM ESCAVADEIRA HIDRÁULICA (CAÇAMBA DE 0,80 M³ / 111 HP) E DESCARGA LIVRE (UNIDADE: T). AF_07/2020</v>
          </cell>
          <cell r="C14425" t="str">
            <v>T</v>
          </cell>
          <cell r="D14425">
            <v>5.98</v>
          </cell>
          <cell r="E14425">
            <v>6.07</v>
          </cell>
          <cell r="F14425" t="str">
            <v>SINAPI DEZEMBRO 2025</v>
          </cell>
        </row>
        <row r="14426">
          <cell r="A14426">
            <v>100983</v>
          </cell>
          <cell r="B14426" t="str">
            <v>CARGA, MANOBRA E DESCARGA DE ENTULHO EM CAMINHÃO BASCULANTE 14 M³ - CARGA COM ESCAVADEIRA HIDRÁULICA (CAÇAMBA DE 0,80 M³ / 111 HP) E DESCARGA LIVRE (UNIDADE: M3). AF_07/2020</v>
          </cell>
          <cell r="C14426" t="str">
            <v>M3</v>
          </cell>
          <cell r="D14426">
            <v>8.9700000000000006</v>
          </cell>
          <cell r="E14426">
            <v>9.09</v>
          </cell>
          <cell r="F14426" t="str">
            <v>SINAPI DEZEMBRO 2025</v>
          </cell>
        </row>
        <row r="14427">
          <cell r="A14427">
            <v>100999</v>
          </cell>
          <cell r="B14427" t="str">
            <v>CARGA, MANOBRA E DESCARGA DE ENTULHO EM CAMINHÃO BASCULANTE 14 M³ - CARGA COM ESCAVADEIRA HIDRÁULICA (CAÇAMBA DE 0,80 M³ / 111 HP) E DESCARGA LIVRE (UNIDADE: T). AF_07/2020</v>
          </cell>
          <cell r="C14427" t="str">
            <v>T</v>
          </cell>
          <cell r="D14427">
            <v>6.01</v>
          </cell>
          <cell r="E14427">
            <v>6.08</v>
          </cell>
          <cell r="F14427" t="str">
            <v>SINAPI DEZEMBRO 2025</v>
          </cell>
        </row>
        <row r="14428">
          <cell r="A14428">
            <v>100984</v>
          </cell>
          <cell r="B14428" t="str">
            <v>CARGA, MANOBRA E DESCARGA DE ENTULHO EM CAMINHÃO BASCULANTE 18 M³ - CARGA COM ESCAVADEIRA HIDRÁULICA (CAÇAMBA DE 0,80 M³ / 111 HP) E DESCARGA LIVRE (UNIDADE: M3). AF_07/2020</v>
          </cell>
          <cell r="C14428" t="str">
            <v>M3</v>
          </cell>
          <cell r="D14428">
            <v>8.81</v>
          </cell>
          <cell r="E14428">
            <v>8.91</v>
          </cell>
          <cell r="F14428" t="str">
            <v>SINAPI DEZEMBRO 2025</v>
          </cell>
        </row>
        <row r="14429">
          <cell r="A14429">
            <v>101000</v>
          </cell>
          <cell r="B14429" t="str">
            <v>CARGA, MANOBRA E DESCARGA DE ENTULHO EM CAMINHÃO BASCULANTE 18 M³ - CARGA COM ESCAVADEIRA HIDRÁULICA (CAÇAMBA DE 0,80 M³ / 111 HP) E DESCARGA LIVRE (UNIDADE: T). AF_07/2020</v>
          </cell>
          <cell r="C14429" t="str">
            <v>T</v>
          </cell>
          <cell r="D14429">
            <v>5.87</v>
          </cell>
          <cell r="E14429">
            <v>5.93</v>
          </cell>
          <cell r="F14429" t="str">
            <v>SINAPI DEZEMBRO 2025</v>
          </cell>
        </row>
        <row r="14430">
          <cell r="A14430">
            <v>100981</v>
          </cell>
          <cell r="B14430" t="str">
            <v>CARGA, MANOBRA E DESCARGA DE ENTULHO EM CAMINHÃO BASCULANTE 6 M³ - CARGA COM ESCAVADEIRA HIDRÁULICA (CAÇAMBA DE 0,80 M³ / 111 HP) E DESCARGA LIVRE (UNIDADE: M3). AF_07/2020</v>
          </cell>
          <cell r="C14430" t="str">
            <v>M3</v>
          </cell>
          <cell r="D14430">
            <v>9.3000000000000007</v>
          </cell>
          <cell r="E14430">
            <v>9.4700000000000006</v>
          </cell>
          <cell r="F14430" t="str">
            <v>SINAPI DEZEMBRO 2025</v>
          </cell>
        </row>
        <row r="14431">
          <cell r="A14431">
            <v>100997</v>
          </cell>
          <cell r="B14431" t="str">
            <v>CARGA, MANOBRA E DESCARGA DE ENTULHO EM CAMINHÃO BASCULANTE 6 M³ - CARGA COM ESCAVADEIRA HIDRÁULICA (CAÇAMBA DE 0,80 M³ / 111 HP) E DESCARGA LIVRE (UNIDADE: T). AF_07/2020</v>
          </cell>
          <cell r="C14431" t="str">
            <v>T</v>
          </cell>
          <cell r="D14431">
            <v>6.2</v>
          </cell>
          <cell r="E14431">
            <v>6.32</v>
          </cell>
          <cell r="F14431" t="str">
            <v>SINAPI DEZEMBRO 2025</v>
          </cell>
        </row>
        <row r="14432">
          <cell r="A14432">
            <v>101010</v>
          </cell>
          <cell r="B14432" t="str">
            <v>CARGA, MANOBRA E DESCARGA DE PERFIL METÁLICO EM CAMINHÃO CARROCERIA COM GUINDAUTO (MUNCK) 11,7 TM. AF_07/2020</v>
          </cell>
          <cell r="C14432" t="str">
            <v>T</v>
          </cell>
          <cell r="D14432">
            <v>27.28</v>
          </cell>
          <cell r="E14432">
            <v>27.63</v>
          </cell>
          <cell r="F14432" t="str">
            <v>SINAPI DEZEMBRO 2025</v>
          </cell>
        </row>
        <row r="14433">
          <cell r="A14433">
            <v>101009</v>
          </cell>
          <cell r="B14433" t="str">
            <v>CARGA, MANOBRA E DESCARGA DE POSTE DE CONCRETO EM CAMINHÃO CARROCERIA COM GUINDAUTO (MUNCK) 11,7 TM. AF_07/2020</v>
          </cell>
          <cell r="C14433" t="str">
            <v>T</v>
          </cell>
          <cell r="D14433">
            <v>43.33</v>
          </cell>
          <cell r="E14433">
            <v>43.87</v>
          </cell>
          <cell r="F14433" t="str">
            <v>SINAPI DEZEMBRO 2025</v>
          </cell>
        </row>
        <row r="14434">
          <cell r="A14434">
            <v>100978</v>
          </cell>
          <cell r="B14434" t="str">
            <v>CARGA, MANOBRA E DESCARGA DE SOLOS E MATERIAIS GRANULARES EM CAMINHÃO BASCULANTE 10 M³ - CARGA COM ESCAVADEIRA HIDRÁULICA (CAÇAMBA DE 1,20 M³ / 155 HP) E DESCARGA LIVRE (UNIDADE: M3). AF_07/2020</v>
          </cell>
          <cell r="C14434" t="str">
            <v>M3</v>
          </cell>
          <cell r="D14434">
            <v>6.96</v>
          </cell>
          <cell r="E14434">
            <v>7.06</v>
          </cell>
          <cell r="F14434" t="str">
            <v>SINAPI DEZEMBRO 2025</v>
          </cell>
        </row>
        <row r="14435">
          <cell r="A14435">
            <v>100994</v>
          </cell>
          <cell r="B14435" t="str">
            <v>CARGA, MANOBRA E DESCARGA DE SOLOS E MATERIAIS GRANULARES EM CAMINHÃO BASCULANTE 10 M³ - CARGA COM ESCAVADEIRA HIDRÁULICA (CAÇAMBA DE 1,20 M³ / 155 HP) E DESCARGA LIVRE (UNIDADE: T). AF_07/2020</v>
          </cell>
          <cell r="C14435" t="str">
            <v>T</v>
          </cell>
          <cell r="D14435">
            <v>4.62</v>
          </cell>
          <cell r="E14435">
            <v>4.68</v>
          </cell>
          <cell r="F14435" t="str">
            <v>SINAPI DEZEMBRO 2025</v>
          </cell>
        </row>
        <row r="14436">
          <cell r="A14436">
            <v>100974</v>
          </cell>
          <cell r="B14436" t="str">
            <v>CARGA, MANOBRA E DESCARGA DE SOLOS E MATERIAIS GRANULARES EM CAMINHÃO BASCULANTE 10 M³ - CARGA COM PÁ CARREGADEIRA (CAÇAMBA DE 1,7 A 2,8 M³ / 128 HP) E DESCARGA LIVRE (UNIDADE: M3). AF_07/2020</v>
          </cell>
          <cell r="C14436" t="str">
            <v>M3</v>
          </cell>
          <cell r="D14436">
            <v>8.4499999999999993</v>
          </cell>
          <cell r="E14436">
            <v>8.56</v>
          </cell>
          <cell r="F14436" t="str">
            <v>SINAPI DEZEMBRO 2025</v>
          </cell>
        </row>
        <row r="14437">
          <cell r="A14437">
            <v>100990</v>
          </cell>
          <cell r="B14437" t="str">
            <v>CARGA, MANOBRA E DESCARGA DE SOLOS E MATERIAIS GRANULARES EM CAMINHÃO BASCULANTE 10 M³ - CARGA COM PÁ CARREGADEIRA (CAÇAMBA DE 1,7 A 2,8 M³ / 128 HP) E DESCARGA LIVRE (UNIDADE: T). AF_07/2020</v>
          </cell>
          <cell r="C14437" t="str">
            <v>T</v>
          </cell>
          <cell r="D14437">
            <v>5.63</v>
          </cell>
          <cell r="E14437">
            <v>5.72</v>
          </cell>
          <cell r="F14437" t="str">
            <v>SINAPI DEZEMBRO 2025</v>
          </cell>
        </row>
        <row r="14438">
          <cell r="A14438">
            <v>100979</v>
          </cell>
          <cell r="B14438" t="str">
            <v>CARGA, MANOBRA E DESCARGA DE SOLOS E MATERIAIS GRANULARES EM CAMINHÃO BASCULANTE 14 M³ - CARGA COM ESCAVADEIRA HIDRÁULICA (CAÇAMBA DE 1,20 M³ / 155 HP) E DESCARGA LIVRE (UNIDADE: M3). AF_07/2020</v>
          </cell>
          <cell r="C14438" t="str">
            <v>M3</v>
          </cell>
          <cell r="D14438">
            <v>6.66</v>
          </cell>
          <cell r="E14438">
            <v>6.74</v>
          </cell>
          <cell r="F14438" t="str">
            <v>SINAPI DEZEMBRO 2025</v>
          </cell>
        </row>
        <row r="14439">
          <cell r="A14439">
            <v>100995</v>
          </cell>
          <cell r="B14439" t="str">
            <v>CARGA, MANOBRA E DESCARGA DE SOLOS E MATERIAIS GRANULARES EM CAMINHÃO BASCULANTE 14 M³ - CARGA COM ESCAVADEIRA HIDRÁULICA (CAÇAMBA DE 1,20 M³ / 155 HP) E DESCARGA LIVRE (UNIDADE: T). AF_07/2020</v>
          </cell>
          <cell r="C14439" t="str">
            <v>T</v>
          </cell>
          <cell r="D14439">
            <v>4.45</v>
          </cell>
          <cell r="E14439">
            <v>4.5</v>
          </cell>
          <cell r="F14439" t="str">
            <v>SINAPI DEZEMBRO 2025</v>
          </cell>
        </row>
        <row r="14440">
          <cell r="A14440">
            <v>100975</v>
          </cell>
          <cell r="B14440" t="str">
            <v>CARGA, MANOBRA E DESCARGA DE SOLOS E MATERIAIS GRANULARES EM CAMINHÃO BASCULANTE 14 M³ - CARGA COM PÁ CARREGADEIRA (CAÇAMBA DE 1,7 A 2,8 M³ / 128 HP) E DESCARGA LIVRE (UNIDADE: M3). AF_07/2020</v>
          </cell>
          <cell r="C14440" t="str">
            <v>M3</v>
          </cell>
          <cell r="D14440">
            <v>8.4700000000000006</v>
          </cell>
          <cell r="E14440">
            <v>8.59</v>
          </cell>
          <cell r="F14440" t="str">
            <v>SINAPI DEZEMBRO 2025</v>
          </cell>
        </row>
        <row r="14441">
          <cell r="A14441">
            <v>100991</v>
          </cell>
          <cell r="B14441" t="str">
            <v>CARGA, MANOBRA E DESCARGA DE SOLOS E MATERIAIS GRANULARES EM CAMINHÃO BASCULANTE 14 M³ - CARGA COM PÁ CARREGADEIRA (CAÇAMBA DE 1,7 A 2,8 M³ / 128 HP) E DESCARGA LIVRE (UNIDADE: T). AF_07/2020</v>
          </cell>
          <cell r="C14441" t="str">
            <v>T</v>
          </cell>
          <cell r="D14441">
            <v>5.67</v>
          </cell>
          <cell r="E14441">
            <v>5.74</v>
          </cell>
          <cell r="F14441" t="str">
            <v>SINAPI DEZEMBRO 2025</v>
          </cell>
        </row>
        <row r="14442">
          <cell r="A14442">
            <v>100980</v>
          </cell>
          <cell r="B14442" t="str">
            <v>CARGA, MANOBRA E DESCARGA DE SOLOS E MATERIAIS GRANULARES EM CAMINHÃO BASCULANTE 18 M³ - CARGA COM ESCAVADEIRA HIDRÁULICA (CAÇAMBA DE 1,20 M³ / 155 HP) E DESCARGA LIVRE (UNIDADE: M3). AF_07/2020</v>
          </cell>
          <cell r="C14442" t="str">
            <v>M3</v>
          </cell>
          <cell r="D14442">
            <v>6.31</v>
          </cell>
          <cell r="E14442">
            <v>6.38</v>
          </cell>
          <cell r="F14442" t="str">
            <v>SINAPI DEZEMBRO 2025</v>
          </cell>
        </row>
        <row r="14443">
          <cell r="A14443">
            <v>100996</v>
          </cell>
          <cell r="B14443" t="str">
            <v>CARGA, MANOBRA E DESCARGA DE SOLOS E MATERIAIS GRANULARES EM CAMINHÃO BASCULANTE 18 M³ - CARGA COM ESCAVADEIRA HIDRÁULICA (CAÇAMBA DE 1,20 M³ / 155 HP) E DESCARGA LIVRE (UNIDADE: T). AF_07/2020</v>
          </cell>
          <cell r="C14443" t="str">
            <v>T</v>
          </cell>
          <cell r="D14443">
            <v>4.1900000000000004</v>
          </cell>
          <cell r="E14443">
            <v>4.2300000000000004</v>
          </cell>
          <cell r="F14443" t="str">
            <v>SINAPI DEZEMBRO 2025</v>
          </cell>
        </row>
        <row r="14444">
          <cell r="A14444">
            <v>100976</v>
          </cell>
          <cell r="B14444" t="str">
            <v>CARGA, MANOBRA E DESCARGA DE SOLOS E MATERIAIS GRANULARES EM CAMINHÃO BASCULANTE 18 M³ - CARGA COM PÁ CARREGADEIRA (CAÇAMBA DE 1,7 A 2,8 M³ / 128 HP) E DESCARGA LIVRE (UNIDADE: M3). AF_07/2020</v>
          </cell>
          <cell r="C14444" t="str">
            <v>M3</v>
          </cell>
          <cell r="D14444">
            <v>8.32</v>
          </cell>
          <cell r="E14444">
            <v>8.42</v>
          </cell>
          <cell r="F14444" t="str">
            <v>SINAPI DEZEMBRO 2025</v>
          </cell>
        </row>
        <row r="14445">
          <cell r="A14445">
            <v>100992</v>
          </cell>
          <cell r="B14445" t="str">
            <v>CARGA, MANOBRA E DESCARGA DE SOLOS E MATERIAIS GRANULARES EM CAMINHÃO BASCULANTE 18 M³ - CARGA COM PÁ CARREGADEIRA (CAÇAMBA DE 1,7 A 2,8 M³ / 128 HP) E DESCARGA LIVRE (UNIDADE: T). AF_07/2020</v>
          </cell>
          <cell r="C14445" t="str">
            <v>T</v>
          </cell>
          <cell r="D14445">
            <v>5.55</v>
          </cell>
          <cell r="E14445">
            <v>5.61</v>
          </cell>
          <cell r="F14445" t="str">
            <v>SINAPI DEZEMBRO 2025</v>
          </cell>
        </row>
        <row r="14446">
          <cell r="A14446">
            <v>100977</v>
          </cell>
          <cell r="B14446" t="str">
            <v>CARGA, MANOBRA E DESCARGA DE SOLOS E MATERIAIS GRANULARES EM CAMINHÃO BASCULANTE 6 M³ - CARGA COM ESCAVADEIRA HIDRÁULICA (CAÇAMBA DE 1,20 M³ / 155 HP) E DESCARGA LIVRE (UNIDADE: M3). AF_07/2020</v>
          </cell>
          <cell r="C14446" t="str">
            <v>M3</v>
          </cell>
          <cell r="D14446">
            <v>7.67</v>
          </cell>
          <cell r="E14446">
            <v>7.8</v>
          </cell>
          <cell r="F14446" t="str">
            <v>SINAPI DEZEMBRO 2025</v>
          </cell>
        </row>
        <row r="14447">
          <cell r="A14447">
            <v>100993</v>
          </cell>
          <cell r="B14447" t="str">
            <v>CARGA, MANOBRA E DESCARGA DE SOLOS E MATERIAIS GRANULARES EM CAMINHÃO BASCULANTE 6 M³ - CARGA COM ESCAVADEIRA HIDRÁULICA (CAÇAMBA DE 1,20 M³ / 155 HP) E DESCARGA LIVRE (UNIDADE: T). AF_07/2020</v>
          </cell>
          <cell r="C14447" t="str">
            <v>T</v>
          </cell>
          <cell r="D14447">
            <v>5.1100000000000003</v>
          </cell>
          <cell r="E14447">
            <v>5.2</v>
          </cell>
          <cell r="F14447" t="str">
            <v>SINAPI DEZEMBRO 2025</v>
          </cell>
        </row>
        <row r="14448">
          <cell r="A14448">
            <v>100973</v>
          </cell>
          <cell r="B14448" t="str">
            <v>CARGA, MANOBRA E DESCARGA DE SOLOS E MATERIAIS GRANULARES EM CAMINHÃO BASCULANTE 6 M³ - CARGA COM PÁ CARREGADEIRA (CAÇAMBA DE 1,7 A 2,8 M³ / 128 HP) E DESCARGA LIVRE (UNIDADE: M3). AF_07/2020</v>
          </cell>
          <cell r="C14448" t="str">
            <v>M3</v>
          </cell>
          <cell r="D14448">
            <v>8.6999999999999993</v>
          </cell>
          <cell r="E14448">
            <v>8.8800000000000008</v>
          </cell>
          <cell r="F14448" t="str">
            <v>SINAPI DEZEMBRO 2025</v>
          </cell>
        </row>
        <row r="14449">
          <cell r="A14449">
            <v>100989</v>
          </cell>
          <cell r="B14449" t="str">
            <v>CARGA, MANOBRA E DESCARGA DE SOLOS E MATERIAIS GRANULARES EM CAMINHÃO BASCULANTE 6 M³ - CARGA COM PÁ CARREGADEIRA (CAÇAMBA DE 1,7 A 2,8 M³ / 128 HP) E DESCARGA LIVRE (UNIDADE: T). AF_07/2020</v>
          </cell>
          <cell r="C14449" t="str">
            <v>T</v>
          </cell>
          <cell r="D14449">
            <v>5.8</v>
          </cell>
          <cell r="E14449">
            <v>5.92</v>
          </cell>
          <cell r="F14449" t="str">
            <v>SINAPI DEZEMBRO 2025</v>
          </cell>
        </row>
        <row r="14450">
          <cell r="A14450">
            <v>101467</v>
          </cell>
          <cell r="B14450" t="str">
            <v>CARGA, MANOBRA E DESCARGA DE TUBOS DE CONCRETO, DN 1000 MM, EM CAMINHÃO CARROCERIA COM GUINDAUTO (MUNCK) 11,7 TM. AF_07/2020</v>
          </cell>
          <cell r="C14450" t="str">
            <v>T</v>
          </cell>
          <cell r="D14450">
            <v>18.309999999999999</v>
          </cell>
          <cell r="E14450">
            <v>18.75</v>
          </cell>
          <cell r="F14450" t="str">
            <v>SINAPI DEZEMBRO 2025</v>
          </cell>
        </row>
        <row r="14451">
          <cell r="A14451">
            <v>101468</v>
          </cell>
          <cell r="B14451" t="str">
            <v>CARGA, MANOBRA E DESCARGA DE TUBOS DE CONCRETO, DN 1200 MM, EM CAMINHÃO CARROCERIA COM GUINDAUTO (MUNCK) 11,7 TM. AF_07/2020</v>
          </cell>
          <cell r="C14451" t="str">
            <v>T</v>
          </cell>
          <cell r="D14451">
            <v>16.739999999999998</v>
          </cell>
          <cell r="E14451">
            <v>17.149999999999999</v>
          </cell>
          <cell r="F14451" t="str">
            <v>SINAPI DEZEMBRO 2025</v>
          </cell>
        </row>
        <row r="14452">
          <cell r="A14452">
            <v>101014</v>
          </cell>
          <cell r="B14452" t="str">
            <v>CARGA, MANOBRA E DESCARGA DE TUBOS DE CONCRETO, DN 400 MM, EM CAMINHÃO CARROCERIA COM GUINDAUTO (MUNCK) 11,7 TM. AF_07/2020</v>
          </cell>
          <cell r="C14452" t="str">
            <v>T</v>
          </cell>
          <cell r="D14452">
            <v>41.84</v>
          </cell>
          <cell r="E14452">
            <v>42.85</v>
          </cell>
          <cell r="F14452" t="str">
            <v>SINAPI DEZEMBRO 2025</v>
          </cell>
        </row>
        <row r="14453">
          <cell r="A14453">
            <v>101015</v>
          </cell>
          <cell r="B14453" t="str">
            <v>CARGA, MANOBRA E DESCARGA DE TUBOS DE CONCRETO, DN 500 MM, EM CAMINHÃO CARROCERIA COM GUINDAUTO (MUNCK) 11,7 TM. AF_07/2020</v>
          </cell>
          <cell r="C14453" t="str">
            <v>T</v>
          </cell>
          <cell r="D14453">
            <v>34.369999999999997</v>
          </cell>
          <cell r="E14453">
            <v>35.21</v>
          </cell>
          <cell r="F14453" t="str">
            <v>SINAPI DEZEMBRO 2025</v>
          </cell>
        </row>
        <row r="14454">
          <cell r="A14454">
            <v>101463</v>
          </cell>
          <cell r="B14454" t="str">
            <v>CARGA, MANOBRA E DESCARGA DE TUBOS DE CONCRETO, DN 600 MM, EM CAMINHÃO CARROCERIA COM GUINDAUTO (MUNCK) 11,7 TM. AF_07/2020</v>
          </cell>
          <cell r="C14454" t="str">
            <v>T</v>
          </cell>
          <cell r="D14454">
            <v>45.8</v>
          </cell>
          <cell r="E14454">
            <v>46.92</v>
          </cell>
          <cell r="F14454" t="str">
            <v>SINAPI DEZEMBRO 2025</v>
          </cell>
        </row>
        <row r="14455">
          <cell r="A14455">
            <v>101464</v>
          </cell>
          <cell r="B14455" t="str">
            <v>CARGA, MANOBRA E DESCARGA DE TUBOS DE CONCRETO, DN 700 MM, EM CAMINHÃO CARROCERIA COM GUINDAUTO (MUNCK) 11,7 TM. AF_07/2020</v>
          </cell>
          <cell r="C14455" t="str">
            <v>T</v>
          </cell>
          <cell r="D14455">
            <v>35.19</v>
          </cell>
          <cell r="E14455">
            <v>36.04</v>
          </cell>
          <cell r="F14455" t="str">
            <v>SINAPI DEZEMBRO 2025</v>
          </cell>
        </row>
        <row r="14456">
          <cell r="A14456">
            <v>101465</v>
          </cell>
          <cell r="B14456" t="str">
            <v>CARGA, MANOBRA E DESCARGA DE TUBOS DE CONCRETO, DN 800 MM, EM CAMINHÃO CARROCERIA COM GUINDAUTO (MUNCK) 11,7 TM. AF_07/2020</v>
          </cell>
          <cell r="C14456" t="str">
            <v>T</v>
          </cell>
          <cell r="D14456">
            <v>26.89</v>
          </cell>
          <cell r="E14456">
            <v>27.55</v>
          </cell>
          <cell r="F14456" t="str">
            <v>SINAPI DEZEMBRO 2025</v>
          </cell>
        </row>
        <row r="14457">
          <cell r="A14457">
            <v>101466</v>
          </cell>
          <cell r="B14457" t="str">
            <v>CARGA, MANOBRA E DESCARGA DE TUBOS DE CONCRETO, DN 900 MM, EM CAMINHÃO CARROCERIA COM GUINDAUTO (MUNCK) 11,7 TM. AF_07/2020</v>
          </cell>
          <cell r="C14457" t="str">
            <v>T</v>
          </cell>
          <cell r="D14457">
            <v>21.87</v>
          </cell>
          <cell r="E14457">
            <v>22.41</v>
          </cell>
          <cell r="F14457" t="str">
            <v>SINAPI DEZEMBRO 2025</v>
          </cell>
        </row>
        <row r="14458">
          <cell r="A14458">
            <v>101013</v>
          </cell>
          <cell r="B14458" t="str">
            <v>CARGA, MANOBRA E DESCARGA DE TUBOS DE CONCRETO, DN MENOR OU IGUAL A 300 MM, EM CAMINHÃO CARROCERIA COM GUINDAUTO (MUNCK) 11,7 TM. AF_07/2020</v>
          </cell>
          <cell r="C14458" t="str">
            <v>T</v>
          </cell>
          <cell r="D14458">
            <v>45.66</v>
          </cell>
          <cell r="E14458">
            <v>46.77</v>
          </cell>
          <cell r="F14458" t="str">
            <v>SINAPI DEZEMBRO 2025</v>
          </cell>
        </row>
        <row r="14459">
          <cell r="A14459">
            <v>101477</v>
          </cell>
          <cell r="B14459" t="str">
            <v>CARGA, MANOBRA E DESCARGA DE TUBOS METÁLICOS, DN 1000 MM, EM CAMINHÃO CARROCERIA COM GUINDAUTO (MUNCK) 11,7 TM. AF_07/2020</v>
          </cell>
          <cell r="C14459" t="str">
            <v>T</v>
          </cell>
          <cell r="D14459">
            <v>13.26</v>
          </cell>
          <cell r="E14459">
            <v>13.58</v>
          </cell>
          <cell r="F14459" t="str">
            <v>SINAPI DEZEMBRO 2025</v>
          </cell>
        </row>
        <row r="14460">
          <cell r="A14460">
            <v>101478</v>
          </cell>
          <cell r="B14460" t="str">
            <v>CARGA, MANOBRA E DESCARGA DE TUBOS METÁLICOS, DN 1200 MM, EM CAMINHÃO CARROCERIA COM GUINDAUTO (MUNCK) 11,7 TM. AF_07/2020</v>
          </cell>
          <cell r="C14460" t="str">
            <v>T</v>
          </cell>
          <cell r="D14460">
            <v>11.28</v>
          </cell>
          <cell r="E14460">
            <v>11.56</v>
          </cell>
          <cell r="F14460" t="str">
            <v>SINAPI DEZEMBRO 2025</v>
          </cell>
        </row>
        <row r="14461">
          <cell r="A14461">
            <v>101017</v>
          </cell>
          <cell r="B14461" t="str">
            <v>CARGA, MANOBRA E DESCARGA DE TUBOS METÁLICOS, DN 200 MM, EM CAMINHÃO CARROCERIA COM GUINDAUTO (MUNCK) 11,7 TM. AF_07/2020</v>
          </cell>
          <cell r="C14461" t="str">
            <v>T</v>
          </cell>
          <cell r="D14461">
            <v>30.17</v>
          </cell>
          <cell r="E14461">
            <v>30.9</v>
          </cell>
          <cell r="F14461" t="str">
            <v>SINAPI DEZEMBRO 2025</v>
          </cell>
        </row>
        <row r="14462">
          <cell r="A14462">
            <v>101018</v>
          </cell>
          <cell r="B14462" t="str">
            <v>CARGA, MANOBRA E DESCARGA DE TUBOS METÁLICOS, DN 250 MM, EM CAMINHÃO CARROCERIA COM GUINDAUTO (MUNCK) 11,7 TM. AF_07/2020</v>
          </cell>
          <cell r="C14462" t="str">
            <v>T</v>
          </cell>
          <cell r="D14462">
            <v>24.78</v>
          </cell>
          <cell r="E14462">
            <v>25.39</v>
          </cell>
          <cell r="F14462" t="str">
            <v>SINAPI DEZEMBRO 2025</v>
          </cell>
        </row>
        <row r="14463">
          <cell r="A14463">
            <v>101469</v>
          </cell>
          <cell r="B14463" t="str">
            <v>CARGA, MANOBRA E DESCARGA DE TUBOS METÁLICOS, DN 300 MM, EM CAMINHÃO CARROCERIA COM GUINDAUTO (MUNCK) 11,7 TM. AF_07/2020</v>
          </cell>
          <cell r="C14463" t="str">
            <v>T</v>
          </cell>
          <cell r="D14463">
            <v>37.479999999999997</v>
          </cell>
          <cell r="E14463">
            <v>38.4</v>
          </cell>
          <cell r="F14463" t="str">
            <v>SINAPI DEZEMBRO 2025</v>
          </cell>
        </row>
        <row r="14464">
          <cell r="A14464">
            <v>101470</v>
          </cell>
          <cell r="B14464" t="str">
            <v>CARGA, MANOBRA E DESCARGA DE TUBOS METÁLICOS, DN 350 MM, EM CAMINHÃO CARROCERIA COM GUINDAUTO (MUNCK) 11,7 TM. AF_07/2020</v>
          </cell>
          <cell r="C14464" t="str">
            <v>T</v>
          </cell>
          <cell r="D14464">
            <v>29.75</v>
          </cell>
          <cell r="E14464">
            <v>30.48</v>
          </cell>
          <cell r="F14464" t="str">
            <v>SINAPI DEZEMBRO 2025</v>
          </cell>
        </row>
        <row r="14465">
          <cell r="A14465">
            <v>101471</v>
          </cell>
          <cell r="B14465" t="str">
            <v>CARGA, MANOBRA E DESCARGA DE TUBOS METÁLICOS, DN 400 MM, EM CAMINHÃO CARROCERIA COM GUINDAUTO (MUNCK) 11,7 TM. AF_07/2020</v>
          </cell>
          <cell r="C14465" t="str">
            <v>T</v>
          </cell>
          <cell r="D14465">
            <v>25.53</v>
          </cell>
          <cell r="E14465">
            <v>26.14</v>
          </cell>
          <cell r="F14465" t="str">
            <v>SINAPI DEZEMBRO 2025</v>
          </cell>
        </row>
        <row r="14466">
          <cell r="A14466">
            <v>101472</v>
          </cell>
          <cell r="B14466" t="str">
            <v>CARGA, MANOBRA E DESCARGA DE TUBOS METÁLICOS, DN 500 MM, EM CAMINHÃO CARROCERIA COM GUINDAUTO (MUNCK) 11,7 TM. AF_07/2020</v>
          </cell>
          <cell r="C14466" t="str">
            <v>T</v>
          </cell>
          <cell r="D14466">
            <v>19.86</v>
          </cell>
          <cell r="E14466">
            <v>20.36</v>
          </cell>
          <cell r="F14466" t="str">
            <v>SINAPI DEZEMBRO 2025</v>
          </cell>
        </row>
        <row r="14467">
          <cell r="A14467">
            <v>101473</v>
          </cell>
          <cell r="B14467" t="str">
            <v>CARGA, MANOBRA E DESCARGA DE TUBOS METÁLICOS, DN 600 MM, EM CAMINHÃO CARROCERIA COM GUINDAUTO (MUNCK) 11,7 TM. AF_07/2020</v>
          </cell>
          <cell r="C14467" t="str">
            <v>T</v>
          </cell>
          <cell r="D14467">
            <v>28.6</v>
          </cell>
          <cell r="E14467">
            <v>29.3</v>
          </cell>
          <cell r="F14467" t="str">
            <v>SINAPI DEZEMBRO 2025</v>
          </cell>
        </row>
        <row r="14468">
          <cell r="A14468">
            <v>101474</v>
          </cell>
          <cell r="B14468" t="str">
            <v>CARGA, MANOBRA E DESCARGA DE TUBOS METÁLICOS, DN 700 MM, EM CAMINHÃO CARROCERIA COM GUINDAUTO (MUNCK) 11,7 TM. AF_07/2020</v>
          </cell>
          <cell r="C14468" t="str">
            <v>T</v>
          </cell>
          <cell r="D14468">
            <v>20.46</v>
          </cell>
          <cell r="E14468">
            <v>20.97</v>
          </cell>
          <cell r="F14468" t="str">
            <v>SINAPI DEZEMBRO 2025</v>
          </cell>
        </row>
        <row r="14469">
          <cell r="A14469">
            <v>101475</v>
          </cell>
          <cell r="B14469" t="str">
            <v>CARGA, MANOBRA E DESCARGA DE TUBOS METÁLICOS, DN 800 MM, EM CAMINHÃO CARROCERIA COM GUINDAUTO (MUNCK) 11,7 TM. AF_07/2020</v>
          </cell>
          <cell r="C14469" t="str">
            <v>T</v>
          </cell>
          <cell r="D14469">
            <v>18.149999999999999</v>
          </cell>
          <cell r="E14469">
            <v>18.600000000000001</v>
          </cell>
          <cell r="F14469" t="str">
            <v>SINAPI DEZEMBRO 2025</v>
          </cell>
        </row>
        <row r="14470">
          <cell r="A14470">
            <v>101476</v>
          </cell>
          <cell r="B14470" t="str">
            <v>CARGA, MANOBRA E DESCARGA DE TUBOS METÁLICOS, DN 900 MM, EM CAMINHÃO CARROCERIA COM GUINDAUTO (MUNCK) 11,7 TM. AF_07/2020</v>
          </cell>
          <cell r="C14470" t="str">
            <v>T</v>
          </cell>
          <cell r="D14470">
            <v>16.190000000000001</v>
          </cell>
          <cell r="E14470">
            <v>16.579999999999998</v>
          </cell>
          <cell r="F14470" t="str">
            <v>SINAPI DEZEMBRO 2025</v>
          </cell>
        </row>
        <row r="14471">
          <cell r="A14471">
            <v>101016</v>
          </cell>
          <cell r="B14471" t="str">
            <v>CARGA, MANOBRA E DESCARGA DE TUBOS METÁLICOS, DN MENOR OU IGUAL A 150 MM, EM CAMINHÃO CARROCERIA COM GUINDAUTO (MUNCK) 11,7 TM. AF_07/2020</v>
          </cell>
          <cell r="C14471" t="str">
            <v>T</v>
          </cell>
          <cell r="D14471">
            <v>39.78</v>
          </cell>
          <cell r="E14471">
            <v>40.76</v>
          </cell>
          <cell r="F14471" t="str">
            <v>SINAPI DEZEMBRO 2025</v>
          </cell>
        </row>
        <row r="14472">
          <cell r="A14472">
            <v>101487</v>
          </cell>
          <cell r="B14472" t="str">
            <v>CARGA, MANOBRA E DESCARGA DE TUBOS PLÁSTICOS, DN 1000 MM, EM CAMINHÃO CARROCERIA COM GUINDAUTO (MUNCK) 11,7 TM. AF_07/2020</v>
          </cell>
          <cell r="C14472" t="str">
            <v>T</v>
          </cell>
          <cell r="D14472">
            <v>98.55</v>
          </cell>
          <cell r="E14472">
            <v>100.95</v>
          </cell>
          <cell r="F14472" t="str">
            <v>SINAPI DEZEMBRO 2025</v>
          </cell>
        </row>
        <row r="14473">
          <cell r="A14473">
            <v>101488</v>
          </cell>
          <cell r="B14473" t="str">
            <v>CARGA, MANOBRA E DESCARGA DE TUBOS PLÁSTICOS, DN 1200 MM, EM CAMINHÃO CARROCERIA COM GUINDAUTO (MUNCK) 11,7 TM. AF_07/2020</v>
          </cell>
          <cell r="C14473" t="str">
            <v>T</v>
          </cell>
          <cell r="D14473">
            <v>85.28</v>
          </cell>
          <cell r="E14473">
            <v>87.35</v>
          </cell>
          <cell r="F14473" t="str">
            <v>SINAPI DEZEMBRO 2025</v>
          </cell>
        </row>
        <row r="14474">
          <cell r="A14474">
            <v>101480</v>
          </cell>
          <cell r="B14474" t="str">
            <v>CARGA, MANOBRA E DESCARGA DE TUBOS PLÁSTICOS, DN 250 MM, EM CAMINHÃO CARROCERIA COM GUINDAUTO (MUNCK) 11,7 TM. AF_07/2020</v>
          </cell>
          <cell r="C14474" t="str">
            <v>T</v>
          </cell>
          <cell r="D14474">
            <v>67.03</v>
          </cell>
          <cell r="E14474">
            <v>68.67</v>
          </cell>
          <cell r="F14474" t="str">
            <v>SINAPI DEZEMBRO 2025</v>
          </cell>
        </row>
        <row r="14475">
          <cell r="A14475">
            <v>101481</v>
          </cell>
          <cell r="B14475" t="str">
            <v>CARGA, MANOBRA E DESCARGA DE TUBOS PLÁSTICOS, DN 300 MM, EM CAMINHÃO CARROCERIA COM GUINDAUTO (MUNCK) 11,7 TM. AF_07/2020</v>
          </cell>
          <cell r="C14475" t="str">
            <v>T</v>
          </cell>
          <cell r="D14475">
            <v>48.41</v>
          </cell>
          <cell r="E14475">
            <v>49.6</v>
          </cell>
          <cell r="F14475" t="str">
            <v>SINAPI DEZEMBRO 2025</v>
          </cell>
        </row>
        <row r="14476">
          <cell r="A14476">
            <v>101482</v>
          </cell>
          <cell r="B14476" t="str">
            <v>CARGA, MANOBRA E DESCARGA DE TUBOS PLÁSTICOS, DN 400 MM, EM CAMINHÃO CARROCERIA COM GUINDAUTO (MUNCK) 11,7 TM. AF_07/2020</v>
          </cell>
          <cell r="C14476" t="str">
            <v>T</v>
          </cell>
          <cell r="D14476">
            <v>36.19</v>
          </cell>
          <cell r="E14476">
            <v>37.07</v>
          </cell>
          <cell r="F14476" t="str">
            <v>SINAPI DEZEMBRO 2025</v>
          </cell>
        </row>
        <row r="14477">
          <cell r="A14477">
            <v>101483</v>
          </cell>
          <cell r="B14477" t="str">
            <v>CARGA, MANOBRA E DESCARGA DE TUBOS PLÁSTICOS, DN 500 MM, EM CAMINHÃO CARROCERIA COM GUINDAUTO (MUNCK) 11,7 TM. AF_07/2020</v>
          </cell>
          <cell r="C14477" t="str">
            <v>T</v>
          </cell>
          <cell r="D14477">
            <v>37.56</v>
          </cell>
          <cell r="E14477">
            <v>38.47</v>
          </cell>
          <cell r="F14477" t="str">
            <v>SINAPI DEZEMBRO 2025</v>
          </cell>
        </row>
        <row r="14478">
          <cell r="A14478">
            <v>101484</v>
          </cell>
          <cell r="B14478" t="str">
            <v>CARGA, MANOBRA E DESCARGA DE TUBOS PLÁSTICOS, DN 600 MM, EM CAMINHÃO CARROCERIA COM GUINDAUTO (MUNCK) 11,7 TM. AF_07/2020</v>
          </cell>
          <cell r="C14478" t="str">
            <v>T</v>
          </cell>
          <cell r="D14478">
            <v>194.66</v>
          </cell>
          <cell r="E14478">
            <v>199.4</v>
          </cell>
          <cell r="F14478" t="str">
            <v>SINAPI DEZEMBRO 2025</v>
          </cell>
        </row>
        <row r="14479">
          <cell r="A14479">
            <v>101485</v>
          </cell>
          <cell r="B14479" t="str">
            <v>CARGA, MANOBRA E DESCARGA DE TUBOS PLÁSTICOS, DN 750 MM, EM CAMINHÃO CARROCERIA COM GUINDAUTO (MUNCK) 11,7 TM. AF_07/2020</v>
          </cell>
          <cell r="C14479" t="str">
            <v>T</v>
          </cell>
          <cell r="D14479">
            <v>149.41999999999999</v>
          </cell>
          <cell r="E14479">
            <v>153.07</v>
          </cell>
          <cell r="F14479" t="str">
            <v>SINAPI DEZEMBRO 2025</v>
          </cell>
        </row>
        <row r="14480">
          <cell r="A14480">
            <v>101486</v>
          </cell>
          <cell r="B14480" t="str">
            <v>CARGA, MANOBRA E DESCARGA DE TUBOS PLÁSTICOS, DN 900 MM, EM CAMINHÃO CARROCERIA COM GUINDAUTO (MUNCK) 11,7 TM. AF_07/2020</v>
          </cell>
          <cell r="C14480" t="str">
            <v>T</v>
          </cell>
          <cell r="D14480">
            <v>134.59</v>
          </cell>
          <cell r="E14480">
            <v>137.88</v>
          </cell>
          <cell r="F14480" t="str">
            <v>SINAPI DEZEMBRO 2025</v>
          </cell>
        </row>
        <row r="14481">
          <cell r="A14481">
            <v>101006</v>
          </cell>
          <cell r="B14481" t="str">
            <v>CARGA, MANOBRA E DESCARGA DE ÁGUA EM CAMINHÃO PIPA 10 M³. AF_07/2020</v>
          </cell>
          <cell r="C14481" t="str">
            <v>M3</v>
          </cell>
          <cell r="D14481">
            <v>20.92</v>
          </cell>
          <cell r="E14481">
            <v>21.12</v>
          </cell>
          <cell r="F14481" t="str">
            <v>SINAPI DEZEMBRO 2025</v>
          </cell>
        </row>
        <row r="14482">
          <cell r="A14482">
            <v>101005</v>
          </cell>
          <cell r="B14482" t="str">
            <v>CARGA, MANOBRA E DESCARGA DE ÁGUA EM CAMINHÃO PIPA 6 M³. AF_07/2020</v>
          </cell>
          <cell r="C14482" t="str">
            <v>M3</v>
          </cell>
          <cell r="D14482">
            <v>18.760000000000002</v>
          </cell>
          <cell r="E14482">
            <v>18.989999999999998</v>
          </cell>
          <cell r="F14482" t="str">
            <v>SINAPI DEZEMBRO 2025</v>
          </cell>
        </row>
        <row r="14483">
          <cell r="A14483">
            <v>102568</v>
          </cell>
          <cell r="B14483" t="str">
            <v>CARGA, MANOBRA E DESCARGA MANUAL DE TUBOS PLÁSTICOS, DN 150 MM, EM CAMINHÃO CARROCERIA 9T. AF_06/2021</v>
          </cell>
          <cell r="C14483" t="str">
            <v>T</v>
          </cell>
          <cell r="D14483">
            <v>287.69</v>
          </cell>
          <cell r="E14483">
            <v>297.26</v>
          </cell>
          <cell r="F14483" t="str">
            <v>SINAPI DEZEMBRO 2025</v>
          </cell>
        </row>
        <row r="14484">
          <cell r="A14484">
            <v>101479</v>
          </cell>
          <cell r="B14484" t="str">
            <v>CARGA, MANOBRA E DESCARGA MANUAL DE TUBOS PLÁSTICOS, DN 200 MM, EM CAMINHÃO CARROCERIA 9T. AF_07/2020</v>
          </cell>
          <cell r="C14484" t="str">
            <v>T</v>
          </cell>
          <cell r="D14484">
            <v>168.88</v>
          </cell>
          <cell r="E14484">
            <v>174.49</v>
          </cell>
          <cell r="F14484" t="str">
            <v>SINAPI DEZEMBRO 2025</v>
          </cell>
        </row>
        <row r="14485">
          <cell r="A14485">
            <v>101019</v>
          </cell>
          <cell r="B14485" t="str">
            <v>CARGA, MANOBRA E DESCARGA MANUAL DE TUBOS PLÁSTICOS, DN MENOR OU IGUAL A 100 MM, EM CAMINHÃO CARROCERIA 9T. AF_07/2020</v>
          </cell>
          <cell r="C14485" t="str">
            <v>T</v>
          </cell>
          <cell r="D14485">
            <v>579.65</v>
          </cell>
          <cell r="E14485">
            <v>598.9</v>
          </cell>
          <cell r="F14485" t="str">
            <v>SINAPI DEZEMBRO 2025</v>
          </cell>
        </row>
        <row r="14486">
          <cell r="A14486">
            <v>100938</v>
          </cell>
          <cell r="B14486" t="str">
            <v>TRANSPORTE COM CAMINHÃO BASCULANTE DE 10 M³, EM VIA INTERNA (DENTRO DO CANTEIRO - UNIDADE: M3XKM). AF_07/2020</v>
          </cell>
          <cell r="C14486" t="str">
            <v>M3XKM</v>
          </cell>
          <cell r="D14486">
            <v>7.51</v>
          </cell>
          <cell r="E14486">
            <v>7.6</v>
          </cell>
          <cell r="F14486" t="str">
            <v>SINAPI DEZEMBRO 2025</v>
          </cell>
        </row>
        <row r="14487">
          <cell r="A14487">
            <v>100942</v>
          </cell>
          <cell r="B14487" t="str">
            <v>TRANSPORTE COM CAMINHÃO BASCULANTE DE 10 M³, EM VIA INTERNA A OBRA (UNIDADE: TXKM). AF_07/2020</v>
          </cell>
          <cell r="C14487" t="str">
            <v>TXKM</v>
          </cell>
          <cell r="D14487">
            <v>5.01</v>
          </cell>
          <cell r="E14487">
            <v>5.07</v>
          </cell>
          <cell r="F14487" t="str">
            <v>SINAPI DEZEMBRO 2025</v>
          </cell>
        </row>
        <row r="14488">
          <cell r="A14488">
            <v>93588</v>
          </cell>
          <cell r="B14488" t="str">
            <v>TRANSPORTE COM CAMINHÃO BASCULANTE DE 10 M³, EM VIA URBANA EM LEITO NATURAL (UNIDADE: M3XKM). AF_07/2020</v>
          </cell>
          <cell r="C14488" t="str">
            <v>M3XKM</v>
          </cell>
          <cell r="D14488">
            <v>3.15</v>
          </cell>
          <cell r="E14488">
            <v>3.18</v>
          </cell>
          <cell r="F14488" t="str">
            <v>SINAPI DEZEMBRO 2025</v>
          </cell>
        </row>
        <row r="14489">
          <cell r="A14489">
            <v>93594</v>
          </cell>
          <cell r="B14489" t="str">
            <v>TRANSPORTE COM CAMINHÃO BASCULANTE DE 10 M³, EM VIA URBANA EM LEITO NATURAL (UNIDADE: TXKM). AF_07/2020</v>
          </cell>
          <cell r="C14489" t="str">
            <v>TXKM</v>
          </cell>
          <cell r="D14489">
            <v>2.09</v>
          </cell>
          <cell r="E14489">
            <v>2.12</v>
          </cell>
          <cell r="F14489" t="str">
            <v>SINAPI DEZEMBRO 2025</v>
          </cell>
        </row>
        <row r="14490">
          <cell r="A14490">
            <v>93589</v>
          </cell>
          <cell r="B14490" t="str">
            <v>TRANSPORTE COM CAMINHÃO BASCULANTE DE 10 M³, EM VIA URBANA EM REVESTIMENTO PRIMÁRIO (UNIDADE: M3XKM). AF_07/2020</v>
          </cell>
          <cell r="C14490" t="str">
            <v>M3XKM</v>
          </cell>
          <cell r="D14490">
            <v>2.7</v>
          </cell>
          <cell r="E14490">
            <v>2.73</v>
          </cell>
          <cell r="F14490" t="str">
            <v>SINAPI DEZEMBRO 2025</v>
          </cell>
        </row>
        <row r="14491">
          <cell r="A14491">
            <v>93595</v>
          </cell>
          <cell r="B14491" t="str">
            <v>TRANSPORTE COM CAMINHÃO BASCULANTE DE 10 M³, EM VIA URBANA EM REVESTIMENTO PRIMÁRIO (UNIDADE: TXKM). AF_07/2020</v>
          </cell>
          <cell r="C14491" t="str">
            <v>TXKM</v>
          </cell>
          <cell r="D14491">
            <v>1.82</v>
          </cell>
          <cell r="E14491">
            <v>1.85</v>
          </cell>
          <cell r="F14491" t="str">
            <v>SINAPI DEZEMBRO 2025</v>
          </cell>
        </row>
        <row r="14492">
          <cell r="A14492">
            <v>93590</v>
          </cell>
          <cell r="B14492" t="str">
            <v>TRANSPORTE COM CAMINHÃO BASCULANTE DE 10 M³, EM VIA URBANA PAVIMENTADA, ADICIONAL PARA DMT EXCEDENTE A 30 KM (UNIDADE: M3XKM). AF_07/2020</v>
          </cell>
          <cell r="C14492" t="str">
            <v>M3XKM</v>
          </cell>
          <cell r="D14492">
            <v>0.99</v>
          </cell>
          <cell r="E14492">
            <v>0.99</v>
          </cell>
          <cell r="F14492" t="str">
            <v>SINAPI DEZEMBRO 2025</v>
          </cell>
        </row>
        <row r="14493">
          <cell r="A14493">
            <v>93596</v>
          </cell>
          <cell r="B14493" t="str">
            <v>TRANSPORTE COM CAMINHÃO BASCULANTE DE 10 M³, EM VIA URBANA PAVIMENTADA, ADICIONAL PARA DMT EXCEDENTE A 30 KM (UNIDADE: TXKM). AF_07/2020</v>
          </cell>
          <cell r="C14493" t="str">
            <v>TXKM</v>
          </cell>
          <cell r="D14493">
            <v>0.66</v>
          </cell>
          <cell r="E14493">
            <v>0.66</v>
          </cell>
          <cell r="F14493" t="str">
            <v>SINAPI DEZEMBRO 2025</v>
          </cell>
        </row>
        <row r="14494">
          <cell r="A14494">
            <v>95875</v>
          </cell>
          <cell r="B14494" t="str">
            <v>TRANSPORTE COM CAMINHÃO BASCULANTE DE 10 M³, EM VIA URBANA PAVIMENTADA, DMT ATÉ 30 KM (UNIDADE: M3XKM). AF_07/2020</v>
          </cell>
          <cell r="C14494" t="str">
            <v>M3XKM</v>
          </cell>
          <cell r="D14494">
            <v>2.4900000000000002</v>
          </cell>
          <cell r="E14494">
            <v>2.52</v>
          </cell>
          <cell r="F14494" t="str">
            <v>SINAPI DEZEMBRO 2025</v>
          </cell>
        </row>
        <row r="14495">
          <cell r="A14495">
            <v>95878</v>
          </cell>
          <cell r="B14495" t="str">
            <v>TRANSPORTE COM CAMINHÃO BASCULANTE DE 10 M³, EM VIA URBANA PAVIMENTADA, DMT ATÉ 30 KM (UNIDADE: TXKM). AF_07/2020</v>
          </cell>
          <cell r="C14495" t="str">
            <v>TXKM</v>
          </cell>
          <cell r="D14495">
            <v>1.68</v>
          </cell>
          <cell r="E14495">
            <v>1.7</v>
          </cell>
          <cell r="F14495" t="str">
            <v>SINAPI DEZEMBRO 2025</v>
          </cell>
        </row>
        <row r="14496">
          <cell r="A14496">
            <v>100943</v>
          </cell>
          <cell r="B14496" t="str">
            <v>TRANSPORTE COM CAMINHÃO BASCULANTE DE 14 M³, EM VIA INTERNA (DENTRO DO CANTEIRO - UNIDADE: TXKM). AF_07/2020</v>
          </cell>
          <cell r="C14496" t="str">
            <v>TXKM</v>
          </cell>
          <cell r="D14496">
            <v>4.3600000000000003</v>
          </cell>
          <cell r="E14496">
            <v>4.4000000000000004</v>
          </cell>
          <cell r="F14496" t="str">
            <v>SINAPI DEZEMBRO 2025</v>
          </cell>
        </row>
        <row r="14497">
          <cell r="A14497">
            <v>100939</v>
          </cell>
          <cell r="B14497" t="str">
            <v>TRANSPORTE COM CAMINHÃO BASCULANTE DE 14 M³, EM VIA INTERNA (DENTRO DO CANTEIRO - UNIDADE:M3XKM). AF_07/2020</v>
          </cell>
          <cell r="C14497" t="str">
            <v>M3XKM</v>
          </cell>
          <cell r="D14497">
            <v>6.56</v>
          </cell>
          <cell r="E14497">
            <v>6.63</v>
          </cell>
          <cell r="F14497" t="str">
            <v>SINAPI DEZEMBRO 2025</v>
          </cell>
        </row>
        <row r="14498">
          <cell r="A14498">
            <v>93591</v>
          </cell>
          <cell r="B14498" t="str">
            <v>TRANSPORTE COM CAMINHÃO BASCULANTE DE 14 M³, EM VIA URBANA EM LEITO NATURAL (UNIDADE: M3XKM). AF_07/2020</v>
          </cell>
          <cell r="C14498" t="str">
            <v>M3XKM</v>
          </cell>
          <cell r="D14498">
            <v>2.75</v>
          </cell>
          <cell r="E14498">
            <v>2.77</v>
          </cell>
          <cell r="F14498" t="str">
            <v>SINAPI DEZEMBRO 2025</v>
          </cell>
        </row>
        <row r="14499">
          <cell r="A14499">
            <v>93597</v>
          </cell>
          <cell r="B14499" t="str">
            <v>TRANSPORTE COM CAMINHÃO BASCULANTE DE 14 M³, EM VIA URBANA EM LEITO NATURAL (UNIDADE: TXKM). AF_07/2020</v>
          </cell>
          <cell r="C14499" t="str">
            <v>TXKM</v>
          </cell>
          <cell r="D14499">
            <v>1.82</v>
          </cell>
          <cell r="E14499">
            <v>1.84</v>
          </cell>
          <cell r="F14499" t="str">
            <v>SINAPI DEZEMBRO 2025</v>
          </cell>
        </row>
        <row r="14500">
          <cell r="A14500">
            <v>93592</v>
          </cell>
          <cell r="B14500" t="str">
            <v>TRANSPORTE COM CAMINHÃO BASCULANTE DE 14 M³, EM VIA URBANA EM REVESTIMENTO PRIMÁRIO (UNIDADE: M3XKM). AF_07/2020</v>
          </cell>
          <cell r="C14500" t="str">
            <v>M3XKM</v>
          </cell>
          <cell r="D14500">
            <v>2.37</v>
          </cell>
          <cell r="E14500">
            <v>2.4</v>
          </cell>
          <cell r="F14500" t="str">
            <v>SINAPI DEZEMBRO 2025</v>
          </cell>
        </row>
        <row r="14501">
          <cell r="A14501">
            <v>93598</v>
          </cell>
          <cell r="B14501" t="str">
            <v>TRANSPORTE COM CAMINHÃO BASCULANTE DE 14 M³, EM VIA URBANA EM REVESTIMENTO PRIMÁRIO (UNIDADE: TXKM). AF_07/2020</v>
          </cell>
          <cell r="C14501" t="str">
            <v>TXKM</v>
          </cell>
          <cell r="D14501">
            <v>1.58</v>
          </cell>
          <cell r="E14501">
            <v>1.59</v>
          </cell>
          <cell r="F14501" t="str">
            <v>SINAPI DEZEMBRO 2025</v>
          </cell>
        </row>
        <row r="14502">
          <cell r="A14502">
            <v>93593</v>
          </cell>
          <cell r="B14502" t="str">
            <v>TRANSPORTE COM CAMINHÃO BASCULANTE DE 14 M³, EM VIA URBANA PAVIMENTADA, ADICIONAL PARA DMT EXCEDENTE A 30 KM (UNIDADE: M3XKM). AF_07/2020</v>
          </cell>
          <cell r="C14502" t="str">
            <v>M3XKM</v>
          </cell>
          <cell r="D14502">
            <v>0.87</v>
          </cell>
          <cell r="E14502">
            <v>0.87</v>
          </cell>
          <cell r="F14502" t="str">
            <v>SINAPI DEZEMBRO 2025</v>
          </cell>
        </row>
        <row r="14503">
          <cell r="A14503">
            <v>93599</v>
          </cell>
          <cell r="B14503" t="str">
            <v>TRANSPORTE COM CAMINHÃO BASCULANTE DE 14 M³, EM VIA URBANA PAVIMENTADA, ADICIONAL PARA DMT EXCEDENTE A 30 KM (UNIDADE: TXKM). AF_07/2020</v>
          </cell>
          <cell r="C14503" t="str">
            <v>TXKM</v>
          </cell>
          <cell r="D14503">
            <v>0.56999999999999995</v>
          </cell>
          <cell r="E14503">
            <v>0.59</v>
          </cell>
          <cell r="F14503" t="str">
            <v>SINAPI DEZEMBRO 2025</v>
          </cell>
        </row>
        <row r="14504">
          <cell r="A14504">
            <v>95876</v>
          </cell>
          <cell r="B14504" t="str">
            <v>TRANSPORTE COM CAMINHÃO BASCULANTE DE 14 M³, EM VIA URBANA PAVIMENTADA, DMT ATÉ 30 KM (UNIDADE: M3XKM). AF_07/2020</v>
          </cell>
          <cell r="C14504" t="str">
            <v>M3XKM</v>
          </cell>
          <cell r="D14504">
            <v>2.16</v>
          </cell>
          <cell r="E14504">
            <v>2.17</v>
          </cell>
          <cell r="F14504" t="str">
            <v>SINAPI DEZEMBRO 2025</v>
          </cell>
        </row>
        <row r="14505">
          <cell r="A14505">
            <v>95879</v>
          </cell>
          <cell r="B14505" t="str">
            <v>TRANSPORTE COM CAMINHÃO BASCULANTE DE 14 M³, EM VIA URBANA PAVIMENTADA, DMT ATÉ 30 KM (UNIDADE: TXKM). AF_07/2020</v>
          </cell>
          <cell r="C14505" t="str">
            <v>TXKM</v>
          </cell>
          <cell r="D14505">
            <v>1.46</v>
          </cell>
          <cell r="E14505">
            <v>1.47</v>
          </cell>
          <cell r="F14505" t="str">
            <v>SINAPI DEZEMBRO 2025</v>
          </cell>
        </row>
        <row r="14506">
          <cell r="A14506">
            <v>100940</v>
          </cell>
          <cell r="B14506" t="str">
            <v>TRANSPORTE COM CAMINHÃO BASCULANTE DE 18 M³, EM VIA INTERNA (DENTRO DO CANTEIRO - UNIDADE: M3XKM). AF_07/2020</v>
          </cell>
          <cell r="C14506" t="str">
            <v>M3XKM</v>
          </cell>
          <cell r="D14506">
            <v>5.61</v>
          </cell>
          <cell r="E14506">
            <v>5.66</v>
          </cell>
          <cell r="F14506" t="str">
            <v>SINAPI DEZEMBRO 2025</v>
          </cell>
        </row>
        <row r="14507">
          <cell r="A14507">
            <v>100944</v>
          </cell>
          <cell r="B14507" t="str">
            <v>TRANSPORTE COM CAMINHÃO BASCULANTE DE 18 M³, EM VIA INTERNA (DENTRO DO CANTEIRO - UNIDADE: TXKM). AF_07/2020</v>
          </cell>
          <cell r="C14507" t="str">
            <v>TXKM</v>
          </cell>
          <cell r="D14507">
            <v>3.75</v>
          </cell>
          <cell r="E14507">
            <v>3.78</v>
          </cell>
          <cell r="F14507" t="str">
            <v>SINAPI DEZEMBRO 2025</v>
          </cell>
        </row>
        <row r="14508">
          <cell r="A14508">
            <v>95425</v>
          </cell>
          <cell r="B14508" t="str">
            <v>TRANSPORTE COM CAMINHÃO BASCULANTE DE 18 M³, EM VIA URBANA EM LEITO NATURAL (UNIDADE: M3XKM). AF_07/2020</v>
          </cell>
          <cell r="C14508" t="str">
            <v>M3XKM</v>
          </cell>
          <cell r="D14508">
            <v>2.34</v>
          </cell>
          <cell r="E14508">
            <v>2.35</v>
          </cell>
          <cell r="F14508" t="str">
            <v>SINAPI DEZEMBRO 2025</v>
          </cell>
        </row>
        <row r="14509">
          <cell r="A14509">
            <v>95428</v>
          </cell>
          <cell r="B14509" t="str">
            <v>TRANSPORTE COM CAMINHÃO BASCULANTE DE 18 M³, EM VIA URBANA EM LEITO NATURAL (UNIDADE: TXKM). AF_07/2020</v>
          </cell>
          <cell r="C14509" t="str">
            <v>TXKM</v>
          </cell>
          <cell r="D14509">
            <v>1.57</v>
          </cell>
          <cell r="E14509">
            <v>1.58</v>
          </cell>
          <cell r="F14509" t="str">
            <v>SINAPI DEZEMBRO 2025</v>
          </cell>
        </row>
        <row r="14510">
          <cell r="A14510">
            <v>95426</v>
          </cell>
          <cell r="B14510" t="str">
            <v>TRANSPORTE COM CAMINHÃO BASCULANTE DE 18 M³, EM VIA URBANA EM REVESTIMENTO PRIMÁRIO (UNIDADE: M3XKM). AF_07/2020</v>
          </cell>
          <cell r="C14510" t="str">
            <v>M3XKM</v>
          </cell>
          <cell r="D14510">
            <v>2.02</v>
          </cell>
          <cell r="E14510">
            <v>2.04</v>
          </cell>
          <cell r="F14510" t="str">
            <v>SINAPI DEZEMBRO 2025</v>
          </cell>
        </row>
        <row r="14511">
          <cell r="A14511">
            <v>95429</v>
          </cell>
          <cell r="B14511" t="str">
            <v>TRANSPORTE COM CAMINHÃO BASCULANTE DE 18 M³, EM VIA URBANA EM REVESTIMENTO PRIMÁRIO (UNIDADE: TXKM). AF_07/2020</v>
          </cell>
          <cell r="C14511" t="str">
            <v>TXKM</v>
          </cell>
          <cell r="D14511">
            <v>1.36</v>
          </cell>
          <cell r="E14511">
            <v>1.37</v>
          </cell>
          <cell r="F14511" t="str">
            <v>SINAPI DEZEMBRO 2025</v>
          </cell>
        </row>
        <row r="14512">
          <cell r="A14512">
            <v>95427</v>
          </cell>
          <cell r="B14512" t="str">
            <v>TRANSPORTE COM CAMINHÃO BASCULANTE DE 18 M³, EM VIA URBANA PAVIMENTADA, ADICIONAL PARA DMT EXCEDENTE A 30 KM (UNIDADE: M3XKM). AF_07/2020</v>
          </cell>
          <cell r="C14512" t="str">
            <v>M3XKM</v>
          </cell>
          <cell r="D14512">
            <v>0.76</v>
          </cell>
          <cell r="E14512">
            <v>0.77</v>
          </cell>
          <cell r="F14512" t="str">
            <v>SINAPI DEZEMBRO 2025</v>
          </cell>
        </row>
        <row r="14513">
          <cell r="A14513">
            <v>95430</v>
          </cell>
          <cell r="B14513" t="str">
            <v>TRANSPORTE COM CAMINHÃO BASCULANTE DE 18 M³, EM VIA URBANA PAVIMENTADA, ADICIONAL PARA DMT EXCEDENTE A 30 KM (UNIDADE: TXKM). AF_07/2020</v>
          </cell>
          <cell r="C14513" t="str">
            <v>TXKM</v>
          </cell>
          <cell r="D14513">
            <v>0.47</v>
          </cell>
          <cell r="E14513">
            <v>0.48</v>
          </cell>
          <cell r="F14513" t="str">
            <v>SINAPI DEZEMBRO 2025</v>
          </cell>
        </row>
        <row r="14514">
          <cell r="A14514">
            <v>95877</v>
          </cell>
          <cell r="B14514" t="str">
            <v>TRANSPORTE COM CAMINHÃO BASCULANTE DE 18 M³, EM VIA URBANA PAVIMENTADA, DMT ATÉ 30 KM (UNIDADE: M3XKM). AF_07/2020</v>
          </cell>
          <cell r="C14514" t="str">
            <v>M3XKM</v>
          </cell>
          <cell r="D14514">
            <v>1.85</v>
          </cell>
          <cell r="E14514">
            <v>1.87</v>
          </cell>
          <cell r="F14514" t="str">
            <v>SINAPI DEZEMBRO 2025</v>
          </cell>
        </row>
        <row r="14515">
          <cell r="A14515">
            <v>95880</v>
          </cell>
          <cell r="B14515" t="str">
            <v>TRANSPORTE COM CAMINHÃO BASCULANTE DE 18 M³, EM VIA URBANA PAVIMENTADA, DMT ATÉ 30 KM (UNIDADE: TXKM). AF_07/2020</v>
          </cell>
          <cell r="C14515" t="str">
            <v>TXKM</v>
          </cell>
          <cell r="D14515">
            <v>1.24</v>
          </cell>
          <cell r="E14515">
            <v>1.25</v>
          </cell>
          <cell r="F14515" t="str">
            <v>SINAPI DEZEMBRO 2025</v>
          </cell>
        </row>
        <row r="14516">
          <cell r="A14516">
            <v>100937</v>
          </cell>
          <cell r="B14516" t="str">
            <v>TRANSPORTE COM CAMINHÃO BASCULANTE DE 6 M³, EM VIA INTERNA (DENTRO DO CANTEIRO - UNIDADE: M3XKM). AF_07/2020</v>
          </cell>
          <cell r="C14516" t="str">
            <v>M3XKM</v>
          </cell>
          <cell r="D14516">
            <v>8.94</v>
          </cell>
          <cell r="E14516">
            <v>9.08</v>
          </cell>
          <cell r="F14516" t="str">
            <v>SINAPI DEZEMBRO 2025</v>
          </cell>
        </row>
        <row r="14517">
          <cell r="A14517">
            <v>100941</v>
          </cell>
          <cell r="B14517" t="str">
            <v>TRANSPORTE COM CAMINHÃO BASCULANTE DE 6 M³, EM VIA INTERNA (DENTRO DO CANTEIRO - UNIDADE: TXKM). AF_07/2020</v>
          </cell>
          <cell r="C14517" t="str">
            <v>TXKM</v>
          </cell>
          <cell r="D14517">
            <v>5.95</v>
          </cell>
          <cell r="E14517">
            <v>6.05</v>
          </cell>
          <cell r="F14517" t="str">
            <v>SINAPI DEZEMBRO 2025</v>
          </cell>
        </row>
        <row r="14518">
          <cell r="A14518">
            <v>97912</v>
          </cell>
          <cell r="B14518" t="str">
            <v>TRANSPORTE COM CAMINHÃO BASCULANTE DE 6 M³, EM VIA URBANA EM LEITO NATURAL (UNIDADE: M3XKM). AF_07/2020</v>
          </cell>
          <cell r="C14518" t="str">
            <v>M3XKM</v>
          </cell>
          <cell r="D14518">
            <v>3.75</v>
          </cell>
          <cell r="E14518">
            <v>3.8</v>
          </cell>
          <cell r="F14518" t="str">
            <v>SINAPI DEZEMBRO 2025</v>
          </cell>
        </row>
        <row r="14519">
          <cell r="A14519">
            <v>97916</v>
          </cell>
          <cell r="B14519" t="str">
            <v>TRANSPORTE COM CAMINHÃO BASCULANTE DE 6 M³, EM VIA URBANA EM LEITO NATURAL (UNIDADE: TXKM). AF_07/2020</v>
          </cell>
          <cell r="C14519" t="str">
            <v>TXKM</v>
          </cell>
          <cell r="D14519">
            <v>2.5</v>
          </cell>
          <cell r="E14519">
            <v>2.54</v>
          </cell>
          <cell r="F14519" t="str">
            <v>SINAPI DEZEMBRO 2025</v>
          </cell>
        </row>
        <row r="14520">
          <cell r="A14520">
            <v>97913</v>
          </cell>
          <cell r="B14520" t="str">
            <v>TRANSPORTE COM CAMINHÃO BASCULANTE DE 6 M³, EM VIA URBANA EM REVESTIMENTO PRIMÁRIO (UNIDADE: M3XKM). AF_07/2020</v>
          </cell>
          <cell r="C14520" t="str">
            <v>M3XKM</v>
          </cell>
          <cell r="D14520">
            <v>3.25</v>
          </cell>
          <cell r="E14520">
            <v>3.3</v>
          </cell>
          <cell r="F14520" t="str">
            <v>SINAPI DEZEMBRO 2025</v>
          </cell>
        </row>
        <row r="14521">
          <cell r="A14521">
            <v>97917</v>
          </cell>
          <cell r="B14521" t="str">
            <v>TRANSPORTE COM CAMINHÃO BASCULANTE DE 6 M³, EM VIA URBANA EM REVESTIMENTO PRIMÁRIO (UNIDADE: TXKM). AF_07/2020</v>
          </cell>
          <cell r="C14521" t="str">
            <v>TXKM</v>
          </cell>
          <cell r="D14521">
            <v>2.16</v>
          </cell>
          <cell r="E14521">
            <v>2.19</v>
          </cell>
          <cell r="F14521" t="str">
            <v>SINAPI DEZEMBRO 2025</v>
          </cell>
        </row>
        <row r="14522">
          <cell r="A14522">
            <v>97915</v>
          </cell>
          <cell r="B14522" t="str">
            <v>TRANSPORTE COM CAMINHÃO BASCULANTE DE 6 M³, EM VIA URBANA PAVIMENTADA, ADICIONAL PARA DMT EXCEDENTE A 30 KM (UNIDADE: M3XKM). AF_07/2020</v>
          </cell>
          <cell r="C14522" t="str">
            <v>M3XKM</v>
          </cell>
          <cell r="D14522">
            <v>1.2</v>
          </cell>
          <cell r="E14522">
            <v>1.21</v>
          </cell>
          <cell r="F14522" t="str">
            <v>SINAPI DEZEMBRO 2025</v>
          </cell>
        </row>
        <row r="14523">
          <cell r="A14523">
            <v>97919</v>
          </cell>
          <cell r="B14523" t="str">
            <v>TRANSPORTE COM CAMINHÃO BASCULANTE DE 6 M³, EM VIA URBANA PAVIMENTADA, ADICIONAL PARA DMT EXCEDENTE A 30 KM (UNIDADE: TXKM). AF_07/2020</v>
          </cell>
          <cell r="C14523" t="str">
            <v>TXKM</v>
          </cell>
          <cell r="D14523">
            <v>0.79</v>
          </cell>
          <cell r="E14523">
            <v>0.8</v>
          </cell>
          <cell r="F14523" t="str">
            <v>SINAPI DEZEMBRO 2025</v>
          </cell>
        </row>
        <row r="14524">
          <cell r="A14524">
            <v>97914</v>
          </cell>
          <cell r="B14524" t="str">
            <v>TRANSPORTE COM CAMINHÃO BASCULANTE DE 6 M³, EM VIA URBANA PAVIMENTADA, DMT ATÉ 30 KM (UNIDADE: M3XKM). AF_07/2020</v>
          </cell>
          <cell r="C14524" t="str">
            <v>M3XKM</v>
          </cell>
          <cell r="D14524">
            <v>2.97</v>
          </cell>
          <cell r="E14524">
            <v>3.03</v>
          </cell>
          <cell r="F14524" t="str">
            <v>SINAPI DEZEMBRO 2025</v>
          </cell>
        </row>
        <row r="14525">
          <cell r="A14525">
            <v>97918</v>
          </cell>
          <cell r="B14525" t="str">
            <v>TRANSPORTE COM CAMINHÃO BASCULANTE DE 6 M³, EM VIA URBANA PAVIMENTADA, DMT ATÉ 30 KM (UNIDADE: TXKM). AF_07/2020</v>
          </cell>
          <cell r="C14525" t="str">
            <v>TXKM</v>
          </cell>
          <cell r="D14525">
            <v>1.99</v>
          </cell>
          <cell r="E14525">
            <v>2.02</v>
          </cell>
          <cell r="F14525" t="str">
            <v>SINAPI DEZEMBRO 2025</v>
          </cell>
        </row>
        <row r="14526">
          <cell r="A14526">
            <v>100949</v>
          </cell>
          <cell r="B14526" t="str">
            <v>TRANSPORTE COM CAMINHÃO CARROCERIA 9T, EM VIA INTERNA (DENTRO DO CANTEIRO - UNIDADE: TXKM). AF_07/2020</v>
          </cell>
          <cell r="C14526" t="str">
            <v>TXKM</v>
          </cell>
          <cell r="D14526">
            <v>6.72</v>
          </cell>
          <cell r="E14526">
            <v>6.82</v>
          </cell>
          <cell r="F14526" t="str">
            <v>SINAPI DEZEMBRO 2025</v>
          </cell>
        </row>
        <row r="14527">
          <cell r="A14527">
            <v>100945</v>
          </cell>
          <cell r="B14527" t="str">
            <v>TRANSPORTE COM CAMINHÃO CARROCERIA 9T, EM VIA URBANA EM LEITO NATURAL (UNIDADE: TXKM). AF_07/2020</v>
          </cell>
          <cell r="C14527" t="str">
            <v>TXKM</v>
          </cell>
          <cell r="D14527">
            <v>2.82</v>
          </cell>
          <cell r="E14527">
            <v>2.87</v>
          </cell>
          <cell r="F14527" t="str">
            <v>SINAPI DEZEMBRO 2025</v>
          </cell>
        </row>
        <row r="14528">
          <cell r="A14528">
            <v>100946</v>
          </cell>
          <cell r="B14528" t="str">
            <v>TRANSPORTE COM CAMINHÃO CARROCERIA 9T, EM VIA URBANA EM REVESTIMENTO PRIMÁRIO (UNIDADE: TXKM). AF_07/2020</v>
          </cell>
          <cell r="C14528" t="str">
            <v>TXKM</v>
          </cell>
          <cell r="D14528">
            <v>2.4300000000000002</v>
          </cell>
          <cell r="E14528">
            <v>2.4700000000000002</v>
          </cell>
          <cell r="F14528" t="str">
            <v>SINAPI DEZEMBRO 2025</v>
          </cell>
        </row>
        <row r="14529">
          <cell r="A14529">
            <v>100948</v>
          </cell>
          <cell r="B14529" t="str">
            <v>TRANSPORTE COM CAMINHÃO CARROCERIA 9T, EM VIA URBANA PAVIMENTADA, ADICIONAL PARA DMT EXCEDENTE A 30 KM (UNIDADE: TXKM). AF_07/2020</v>
          </cell>
          <cell r="C14529" t="str">
            <v>TXKM</v>
          </cell>
          <cell r="D14529">
            <v>0.89</v>
          </cell>
          <cell r="E14529">
            <v>0.9</v>
          </cell>
          <cell r="F14529" t="str">
            <v>SINAPI DEZEMBRO 2025</v>
          </cell>
        </row>
        <row r="14530">
          <cell r="A14530">
            <v>100947</v>
          </cell>
          <cell r="B14530" t="str">
            <v>TRANSPORTE COM CAMINHÃO CARROCERIA 9T, EM VIA URBANA PAVIMENTADA, DMT ATÉ 30KM (UNIDADE: TXKM). AF_07/2020</v>
          </cell>
          <cell r="C14530" t="str">
            <v>TXKM</v>
          </cell>
          <cell r="D14530">
            <v>2.2400000000000002</v>
          </cell>
          <cell r="E14530">
            <v>2.27</v>
          </cell>
          <cell r="F14530" t="str">
            <v>SINAPI DEZEMBRO 2025</v>
          </cell>
        </row>
        <row r="14531">
          <cell r="A14531">
            <v>100954</v>
          </cell>
          <cell r="B14531" t="str">
            <v>TRANSPORTE COM CAMINHÃO CARROCERIA COM GUINDAUTO (MUNCK), MOMENTO MÁXIMO DE CARGA 11,7 TM, EM VIA INTERNA (DENTRO DO CANTEIRO - UNIDADE: TXKM). AF_07/2020</v>
          </cell>
          <cell r="C14531" t="str">
            <v>TXKM</v>
          </cell>
          <cell r="D14531">
            <v>8.56</v>
          </cell>
          <cell r="E14531">
            <v>8.66</v>
          </cell>
          <cell r="F14531" t="str">
            <v>SINAPI DEZEMBRO 2025</v>
          </cell>
        </row>
        <row r="14532">
          <cell r="A14532">
            <v>100950</v>
          </cell>
          <cell r="B14532" t="str">
            <v>TRANSPORTE COM CAMINHÃO CARROCERIA COM GUINDAUTO (MUNCK), MOMENTO MÁXIMO DE CARGA 11,7 TM, EM VIA URBANA EM LEITO NATURAL (UNIDADE: TXKM). AF_07/2020</v>
          </cell>
          <cell r="C14532" t="str">
            <v>TXKM</v>
          </cell>
          <cell r="D14532">
            <v>3.59</v>
          </cell>
          <cell r="E14532">
            <v>3.64</v>
          </cell>
          <cell r="F14532" t="str">
            <v>SINAPI DEZEMBRO 2025</v>
          </cell>
        </row>
        <row r="14533">
          <cell r="A14533">
            <v>100951</v>
          </cell>
          <cell r="B14533" t="str">
            <v>TRANSPORTE COM CAMINHÃO CARROCERIA COM GUINDAUTO (MUNCK), MOMENTO MÁXIMO DE CARGA 11,7 TM, EM VIA URBANA EM REVESTIMENTO PRIMÁRIO (UNIDADE: TXKM). AF_07/2020</v>
          </cell>
          <cell r="C14533" t="str">
            <v>TXKM</v>
          </cell>
          <cell r="D14533">
            <v>3.1</v>
          </cell>
          <cell r="E14533">
            <v>3.14</v>
          </cell>
          <cell r="F14533" t="str">
            <v>SINAPI DEZEMBRO 2025</v>
          </cell>
        </row>
        <row r="14534">
          <cell r="A14534">
            <v>100953</v>
          </cell>
          <cell r="B14534" t="str">
            <v>TRANSPORTE COM CAMINHÃO CARROCERIA COM GUINDAUTO (MUNCK), MOMENTO MÁXIMO DE CARGA 11,7 TM, EM VIA URBANA PAVIMENTADA, ADICIONAL PARA DMT EXCEDENTE A 30 KM (UNIDADE: TXKM). AF_07/2020</v>
          </cell>
          <cell r="C14534" t="str">
            <v>TXKM</v>
          </cell>
          <cell r="D14534">
            <v>1.1299999999999999</v>
          </cell>
          <cell r="E14534">
            <v>1.1399999999999999</v>
          </cell>
          <cell r="F14534" t="str">
            <v>SINAPI DEZEMBRO 2025</v>
          </cell>
        </row>
        <row r="14535">
          <cell r="A14535">
            <v>100952</v>
          </cell>
          <cell r="B14535" t="str">
            <v>TRANSPORTE COM CAMINHÃO CARROCERIA COM GUINDAUTO (MUNCK), MOMENTO MÁXIMO DE CARGA 11,7 TM, EM VIA URBANA PAVIMENTADA, DMT ATÉ 30KM (UNIDADE: TXKM). AF_07/2020</v>
          </cell>
          <cell r="C14535" t="str">
            <v>TXKM</v>
          </cell>
          <cell r="D14535">
            <v>2.86</v>
          </cell>
          <cell r="E14535">
            <v>2.89</v>
          </cell>
          <cell r="F14535" t="str">
            <v>SINAPI DEZEMBRO 2025</v>
          </cell>
        </row>
        <row r="14536">
          <cell r="A14536">
            <v>100964</v>
          </cell>
          <cell r="B14536" t="str">
            <v>TRANSPORTE COM CAMINHÃO PIPA DE 10 M³, EM VIA INTERNA (DENTRO DO CANTEIRO - UNIDADE: M3XKM). AF_07/2020</v>
          </cell>
          <cell r="C14536" t="str">
            <v>M3XKM</v>
          </cell>
          <cell r="D14536">
            <v>8.82</v>
          </cell>
          <cell r="E14536">
            <v>8.9</v>
          </cell>
          <cell r="F14536" t="str">
            <v>SINAPI DEZEMBRO 2025</v>
          </cell>
        </row>
        <row r="14537">
          <cell r="A14537">
            <v>100960</v>
          </cell>
          <cell r="B14537" t="str">
            <v>TRANSPORTE COM CAMINHÃO PIPA DE 10 M³, EM VIA URBANA EM LEITO NATURAL (UNIDADE: M3XKM). AF_07/2020</v>
          </cell>
          <cell r="C14537" t="str">
            <v>M3XKM</v>
          </cell>
          <cell r="D14537">
            <v>3.67</v>
          </cell>
          <cell r="E14537">
            <v>3.71</v>
          </cell>
          <cell r="F14537" t="str">
            <v>SINAPI DEZEMBRO 2025</v>
          </cell>
        </row>
        <row r="14538">
          <cell r="A14538">
            <v>100961</v>
          </cell>
          <cell r="B14538" t="str">
            <v>TRANSPORTE COM CAMINHÃO PIPA DE 10 M³, EM VIA URBANA EM REVESTIMENTO PRIMÁRIO (UNIDADE: M3XKM). AF_07/2020</v>
          </cell>
          <cell r="C14538" t="str">
            <v>M3XKM</v>
          </cell>
          <cell r="D14538">
            <v>3.18</v>
          </cell>
          <cell r="E14538">
            <v>3.22</v>
          </cell>
          <cell r="F14538" t="str">
            <v>SINAPI DEZEMBRO 2025</v>
          </cell>
        </row>
        <row r="14539">
          <cell r="A14539">
            <v>100963</v>
          </cell>
          <cell r="B14539" t="str">
            <v>TRANSPORTE COM CAMINHÃO PIPA DE 10 M³, EM VIA URBANA PAVIMENTADA, ADICIONAL PARA DMT EXCEDENTE A 30 KM (UNIDADE: M3XKM). AF_07/2020</v>
          </cell>
          <cell r="C14539" t="str">
            <v>M3XKM</v>
          </cell>
          <cell r="D14539">
            <v>1.1499999999999999</v>
          </cell>
          <cell r="E14539">
            <v>1.1599999999999999</v>
          </cell>
          <cell r="F14539" t="str">
            <v>SINAPI DEZEMBRO 2025</v>
          </cell>
        </row>
        <row r="14540">
          <cell r="A14540">
            <v>100962</v>
          </cell>
          <cell r="B14540" t="str">
            <v>TRANSPORTE COM CAMINHÃO PIPA DE 10 M³, EM VIA URBANA PAVIMENTADA, DMT ATÉ 30KM (UNIDADE: M3XKM). AF_07/2020</v>
          </cell>
          <cell r="C14540" t="str">
            <v>M3XKM</v>
          </cell>
          <cell r="D14540">
            <v>2.9</v>
          </cell>
          <cell r="E14540">
            <v>2.93</v>
          </cell>
          <cell r="F14540" t="str">
            <v>SINAPI DEZEMBRO 2025</v>
          </cell>
        </row>
        <row r="14541">
          <cell r="A14541">
            <v>100959</v>
          </cell>
          <cell r="B14541" t="str">
            <v>TRANSPORTE COM CAMINHÃO PIPA DE 6 M³, EM VIA INTERNA (DENTRO DO CANTEIRO - UNIDADE: M3XKM). AF_07/2020</v>
          </cell>
          <cell r="C14541" t="str">
            <v>M3XKM</v>
          </cell>
          <cell r="D14541">
            <v>11.76</v>
          </cell>
          <cell r="E14541">
            <v>11.91</v>
          </cell>
          <cell r="F14541" t="str">
            <v>SINAPI DEZEMBRO 2025</v>
          </cell>
        </row>
        <row r="14542">
          <cell r="A14542">
            <v>100955</v>
          </cell>
          <cell r="B14542" t="str">
            <v>TRANSPORTE COM CAMINHÃO PIPA DE 6 M³, EM VIA URBANA EM LEITO NATURAL (UNIDADE: M3XKM). AF_07/2020</v>
          </cell>
          <cell r="C14542" t="str">
            <v>M3XKM</v>
          </cell>
          <cell r="D14542">
            <v>4.93</v>
          </cell>
          <cell r="E14542">
            <v>4.99</v>
          </cell>
          <cell r="F14542" t="str">
            <v>SINAPI DEZEMBRO 2025</v>
          </cell>
        </row>
        <row r="14543">
          <cell r="A14543">
            <v>100956</v>
          </cell>
          <cell r="B14543" t="str">
            <v>TRANSPORTE COM CAMINHÃO PIPA DE 6 M³, EM VIA URBANA EM REVESTIMENTO PRIMÁRIO (UNIDADE: M3XKM). AF_07/2020</v>
          </cell>
          <cell r="C14543" t="str">
            <v>M3XKM</v>
          </cell>
          <cell r="D14543">
            <v>4.28</v>
          </cell>
          <cell r="E14543">
            <v>4.33</v>
          </cell>
          <cell r="F14543" t="str">
            <v>SINAPI DEZEMBRO 2025</v>
          </cell>
        </row>
        <row r="14544">
          <cell r="A14544">
            <v>100958</v>
          </cell>
          <cell r="B14544" t="str">
            <v>TRANSPORTE COM CAMINHÃO PIPA DE 6 M³, EM VIA URBANA PAVIMENTADA, ADICIONAL PARA DMT EXCEDENTE A 30 KM (UNIDADE: M3XKM). AF_07/2020</v>
          </cell>
          <cell r="C14544" t="str">
            <v>M3XKM</v>
          </cell>
          <cell r="D14544">
            <v>1.57</v>
          </cell>
          <cell r="E14544">
            <v>1.59</v>
          </cell>
          <cell r="F14544" t="str">
            <v>SINAPI DEZEMBRO 2025</v>
          </cell>
        </row>
        <row r="14545">
          <cell r="A14545">
            <v>100957</v>
          </cell>
          <cell r="B14545" t="str">
            <v>TRANSPORTE COM CAMINHÃO PIPA DE 6 M³, EM VIA URBANA PAVIMENTADA, DMT ATÉ 30KM (UNIDADE: M3XKM). AF_07/2020</v>
          </cell>
          <cell r="C14545" t="str">
            <v>M3XKM</v>
          </cell>
          <cell r="D14545">
            <v>3.92</v>
          </cell>
          <cell r="E14545">
            <v>3.96</v>
          </cell>
          <cell r="F14545" t="str">
            <v>SINAPI DEZEMBRO 2025</v>
          </cell>
        </row>
        <row r="14546">
          <cell r="A14546">
            <v>100969</v>
          </cell>
          <cell r="B14546" t="str">
            <v>TRANSPORTE COM CAMINHÃO TANQUE DE TRANSPORTE DE MATERIAL ASFÁLTICO DE 20000 L, EM VIA URBANA EM LEITO NATURAL (UNIDADE: TXKM). AF_07/2020</v>
          </cell>
          <cell r="C14546" t="str">
            <v>TXKM</v>
          </cell>
          <cell r="D14546">
            <v>2.33</v>
          </cell>
          <cell r="E14546">
            <v>2.36</v>
          </cell>
          <cell r="F14546" t="str">
            <v>SINAPI DEZEMBRO 2025</v>
          </cell>
        </row>
        <row r="14547">
          <cell r="A14547">
            <v>100970</v>
          </cell>
          <cell r="B14547" t="str">
            <v>TRANSPORTE COM CAMINHÃO TANQUE DE TRANSPORTE DE MATERIAL ASFÁLTICO DE 20000 L, EM VIA URBANA EM REVESTIMENTO PRIMÁRIO (UNIDADE: TXKM). AF_07/2020</v>
          </cell>
          <cell r="C14547" t="str">
            <v>TXKM</v>
          </cell>
          <cell r="D14547">
            <v>1.97</v>
          </cell>
          <cell r="E14547">
            <v>2</v>
          </cell>
          <cell r="F14547" t="str">
            <v>SINAPI DEZEMBRO 2025</v>
          </cell>
        </row>
        <row r="14548">
          <cell r="A14548">
            <v>102333</v>
          </cell>
          <cell r="B14548" t="str">
            <v>TRANSPORTE COM CAMINHÃO TANQUE DE TRANSPORTE DE MATERIAL ASFÁLTICO DE 20000 L, EM VIA URBANA PAVIMENTADA, ADICIONAL PARA DMT EXCEDENTE A 30 KM (UNIDADE: TXKM). AF_07/2020</v>
          </cell>
          <cell r="C14548" t="str">
            <v>TXKM</v>
          </cell>
          <cell r="D14548">
            <v>0.74</v>
          </cell>
          <cell r="E14548">
            <v>0.74</v>
          </cell>
          <cell r="F14548" t="str">
            <v>SINAPI DEZEMBRO 2025</v>
          </cell>
        </row>
        <row r="14549">
          <cell r="A14549">
            <v>102332</v>
          </cell>
          <cell r="B14549" t="str">
            <v>TRANSPORTE COM CAMINHÃO TANQUE DE TRANSPORTE DE MATERIAL ASFÁLTICO DE 20000 L, EM VIA URBANA PAVIMENTADA, DMT ATÉ 30KM (UNIDADE: TXKM). AF_07/2020</v>
          </cell>
          <cell r="C14549" t="str">
            <v>TXKM</v>
          </cell>
          <cell r="D14549">
            <v>1.84</v>
          </cell>
          <cell r="E14549">
            <v>1.86</v>
          </cell>
          <cell r="F14549" t="str">
            <v>SINAPI DEZEMBRO 2025</v>
          </cell>
        </row>
        <row r="14550">
          <cell r="A14550">
            <v>100965</v>
          </cell>
          <cell r="B14550" t="str">
            <v>TRANSPORTE COM CAMINHÃO TANQUE DE TRANSPORTE DE MATERIAL ASFÁLTICO DE 30000 L, EM VIA URBANA EM LEITO NATURAL (UNIDADE: TXKM). AF_07/2020</v>
          </cell>
          <cell r="C14550" t="str">
            <v>TXKM</v>
          </cell>
          <cell r="D14550">
            <v>1.78</v>
          </cell>
          <cell r="E14550">
            <v>1.79</v>
          </cell>
          <cell r="F14550" t="str">
            <v>SINAPI DEZEMBRO 2025</v>
          </cell>
        </row>
        <row r="14551">
          <cell r="A14551">
            <v>100966</v>
          </cell>
          <cell r="B14551" t="str">
            <v>TRANSPORTE COM CAMINHÃO TANQUE DE TRANSPORTE DE MATERIAL ASFÁLTICO DE 30000 L, EM VIA URBANA EM REVESTIMENTO PRIMÁRIO (UNIDADE: TXKM). AF_07/2020</v>
          </cell>
          <cell r="C14551" t="str">
            <v>TXKM</v>
          </cell>
          <cell r="D14551">
            <v>1.53</v>
          </cell>
          <cell r="E14551">
            <v>1.54</v>
          </cell>
          <cell r="F14551" t="str">
            <v>SINAPI DEZEMBRO 2025</v>
          </cell>
        </row>
        <row r="14552">
          <cell r="A14552">
            <v>102331</v>
          </cell>
          <cell r="B14552" t="str">
            <v>TRANSPORTE COM CAMINHÃO TANQUE DE TRANSPORTE DE MATERIAL ASFÁLTICO DE 30000 L, EM VIA URBANA PAVIMENTADA, ADICIONAL PARA DMT EXCEDENTE A 30 KM (UNIDADE: TXKM). AF_07/2020</v>
          </cell>
          <cell r="C14552" t="str">
            <v>TXKM</v>
          </cell>
          <cell r="D14552">
            <v>0.55000000000000004</v>
          </cell>
          <cell r="E14552">
            <v>0.56000000000000005</v>
          </cell>
          <cell r="F14552" t="str">
            <v>SINAPI DEZEMBRO 2025</v>
          </cell>
        </row>
        <row r="14553">
          <cell r="A14553">
            <v>102330</v>
          </cell>
          <cell r="B14553" t="str">
            <v>TRANSPORTE COM CAMINHÃO TANQUE DE TRANSPORTE DE MATERIAL ASFÁLTICO DE 30000 L, EM VIA URBANA PAVIMENTADA, DMT ATÉ 30KM (UNIDADE: TXKM). AF_07/2020</v>
          </cell>
          <cell r="C14553" t="str">
            <v>TXKM</v>
          </cell>
          <cell r="D14553">
            <v>1.42</v>
          </cell>
          <cell r="E14553">
            <v>1.43</v>
          </cell>
          <cell r="F14553" t="str">
            <v>SINAPI DEZEMBRO 2025</v>
          </cell>
        </row>
        <row r="14554">
          <cell r="A14554">
            <v>97804</v>
          </cell>
          <cell r="B14554" t="str">
            <v>PAVIMENTO COM TRATAMENTO SUPERFICIAL DUPLO, COM CAP 150/200 E ROLO COMPACTADOR DE PNEUS. AF_11/2025</v>
          </cell>
          <cell r="C14554" t="str">
            <v>M2</v>
          </cell>
          <cell r="D14554">
            <v>0</v>
          </cell>
          <cell r="E14554">
            <v>0</v>
          </cell>
          <cell r="F14554" t="str">
            <v>SINAPI DEZEMBRO 2025</v>
          </cell>
        </row>
        <row r="14555">
          <cell r="A14555">
            <v>106306</v>
          </cell>
          <cell r="B14555" t="str">
            <v>PAVIMENTO COM TRATAMENTO SUPERFICIAL DUPLO, COM CAP 150/200 E ROLO COMPACTADOR TANDEM. AF_11/2025</v>
          </cell>
          <cell r="C14555" t="str">
            <v>M2</v>
          </cell>
          <cell r="D14555">
            <v>0</v>
          </cell>
          <cell r="E14555">
            <v>0</v>
          </cell>
          <cell r="F14555" t="str">
            <v>SINAPI DEZEMBRO 2025</v>
          </cell>
        </row>
        <row r="14556">
          <cell r="A14556">
            <v>104389</v>
          </cell>
          <cell r="B14556" t="str">
            <v>PAVIMENTO COM TRATAMENTO SUPERFICIAL DUPLO, COM EMULSÃO ASFÁLTICA RR-2C E ROLO COMPACTADOR DE PNEUS. AF_11/2025</v>
          </cell>
          <cell r="C14556" t="str">
            <v>M2</v>
          </cell>
          <cell r="D14556">
            <v>0</v>
          </cell>
          <cell r="E14556">
            <v>0</v>
          </cell>
          <cell r="F14556" t="str">
            <v>SINAPI DEZEMBRO 2025</v>
          </cell>
        </row>
        <row r="14557">
          <cell r="A14557">
            <v>106307</v>
          </cell>
          <cell r="B14557" t="str">
            <v>PAVIMENTO COM TRATAMENTO SUPERFICIAL DUPLO, COM EMULSÃO ASFÁLTICA RR-2C E ROLO COMPACTADOR TANDEM. AF_11/2025</v>
          </cell>
          <cell r="C14557" t="str">
            <v>M2</v>
          </cell>
          <cell r="D14557">
            <v>0</v>
          </cell>
          <cell r="E14557">
            <v>0</v>
          </cell>
          <cell r="F14557" t="str">
            <v>SINAPI DEZEMBRO 2025</v>
          </cell>
        </row>
        <row r="14558">
          <cell r="A14558">
            <v>104378</v>
          </cell>
          <cell r="B14558" t="str">
            <v>PAVIMENTO COM TRATAMENTO SUPERFICIAL DUPLO, COM EMULSÃO ASFÁLTICA RR-2C, COM BANHO DILUÍDO E ROLO COMPACTADOR DE PNEUS. AF_11/2025</v>
          </cell>
          <cell r="C14558" t="str">
            <v>M2</v>
          </cell>
          <cell r="D14558">
            <v>0</v>
          </cell>
          <cell r="E14558">
            <v>0</v>
          </cell>
          <cell r="F14558" t="str">
            <v>SINAPI DEZEMBRO 2025</v>
          </cell>
        </row>
        <row r="14559">
          <cell r="A14559">
            <v>106308</v>
          </cell>
          <cell r="B14559" t="str">
            <v>PAVIMENTO COM TRATAMENTO SUPERFICIAL DUPLO, COM EMULSÃO ASFÁLTICA RR-2C, COM BANHO DILUÍDO E ROLO COMPACTADOR TANDEM. AF_11/2025</v>
          </cell>
          <cell r="C14559" t="str">
            <v>M2</v>
          </cell>
          <cell r="D14559">
            <v>0</v>
          </cell>
          <cell r="E14559">
            <v>0</v>
          </cell>
          <cell r="F14559" t="str">
            <v>SINAPI DEZEMBRO 2025</v>
          </cell>
        </row>
        <row r="14560">
          <cell r="A14560">
            <v>104379</v>
          </cell>
          <cell r="B14560" t="str">
            <v>PAVIMENTO COM TRATAMENTO SUPERFICIAL DUPLO, COM EMULSÃO ASFÁLTICA RR-2C, COM CAPA SELANTE E ROLO COMPACTADOR DE PNEUS. AF_11/2025</v>
          </cell>
          <cell r="C14560" t="str">
            <v>M2</v>
          </cell>
          <cell r="D14560">
            <v>0</v>
          </cell>
          <cell r="E14560">
            <v>0</v>
          </cell>
          <cell r="F14560" t="str">
            <v>SINAPI DEZEMBRO 2025</v>
          </cell>
        </row>
        <row r="14561">
          <cell r="A14561">
            <v>106309</v>
          </cell>
          <cell r="B14561" t="str">
            <v>PAVIMENTO COM TRATAMENTO SUPERFICIAL DUPLO, COM EMULSÃO ASFÁLTICA RR-2C, COM CAPA SELANTE E ROLO COMPACTADOR TANDEM. AF_11/2025</v>
          </cell>
          <cell r="C14561" t="str">
            <v>M2</v>
          </cell>
          <cell r="D14561">
            <v>0</v>
          </cell>
          <cell r="E14561">
            <v>0</v>
          </cell>
          <cell r="F14561" t="str">
            <v>SINAPI DEZEMBRO 2025</v>
          </cell>
        </row>
        <row r="14562">
          <cell r="A14562">
            <v>97801</v>
          </cell>
          <cell r="B14562" t="str">
            <v>PAVIMENTO COM TRATAMENTO SUPERFICIAL SIMPLES, COM CAP 150/200 E ROLO COMPACTADOR DE PNEUS. AF_11/2025</v>
          </cell>
          <cell r="C14562" t="str">
            <v>M2</v>
          </cell>
          <cell r="D14562">
            <v>0</v>
          </cell>
          <cell r="E14562">
            <v>0</v>
          </cell>
          <cell r="F14562" t="str">
            <v>SINAPI DEZEMBRO 2025</v>
          </cell>
        </row>
        <row r="14563">
          <cell r="A14563">
            <v>106303</v>
          </cell>
          <cell r="B14563" t="str">
            <v>PAVIMENTO COM TRATAMENTO SUPERFICIAL SIMPLES, COM CAP 150/200 E ROLO COMPACTADOR TANDEM. AF_11/2025</v>
          </cell>
          <cell r="C14563" t="str">
            <v>M2</v>
          </cell>
          <cell r="D14563">
            <v>0</v>
          </cell>
          <cell r="E14563">
            <v>0</v>
          </cell>
          <cell r="F14563" t="str">
            <v>SINAPI DEZEMBRO 2025</v>
          </cell>
        </row>
        <row r="14564">
          <cell r="A14564">
            <v>104376</v>
          </cell>
          <cell r="B14564" t="str">
            <v>PAVIMENTO COM TRATAMENTO SUPERFICIAL SIMPLES, COM EMULSÃO ASFÁLTICA RR-2C E ROLO COMPACTADOR DE PNEUS. AF_11/2025</v>
          </cell>
          <cell r="C14564" t="str">
            <v>M2</v>
          </cell>
          <cell r="D14564">
            <v>0</v>
          </cell>
          <cell r="E14564">
            <v>0</v>
          </cell>
          <cell r="F14564" t="str">
            <v>SINAPI DEZEMBRO 2025</v>
          </cell>
        </row>
        <row r="14565">
          <cell r="A14565">
            <v>106304</v>
          </cell>
          <cell r="B14565" t="str">
            <v>PAVIMENTO COM TRATAMENTO SUPERFICIAL SIMPLES, COM EMULSÃO ASFÁLTICA RR-2C E ROLO COMPACTADOR TANDEM. AF_11/2025</v>
          </cell>
          <cell r="C14565" t="str">
            <v>M2</v>
          </cell>
          <cell r="D14565">
            <v>0</v>
          </cell>
          <cell r="E14565">
            <v>0</v>
          </cell>
          <cell r="F14565" t="str">
            <v>SINAPI DEZEMBRO 2025</v>
          </cell>
        </row>
        <row r="14566">
          <cell r="A14566">
            <v>104377</v>
          </cell>
          <cell r="B14566" t="str">
            <v>PAVIMENTO COM TRATAMENTO SUPERFICIAL SIMPLES, COM EMULSÃO ASFÁLTICA RR-2C, COM BANHO DILUÍDO E ROLO COMPACTADOR DE PNEUS. AF_11/2025</v>
          </cell>
          <cell r="C14566" t="str">
            <v>M2</v>
          </cell>
          <cell r="D14566">
            <v>0</v>
          </cell>
          <cell r="E14566">
            <v>0</v>
          </cell>
          <cell r="F14566" t="str">
            <v>SINAPI DEZEMBRO 2025</v>
          </cell>
        </row>
        <row r="14567">
          <cell r="A14567">
            <v>106305</v>
          </cell>
          <cell r="B14567" t="str">
            <v>PAVIMENTO COM TRATAMENTO SUPERFICIAL SIMPLES, COM EMULSÃO ASFÁLTICAA RR-2C, COM BANHO DILUÍDO E ROLO COMPACTADOR TANDEM. AF_11/2025</v>
          </cell>
          <cell r="C14567" t="str">
            <v>M2</v>
          </cell>
          <cell r="D14567">
            <v>0</v>
          </cell>
          <cell r="E14567">
            <v>0</v>
          </cell>
          <cell r="F14567" t="str">
            <v>SINAPI DEZEMBRO 2025</v>
          </cell>
        </row>
        <row r="14568">
          <cell r="A14568">
            <v>97808</v>
          </cell>
          <cell r="B14568" t="str">
            <v>PAVIMENTO COM TRATAMENTO SUPERFICIAL TRIPLO, COM CAP 150/200 E ROLO COMPACTADOR DE PNEUS. AF_11/2025</v>
          </cell>
          <cell r="C14568" t="str">
            <v>M2</v>
          </cell>
          <cell r="D14568">
            <v>0</v>
          </cell>
          <cell r="E14568">
            <v>0</v>
          </cell>
          <cell r="F14568" t="str">
            <v>SINAPI DEZEMBRO 2025</v>
          </cell>
        </row>
        <row r="14569">
          <cell r="A14569">
            <v>106310</v>
          </cell>
          <cell r="B14569" t="str">
            <v>PAVIMENTO COM TRATAMENTO SUPERFICIAL TRIPLO, COM CAP 150/200 E ROLO COMPACTADOR TANDEM. AF_11/2025</v>
          </cell>
          <cell r="C14569" t="str">
            <v>M2</v>
          </cell>
          <cell r="D14569">
            <v>0</v>
          </cell>
          <cell r="E14569">
            <v>0</v>
          </cell>
          <cell r="F14569" t="str">
            <v>SINAPI DEZEMBRO 2025</v>
          </cell>
        </row>
        <row r="14570">
          <cell r="A14570">
            <v>104380</v>
          </cell>
          <cell r="B14570" t="str">
            <v>PAVIMENTO COM TRATAMENTO SUPERFICIAL TRIPLO, COM EMULSÃO ASFÁLTICA RR-2C E ROLO COMPACTADOR DE PNEUS. AF_11/2025</v>
          </cell>
          <cell r="C14570" t="str">
            <v>M2</v>
          </cell>
          <cell r="D14570">
            <v>0</v>
          </cell>
          <cell r="E14570">
            <v>0</v>
          </cell>
          <cell r="F14570" t="str">
            <v>SINAPI DEZEMBRO 2025</v>
          </cell>
        </row>
        <row r="14571">
          <cell r="A14571">
            <v>106311</v>
          </cell>
          <cell r="B14571" t="str">
            <v>PAVIMENTO COM TRATAMENTO SUPERFICIAL TRIPLO, COM EMULSÃO ASFÁLTICA RR-2C E ROLO COMPACTADOR TANDEM. AF_11/2025</v>
          </cell>
          <cell r="C14571" t="str">
            <v>M2</v>
          </cell>
          <cell r="D14571">
            <v>0</v>
          </cell>
          <cell r="E14571">
            <v>0</v>
          </cell>
          <cell r="F14571" t="str">
            <v>SINAPI DEZEMBRO 2025</v>
          </cell>
        </row>
        <row r="14572">
          <cell r="A14572">
            <v>104381</v>
          </cell>
          <cell r="B14572" t="str">
            <v>PAVIMENTO COM TRATAMENTO SUPERFICIAL TRIPLO, COM EMULSÃO ASFÁLTICA RR-2C, COM BANHO DILUÍDO E ROLO COMPACTADOR DE PNEUS. AF_11/2025</v>
          </cell>
          <cell r="C14572" t="str">
            <v>M2</v>
          </cell>
          <cell r="D14572">
            <v>0</v>
          </cell>
          <cell r="E14572">
            <v>0</v>
          </cell>
          <cell r="F14572" t="str">
            <v>SINAPI DEZEMBRO 2025</v>
          </cell>
        </row>
        <row r="14573">
          <cell r="A14573">
            <v>106312</v>
          </cell>
          <cell r="B14573" t="str">
            <v>PAVIMENTO COM TRATAMENTO SUPERFICIAL TRIPLO, COM EMULSÃO ASFÁLTICA RR-2C, COM BANHO DILUÍDO E ROLO COMPACTADOR TANDEM. AF_11/2025</v>
          </cell>
          <cell r="C14573" t="str">
            <v>M2</v>
          </cell>
          <cell r="D14573">
            <v>0</v>
          </cell>
          <cell r="E14573">
            <v>0</v>
          </cell>
          <cell r="F14573" t="str">
            <v>SINAPI DEZEMBRO 2025</v>
          </cell>
        </row>
        <row r="14574">
          <cell r="A14574">
            <v>104382</v>
          </cell>
          <cell r="B14574" t="str">
            <v>PAVIMENTO COM TRATAMENTO SUPERFICIAL TRIPLO, COM EMULSÃO ASFÁLTICA RR-2C, COM CAPA SELANTE E ROLO COMPACTADOR DE PNEUS. AF_11/2025</v>
          </cell>
          <cell r="C14574" t="str">
            <v>M2</v>
          </cell>
          <cell r="D14574">
            <v>0</v>
          </cell>
          <cell r="E14574">
            <v>0</v>
          </cell>
          <cell r="F14574" t="str">
            <v>SINAPI DEZEMBRO 2025</v>
          </cell>
        </row>
        <row r="14575">
          <cell r="A14575">
            <v>106313</v>
          </cell>
          <cell r="B14575" t="str">
            <v>PAVIMENTO COM TRATAMENTO SUPERFICIAL TRIPLO, COM EMULSÃO ASFÁLTICA RR-2C, COM CAPA SELANTE E ROLO COMPACTADOR TANDEM. AF_11/2025</v>
          </cell>
          <cell r="C14575" t="str">
            <v>M2</v>
          </cell>
          <cell r="D14575">
            <v>0</v>
          </cell>
          <cell r="E14575">
            <v>0</v>
          </cell>
          <cell r="F14575" t="str">
            <v>SINAPI DEZEMBRO 2025</v>
          </cell>
        </row>
        <row r="14576">
          <cell r="A14576">
            <v>103138</v>
          </cell>
          <cell r="B14576" t="str">
            <v>ASSENTAMENTO DE CONEXÃO COM 1 ACESSO, FERRO FUNDIDO PARA REDE DE ÁGUA, DN 100 MM, JUNTA FLANGEADA (NÃO INCLUI O FORNECIMENTO). AF_09/2021</v>
          </cell>
          <cell r="C14576" t="str">
            <v>UN</v>
          </cell>
          <cell r="D14576">
            <v>37.96</v>
          </cell>
          <cell r="E14576">
            <v>39.21</v>
          </cell>
          <cell r="F14576" t="str">
            <v>SINAPI DEZEMBRO 2025</v>
          </cell>
        </row>
        <row r="14577">
          <cell r="A14577">
            <v>103151</v>
          </cell>
          <cell r="B14577" t="str">
            <v>ASSENTAMENTO DE CONEXÃO COM 1 ACESSO, FERRO FUNDIDO PARA REDE DE ÁGUA, DN 1000 MM, JUNTA FLANGEADA (NÃO INCLUI O FORNECIMENTO). AF_09/2021</v>
          </cell>
          <cell r="C14577" t="str">
            <v>UN</v>
          </cell>
          <cell r="D14577">
            <v>358.42</v>
          </cell>
          <cell r="E14577">
            <v>374.4</v>
          </cell>
          <cell r="F14577" t="str">
            <v>SINAPI DEZEMBRO 2025</v>
          </cell>
        </row>
        <row r="14578">
          <cell r="A14578">
            <v>103152</v>
          </cell>
          <cell r="B14578" t="str">
            <v>ASSENTAMENTO DE CONEXÃO COM 1 ACESSO, FERRO FUNDIDO PARA REDE DE ÁGUA, DN 1200 MM, JUNTA FLANGEADA (NÃO INCLUI O FORNECIMENTO). AF_09/2021</v>
          </cell>
          <cell r="C14578" t="str">
            <v>UN</v>
          </cell>
          <cell r="D14578">
            <v>427.19</v>
          </cell>
          <cell r="E14578">
            <v>446.34</v>
          </cell>
          <cell r="F14578" t="str">
            <v>SINAPI DEZEMBRO 2025</v>
          </cell>
        </row>
        <row r="14579">
          <cell r="A14579">
            <v>103139</v>
          </cell>
          <cell r="B14579" t="str">
            <v>ASSENTAMENTO DE CONEXÃO COM 1 ACESSO, FERRO FUNDIDO PARA REDE DE ÁGUA, DN 150 MM, JUNTA FLANGEADA (NÃO INCLUI O FORNECIMENTO). AF_09/2021</v>
          </cell>
          <cell r="C14579" t="str">
            <v>UN</v>
          </cell>
          <cell r="D14579">
            <v>49.66</v>
          </cell>
          <cell r="E14579">
            <v>51.46</v>
          </cell>
          <cell r="F14579" t="str">
            <v>SINAPI DEZEMBRO 2025</v>
          </cell>
        </row>
        <row r="14580">
          <cell r="A14580">
            <v>103140</v>
          </cell>
          <cell r="B14580" t="str">
            <v>ASSENTAMENTO DE CONEXÃO COM 1 ACESSO, FERRO FUNDIDO PARA REDE DE ÁGUA, DN 200 MM, JUNTA FLANGEADA (NÃO INCLUI O FORNECIMENTO). AF_09/2021</v>
          </cell>
          <cell r="C14580" t="str">
            <v>UN</v>
          </cell>
          <cell r="D14580">
            <v>61.34</v>
          </cell>
          <cell r="E14580">
            <v>63.7</v>
          </cell>
          <cell r="F14580" t="str">
            <v>SINAPI DEZEMBRO 2025</v>
          </cell>
        </row>
        <row r="14581">
          <cell r="A14581">
            <v>103141</v>
          </cell>
          <cell r="B14581" t="str">
            <v>ASSENTAMENTO DE CONEXÃO COM 1 ACESSO, FERRO FUNDIDO PARA REDE DE ÁGUA, DN 250 MM, JUNTA FLANGEADA (NÃO INCLUI O FORNECIMENTO). AF_09/2021</v>
          </cell>
          <cell r="C14581" t="str">
            <v>UN</v>
          </cell>
          <cell r="D14581">
            <v>95.04</v>
          </cell>
          <cell r="E14581">
            <v>98.92</v>
          </cell>
          <cell r="F14581" t="str">
            <v>SINAPI DEZEMBRO 2025</v>
          </cell>
        </row>
        <row r="14582">
          <cell r="A14582">
            <v>103142</v>
          </cell>
          <cell r="B14582" t="str">
            <v>ASSENTAMENTO DE CONEXÃO COM 1 ACESSO, FERRO FUNDIDO PARA REDE DE ÁGUA, DN 300 MM, JUNTA FLANGEADA (NÃO INCLUI O FORNECIMENTO). AF_09/2021</v>
          </cell>
          <cell r="C14582" t="str">
            <v>UN</v>
          </cell>
          <cell r="D14582">
            <v>106.73</v>
          </cell>
          <cell r="E14582">
            <v>111.15</v>
          </cell>
          <cell r="F14582" t="str">
            <v>SINAPI DEZEMBRO 2025</v>
          </cell>
        </row>
        <row r="14583">
          <cell r="A14583">
            <v>103143</v>
          </cell>
          <cell r="B14583" t="str">
            <v>ASSENTAMENTO DE CONEXÃO COM 1 ACESSO, FERRO FUNDIDO PARA REDE DE ÁGUA, DN 350 MM, JUNTA FLANGEADA (NÃO INCLUI O FORNECIMENTO). AF_09/2021</v>
          </cell>
          <cell r="C14583" t="str">
            <v>UN</v>
          </cell>
          <cell r="D14583">
            <v>140.41999999999999</v>
          </cell>
          <cell r="E14583">
            <v>146.38999999999999</v>
          </cell>
          <cell r="F14583" t="str">
            <v>SINAPI DEZEMBRO 2025</v>
          </cell>
        </row>
        <row r="14584">
          <cell r="A14584">
            <v>103144</v>
          </cell>
          <cell r="B14584" t="str">
            <v>ASSENTAMENTO DE CONEXÃO COM 1 ACESSO, FERRO FUNDIDO PARA REDE DE ÁGUA, DN 400 MM, JUNTA FLANGEADA (NÃO INCLUI O FORNECIMENTO). AF_09/2021</v>
          </cell>
          <cell r="C14584" t="str">
            <v>UN</v>
          </cell>
          <cell r="D14584">
            <v>152.1</v>
          </cell>
          <cell r="E14584">
            <v>158.62</v>
          </cell>
          <cell r="F14584" t="str">
            <v>SINAPI DEZEMBRO 2025</v>
          </cell>
        </row>
        <row r="14585">
          <cell r="A14585">
            <v>103145</v>
          </cell>
          <cell r="B14585" t="str">
            <v>ASSENTAMENTO DE CONEXÃO COM 1 ACESSO, FERRO FUNDIDO PARA REDE DE ÁGUA, DN 450 MM, JUNTA FLANGEADA (NÃO INCLUI O FORNECIMENTO). AF_09/2021</v>
          </cell>
          <cell r="C14585" t="str">
            <v>UN</v>
          </cell>
          <cell r="D14585">
            <v>185.8</v>
          </cell>
          <cell r="E14585">
            <v>193.85</v>
          </cell>
          <cell r="F14585" t="str">
            <v>SINAPI DEZEMBRO 2025</v>
          </cell>
        </row>
        <row r="14586">
          <cell r="A14586">
            <v>103146</v>
          </cell>
          <cell r="B14586" t="str">
            <v>ASSENTAMENTO DE CONEXÃO COM 1 ACESSO, FERRO FUNDIDO PARA REDE DE ÁGUA, DN 500 MM, JUNTA FLANGEADA (NÃO INCLUI O FORNECIMENTO). AF_09/2021</v>
          </cell>
          <cell r="C14586" t="str">
            <v>UN</v>
          </cell>
          <cell r="D14586">
            <v>197.47</v>
          </cell>
          <cell r="E14586">
            <v>206.08</v>
          </cell>
          <cell r="F14586" t="str">
            <v>SINAPI DEZEMBRO 2025</v>
          </cell>
        </row>
        <row r="14587">
          <cell r="A14587">
            <v>103147</v>
          </cell>
          <cell r="B14587" t="str">
            <v>ASSENTAMENTO DE CONEXÃO COM 1 ACESSO, FERRO FUNDIDO PARA REDE DE ÁGUA, DN 600 MM, JUNTA FLANGEADA (NÃO INCLUI O FORNECIMENTO). AF_09/2021</v>
          </cell>
          <cell r="C14587" t="str">
            <v>UN</v>
          </cell>
          <cell r="D14587">
            <v>220.88</v>
          </cell>
          <cell r="E14587">
            <v>230.55</v>
          </cell>
          <cell r="F14587" t="str">
            <v>SINAPI DEZEMBRO 2025</v>
          </cell>
        </row>
        <row r="14588">
          <cell r="A14588">
            <v>103148</v>
          </cell>
          <cell r="B14588" t="str">
            <v>ASSENTAMENTO DE CONEXÃO COM 1 ACESSO, FERRO FUNDIDO PARA REDE DE ÁGUA, DN 700 MM, JUNTA FLANGEADA (NÃO INCLUI O FORNECIMENTO). AF_09/2021</v>
          </cell>
          <cell r="C14588" t="str">
            <v>UN</v>
          </cell>
          <cell r="D14588">
            <v>266.25</v>
          </cell>
          <cell r="E14588">
            <v>278</v>
          </cell>
          <cell r="F14588" t="str">
            <v>SINAPI DEZEMBRO 2025</v>
          </cell>
        </row>
        <row r="14589">
          <cell r="A14589">
            <v>103137</v>
          </cell>
          <cell r="B14589" t="str">
            <v>ASSENTAMENTO DE CONEXÃO COM 1 ACESSO, FERRO FUNDIDO PARA REDE DE ÁGUA, DN 80 MM, JUNTA FLANGEADA (NÃO INCLUI O FORNECIMENTO). AF_09/2021</v>
          </cell>
          <cell r="C14589" t="str">
            <v>UN</v>
          </cell>
          <cell r="D14589">
            <v>33.28</v>
          </cell>
          <cell r="E14589">
            <v>34.340000000000003</v>
          </cell>
          <cell r="F14589" t="str">
            <v>SINAPI DEZEMBRO 2025</v>
          </cell>
        </row>
        <row r="14590">
          <cell r="A14590">
            <v>103149</v>
          </cell>
          <cell r="B14590" t="str">
            <v>ASSENTAMENTO DE CONEXÃO COM 1 ACESSO, FERRO FUNDIDO PARA REDE DE ÁGUA, DN 800 MM, JUNTA FLANGEADA (NÃO INCLUI O FORNECIMENTO). AF_09/2021</v>
          </cell>
          <cell r="C14590" t="str">
            <v>UN</v>
          </cell>
          <cell r="D14590">
            <v>289.64999999999998</v>
          </cell>
          <cell r="E14590">
            <v>302.48</v>
          </cell>
          <cell r="F14590" t="str">
            <v>SINAPI DEZEMBRO 2025</v>
          </cell>
        </row>
        <row r="14591">
          <cell r="A14591">
            <v>103150</v>
          </cell>
          <cell r="B14591" t="str">
            <v>ASSENTAMENTO DE CONEXÃO COM 1 ACESSO, FERRO FUNDIDO PARA REDE DE ÁGUA, DN 900 MM, JUNTA FLANGEADA (NÃO INCLUI O FORNECIMENTO). AF_09/2021</v>
          </cell>
          <cell r="C14591" t="str">
            <v>UN</v>
          </cell>
          <cell r="D14591">
            <v>334.97</v>
          </cell>
          <cell r="E14591">
            <v>349.9</v>
          </cell>
          <cell r="F14591" t="str">
            <v>SINAPI DEZEMBRO 2025</v>
          </cell>
        </row>
        <row r="14592">
          <cell r="A14592">
            <v>103106</v>
          </cell>
          <cell r="B14592" t="str">
            <v>ASSENTAMENTO DE CONEXÃO COM 2 ACESSOS, FERRO FUNDIDO PARA REDE DE ÁGUA, DN 100 MM, JUNTA FLANGEADA (NÃO INCLUI O FORNECIMENTO). AF_09/2021</v>
          </cell>
          <cell r="C14592" t="str">
            <v>UN</v>
          </cell>
          <cell r="D14592">
            <v>57.78</v>
          </cell>
          <cell r="E14592">
            <v>59.95</v>
          </cell>
          <cell r="F14592" t="str">
            <v>SINAPI DEZEMBRO 2025</v>
          </cell>
        </row>
        <row r="14593">
          <cell r="A14593">
            <v>103119</v>
          </cell>
          <cell r="B14593" t="str">
            <v>ASSENTAMENTO DE CONEXÃO COM 2 ACESSOS, FERRO FUNDIDO PARA REDE DE ÁGUA, DN 1000 MM, JUNTA FLANGEADA (NÃO INCLUI O FORNECIMENTO). AF_09/2021</v>
          </cell>
          <cell r="C14593" t="str">
            <v>UN</v>
          </cell>
          <cell r="D14593">
            <v>698.71</v>
          </cell>
          <cell r="E14593">
            <v>730.33</v>
          </cell>
          <cell r="F14593" t="str">
            <v>SINAPI DEZEMBRO 2025</v>
          </cell>
        </row>
        <row r="14594">
          <cell r="A14594">
            <v>103120</v>
          </cell>
          <cell r="B14594" t="str">
            <v>ASSENTAMENTO DE CONEXÃO COM 2 ACESSOS, FERRO FUNDIDO PARA REDE DE ÁGUA, DN 1200 MM, JUNTA FLANGEADA (NÃO INCLUI O FORNECIMENTO). AF_09/2021</v>
          </cell>
          <cell r="C14594" t="str">
            <v>UN</v>
          </cell>
          <cell r="D14594">
            <v>836.25</v>
          </cell>
          <cell r="E14594">
            <v>874.21</v>
          </cell>
          <cell r="F14594" t="str">
            <v>SINAPI DEZEMBRO 2025</v>
          </cell>
        </row>
        <row r="14595">
          <cell r="A14595">
            <v>103107</v>
          </cell>
          <cell r="B14595" t="str">
            <v>ASSENTAMENTO DE CONEXÃO COM 2 ACESSOS, FERRO FUNDIDO PARA REDE DE ÁGUA, DN 150 MM, JUNTA FLANGEADA (NÃO INCLUI O FORNECIMENTO). AF_09/2021</v>
          </cell>
          <cell r="C14595" t="str">
            <v>UN</v>
          </cell>
          <cell r="D14595">
            <v>81.17</v>
          </cell>
          <cell r="E14595">
            <v>84.43</v>
          </cell>
          <cell r="F14595" t="str">
            <v>SINAPI DEZEMBRO 2025</v>
          </cell>
        </row>
        <row r="14596">
          <cell r="A14596">
            <v>103108</v>
          </cell>
          <cell r="B14596" t="str">
            <v>ASSENTAMENTO DE CONEXÃO COM 2 ACESSOS, FERRO FUNDIDO PARA REDE DE ÁGUA, DN 200 MM, JUNTA FLANGEADA (NÃO INCLUI O FORNECIMENTO). AF_09/2021</v>
          </cell>
          <cell r="C14596" t="str">
            <v>UN</v>
          </cell>
          <cell r="D14596">
            <v>104.56</v>
          </cell>
          <cell r="E14596">
            <v>108.89</v>
          </cell>
          <cell r="F14596" t="str">
            <v>SINAPI DEZEMBRO 2025</v>
          </cell>
        </row>
        <row r="14597">
          <cell r="A14597">
            <v>103109</v>
          </cell>
          <cell r="B14597" t="str">
            <v>ASSENTAMENTO DE CONEXÃO COM 2 ACESSOS, FERRO FUNDIDO PARA REDE DE ÁGUA, DN 250 MM, JUNTA FLANGEADA (NÃO INCLUI O FORNECIMENTO). AF_09/2021</v>
          </cell>
          <cell r="C14597" t="str">
            <v>UN</v>
          </cell>
          <cell r="D14597">
            <v>171.92</v>
          </cell>
          <cell r="E14597">
            <v>179.34</v>
          </cell>
          <cell r="F14597" t="str">
            <v>SINAPI DEZEMBRO 2025</v>
          </cell>
        </row>
        <row r="14598">
          <cell r="A14598">
            <v>103110</v>
          </cell>
          <cell r="B14598" t="str">
            <v>ASSENTAMENTO DE CONEXÃO COM 2 ACESSOS, FERRO FUNDIDO PARA REDE DE ÁGUA, DN 300 MM, JUNTA FLANGEADA (NÃO INCLUI O FORNECIMENTO). AF_09/2021</v>
          </cell>
          <cell r="C14598" t="str">
            <v>UN</v>
          </cell>
          <cell r="D14598">
            <v>195.32</v>
          </cell>
          <cell r="E14598">
            <v>203.82</v>
          </cell>
          <cell r="F14598" t="str">
            <v>SINAPI DEZEMBRO 2025</v>
          </cell>
        </row>
        <row r="14599">
          <cell r="A14599">
            <v>103111</v>
          </cell>
          <cell r="B14599" t="str">
            <v>ASSENTAMENTO DE CONEXÃO COM 2 ACESSOS, FERRO FUNDIDO PARA REDE DE ÁGUA, DN 350 MM, JUNTA FLANGEADA (NÃO INCLUI O FORNECIMENTO). AF_09/2021</v>
          </cell>
          <cell r="C14599" t="str">
            <v>UN</v>
          </cell>
          <cell r="D14599">
            <v>262.68</v>
          </cell>
          <cell r="E14599">
            <v>274.27</v>
          </cell>
          <cell r="F14599" t="str">
            <v>SINAPI DEZEMBRO 2025</v>
          </cell>
        </row>
        <row r="14600">
          <cell r="A14600">
            <v>103112</v>
          </cell>
          <cell r="B14600" t="str">
            <v>ASSENTAMENTO DE CONEXÃO COM 2 ACESSOS, FERRO FUNDIDO PARA REDE DE ÁGUA, DN 400 MM, JUNTA FLANGEADA (NÃO INCLUI O FORNECIMENTO). AF_09/2021</v>
          </cell>
          <cell r="C14600" t="str">
            <v>UN</v>
          </cell>
          <cell r="D14600">
            <v>286.08</v>
          </cell>
          <cell r="E14600">
            <v>298.75</v>
          </cell>
          <cell r="F14600" t="str">
            <v>SINAPI DEZEMBRO 2025</v>
          </cell>
        </row>
        <row r="14601">
          <cell r="A14601">
            <v>103113</v>
          </cell>
          <cell r="B14601" t="str">
            <v>ASSENTAMENTO DE CONEXÃO COM 2 ACESSOS, FERRO FUNDIDO PARA REDE DE ÁGUA, DN 450 MM, JUNTA FLANGEADA (NÃO INCLUI O FORNECIMENTO). AF_09/2021</v>
          </cell>
          <cell r="C14601" t="str">
            <v>UN</v>
          </cell>
          <cell r="D14601">
            <v>353.42</v>
          </cell>
          <cell r="E14601">
            <v>369.2</v>
          </cell>
          <cell r="F14601" t="str">
            <v>SINAPI DEZEMBRO 2025</v>
          </cell>
        </row>
        <row r="14602">
          <cell r="A14602">
            <v>103114</v>
          </cell>
          <cell r="B14602" t="str">
            <v>ASSENTAMENTO DE CONEXÃO COM 2 ACESSOS, FERRO FUNDIDO PARA REDE DE ÁGUA, DN 500 MM, JUNTA FLANGEADA (NÃO INCLUI O FORNECIMENTO). AF_09/2021</v>
          </cell>
          <cell r="C14602" t="str">
            <v>UN</v>
          </cell>
          <cell r="D14602">
            <v>376.83</v>
          </cell>
          <cell r="E14602">
            <v>393.66</v>
          </cell>
          <cell r="F14602" t="str">
            <v>SINAPI DEZEMBRO 2025</v>
          </cell>
        </row>
        <row r="14603">
          <cell r="A14603">
            <v>103115</v>
          </cell>
          <cell r="B14603" t="str">
            <v>ASSENTAMENTO DE CONEXÃO COM 2 ACESSOS, FERRO FUNDIDO PARA REDE DE ÁGUA, DN 600 MM, JUNTA FLANGEADA (NÃO INCLUI O FORNECIMENTO). AF_09/2021</v>
          </cell>
          <cell r="C14603" t="str">
            <v>UN</v>
          </cell>
          <cell r="D14603">
            <v>423.61</v>
          </cell>
          <cell r="E14603">
            <v>442.61</v>
          </cell>
          <cell r="F14603" t="str">
            <v>SINAPI DEZEMBRO 2025</v>
          </cell>
        </row>
        <row r="14604">
          <cell r="A14604">
            <v>103116</v>
          </cell>
          <cell r="B14604" t="str">
            <v>ASSENTAMENTO DE CONEXÃO COM 2 ACESSOS, FERRO FUNDIDO PARA REDE DE ÁGUA, DN 700 MM, JUNTA FLANGEADA (NÃO INCLUI O FORNECIMENTO). AF_09/2021</v>
          </cell>
          <cell r="C14604" t="str">
            <v>UN</v>
          </cell>
          <cell r="D14604">
            <v>514.37</v>
          </cell>
          <cell r="E14604">
            <v>537.53</v>
          </cell>
          <cell r="F14604" t="str">
            <v>SINAPI DEZEMBRO 2025</v>
          </cell>
        </row>
        <row r="14605">
          <cell r="A14605">
            <v>103105</v>
          </cell>
          <cell r="B14605" t="str">
            <v>ASSENTAMENTO DE CONEXÃO COM 2 ACESSOS, FERRO FUNDIDO PARA REDE DE ÁGUA, DN 80 MM, JUNTA FLANGEADA (NÃO INCLUI O FORNECIMENTO). AF_09/2021</v>
          </cell>
          <cell r="C14605" t="str">
            <v>UN</v>
          </cell>
          <cell r="D14605">
            <v>48.41</v>
          </cell>
          <cell r="E14605">
            <v>50.16</v>
          </cell>
          <cell r="F14605" t="str">
            <v>SINAPI DEZEMBRO 2025</v>
          </cell>
        </row>
        <row r="14606">
          <cell r="A14606">
            <v>103117</v>
          </cell>
          <cell r="B14606" t="str">
            <v>ASSENTAMENTO DE CONEXÃO COM 2 ACESSOS, FERRO FUNDIDO PARA REDE DE ÁGUA, DN 800 MM, JUNTA FLANGEADA (NÃO INCLUI O FORNECIMENTO). AF_09/2021</v>
          </cell>
          <cell r="C14606" t="str">
            <v>UN</v>
          </cell>
          <cell r="D14606">
            <v>561.16</v>
          </cell>
          <cell r="E14606">
            <v>586.48</v>
          </cell>
          <cell r="F14606" t="str">
            <v>SINAPI DEZEMBRO 2025</v>
          </cell>
        </row>
        <row r="14607">
          <cell r="A14607">
            <v>103118</v>
          </cell>
          <cell r="B14607" t="str">
            <v>ASSENTAMENTO DE CONEXÃO COM 2 ACESSOS, FERRO FUNDIDO PARA REDE DE ÁGUA, DN 900 MM, JUNTA FLANGEADA (NÃO INCLUI O FORNECIMENTO). AF_09/2021</v>
          </cell>
          <cell r="C14607" t="str">
            <v>UN</v>
          </cell>
          <cell r="D14607">
            <v>651.91</v>
          </cell>
          <cell r="E14607">
            <v>681.39</v>
          </cell>
          <cell r="F14607" t="str">
            <v>SINAPI DEZEMBRO 2025</v>
          </cell>
        </row>
        <row r="14608">
          <cell r="A14608">
            <v>103122</v>
          </cell>
          <cell r="B14608" t="str">
            <v>ASSENTAMENTO DE CONEXÃO COM 3 ACESSOS, FERRO FUNDIDO PARA REDE DE ÁGUA, DN 100 MM, JUNTA FLANGEADA (NÃO INCLUI O FORNECIMENTO). AF_09/2021</v>
          </cell>
          <cell r="C14608" t="str">
            <v>UN</v>
          </cell>
          <cell r="D14608">
            <v>77.59</v>
          </cell>
          <cell r="E14608">
            <v>80.69</v>
          </cell>
          <cell r="F14608" t="str">
            <v>SINAPI DEZEMBRO 2025</v>
          </cell>
        </row>
        <row r="14609">
          <cell r="A14609">
            <v>103135</v>
          </cell>
          <cell r="B14609" t="str">
            <v>ASSENTAMENTO DE CONEXÃO COM 3 ACESSOS, FERRO FUNDIDO PARA REDE DE ÁGUA, DN 1000 MM, JUNTA FLANGEADA (NÃO INCLUI O FORNECIMENTO). AF_09/2021</v>
          </cell>
          <cell r="C14609" t="str">
            <v>UN</v>
          </cell>
          <cell r="D14609">
            <v>1038.99</v>
          </cell>
          <cell r="E14609">
            <v>1086.27</v>
          </cell>
          <cell r="F14609" t="str">
            <v>SINAPI DEZEMBRO 2025</v>
          </cell>
        </row>
        <row r="14610">
          <cell r="A14610">
            <v>103136</v>
          </cell>
          <cell r="B14610" t="str">
            <v>ASSENTAMENTO DE CONEXÃO COM 3 ACESSOS, FERRO FUNDIDO PARA REDE DE ÁGUA, DN 1200 MM, JUNTA FLANGEADA (NÃO INCLUI O FORNECIMENTO). AF_09/2021</v>
          </cell>
          <cell r="C14610" t="str">
            <v>UN</v>
          </cell>
          <cell r="D14610">
            <v>1245.3</v>
          </cell>
          <cell r="E14610">
            <v>1302.07</v>
          </cell>
          <cell r="F14610" t="str">
            <v>SINAPI DEZEMBRO 2025</v>
          </cell>
        </row>
        <row r="14611">
          <cell r="A14611">
            <v>103123</v>
          </cell>
          <cell r="B14611" t="str">
            <v>ASSENTAMENTO DE CONEXÃO COM 3 ACESSOS, FERRO FUNDIDO PARA REDE DE ÁGUA, DN 150 MM, JUNTA FLANGEADA (NÃO INCLUI O FORNECIMENTO). AF_09/2021</v>
          </cell>
          <cell r="C14611" t="str">
            <v>UN</v>
          </cell>
          <cell r="D14611">
            <v>112.71</v>
          </cell>
          <cell r="E14611">
            <v>117.41</v>
          </cell>
          <cell r="F14611" t="str">
            <v>SINAPI DEZEMBRO 2025</v>
          </cell>
        </row>
        <row r="14612">
          <cell r="A14612">
            <v>103124</v>
          </cell>
          <cell r="B14612" t="str">
            <v>ASSENTAMENTO DE CONEXÃO COM 3 ACESSOS, FERRO FUNDIDO PARA REDE DE ÁGUA, DN 200 MM, JUNTA FLANGEADA (NÃO INCLUI O FORNECIMENTO). AF_09/2021</v>
          </cell>
          <cell r="C14612" t="str">
            <v>UN</v>
          </cell>
          <cell r="D14612">
            <v>147.78</v>
          </cell>
          <cell r="E14612">
            <v>154.1</v>
          </cell>
          <cell r="F14612" t="str">
            <v>SINAPI DEZEMBRO 2025</v>
          </cell>
        </row>
        <row r="14613">
          <cell r="A14613">
            <v>103125</v>
          </cell>
          <cell r="B14613" t="str">
            <v>ASSENTAMENTO DE CONEXÃO COM 3 ACESSOS, FERRO FUNDIDO PARA REDE DE ÁGUA, DN 250 MM, JUNTA FLANGEADA (NÃO INCLUI O FORNECIMENTO). AF_09/2021</v>
          </cell>
          <cell r="C14613" t="str">
            <v>UN</v>
          </cell>
          <cell r="D14613">
            <v>248.82</v>
          </cell>
          <cell r="E14613">
            <v>259.79000000000002</v>
          </cell>
          <cell r="F14613" t="str">
            <v>SINAPI DEZEMBRO 2025</v>
          </cell>
        </row>
        <row r="14614">
          <cell r="A14614">
            <v>103126</v>
          </cell>
          <cell r="B14614" t="str">
            <v>ASSENTAMENTO DE CONEXÃO COM 3 ACESSOS, FERRO FUNDIDO PARA REDE DE ÁGUA, DN 300 MM, JUNTA FLANGEADA (NÃO INCLUI O FORNECIMENTO). AF_09/2021</v>
          </cell>
          <cell r="C14614" t="str">
            <v>UN</v>
          </cell>
          <cell r="D14614">
            <v>283.92</v>
          </cell>
          <cell r="E14614">
            <v>296.48</v>
          </cell>
          <cell r="F14614" t="str">
            <v>SINAPI DEZEMBRO 2025</v>
          </cell>
        </row>
        <row r="14615">
          <cell r="A14615">
            <v>103127</v>
          </cell>
          <cell r="B14615" t="str">
            <v>ASSENTAMENTO DE CONEXÃO COM 3 ACESSOS, FERRO FUNDIDO PARA REDE DE ÁGUA, DN 350 MM, JUNTA FLANGEADA (NÃO INCLUI O FORNECIMENTO). AF_09/2021</v>
          </cell>
          <cell r="C14615" t="str">
            <v>UN</v>
          </cell>
          <cell r="D14615">
            <v>384.96</v>
          </cell>
          <cell r="E14615">
            <v>402.17</v>
          </cell>
          <cell r="F14615" t="str">
            <v>SINAPI DEZEMBRO 2025</v>
          </cell>
        </row>
        <row r="14616">
          <cell r="A14616">
            <v>103128</v>
          </cell>
          <cell r="B14616" t="str">
            <v>ASSENTAMENTO DE CONEXÃO COM 3 ACESSOS, FERRO FUNDIDO PARA REDE DE ÁGUA, DN 400 MM, JUNTA FLANGEADA (NÃO INCLUI O FORNECIMENTO). AF_09/2021</v>
          </cell>
          <cell r="C14616" t="str">
            <v>UN</v>
          </cell>
          <cell r="D14616">
            <v>420.04</v>
          </cell>
          <cell r="E14616">
            <v>438.87</v>
          </cell>
          <cell r="F14616" t="str">
            <v>SINAPI DEZEMBRO 2025</v>
          </cell>
        </row>
        <row r="14617">
          <cell r="A14617">
            <v>103129</v>
          </cell>
          <cell r="B14617" t="str">
            <v>ASSENTAMENTO DE CONEXÃO COM 3 ACESSOS, FERRO FUNDIDO PARA REDE DE ÁGUA, DN 450 MM, JUNTA FLANGEADA (NÃO INCLUI O FORNECIMENTO). AF_09/2021</v>
          </cell>
          <cell r="C14617" t="str">
            <v>UN</v>
          </cell>
          <cell r="D14617">
            <v>521.1</v>
          </cell>
          <cell r="E14617">
            <v>544.54999999999995</v>
          </cell>
          <cell r="F14617" t="str">
            <v>SINAPI DEZEMBRO 2025</v>
          </cell>
        </row>
        <row r="14618">
          <cell r="A14618">
            <v>103130</v>
          </cell>
          <cell r="B14618" t="str">
            <v>ASSENTAMENTO DE CONEXÃO COM 3 ACESSOS, FERRO FUNDIDO PARA REDE DE ÁGUA, DN 500 MM, JUNTA FLANGEADA (NÃO INCLUI O FORNECIMENTO). AF_09/2021</v>
          </cell>
          <cell r="C14618" t="str">
            <v>UN</v>
          </cell>
          <cell r="D14618">
            <v>556.16999999999996</v>
          </cell>
          <cell r="E14618">
            <v>581.26</v>
          </cell>
          <cell r="F14618" t="str">
            <v>SINAPI DEZEMBRO 2025</v>
          </cell>
        </row>
        <row r="14619">
          <cell r="A14619">
            <v>103131</v>
          </cell>
          <cell r="B14619" t="str">
            <v>ASSENTAMENTO DE CONEXÃO COM 3 ACESSOS, FERRO FUNDIDO PARA REDE DE ÁGUA, DN 600 MM, JUNTA FLANGEADA (NÃO INCLUI O FORNECIMENTO). AF_09/2021</v>
          </cell>
          <cell r="C14619" t="str">
            <v>UN</v>
          </cell>
          <cell r="D14619">
            <v>626.35</v>
          </cell>
          <cell r="E14619">
            <v>654.66999999999996</v>
          </cell>
          <cell r="F14619" t="str">
            <v>SINAPI DEZEMBRO 2025</v>
          </cell>
        </row>
        <row r="14620">
          <cell r="A14620">
            <v>103132</v>
          </cell>
          <cell r="B14620" t="str">
            <v>ASSENTAMENTO DE CONEXÃO COM 3 ACESSOS, FERRO FUNDIDO PARA REDE DE ÁGUA, DN 700 MM, JUNTA FLANGEADA (NÃO INCLUI O FORNECIMENTO). AF_09/2021</v>
          </cell>
          <cell r="C14620" t="str">
            <v>UN</v>
          </cell>
          <cell r="D14620">
            <v>762.49</v>
          </cell>
          <cell r="E14620">
            <v>797.06</v>
          </cell>
          <cell r="F14620" t="str">
            <v>SINAPI DEZEMBRO 2025</v>
          </cell>
        </row>
        <row r="14621">
          <cell r="A14621">
            <v>103121</v>
          </cell>
          <cell r="B14621" t="str">
            <v>ASSENTAMENTO DE CONEXÃO COM 3 ACESSOS, FERRO FUNDIDO PARA REDE DE ÁGUA, DN 80 MM, JUNTA FLANGEADA (NÃO INCLUI O FORNECIMENTO). AF_09/2021</v>
          </cell>
          <cell r="C14621" t="str">
            <v>UN</v>
          </cell>
          <cell r="D14621">
            <v>63.56</v>
          </cell>
          <cell r="E14621">
            <v>66.010000000000005</v>
          </cell>
          <cell r="F14621" t="str">
            <v>SINAPI DEZEMBRO 2025</v>
          </cell>
        </row>
        <row r="14622">
          <cell r="A14622">
            <v>103133</v>
          </cell>
          <cell r="B14622" t="str">
            <v>ASSENTAMENTO DE CONEXÃO COM 3 ACESSOS, FERRO FUNDIDO PARA REDE DE ÁGUA, DN 800 MM, JUNTA FLANGEADA (NÃO INCLUI O FORNECIMENTO). AF_09/2021</v>
          </cell>
          <cell r="C14622" t="str">
            <v>UN</v>
          </cell>
          <cell r="D14622">
            <v>832.67</v>
          </cell>
          <cell r="E14622">
            <v>870.47</v>
          </cell>
          <cell r="F14622" t="str">
            <v>SINAPI DEZEMBRO 2025</v>
          </cell>
        </row>
        <row r="14623">
          <cell r="A14623">
            <v>103134</v>
          </cell>
          <cell r="B14623" t="str">
            <v>ASSENTAMENTO DE CONEXÃO COM 3 ACESSOS, FERRO FUNDIDO PARA REDE DE ÁGUA, DN 900 MM, JUNTA FLANGEADA (NÃO INCLUI O FORNECIMENTO). AF_09/2021</v>
          </cell>
          <cell r="C14623" t="str">
            <v>UN</v>
          </cell>
          <cell r="D14623">
            <v>968.8</v>
          </cell>
          <cell r="E14623">
            <v>1012.85</v>
          </cell>
          <cell r="F14623" t="str">
            <v>SINAPI DEZEMBRO 2025</v>
          </cell>
        </row>
        <row r="14624">
          <cell r="A14624">
            <v>103090</v>
          </cell>
          <cell r="B14624" t="str">
            <v>ASSENTAMENTO DE TUBO DE FERRO FUNDIDO PARA REDE DE ÁGUA, DN 100 MM, JUNTA FLANGEADA (NÃO INCLUI O FORNECIMENTO). AF_09/2021</v>
          </cell>
          <cell r="C14624" t="str">
            <v>M</v>
          </cell>
          <cell r="D14624">
            <v>13.75</v>
          </cell>
          <cell r="E14624">
            <v>14.37</v>
          </cell>
          <cell r="F14624" t="str">
            <v>SINAPI DEZEMBRO 2025</v>
          </cell>
        </row>
        <row r="14625">
          <cell r="A14625">
            <v>103103</v>
          </cell>
          <cell r="B14625" t="str">
            <v>ASSENTAMENTO DE TUBO DE FERRO FUNDIDO PARA REDE DE ÁGUA, DN 1000 MM, JUNTA FLANGEADA (NÃO INCLUI O FORNECIMENTO). AF_09/2021</v>
          </cell>
          <cell r="C14625" t="str">
            <v>M</v>
          </cell>
          <cell r="D14625">
            <v>135.03</v>
          </cell>
          <cell r="E14625">
            <v>141.53</v>
          </cell>
          <cell r="F14625" t="str">
            <v>SINAPI DEZEMBRO 2025</v>
          </cell>
        </row>
        <row r="14626">
          <cell r="A14626">
            <v>103104</v>
          </cell>
          <cell r="B14626" t="str">
            <v>ASSENTAMENTO DE TUBO DE FERRO FUNDIDO PARA REDE DE ÁGUA, DN 1200 MM, JUNTA FLANGEADA (NÃO INCLUI O FORNECIMENTO). AF_09/2021</v>
          </cell>
          <cell r="C14626" t="str">
            <v>M</v>
          </cell>
          <cell r="D14626">
            <v>161.51</v>
          </cell>
          <cell r="E14626">
            <v>169.28</v>
          </cell>
          <cell r="F14626" t="str">
            <v>SINAPI DEZEMBRO 2025</v>
          </cell>
        </row>
        <row r="14627">
          <cell r="A14627">
            <v>103091</v>
          </cell>
          <cell r="B14627" t="str">
            <v>ASSENTAMENTO DE TUBO DE FERRO FUNDIDO PARA REDE DE ÁGUA, DN 150 MM, JUNTA FLANGEADA (NÃO INCLUI O FORNECIMENTO). AF_09/2021</v>
          </cell>
          <cell r="C14627" t="str">
            <v>M</v>
          </cell>
          <cell r="D14627">
            <v>19.329999999999998</v>
          </cell>
          <cell r="E14627">
            <v>20.22</v>
          </cell>
          <cell r="F14627" t="str">
            <v>SINAPI DEZEMBRO 2025</v>
          </cell>
        </row>
        <row r="14628">
          <cell r="A14628">
            <v>103092</v>
          </cell>
          <cell r="B14628" t="str">
            <v>ASSENTAMENTO DE TUBO DE FERRO FUNDIDO PARA REDE DE ÁGUA, DN 200 MM, JUNTA FLANGEADA (NÃO INCLUI O FORNECIMENTO). AF_09/2021</v>
          </cell>
          <cell r="C14628" t="str">
            <v>M</v>
          </cell>
          <cell r="D14628">
            <v>24.9</v>
          </cell>
          <cell r="E14628">
            <v>26.08</v>
          </cell>
          <cell r="F14628" t="str">
            <v>SINAPI DEZEMBRO 2025</v>
          </cell>
        </row>
        <row r="14629">
          <cell r="A14629">
            <v>103093</v>
          </cell>
          <cell r="B14629" t="str">
            <v>ASSENTAMENTO DE TUBO DE FERRO FUNDIDO PARA REDE DE ÁGUA, DN 250 MM, JUNTA FLANGEADA (NÃO INCLUI O FORNECIMENTO). AF_09/2021</v>
          </cell>
          <cell r="C14629" t="str">
            <v>M</v>
          </cell>
          <cell r="D14629">
            <v>38.08</v>
          </cell>
          <cell r="E14629">
            <v>39.869999999999997</v>
          </cell>
          <cell r="F14629" t="str">
            <v>SINAPI DEZEMBRO 2025</v>
          </cell>
        </row>
        <row r="14630">
          <cell r="A14630">
            <v>103094</v>
          </cell>
          <cell r="B14630" t="str">
            <v>ASSENTAMENTO DE TUBO DE FERRO FUNDIDO PARA REDE DE ÁGUA, DN 300 MM, JUNTA FLANGEADA (NÃO INCLUI O FORNECIMENTO). AF_09/2021</v>
          </cell>
          <cell r="C14630" t="str">
            <v>M</v>
          </cell>
          <cell r="D14630">
            <v>43.7</v>
          </cell>
          <cell r="E14630">
            <v>45.75</v>
          </cell>
          <cell r="F14630" t="str">
            <v>SINAPI DEZEMBRO 2025</v>
          </cell>
        </row>
        <row r="14631">
          <cell r="A14631">
            <v>103095</v>
          </cell>
          <cell r="B14631" t="str">
            <v>ASSENTAMENTO DE TUBO DE FERRO FUNDIDO PARA REDE DE ÁGUA, DN 350 MM, JUNTA FLANGEADA (NÃO INCLUI O FORNECIMENTO). AF_09/2021</v>
          </cell>
          <cell r="C14631" t="str">
            <v>M</v>
          </cell>
          <cell r="D14631">
            <v>56.84</v>
          </cell>
          <cell r="E14631">
            <v>59.52</v>
          </cell>
          <cell r="F14631" t="str">
            <v>SINAPI DEZEMBRO 2025</v>
          </cell>
        </row>
        <row r="14632">
          <cell r="A14632">
            <v>103096</v>
          </cell>
          <cell r="B14632" t="str">
            <v>ASSENTAMENTO DE TUBO DE FERRO FUNDIDO PARA REDE DE ÁGUA, DN 400 MM, JUNTA FLANGEADA (NÃO INCLUI O FORNECIMENTO). AF_09/2021</v>
          </cell>
          <cell r="C14632" t="str">
            <v>M</v>
          </cell>
          <cell r="D14632">
            <v>62.46</v>
          </cell>
          <cell r="E14632">
            <v>65.41</v>
          </cell>
          <cell r="F14632" t="str">
            <v>SINAPI DEZEMBRO 2025</v>
          </cell>
        </row>
        <row r="14633">
          <cell r="A14633">
            <v>103097</v>
          </cell>
          <cell r="B14633" t="str">
            <v>ASSENTAMENTO DE TUBO DE FERRO FUNDIDO PARA REDE DE ÁGUA, DN 450 MM, JUNTA FLANGEADA (NÃO INCLUI O FORNECIMENTO). AF_09/2021</v>
          </cell>
          <cell r="C14633" t="str">
            <v>M</v>
          </cell>
          <cell r="D14633">
            <v>75.599999999999994</v>
          </cell>
          <cell r="E14633">
            <v>79.19</v>
          </cell>
          <cell r="F14633" t="str">
            <v>SINAPI DEZEMBRO 2025</v>
          </cell>
        </row>
        <row r="14634">
          <cell r="A14634">
            <v>103098</v>
          </cell>
          <cell r="B14634" t="str">
            <v>ASSENTAMENTO DE TUBO DE FERRO FUNDIDO PARA REDE DE ÁGUA, DN 500 MM, JUNTA FLANGEADA (NÃO INCLUI O FORNECIMENTO). AF_09/2021</v>
          </cell>
          <cell r="C14634" t="str">
            <v>M</v>
          </cell>
          <cell r="D14634">
            <v>81.209999999999994</v>
          </cell>
          <cell r="E14634">
            <v>85.07</v>
          </cell>
          <cell r="F14634" t="str">
            <v>SINAPI DEZEMBRO 2025</v>
          </cell>
        </row>
        <row r="14635">
          <cell r="A14635">
            <v>103099</v>
          </cell>
          <cell r="B14635" t="str">
            <v>ASSENTAMENTO DE TUBO DE FERRO FUNDIDO PARA REDE DE ÁGUA, DN 600 MM, JUNTA FLANGEADA (NÃO INCLUI O FORNECIMENTO). AF_09/2021</v>
          </cell>
          <cell r="C14635" t="str">
            <v>M</v>
          </cell>
          <cell r="D14635">
            <v>92.38</v>
          </cell>
          <cell r="E14635">
            <v>96.79</v>
          </cell>
          <cell r="F14635" t="str">
            <v>SINAPI DEZEMBRO 2025</v>
          </cell>
        </row>
        <row r="14636">
          <cell r="A14636">
            <v>103100</v>
          </cell>
          <cell r="B14636" t="str">
            <v>ASSENTAMENTO DE TUBO DE FERRO FUNDIDO PARA REDE DE ÁGUA, DN 700 MM, JUNTA FLANGEADA (NÃO INCLUI O FORNECIMENTO). AF_09/2021</v>
          </cell>
          <cell r="C14636" t="str">
            <v>M</v>
          </cell>
          <cell r="D14636">
            <v>98.58</v>
          </cell>
          <cell r="E14636">
            <v>103.3</v>
          </cell>
          <cell r="F14636" t="str">
            <v>SINAPI DEZEMBRO 2025</v>
          </cell>
        </row>
        <row r="14637">
          <cell r="A14637">
            <v>103089</v>
          </cell>
          <cell r="B14637" t="str">
            <v>ASSENTAMENTO DE TUBO DE FERRO FUNDIDO PARA REDE DE ÁGUA, DN 80 MM, JUNTA FLANGEADA (NÃO INCLUI O FORNECIMENTO). AF_09/2021</v>
          </cell>
          <cell r="C14637" t="str">
            <v>M</v>
          </cell>
          <cell r="D14637">
            <v>11.51</v>
          </cell>
          <cell r="E14637">
            <v>12.01</v>
          </cell>
          <cell r="F14637" t="str">
            <v>SINAPI DEZEMBRO 2025</v>
          </cell>
        </row>
        <row r="14638">
          <cell r="A14638">
            <v>103101</v>
          </cell>
          <cell r="B14638" t="str">
            <v>ASSENTAMENTO DE TUBO DE FERRO FUNDIDO PARA REDE DE ÁGUA, DN 800 MM, JUNTA FLANGEADA (NÃO INCLUI O FORNECIMENTO). AF_09/2021</v>
          </cell>
          <cell r="C14638" t="str">
            <v>M</v>
          </cell>
          <cell r="D14638">
            <v>108.58</v>
          </cell>
          <cell r="E14638">
            <v>113.78</v>
          </cell>
          <cell r="F14638" t="str">
            <v>SINAPI DEZEMBRO 2025</v>
          </cell>
        </row>
        <row r="14639">
          <cell r="A14639">
            <v>103102</v>
          </cell>
          <cell r="B14639" t="str">
            <v>ASSENTAMENTO DE TUBO DE FERRO FUNDIDO PARA REDE DE ÁGUA, DN 900 MM, JUNTA FLANGEADA (NÃO INCLUI O FORNECIMENTO). AF_09/2021</v>
          </cell>
          <cell r="C14639" t="str">
            <v>M</v>
          </cell>
          <cell r="D14639">
            <v>125.05</v>
          </cell>
          <cell r="E14639">
            <v>131.04</v>
          </cell>
          <cell r="F14639" t="str">
            <v>SINAPI DEZEMBRO 2025</v>
          </cell>
        </row>
        <row r="14640">
          <cell r="A14640">
            <v>101112</v>
          </cell>
          <cell r="B14640" t="str">
            <v>ALARGAMENTO DE BASE DE TUBULÃO A CÉU ABERTO, ESCAVAÇÃO MANUAL, CONCRETO FEITO EM OBRA E LANÇADO COM JERICA. AF_05/2020</v>
          </cell>
          <cell r="C14640" t="str">
            <v>M3</v>
          </cell>
          <cell r="D14640">
            <v>966.02</v>
          </cell>
          <cell r="E14640">
            <v>998.5</v>
          </cell>
          <cell r="F14640" t="str">
            <v>SINAPI DEZEMBRO 2025</v>
          </cell>
        </row>
        <row r="14641">
          <cell r="A14641">
            <v>101113</v>
          </cell>
          <cell r="B14641" t="str">
            <v>ALARGAMENTO DE BASE DE TUBULÃO A CÉU ABERTO, ESCAVAÇÃO MANUAL, CONCRETO USINADO E LANÇADO COM BOMBA OU DIRETAMENTE DO CAMINHÃO (EXCLUSIVE BOMBEAMENTO). AF_05/2020</v>
          </cell>
          <cell r="C14641" t="str">
            <v>M3</v>
          </cell>
          <cell r="D14641">
            <v>921.48</v>
          </cell>
          <cell r="E14641">
            <v>944.38</v>
          </cell>
          <cell r="F14641" t="str">
            <v>SINAPI DEZEMBRO 2025</v>
          </cell>
        </row>
        <row r="14642">
          <cell r="A14642">
            <v>101098</v>
          </cell>
          <cell r="B14642" t="str">
            <v>TUBULÃO A CÉU ABERTO, DIÂMETRO DO FUSTE DE 100CM, ESCAVAÇÃO MANUAL, SEM ALARGAMENTO DE BASE, CONCRETO FEITO EM OBRA E LANÇADO COM JERICA. AF_05/2020</v>
          </cell>
          <cell r="C14642" t="str">
            <v>M3</v>
          </cell>
          <cell r="D14642">
            <v>1141.79</v>
          </cell>
          <cell r="E14642">
            <v>1181.5899999999999</v>
          </cell>
          <cell r="F14642" t="str">
            <v>SINAPI DEZEMBRO 2025</v>
          </cell>
        </row>
        <row r="14643">
          <cell r="A14643">
            <v>101106</v>
          </cell>
          <cell r="B14643" t="str">
            <v>TUBULÃO A CÉU ABERTO, DIÂMETRO DO FUSTE DE 100CM, ESCAVAÇÃO MANUAL, SEM ALARGAMENTO DE BASE, CONCRETO USINADO E LANÇADO COM BOMBA OU DIRETAMENTE DO CAMINHÃO (EXCLUSIVE BOMBEAMENTO). AF_05/2020</v>
          </cell>
          <cell r="C14643" t="str">
            <v>M3</v>
          </cell>
          <cell r="D14643">
            <v>1096.3800000000001</v>
          </cell>
          <cell r="E14643">
            <v>1126.8399999999999</v>
          </cell>
          <cell r="F14643" t="str">
            <v>SINAPI DEZEMBRO 2025</v>
          </cell>
        </row>
        <row r="14644">
          <cell r="A14644">
            <v>101102</v>
          </cell>
          <cell r="B14644" t="str">
            <v>TUBULÃO A CÉU ABERTO, DIÂMETRO DO FUSTE DE 100CM, ESCAVAÇÃO MECÂNICA, SEM ALARGAMENTO DE BASE, CONCRETO FEITO EM OBRA E LANÇADO COM JERICA (EXCLUSIVE MOBILIZAÇÃO E DESMOBILIZAÇÃO). AF_05/2020</v>
          </cell>
          <cell r="C14644" t="str">
            <v>M3</v>
          </cell>
          <cell r="D14644">
            <v>946.04</v>
          </cell>
          <cell r="E14644">
            <v>961.49</v>
          </cell>
          <cell r="F14644" t="str">
            <v>SINAPI DEZEMBRO 2025</v>
          </cell>
        </row>
        <row r="14645">
          <cell r="A14645">
            <v>101110</v>
          </cell>
          <cell r="B14645" t="str">
            <v>TUBULÃO A CÉU ABERTO, DIÂMETRO DO FUSTE DE 100CM, ESCAVAÇÃO MECÂNICA, SEM ALARGAMENTO DE BASE, CONCRETO USINADO E LANÇADO COM BOMBA OU DIRETAMENTE DO CAMINHÃO (EXCLUSIVE BOMBEAMENTO, MOBILIZAÇÃO E DESMOBILIZAÇÃO). AF_05/2020</v>
          </cell>
          <cell r="C14645" t="str">
            <v>M3</v>
          </cell>
          <cell r="D14645">
            <v>895.3</v>
          </cell>
          <cell r="E14645">
            <v>900.84</v>
          </cell>
          <cell r="F14645" t="str">
            <v>SINAPI DEZEMBRO 2025</v>
          </cell>
        </row>
        <row r="14646">
          <cell r="A14646">
            <v>101099</v>
          </cell>
          <cell r="B14646" t="str">
            <v>TUBULÃO A CÉU ABERTO, DIÂMETRO DO FUSTE DE 120CM, ESCAVAÇÃO MANUAL, SEM ALARGAMENTO DE BASE, CONCRETO FEITO EM OBRA E LANÇADO COM JERICA. AF_05/2020</v>
          </cell>
          <cell r="C14646" t="str">
            <v>M3</v>
          </cell>
          <cell r="D14646">
            <v>1053.33</v>
          </cell>
          <cell r="E14646">
            <v>1088.0999999999999</v>
          </cell>
          <cell r="F14646" t="str">
            <v>SINAPI DEZEMBRO 2025</v>
          </cell>
        </row>
        <row r="14647">
          <cell r="A14647">
            <v>101107</v>
          </cell>
          <cell r="B14647" t="str">
            <v>TUBULÃO A CÉU ABERTO, DIÂMETRO DO FUSTE DE 120CM, ESCAVAÇÃO MANUAL, SEM ALARGAMENTO DE BASE, CONCRETO USINADO E LANÇADO COM BOMBA OU DIRETAMENTE DO CAMINHÃO (EXCLUSIVE BOMBEAMENTO). AF_05/2020</v>
          </cell>
          <cell r="C14647" t="str">
            <v>M3</v>
          </cell>
          <cell r="D14647">
            <v>1009.94</v>
          </cell>
          <cell r="E14647">
            <v>1035.74</v>
          </cell>
          <cell r="F14647" t="str">
            <v>SINAPI DEZEMBRO 2025</v>
          </cell>
        </row>
        <row r="14648">
          <cell r="A14648">
            <v>101103</v>
          </cell>
          <cell r="B14648" t="str">
            <v>TUBULÃO A CÉU ABERTO, DIÂMETRO DO FUSTE DE 120CM, ESCAVAÇÃO MECÂNICA, SEM ALARGAMENTO DE BASE, CONCRETO FEITO EM OBRA E LANÇADO COM JERICA (EXCLUSIVE MOBILIZAÇÃO E DESMOBILIZAÇÃO). AF_05/2020</v>
          </cell>
          <cell r="C14648" t="str">
            <v>M3</v>
          </cell>
          <cell r="D14648">
            <v>893.6</v>
          </cell>
          <cell r="E14648">
            <v>908.01</v>
          </cell>
          <cell r="F14648" t="str">
            <v>SINAPI DEZEMBRO 2025</v>
          </cell>
        </row>
        <row r="14649">
          <cell r="A14649">
            <v>101111</v>
          </cell>
          <cell r="B14649" t="str">
            <v>TUBULÃO A CÉU ABERTO, DIÂMETRO DO FUSTE DE 120CM, ESCAVAÇÃO MECÂNICA, SEM ALARGAMENTO DE BASE, CONCRETO USINADO E LANÇADO COM BOMBA OU DIRETAMENTE DO CAMINHÃO (EXCLUSIVE BOMBEAMENTO, MOBILIZAÇÃO E DESMOBILIZAÇÃO). AF_05/2020</v>
          </cell>
          <cell r="C14649" t="str">
            <v>M3</v>
          </cell>
          <cell r="D14649">
            <v>845.61</v>
          </cell>
          <cell r="E14649">
            <v>850.55</v>
          </cell>
          <cell r="F14649" t="str">
            <v>SINAPI DEZEMBRO 2025</v>
          </cell>
        </row>
        <row r="14650">
          <cell r="A14650">
            <v>101096</v>
          </cell>
          <cell r="B14650" t="str">
            <v>TUBULÃO A CÉU ABERTO, DIÂMETRO DO FUSTE DE 70CM, ESCAVAÇÃO MANUAL, SEM ALARGAMENTO DE BASE, CONCRETO FEITO EM OBRA E LANÇADO COM JERICA. AF_05/2020</v>
          </cell>
          <cell r="C14650" t="str">
            <v>M3</v>
          </cell>
          <cell r="D14650">
            <v>1288.4100000000001</v>
          </cell>
          <cell r="E14650">
            <v>1341.38</v>
          </cell>
          <cell r="F14650" t="str">
            <v>SINAPI DEZEMBRO 2025</v>
          </cell>
        </row>
        <row r="14651">
          <cell r="A14651">
            <v>101104</v>
          </cell>
          <cell r="B14651" t="str">
            <v>TUBULÃO A CÉU ABERTO, DIÂMETRO DO FUSTE DE 70CM, ESCAVAÇÃO MANUAL, SEM ALARGAMENTO DE BASE, CONCRETO USINADO E LANÇADO COM BOMBA OU DIRETAMENTE DO CAMINHÃO (EXCLUSIVE BOMBEAMENTO). AF_05/2020</v>
          </cell>
          <cell r="C14651" t="str">
            <v>M3</v>
          </cell>
          <cell r="D14651">
            <v>1240.02</v>
          </cell>
          <cell r="E14651">
            <v>1283.17</v>
          </cell>
          <cell r="F14651" t="str">
            <v>SINAPI DEZEMBRO 2025</v>
          </cell>
        </row>
        <row r="14652">
          <cell r="A14652">
            <v>101100</v>
          </cell>
          <cell r="B14652" t="str">
            <v>TUBULÃO A CÉU ABERTO, DIÂMETRO DO FUSTE DE 70CM, ESCAVAÇÃO MECÂNICA, SEM ALARGAMENTO DE BASE, CONCRETO FEITO EM OBRA E LANÇADO COM JERICA. AF_05/2020</v>
          </cell>
          <cell r="C14652" t="str">
            <v>M3</v>
          </cell>
          <cell r="D14652">
            <v>996.97</v>
          </cell>
          <cell r="E14652">
            <v>1014.97</v>
          </cell>
          <cell r="F14652" t="str">
            <v>SINAPI DEZEMBRO 2025</v>
          </cell>
        </row>
        <row r="14653">
          <cell r="A14653">
            <v>101108</v>
          </cell>
          <cell r="B14653" t="str">
            <v>TUBULÃO A CÉU ABERTO, DIÂMETRO DO FUSTE DE 70CM, ESCAVAÇÃO MECÂNICA, SEM ALARGAMENTO DE BASE, CONCRETO USINADO E LANÇADO COM BOMBA OU DIRETAMENTE DO CAMINHÃO (EXCLUSIVE BOMBEAMENTO, MOBILIZAÇÃO E DESMOBILIZAÇÃO). AF_05/2020</v>
          </cell>
          <cell r="C14653" t="str">
            <v>M3</v>
          </cell>
          <cell r="D14653">
            <v>942.2</v>
          </cell>
          <cell r="E14653">
            <v>949.68</v>
          </cell>
          <cell r="F14653" t="str">
            <v>SINAPI DEZEMBRO 2025</v>
          </cell>
        </row>
        <row r="14654">
          <cell r="A14654">
            <v>101097</v>
          </cell>
          <cell r="B14654" t="str">
            <v>TUBULÃO A CÉU ABERTO, DIÂMETRO DO FUSTE DE 80CM, ESCAVAÇÃO MANUAL, SEM ALARGAMENTO DE BASE, CONCRETO FEITO EM OBRA E LANÇADO COM JERICA. AF_05/2020</v>
          </cell>
          <cell r="C14654" t="str">
            <v>M3</v>
          </cell>
          <cell r="D14654">
            <v>1224.26</v>
          </cell>
          <cell r="E14654">
            <v>1271.81</v>
          </cell>
          <cell r="F14654" t="str">
            <v>SINAPI DEZEMBRO 2025</v>
          </cell>
        </row>
        <row r="14655">
          <cell r="A14655">
            <v>101105</v>
          </cell>
          <cell r="B14655" t="str">
            <v>TUBULÃO A CÉU ABERTO, DIÂMETRO DO FUSTE DE 80CM, ESCAVAÇÃO MANUAL, SEM ALARGAMENTO DE BASE, CONCRETO USINADO E LANÇADO COM BOMBA OU DIRETAMENTE DO CAMINHÃO (EXCLUSIVE BOMBEAMENTO). AF_05/2020</v>
          </cell>
          <cell r="C14655" t="str">
            <v>M3</v>
          </cell>
          <cell r="D14655">
            <v>1176.8699999999999</v>
          </cell>
          <cell r="E14655">
            <v>1214.77</v>
          </cell>
          <cell r="F14655" t="str">
            <v>SINAPI DEZEMBRO 2025</v>
          </cell>
        </row>
        <row r="14656">
          <cell r="A14656">
            <v>101101</v>
          </cell>
          <cell r="B14656" t="str">
            <v>TUBULÃO A CÉU ABERTO, DIÂMETRO DO FUSTE DE 80CM, ESCAVAÇÃO MECÂNICA, SEM ALARGAMENTO DE BASE, CONCRETO FEITO EM OBRA E LANÇADO COM JERICA (EXCLUSIVE MOBILIZAÇÃO E DESMOBILIZAÇÃO). AF_05/2020</v>
          </cell>
          <cell r="C14656" t="str">
            <v>M3</v>
          </cell>
          <cell r="D14656">
            <v>973</v>
          </cell>
          <cell r="E14656">
            <v>990.08</v>
          </cell>
          <cell r="F14656" t="str">
            <v>SINAPI DEZEMBRO 2025</v>
          </cell>
        </row>
        <row r="14657">
          <cell r="A14657">
            <v>101109</v>
          </cell>
          <cell r="B14657" t="str">
            <v>TUBULÃO A CÉU ABERTO, DIÂMETRO DO FUSTE DE 80CM, ESCAVAÇÃO MECÂNICA, SEM ALARGAMENTO DE BASE, CONCRETO USINADO E LANÇADO COM BOMBA OU DIRETAMENTE DO CAMINHÃO (EXCLUSIVE BOMBEAMENTO, MOBILIZAÇÃO E DESMOBILIZAÇÃO). AF_05/2020</v>
          </cell>
          <cell r="C14657" t="str">
            <v>M3</v>
          </cell>
          <cell r="D14657">
            <v>919.58</v>
          </cell>
          <cell r="E14657">
            <v>926.34</v>
          </cell>
          <cell r="F14657" t="str">
            <v>SINAPI DEZEMBRO 2025</v>
          </cell>
        </row>
        <row r="14658">
          <cell r="A14658">
            <v>106209</v>
          </cell>
          <cell r="B14658" t="str">
            <v>ACOMPANHAMENTO TOPOGRAFICO PARA EXECUÇÃO DE TUNNEL LINER EM CHAPA GALVANIZADA. AF_10/2025</v>
          </cell>
          <cell r="C14658" t="str">
            <v>UN</v>
          </cell>
          <cell r="D14658">
            <v>0</v>
          </cell>
          <cell r="E14658">
            <v>0</v>
          </cell>
          <cell r="F14658" t="str">
            <v>SINAPI DEZEMBRO 2025</v>
          </cell>
        </row>
        <row r="14659">
          <cell r="A14659">
            <v>106172</v>
          </cell>
          <cell r="B14659" t="str">
            <v>CHAPA GALVANIZADA COM OU SEM REVESTIMENTO EPÓXI, DIÂMETRO 1,4 M, ESPESSURA DE 2,2 MM, PARA TUNNEL LINER HORIZONTAL - FORNECIMENTO E INSTALAÇÃO. AF_10/2025</v>
          </cell>
          <cell r="C14659" t="str">
            <v>M</v>
          </cell>
          <cell r="D14659">
            <v>0</v>
          </cell>
          <cell r="E14659">
            <v>0</v>
          </cell>
          <cell r="F14659" t="str">
            <v>SINAPI DEZEMBRO 2025</v>
          </cell>
        </row>
        <row r="14660">
          <cell r="A14660">
            <v>106173</v>
          </cell>
          <cell r="B14660" t="str">
            <v>CHAPA GALVANIZADA COM OU SEM REVESTIMENTO EPÓXI, DIÂMETRO 1,4 M, ESPESSURA DE 2,7 MM, PARA TUNNEL LINER HORIZONTAL - FORNECIMENTO E INSTALAÇÃO. AF_10/2025</v>
          </cell>
          <cell r="C14660" t="str">
            <v>M</v>
          </cell>
          <cell r="D14660">
            <v>0</v>
          </cell>
          <cell r="E14660">
            <v>0</v>
          </cell>
          <cell r="F14660" t="str">
            <v>SINAPI DEZEMBRO 2025</v>
          </cell>
        </row>
        <row r="14661">
          <cell r="A14661">
            <v>106174</v>
          </cell>
          <cell r="B14661" t="str">
            <v>CHAPA GALVANIZADA COM OU SEM REVESTIMENTO EPÓXI, DIÂMETRO 1,6 M, ESPESSURA DE 2,2 MM, PARA TUNNEL LINER HORIZONTAL - FORNECIMENTO E INSTALAÇÃO. AF_10/2025</v>
          </cell>
          <cell r="C14661" t="str">
            <v>M</v>
          </cell>
          <cell r="D14661">
            <v>0</v>
          </cell>
          <cell r="E14661">
            <v>0</v>
          </cell>
          <cell r="F14661" t="str">
            <v>SINAPI DEZEMBRO 2025</v>
          </cell>
        </row>
        <row r="14662">
          <cell r="A14662">
            <v>106175</v>
          </cell>
          <cell r="B14662" t="str">
            <v>CHAPA GALVANIZADA COM OU SEM REVESTIMENTO EPÓXI, DIÂMETRO 1,6 M, ESPESSURA DE 2,7 MM, PARA TUNNEL LINER HORIZONTAL - FORNECIMENTO E INSTALAÇÃO. AF_10/2025</v>
          </cell>
          <cell r="C14662" t="str">
            <v>M</v>
          </cell>
          <cell r="D14662">
            <v>0</v>
          </cell>
          <cell r="E14662">
            <v>0</v>
          </cell>
          <cell r="F14662" t="str">
            <v>SINAPI DEZEMBRO 2025</v>
          </cell>
        </row>
        <row r="14663">
          <cell r="A14663">
            <v>106176</v>
          </cell>
          <cell r="B14663" t="str">
            <v>CHAPA GALVANIZADA COM OU SEM REVESTIMENTO EPÓXI, DIÂMETRO 1,8 M, ESPESSURA DE 2,2 MM, PARA TUNNEL LINER HORIZONTAL - FORNECIMENTO E INSTALAÇÃO. AF_10/2025</v>
          </cell>
          <cell r="C14663" t="str">
            <v>M</v>
          </cell>
          <cell r="D14663">
            <v>0</v>
          </cell>
          <cell r="E14663">
            <v>0</v>
          </cell>
          <cell r="F14663" t="str">
            <v>SINAPI DEZEMBRO 2025</v>
          </cell>
        </row>
        <row r="14664">
          <cell r="A14664">
            <v>106177</v>
          </cell>
          <cell r="B14664" t="str">
            <v>CHAPA GALVANIZADA COM OU SEM REVESTIMENTO EPÓXI, DIÂMETRO 1,8 M, ESPESSURA DE 2,7 MM, PARA TUNNEL LINER HORIZONTAL - FORNECIMENTO E INSTALAÇÃO. AF_10/2025</v>
          </cell>
          <cell r="C14664" t="str">
            <v>M</v>
          </cell>
          <cell r="D14664">
            <v>0</v>
          </cell>
          <cell r="E14664">
            <v>0</v>
          </cell>
          <cell r="F14664" t="str">
            <v>SINAPI DEZEMBRO 2025</v>
          </cell>
        </row>
        <row r="14665">
          <cell r="A14665">
            <v>106178</v>
          </cell>
          <cell r="B14665" t="str">
            <v>CHAPA GALVANIZADA COM OU SEM REVESTIMENTO EPÓXI, DIÂMETRO 1,8 M, ESPESSURA DE 3,4 MM, PARA TUNNEL LINER HORIZONTAL - FORNECIMENTO E INSTALAÇÃO. AF_10/2025</v>
          </cell>
          <cell r="C14665" t="str">
            <v>M</v>
          </cell>
          <cell r="D14665">
            <v>0</v>
          </cell>
          <cell r="E14665">
            <v>0</v>
          </cell>
          <cell r="F14665" t="str">
            <v>SINAPI DEZEMBRO 2025</v>
          </cell>
        </row>
        <row r="14666">
          <cell r="A14666">
            <v>106179</v>
          </cell>
          <cell r="B14666" t="str">
            <v>CHAPA GALVANIZADA COM OU SEM REVESTIMENTO EPÓXI, DIÂMETRO 2 M, ESPESSURA DE 2,2 MM, PARA TUNNEL LINER HORIZONTAL - FORNECIMENTO E INSTALAÇÃO. AF_10/2025</v>
          </cell>
          <cell r="C14666" t="str">
            <v>M</v>
          </cell>
          <cell r="D14666">
            <v>0</v>
          </cell>
          <cell r="E14666">
            <v>0</v>
          </cell>
          <cell r="F14666" t="str">
            <v>SINAPI DEZEMBRO 2025</v>
          </cell>
        </row>
        <row r="14667">
          <cell r="A14667">
            <v>106180</v>
          </cell>
          <cell r="B14667" t="str">
            <v>CHAPA GALVANIZADA COM OU SEM REVESTIMENTO EPÓXI, DIÂMETRO 2 M, ESPESSURA DE 2,7 MM, PARA TUNNEL LINER HORIZONTAL - FORNECIMENTO E INSTALAÇÃO. AF_10/2025</v>
          </cell>
          <cell r="C14667" t="str">
            <v>M</v>
          </cell>
          <cell r="D14667">
            <v>0</v>
          </cell>
          <cell r="E14667">
            <v>0</v>
          </cell>
          <cell r="F14667" t="str">
            <v>SINAPI DEZEMBRO 2025</v>
          </cell>
        </row>
        <row r="14668">
          <cell r="A14668">
            <v>106181</v>
          </cell>
          <cell r="B14668" t="str">
            <v>CHAPA GALVANIZADA COM OU SEM REVESTIMENTO EPÓXI, DIÂMETRO 2 M, ESPESSURA DE 3,4 MM, PARA TUNNEL LINER HORIZONTAL - FORNECIMENTO E INSTALAÇÃO. AF_10/2025</v>
          </cell>
          <cell r="C14668" t="str">
            <v>M</v>
          </cell>
          <cell r="D14668">
            <v>0</v>
          </cell>
          <cell r="E14668">
            <v>0</v>
          </cell>
          <cell r="F14668" t="str">
            <v>SINAPI DEZEMBRO 2025</v>
          </cell>
        </row>
        <row r="14669">
          <cell r="A14669">
            <v>106182</v>
          </cell>
          <cell r="B14669" t="str">
            <v>CHAPA GALVANIZADA COM OU SEM REVESTIMENTO EPÓXI, DIÂMETRO 2,2 M, ESPESSURA DE 2,2 MM, PARA TUNNEL LINER HORIZONTAL - FORNECIMENTO E INSTALAÇÃO. AF_10/2025</v>
          </cell>
          <cell r="C14669" t="str">
            <v>M</v>
          </cell>
          <cell r="D14669">
            <v>0</v>
          </cell>
          <cell r="E14669">
            <v>0</v>
          </cell>
          <cell r="F14669" t="str">
            <v>SINAPI DEZEMBRO 2025</v>
          </cell>
        </row>
        <row r="14670">
          <cell r="A14670">
            <v>106183</v>
          </cell>
          <cell r="B14670" t="str">
            <v>CHAPA GALVANIZADA COM OU SEM REVESTIMENTO EPÓXI, DIÂMETRO 2,2 M, ESPESSURA DE 2,7 MM, PARA TUNNEL LINER HORIZONTAL - FORNECIMENTO E INSTALAÇÃO. AF_10/2025</v>
          </cell>
          <cell r="C14670" t="str">
            <v>M</v>
          </cell>
          <cell r="D14670">
            <v>0</v>
          </cell>
          <cell r="E14670">
            <v>0</v>
          </cell>
          <cell r="F14670" t="str">
            <v>SINAPI DEZEMBRO 2025</v>
          </cell>
        </row>
        <row r="14671">
          <cell r="A14671">
            <v>106184</v>
          </cell>
          <cell r="B14671" t="str">
            <v>CHAPA GALVANIZADA COM OU SEM REVESTIMENTO EPÓXI, DIÂMETRO 2,2 M, ESPESSURA DE 3,4 MM, PARA TUNNEL LINER HORIZONTAL - FORNECIMENTO E INSTALAÇÃO. AF_10/2025</v>
          </cell>
          <cell r="C14671" t="str">
            <v>M</v>
          </cell>
          <cell r="D14671">
            <v>0</v>
          </cell>
          <cell r="E14671">
            <v>0</v>
          </cell>
          <cell r="F14671" t="str">
            <v>SINAPI DEZEMBRO 2025</v>
          </cell>
        </row>
        <row r="14672">
          <cell r="A14672">
            <v>106185</v>
          </cell>
          <cell r="B14672" t="str">
            <v>CHAPA GALVANIZADA COM OU SEM REVESTIMENTO EPÓXI, DIÂMETRO 2,4 M, ESPESSURA DE 2,2 MM, PARA TUNNEL LINER HORIZONTAL - FORNECIMENTO E INSTALAÇÃO. AF_10/2025</v>
          </cell>
          <cell r="C14672" t="str">
            <v>M</v>
          </cell>
          <cell r="D14672">
            <v>0</v>
          </cell>
          <cell r="E14672">
            <v>0</v>
          </cell>
          <cell r="F14672" t="str">
            <v>SINAPI DEZEMBRO 2025</v>
          </cell>
        </row>
        <row r="14673">
          <cell r="A14673">
            <v>106186</v>
          </cell>
          <cell r="B14673" t="str">
            <v>CHAPA GALVANIZADA COM OU SEM REVESTIMENTO EPÓXI, DIÂMETRO 2,4 M, ESPESSURA DE 2,7 MM, PARA TUNNEL LINER HORIZONTAL - FORNECIMENTO E INSTALAÇÃO. AF_10/2025</v>
          </cell>
          <cell r="C14673" t="str">
            <v>M</v>
          </cell>
          <cell r="D14673">
            <v>0</v>
          </cell>
          <cell r="E14673">
            <v>0</v>
          </cell>
          <cell r="F14673" t="str">
            <v>SINAPI DEZEMBRO 2025</v>
          </cell>
        </row>
        <row r="14674">
          <cell r="A14674">
            <v>106187</v>
          </cell>
          <cell r="B14674" t="str">
            <v>CHAPA GALVANIZADA COM OU SEM REVESTIMENTO EPÓXI, DIÂMETRO 2,4 M, ESPESSURA DE 3,4 MM, PARA TUNNEL LINER HORIZONTAL - FORNECIMENTO E INSTALAÇÃO. AF_10/2025</v>
          </cell>
          <cell r="C14674" t="str">
            <v>M</v>
          </cell>
          <cell r="D14674">
            <v>0</v>
          </cell>
          <cell r="E14674">
            <v>0</v>
          </cell>
          <cell r="F14674" t="str">
            <v>SINAPI DEZEMBRO 2025</v>
          </cell>
        </row>
        <row r="14675">
          <cell r="A14675">
            <v>106188</v>
          </cell>
          <cell r="B14675" t="str">
            <v>CHAPA GALVANIZADA COM OU SEM REVESTIMENTO EPÓXI, DIÂMETRO 2,4 M, ESPESSURA DE 3,9 MM, PARA TUNNEL LINER HORIZONTAL - FORNECIMENTO E INSTALAÇÃO. AF_10/2025</v>
          </cell>
          <cell r="C14675" t="str">
            <v>M</v>
          </cell>
          <cell r="D14675">
            <v>0</v>
          </cell>
          <cell r="E14675">
            <v>0</v>
          </cell>
          <cell r="F14675" t="str">
            <v>SINAPI DEZEMBRO 2025</v>
          </cell>
        </row>
        <row r="14676">
          <cell r="A14676">
            <v>106189</v>
          </cell>
          <cell r="B14676" t="str">
            <v>CHAPA GALVANIZADA COM OU SEM REVESTIMENTO EPÓXI, DIÂMETRO 2,6 M, ESPESSURA DE 2,2 MM, PARA TUNNEL LINER HORIZONTAL - FORNECIMENTO E INSTALAÇÃO. AF_10/2025</v>
          </cell>
          <cell r="C14676" t="str">
            <v>M</v>
          </cell>
          <cell r="D14676">
            <v>0</v>
          </cell>
          <cell r="E14676">
            <v>0</v>
          </cell>
          <cell r="F14676" t="str">
            <v>SINAPI DEZEMBRO 2025</v>
          </cell>
        </row>
        <row r="14677">
          <cell r="A14677">
            <v>106190</v>
          </cell>
          <cell r="B14677" t="str">
            <v>CHAPA GALVANIZADA COM OU SEM REVESTIMENTO EPÓXI, DIÂMETRO 2,6 M, ESPESSURA DE 2,7 MM, PARA TUNNEL LINER HORIZONTAL - FORNECIMENTO E INSTALAÇÃO. AF_10/2025</v>
          </cell>
          <cell r="C14677" t="str">
            <v>M</v>
          </cell>
          <cell r="D14677">
            <v>0</v>
          </cell>
          <cell r="E14677">
            <v>0</v>
          </cell>
          <cell r="F14677" t="str">
            <v>SINAPI DEZEMBRO 2025</v>
          </cell>
        </row>
        <row r="14678">
          <cell r="A14678">
            <v>106191</v>
          </cell>
          <cell r="B14678" t="str">
            <v>CHAPA GALVANIZADA COM OU SEM REVESTIMENTO EPÓXI, DIÂMETRO 2,6 M, ESPESSURA DE 3,4 MM, PARA TUNNEL LINER HORIZONTAL - FORNECIMENTO E INSTALAÇÃO. AF_10/2025</v>
          </cell>
          <cell r="C14678" t="str">
            <v>M</v>
          </cell>
          <cell r="D14678">
            <v>0</v>
          </cell>
          <cell r="E14678">
            <v>0</v>
          </cell>
          <cell r="F14678" t="str">
            <v>SINAPI DEZEMBRO 2025</v>
          </cell>
        </row>
        <row r="14679">
          <cell r="A14679">
            <v>106192</v>
          </cell>
          <cell r="B14679" t="str">
            <v>CHAPA GALVANIZADA COM OU SEM REVESTIMENTO EPÓXI, DIÂMETRO 2,6 M, ESPESSURA DE 3,9 MM, PARA TUNNEL LINER HORIZONTAL - FORNECIMENTO E INSTALAÇÃO. AF_10/2025</v>
          </cell>
          <cell r="C14679" t="str">
            <v>M</v>
          </cell>
          <cell r="D14679">
            <v>0</v>
          </cell>
          <cell r="E14679">
            <v>0</v>
          </cell>
          <cell r="F14679" t="str">
            <v>SINAPI DEZEMBRO 2025</v>
          </cell>
        </row>
        <row r="14680">
          <cell r="A14680">
            <v>106193</v>
          </cell>
          <cell r="B14680" t="str">
            <v>CHAPA GALVANIZADA COM OU SEM REVESTIMENTO EPÓXI, DIÂMETRO 2,8 M, ESPESSURA DE 2,2 MM, PARA TUNNEL LINER HORIZONTAL - FORNECIMENTO E INSTALAÇÃO. AF_10/2025</v>
          </cell>
          <cell r="C14680" t="str">
            <v>M</v>
          </cell>
          <cell r="D14680">
            <v>0</v>
          </cell>
          <cell r="E14680">
            <v>0</v>
          </cell>
          <cell r="F14680" t="str">
            <v>SINAPI DEZEMBRO 2025</v>
          </cell>
        </row>
        <row r="14681">
          <cell r="A14681">
            <v>106194</v>
          </cell>
          <cell r="B14681" t="str">
            <v>CHAPA GALVANIZADA COM OU SEM REVESTIMENTO EPÓXI, DIÂMETRO 2,8 M, ESPESSURA DE 2,7 MM, PARA TUNNEL LINER HORIZONTAL - FORNECIMENTO E INSTALAÇÃO. AF_10/2025</v>
          </cell>
          <cell r="C14681" t="str">
            <v>M</v>
          </cell>
          <cell r="D14681">
            <v>0</v>
          </cell>
          <cell r="E14681">
            <v>0</v>
          </cell>
          <cell r="F14681" t="str">
            <v>SINAPI DEZEMBRO 2025</v>
          </cell>
        </row>
        <row r="14682">
          <cell r="A14682">
            <v>106195</v>
          </cell>
          <cell r="B14682" t="str">
            <v>CHAPA GALVANIZADA COM OU SEM REVESTIMENTO EPÓXI, DIÂMETRO 2,8 M, ESPESSURA DE 3,4 MM, PARA TUNNEL LINER HORIZONTAL - FORNECIMENTO E INSTALAÇÃO. AF_10/2025</v>
          </cell>
          <cell r="C14682" t="str">
            <v>M</v>
          </cell>
          <cell r="D14682">
            <v>0</v>
          </cell>
          <cell r="E14682">
            <v>0</v>
          </cell>
          <cell r="F14682" t="str">
            <v>SINAPI DEZEMBRO 2025</v>
          </cell>
        </row>
        <row r="14683">
          <cell r="A14683">
            <v>106196</v>
          </cell>
          <cell r="B14683" t="str">
            <v>CHAPA GALVANIZADA COM OU SEM REVESTIMENTO EPÓXI, DIÂMETRO 2,8 M, ESPESSURA DE 3,9 MM, PARA TUNNEL LINER HORIZONTAL - FORNECIMENTO E INSTALAÇÃO. AF_10/2025</v>
          </cell>
          <cell r="C14683" t="str">
            <v>M</v>
          </cell>
          <cell r="D14683">
            <v>0</v>
          </cell>
          <cell r="E14683">
            <v>0</v>
          </cell>
          <cell r="F14683" t="str">
            <v>SINAPI DEZEMBRO 2025</v>
          </cell>
        </row>
        <row r="14684">
          <cell r="A14684">
            <v>106197</v>
          </cell>
          <cell r="B14684" t="str">
            <v>CHAPA GALVANIZADA COM OU SEM REVESTIMENTO EPÓXI, DIÂMETRO 3 M, ESPESSURA DE 2,2 MM, PARA TUNNEL LINER HORIZONTAL - FORNECIMENTO E INSTALAÇÃO. AF_10/2025</v>
          </cell>
          <cell r="C14684" t="str">
            <v>M</v>
          </cell>
          <cell r="D14684">
            <v>0</v>
          </cell>
          <cell r="E14684">
            <v>0</v>
          </cell>
          <cell r="F14684" t="str">
            <v>SINAPI DEZEMBRO 2025</v>
          </cell>
        </row>
        <row r="14685">
          <cell r="A14685">
            <v>106200</v>
          </cell>
          <cell r="B14685" t="str">
            <v>CHAPA GALVANIZADA COM OU SEM REVESTIMENTO EPÓXI, DIÂMETRO 3 M, ESPESSURA DE 2,7 MM, PARA TUNNEL LINER HORIZONTAL OU VERTICAL - FORNECIMENTO E INSTALAÇÃO. AF_10/2025</v>
          </cell>
          <cell r="C14685" t="str">
            <v>M</v>
          </cell>
          <cell r="D14685">
            <v>0</v>
          </cell>
          <cell r="E14685">
            <v>0</v>
          </cell>
          <cell r="F14685" t="str">
            <v>SINAPI DEZEMBRO 2025</v>
          </cell>
        </row>
        <row r="14686">
          <cell r="A14686">
            <v>106198</v>
          </cell>
          <cell r="B14686" t="str">
            <v>CHAPA GALVANIZADA COM OU SEM REVESTIMENTO EPÓXI, DIÂMETRO 3 M, ESPESSURA DE 3,4 MM, PARA TUNNEL LINER HORIZONTAL - FORNECIMENTO E INSTALAÇÃO. AF_10/2025</v>
          </cell>
          <cell r="C14686" t="str">
            <v>M</v>
          </cell>
          <cell r="D14686">
            <v>0</v>
          </cell>
          <cell r="E14686">
            <v>0</v>
          </cell>
          <cell r="F14686" t="str">
            <v>SINAPI DEZEMBRO 2025</v>
          </cell>
        </row>
        <row r="14687">
          <cell r="A14687">
            <v>106199</v>
          </cell>
          <cell r="B14687" t="str">
            <v>CHAPA GALVANIZADA COM OU SEM REVESTIMENTO EPÓXI, DIÂMETRO 3 M, ESPESSURA DE 3,9 MM, PARA TUNNEL LINER HORIZONTAL - FORNECIMENTO E INSTALAÇÃO. AF_10/2025</v>
          </cell>
          <cell r="C14687" t="str">
            <v>M</v>
          </cell>
          <cell r="D14687">
            <v>0</v>
          </cell>
          <cell r="E14687">
            <v>0</v>
          </cell>
          <cell r="F14687" t="str">
            <v>SINAPI DEZEMBRO 2025</v>
          </cell>
        </row>
        <row r="14688">
          <cell r="A14688">
            <v>106201</v>
          </cell>
          <cell r="B14688" t="str">
            <v>CHAPA GALVANIZADA COM OU SEM REVESTIMENTO EPÓXI, DIÂMETRO 3,2 M, ESPESSURA DE 2,7 MM, PARA TUNNEL LINER VERTICAL - FORNECIMENTO E INSTALAÇÃO. AF_10/2025</v>
          </cell>
          <cell r="C14688" t="str">
            <v>M</v>
          </cell>
          <cell r="D14688">
            <v>0</v>
          </cell>
          <cell r="E14688">
            <v>0</v>
          </cell>
          <cell r="F14688" t="str">
            <v>SINAPI DEZEMBRO 2025</v>
          </cell>
        </row>
        <row r="14689">
          <cell r="A14689">
            <v>106202</v>
          </cell>
          <cell r="B14689" t="str">
            <v>CHAPA GALVANIZADA COM OU SEM REVESTIMENTO EPÓXI, DIÂMETRO 3,4 M, ESPESSURA DE 2,7 MM, PARA TUNNEL LINER VERTICAL - FORNECIMENTO E INSTALAÇÃO. AF_10/2025</v>
          </cell>
          <cell r="C14689" t="str">
            <v>M</v>
          </cell>
          <cell r="D14689">
            <v>0</v>
          </cell>
          <cell r="E14689">
            <v>0</v>
          </cell>
          <cell r="F14689" t="str">
            <v>SINAPI DEZEMBRO 2025</v>
          </cell>
        </row>
        <row r="14690">
          <cell r="A14690">
            <v>106203</v>
          </cell>
          <cell r="B14690" t="str">
            <v>CHAPA GALVANIZADA COM OU SEM REVESTIMENTO EPÓXI, DIÂMETRO 3,6 M, ESPESSURA DE 2,7 MM, PARA TUNNEL LINER VERTICAL - FORNECIMENTO E INSTALAÇÃO. AF_10/2025</v>
          </cell>
          <cell r="C14690" t="str">
            <v>M</v>
          </cell>
          <cell r="D14690">
            <v>0</v>
          </cell>
          <cell r="E14690">
            <v>0</v>
          </cell>
          <cell r="F14690" t="str">
            <v>SINAPI DEZEMBRO 2025</v>
          </cell>
        </row>
        <row r="14691">
          <cell r="A14691">
            <v>106204</v>
          </cell>
          <cell r="B14691" t="str">
            <v>CHAPA GALVANIZADA COM OU SEM REVESTIMENTO EPÓXI, DIÂMETRO 3,8 M, ESPESSURA DE 2,7 MM, PARA TUNNEL LINER VERTICAL - FORNECIMENTO E INSTALAÇÃO. AF_10/2025</v>
          </cell>
          <cell r="C14691" t="str">
            <v>M</v>
          </cell>
          <cell r="D14691">
            <v>0</v>
          </cell>
          <cell r="E14691">
            <v>0</v>
          </cell>
          <cell r="F14691" t="str">
            <v>SINAPI DEZEMBRO 2025</v>
          </cell>
        </row>
        <row r="14692">
          <cell r="A14692">
            <v>106205</v>
          </cell>
          <cell r="B14692" t="str">
            <v>ESCAVAÇÃO MANUAL DE TUNNEL LINER EM SOLO DE PRIMEIRA CATEGORIA. AF_10/2025</v>
          </cell>
          <cell r="C14692" t="str">
            <v>M3</v>
          </cell>
          <cell r="D14692">
            <v>90.27</v>
          </cell>
          <cell r="E14692">
            <v>97.53</v>
          </cell>
          <cell r="F14692" t="str">
            <v>SINAPI DEZEMBRO 2025</v>
          </cell>
        </row>
        <row r="14693">
          <cell r="A14693">
            <v>106206</v>
          </cell>
          <cell r="B14693" t="str">
            <v>ESCAVAÇÃO MANUAL DE TUNNEL LINER EM SOLO DE SEGUNDA CATEGORIA. AF_10/2025</v>
          </cell>
          <cell r="C14693" t="str">
            <v>M3</v>
          </cell>
          <cell r="D14693">
            <v>103.21</v>
          </cell>
          <cell r="E14693">
            <v>111.53</v>
          </cell>
          <cell r="F14693" t="str">
            <v>SINAPI DEZEMBRO 2025</v>
          </cell>
        </row>
        <row r="14694">
          <cell r="A14694">
            <v>106207</v>
          </cell>
          <cell r="B14694" t="str">
            <v>INJEÇÃO DE ARGAMASSA FLUIDA SOLO CIMENTO NA EXECUÇÃO DE TUNNEL LINER - EXCLUSIVE ARGAMASSA. AF_10/2025</v>
          </cell>
          <cell r="C14694" t="str">
            <v>M3</v>
          </cell>
          <cell r="D14694">
            <v>0</v>
          </cell>
          <cell r="E14694">
            <v>0</v>
          </cell>
          <cell r="F14694" t="str">
            <v>SINAPI DEZEMBRO 2025</v>
          </cell>
        </row>
        <row r="14695">
          <cell r="A14695">
            <v>106208</v>
          </cell>
          <cell r="B14695" t="str">
            <v>VEDAÇÃO COM ESPUMA DURA OU PRODUTO SIMILAR NAS JUNTAS OU EMENDAS DAS CHAPAS DE TUNNEL LINER. AF_10/2025</v>
          </cell>
          <cell r="C14695" t="str">
            <v>M</v>
          </cell>
          <cell r="D14695">
            <v>0</v>
          </cell>
          <cell r="E14695">
            <v>0</v>
          </cell>
          <cell r="F14695" t="str">
            <v>SINAPI DEZEMBRO 2025</v>
          </cell>
        </row>
        <row r="14696">
          <cell r="A14696">
            <v>96393</v>
          </cell>
          <cell r="B14696" t="str">
            <v>USINAGEM DE BRITA GRADUADA SIMPLES. AF_09/2025</v>
          </cell>
          <cell r="C14696" t="str">
            <v>M3</v>
          </cell>
          <cell r="D14696">
            <v>161.68</v>
          </cell>
          <cell r="E14696">
            <v>161.97999999999999</v>
          </cell>
          <cell r="F14696" t="str">
            <v>SINAPI DEZEMBRO 2025</v>
          </cell>
        </row>
        <row r="14697">
          <cell r="A14697">
            <v>96394</v>
          </cell>
          <cell r="B14697" t="str">
            <v>USINAGEM DE BRITA GRADUADA TRATADA COM CIMENTO. AF_09/2025</v>
          </cell>
          <cell r="C14697" t="str">
            <v>M3</v>
          </cell>
          <cell r="D14697">
            <v>232.35</v>
          </cell>
          <cell r="E14697">
            <v>232.65</v>
          </cell>
          <cell r="F14697" t="str">
            <v>SINAPI DEZEMBRO 2025</v>
          </cell>
        </row>
        <row r="14698">
          <cell r="A14698">
            <v>104363</v>
          </cell>
          <cell r="B14698" t="str">
            <v>USINAGEM DE CONCRETO ASFÁLTICO COM CAP 50/70 PARA CAMADA DE ROLAMENTO, PADRÃO DNIT FAIXA C, EM USINA DE ASFALTO GRAVIMÉTRICA DE 150 TON/H. AF_09/2025</v>
          </cell>
          <cell r="C14698" t="str">
            <v>T</v>
          </cell>
          <cell r="D14698">
            <v>0</v>
          </cell>
          <cell r="E14698">
            <v>0</v>
          </cell>
          <cell r="F14698" t="str">
            <v>SINAPI DEZEMBRO 2025</v>
          </cell>
        </row>
        <row r="14699">
          <cell r="A14699">
            <v>104360</v>
          </cell>
          <cell r="B14699" t="str">
            <v>USINAGEM DE CONCRETO ASFÁLTICO COM CAP 50/70, PARA CAMADA DE BINDER, PADRÃO DNIT FAIXA B, EM USINA DE ASFALTO CONTÍNUA DE 140 TON/H. AF_09/2025</v>
          </cell>
          <cell r="C14699" t="str">
            <v>T</v>
          </cell>
          <cell r="D14699">
            <v>0</v>
          </cell>
          <cell r="E14699">
            <v>0</v>
          </cell>
          <cell r="F14699" t="str">
            <v>SINAPI DEZEMBRO 2025</v>
          </cell>
        </row>
        <row r="14700">
          <cell r="A14700">
            <v>104358</v>
          </cell>
          <cell r="B14700" t="str">
            <v>USINAGEM DE CONCRETO ASFÁLTICO COM CAP 50/70, PARA CAMADA DE BINDER, PADRÃO DNIT FAIXA B, EM USINA DE ASFALTO CONTÍNUA DE 80 TON/H. AF_09/2025</v>
          </cell>
          <cell r="C14700" t="str">
            <v>T</v>
          </cell>
          <cell r="D14700">
            <v>0</v>
          </cell>
          <cell r="E14700">
            <v>0</v>
          </cell>
          <cell r="F14700" t="str">
            <v>SINAPI DEZEMBRO 2025</v>
          </cell>
        </row>
        <row r="14701">
          <cell r="A14701">
            <v>104362</v>
          </cell>
          <cell r="B14701" t="str">
            <v>USINAGEM DE CONCRETO ASFÁLTICO COM CAP 50/70, PARA CAMADA DE BINDER, PADRÃO DNIT FAIXA B, EM USINA DE ASFALTO GRAVIMÉTRICA DE 150 TON/H. AF_09/2025</v>
          </cell>
          <cell r="C14701" t="str">
            <v>T</v>
          </cell>
          <cell r="D14701">
            <v>0</v>
          </cell>
          <cell r="E14701">
            <v>0</v>
          </cell>
          <cell r="F14701" t="str">
            <v>SINAPI DEZEMBRO 2025</v>
          </cell>
        </row>
        <row r="14702">
          <cell r="A14702">
            <v>104361</v>
          </cell>
          <cell r="B14702" t="str">
            <v>USINAGEM DE CONCRETO ASFÁLTICO COM CAP 50/70, PARA CAMADA DE ROLAMENTO, PADRÃO DNIT FAIXA C, EM USINA DE ASFALTO CONTÍNUA DE 140 TON/H. AF_09/2025</v>
          </cell>
          <cell r="C14702" t="str">
            <v>T</v>
          </cell>
          <cell r="D14702">
            <v>0</v>
          </cell>
          <cell r="E14702">
            <v>0</v>
          </cell>
          <cell r="F14702" t="str">
            <v>SINAPI DEZEMBRO 2025</v>
          </cell>
        </row>
        <row r="14703">
          <cell r="A14703">
            <v>104359</v>
          </cell>
          <cell r="B14703" t="str">
            <v>USINAGEM DE CONCRETO ASFÁLTICO COM CAP 50/70, PARA CAMADA DE ROLAMENTO, PADRÃO DNIT FAIXA C, EM USINA DE ASFALTO CONTÍNUA DE 80 TON/H. AF_09/2025</v>
          </cell>
          <cell r="C14703" t="str">
            <v>T</v>
          </cell>
          <cell r="D14703">
            <v>0</v>
          </cell>
          <cell r="E14703">
            <v>0</v>
          </cell>
          <cell r="F14703" t="str">
            <v>SINAPI DEZEMBRO 2025</v>
          </cell>
        </row>
        <row r="14704">
          <cell r="A14704">
            <v>96395</v>
          </cell>
          <cell r="B14704" t="str">
            <v>USINAGEM DE CONCRETO PARA COMPACTAÇÃO COM ROLO. AF_09/2025</v>
          </cell>
          <cell r="C14704" t="str">
            <v>M3</v>
          </cell>
          <cell r="D14704">
            <v>329.91</v>
          </cell>
          <cell r="E14704">
            <v>330.36</v>
          </cell>
          <cell r="F14704" t="str">
            <v>SINAPI DEZEMBRO 2025</v>
          </cell>
        </row>
        <row r="14705">
          <cell r="A14705">
            <v>106102</v>
          </cell>
          <cell r="B14705" t="str">
            <v>USINAGEM DE MICRORREVESTIMENTO, PADRÃO DNIT FAIXA 2. AF_09/2025</v>
          </cell>
          <cell r="C14705" t="str">
            <v>T</v>
          </cell>
          <cell r="D14705">
            <v>0</v>
          </cell>
          <cell r="E14705">
            <v>0</v>
          </cell>
          <cell r="F14705" t="str">
            <v>SINAPI DEZEMBRO 2025</v>
          </cell>
        </row>
        <row r="14706">
          <cell r="A14706">
            <v>106103</v>
          </cell>
          <cell r="B14706" t="str">
            <v>USINAGEM DE MICRORREVESTIMENTO, PADRÃO DNIT FAIXA 3. AF_09/2025</v>
          </cell>
          <cell r="C14706" t="str">
            <v>T</v>
          </cell>
          <cell r="D14706">
            <v>0</v>
          </cell>
          <cell r="E14706">
            <v>0</v>
          </cell>
          <cell r="F14706" t="str">
            <v>SINAPI DEZEMBRO 2025</v>
          </cell>
        </row>
        <row r="14707">
          <cell r="A14707">
            <v>104373</v>
          </cell>
          <cell r="B14707" t="str">
            <v>USINAGEM DE PRÉ MISTURADO A FRIO, PARA CAMADA DE BINDER, PADRÃO DNIT FAIXA B. AF_09/2025</v>
          </cell>
          <cell r="C14707" t="str">
            <v>T</v>
          </cell>
          <cell r="D14707">
            <v>0</v>
          </cell>
          <cell r="E14707">
            <v>0</v>
          </cell>
          <cell r="F14707" t="str">
            <v>SINAPI DEZEMBRO 2025</v>
          </cell>
        </row>
        <row r="14708">
          <cell r="A14708">
            <v>104374</v>
          </cell>
          <cell r="B14708" t="str">
            <v>USINAGEM DE PRÉ MISTURADO A FRIO, PARA CAMADA DE ROLAMENTO, PADRÃO DNIT FAIXA C. AF_09/2025</v>
          </cell>
          <cell r="C14708" t="str">
            <v>T</v>
          </cell>
          <cell r="D14708">
            <v>0</v>
          </cell>
          <cell r="E14708">
            <v>0</v>
          </cell>
          <cell r="F14708" t="str">
            <v>SINAPI DEZEMBRO 2025</v>
          </cell>
        </row>
        <row r="14709">
          <cell r="A14709">
            <v>105529</v>
          </cell>
          <cell r="B14709" t="str">
            <v>USINAGEM DE SOLO BRITA 40%-60% COM 4% DE CIMENTO, UTILIZANDO BRITA COMERCIAL. AF_09/2025</v>
          </cell>
          <cell r="C14709" t="str">
            <v>M3</v>
          </cell>
          <cell r="D14709">
            <v>200.34</v>
          </cell>
          <cell r="E14709">
            <v>200.64</v>
          </cell>
          <cell r="F14709" t="str">
            <v>SINAPI DEZEMBRO 2025</v>
          </cell>
        </row>
        <row r="14710">
          <cell r="A14710">
            <v>105530</v>
          </cell>
          <cell r="B14710" t="str">
            <v>USINAGEM DE SOLO BRITA 40%-60% COM 6% DE CIMENTO, UTILIZANDO BRITA COMERCIAL. AF_09/2025</v>
          </cell>
          <cell r="C14710" t="str">
            <v>M3</v>
          </cell>
          <cell r="D14710">
            <v>233.08</v>
          </cell>
          <cell r="E14710">
            <v>233.38</v>
          </cell>
          <cell r="F14710" t="str">
            <v>SINAPI DEZEMBRO 2025</v>
          </cell>
        </row>
        <row r="14711">
          <cell r="A14711">
            <v>105531</v>
          </cell>
          <cell r="B14711" t="str">
            <v>USINAGEM DE SOLO BRITA 40%-60% COM 8% DE CIMENTO, UTILIZANDO BRITA COMERCIAL. AF_09/2025</v>
          </cell>
          <cell r="C14711" t="str">
            <v>M3</v>
          </cell>
          <cell r="D14711">
            <v>265.81</v>
          </cell>
          <cell r="E14711">
            <v>266.11</v>
          </cell>
          <cell r="F14711" t="str">
            <v>SINAPI DEZEMBRO 2025</v>
          </cell>
        </row>
        <row r="14712">
          <cell r="A14712">
            <v>105527</v>
          </cell>
          <cell r="B14712" t="str">
            <v>USINAGEM DE SOLO BRITA 40%-60%, UTILIZANDO BRITA COMERCIAL. AF_09/2025</v>
          </cell>
          <cell r="C14712" t="str">
            <v>M3</v>
          </cell>
          <cell r="D14712">
            <v>134.88</v>
          </cell>
          <cell r="E14712">
            <v>135.16999999999999</v>
          </cell>
          <cell r="F14712" t="str">
            <v>SINAPI DEZEMBRO 2025</v>
          </cell>
        </row>
        <row r="14713">
          <cell r="A14713">
            <v>105532</v>
          </cell>
          <cell r="B14713" t="str">
            <v>USINAGEM DE SOLO BRITA 50%-50% COM 4% DE CIMENTO, UTILIZANDO BRITA COMERCIAL. AF_09/2025</v>
          </cell>
          <cell r="C14713" t="str">
            <v>M3</v>
          </cell>
          <cell r="D14713">
            <v>180.14</v>
          </cell>
          <cell r="E14713">
            <v>180.44</v>
          </cell>
          <cell r="F14713" t="str">
            <v>SINAPI DEZEMBRO 2025</v>
          </cell>
        </row>
        <row r="14714">
          <cell r="A14714">
            <v>105533</v>
          </cell>
          <cell r="B14714" t="str">
            <v>USINAGEM DE SOLO BRITA 50%-50% COM 6% DE CIMENTO, UTILIZANDO BRITA COMERCIAL. AF_09/2025</v>
          </cell>
          <cell r="C14714" t="str">
            <v>M3</v>
          </cell>
          <cell r="D14714">
            <v>213.3</v>
          </cell>
          <cell r="E14714">
            <v>213.6</v>
          </cell>
          <cell r="F14714" t="str">
            <v>SINAPI DEZEMBRO 2025</v>
          </cell>
        </row>
        <row r="14715">
          <cell r="A14715">
            <v>105534</v>
          </cell>
          <cell r="B14715" t="str">
            <v>USINAGEM DE SOLO BRITA 50%-50% COM 8% DE CIMENTO, UTILIZANDO BRITA COMERCIAL. AF_09/2025</v>
          </cell>
          <cell r="C14715" t="str">
            <v>M3</v>
          </cell>
          <cell r="D14715">
            <v>246.46</v>
          </cell>
          <cell r="E14715">
            <v>246.76</v>
          </cell>
          <cell r="F14715" t="str">
            <v>SINAPI DEZEMBRO 2025</v>
          </cell>
        </row>
        <row r="14716">
          <cell r="A14716">
            <v>105528</v>
          </cell>
          <cell r="B14716" t="str">
            <v>USINAGEM DE SOLO BRITA 50%-50%, UTILIZANDO BRITA COMERCIAL. AF_09/2025</v>
          </cell>
          <cell r="C14716" t="str">
            <v>M3</v>
          </cell>
          <cell r="D14716">
            <v>113.85</v>
          </cell>
          <cell r="E14716">
            <v>114.14</v>
          </cell>
          <cell r="F14716" t="str">
            <v>SINAPI DEZEMBRO 2025</v>
          </cell>
        </row>
        <row r="14717">
          <cell r="A14717">
            <v>105523</v>
          </cell>
          <cell r="B14717" t="str">
            <v>USINAGEM DE SOLO JAZIDA MELHORADO COM CIMENTO 2%. AF_09/2025</v>
          </cell>
          <cell r="C14717" t="str">
            <v>M3</v>
          </cell>
          <cell r="D14717">
            <v>43.9</v>
          </cell>
          <cell r="E14717">
            <v>44.19</v>
          </cell>
          <cell r="F14717" t="str">
            <v>SINAPI DEZEMBRO 2025</v>
          </cell>
        </row>
        <row r="14718">
          <cell r="A14718">
            <v>105759</v>
          </cell>
          <cell r="B14718" t="str">
            <v>USINAGEM DE SOLO JAZIDA MELHORADO COM CIMENTO 3%. AF_09/2025</v>
          </cell>
          <cell r="C14718" t="str">
            <v>M3</v>
          </cell>
          <cell r="D14718">
            <v>61.53</v>
          </cell>
          <cell r="E14718">
            <v>61.83</v>
          </cell>
          <cell r="F14718" t="str">
            <v>SINAPI DEZEMBRO 2025</v>
          </cell>
        </row>
        <row r="14719">
          <cell r="A14719">
            <v>105524</v>
          </cell>
          <cell r="B14719" t="str">
            <v>USINAGEM DE SOLO JAZIDA MELHORADO COM CIMENTO 4%. AF_09/2025</v>
          </cell>
          <cell r="C14719" t="str">
            <v>M3</v>
          </cell>
          <cell r="D14719">
            <v>79.16</v>
          </cell>
          <cell r="E14719">
            <v>79.459999999999994</v>
          </cell>
          <cell r="F14719" t="str">
            <v>SINAPI DEZEMBRO 2025</v>
          </cell>
        </row>
        <row r="14720">
          <cell r="A14720">
            <v>105525</v>
          </cell>
          <cell r="B14720" t="str">
            <v>USINAGEM DE SOLO JAZIDA MELHORADO COM CIMENTO 6%. AF_09/2025</v>
          </cell>
          <cell r="C14720" t="str">
            <v>M3</v>
          </cell>
          <cell r="D14720">
            <v>114.42</v>
          </cell>
          <cell r="E14720">
            <v>114.72</v>
          </cell>
          <cell r="F14720" t="str">
            <v>SINAPI DEZEMBRO 2025</v>
          </cell>
        </row>
        <row r="14721">
          <cell r="A14721">
            <v>105526</v>
          </cell>
          <cell r="B14721" t="str">
            <v>USINAGEM DE SOLO  JAZIDA MELHORADO COM CIMENTO 8%. AF_09/2025</v>
          </cell>
          <cell r="C14721" t="str">
            <v>M3</v>
          </cell>
          <cell r="D14721">
            <v>149.68</v>
          </cell>
          <cell r="E14721">
            <v>149.97999999999999</v>
          </cell>
          <cell r="F14721" t="str">
            <v>SINAPI DEZEMBRO 2025</v>
          </cell>
        </row>
        <row r="14722">
          <cell r="A14722">
            <v>105034</v>
          </cell>
          <cell r="B14722" t="str">
            <v>CINTA DE AMARRAÇÃO DE ALVENARIA MOLDADA IN LOCO COM UTILIZAÇÃO DE BLOCOS CANALETA, ESPESSURA DE *10* CM. AF_03/2024</v>
          </cell>
          <cell r="C14722" t="str">
            <v>M</v>
          </cell>
          <cell r="D14722">
            <v>40.880000000000003</v>
          </cell>
          <cell r="E14722">
            <v>42.04</v>
          </cell>
          <cell r="F14722" t="str">
            <v>SINAPI DEZEMBRO 2025</v>
          </cell>
        </row>
        <row r="14723">
          <cell r="A14723">
            <v>105033</v>
          </cell>
          <cell r="B14723" t="str">
            <v>CINTA DE AMARRAÇÃO DE ALVENARIA MOLDADA IN LOCO COM UTILIZAÇÃO DE BLOCOS CANALETA, ESPESSURA DE *15* CM. AF_03/2024</v>
          </cell>
          <cell r="C14723" t="str">
            <v>M</v>
          </cell>
          <cell r="D14723">
            <v>57.66</v>
          </cell>
          <cell r="E14723">
            <v>59.26</v>
          </cell>
          <cell r="F14723" t="str">
            <v>SINAPI DEZEMBRO 2025</v>
          </cell>
        </row>
        <row r="14724">
          <cell r="A14724">
            <v>93205</v>
          </cell>
          <cell r="B14724" t="str">
            <v>CINTA DE AMARRAÇÃO DE ALVENARIA MOLDADA IN LOCO COM UTILIZAÇÃO DE BLOCOS CANALETA, ESPESSURA DE *20* CM. AF_03/2024</v>
          </cell>
          <cell r="C14724" t="str">
            <v>M</v>
          </cell>
          <cell r="D14724">
            <v>69.819999999999993</v>
          </cell>
          <cell r="E14724">
            <v>71.8</v>
          </cell>
          <cell r="F14724" t="str">
            <v>SINAPI DEZEMBRO 2025</v>
          </cell>
        </row>
        <row r="14725">
          <cell r="A14725">
            <v>105032</v>
          </cell>
          <cell r="B14725" t="str">
            <v>CONTRAVERGA MOLDADA IN LOCO COM UTILIZAÇÃO DE BLOCOS CANALETA, ESPESSURA DE *10* CM. AF_03/2024</v>
          </cell>
          <cell r="C14725" t="str">
            <v>M</v>
          </cell>
          <cell r="D14725">
            <v>32.549999999999997</v>
          </cell>
          <cell r="E14725">
            <v>33.19</v>
          </cell>
          <cell r="F14725" t="str">
            <v>SINAPI DEZEMBRO 2025</v>
          </cell>
        </row>
        <row r="14726">
          <cell r="A14726">
            <v>105031</v>
          </cell>
          <cell r="B14726" t="str">
            <v>CONTRAVERGA MOLDADA IN LOCO COM UTILIZAÇÃO DE BLOCOS CANALETA, ESPESSURA DE *15* CM. AF_03/2024</v>
          </cell>
          <cell r="C14726" t="str">
            <v>M</v>
          </cell>
          <cell r="D14726">
            <v>48.21</v>
          </cell>
          <cell r="E14726">
            <v>49.19</v>
          </cell>
          <cell r="F14726" t="str">
            <v>SINAPI DEZEMBRO 2025</v>
          </cell>
        </row>
        <row r="14727">
          <cell r="A14727">
            <v>93199</v>
          </cell>
          <cell r="B14727" t="str">
            <v>CONTRAVERGA MOLDADA IN LOCO COM UTILIZAÇÃO DE BLOCOS CANALETA, ESPESSURA DE *20* CM. AF_03/2024</v>
          </cell>
          <cell r="C14727" t="str">
            <v>M</v>
          </cell>
          <cell r="D14727">
            <v>51.28</v>
          </cell>
          <cell r="E14727">
            <v>52.54</v>
          </cell>
          <cell r="F14727" t="str">
            <v>SINAPI DEZEMBRO 2025</v>
          </cell>
        </row>
        <row r="14728">
          <cell r="A14728">
            <v>105030</v>
          </cell>
          <cell r="B14728" t="str">
            <v>CONTRAVERGA MOLDADA IN LOCO EM CONCRETO, ESPESSURA DE *10* CM. AF_03/2024</v>
          </cell>
          <cell r="C14728" t="str">
            <v>M</v>
          </cell>
          <cell r="D14728">
            <v>42.05</v>
          </cell>
          <cell r="E14728">
            <v>43.17</v>
          </cell>
          <cell r="F14728" t="str">
            <v>SINAPI DEZEMBRO 2025</v>
          </cell>
        </row>
        <row r="14729">
          <cell r="A14729">
            <v>105029</v>
          </cell>
          <cell r="B14729" t="str">
            <v>CONTRAVERGA MOLDADA IN LOCO EM CONCRETO, ESPESSURA DE *15* CM. AF_03/2024</v>
          </cell>
          <cell r="C14729" t="str">
            <v>M</v>
          </cell>
          <cell r="D14729">
            <v>50.23</v>
          </cell>
          <cell r="E14729">
            <v>51.64</v>
          </cell>
          <cell r="F14729" t="str">
            <v>SINAPI DEZEMBRO 2025</v>
          </cell>
        </row>
        <row r="14730">
          <cell r="A14730">
            <v>93197</v>
          </cell>
          <cell r="B14730" t="str">
            <v>CONTRAVERGA MOLDADA IN LOCO EM CONCRETO, ESPESSURA DE *20* CM. AF_03/2024</v>
          </cell>
          <cell r="C14730" t="str">
            <v>M</v>
          </cell>
          <cell r="D14730">
            <v>58.45</v>
          </cell>
          <cell r="E14730">
            <v>60.15</v>
          </cell>
          <cell r="F14730" t="str">
            <v>SINAPI DEZEMBRO 2025</v>
          </cell>
        </row>
        <row r="14731">
          <cell r="A14731">
            <v>105040</v>
          </cell>
          <cell r="B14731" t="str">
            <v>CONTRAVERGA PRÉ-FABRICADA, ESPESSURA DE *10* CM. AF_03/2024</v>
          </cell>
          <cell r="C14731" t="str">
            <v>M</v>
          </cell>
          <cell r="D14731">
            <v>32</v>
          </cell>
          <cell r="E14731">
            <v>33.86</v>
          </cell>
          <cell r="F14731" t="str">
            <v>SINAPI DEZEMBRO 2025</v>
          </cell>
        </row>
        <row r="14732">
          <cell r="A14732">
            <v>105039</v>
          </cell>
          <cell r="B14732" t="str">
            <v>CONTRAVERGA PRÉ-FABRICADA, ESPESSURA DE *15* CM. AF_03/2024</v>
          </cell>
          <cell r="C14732" t="str">
            <v>M</v>
          </cell>
          <cell r="D14732">
            <v>47.22</v>
          </cell>
          <cell r="E14732">
            <v>49.99</v>
          </cell>
          <cell r="F14732" t="str">
            <v>SINAPI DEZEMBRO 2025</v>
          </cell>
        </row>
        <row r="14733">
          <cell r="A14733">
            <v>105038</v>
          </cell>
          <cell r="B14733" t="str">
            <v>CONTRAVERGA PRÉ-FABRICADA, ESPESSURA DE *20* CM. AF_03/2024</v>
          </cell>
          <cell r="C14733" t="str">
            <v>M</v>
          </cell>
          <cell r="D14733">
            <v>65.58</v>
          </cell>
          <cell r="E14733">
            <v>69.430000000000007</v>
          </cell>
          <cell r="F14733" t="str">
            <v>SINAPI DEZEMBRO 2025</v>
          </cell>
        </row>
        <row r="14734">
          <cell r="A14734">
            <v>105028</v>
          </cell>
          <cell r="B14734" t="str">
            <v>CONTRAVERGA PRÉ-MOLDADA, ESPESSURA DE *10* CM. AF_03/2024</v>
          </cell>
          <cell r="C14734" t="str">
            <v>M</v>
          </cell>
          <cell r="D14734">
            <v>21.89</v>
          </cell>
          <cell r="E14734">
            <v>22.37</v>
          </cell>
          <cell r="F14734" t="str">
            <v>SINAPI DEZEMBRO 2025</v>
          </cell>
        </row>
        <row r="14735">
          <cell r="A14735">
            <v>105027</v>
          </cell>
          <cell r="B14735" t="str">
            <v>CONTRAVERGA PRÉ-MOLDADA, ESPESSURA DE *15* CM. AF_03/2024</v>
          </cell>
          <cell r="C14735" t="str">
            <v>M</v>
          </cell>
          <cell r="D14735">
            <v>25.15</v>
          </cell>
          <cell r="E14735">
            <v>25.68</v>
          </cell>
          <cell r="F14735" t="str">
            <v>SINAPI DEZEMBRO 2025</v>
          </cell>
        </row>
        <row r="14736">
          <cell r="A14736">
            <v>93194</v>
          </cell>
          <cell r="B14736" t="str">
            <v>CONTRAVERGA PRÉ-MOLDADA, ESPESSURA DE *20* CM. AF_03/2024</v>
          </cell>
          <cell r="C14736" t="str">
            <v>M</v>
          </cell>
          <cell r="D14736">
            <v>28.89</v>
          </cell>
          <cell r="E14736">
            <v>29.51</v>
          </cell>
          <cell r="F14736" t="str">
            <v>SINAPI DEZEMBRO 2025</v>
          </cell>
        </row>
        <row r="14737">
          <cell r="A14737">
            <v>93200</v>
          </cell>
          <cell r="B14737" t="str">
            <v>FIXAÇÃO (ENCUNHAMENTO) DE ALVENARIA DE VEDAÇÃO COM ARGAMASSA APLICADA COM BISNAGA. AF_03/2024</v>
          </cell>
          <cell r="C14737" t="str">
            <v>M</v>
          </cell>
          <cell r="D14737">
            <v>11.98</v>
          </cell>
          <cell r="E14737">
            <v>12.82</v>
          </cell>
          <cell r="F14737" t="str">
            <v>SINAPI DEZEMBRO 2025</v>
          </cell>
        </row>
        <row r="14738">
          <cell r="A14738">
            <v>93203</v>
          </cell>
          <cell r="B14738" t="str">
            <v>FIXAÇÃO (ENCUNHAMENTO) DE ALVENARIA DE VEDAÇÃO COM ESPUMA DE POLIURETANO EXPANSIVA. AF_03/2024</v>
          </cell>
          <cell r="C14738" t="str">
            <v>M</v>
          </cell>
          <cell r="D14738">
            <v>15.07</v>
          </cell>
          <cell r="E14738">
            <v>15.21</v>
          </cell>
          <cell r="F14738" t="str">
            <v>SINAPI DEZEMBRO 2025</v>
          </cell>
        </row>
        <row r="14739">
          <cell r="A14739">
            <v>93202</v>
          </cell>
          <cell r="B14739" t="str">
            <v>FIXAÇÃO (ENCUNHAMENTO) DE ALVENARIA DE VEDAÇÃO COM TIJOLO MACIÇO. AF_03/2024</v>
          </cell>
          <cell r="C14739" t="str">
            <v>M</v>
          </cell>
          <cell r="D14739">
            <v>26.44</v>
          </cell>
          <cell r="E14739">
            <v>28.03</v>
          </cell>
          <cell r="F14739" t="str">
            <v>SINAPI DEZEMBRO 2025</v>
          </cell>
        </row>
        <row r="14740">
          <cell r="A14740">
            <v>105026</v>
          </cell>
          <cell r="B14740" t="str">
            <v>VERGA MOLDADA IN LOCO COM UTILIZAÇÃO DE BLOCOS CANALETA, ESPESSURA DE *10* CM. AF_03/2024</v>
          </cell>
          <cell r="C14740" t="str">
            <v>M</v>
          </cell>
          <cell r="D14740">
            <v>42.15</v>
          </cell>
          <cell r="E14740">
            <v>43.12</v>
          </cell>
          <cell r="F14740" t="str">
            <v>SINAPI DEZEMBRO 2025</v>
          </cell>
        </row>
        <row r="14741">
          <cell r="A14741">
            <v>105025</v>
          </cell>
          <cell r="B14741" t="str">
            <v>VERGA MOLDADA IN LOCO COM UTILIZAÇÃO DE BLOCOS CANALETA, ESPESSURA DE *15* CM. AF_03/2024</v>
          </cell>
          <cell r="C14741" t="str">
            <v>M</v>
          </cell>
          <cell r="D14741">
            <v>59.7</v>
          </cell>
          <cell r="E14741">
            <v>61.18</v>
          </cell>
          <cell r="F14741" t="str">
            <v>SINAPI DEZEMBRO 2025</v>
          </cell>
        </row>
        <row r="14742">
          <cell r="A14742">
            <v>93191</v>
          </cell>
          <cell r="B14742" t="str">
            <v>VERGA MOLDADA IN LOCO COM UTILIZAÇÃO DE BLOCOS CANALETA, ESPESSURA DE *20* CM. AF_03/2024</v>
          </cell>
          <cell r="C14742" t="str">
            <v>M</v>
          </cell>
          <cell r="D14742">
            <v>72.28</v>
          </cell>
          <cell r="E14742">
            <v>74.17</v>
          </cell>
          <cell r="F14742" t="str">
            <v>SINAPI DEZEMBRO 2025</v>
          </cell>
        </row>
        <row r="14743">
          <cell r="A14743">
            <v>105024</v>
          </cell>
          <cell r="B14743" t="str">
            <v>VERGA MOLDADA IN LOCO EM CONCRETO, ESPESSURA DE *10* CM. AF_03/2024</v>
          </cell>
          <cell r="C14743" t="str">
            <v>M</v>
          </cell>
          <cell r="D14743">
            <v>54.37</v>
          </cell>
          <cell r="E14743">
            <v>56.14</v>
          </cell>
          <cell r="F14743" t="str">
            <v>SINAPI DEZEMBRO 2025</v>
          </cell>
        </row>
        <row r="14744">
          <cell r="A14744">
            <v>105023</v>
          </cell>
          <cell r="B14744" t="str">
            <v>VERGA MOLDADA IN LOCO EM CONCRETO, ESPESSURA DE *15* CM. AF_03/2024</v>
          </cell>
          <cell r="C14744" t="str">
            <v>M</v>
          </cell>
          <cell r="D14744">
            <v>66.34</v>
          </cell>
          <cell r="E14744">
            <v>68.59</v>
          </cell>
          <cell r="F14744" t="str">
            <v>SINAPI DEZEMBRO 2025</v>
          </cell>
        </row>
        <row r="14745">
          <cell r="A14745">
            <v>93187</v>
          </cell>
          <cell r="B14745" t="str">
            <v>VERGA MOLDADA IN LOCO EM CONCRETO, ESPESSURA DE *20* CM. AF_03/2024</v>
          </cell>
          <cell r="C14745" t="str">
            <v>M</v>
          </cell>
          <cell r="D14745">
            <v>78.319999999999993</v>
          </cell>
          <cell r="E14745">
            <v>81.03</v>
          </cell>
          <cell r="F14745" t="str">
            <v>SINAPI DEZEMBRO 2025</v>
          </cell>
        </row>
        <row r="14746">
          <cell r="A14746">
            <v>105037</v>
          </cell>
          <cell r="B14746" t="str">
            <v>VERGA PRÉ-FABRICADA COM ATÉ 1,5 M DE VÃO, ESPESSURA DE *10* CM. AF_03/2024</v>
          </cell>
          <cell r="C14746" t="str">
            <v>M</v>
          </cell>
          <cell r="D14746">
            <v>32.15</v>
          </cell>
          <cell r="E14746">
            <v>34.03</v>
          </cell>
          <cell r="F14746" t="str">
            <v>SINAPI DEZEMBRO 2025</v>
          </cell>
        </row>
        <row r="14747">
          <cell r="A14747">
            <v>105036</v>
          </cell>
          <cell r="B14747" t="str">
            <v>VERGA PRÉ-FABRICADA COM ATÉ 1,5 M DE VÃO, ESPESSURA DE *15* CM. AF_03/2024</v>
          </cell>
          <cell r="C14747" t="str">
            <v>M</v>
          </cell>
          <cell r="D14747">
            <v>47.43</v>
          </cell>
          <cell r="E14747">
            <v>50.22</v>
          </cell>
          <cell r="F14747" t="str">
            <v>SINAPI DEZEMBRO 2025</v>
          </cell>
        </row>
        <row r="14748">
          <cell r="A14748">
            <v>105035</v>
          </cell>
          <cell r="B14748" t="str">
            <v>VERGA PRÉ-FABRICADA COM ATÉ 1,5 M DE VÃO, ESPESSURA DE *20* CM. AF_03/2024</v>
          </cell>
          <cell r="C14748" t="str">
            <v>M</v>
          </cell>
          <cell r="D14748">
            <v>65.77</v>
          </cell>
          <cell r="E14748">
            <v>69.63</v>
          </cell>
          <cell r="F14748" t="str">
            <v>SINAPI DEZEMBRO 2025</v>
          </cell>
        </row>
        <row r="14749">
          <cell r="A14749">
            <v>105022</v>
          </cell>
          <cell r="B14749" t="str">
            <v>VERGA PRÉ-MOLDADA COM ATÉ 1,5 M DE VÃO, ESPESSURA DE *10* CM. AF_03/2024</v>
          </cell>
          <cell r="C14749" t="str">
            <v>M</v>
          </cell>
          <cell r="D14749">
            <v>22.23</v>
          </cell>
          <cell r="E14749">
            <v>22.72</v>
          </cell>
          <cell r="F14749" t="str">
            <v>SINAPI DEZEMBRO 2025</v>
          </cell>
        </row>
        <row r="14750">
          <cell r="A14750">
            <v>105021</v>
          </cell>
          <cell r="B14750" t="str">
            <v>VERGA PRÉ-MOLDADA COM ATÉ 1,5 M DE VÃO, ESPESSURA DE *15* CM. AF_03/2024</v>
          </cell>
          <cell r="C14750" t="str">
            <v>M</v>
          </cell>
          <cell r="D14750">
            <v>25.53</v>
          </cell>
          <cell r="E14750">
            <v>26.07</v>
          </cell>
          <cell r="F14750" t="str">
            <v>SINAPI DEZEMBRO 2025</v>
          </cell>
        </row>
        <row r="14751">
          <cell r="A14751">
            <v>93184</v>
          </cell>
          <cell r="B14751" t="str">
            <v>VERGA PRÉ-MOLDADA COM ATÉ 1,5 M DE VÃO, ESPESSURA DE *20* CM. AF_03/2024</v>
          </cell>
          <cell r="C14751" t="str">
            <v>M</v>
          </cell>
          <cell r="D14751">
            <v>29.65</v>
          </cell>
          <cell r="E14751">
            <v>30.29</v>
          </cell>
          <cell r="F14751" t="str">
            <v>SINAPI DEZEMBRO 2025</v>
          </cell>
        </row>
        <row r="14752">
          <cell r="A14752">
            <v>106317</v>
          </cell>
          <cell r="B14752" t="str">
            <v>BOX EM L DE CORRER, COM VIDRO TEMPERADO 8 MM, 90X90X190 CM, 2 FOLHAS FIXAS, 2 FOLHAS MÓVEIS, PERFIS E FERRAGENS EM ALUMÍNIO. AF_11/2025</v>
          </cell>
          <cell r="C14752" t="str">
            <v>M2</v>
          </cell>
          <cell r="D14752">
            <v>0</v>
          </cell>
          <cell r="E14752">
            <v>0</v>
          </cell>
          <cell r="F14752" t="str">
            <v>SINAPI DEZEMBRO 2025</v>
          </cell>
        </row>
        <row r="14753">
          <cell r="A14753">
            <v>102237</v>
          </cell>
          <cell r="B14753" t="str">
            <v>BOX FRONTAL DE CORRER, COM VIDRO TEMPERADO 8 MM, 190X100CM, 1 FOLHA FIXA, 1 FOLHA MÓVEL, PERFIS E FERRAGENS EM ALUMÍNIO. AF_11/2025</v>
          </cell>
          <cell r="C14753" t="str">
            <v>M2</v>
          </cell>
          <cell r="D14753">
            <v>0</v>
          </cell>
          <cell r="E14753">
            <v>0</v>
          </cell>
          <cell r="F14753" t="str">
            <v>SINAPI DEZEMBRO 2025</v>
          </cell>
        </row>
        <row r="14754">
          <cell r="A14754">
            <v>102149</v>
          </cell>
          <cell r="B14754" t="str">
            <v>ESPELHO CRISTAL, ESPESSURA 4 MM, ADERIDO COM ADESIVO FIXA ESPELHO E FITA DUPLA-FACE, COM MOLDURA DE MADEIRA APARAFUSADA NA PAREDE, COM ÁREA MAIOR QUE 1,0 M2. AF_11/2025</v>
          </cell>
          <cell r="C14754" t="str">
            <v>M2</v>
          </cell>
          <cell r="D14754">
            <v>0</v>
          </cell>
          <cell r="E14754">
            <v>0</v>
          </cell>
          <cell r="F14754" t="str">
            <v>SINAPI DEZEMBRO 2025</v>
          </cell>
        </row>
        <row r="14755">
          <cell r="A14755">
            <v>102144</v>
          </cell>
          <cell r="B14755" t="str">
            <v>ESPELHO CRISTAL, ESPESSURA 4 MM, ADERIDO COM ADESIVO FIXA ESPELHO FITA DUPLA-FACE, COM MOLDURA DE MADEIRA APARAFUSADA NA PAREDE, COM ÁREA MENOR OU IGUAL A 1,0 M2. AF_11/2025</v>
          </cell>
          <cell r="C14755" t="str">
            <v>M2</v>
          </cell>
          <cell r="D14755">
            <v>0</v>
          </cell>
          <cell r="E14755">
            <v>0</v>
          </cell>
          <cell r="F14755" t="str">
            <v>SINAPI DEZEMBRO 2025</v>
          </cell>
        </row>
        <row r="14756">
          <cell r="A14756">
            <v>102150</v>
          </cell>
          <cell r="B14756" t="str">
            <v>ESPELHO CRISTAL, ESPESSURA 4 MM, ADERIDO COM ADESIVO FIXA ESPELHO, COM MOLDURA DE MADEIRA APARAFUSADA NA PAREDE, COM ÁREA MAIOR QUE 1,0 M2. AF_11/2025</v>
          </cell>
          <cell r="C14756" t="str">
            <v>M2</v>
          </cell>
          <cell r="D14756">
            <v>0</v>
          </cell>
          <cell r="E14756">
            <v>0</v>
          </cell>
          <cell r="F14756" t="str">
            <v>SINAPI DEZEMBRO 2025</v>
          </cell>
        </row>
        <row r="14757">
          <cell r="A14757">
            <v>102145</v>
          </cell>
          <cell r="B14757" t="str">
            <v>ESPELHO CRISTAL, ESPESSURA 4 MM, ADERIDO COM ADESIVO FIXA ESPELHO, COM MOLDURA DE MADEIRA APARAFUSADA NA PAREDE, COM ÁREA MENOR OU IGUAL A 1,0 M2. AF_11/2025</v>
          </cell>
          <cell r="C14757" t="str">
            <v>M2</v>
          </cell>
          <cell r="D14757">
            <v>0</v>
          </cell>
          <cell r="E14757">
            <v>0</v>
          </cell>
          <cell r="F14757" t="str">
            <v>SINAPI DEZEMBRO 2025</v>
          </cell>
        </row>
        <row r="14758">
          <cell r="A14758">
            <v>102146</v>
          </cell>
          <cell r="B14758" t="str">
            <v>ESPELHO CRISTAL, ESPESSURA 4 MM, SEM MOLDURA, ADERIDO COM ADESIVO FIXA ESPELHO E FITA DUPLA-FACE. AF_11/2025</v>
          </cell>
          <cell r="C14758" t="str">
            <v>M2</v>
          </cell>
          <cell r="D14758">
            <v>0</v>
          </cell>
          <cell r="E14758">
            <v>0</v>
          </cell>
          <cell r="F14758" t="str">
            <v>SINAPI DEZEMBRO 2025</v>
          </cell>
        </row>
        <row r="14759">
          <cell r="A14759">
            <v>102147</v>
          </cell>
          <cell r="B14759" t="str">
            <v>ESPELHO CRISTAL, ESPESSURA 4 MM, SEM MOLDURA, ADERIDO COM ADESIVO FIXA ESPELHO. AF_11/2025</v>
          </cell>
          <cell r="C14759" t="str">
            <v>M2</v>
          </cell>
          <cell r="D14759">
            <v>0</v>
          </cell>
          <cell r="E14759">
            <v>0</v>
          </cell>
          <cell r="F14759" t="str">
            <v>SINAPI DEZEMBRO 2025</v>
          </cell>
        </row>
        <row r="14760">
          <cell r="A14760">
            <v>102148</v>
          </cell>
          <cell r="B14760" t="str">
            <v>ESPELHO CRISTAL, ESPESSURA 4 MM, SEM MOLDURA, APARAFUSADO COM BOTÃO DE ROSCA INTERNA, COM ÁREA MAIOR QUE 1,0 M2.. AF_11/2025</v>
          </cell>
          <cell r="C14760" t="str">
            <v>M2</v>
          </cell>
          <cell r="D14760">
            <v>0</v>
          </cell>
          <cell r="E14760">
            <v>0</v>
          </cell>
          <cell r="F14760" t="str">
            <v>SINAPI DEZEMBRO 2025</v>
          </cell>
        </row>
        <row r="14761">
          <cell r="A14761">
            <v>102171</v>
          </cell>
          <cell r="B14761" t="str">
            <v>INSTALAÇÃO DE VIDRO ARAMADO, E = 6 MM, EM ESQUADRIA DE ALUMÍNIO OU PVC, FIXADO COM BAGUETE. AF_11/2025</v>
          </cell>
          <cell r="C14761" t="str">
            <v>M2</v>
          </cell>
          <cell r="D14761">
            <v>492.8</v>
          </cell>
          <cell r="E14761">
            <v>494.65</v>
          </cell>
          <cell r="F14761" t="str">
            <v>SINAPI DEZEMBRO 2025</v>
          </cell>
        </row>
        <row r="14762">
          <cell r="A14762">
            <v>102172</v>
          </cell>
          <cell r="B14762" t="str">
            <v>INSTALAÇÃO DE VIDRO ARAMADO, E = 7 MM, EM ESQUADRIA DE ALUMÍNIO OU PVC, FIXADO COM BAGUETE. AF_11/2025</v>
          </cell>
          <cell r="C14762" t="str">
            <v>M2</v>
          </cell>
          <cell r="D14762">
            <v>478.62</v>
          </cell>
          <cell r="E14762">
            <v>480.04</v>
          </cell>
          <cell r="F14762" t="str">
            <v>SINAPI DEZEMBRO 2025</v>
          </cell>
        </row>
        <row r="14763">
          <cell r="A14763">
            <v>102170</v>
          </cell>
          <cell r="B14763" t="str">
            <v>INSTALAÇÃO DE VIDRO IMPRESSO, E = 4 MM, EM ESQUADRIA DE ALUMÍNIO OU PVC, FIXADO COM BAGUETE. AF_11/2025</v>
          </cell>
          <cell r="C14763" t="str">
            <v>M2</v>
          </cell>
          <cell r="D14763">
            <v>269.58</v>
          </cell>
          <cell r="E14763">
            <v>271.87</v>
          </cell>
          <cell r="F14763" t="str">
            <v>SINAPI DEZEMBRO 2025</v>
          </cell>
        </row>
        <row r="14764">
          <cell r="A14764">
            <v>102160</v>
          </cell>
          <cell r="B14764" t="str">
            <v>INSTALAÇÃO DE VIDRO IMPRESSO, E = 4 MM, EM ESQUADRIA DE MADEIRA, FIXADO COM BAGUETE. AF_11/2025</v>
          </cell>
          <cell r="C14764" t="str">
            <v>M2</v>
          </cell>
          <cell r="D14764">
            <v>165.95</v>
          </cell>
          <cell r="E14764">
            <v>168.1</v>
          </cell>
          <cell r="F14764" t="str">
            <v>SINAPI DEZEMBRO 2025</v>
          </cell>
        </row>
        <row r="14765">
          <cell r="A14765">
            <v>106315</v>
          </cell>
          <cell r="B14765" t="str">
            <v>INSTALAÇÃO DE VIDRO LAMINADO, E = 12 MM (4+4+4), ENCAIXADO EM PERFIL U. AF_11/2025</v>
          </cell>
          <cell r="C14765" t="str">
            <v>M2</v>
          </cell>
          <cell r="D14765">
            <v>0</v>
          </cell>
          <cell r="E14765">
            <v>0</v>
          </cell>
          <cell r="F14765" t="str">
            <v>SINAPI DEZEMBRO 2025</v>
          </cell>
        </row>
        <row r="14766">
          <cell r="A14766">
            <v>102174</v>
          </cell>
          <cell r="B14766" t="str">
            <v>INSTALAÇÃO DE VIDRO LAMINADO, E = 12 MM (4+4+4), FIXADO COM SILICONE ESTRUTURAL. AF_11/2025</v>
          </cell>
          <cell r="C14766" t="str">
            <v>M2</v>
          </cell>
          <cell r="D14766">
            <v>0</v>
          </cell>
          <cell r="E14766">
            <v>0</v>
          </cell>
          <cell r="F14766" t="str">
            <v>SINAPI DEZEMBRO 2025</v>
          </cell>
        </row>
        <row r="14767">
          <cell r="A14767">
            <v>106316</v>
          </cell>
          <cell r="B14767" t="str">
            <v>INSTALAÇÃO DE VIDRO LAMINADO, E = 15 MM (5+5+5), ENCAIXADO EM PERFIL U. AF_11/2025</v>
          </cell>
          <cell r="C14767" t="str">
            <v>M2</v>
          </cell>
          <cell r="D14767">
            <v>0</v>
          </cell>
          <cell r="E14767">
            <v>0</v>
          </cell>
          <cell r="F14767" t="str">
            <v>SINAPI DEZEMBRO 2025</v>
          </cell>
        </row>
        <row r="14768">
          <cell r="A14768">
            <v>102175</v>
          </cell>
          <cell r="B14768" t="str">
            <v>INSTALAÇÃO DE VIDRO LAMINADO, E = 15 MM (5+5+5), FIXADO COM SILICONE ESTRUTURAL. AF_11/2025</v>
          </cell>
          <cell r="C14768" t="str">
            <v>M2</v>
          </cell>
          <cell r="D14768">
            <v>0</v>
          </cell>
          <cell r="E14768">
            <v>0</v>
          </cell>
          <cell r="F14768" t="str">
            <v>SINAPI DEZEMBRO 2025</v>
          </cell>
        </row>
        <row r="14769">
          <cell r="A14769">
            <v>106314</v>
          </cell>
          <cell r="B14769" t="str">
            <v>INSTALAÇÃO DE VIDRO LAMINADO, E = 8 MM (4+4), ENCAIXADO EM PERFIL U. AF_11/2025</v>
          </cell>
          <cell r="C14769" t="str">
            <v>M2</v>
          </cell>
          <cell r="D14769">
            <v>0</v>
          </cell>
          <cell r="E14769">
            <v>0</v>
          </cell>
          <cell r="F14769" t="str">
            <v>SINAPI DEZEMBRO 2025</v>
          </cell>
        </row>
        <row r="14770">
          <cell r="A14770">
            <v>102173</v>
          </cell>
          <cell r="B14770" t="str">
            <v>INSTALAÇÃO DE VIDRO LAMINADO, E = 8 MM (4+4), FIXADO COM SILICONE ESTRUTURAL. AF_11/2025</v>
          </cell>
          <cell r="C14770" t="str">
            <v>M2</v>
          </cell>
          <cell r="D14770">
            <v>0</v>
          </cell>
          <cell r="E14770">
            <v>0</v>
          </cell>
          <cell r="F14770" t="str">
            <v>SINAPI DEZEMBRO 2025</v>
          </cell>
        </row>
        <row r="14771">
          <cell r="A14771">
            <v>102163</v>
          </cell>
          <cell r="B14771" t="str">
            <v>INSTALAÇÃO DE VIDRO LISO FUMÊ, E = 4 MM, EM ESQUADRIA DE ALUMÍNIO OU PVC, FIXADO COM BAGUETE. AF_11/2025</v>
          </cell>
          <cell r="C14771" t="str">
            <v>M2</v>
          </cell>
          <cell r="D14771">
            <v>344.58</v>
          </cell>
          <cell r="E14771">
            <v>346.87</v>
          </cell>
          <cell r="F14771" t="str">
            <v>SINAPI DEZEMBRO 2025</v>
          </cell>
        </row>
        <row r="14772">
          <cell r="A14772">
            <v>102153</v>
          </cell>
          <cell r="B14772" t="str">
            <v>INSTALAÇÃO DE VIDRO LISO FUMÊ, E = 4 MM, EM ESQUADRIA DE MADEIRA, FIXADO COM BAGUETE. AF_11/2025</v>
          </cell>
          <cell r="C14772" t="str">
            <v>M2</v>
          </cell>
          <cell r="D14772">
            <v>240.95</v>
          </cell>
          <cell r="E14772">
            <v>243.1</v>
          </cell>
          <cell r="F14772" t="str">
            <v>SINAPI DEZEMBRO 2025</v>
          </cell>
        </row>
        <row r="14773">
          <cell r="A14773">
            <v>102165</v>
          </cell>
          <cell r="B14773" t="str">
            <v>INSTALAÇÃO DE VIDRO LISO FUMÊ, E = 5 MM, EM ESQUADRIA DE ALUMÍNIO OU PVC, FIXADO COM BAGUETE. AF_11/2025</v>
          </cell>
          <cell r="C14773" t="str">
            <v>M2</v>
          </cell>
          <cell r="D14773">
            <v>333.69</v>
          </cell>
          <cell r="E14773">
            <v>335.54</v>
          </cell>
          <cell r="F14773" t="str">
            <v>SINAPI DEZEMBRO 2025</v>
          </cell>
        </row>
        <row r="14774">
          <cell r="A14774">
            <v>102155</v>
          </cell>
          <cell r="B14774" t="str">
            <v>INSTALAÇÃO DE VIDRO LISO FUMÊ, E = 5 MM, EM ESQUADRIA DE MADEIRA, FIXADO COM BAGUETE. AF_11/2025</v>
          </cell>
          <cell r="C14774" t="str">
            <v>M2</v>
          </cell>
          <cell r="D14774">
            <v>248.87</v>
          </cell>
          <cell r="E14774">
            <v>250.59</v>
          </cell>
          <cell r="F14774" t="str">
            <v>SINAPI DEZEMBRO 2025</v>
          </cell>
        </row>
        <row r="14775">
          <cell r="A14775">
            <v>102167</v>
          </cell>
          <cell r="B14775" t="str">
            <v>INSTALAÇÃO DE VIDRO LISO FUMÊ, E = 6 MM, EM ESQUADRIA DE ALUMÍNIO OU PVC, FIXADO COM BAGUETE. AF_11/2025</v>
          </cell>
          <cell r="C14775" t="str">
            <v>M2</v>
          </cell>
          <cell r="D14775">
            <v>391.13</v>
          </cell>
          <cell r="E14775">
            <v>392.55</v>
          </cell>
          <cell r="F14775" t="str">
            <v>SINAPI DEZEMBRO 2025</v>
          </cell>
        </row>
        <row r="14776">
          <cell r="A14776">
            <v>102157</v>
          </cell>
          <cell r="B14776" t="str">
            <v>INSTALAÇÃO DE VIDRO LISO FUMÊ, E = 6 MM, EM ESQUADRIA DE MADEIRA, FIXADO COM BAGUETE. AF_11/2025</v>
          </cell>
          <cell r="C14776" t="str">
            <v>M2</v>
          </cell>
          <cell r="D14776">
            <v>325.32</v>
          </cell>
          <cell r="E14776">
            <v>326.63</v>
          </cell>
          <cell r="F14776" t="str">
            <v>SINAPI DEZEMBRO 2025</v>
          </cell>
        </row>
        <row r="14777">
          <cell r="A14777">
            <v>102169</v>
          </cell>
          <cell r="B14777" t="str">
            <v>INSTALAÇÃO DE VIDRO LISO INCOLOR, E = 10 MM, EM ESQUADRIA DE ALUMÍNIO OU PVC, FIXADO COM BAGUETE. AF_11/2025</v>
          </cell>
          <cell r="C14777" t="str">
            <v>M2</v>
          </cell>
          <cell r="D14777">
            <v>433.85</v>
          </cell>
          <cell r="E14777">
            <v>434.78</v>
          </cell>
          <cell r="F14777" t="str">
            <v>SINAPI DEZEMBRO 2025</v>
          </cell>
        </row>
        <row r="14778">
          <cell r="A14778">
            <v>102159</v>
          </cell>
          <cell r="B14778" t="str">
            <v>INSTALAÇÃO DE VIDRO LISO INCOLOR, E = 10 MM, EM ESQUADRIA DE MADEIRA, FIXADO COM BAGUETE. AF_11/2025</v>
          </cell>
          <cell r="C14778" t="str">
            <v>M2</v>
          </cell>
          <cell r="D14778">
            <v>391.43</v>
          </cell>
          <cell r="E14778">
            <v>392.28</v>
          </cell>
          <cell r="F14778" t="str">
            <v>SINAPI DEZEMBRO 2025</v>
          </cell>
        </row>
        <row r="14779">
          <cell r="A14779">
            <v>102161</v>
          </cell>
          <cell r="B14779" t="str">
            <v>INSTALAÇÃO DE VIDRO LISO INCOLOR, E = 3 MM, EM ESQUADRIA DE ALUMÍNIO OU PVC, FIXADO COM BAGUETE. AF_11/2025</v>
          </cell>
          <cell r="C14779" t="str">
            <v>M2</v>
          </cell>
          <cell r="D14779">
            <v>275.83999999999997</v>
          </cell>
          <cell r="E14779">
            <v>278.13</v>
          </cell>
          <cell r="F14779" t="str">
            <v>SINAPI DEZEMBRO 2025</v>
          </cell>
        </row>
        <row r="14780">
          <cell r="A14780">
            <v>102151</v>
          </cell>
          <cell r="B14780" t="str">
            <v>INSTALAÇÃO DE VIDRO LISO INCOLOR, E = 3 MM, EM ESQUADRIA DE MADEIRA, FIXADO COM BAGUETE. AF_11/2025</v>
          </cell>
          <cell r="C14780" t="str">
            <v>M2</v>
          </cell>
          <cell r="D14780">
            <v>172.21</v>
          </cell>
          <cell r="E14780">
            <v>174.36</v>
          </cell>
          <cell r="F14780" t="str">
            <v>SINAPI DEZEMBRO 2025</v>
          </cell>
        </row>
        <row r="14781">
          <cell r="A14781">
            <v>102162</v>
          </cell>
          <cell r="B14781" t="str">
            <v>INSTALAÇÃO DE VIDRO LISO INCOLOR, E = 4 MM, EM ESQUADRIA DE ALUMÍNIO OU PVC, FIXADO COM BAGUETE. AF_11/2025</v>
          </cell>
          <cell r="C14781" t="str">
            <v>M2</v>
          </cell>
          <cell r="D14781">
            <v>294.58999999999997</v>
          </cell>
          <cell r="E14781">
            <v>296.88</v>
          </cell>
          <cell r="F14781" t="str">
            <v>SINAPI DEZEMBRO 2025</v>
          </cell>
        </row>
        <row r="14782">
          <cell r="A14782">
            <v>102152</v>
          </cell>
          <cell r="B14782" t="str">
            <v>INSTALAÇÃO DE VIDRO LISO INCOLOR, E = 4 MM, EM ESQUADRIA DE MADEIRA, FIXADO COM BAGUETE. AF_11/2025</v>
          </cell>
          <cell r="C14782" t="str">
            <v>M2</v>
          </cell>
          <cell r="D14782">
            <v>190.96</v>
          </cell>
          <cell r="E14782">
            <v>193.11</v>
          </cell>
          <cell r="F14782" t="str">
            <v>SINAPI DEZEMBRO 2025</v>
          </cell>
        </row>
        <row r="14783">
          <cell r="A14783">
            <v>102164</v>
          </cell>
          <cell r="B14783" t="str">
            <v>INSTALAÇÃO DE VIDRO LISO INCOLOR, E = 5 MM, EM ESQUADRIA DE ALUMÍNIO OU PVC, FIXADO COM BAGUETE. AF_11/2025</v>
          </cell>
          <cell r="C14783" t="str">
            <v>M2</v>
          </cell>
          <cell r="D14783">
            <v>292.8</v>
          </cell>
          <cell r="E14783">
            <v>294.64999999999998</v>
          </cell>
          <cell r="F14783" t="str">
            <v>SINAPI DEZEMBRO 2025</v>
          </cell>
        </row>
        <row r="14784">
          <cell r="A14784">
            <v>102154</v>
          </cell>
          <cell r="B14784" t="str">
            <v>INSTALAÇÃO DE VIDRO LISO INCOLOR, E = 5 MM, EM ESQUADRIA DE MADEIRA, FIXADO COM BAGUETE. AF_11/2025</v>
          </cell>
          <cell r="C14784" t="str">
            <v>M2</v>
          </cell>
          <cell r="D14784">
            <v>207.98</v>
          </cell>
          <cell r="E14784">
            <v>209.7</v>
          </cell>
          <cell r="F14784" t="str">
            <v>SINAPI DEZEMBRO 2025</v>
          </cell>
        </row>
        <row r="14785">
          <cell r="A14785">
            <v>102166</v>
          </cell>
          <cell r="B14785" t="str">
            <v>INSTALAÇÃO DE VIDRO LISO INCOLOR, E = 6 MM, EM ESQUADRIA DE ALUMÍNIO OU PVC, FIXADO COM BAGUETE. AF_11/2025</v>
          </cell>
          <cell r="C14785" t="str">
            <v>M2</v>
          </cell>
          <cell r="D14785">
            <v>303.63</v>
          </cell>
          <cell r="E14785">
            <v>305.05</v>
          </cell>
          <cell r="F14785" t="str">
            <v>SINAPI DEZEMBRO 2025</v>
          </cell>
        </row>
        <row r="14786">
          <cell r="A14786">
            <v>102156</v>
          </cell>
          <cell r="B14786" t="str">
            <v>INSTALAÇÃO DE VIDRO LISO INCOLOR, E = 6 MM, EM ESQUADRIA DE MADEIRA, FIXADO COM BAGUETE. AF_11/2025</v>
          </cell>
          <cell r="C14786" t="str">
            <v>M2</v>
          </cell>
          <cell r="D14786">
            <v>237.82</v>
          </cell>
          <cell r="E14786">
            <v>239.13</v>
          </cell>
          <cell r="F14786" t="str">
            <v>SINAPI DEZEMBRO 2025</v>
          </cell>
        </row>
        <row r="14787">
          <cell r="A14787">
            <v>102168</v>
          </cell>
          <cell r="B14787" t="str">
            <v>INSTALAÇÃO DE VIDRO LISO INCOLOR, E = 8 MM, EM ESQUADRIA DE ALUMÍNIO OU PVC, FIXADO COM BAGUETE. AF_11/2025</v>
          </cell>
          <cell r="C14787" t="str">
            <v>M2</v>
          </cell>
          <cell r="D14787">
            <v>377.53</v>
          </cell>
          <cell r="E14787">
            <v>378.59</v>
          </cell>
          <cell r="F14787" t="str">
            <v>SINAPI DEZEMBRO 2025</v>
          </cell>
        </row>
        <row r="14788">
          <cell r="A14788">
            <v>102158</v>
          </cell>
          <cell r="B14788" t="str">
            <v>INSTALAÇÃO DE VIDRO LISO INCOLOR, E = 8 MM, EM ESQUADRIA DE MADEIRA, FIXADO COM BAGUETE. AF_11/2025</v>
          </cell>
          <cell r="C14788" t="str">
            <v>M2</v>
          </cell>
          <cell r="D14788">
            <v>328.78</v>
          </cell>
          <cell r="E14788">
            <v>329.75</v>
          </cell>
          <cell r="F14788" t="str">
            <v>SINAPI DEZEMBRO 2025</v>
          </cell>
        </row>
        <row r="14789">
          <cell r="A14789">
            <v>102181</v>
          </cell>
          <cell r="B14789" t="str">
            <v>INSTALAÇÃO DE VIDRO TEMPERADO, E = 10 MM, ENCAIXADO EM PERFIL U. AF_11/2025</v>
          </cell>
          <cell r="C14789" t="str">
            <v>M2</v>
          </cell>
          <cell r="D14789">
            <v>487.64</v>
          </cell>
          <cell r="E14789">
            <v>491.57</v>
          </cell>
          <cell r="F14789" t="str">
            <v>SINAPI DEZEMBRO 2025</v>
          </cell>
        </row>
        <row r="14790">
          <cell r="A14790">
            <v>102179</v>
          </cell>
          <cell r="B14790" t="str">
            <v>INSTALAÇÃO DE VIDRO TEMPERADO, E = 6 MM, ENCAIXADO EM PERFIL U. AF_11/2025</v>
          </cell>
          <cell r="C14790" t="str">
            <v>M2</v>
          </cell>
          <cell r="D14790">
            <v>344.74</v>
          </cell>
          <cell r="E14790">
            <v>349.07</v>
          </cell>
          <cell r="F14790" t="str">
            <v>SINAPI DEZEMBRO 2025</v>
          </cell>
        </row>
        <row r="14791">
          <cell r="A14791">
            <v>102180</v>
          </cell>
          <cell r="B14791" t="str">
            <v>INSTALAÇÃO DE VIDRO TEMPERADO, E = 8 MM, ENCAIXADO EM PERFIL U. AF_11/2025</v>
          </cell>
          <cell r="C14791" t="str">
            <v>M2</v>
          </cell>
          <cell r="D14791">
            <v>405.78</v>
          </cell>
          <cell r="E14791">
            <v>409.94</v>
          </cell>
          <cell r="F14791" t="str">
            <v>SINAPI DEZEMBRO 2025</v>
          </cell>
        </row>
        <row r="14792">
          <cell r="A14792">
            <v>102189</v>
          </cell>
          <cell r="B14792" t="str">
            <v>JOGO DE FERRAGENS CROMADAS PARA PORTA DE VIDRO TEMPERADO, UMA FOLHA COMPOSTO DE DOBRADICAS SUPERIOR E INFERIOR, TRINCO, FECHADURA, CONTRA FECHADURA COM CAPUCHINHO SEM MOLA E PUXADOR. AF_11/2025</v>
          </cell>
          <cell r="C14792" t="str">
            <v>UN</v>
          </cell>
          <cell r="D14792">
            <v>278.94</v>
          </cell>
          <cell r="E14792">
            <v>285.17</v>
          </cell>
          <cell r="F14792" t="str">
            <v>SINAPI DEZEMBRO 2025</v>
          </cell>
        </row>
        <row r="14793">
          <cell r="A14793">
            <v>102188</v>
          </cell>
          <cell r="B14793" t="str">
            <v>MOLA HIDRAULICA DE PISO PARA PORTA DE VIDRO TEMPERADO. AF_11/2025</v>
          </cell>
          <cell r="C14793" t="str">
            <v>UN</v>
          </cell>
          <cell r="D14793">
            <v>1166.28</v>
          </cell>
          <cell r="E14793">
            <v>1172.32</v>
          </cell>
          <cell r="F14793" t="str">
            <v>SINAPI DEZEMBRO 2025</v>
          </cell>
        </row>
        <row r="14794">
          <cell r="A14794">
            <v>106320</v>
          </cell>
          <cell r="B14794" t="str">
            <v>PORTA DE ABRIR COM MOLA HIDRÁULICA, EM VIDRO TEMPERADO, 120X210 CM, ESPESSURA 10 MM, INCLUSIVE ACESSÓRIOS. AF_11/2025</v>
          </cell>
          <cell r="C14794" t="str">
            <v>UN</v>
          </cell>
          <cell r="D14794">
            <v>2510.44</v>
          </cell>
          <cell r="E14794">
            <v>2522.23</v>
          </cell>
          <cell r="F14794" t="str">
            <v>SINAPI DEZEMBRO 2025</v>
          </cell>
        </row>
        <row r="14795">
          <cell r="A14795">
            <v>102185</v>
          </cell>
          <cell r="B14795" t="str">
            <v>PORTA DE ABRIR COM MOLA HIDRÁULICA, EM VIDRO TEMPERADO, 2 FOLHAS DE 90X210 CM, ESPESSURA DE 10 MM, INCLUSIVE ACESSÓRIOS. AF_11/2025</v>
          </cell>
          <cell r="C14795" t="str">
            <v>UN</v>
          </cell>
          <cell r="D14795">
            <v>4472.05</v>
          </cell>
          <cell r="E14795">
            <v>4494.54</v>
          </cell>
          <cell r="F14795" t="str">
            <v>SINAPI DEZEMBRO 2025</v>
          </cell>
        </row>
        <row r="14796">
          <cell r="A14796">
            <v>106318</v>
          </cell>
          <cell r="B14796" t="str">
            <v>PORTA DE ABRIR COM MOLA HIDRÁULICA, EM VIDRO TEMPERADO, 70X210 CM, ESPESSURA 10 MM, INCLUSIVE ACESSÓRIOS. AF_11/2025</v>
          </cell>
          <cell r="C14796" t="str">
            <v>UN</v>
          </cell>
          <cell r="D14796">
            <v>2044.27</v>
          </cell>
          <cell r="E14796">
            <v>2054.4499999999998</v>
          </cell>
          <cell r="F14796" t="str">
            <v>SINAPI DEZEMBRO 2025</v>
          </cell>
        </row>
        <row r="14797">
          <cell r="A14797">
            <v>106319</v>
          </cell>
          <cell r="B14797" t="str">
            <v>PORTA DE ABRIR COM MOLA HIDRÁULICA, EM VIDRO TEMPERADO, 80X210 CM, ESPESSURA 10 MM, INCLUSIVE ACESSÓRIOS. AF_11/2025</v>
          </cell>
          <cell r="C14797" t="str">
            <v>UN</v>
          </cell>
          <cell r="D14797">
            <v>2137.5100000000002</v>
          </cell>
          <cell r="E14797">
            <v>2148</v>
          </cell>
          <cell r="F14797" t="str">
            <v>SINAPI DEZEMBRO 2025</v>
          </cell>
        </row>
        <row r="14798">
          <cell r="A14798">
            <v>102184</v>
          </cell>
          <cell r="B14798" t="str">
            <v>PORTA DE ABRIR COM MOLA HIDRÁULICA, EM VIDRO TEMPERADO, 90X210 CM, ESPESSURA 10 MM, INCLUSIVE ACESSÓRIOS. AF_11/2025</v>
          </cell>
          <cell r="C14798" t="str">
            <v>UN</v>
          </cell>
          <cell r="D14798">
            <v>2230.7399999999998</v>
          </cell>
          <cell r="E14798">
            <v>2241.5500000000002</v>
          </cell>
          <cell r="F14798" t="str">
            <v>SINAPI DEZEMBRO 2025</v>
          </cell>
        </row>
        <row r="14799">
          <cell r="A14799">
            <v>102187</v>
          </cell>
          <cell r="B14799" t="str">
            <v>PORTA DE CORRER EM VIDRO TEMPERADO, 2 FOLHAS DE 90X210 CM, ESPESSURA 10 MM, INCLUSIVE ACESSÓRIOS. AF_11/2025</v>
          </cell>
          <cell r="C14799" t="str">
            <v>UN</v>
          </cell>
          <cell r="D14799">
            <v>0</v>
          </cell>
          <cell r="E14799">
            <v>0</v>
          </cell>
          <cell r="F14799" t="str">
            <v>SINAPI DEZEMBRO 2025</v>
          </cell>
        </row>
        <row r="14800">
          <cell r="A14800">
            <v>102186</v>
          </cell>
          <cell r="B14800" t="str">
            <v>PORTA DE CORRER EM VIDRO TEMPERADO, 90X210 CM, ESPESSURA 10 MM, INCLUSIVE ACESSÓRIOS. AF_11/2025</v>
          </cell>
          <cell r="C14800" t="str">
            <v>UN</v>
          </cell>
          <cell r="D14800">
            <v>0</v>
          </cell>
          <cell r="E14800">
            <v>0</v>
          </cell>
          <cell r="F14800" t="str">
            <v>SINAPI DEZEMBRO 2025</v>
          </cell>
        </row>
        <row r="14801">
          <cell r="A14801">
            <v>102183</v>
          </cell>
          <cell r="B14801" t="str">
            <v>PORTA PIVOTANTE DE VIDRO TEMPERADO, 2 FOLHAS DE 90X210 CM, ESPESSURA DE 10 MM, INCLUSIVE ACESSÓRIOS. AF_11/2025</v>
          </cell>
          <cell r="C14801" t="str">
            <v>UN</v>
          </cell>
          <cell r="D14801">
            <v>1976.2</v>
          </cell>
          <cell r="E14801">
            <v>1989.84</v>
          </cell>
          <cell r="F14801" t="str">
            <v>SINAPI DEZEMBRO 2025</v>
          </cell>
        </row>
        <row r="14802">
          <cell r="A14802">
            <v>102182</v>
          </cell>
          <cell r="B14802" t="str">
            <v>PORTA PIVOTANTE DE VIDRO TEMPERADO, 90X210 CM, ESPESSURA 10 MM, INCLUSIVE ACESSÓRIOS. AF_11/2025</v>
          </cell>
          <cell r="C14802" t="str">
            <v>UN</v>
          </cell>
          <cell r="D14802">
            <v>1084.17</v>
          </cell>
          <cell r="E14802">
            <v>1090.57</v>
          </cell>
          <cell r="F14802" t="str">
            <v>SINAPI DEZEMBRO 2025</v>
          </cell>
        </row>
        <row r="14803">
          <cell r="A14803">
            <v>102191</v>
          </cell>
          <cell r="B14803" t="str">
            <v>REMOÇÃO DE VIDRO LISO COMUM DE ESQUADRIA COM BAGUETE DE ALUMÍNIO OU PVC. AF_11/2025</v>
          </cell>
          <cell r="C14803" t="str">
            <v>M2</v>
          </cell>
          <cell r="D14803">
            <v>17.66</v>
          </cell>
          <cell r="E14803">
            <v>19.09</v>
          </cell>
          <cell r="F14803" t="str">
            <v>SINAPI DEZEMBRO 2025</v>
          </cell>
        </row>
        <row r="14804">
          <cell r="A14804">
            <v>102190</v>
          </cell>
          <cell r="B14804" t="str">
            <v>REMOÇÃO DE VIDRO LISO COMUM DE ESQUADRIA COM BAGUETE DE MADEIRA. AF_11/2025</v>
          </cell>
          <cell r="C14804" t="str">
            <v>M2</v>
          </cell>
          <cell r="D14804">
            <v>16.3</v>
          </cell>
          <cell r="E14804">
            <v>17.64</v>
          </cell>
          <cell r="F14804" t="str">
            <v>SINAPI DEZEMBRO 2025</v>
          </cell>
        </row>
        <row r="14805">
          <cell r="A14805">
            <v>102192</v>
          </cell>
          <cell r="B14805" t="str">
            <v>REMOÇÃO DE VIDRO TEMPERADO FIXADO EM PERFIL U. AF_11/2025</v>
          </cell>
          <cell r="C14805" t="str">
            <v>M2</v>
          </cell>
          <cell r="D14805">
            <v>15.58</v>
          </cell>
          <cell r="E14805">
            <v>16.86</v>
          </cell>
          <cell r="F14805" t="str">
            <v>SINAPI DEZEMBRO 2025</v>
          </cell>
        </row>
        <row r="14806">
          <cell r="A14806">
            <v>89354</v>
          </cell>
          <cell r="B14806" t="str">
            <v>MISTURADOR MONOCOMANDO PARA CHUVEIRO, BASE BRUTA E ACABAMENTO CROMADO - FORNECIMENTO E INSTALAÇÃO. AF_08/2021</v>
          </cell>
          <cell r="C14806" t="str">
            <v>UN</v>
          </cell>
          <cell r="D14806">
            <v>590.24</v>
          </cell>
          <cell r="E14806">
            <v>592.92999999999995</v>
          </cell>
          <cell r="F14806" t="str">
            <v>SINAPI DEZEMBRO 2025</v>
          </cell>
        </row>
        <row r="14807">
          <cell r="A14807">
            <v>103041</v>
          </cell>
          <cell r="B14807" t="str">
            <v>REGISTRO DE ESFERA, PVC, ROSCÁVEL, COM BORBOLETA, 1/2" - FORNECIMENTO E INSTALAÇÃO. AF_08/2021</v>
          </cell>
          <cell r="C14807" t="str">
            <v>UN</v>
          </cell>
          <cell r="D14807">
            <v>24.51</v>
          </cell>
          <cell r="E14807">
            <v>24.82</v>
          </cell>
          <cell r="F14807" t="str">
            <v>SINAPI DEZEMBRO 2025</v>
          </cell>
        </row>
        <row r="14808">
          <cell r="A14808">
            <v>103042</v>
          </cell>
          <cell r="B14808" t="str">
            <v>REGISTRO DE ESFERA, PVC, ROSCÁVEL, COM BORBOLETA, 3/4" - FORNECIMENTO E INSTALAÇÃO. AF_08/2021</v>
          </cell>
          <cell r="C14808" t="str">
            <v>UN</v>
          </cell>
          <cell r="D14808">
            <v>30.07</v>
          </cell>
          <cell r="E14808">
            <v>30.56</v>
          </cell>
          <cell r="F14808" t="str">
            <v>SINAPI DEZEMBRO 2025</v>
          </cell>
        </row>
        <row r="14809">
          <cell r="A14809">
            <v>103043</v>
          </cell>
          <cell r="B14809" t="str">
            <v>REGISTRO DE ESFERA, PVC, ROSCÁVEL, COM CABEÇA QUADRADA, 1/2" - FORNECIMENTO E INSTALAÇÃO. AF_08/2021</v>
          </cell>
          <cell r="C14809" t="str">
            <v>UN</v>
          </cell>
          <cell r="D14809">
            <v>28.42</v>
          </cell>
          <cell r="E14809">
            <v>28.73</v>
          </cell>
          <cell r="F14809" t="str">
            <v>SINAPI DEZEMBRO 2025</v>
          </cell>
        </row>
        <row r="14810">
          <cell r="A14810">
            <v>103044</v>
          </cell>
          <cell r="B14810" t="str">
            <v>REGISTRO DE ESFERA, PVC, ROSCÁVEL, COM CABEÇA QUADRADA, 3/4" - FORNECIMENTO E INSTALAÇÃO. AF_08/2021</v>
          </cell>
          <cell r="C14810" t="str">
            <v>UN</v>
          </cell>
          <cell r="D14810">
            <v>38.200000000000003</v>
          </cell>
          <cell r="E14810">
            <v>38.69</v>
          </cell>
          <cell r="F14810" t="str">
            <v>SINAPI DEZEMBRO 2025</v>
          </cell>
        </row>
        <row r="14811">
          <cell r="A14811">
            <v>103039</v>
          </cell>
          <cell r="B14811" t="str">
            <v>REGISTRO DE ESFERA, PVC, ROSCÁVEL, COM VOLANTE, 1 1/2" - FORNECIMENTO E INSTALAÇÃO. AF_08/2021</v>
          </cell>
          <cell r="C14811" t="str">
            <v>UN</v>
          </cell>
          <cell r="D14811">
            <v>84.24</v>
          </cell>
          <cell r="E14811">
            <v>85.38</v>
          </cell>
          <cell r="F14811" t="str">
            <v>SINAPI DEZEMBRO 2025</v>
          </cell>
        </row>
        <row r="14812">
          <cell r="A14812">
            <v>103038</v>
          </cell>
          <cell r="B14812" t="str">
            <v>REGISTRO DE ESFERA, PVC, ROSCÁVEL, COM VOLANTE, 1 1/4" - FORNECIMENTO E INSTALAÇÃO. AF_08/2021</v>
          </cell>
          <cell r="C14812" t="str">
            <v>UN</v>
          </cell>
          <cell r="D14812">
            <v>77.790000000000006</v>
          </cell>
          <cell r="E14812">
            <v>78.67</v>
          </cell>
          <cell r="F14812" t="str">
            <v>SINAPI DEZEMBRO 2025</v>
          </cell>
        </row>
        <row r="14813">
          <cell r="A14813">
            <v>103037</v>
          </cell>
          <cell r="B14813" t="str">
            <v>REGISTRO DE ESFERA, PVC, ROSCÁVEL, COM VOLANTE, 1" - FORNECIMENTO E INSTALAÇÃO. AF_08/2021</v>
          </cell>
          <cell r="C14813" t="str">
            <v>UN</v>
          </cell>
          <cell r="D14813">
            <v>58.13</v>
          </cell>
          <cell r="E14813">
            <v>58.77</v>
          </cell>
          <cell r="F14813" t="str">
            <v>SINAPI DEZEMBRO 2025</v>
          </cell>
        </row>
        <row r="14814">
          <cell r="A14814">
            <v>103036</v>
          </cell>
          <cell r="B14814" t="str">
            <v>REGISTRO DE ESFERA, PVC, ROSCÁVEL, COM VOLANTE, 1/2" - FORNECIMENTO E INSTALAÇÃO. AF_08/2021</v>
          </cell>
          <cell r="C14814" t="str">
            <v>UN</v>
          </cell>
          <cell r="D14814">
            <v>29.56</v>
          </cell>
          <cell r="E14814">
            <v>29.87</v>
          </cell>
          <cell r="F14814" t="str">
            <v>SINAPI DEZEMBRO 2025</v>
          </cell>
        </row>
        <row r="14815">
          <cell r="A14815">
            <v>103040</v>
          </cell>
          <cell r="B14815" t="str">
            <v>REGISTRO DE ESFERA, PVC, ROSCÁVEL, COM VOLANTE, 2" - FORNECIMENTO E INSTALAÇÃO. AF_08/2021</v>
          </cell>
          <cell r="C14815" t="str">
            <v>UN</v>
          </cell>
          <cell r="D14815">
            <v>125.73</v>
          </cell>
          <cell r="E14815">
            <v>127.2</v>
          </cell>
          <cell r="F14815" t="str">
            <v>SINAPI DEZEMBRO 2025</v>
          </cell>
        </row>
        <row r="14816">
          <cell r="A14816">
            <v>90371</v>
          </cell>
          <cell r="B14816" t="str">
            <v>REGISTRO DE ESFERA, PVC, ROSCÁVEL, COM VOLANTE, 3/4" - FORNECIMENTO E INSTALAÇÃO. AF_08/2021</v>
          </cell>
          <cell r="C14816" t="str">
            <v>UN</v>
          </cell>
          <cell r="D14816">
            <v>36.6</v>
          </cell>
          <cell r="E14816">
            <v>37.090000000000003</v>
          </cell>
          <cell r="F14816" t="str">
            <v>SINAPI DEZEMBRO 2025</v>
          </cell>
        </row>
        <row r="14817">
          <cell r="A14817">
            <v>103047</v>
          </cell>
          <cell r="B14817" t="str">
            <v>REGISTRO DE ESFERA, PVC, SOLDÁVEL, COM VOLANTE, DN 20 MM - FORNECIMENTO E INSTALAÇÃO. AF_08/2021</v>
          </cell>
          <cell r="C14817" t="str">
            <v>UN</v>
          </cell>
          <cell r="D14817">
            <v>29.8</v>
          </cell>
          <cell r="E14817">
            <v>30.17</v>
          </cell>
          <cell r="F14817" t="str">
            <v>SINAPI DEZEMBRO 2025</v>
          </cell>
        </row>
        <row r="14818">
          <cell r="A14818">
            <v>94489</v>
          </cell>
          <cell r="B14818" t="str">
            <v>REGISTRO DE ESFERA, PVC, SOLDÁVEL, COM VOLANTE, DN 25 MM - FORNECIMENTO E INSTALAÇÃO. AF_08/2021</v>
          </cell>
          <cell r="C14818" t="str">
            <v>UN</v>
          </cell>
          <cell r="D14818">
            <v>36.94</v>
          </cell>
          <cell r="E14818">
            <v>37.28</v>
          </cell>
          <cell r="F14818" t="str">
            <v>SINAPI DEZEMBRO 2025</v>
          </cell>
        </row>
        <row r="14819">
          <cell r="A14819">
            <v>94490</v>
          </cell>
          <cell r="B14819" t="str">
            <v>REGISTRO DE ESFERA, PVC, SOLDÁVEL, COM VOLANTE, DN 32 MM - FORNECIMENTO E INSTALAÇÃO. AF_08/2021</v>
          </cell>
          <cell r="C14819" t="str">
            <v>UN</v>
          </cell>
          <cell r="D14819">
            <v>55.43</v>
          </cell>
          <cell r="E14819">
            <v>55.77</v>
          </cell>
          <cell r="F14819" t="str">
            <v>SINAPI DEZEMBRO 2025</v>
          </cell>
        </row>
        <row r="14820">
          <cell r="A14820">
            <v>94491</v>
          </cell>
          <cell r="B14820" t="str">
            <v>REGISTRO DE ESFERA, PVC, SOLDÁVEL, COM VOLANTE, DN 40 MM - FORNECIMENTO E INSTALAÇÃO. AF_08/2021</v>
          </cell>
          <cell r="C14820" t="str">
            <v>UN</v>
          </cell>
          <cell r="D14820">
            <v>75.28</v>
          </cell>
          <cell r="E14820">
            <v>75.78</v>
          </cell>
          <cell r="F14820" t="str">
            <v>SINAPI DEZEMBRO 2025</v>
          </cell>
        </row>
        <row r="14821">
          <cell r="A14821">
            <v>94492</v>
          </cell>
          <cell r="B14821" t="str">
            <v>REGISTRO DE ESFERA, PVC, SOLDÁVEL, COM VOLANTE, DN 50 MM - FORNECIMENTO E INSTALAÇÃO. AF_08/2021</v>
          </cell>
          <cell r="C14821" t="str">
            <v>UN</v>
          </cell>
          <cell r="D14821">
            <v>77.459999999999994</v>
          </cell>
          <cell r="E14821">
            <v>77.959999999999994</v>
          </cell>
          <cell r="F14821" t="str">
            <v>SINAPI DEZEMBRO 2025</v>
          </cell>
        </row>
        <row r="14822">
          <cell r="A14822">
            <v>94493</v>
          </cell>
          <cell r="B14822" t="str">
            <v>REGISTRO DE ESFERA, PVC, SOLDÁVEL, COM VOLANTE, DN 60 MM - FORNECIMENTO E INSTALAÇÃO. AF_08/2021</v>
          </cell>
          <cell r="C14822" t="str">
            <v>UN</v>
          </cell>
          <cell r="D14822">
            <v>141.81</v>
          </cell>
          <cell r="E14822">
            <v>142.61000000000001</v>
          </cell>
          <cell r="F14822" t="str">
            <v>SINAPI DEZEMBRO 2025</v>
          </cell>
        </row>
        <row r="14823">
          <cell r="A14823">
            <v>94497</v>
          </cell>
          <cell r="B14823" t="str">
            <v>REGISTRO DE GAVETA BRUTO, LATÃO, ROSCÁVEL, 1 1/2" - FORNECIMENTO E INSTALAÇÃO. AF_08/2021</v>
          </cell>
          <cell r="C14823" t="str">
            <v>UN</v>
          </cell>
          <cell r="D14823">
            <v>123.46</v>
          </cell>
          <cell r="E14823">
            <v>124.6</v>
          </cell>
          <cell r="F14823" t="str">
            <v>SINAPI DEZEMBRO 2025</v>
          </cell>
        </row>
        <row r="14824">
          <cell r="A14824">
            <v>94794</v>
          </cell>
          <cell r="B14824" t="str">
            <v>REGISTRO DE GAVETA BRUTO, LATÃO, ROSCÁVEL, 1 1/2", COM ACABAMENTO E CANOPLA CROMADOS - FORNECIMENTO E INSTALAÇÃO. AF_08/2021</v>
          </cell>
          <cell r="C14824" t="str">
            <v>UN</v>
          </cell>
          <cell r="D14824">
            <v>194.95</v>
          </cell>
          <cell r="E14824">
            <v>196.58</v>
          </cell>
          <cell r="F14824" t="str">
            <v>SINAPI DEZEMBRO 2025</v>
          </cell>
        </row>
        <row r="14825">
          <cell r="A14825">
            <v>94496</v>
          </cell>
          <cell r="B14825" t="str">
            <v>REGISTRO DE GAVETA BRUTO, LATÃO, ROSCÁVEL, 1 1/4" - FORNECIMENTO E INSTALAÇÃO. AF_08/2021</v>
          </cell>
          <cell r="C14825" t="str">
            <v>UN</v>
          </cell>
          <cell r="D14825">
            <v>97.49</v>
          </cell>
          <cell r="E14825">
            <v>98.37</v>
          </cell>
          <cell r="F14825" t="str">
            <v>SINAPI DEZEMBRO 2025</v>
          </cell>
        </row>
        <row r="14826">
          <cell r="A14826">
            <v>94793</v>
          </cell>
          <cell r="B14826" t="str">
            <v>REGISTRO DE GAVETA BRUTO, LATÃO, ROSCÁVEL, 1 1/4", COM ACABAMENTO E CANOPLA CROMADOS - FORNECIMENTO E INSTALAÇÃO. AF_08/2021</v>
          </cell>
          <cell r="C14826" t="str">
            <v>UN</v>
          </cell>
          <cell r="D14826">
            <v>184.15</v>
          </cell>
          <cell r="E14826">
            <v>185.52</v>
          </cell>
          <cell r="F14826" t="str">
            <v>SINAPI DEZEMBRO 2025</v>
          </cell>
        </row>
        <row r="14827">
          <cell r="A14827">
            <v>94495</v>
          </cell>
          <cell r="B14827" t="str">
            <v>REGISTRO DE GAVETA BRUTO, LATÃO, ROSCÁVEL, 1" - FORNECIMENTO E INSTALAÇÃO. AF_08/2021</v>
          </cell>
          <cell r="C14827" t="str">
            <v>UN</v>
          </cell>
          <cell r="D14827">
            <v>71.55</v>
          </cell>
          <cell r="E14827">
            <v>72.19</v>
          </cell>
          <cell r="F14827" t="str">
            <v>SINAPI DEZEMBRO 2025</v>
          </cell>
        </row>
        <row r="14828">
          <cell r="A14828">
            <v>94792</v>
          </cell>
          <cell r="B14828" t="str">
            <v>REGISTRO DE GAVETA BRUTO, LATÃO, ROSCÁVEL, 1", COM ACABAMENTO E CANOPLA CROMADOS - FORNECIMENTO E INSTALAÇÃO. AF_08/2021</v>
          </cell>
          <cell r="C14828" t="str">
            <v>UN</v>
          </cell>
          <cell r="D14828">
            <v>134.16</v>
          </cell>
          <cell r="E14828">
            <v>135.29</v>
          </cell>
          <cell r="F14828" t="str">
            <v>SINAPI DEZEMBRO 2025</v>
          </cell>
        </row>
        <row r="14829">
          <cell r="A14829">
            <v>89352</v>
          </cell>
          <cell r="B14829" t="str">
            <v>REGISTRO DE GAVETA BRUTO, LATÃO, ROSCÁVEL, 1/2" - FORNECIMENTO E INSTALAÇÃO. AF_08/2021</v>
          </cell>
          <cell r="C14829" t="str">
            <v>UN</v>
          </cell>
          <cell r="D14829">
            <v>42.13</v>
          </cell>
          <cell r="E14829">
            <v>42.44</v>
          </cell>
          <cell r="F14829" t="str">
            <v>SINAPI DEZEMBRO 2025</v>
          </cell>
        </row>
        <row r="14830">
          <cell r="A14830">
            <v>89986</v>
          </cell>
          <cell r="B14830" t="str">
            <v>REGISTRO DE GAVETA BRUTO, LATÃO, ROSCÁVEL, 1/2", COM ACABAMENTO E CANOPLA CROMADOS - FORNECIMENTO E INSTALAÇÃO. AF_08/2021</v>
          </cell>
          <cell r="C14830" t="str">
            <v>UN</v>
          </cell>
          <cell r="D14830">
            <v>96.88</v>
          </cell>
          <cell r="E14830">
            <v>97.68</v>
          </cell>
          <cell r="F14830" t="str">
            <v>SINAPI DEZEMBRO 2025</v>
          </cell>
        </row>
        <row r="14831">
          <cell r="A14831">
            <v>94499</v>
          </cell>
          <cell r="B14831" t="str">
            <v>REGISTRO DE GAVETA BRUTO, LATÃO, ROSCÁVEL, 2 1/2" - FORNECIMENTO E INSTALAÇÃO. AF_08/2021</v>
          </cell>
          <cell r="C14831" t="str">
            <v>UN</v>
          </cell>
          <cell r="D14831">
            <v>341.21</v>
          </cell>
          <cell r="E14831">
            <v>343.19</v>
          </cell>
          <cell r="F14831" t="str">
            <v>SINAPI DEZEMBRO 2025</v>
          </cell>
        </row>
        <row r="14832">
          <cell r="A14832">
            <v>94498</v>
          </cell>
          <cell r="B14832" t="str">
            <v>REGISTRO DE GAVETA BRUTO, LATÃO, ROSCÁVEL, 2" - FORNECIMENTO E INSTALAÇÃO. AF_08/2021</v>
          </cell>
          <cell r="C14832" t="str">
            <v>UN</v>
          </cell>
          <cell r="D14832">
            <v>170.6</v>
          </cell>
          <cell r="E14832">
            <v>172.07</v>
          </cell>
          <cell r="F14832" t="str">
            <v>SINAPI DEZEMBRO 2025</v>
          </cell>
        </row>
        <row r="14833">
          <cell r="A14833">
            <v>94500</v>
          </cell>
          <cell r="B14833" t="str">
            <v>REGISTRO DE GAVETA BRUTO, LATÃO, ROSCÁVEL, 3" - FORNECIMENTO E INSTALAÇÃO. AF_08/2021</v>
          </cell>
          <cell r="C14833" t="str">
            <v>UN</v>
          </cell>
          <cell r="D14833">
            <v>414.02</v>
          </cell>
          <cell r="E14833">
            <v>416.49</v>
          </cell>
          <cell r="F14833" t="str">
            <v>SINAPI DEZEMBRO 2025</v>
          </cell>
        </row>
        <row r="14834">
          <cell r="A14834">
            <v>89353</v>
          </cell>
          <cell r="B14834" t="str">
            <v>REGISTRO DE GAVETA BRUTO, LATÃO, ROSCÁVEL, 3/4" - FORNECIMENTO E INSTALAÇÃO. AF_08/2021</v>
          </cell>
          <cell r="C14834" t="str">
            <v>UN</v>
          </cell>
          <cell r="D14834">
            <v>46.15</v>
          </cell>
          <cell r="E14834">
            <v>46.64</v>
          </cell>
          <cell r="F14834" t="str">
            <v>SINAPI DEZEMBRO 2025</v>
          </cell>
        </row>
        <row r="14835">
          <cell r="A14835">
            <v>89987</v>
          </cell>
          <cell r="B14835" t="str">
            <v>REGISTRO DE GAVETA BRUTO, LATÃO, ROSCÁVEL, 3/4", COM ACABAMENTO E CANOPLA CROMADOS - FORNECIMENTO E INSTALAÇÃO. AF_08/2021</v>
          </cell>
          <cell r="C14835" t="str">
            <v>UN</v>
          </cell>
          <cell r="D14835">
            <v>110.04</v>
          </cell>
          <cell r="E14835">
            <v>111.01</v>
          </cell>
          <cell r="F14835" t="str">
            <v>SINAPI DEZEMBRO 2025</v>
          </cell>
        </row>
        <row r="14836">
          <cell r="A14836">
            <v>94501</v>
          </cell>
          <cell r="B14836" t="str">
            <v>REGISTRO DE GAVETA BRUTO, LATÃO, ROSCÁVEL, 4" - FORNECIMENTO E INSTALAÇÃO. AF_08/2021</v>
          </cell>
          <cell r="C14836" t="str">
            <v>UN</v>
          </cell>
          <cell r="D14836">
            <v>839.39</v>
          </cell>
          <cell r="E14836">
            <v>842.53</v>
          </cell>
          <cell r="F14836" t="str">
            <v>SINAPI DEZEMBRO 2025</v>
          </cell>
        </row>
        <row r="14837">
          <cell r="A14837">
            <v>89349</v>
          </cell>
          <cell r="B14837" t="str">
            <v>REGISTRO DE PRESSÃO BRUTO, LATÃO, ROSCÁVEL, 1/2" - FORNECIMENTO E INSTALAÇÃO. AF_08/2021</v>
          </cell>
          <cell r="C14837" t="str">
            <v>UN</v>
          </cell>
          <cell r="D14837">
            <v>30.92</v>
          </cell>
          <cell r="E14837">
            <v>31.23</v>
          </cell>
          <cell r="F14837" t="str">
            <v>SINAPI DEZEMBRO 2025</v>
          </cell>
        </row>
        <row r="14838">
          <cell r="A14838">
            <v>89984</v>
          </cell>
          <cell r="B14838" t="str">
            <v>REGISTRO DE PRESSÃO BRUTO, LATÃO, ROSCÁVEL, 1/2", COM ACABAMENTO E CANOPLA CROMADOS - FORNECIMENTO E INSTALAÇÃO. AF_08/2021</v>
          </cell>
          <cell r="C14838" t="str">
            <v>UN</v>
          </cell>
          <cell r="D14838">
            <v>99.45</v>
          </cell>
          <cell r="E14838">
            <v>100.25</v>
          </cell>
          <cell r="F14838" t="str">
            <v>SINAPI DEZEMBRO 2025</v>
          </cell>
        </row>
        <row r="14839">
          <cell r="A14839">
            <v>89985</v>
          </cell>
          <cell r="B14839" t="str">
            <v>REGISTRO DE PRESSÃO BRUTO, LATÃO, ROSCÁVEL, 3/4", COM ACABAMENTO E CANOPLA CROMADOS - FORNECIMENTO E INSTALAÇÃO. AF_08/2021</v>
          </cell>
          <cell r="C14839" t="str">
            <v>UN</v>
          </cell>
          <cell r="D14839">
            <v>104.41</v>
          </cell>
          <cell r="E14839">
            <v>105.38</v>
          </cell>
          <cell r="F14839" t="str">
            <v>SINAPI DEZEMBRO 2025</v>
          </cell>
        </row>
        <row r="14840">
          <cell r="A14840">
            <v>89351</v>
          </cell>
          <cell r="B14840" t="str">
            <v>REGISTRO DE PRESSÃO BRUTO, LATÃO, ROSCÁVEL, 3/4'' - FORNECIMENTO E INSTALAÇÃO. AF_08/2021</v>
          </cell>
          <cell r="C14840" t="str">
            <v>UN</v>
          </cell>
          <cell r="D14840">
            <v>38.119999999999997</v>
          </cell>
          <cell r="E14840">
            <v>38.61</v>
          </cell>
          <cell r="F14840" t="str">
            <v>SINAPI DEZEMBRO 2025</v>
          </cell>
        </row>
        <row r="14841">
          <cell r="A14841">
            <v>103045</v>
          </cell>
          <cell r="B14841" t="str">
            <v>REGISTRO DE PRESSÃO, PVC, ROSCÁVEL, VOLANTE SIMPLES, 1/2" - FORNECIMENTO E INSTALAÇÃO. AF_08/2021</v>
          </cell>
          <cell r="C14841" t="str">
            <v>UN</v>
          </cell>
          <cell r="D14841">
            <v>11.68</v>
          </cell>
          <cell r="E14841">
            <v>11.99</v>
          </cell>
          <cell r="F14841" t="str">
            <v>SINAPI DEZEMBRO 2025</v>
          </cell>
        </row>
        <row r="14842">
          <cell r="A14842">
            <v>103046</v>
          </cell>
          <cell r="B14842" t="str">
            <v>REGISTRO DE PRESSÃO, PVC, ROSCÁVEL, VOLANTE SIMPLES, 3/4" - FORNECIMENTO E INSTALAÇÃO. AF_08/2021</v>
          </cell>
          <cell r="C14842" t="str">
            <v>UN</v>
          </cell>
          <cell r="D14842">
            <v>28.43</v>
          </cell>
          <cell r="E14842">
            <v>28.92</v>
          </cell>
          <cell r="F14842" t="str">
            <v>SINAPI DEZEMBRO 2025</v>
          </cell>
        </row>
        <row r="14843">
          <cell r="A14843">
            <v>103048</v>
          </cell>
          <cell r="B14843" t="str">
            <v>REGISTRO DE PRESSÃO, PVC, SOLDÁVEL, VOLANTE SIMPLES, DN 20 MM - FORNECIMENTO E INSTALAÇÃO. AF_08/2021</v>
          </cell>
          <cell r="C14843" t="str">
            <v>UN</v>
          </cell>
          <cell r="D14843">
            <v>22.04</v>
          </cell>
          <cell r="E14843">
            <v>22.41</v>
          </cell>
          <cell r="F14843" t="str">
            <v>SINAPI DEZEMBRO 2025</v>
          </cell>
        </row>
        <row r="14844">
          <cell r="A14844">
            <v>103049</v>
          </cell>
          <cell r="B14844" t="str">
            <v>REGISTRO DE PRESSÃO, PVC, SOLDÁVEL, VOLANTE SIMPLES, DN 25 MM - FORNECIMENTO E INSTALAÇÃO. AF_08/2021</v>
          </cell>
          <cell r="C14844" t="str">
            <v>UN</v>
          </cell>
          <cell r="D14844">
            <v>24.02</v>
          </cell>
          <cell r="E14844">
            <v>24.36</v>
          </cell>
          <cell r="F14844" t="str">
            <v>SINAPI DEZEMBRO 2025</v>
          </cell>
        </row>
        <row r="14845">
          <cell r="A14845">
            <v>103029</v>
          </cell>
          <cell r="B14845" t="str">
            <v>REGISTRO OU REGULADOR DE GÁS DE COZINHA - FORNECIMENTO E INSTALAÇÃO. AF_08/2021</v>
          </cell>
          <cell r="C14845" t="str">
            <v>UN</v>
          </cell>
          <cell r="D14845">
            <v>52.85</v>
          </cell>
          <cell r="E14845">
            <v>53.34</v>
          </cell>
          <cell r="F14845" t="str">
            <v>SINAPI DEZEMBRO 2025</v>
          </cell>
        </row>
        <row r="14846">
          <cell r="A14846">
            <v>103019</v>
          </cell>
          <cell r="B14846" t="str">
            <v>REGISTRO OU VÁLVULA GLOBO ANGULAR EM LATÃO, PARA HIDRANTES EM INSTALAÇÃO PREDIAL DE INCÊNDIO, 45 GRAUS, 2 1/2" - FORNECIMENTO E INSTALAÇÃO. AF_08/2021</v>
          </cell>
          <cell r="C14846" t="str">
            <v>UN</v>
          </cell>
          <cell r="D14846">
            <v>252.84</v>
          </cell>
          <cell r="E14846">
            <v>254.82</v>
          </cell>
          <cell r="F14846" t="str">
            <v>SINAPI DEZEMBRO 2025</v>
          </cell>
        </row>
        <row r="14847">
          <cell r="A14847">
            <v>103050</v>
          </cell>
          <cell r="B14847" t="str">
            <v>SUBSTITUIÇÃO DE REGISTRO OU VÁLVULA, ROSCÁVEL, DN 20 MM. AF_08/2021</v>
          </cell>
          <cell r="C14847" t="str">
            <v>UN</v>
          </cell>
          <cell r="D14847">
            <v>24.46</v>
          </cell>
          <cell r="E14847">
            <v>26.17</v>
          </cell>
          <cell r="F14847" t="str">
            <v>SINAPI DEZEMBRO 2025</v>
          </cell>
        </row>
        <row r="14848">
          <cell r="A14848">
            <v>103051</v>
          </cell>
          <cell r="B14848" t="str">
            <v>SUBSTITUIÇÃO DE REGISTRO OU VÁLVULA, ROSCÁVEL, DN 25 MM. AF_08/2021</v>
          </cell>
          <cell r="C14848" t="str">
            <v>UN</v>
          </cell>
          <cell r="D14848">
            <v>29.6</v>
          </cell>
          <cell r="E14848">
            <v>31.66</v>
          </cell>
          <cell r="F14848" t="str">
            <v>SINAPI DEZEMBRO 2025</v>
          </cell>
        </row>
        <row r="14849">
          <cell r="A14849">
            <v>103052</v>
          </cell>
          <cell r="B14849" t="str">
            <v>SUBSTITUIÇÃO DE REGISTRO OU VÁLVULA, ROSCÁVEL, DN 32 MM. AF_08/2021</v>
          </cell>
          <cell r="C14849" t="str">
            <v>UN</v>
          </cell>
          <cell r="D14849">
            <v>39.65</v>
          </cell>
          <cell r="E14849">
            <v>42.24</v>
          </cell>
          <cell r="F14849" t="str">
            <v>SINAPI DEZEMBRO 2025</v>
          </cell>
        </row>
        <row r="14850">
          <cell r="A14850">
            <v>94799</v>
          </cell>
          <cell r="B14850" t="str">
            <v>TORNEIRA DE BOIA PARA CAIXA D'ÁGUA, ROSCÁVEL, 1 1/2" - FORNECIMENTO E INSTALAÇÃO. AF_08/2021</v>
          </cell>
          <cell r="C14850" t="str">
            <v>UN</v>
          </cell>
          <cell r="D14850">
            <v>166.59</v>
          </cell>
          <cell r="E14850">
            <v>168.57</v>
          </cell>
          <cell r="F14850" t="str">
            <v>SINAPI DEZEMBRO 2025</v>
          </cell>
        </row>
        <row r="14851">
          <cell r="A14851">
            <v>94798</v>
          </cell>
          <cell r="B14851" t="str">
            <v>TORNEIRA DE BOIA PARA CAIXA D'ÁGUA, ROSCÁVEL, 1 1/4" - FORNECIMENTO E INSTALAÇÃO. AF_08/2021</v>
          </cell>
          <cell r="C14851" t="str">
            <v>UN</v>
          </cell>
          <cell r="D14851">
            <v>135.5</v>
          </cell>
          <cell r="E14851">
            <v>137.01</v>
          </cell>
          <cell r="F14851" t="str">
            <v>SINAPI DEZEMBRO 2025</v>
          </cell>
        </row>
        <row r="14852">
          <cell r="A14852">
            <v>94797</v>
          </cell>
          <cell r="B14852" t="str">
            <v>TORNEIRA DE BOIA PARA CAIXA D'ÁGUA, ROSCÁVEL, 1" - FORNECIMENTO E INSTALAÇÃO. AF_08/2021</v>
          </cell>
          <cell r="C14852" t="str">
            <v>UN</v>
          </cell>
          <cell r="D14852">
            <v>82.12</v>
          </cell>
          <cell r="E14852">
            <v>83.23</v>
          </cell>
          <cell r="F14852" t="str">
            <v>SINAPI DEZEMBRO 2025</v>
          </cell>
        </row>
        <row r="14853">
          <cell r="A14853">
            <v>94795</v>
          </cell>
          <cell r="B14853" t="str">
            <v>TORNEIRA DE BOIA PARA CAIXA D'ÁGUA, ROSCÁVEL, 1/2" - FORNECIMENTO E INSTALAÇÃO. AF_08/2021</v>
          </cell>
          <cell r="C14853" t="str">
            <v>UN</v>
          </cell>
          <cell r="D14853">
            <v>34.729999999999997</v>
          </cell>
          <cell r="E14853">
            <v>35.270000000000003</v>
          </cell>
          <cell r="F14853" t="str">
            <v>SINAPI DEZEMBRO 2025</v>
          </cell>
        </row>
        <row r="14854">
          <cell r="A14854">
            <v>94800</v>
          </cell>
          <cell r="B14854" t="str">
            <v>TORNEIRA DE BOIA PARA CAIXA D'ÁGUA, ROSCÁVEL, 2" - FORNECIMENTO E INSTALAÇÃO. AF_08/2021</v>
          </cell>
          <cell r="C14854" t="str">
            <v>UN</v>
          </cell>
          <cell r="D14854">
            <v>213.91</v>
          </cell>
          <cell r="E14854">
            <v>216.46</v>
          </cell>
          <cell r="F14854" t="str">
            <v>SINAPI DEZEMBRO 2025</v>
          </cell>
        </row>
        <row r="14855">
          <cell r="A14855">
            <v>94796</v>
          </cell>
          <cell r="B14855" t="str">
            <v>TORNEIRA DE BOIA PARA CAIXA D'ÁGUA, ROSCÁVEL, 3/4" - FORNECIMENTO E INSTALAÇÃO. AF_08/2021</v>
          </cell>
          <cell r="C14855" t="str">
            <v>UN</v>
          </cell>
          <cell r="D14855">
            <v>40.28</v>
          </cell>
          <cell r="E14855">
            <v>41.11</v>
          </cell>
          <cell r="F14855" t="str">
            <v>SINAPI DEZEMBRO 2025</v>
          </cell>
        </row>
        <row r="14856">
          <cell r="A14856">
            <v>99635</v>
          </cell>
          <cell r="B14856" t="str">
            <v>VÁLVULA DE DESCARGA METÁLICA, BASE 1 1/2", ACABAMENTO METALICO CROMADO - FORNECIMENTO E INSTALAÇÃO. AF_08/2021</v>
          </cell>
          <cell r="C14856" t="str">
            <v>UN</v>
          </cell>
          <cell r="D14856">
            <v>444.81</v>
          </cell>
          <cell r="E14856">
            <v>448.83</v>
          </cell>
          <cell r="F14856" t="str">
            <v>SINAPI DEZEMBRO 2025</v>
          </cell>
        </row>
        <row r="14857">
          <cell r="A14857">
            <v>103018</v>
          </cell>
          <cell r="B14857" t="str">
            <v>VÁLVULA DE DESCARGA METÁLICA, BASE 1 1/4", ACABAMENTO METALICO CROMADO - FORNECIMENTO E INSTALAÇÃO. AF_08/2021</v>
          </cell>
          <cell r="C14857" t="str">
            <v>UN</v>
          </cell>
          <cell r="D14857">
            <v>362.98</v>
          </cell>
          <cell r="E14857">
            <v>366.47</v>
          </cell>
          <cell r="F14857" t="str">
            <v>SINAPI DEZEMBRO 2025</v>
          </cell>
        </row>
        <row r="14858">
          <cell r="A14858">
            <v>95252</v>
          </cell>
          <cell r="B14858" t="str">
            <v>VÁLVULA DE ESFERA BRUTA, BRONZE, ROSCÁVEL, 1 1/2'' - FORNECIMENTO E INSTALAÇÃO. AF_08/2021</v>
          </cell>
          <cell r="C14858" t="str">
            <v>UN</v>
          </cell>
          <cell r="D14858">
            <v>174.66</v>
          </cell>
          <cell r="E14858">
            <v>175.8</v>
          </cell>
          <cell r="F14858" t="str">
            <v>SINAPI DEZEMBRO 2025</v>
          </cell>
        </row>
        <row r="14859">
          <cell r="A14859">
            <v>95251</v>
          </cell>
          <cell r="B14859" t="str">
            <v>VÁLVULA DE ESFERA BRUTA, BRONZE, ROSCÁVEL, 1 1/4'' - FORNECIMENTO E INSTALAÇÃO. AF_08/2021</v>
          </cell>
          <cell r="C14859" t="str">
            <v>UN</v>
          </cell>
          <cell r="D14859">
            <v>144.13999999999999</v>
          </cell>
          <cell r="E14859">
            <v>145.02000000000001</v>
          </cell>
          <cell r="F14859" t="str">
            <v>SINAPI DEZEMBRO 2025</v>
          </cell>
        </row>
        <row r="14860">
          <cell r="A14860">
            <v>95250</v>
          </cell>
          <cell r="B14860" t="str">
            <v>VÁLVULA DE ESFERA BRUTA, BRONZE, ROSCÁVEL, 1'' - FORNECIMENTO E INSTALAÇÃO. AF_08/2021</v>
          </cell>
          <cell r="C14860" t="str">
            <v>UN</v>
          </cell>
          <cell r="D14860">
            <v>97.37</v>
          </cell>
          <cell r="E14860">
            <v>98.01</v>
          </cell>
          <cell r="F14860" t="str">
            <v>SINAPI DEZEMBRO 2025</v>
          </cell>
        </row>
        <row r="14861">
          <cell r="A14861">
            <v>95248</v>
          </cell>
          <cell r="B14861" t="str">
            <v>VÁLVULA DE ESFERA BRUTA, BRONZE, ROSCÁVEL, 1/2" - FORNECIMENTO E INSTALAÇÃO. AF_08/2021</v>
          </cell>
          <cell r="C14861" t="str">
            <v>UN</v>
          </cell>
          <cell r="D14861">
            <v>61.33</v>
          </cell>
          <cell r="E14861">
            <v>61.64</v>
          </cell>
          <cell r="F14861" t="str">
            <v>SINAPI DEZEMBRO 2025</v>
          </cell>
        </row>
        <row r="14862">
          <cell r="A14862">
            <v>95253</v>
          </cell>
          <cell r="B14862" t="str">
            <v>VÁLVULA DE ESFERA BRUTA, BRONZE, ROSCÁVEL, 2'' - FORNECIMENTO E INSTALAÇÃO. AF_08/2021</v>
          </cell>
          <cell r="C14862" t="str">
            <v>UN</v>
          </cell>
          <cell r="D14862">
            <v>265.98</v>
          </cell>
          <cell r="E14862">
            <v>267.45</v>
          </cell>
          <cell r="F14862" t="str">
            <v>SINAPI DEZEMBRO 2025</v>
          </cell>
        </row>
        <row r="14863">
          <cell r="A14863">
            <v>95249</v>
          </cell>
          <cell r="B14863" t="str">
            <v>VÁLVULA DE ESFERA BRUTA, BRONZE, ROSCÁVEL, 3/4'' - FORNECIMENTO E INSTALAÇÃO. AF_08/2021</v>
          </cell>
          <cell r="C14863" t="str">
            <v>UN</v>
          </cell>
          <cell r="D14863">
            <v>72.14</v>
          </cell>
          <cell r="E14863">
            <v>72.63</v>
          </cell>
          <cell r="F14863" t="str">
            <v>SINAPI DEZEMBRO 2025</v>
          </cell>
        </row>
        <row r="14864">
          <cell r="A14864">
            <v>99622</v>
          </cell>
          <cell r="B14864" t="str">
            <v>VÁLVULA DE RETENÇÃO HORIZONTAL, DE BRONZE, ROSCÁVEL, 1 1/2" - FORNECIMENTO E INSTALAÇÃO. AF_08/2021</v>
          </cell>
          <cell r="C14864" t="str">
            <v>UN</v>
          </cell>
          <cell r="D14864">
            <v>322.18</v>
          </cell>
          <cell r="E14864">
            <v>323.32</v>
          </cell>
          <cell r="F14864" t="str">
            <v>SINAPI DEZEMBRO 2025</v>
          </cell>
        </row>
        <row r="14865">
          <cell r="A14865">
            <v>99621</v>
          </cell>
          <cell r="B14865" t="str">
            <v>VÁLVULA DE RETENÇÃO HORIZONTAL, DE BRONZE, ROSCÁVEL, 1 1/4" - FORNECIMENTO E INSTALAÇÃO. AF_08/2021</v>
          </cell>
          <cell r="C14865" t="str">
            <v>UN</v>
          </cell>
          <cell r="D14865">
            <v>286.62</v>
          </cell>
          <cell r="E14865">
            <v>287.5</v>
          </cell>
          <cell r="F14865" t="str">
            <v>SINAPI DEZEMBRO 2025</v>
          </cell>
        </row>
        <row r="14866">
          <cell r="A14866">
            <v>99620</v>
          </cell>
          <cell r="B14866" t="str">
            <v>VÁLVULA DE RETENÇÃO HORIZONTAL, DE BRONZE, ROSCÁVEL, 1" - FORNECIMENTO E INSTALAÇÃO. AF_08/2021</v>
          </cell>
          <cell r="C14866" t="str">
            <v>UN</v>
          </cell>
          <cell r="D14866">
            <v>192.15</v>
          </cell>
          <cell r="E14866">
            <v>192.79</v>
          </cell>
          <cell r="F14866" t="str">
            <v>SINAPI DEZEMBRO 2025</v>
          </cell>
        </row>
        <row r="14867">
          <cell r="A14867">
            <v>103008</v>
          </cell>
          <cell r="B14867" t="str">
            <v>VÁLVULA DE RETENÇÃO HORIZONTAL, DE BRONZE, ROSCÁVEL, 1/2" - FORNECIMENTO E INSTALAÇÃO. AF_08/2021</v>
          </cell>
          <cell r="C14867" t="str">
            <v>UN</v>
          </cell>
          <cell r="D14867">
            <v>115.76</v>
          </cell>
          <cell r="E14867">
            <v>116.07</v>
          </cell>
          <cell r="F14867" t="str">
            <v>SINAPI DEZEMBRO 2025</v>
          </cell>
        </row>
        <row r="14868">
          <cell r="A14868">
            <v>99624</v>
          </cell>
          <cell r="B14868" t="str">
            <v>VÁLVULA DE RETENÇÃO HORIZONTAL, DE BRONZE, ROSCÁVEL, 2 1/2" - FORNECIMENTO E INSTALAÇÃO. AF_08/2021</v>
          </cell>
          <cell r="C14868" t="str">
            <v>UN</v>
          </cell>
          <cell r="D14868">
            <v>641.77</v>
          </cell>
          <cell r="E14868">
            <v>643.75</v>
          </cell>
          <cell r="F14868" t="str">
            <v>SINAPI DEZEMBRO 2025</v>
          </cell>
        </row>
        <row r="14869">
          <cell r="A14869">
            <v>99623</v>
          </cell>
          <cell r="B14869" t="str">
            <v>VÁLVULA DE RETENÇÃO HORIZONTAL, DE BRONZE, ROSCÁVEL, 2" - FORNECIMENTO E INSTALAÇÃO. AF_08/2021</v>
          </cell>
          <cell r="C14869" t="str">
            <v>UN</v>
          </cell>
          <cell r="D14869">
            <v>449.9</v>
          </cell>
          <cell r="E14869">
            <v>451.37</v>
          </cell>
          <cell r="F14869" t="str">
            <v>SINAPI DEZEMBRO 2025</v>
          </cell>
        </row>
        <row r="14870">
          <cell r="A14870">
            <v>99625</v>
          </cell>
          <cell r="B14870" t="str">
            <v>VÁLVULA DE RETENÇÃO HORIZONTAL, DE BRONZE, ROSCÁVEL, 3" - FORNECIMENTO E INSTALAÇÃO. AF_08/2021</v>
          </cell>
          <cell r="C14870" t="str">
            <v>UN</v>
          </cell>
          <cell r="D14870">
            <v>883.45</v>
          </cell>
          <cell r="E14870">
            <v>885.92</v>
          </cell>
          <cell r="F14870" t="str">
            <v>SINAPI DEZEMBRO 2025</v>
          </cell>
        </row>
        <row r="14871">
          <cell r="A14871">
            <v>99619</v>
          </cell>
          <cell r="B14871" t="str">
            <v>VÁLVULA DE RETENÇÃO HORIZONTAL, DE BRONZE, ROSCÁVEL, 3/4" - FORNECIMENTO E INSTALAÇÃO. AF_08/2021</v>
          </cell>
          <cell r="C14871" t="str">
            <v>UN</v>
          </cell>
          <cell r="D14871">
            <v>141.43</v>
          </cell>
          <cell r="E14871">
            <v>141.91999999999999</v>
          </cell>
          <cell r="F14871" t="str">
            <v>SINAPI DEZEMBRO 2025</v>
          </cell>
        </row>
        <row r="14872">
          <cell r="A14872">
            <v>99626</v>
          </cell>
          <cell r="B14872" t="str">
            <v>VÁLVULA DE RETENÇÃO HORIZONTAL, DE BRONZE, ROSCÁVEL, 4" - FORNECIMENTO E INSTALAÇÃO. AF_08/2021</v>
          </cell>
          <cell r="C14872" t="str">
            <v>UN</v>
          </cell>
          <cell r="D14872">
            <v>1362.17</v>
          </cell>
          <cell r="E14872">
            <v>1365.31</v>
          </cell>
          <cell r="F14872" t="str">
            <v>SINAPI DEZEMBRO 2025</v>
          </cell>
        </row>
        <row r="14873">
          <cell r="A14873">
            <v>99631</v>
          </cell>
          <cell r="B14873" t="str">
            <v>VÁLVULA DE RETENÇÃO VERTICAL, DE BRONZE, ROSCÁVEL, 1 1/2" - FORNECIMENTO E INSTALAÇÃO. AF_08/2021</v>
          </cell>
          <cell r="C14873" t="str">
            <v>UN</v>
          </cell>
          <cell r="D14873">
            <v>177.71</v>
          </cell>
          <cell r="E14873">
            <v>178.85</v>
          </cell>
          <cell r="F14873" t="str">
            <v>SINAPI DEZEMBRO 2025</v>
          </cell>
        </row>
        <row r="14874">
          <cell r="A14874">
            <v>99630</v>
          </cell>
          <cell r="B14874" t="str">
            <v>VÁLVULA DE RETENÇÃO VERTICAL, DE BRONZE, ROSCÁVEL, 1 1/4" - FORNECIMENTO E INSTALAÇÃO. AF_08/2021</v>
          </cell>
          <cell r="C14874" t="str">
            <v>UN</v>
          </cell>
          <cell r="D14874">
            <v>152.94</v>
          </cell>
          <cell r="E14874">
            <v>153.82</v>
          </cell>
          <cell r="F14874" t="str">
            <v>SINAPI DEZEMBRO 2025</v>
          </cell>
        </row>
        <row r="14875">
          <cell r="A14875">
            <v>99629</v>
          </cell>
          <cell r="B14875" t="str">
            <v>VÁLVULA DE RETENÇÃO VERTICAL, DE BRONZE, ROSCÁVEL, 1" - FORNECIMENTO E INSTALAÇÃO. AF_08/2021</v>
          </cell>
          <cell r="C14875" t="str">
            <v>UN</v>
          </cell>
          <cell r="D14875">
            <v>102.65</v>
          </cell>
          <cell r="E14875">
            <v>103.29</v>
          </cell>
          <cell r="F14875" t="str">
            <v>SINAPI DEZEMBRO 2025</v>
          </cell>
        </row>
        <row r="14876">
          <cell r="A14876">
            <v>99627</v>
          </cell>
          <cell r="B14876" t="str">
            <v>VÁLVULA DE RETENÇÃO VERTICAL, DE BRONZE, ROSCÁVEL, 1/2" - FORNECIMENTO E INSTALAÇÃO. AF_08/2021</v>
          </cell>
          <cell r="C14876" t="str">
            <v>UN</v>
          </cell>
          <cell r="D14876">
            <v>85.27</v>
          </cell>
          <cell r="E14876">
            <v>85.58</v>
          </cell>
          <cell r="F14876" t="str">
            <v>SINAPI DEZEMBRO 2025</v>
          </cell>
        </row>
        <row r="14877">
          <cell r="A14877">
            <v>103009</v>
          </cell>
          <cell r="B14877" t="str">
            <v>VÁLVULA DE RETENÇÃO VERTICAL, DE BRONZE, ROSCÁVEL, 2 1/2" - FORNECIMENTO E INSTALAÇÃO. AF_08/2021</v>
          </cell>
          <cell r="C14877" t="str">
            <v>UN</v>
          </cell>
          <cell r="D14877">
            <v>406.83</v>
          </cell>
          <cell r="E14877">
            <v>408.81</v>
          </cell>
          <cell r="F14877" t="str">
            <v>SINAPI DEZEMBRO 2025</v>
          </cell>
        </row>
        <row r="14878">
          <cell r="A14878">
            <v>99632</v>
          </cell>
          <cell r="B14878" t="str">
            <v>VÁLVULA DE RETENÇÃO VERTICAL, DE BRONZE, ROSCÁVEL, 2" - FORNECIMENTO E INSTALAÇÃO. AF_08/2021</v>
          </cell>
          <cell r="C14878" t="str">
            <v>UN</v>
          </cell>
          <cell r="D14878">
            <v>256.72000000000003</v>
          </cell>
          <cell r="E14878">
            <v>258.19</v>
          </cell>
          <cell r="F14878" t="str">
            <v>SINAPI DEZEMBRO 2025</v>
          </cell>
        </row>
        <row r="14879">
          <cell r="A14879">
            <v>99633</v>
          </cell>
          <cell r="B14879" t="str">
            <v>VÁLVULA DE RETENÇÃO VERTICAL, DE BRONZE, ROSCÁVEL, 3" - FORNECIMENTO E INSTALAÇÃO. AF_08/2021</v>
          </cell>
          <cell r="C14879" t="str">
            <v>UN</v>
          </cell>
          <cell r="D14879">
            <v>552.94000000000005</v>
          </cell>
          <cell r="E14879">
            <v>555.41</v>
          </cell>
          <cell r="F14879" t="str">
            <v>SINAPI DEZEMBRO 2025</v>
          </cell>
        </row>
        <row r="14880">
          <cell r="A14880">
            <v>99628</v>
          </cell>
          <cell r="B14880" t="str">
            <v>VÁLVULA DE RETENÇÃO VERTICAL, DE BRONZE, ROSCÁVEL, 3/4" - FORNECIMENTO E INSTALAÇÃO. AF_08/2021</v>
          </cell>
          <cell r="C14880" t="str">
            <v>UN</v>
          </cell>
          <cell r="D14880">
            <v>92.66</v>
          </cell>
          <cell r="E14880">
            <v>93.15</v>
          </cell>
          <cell r="F14880" t="str">
            <v>SINAPI DEZEMBRO 2025</v>
          </cell>
        </row>
        <row r="14881">
          <cell r="A14881">
            <v>99634</v>
          </cell>
          <cell r="B14881" t="str">
            <v>VÁLVULA DE RETENÇÃO VERTICAL, DE BRONZE, ROSCÁVEL, 4" - FORNECIMENTO E INSTALAÇÃO. AF_08/2021</v>
          </cell>
          <cell r="C14881" t="str">
            <v>UN</v>
          </cell>
          <cell r="D14881">
            <v>946.32</v>
          </cell>
          <cell r="E14881">
            <v>949.46</v>
          </cell>
          <cell r="F14881" t="str">
            <v>SINAPI DEZEMBRO 2025</v>
          </cell>
        </row>
        <row r="14882">
          <cell r="A14882">
            <v>103013</v>
          </cell>
          <cell r="B14882" t="str">
            <v>VÁLVULA DE RETENÇÃO, DE BRONZE, PÉ COM CRIVOS, ROSCÁVEL, 1 1/2" - FORNECIMENTO E INSTALAÇÃO. AF_08/2021</v>
          </cell>
          <cell r="C14882" t="str">
            <v>UN</v>
          </cell>
          <cell r="D14882">
            <v>165.84</v>
          </cell>
          <cell r="E14882">
            <v>166.41</v>
          </cell>
          <cell r="F14882" t="str">
            <v>SINAPI DEZEMBRO 2025</v>
          </cell>
        </row>
        <row r="14883">
          <cell r="A14883">
            <v>103012</v>
          </cell>
          <cell r="B14883" t="str">
            <v>VÁLVULA DE RETENÇÃO, DE BRONZE, PÉ COM CRIVOS, ROSCÁVEL, 1 1/4" - FORNECIMENTO E INSTALAÇÃO. AF_08/2021</v>
          </cell>
          <cell r="C14883" t="str">
            <v>UN</v>
          </cell>
          <cell r="D14883">
            <v>154.29</v>
          </cell>
          <cell r="E14883">
            <v>154.72999999999999</v>
          </cell>
          <cell r="F14883" t="str">
            <v>SINAPI DEZEMBRO 2025</v>
          </cell>
        </row>
        <row r="14884">
          <cell r="A14884">
            <v>103011</v>
          </cell>
          <cell r="B14884" t="str">
            <v>VÁLVULA DE RETENÇÃO, DE BRONZE, PÉ COM CRIVOS, ROSCÁVEL, 1" - FORNECIMENTO E INSTALAÇÃO. AF_08/2021</v>
          </cell>
          <cell r="C14884" t="str">
            <v>UN</v>
          </cell>
          <cell r="D14884">
            <v>97.73</v>
          </cell>
          <cell r="E14884">
            <v>98.05</v>
          </cell>
          <cell r="F14884" t="str">
            <v>SINAPI DEZEMBRO 2025</v>
          </cell>
        </row>
        <row r="14885">
          <cell r="A14885">
            <v>103015</v>
          </cell>
          <cell r="B14885" t="str">
            <v>VÁLVULA DE RETENÇÃO, DE BRONZE, PÉ COM CRIVOS, ROSCÁVEL, 2 1/2" - FORNECIMENTO E INSTALAÇÃO. AF_08/2021</v>
          </cell>
          <cell r="C14885" t="str">
            <v>UN</v>
          </cell>
          <cell r="D14885">
            <v>442.42</v>
          </cell>
          <cell r="E14885">
            <v>443.41</v>
          </cell>
          <cell r="F14885" t="str">
            <v>SINAPI DEZEMBRO 2025</v>
          </cell>
        </row>
        <row r="14886">
          <cell r="A14886">
            <v>103014</v>
          </cell>
          <cell r="B14886" t="str">
            <v>VÁLVULA DE RETENÇÃO, DE BRONZE, PÉ COM CRIVOS, ROSCÁVEL, 2" - FORNECIMENTO E INSTALAÇÃO. AF_08/2021</v>
          </cell>
          <cell r="C14886" t="str">
            <v>UN</v>
          </cell>
          <cell r="D14886">
            <v>249.71</v>
          </cell>
          <cell r="E14886">
            <v>250.45</v>
          </cell>
          <cell r="F14886" t="str">
            <v>SINAPI DEZEMBRO 2025</v>
          </cell>
        </row>
        <row r="14887">
          <cell r="A14887">
            <v>103016</v>
          </cell>
          <cell r="B14887" t="str">
            <v>VÁLVULA DE RETENÇÃO, DE BRONZE, PÉ COM CRIVOS, ROSCÁVEL, 3" - FORNECIMENTO E INSTALAÇÃO. AF_08/2021</v>
          </cell>
          <cell r="C14887" t="str">
            <v>UN</v>
          </cell>
          <cell r="D14887">
            <v>605.13</v>
          </cell>
          <cell r="E14887">
            <v>606.37</v>
          </cell>
          <cell r="F14887" t="str">
            <v>SINAPI DEZEMBRO 2025</v>
          </cell>
        </row>
        <row r="14888">
          <cell r="A14888">
            <v>103010</v>
          </cell>
          <cell r="B14888" t="str">
            <v>VÁLVULA DE RETENÇÃO, DE BRONZE, PÉ COM CRIVOS, ROSCÁVEL, 3/4" - FORNECIMENTO E INSTALAÇÃO. AF_08/2021</v>
          </cell>
          <cell r="C14888" t="str">
            <v>UN</v>
          </cell>
          <cell r="D14888">
            <v>87.78</v>
          </cell>
          <cell r="E14888">
            <v>88.02</v>
          </cell>
          <cell r="F14888" t="str">
            <v>SINAPI DEZEMBRO 2025</v>
          </cell>
        </row>
        <row r="14889">
          <cell r="A14889">
            <v>103017</v>
          </cell>
          <cell r="B14889" t="str">
            <v>VÁLVULA DE RETENÇÃO, DE BRONZE, PÉ COM CRIVOS, ROSCÁVEL, 4" - FORNECIMENTO E INSTALAÇÃO. AF_08/2021</v>
          </cell>
          <cell r="C14889" t="str">
            <v>UN</v>
          </cell>
          <cell r="D14889">
            <v>1057.97</v>
          </cell>
          <cell r="E14889">
            <v>1059.54</v>
          </cell>
          <cell r="F14889" t="str">
            <v>SINAPI DEZEMBRO 2025</v>
          </cell>
        </row>
        <row r="14890">
          <cell r="A14890">
            <v>103033</v>
          </cell>
          <cell r="B14890" t="str">
            <v>VÁLVULA DE SEGURANÇA À TEMPERATURA, 1/2" - FORNECIMENTO E INSTALAÇÃO. AF_08/2021</v>
          </cell>
          <cell r="C14890" t="str">
            <v>UN</v>
          </cell>
          <cell r="D14890">
            <v>0</v>
          </cell>
          <cell r="E14890">
            <v>0</v>
          </cell>
          <cell r="F14890" t="str">
            <v>SINAPI DEZEMBRO 2025</v>
          </cell>
        </row>
        <row r="14891">
          <cell r="A14891">
            <v>103032</v>
          </cell>
          <cell r="B14891" t="str">
            <v>VÁLVULA ESFERA PARA GÁS, 1" - FORNECIMENTO E INSTALAÇÃO. AF_08/2021</v>
          </cell>
          <cell r="C14891" t="str">
            <v>UN</v>
          </cell>
          <cell r="D14891">
            <v>0</v>
          </cell>
          <cell r="E14891">
            <v>0</v>
          </cell>
          <cell r="F14891" t="str">
            <v>SINAPI DEZEMBRO 2025</v>
          </cell>
        </row>
        <row r="14892">
          <cell r="A14892">
            <v>103030</v>
          </cell>
          <cell r="B14892" t="str">
            <v>VÁLVULA ESFERA PARA GÁS, 1/2" - FORNECIMENTO E INSTALAÇÃO. AF_08/2021</v>
          </cell>
          <cell r="C14892" t="str">
            <v>UN</v>
          </cell>
          <cell r="D14892">
            <v>0</v>
          </cell>
          <cell r="E14892">
            <v>0</v>
          </cell>
          <cell r="F14892" t="str">
            <v>SINAPI DEZEMBRO 2025</v>
          </cell>
        </row>
        <row r="14893">
          <cell r="A14893">
            <v>103031</v>
          </cell>
          <cell r="B14893" t="str">
            <v>VÁLVULA ESFERA PARA GÁS, 3/4" - FORNECIMENTO E INSTALAÇÃO. AF_08/2021</v>
          </cell>
          <cell r="C14893" t="str">
            <v>UN</v>
          </cell>
          <cell r="D14893">
            <v>0</v>
          </cell>
          <cell r="E14893">
            <v>0</v>
          </cell>
          <cell r="F14893" t="str">
            <v>SINAPI DEZEMBRO 2025</v>
          </cell>
        </row>
        <row r="14894">
          <cell r="A14894">
            <v>103035</v>
          </cell>
          <cell r="B14894" t="str">
            <v>VÁLVULA ESTABILIZADORA DE VAZÃO/ AUTOFLOW, 1" - FORNECIMENTO E INSTALAÇÃO. AF_08/2021</v>
          </cell>
          <cell r="C14894" t="str">
            <v>UN</v>
          </cell>
          <cell r="D14894">
            <v>0</v>
          </cell>
          <cell r="E14894">
            <v>0</v>
          </cell>
          <cell r="F14894" t="str">
            <v>SINAPI DEZEMBRO 2025</v>
          </cell>
        </row>
        <row r="14895">
          <cell r="A14895">
            <v>103034</v>
          </cell>
          <cell r="B14895" t="str">
            <v>VÁLVULA ESTABILIZADORA DE VAZÃO/ AUTOFLOW, 3/4" - FORNECIMENTO E INSTALAÇÃO. AF_08/2021</v>
          </cell>
          <cell r="C14895" t="str">
            <v>UN</v>
          </cell>
          <cell r="D14895">
            <v>0</v>
          </cell>
          <cell r="E14895">
            <v>0</v>
          </cell>
          <cell r="F14895" t="str">
            <v>SINAPI DEZEMBRO 2025</v>
          </cell>
        </row>
        <row r="14896">
          <cell r="A14896">
            <v>103024</v>
          </cell>
          <cell r="B14896" t="str">
            <v>VÁLVULA REDUTORA DE PRESSÃO PARA SISTEMAS PREDIAIS, 1 1/2" - FORNECIMENTO E INSTALAÇÃO. AF_08/2021</v>
          </cell>
          <cell r="C14896" t="str">
            <v>UN</v>
          </cell>
          <cell r="D14896">
            <v>0</v>
          </cell>
          <cell r="E14896">
            <v>0</v>
          </cell>
          <cell r="F14896" t="str">
            <v>SINAPI DEZEMBRO 2025</v>
          </cell>
        </row>
        <row r="14897">
          <cell r="A14897">
            <v>103023</v>
          </cell>
          <cell r="B14897" t="str">
            <v>VÁLVULA REDUTORA DE PRESSÃO PARA SISTEMAS PREDIAIS, 1 1/4" - FORNECIMENTO E INSTALAÇÃO. AF_08/2021</v>
          </cell>
          <cell r="C14897" t="str">
            <v>UN</v>
          </cell>
          <cell r="D14897">
            <v>0</v>
          </cell>
          <cell r="E14897">
            <v>0</v>
          </cell>
          <cell r="F14897" t="str">
            <v>SINAPI DEZEMBRO 2025</v>
          </cell>
        </row>
        <row r="14898">
          <cell r="A14898">
            <v>103022</v>
          </cell>
          <cell r="B14898" t="str">
            <v>VÁLVULA REDUTORA DE PRESSÃO PARA SISTEMAS PREDIAIS, 1" - FORNECIMENTO E INSTALAÇÃO. AF_08/2021</v>
          </cell>
          <cell r="C14898" t="str">
            <v>UN</v>
          </cell>
          <cell r="D14898">
            <v>0</v>
          </cell>
          <cell r="E14898">
            <v>0</v>
          </cell>
          <cell r="F14898" t="str">
            <v>SINAPI DEZEMBRO 2025</v>
          </cell>
        </row>
        <row r="14899">
          <cell r="A14899">
            <v>103020</v>
          </cell>
          <cell r="B14899" t="str">
            <v>VÁLVULA REDUTORA DE PRESSÃO PARA SISTEMAS PREDIAIS, 1/2" - FORNECIMENTO E INSTALAÇÃO. AF_08/2021</v>
          </cell>
          <cell r="C14899" t="str">
            <v>UN</v>
          </cell>
          <cell r="D14899">
            <v>0</v>
          </cell>
          <cell r="E14899">
            <v>0</v>
          </cell>
          <cell r="F14899" t="str">
            <v>SINAPI DEZEMBRO 2025</v>
          </cell>
        </row>
        <row r="14900">
          <cell r="A14900">
            <v>103026</v>
          </cell>
          <cell r="B14900" t="str">
            <v>VÁLVULA REDUTORA DE PRESSÃO PARA SISTEMAS PREDIAIS, 2 1/2" - FORNECIMENTO E INSTALAÇÃO. AF_08/2021</v>
          </cell>
          <cell r="C14900" t="str">
            <v>UN</v>
          </cell>
          <cell r="D14900">
            <v>0</v>
          </cell>
          <cell r="E14900">
            <v>0</v>
          </cell>
          <cell r="F14900" t="str">
            <v>SINAPI DEZEMBRO 2025</v>
          </cell>
        </row>
        <row r="14901">
          <cell r="A14901">
            <v>103025</v>
          </cell>
          <cell r="B14901" t="str">
            <v>VÁLVULA REDUTORA DE PRESSÃO PARA SISTEMAS PREDIAIS, 2" - FORNECIMENTO E INSTALAÇÃO. AF_08/2021</v>
          </cell>
          <cell r="C14901" t="str">
            <v>UN</v>
          </cell>
          <cell r="D14901">
            <v>0</v>
          </cell>
          <cell r="E14901">
            <v>0</v>
          </cell>
          <cell r="F14901" t="str">
            <v>SINAPI DEZEMBRO 2025</v>
          </cell>
        </row>
        <row r="14902">
          <cell r="A14902">
            <v>103021</v>
          </cell>
          <cell r="B14902" t="str">
            <v>VÁLVULA REDUTORA DE PRESSÃO PARA SISTEMAS PREDIAIS, 3/4" - FORNECIMENTO E INSTALAÇÃO. AF_08/2021</v>
          </cell>
          <cell r="C14902" t="str">
            <v>UN</v>
          </cell>
          <cell r="D14902">
            <v>0</v>
          </cell>
          <cell r="E14902">
            <v>0</v>
          </cell>
          <cell r="F14902" t="str">
            <v>SINAPI DEZEMBRO 2025</v>
          </cell>
        </row>
        <row r="14903">
          <cell r="A14903">
            <v>103027</v>
          </cell>
          <cell r="B14903" t="str">
            <v>VÁLVULA VENTOSA ELIMINADORA DE AR, PARA SISTEMAS PREDIAIS, 1/2" - FORNECIMENTO E INSTALAÇÃO. AF_08/2021</v>
          </cell>
          <cell r="C14903" t="str">
            <v>UN</v>
          </cell>
          <cell r="D14903">
            <v>0</v>
          </cell>
          <cell r="E14903">
            <v>0</v>
          </cell>
          <cell r="F14903" t="str">
            <v>SINAPI DEZEMBRO 2025</v>
          </cell>
        </row>
        <row r="14904">
          <cell r="A14904">
            <v>103028</v>
          </cell>
          <cell r="B14904" t="str">
            <v>VÁLVULA VENTOSA ELIMINADORA DE AR, PARA SISTEMAS PREDIAIS, 3/4" - FORNECIMENTO E INSTALAÇÃO. AF_08/2021</v>
          </cell>
          <cell r="C14904" t="str">
            <v>UN</v>
          </cell>
          <cell r="D14904">
            <v>0</v>
          </cell>
          <cell r="E14904">
            <v>0</v>
          </cell>
          <cell r="F14904" t="str">
            <v>SINAPI DEZEMBRO 2025</v>
          </cell>
        </row>
        <row r="14905">
          <cell r="A14905">
            <v>103563</v>
          </cell>
          <cell r="B14905" t="str">
            <v>JUNTA DE DESMONTAGEM TRAVADA AXIALMENTE DE FERRO FUNDIDO PARA REDE DE ÁGUA OU ESGOTO, DN 100 MM. AF_12/2021</v>
          </cell>
          <cell r="C14905" t="str">
            <v>UN</v>
          </cell>
          <cell r="D14905">
            <v>0</v>
          </cell>
          <cell r="E14905">
            <v>0</v>
          </cell>
          <cell r="F14905" t="str">
            <v>SINAPI DEZEMBRO 2025</v>
          </cell>
        </row>
        <row r="14906">
          <cell r="A14906">
            <v>103564</v>
          </cell>
          <cell r="B14906" t="str">
            <v>JUNTA DE DESMONTAGEM TRAVADA AXIALMENTE DE FERRO FUNDIDO PARA REDE DE ÁGUA OU ESGOTO, DN 150 MM. AF_12/2021</v>
          </cell>
          <cell r="C14906" t="str">
            <v>UN</v>
          </cell>
          <cell r="D14906">
            <v>0</v>
          </cell>
          <cell r="E14906">
            <v>0</v>
          </cell>
          <cell r="F14906" t="str">
            <v>SINAPI DEZEMBRO 2025</v>
          </cell>
        </row>
        <row r="14907">
          <cell r="A14907">
            <v>103565</v>
          </cell>
          <cell r="B14907" t="str">
            <v>JUNTA DE DESMONTAGEM TRAVADA AXIALMENTE DE FERRO FUNDIDO PARA REDE DE ÁGUA OU ESGOTO, DN 200 MM. AF_12/2021</v>
          </cell>
          <cell r="C14907" t="str">
            <v>UN</v>
          </cell>
          <cell r="D14907">
            <v>0</v>
          </cell>
          <cell r="E14907">
            <v>0</v>
          </cell>
          <cell r="F14907" t="str">
            <v>SINAPI DEZEMBRO 2025</v>
          </cell>
        </row>
        <row r="14908">
          <cell r="A14908">
            <v>103566</v>
          </cell>
          <cell r="B14908" t="str">
            <v>JUNTA DE DESMONTAGEM TRAVADA AXIALMENTE DE FERRO FUNDIDO PARA REDE DE ÁGUA OU ESGOTO, DN 250 MM. AF_12/2021</v>
          </cell>
          <cell r="C14908" t="str">
            <v>UN</v>
          </cell>
          <cell r="D14908">
            <v>0</v>
          </cell>
          <cell r="E14908">
            <v>0</v>
          </cell>
          <cell r="F14908" t="str">
            <v>SINAPI DEZEMBRO 2025</v>
          </cell>
        </row>
        <row r="14909">
          <cell r="A14909">
            <v>103567</v>
          </cell>
          <cell r="B14909" t="str">
            <v>JUNTA DE DESMONTAGEM TRAVADA AXIALMENTE DE FERRO FUNDIDO PARA REDE DE ÁGUA OU ESGOTO, DN 300 MM. AF_12/2021</v>
          </cell>
          <cell r="C14909" t="str">
            <v>UN</v>
          </cell>
          <cell r="D14909">
            <v>0</v>
          </cell>
          <cell r="E14909">
            <v>0</v>
          </cell>
          <cell r="F14909" t="str">
            <v>SINAPI DEZEMBRO 2025</v>
          </cell>
        </row>
        <row r="14910">
          <cell r="A14910">
            <v>103568</v>
          </cell>
          <cell r="B14910" t="str">
            <v>JUNTA DE DESMONTAGEM TRAVADA AXIALMENTE DE FERRO FUNDIDO PARA REDE DE ÁGUA OU ESGOTO, DN 350 MM. AF_12/2021</v>
          </cell>
          <cell r="C14910" t="str">
            <v>UN</v>
          </cell>
          <cell r="D14910">
            <v>0</v>
          </cell>
          <cell r="E14910">
            <v>0</v>
          </cell>
          <cell r="F14910" t="str">
            <v>SINAPI DEZEMBRO 2025</v>
          </cell>
        </row>
        <row r="14911">
          <cell r="A14911">
            <v>103569</v>
          </cell>
          <cell r="B14911" t="str">
            <v>JUNTA DE DESMONTAGEM TRAVADA AXIALMENTE DE FERRO FUNDIDO PARA REDE DE ÁGUA OU ESGOTO, DN 400 MM. AF_12/2021</v>
          </cell>
          <cell r="C14911" t="str">
            <v>UN</v>
          </cell>
          <cell r="D14911">
            <v>0</v>
          </cell>
          <cell r="E14911">
            <v>0</v>
          </cell>
          <cell r="F14911" t="str">
            <v>SINAPI DEZEMBRO 2025</v>
          </cell>
        </row>
        <row r="14912">
          <cell r="A14912">
            <v>103570</v>
          </cell>
          <cell r="B14912" t="str">
            <v>JUNTA DE DESMONTAGEM TRAVADA AXIALMENTE DE FERRO FUNDIDO PARA REDE DE ÁGUA OU ESGOTO, DN 500 MM. AF_12/2021</v>
          </cell>
          <cell r="C14912" t="str">
            <v>UN</v>
          </cell>
          <cell r="D14912">
            <v>0</v>
          </cell>
          <cell r="E14912">
            <v>0</v>
          </cell>
          <cell r="F14912" t="str">
            <v>SINAPI DEZEMBRO 2025</v>
          </cell>
        </row>
        <row r="14913">
          <cell r="A14913">
            <v>103571</v>
          </cell>
          <cell r="B14913" t="str">
            <v>JUNTA DE DESMONTAGEM TRAVADA AXIALMENTE DE FERRO FUNDIDO PARA REDE DE ÁGUA OU ESGOTO, DN 600 MM. AF_12/2021</v>
          </cell>
          <cell r="C14913" t="str">
            <v>UN</v>
          </cell>
          <cell r="D14913">
            <v>0</v>
          </cell>
          <cell r="E14913">
            <v>0</v>
          </cell>
          <cell r="F14913" t="str">
            <v>SINAPI DEZEMBRO 2025</v>
          </cell>
        </row>
        <row r="14914">
          <cell r="A14914">
            <v>103562</v>
          </cell>
          <cell r="B14914" t="str">
            <v>JUNTA DE DESMONTAGEM TRAVADA AXIALMENTE DE FERRO FUNDIDO PARA REDE DE ÁGUA OU ESGOTO, DN 80 MM. AF_12/2021</v>
          </cell>
          <cell r="C14914" t="str">
            <v>UN</v>
          </cell>
          <cell r="D14914">
            <v>0</v>
          </cell>
          <cell r="E14914">
            <v>0</v>
          </cell>
          <cell r="F14914" t="str">
            <v>SINAPI DEZEMBRO 2025</v>
          </cell>
        </row>
        <row r="14915">
          <cell r="A14915">
            <v>103573</v>
          </cell>
          <cell r="B14915" t="str">
            <v>JUNTA MECÂNICA (LUVA DE CORRER COM BOLSA JUNTA MECÂNICA) DE FERRO FUNDIDO PARA REDE DE ÁGUA OU ESGOTO, DN 100 MM. AF_12/2021</v>
          </cell>
          <cell r="C14915" t="str">
            <v>UN</v>
          </cell>
          <cell r="D14915">
            <v>0</v>
          </cell>
          <cell r="E14915">
            <v>0</v>
          </cell>
          <cell r="F14915" t="str">
            <v>SINAPI DEZEMBRO 2025</v>
          </cell>
        </row>
        <row r="14916">
          <cell r="A14916">
            <v>103585</v>
          </cell>
          <cell r="B14916" t="str">
            <v>JUNTA MECÂNICA (LUVA DE CORRER COM BOLSA JUNTA MECÂNICA) DE FERRO FUNDIDO PARA REDE DE ÁGUA OU ESGOTO, DN 1000 MM. AF_12/2021</v>
          </cell>
          <cell r="C14916" t="str">
            <v>UN</v>
          </cell>
          <cell r="D14916">
            <v>0</v>
          </cell>
          <cell r="E14916">
            <v>0</v>
          </cell>
          <cell r="F14916" t="str">
            <v>SINAPI DEZEMBRO 2025</v>
          </cell>
        </row>
        <row r="14917">
          <cell r="A14917">
            <v>103586</v>
          </cell>
          <cell r="B14917" t="str">
            <v>JUNTA MECÂNICA (LUVA DE CORRER COM BOLSA JUNTA MECÂNICA) DE FERRO FUNDIDO PARA REDE DE ÁGUA OU ESGOTO, DN 1200 MM. AF_12/2021</v>
          </cell>
          <cell r="C14917" t="str">
            <v>UN</v>
          </cell>
          <cell r="D14917">
            <v>0</v>
          </cell>
          <cell r="E14917">
            <v>0</v>
          </cell>
          <cell r="F14917" t="str">
            <v>SINAPI DEZEMBRO 2025</v>
          </cell>
        </row>
        <row r="14918">
          <cell r="A14918">
            <v>103574</v>
          </cell>
          <cell r="B14918" t="str">
            <v>JUNTA MECÂNICA (LUVA DE CORRER COM BOLSA JUNTA MECÂNICA) DE FERRO FUNDIDO PARA REDE DE ÁGUA OU ESGOTO, DN 150 MM. AF_12/2021</v>
          </cell>
          <cell r="C14918" t="str">
            <v>UN</v>
          </cell>
          <cell r="D14918">
            <v>0</v>
          </cell>
          <cell r="E14918">
            <v>0</v>
          </cell>
          <cell r="F14918" t="str">
            <v>SINAPI DEZEMBRO 2025</v>
          </cell>
        </row>
        <row r="14919">
          <cell r="A14919">
            <v>103575</v>
          </cell>
          <cell r="B14919" t="str">
            <v>JUNTA MECÂNICA (LUVA DE CORRER COM BOLSA JUNTA MECÂNICA) DE FERRO FUNDIDO PARA REDE DE ÁGUA OU ESGOTO, DN 200 MM. AF_12/2021</v>
          </cell>
          <cell r="C14919" t="str">
            <v>UN</v>
          </cell>
          <cell r="D14919">
            <v>0</v>
          </cell>
          <cell r="E14919">
            <v>0</v>
          </cell>
          <cell r="F14919" t="str">
            <v>SINAPI DEZEMBRO 2025</v>
          </cell>
        </row>
        <row r="14920">
          <cell r="A14920">
            <v>103576</v>
          </cell>
          <cell r="B14920" t="str">
            <v>JUNTA MECÂNICA (LUVA DE CORRER COM BOLSA JUNTA MECÂNICA) DE FERRO FUNDIDO PARA REDE DE ÁGUA OU ESGOTO, DN 250 MM. AF_12/2021</v>
          </cell>
          <cell r="C14920" t="str">
            <v>UN</v>
          </cell>
          <cell r="D14920">
            <v>0</v>
          </cell>
          <cell r="E14920">
            <v>0</v>
          </cell>
          <cell r="F14920" t="str">
            <v>SINAPI DEZEMBRO 2025</v>
          </cell>
        </row>
        <row r="14921">
          <cell r="A14921">
            <v>103577</v>
          </cell>
          <cell r="B14921" t="str">
            <v>JUNTA MECÂNICA (LUVA DE CORRER COM BOLSA JUNTA MECÂNICA) DE FERRO FUNDIDO PARA REDE DE ÁGUA OU ESGOTO, DN 300 MM. AF_12/2021</v>
          </cell>
          <cell r="C14921" t="str">
            <v>UN</v>
          </cell>
          <cell r="D14921">
            <v>0</v>
          </cell>
          <cell r="E14921">
            <v>0</v>
          </cell>
          <cell r="F14921" t="str">
            <v>SINAPI DEZEMBRO 2025</v>
          </cell>
        </row>
        <row r="14922">
          <cell r="A14922">
            <v>103578</v>
          </cell>
          <cell r="B14922" t="str">
            <v>JUNTA MECÂNICA (LUVA DE CORRER COM BOLSA JUNTA MECÂNICA) DE FERRO FUNDIDO PARA REDE DE ÁGUA OU ESGOTO, DN 350 MM. AF_12/2021</v>
          </cell>
          <cell r="C14922" t="str">
            <v>UN</v>
          </cell>
          <cell r="D14922">
            <v>0</v>
          </cell>
          <cell r="E14922">
            <v>0</v>
          </cell>
          <cell r="F14922" t="str">
            <v>SINAPI DEZEMBRO 2025</v>
          </cell>
        </row>
        <row r="14923">
          <cell r="A14923">
            <v>103579</v>
          </cell>
          <cell r="B14923" t="str">
            <v>JUNTA MECÂNICA (LUVA DE CORRER COM BOLSA JUNTA MECÂNICA) DE FERRO FUNDIDO PARA REDE DE ÁGUA OU ESGOTO, DN 400 MM. AF_12/2021</v>
          </cell>
          <cell r="C14923" t="str">
            <v>UN</v>
          </cell>
          <cell r="D14923">
            <v>0</v>
          </cell>
          <cell r="E14923">
            <v>0</v>
          </cell>
          <cell r="F14923" t="str">
            <v>SINAPI DEZEMBRO 2025</v>
          </cell>
        </row>
        <row r="14924">
          <cell r="A14924">
            <v>103580</v>
          </cell>
          <cell r="B14924" t="str">
            <v>JUNTA MECÂNICA (LUVA DE CORRER COM BOLSA JUNTA MECÂNICA) DE FERRO FUNDIDO PARA REDE DE ÁGUA OU ESGOTO, DN 500 MM. AF_12/2021</v>
          </cell>
          <cell r="C14924" t="str">
            <v>UN</v>
          </cell>
          <cell r="D14924">
            <v>0</v>
          </cell>
          <cell r="E14924">
            <v>0</v>
          </cell>
          <cell r="F14924" t="str">
            <v>SINAPI DEZEMBRO 2025</v>
          </cell>
        </row>
        <row r="14925">
          <cell r="A14925">
            <v>103581</v>
          </cell>
          <cell r="B14925" t="str">
            <v>JUNTA MECÂNICA (LUVA DE CORRER COM BOLSA JUNTA MECÂNICA) DE FERRO FUNDIDO PARA REDE DE ÁGUA OU ESGOTO, DN 600 MM. AF_12/2021</v>
          </cell>
          <cell r="C14925" t="str">
            <v>UN</v>
          </cell>
          <cell r="D14925">
            <v>0</v>
          </cell>
          <cell r="E14925">
            <v>0</v>
          </cell>
          <cell r="F14925" t="str">
            <v>SINAPI DEZEMBRO 2025</v>
          </cell>
        </row>
        <row r="14926">
          <cell r="A14926">
            <v>103582</v>
          </cell>
          <cell r="B14926" t="str">
            <v>JUNTA MECÂNICA (LUVA DE CORRER COM BOLSA JUNTA MECÂNICA) DE FERRO FUNDIDO PARA REDE DE ÁGUA OU ESGOTO, DN 700 MM. AF_12/2021</v>
          </cell>
          <cell r="C14926" t="str">
            <v>UN</v>
          </cell>
          <cell r="D14926">
            <v>0</v>
          </cell>
          <cell r="E14926">
            <v>0</v>
          </cell>
          <cell r="F14926" t="str">
            <v>SINAPI DEZEMBRO 2025</v>
          </cell>
        </row>
        <row r="14927">
          <cell r="A14927">
            <v>103572</v>
          </cell>
          <cell r="B14927" t="str">
            <v>JUNTA MECÂNICA (LUVA DE CORRER COM BOLSA JUNTA MECÂNICA) DE FERRO FUNDIDO PARA REDE DE ÁGUA OU ESGOTO, DN 80 MM. AF_12/2021</v>
          </cell>
          <cell r="C14927" t="str">
            <v>UN</v>
          </cell>
          <cell r="D14927">
            <v>0</v>
          </cell>
          <cell r="E14927">
            <v>0</v>
          </cell>
          <cell r="F14927" t="str">
            <v>SINAPI DEZEMBRO 2025</v>
          </cell>
        </row>
        <row r="14928">
          <cell r="A14928">
            <v>103583</v>
          </cell>
          <cell r="B14928" t="str">
            <v>JUNTA MECÂNICA (LUVA DE CORRER COM BOLSA JUNTA MECÂNICA) DE FERRO FUNDIDO PARA REDE DE ÁGUA OU ESGOTO, DN 800 MM. AF_12/2021</v>
          </cell>
          <cell r="C14928" t="str">
            <v>UN</v>
          </cell>
          <cell r="D14928">
            <v>0</v>
          </cell>
          <cell r="E14928">
            <v>0</v>
          </cell>
          <cell r="F14928" t="str">
            <v>SINAPI DEZEMBRO 2025</v>
          </cell>
        </row>
        <row r="14929">
          <cell r="A14929">
            <v>103584</v>
          </cell>
          <cell r="B14929" t="str">
            <v>JUNTA MECÂNICA (LUVA DE CORRER COM BOLSA JUNTA MECÂNICA) DE FERRO FUNDIDO PARA REDE DE ÁGUA OU ESGOTO, DN 900 MM. AF_12/2021</v>
          </cell>
          <cell r="C14929" t="str">
            <v>UN</v>
          </cell>
          <cell r="D14929">
            <v>0</v>
          </cell>
          <cell r="E14929">
            <v>0</v>
          </cell>
          <cell r="F14929" t="str">
            <v>SINAPI DEZEMBRO 2025</v>
          </cell>
        </row>
        <row r="14930">
          <cell r="A14930">
            <v>103557</v>
          </cell>
          <cell r="B14930" t="str">
            <v>MEDIDOR DE VAZÃO ELETROMAGNÉTICO DE AÇO CARBONO PARA REDE DE ÁGUA OU ESGOTO, DN 100 MM, JUNTA FLANGEADA. AF_12/2021</v>
          </cell>
          <cell r="C14930" t="str">
            <v>UN</v>
          </cell>
          <cell r="D14930">
            <v>0</v>
          </cell>
          <cell r="E14930">
            <v>0</v>
          </cell>
          <cell r="F14930" t="str">
            <v>SINAPI DEZEMBRO 2025</v>
          </cell>
        </row>
        <row r="14931">
          <cell r="A14931">
            <v>103558</v>
          </cell>
          <cell r="B14931" t="str">
            <v>MEDIDOR DE VAZÃO ELETROMAGNÉTICO DE AÇO CARBONO PARA REDE DE ÁGUA OU ESGOTO, DN 200 MM, JUNTA FLANGEADA. AF_12/2021</v>
          </cell>
          <cell r="C14931" t="str">
            <v>UN</v>
          </cell>
          <cell r="D14931">
            <v>0</v>
          </cell>
          <cell r="E14931">
            <v>0</v>
          </cell>
          <cell r="F14931" t="str">
            <v>SINAPI DEZEMBRO 2025</v>
          </cell>
        </row>
        <row r="14932">
          <cell r="A14932">
            <v>103559</v>
          </cell>
          <cell r="B14932" t="str">
            <v>MEDIDOR DE VAZÃO ELETROMAGNÉTICO DE AÇO CARBONO PARA REDE DE ÁGUA OU ESGOTO, DN 300 MM, JUNTA FLANGEADA. AF_12/2021</v>
          </cell>
          <cell r="C14932" t="str">
            <v>UN</v>
          </cell>
          <cell r="D14932">
            <v>0</v>
          </cell>
          <cell r="E14932">
            <v>0</v>
          </cell>
          <cell r="F14932" t="str">
            <v>SINAPI DEZEMBRO 2025</v>
          </cell>
        </row>
        <row r="14933">
          <cell r="A14933">
            <v>103560</v>
          </cell>
          <cell r="B14933" t="str">
            <v>MEDIDOR DE VAZÃO ELETROMAGNÉTICO DE AÇO CARBONO PARA REDE DE ÁGUA OU ESGOTO, DN 400 MM, JUNTA FLANGEADA. AF_12/2021</v>
          </cell>
          <cell r="C14933" t="str">
            <v>UN</v>
          </cell>
          <cell r="D14933">
            <v>0</v>
          </cell>
          <cell r="E14933">
            <v>0</v>
          </cell>
          <cell r="F14933" t="str">
            <v>SINAPI DEZEMBRO 2025</v>
          </cell>
        </row>
        <row r="14934">
          <cell r="A14934">
            <v>103561</v>
          </cell>
          <cell r="B14934" t="str">
            <v>MEDIDOR DE VAZÃO ELETROMAGNÉTICO DE AÇO CARBONO PARA REDE DE ÁGUA OU ESGOTO, DN 500 MM, JUNTA FLANGEADA. AF_12/2021</v>
          </cell>
          <cell r="C14934" t="str">
            <v>UN</v>
          </cell>
          <cell r="D14934">
            <v>0</v>
          </cell>
          <cell r="E14934">
            <v>0</v>
          </cell>
          <cell r="F14934" t="str">
            <v>SINAPI DEZEMBRO 2025</v>
          </cell>
        </row>
        <row r="14935">
          <cell r="A14935">
            <v>103529</v>
          </cell>
          <cell r="B14935" t="str">
            <v>REGISTRO DE GAVETA DE FERRO FUNDIDO PARA REDE DE ÁGUA OU ESGOTO, DN 100 MM, JUNTA FLANGEADA. AF_12/2021</v>
          </cell>
          <cell r="C14935" t="str">
            <v>UN</v>
          </cell>
          <cell r="D14935">
            <v>0</v>
          </cell>
          <cell r="E14935">
            <v>0</v>
          </cell>
          <cell r="F14935" t="str">
            <v>SINAPI DEZEMBRO 2025</v>
          </cell>
        </row>
        <row r="14936">
          <cell r="A14936">
            <v>103530</v>
          </cell>
          <cell r="B14936" t="str">
            <v>REGISTRO DE GAVETA DE FERRO FUNDIDO PARA REDE DE ÁGUA OU ESGOTO, DN 150 MM, JUNTA FLANGEADA. AF_01/2021</v>
          </cell>
          <cell r="C14936" t="str">
            <v>UN</v>
          </cell>
          <cell r="D14936">
            <v>0</v>
          </cell>
          <cell r="E14936">
            <v>0</v>
          </cell>
          <cell r="F14936" t="str">
            <v>SINAPI DEZEMBRO 2025</v>
          </cell>
        </row>
        <row r="14937">
          <cell r="A14937">
            <v>103531</v>
          </cell>
          <cell r="B14937" t="str">
            <v>REGISTRO DE GAVETA DE FERRO FUNDIDO PARA REDE DE ÁGUA OU ESGOTO, DN 200 MM, JUNTA FLANGEADA. AF_12/2021</v>
          </cell>
          <cell r="C14937" t="str">
            <v>UN</v>
          </cell>
          <cell r="D14937">
            <v>0</v>
          </cell>
          <cell r="E14937">
            <v>0</v>
          </cell>
          <cell r="F14937" t="str">
            <v>SINAPI DEZEMBRO 2025</v>
          </cell>
        </row>
        <row r="14938">
          <cell r="A14938">
            <v>103532</v>
          </cell>
          <cell r="B14938" t="str">
            <v>REGISTRO DE GAVETA DE FERRO FUNDIDO PARA REDE DE ÁGUA OU ESGOTO, DN 250 MM, JUNTA FLANGEADA. AF_12/2021</v>
          </cell>
          <cell r="C14938" t="str">
            <v>UN</v>
          </cell>
          <cell r="D14938">
            <v>0</v>
          </cell>
          <cell r="E14938">
            <v>0</v>
          </cell>
          <cell r="F14938" t="str">
            <v>SINAPI DEZEMBRO 2025</v>
          </cell>
        </row>
        <row r="14939">
          <cell r="A14939">
            <v>103533</v>
          </cell>
          <cell r="B14939" t="str">
            <v>REGISTRO DE GAVETA DE FERRO FUNDIDO PARA REDE DE ÁGUA OU ESGOTO, DN 300 MM, JUNTA FLANGEADA. AF_12/2021</v>
          </cell>
          <cell r="C14939" t="str">
            <v>UN</v>
          </cell>
          <cell r="D14939">
            <v>0</v>
          </cell>
          <cell r="E14939">
            <v>0</v>
          </cell>
          <cell r="F14939" t="str">
            <v>SINAPI DEZEMBRO 2025</v>
          </cell>
        </row>
        <row r="14940">
          <cell r="A14940">
            <v>103534</v>
          </cell>
          <cell r="B14940" t="str">
            <v>REGISTRO DE GAVETA DE FERRO FUNDIDO PARA REDE DE ÁGUA OU ESGOTO, DN 350 MM, JUNTA FLANGEADA. AF_12/2021</v>
          </cell>
          <cell r="C14940" t="str">
            <v>UN</v>
          </cell>
          <cell r="D14940">
            <v>0</v>
          </cell>
          <cell r="E14940">
            <v>0</v>
          </cell>
          <cell r="F14940" t="str">
            <v>SINAPI DEZEMBRO 2025</v>
          </cell>
        </row>
        <row r="14941">
          <cell r="A14941">
            <v>103535</v>
          </cell>
          <cell r="B14941" t="str">
            <v>REGISTRO DE GAVETA DE FERRO FUNDIDO PARA REDE DE ÁGUA OU ESGOTO, DN 400 MM, JUNTA FLANGEADA. AF_12/2021</v>
          </cell>
          <cell r="C14941" t="str">
            <v>UN</v>
          </cell>
          <cell r="D14941">
            <v>0</v>
          </cell>
          <cell r="E14941">
            <v>0</v>
          </cell>
          <cell r="F14941" t="str">
            <v>SINAPI DEZEMBRO 2025</v>
          </cell>
        </row>
        <row r="14942">
          <cell r="A14942">
            <v>103527</v>
          </cell>
          <cell r="B14942" t="str">
            <v>REGISTRO DE GAVETA DE FERRO FUNDIDO PARA REDE DE ÁGUA OU ESGOTO, DN 50 MM, JUNTA FLANGEADA. AF_12/2021</v>
          </cell>
          <cell r="C14942" t="str">
            <v>UN</v>
          </cell>
          <cell r="D14942">
            <v>0</v>
          </cell>
          <cell r="E14942">
            <v>0</v>
          </cell>
          <cell r="F14942" t="str">
            <v>SINAPI DEZEMBRO 2025</v>
          </cell>
        </row>
        <row r="14943">
          <cell r="A14943">
            <v>103536</v>
          </cell>
          <cell r="B14943" t="str">
            <v>REGISTRO DE GAVETA DE FERRO FUNDIDO PARA REDE DE ÁGUA OU ESGOTO, DN 500 MM, JUNTA FLANGEADA. AF_12/2021</v>
          </cell>
          <cell r="C14943" t="str">
            <v>UN</v>
          </cell>
          <cell r="D14943">
            <v>0</v>
          </cell>
          <cell r="E14943">
            <v>0</v>
          </cell>
          <cell r="F14943" t="str">
            <v>SINAPI DEZEMBRO 2025</v>
          </cell>
        </row>
        <row r="14944">
          <cell r="A14944">
            <v>103528</v>
          </cell>
          <cell r="B14944" t="str">
            <v>REGISTRO DE GAVETA DE FERRO FUNDIDO PARA REDE DE ÁGUA OU ESGOTO, DN 80 MM, JUNTA FLANGEADA. AF_12/2021</v>
          </cell>
          <cell r="C14944" t="str">
            <v>UN</v>
          </cell>
          <cell r="D14944">
            <v>0</v>
          </cell>
          <cell r="E14944">
            <v>0</v>
          </cell>
          <cell r="F14944" t="str">
            <v>SINAPI DEZEMBRO 2025</v>
          </cell>
        </row>
        <row r="14945">
          <cell r="A14945">
            <v>103541</v>
          </cell>
          <cell r="B14945" t="str">
            <v>VÁLVULA DE RETENÇÃO DE FERRO FUNDIDO PARA REDE DE ÁGUA OU ESGOTO, COM FLANGES, DN 200 MM, JUNTA FLANGEADA. AF_12/2021</v>
          </cell>
          <cell r="C14945" t="str">
            <v>UN</v>
          </cell>
          <cell r="D14945">
            <v>0</v>
          </cell>
          <cell r="E14945">
            <v>0</v>
          </cell>
          <cell r="F14945" t="str">
            <v>SINAPI DEZEMBRO 2025</v>
          </cell>
        </row>
        <row r="14946">
          <cell r="A14946">
            <v>103539</v>
          </cell>
          <cell r="B14946" t="str">
            <v>VÁLVULA DE RETENÇÃO DE FERRO FUNDIDO PARA REDE DE ÁGUA OU ESGOTO, DN 100 MM, JUNTA FLANGEADA. AF_12/2021</v>
          </cell>
          <cell r="C14946" t="str">
            <v>UN</v>
          </cell>
          <cell r="D14946">
            <v>0</v>
          </cell>
          <cell r="E14946">
            <v>0</v>
          </cell>
          <cell r="F14946" t="str">
            <v>SINAPI DEZEMBRO 2025</v>
          </cell>
        </row>
        <row r="14947">
          <cell r="A14947">
            <v>103540</v>
          </cell>
          <cell r="B14947" t="str">
            <v>VÁLVULA DE RETENÇÃO DE FERRO FUNDIDO PARA REDE DE ÁGUA OU ESGOTO, DN 150 MM, JUNTA FLANGEADA. AF_12/2021</v>
          </cell>
          <cell r="C14947" t="str">
            <v>UN</v>
          </cell>
          <cell r="D14947">
            <v>0</v>
          </cell>
          <cell r="E14947">
            <v>0</v>
          </cell>
          <cell r="F14947" t="str">
            <v>SINAPI DEZEMBRO 2025</v>
          </cell>
        </row>
        <row r="14948">
          <cell r="A14948">
            <v>103542</v>
          </cell>
          <cell r="B14948" t="str">
            <v>VÁLVULA DE RETENÇÃO DE FERRO FUNDIDO PARA REDE DE ÁGUA OU ESGOTO, DN 250 MM, JUNTA FLANGEADA. AF_12/2021</v>
          </cell>
          <cell r="C14948" t="str">
            <v>UN</v>
          </cell>
          <cell r="D14948">
            <v>0</v>
          </cell>
          <cell r="E14948">
            <v>0</v>
          </cell>
          <cell r="F14948" t="str">
            <v>SINAPI DEZEMBRO 2025</v>
          </cell>
        </row>
        <row r="14949">
          <cell r="A14949">
            <v>103543</v>
          </cell>
          <cell r="B14949" t="str">
            <v>VÁLVULA DE RETENÇÃO DE FERRO FUNDIDO PARA REDE DE ÁGUA OU ESGOTO, DN 300 MM, JUNTA FLANGEADA. AF_12/2021</v>
          </cell>
          <cell r="C14949" t="str">
            <v>UN</v>
          </cell>
          <cell r="D14949">
            <v>0</v>
          </cell>
          <cell r="E14949">
            <v>0</v>
          </cell>
          <cell r="F14949" t="str">
            <v>SINAPI DEZEMBRO 2025</v>
          </cell>
        </row>
        <row r="14950">
          <cell r="A14950">
            <v>103544</v>
          </cell>
          <cell r="B14950" t="str">
            <v>VÁLVULA DE RETENÇÃO DE FERRO FUNDIDO PARA REDE DE ÁGUA OU ESGOTO, DN 350 MM, JUNTA FLANGEADA. AF_12/2021</v>
          </cell>
          <cell r="C14950" t="str">
            <v>UN</v>
          </cell>
          <cell r="D14950">
            <v>0</v>
          </cell>
          <cell r="E14950">
            <v>0</v>
          </cell>
          <cell r="F14950" t="str">
            <v>SINAPI DEZEMBRO 2025</v>
          </cell>
        </row>
        <row r="14951">
          <cell r="A14951">
            <v>103545</v>
          </cell>
          <cell r="B14951" t="str">
            <v>VÁLVULA DE RETENÇÃO DE FERRO FUNDIDO PARA REDE DE ÁGUA OU ESGOTO, DN 400 MM, JUNTA FLANGEADA. AF_12/2021</v>
          </cell>
          <cell r="C14951" t="str">
            <v>UN</v>
          </cell>
          <cell r="D14951">
            <v>0</v>
          </cell>
          <cell r="E14951">
            <v>0</v>
          </cell>
          <cell r="F14951" t="str">
            <v>SINAPI DEZEMBRO 2025</v>
          </cell>
        </row>
        <row r="14952">
          <cell r="A14952">
            <v>103537</v>
          </cell>
          <cell r="B14952" t="str">
            <v>VÁLVULA DE RETENÇÃO DE FERRO FUNDIDO PARA REDE DE ÁGUA OU ESGOTO, DN 50 MM, JUNTA FLANGEADA. AF_12/2021</v>
          </cell>
          <cell r="C14952" t="str">
            <v>UN</v>
          </cell>
          <cell r="D14952">
            <v>0</v>
          </cell>
          <cell r="E14952">
            <v>0</v>
          </cell>
          <cell r="F14952" t="str">
            <v>SINAPI DEZEMBRO 2025</v>
          </cell>
        </row>
        <row r="14953">
          <cell r="A14953">
            <v>103546</v>
          </cell>
          <cell r="B14953" t="str">
            <v>VÁLVULA DE RETENÇÃO DE FERRO FUNDIDO PARA REDE DE ÁGUA OU ESGOTO, DN 500 MM, JUNTA FLANGEADA. AF_12/2021</v>
          </cell>
          <cell r="C14953" t="str">
            <v>UN</v>
          </cell>
          <cell r="D14953">
            <v>0</v>
          </cell>
          <cell r="E14953">
            <v>0</v>
          </cell>
          <cell r="F14953" t="str">
            <v>SINAPI DEZEMBRO 2025</v>
          </cell>
        </row>
        <row r="14954">
          <cell r="A14954">
            <v>103538</v>
          </cell>
          <cell r="B14954" t="str">
            <v>VÁLVULA DE RETENÇÃO DE FERRO FUNDIDO PARA REDE DE ÁGUA OU ESGOTO, DN 80 MM, JUNTA FLANGEADA. AF_12/2021</v>
          </cell>
          <cell r="C14954" t="str">
            <v>UN</v>
          </cell>
          <cell r="D14954">
            <v>0</v>
          </cell>
          <cell r="E14954">
            <v>0</v>
          </cell>
          <cell r="F14954" t="str">
            <v>SINAPI DEZEMBRO 2025</v>
          </cell>
        </row>
        <row r="14955">
          <cell r="A14955">
            <v>103549</v>
          </cell>
          <cell r="B14955" t="str">
            <v>VÁLVULA REDUTORA DE PRESSÃO DE FERRO FUNDIDO PARA REDE DE ÁGUA, DN 100 MM, JUNTA FLANGEADA. AF_12/2021</v>
          </cell>
          <cell r="C14955" t="str">
            <v>UN</v>
          </cell>
          <cell r="D14955">
            <v>0</v>
          </cell>
          <cell r="E14955">
            <v>0</v>
          </cell>
          <cell r="F14955" t="str">
            <v>SINAPI DEZEMBRO 2025</v>
          </cell>
        </row>
        <row r="14956">
          <cell r="A14956">
            <v>103550</v>
          </cell>
          <cell r="B14956" t="str">
            <v>VÁLVULA REDUTORA DE PRESSÃO DE FERRO FUNDIDO PARA REDE DE ÁGUA, DN 150 MM, JUNTA FLANGEADA. AF_12/2021</v>
          </cell>
          <cell r="C14956" t="str">
            <v>UN</v>
          </cell>
          <cell r="D14956">
            <v>0</v>
          </cell>
          <cell r="E14956">
            <v>0</v>
          </cell>
          <cell r="F14956" t="str">
            <v>SINAPI DEZEMBRO 2025</v>
          </cell>
        </row>
        <row r="14957">
          <cell r="A14957">
            <v>103551</v>
          </cell>
          <cell r="B14957" t="str">
            <v>VÁLVULA REDUTORA DE PRESSÃO DE FERRO FUNDIDO PARA REDE DE ÁGUA, DN 200 MM, JUNTA FLANGEADA. AF_12/2021</v>
          </cell>
          <cell r="C14957" t="str">
            <v>UN</v>
          </cell>
          <cell r="D14957">
            <v>0</v>
          </cell>
          <cell r="E14957">
            <v>0</v>
          </cell>
          <cell r="F14957" t="str">
            <v>SINAPI DEZEMBRO 2025</v>
          </cell>
        </row>
        <row r="14958">
          <cell r="A14958">
            <v>103552</v>
          </cell>
          <cell r="B14958" t="str">
            <v>VÁLVULA REDUTORA DE PRESSÃO DE FERRO FUNDIDO PARA REDE DE ÁGUA, DN 250 MM, JUNTA FLANGEADA. AF_12/2021</v>
          </cell>
          <cell r="C14958" t="str">
            <v>UN</v>
          </cell>
          <cell r="D14958">
            <v>0</v>
          </cell>
          <cell r="E14958">
            <v>0</v>
          </cell>
          <cell r="F14958" t="str">
            <v>SINAPI DEZEMBRO 2025</v>
          </cell>
        </row>
        <row r="14959">
          <cell r="A14959">
            <v>103553</v>
          </cell>
          <cell r="B14959" t="str">
            <v>VÁLVULA REDUTORA DE PRESSÃO DE FERRO FUNDIDO PARA REDE DE ÁGUA, DN 300 MM, JUNTA FLANGEADA. AF_12/2021</v>
          </cell>
          <cell r="C14959" t="str">
            <v>UN</v>
          </cell>
          <cell r="D14959">
            <v>0</v>
          </cell>
          <cell r="E14959">
            <v>0</v>
          </cell>
          <cell r="F14959" t="str">
            <v>SINAPI DEZEMBRO 2025</v>
          </cell>
        </row>
        <row r="14960">
          <cell r="A14960">
            <v>103554</v>
          </cell>
          <cell r="B14960" t="str">
            <v>VÁLVULA REDUTORA DE PRESSÃO DE FERRO FUNDIDO PARA REDE DE ÁGUA, DN 350 MM, JUNTA FLANGEADA. AF_12/2021</v>
          </cell>
          <cell r="C14960" t="str">
            <v>UN</v>
          </cell>
          <cell r="D14960">
            <v>0</v>
          </cell>
          <cell r="E14960">
            <v>0</v>
          </cell>
          <cell r="F14960" t="str">
            <v>SINAPI DEZEMBRO 2025</v>
          </cell>
        </row>
        <row r="14961">
          <cell r="A14961">
            <v>103555</v>
          </cell>
          <cell r="B14961" t="str">
            <v>VÁLVULA REDUTORA DE PRESSÃO DE FERRO FUNDIDO PARA REDE DE ÁGUA, DN 400 MM, JUNTA FLANGEADA. AF_12/2021</v>
          </cell>
          <cell r="C14961" t="str">
            <v>UN</v>
          </cell>
          <cell r="D14961">
            <v>0</v>
          </cell>
          <cell r="E14961">
            <v>0</v>
          </cell>
          <cell r="F14961" t="str">
            <v>SINAPI DEZEMBRO 2025</v>
          </cell>
        </row>
        <row r="14962">
          <cell r="A14962">
            <v>103547</v>
          </cell>
          <cell r="B14962" t="str">
            <v>VÁLVULA REDUTORA DE PRESSÃO DE FERRO FUNDIDO PARA REDE DE ÁGUA, DN 50 MM, JUNTA FLANGEADA. AF_12/2021</v>
          </cell>
          <cell r="C14962" t="str">
            <v>UN</v>
          </cell>
          <cell r="D14962">
            <v>0</v>
          </cell>
          <cell r="E14962">
            <v>0</v>
          </cell>
          <cell r="F14962" t="str">
            <v>SINAPI DEZEMBRO 2025</v>
          </cell>
        </row>
        <row r="14963">
          <cell r="A14963">
            <v>103556</v>
          </cell>
          <cell r="B14963" t="str">
            <v>VÁLVULA REDUTORA DE PRESSÃO DE FERRO FUNDIDO PARA REDE DE ÁGUA, DN 500 MM, JUNTA FLANGEADA. AF_12/2021</v>
          </cell>
          <cell r="C14963" t="str">
            <v>UN</v>
          </cell>
          <cell r="D14963">
            <v>0</v>
          </cell>
          <cell r="E14963">
            <v>0</v>
          </cell>
          <cell r="F14963" t="str">
            <v>SINAPI DEZEMBRO 2025</v>
          </cell>
        </row>
        <row r="14964">
          <cell r="A14964">
            <v>103548</v>
          </cell>
          <cell r="B14964" t="str">
            <v>VÁLVULA REDUTORA DE PRESSÃO DE FERRO FUNDIDO PARA REDE DE ÁGUA, DN 80 MM, JUNTA FLANGEADA. AF_12/2021</v>
          </cell>
          <cell r="C14964" t="str">
            <v>UN</v>
          </cell>
          <cell r="D14964">
            <v>0</v>
          </cell>
          <cell r="E14964">
            <v>0</v>
          </cell>
          <cell r="F14964" t="str">
            <v>SINAPI DEZEMBRO 2025</v>
          </cell>
        </row>
        <row r="14967">
          <cell r="A14967" t="str">
            <v>01.02.01U</v>
          </cell>
          <cell r="B14967" t="str">
            <v>SONDAGEM MANUAL, A CÉU ABERTO, PARA IDENTIFICAÇÃO DE INTERFERÊNCIAS (GALERIAS, TUBULAÇÕES, ETC.)</v>
          </cell>
          <cell r="C14967" t="str">
            <v>M</v>
          </cell>
          <cell r="D14967">
            <v>98.58</v>
          </cell>
          <cell r="E14967">
            <v>112.12</v>
          </cell>
          <cell r="F14967" t="str">
            <v>COMPESA 2024.2</v>
          </cell>
        </row>
        <row r="14968">
          <cell r="A14968" t="str">
            <v>01.02.02U</v>
          </cell>
          <cell r="B14968" t="str">
            <v>SONDAGEM A PERCUSSÃO SPT, INCLUSIVE LAUDO (PROFUNDIDADE MÍNIMA DE 8,00 M, POR FURO).</v>
          </cell>
          <cell r="C14968" t="str">
            <v>M</v>
          </cell>
          <cell r="D14968">
            <v>90.13</v>
          </cell>
          <cell r="E14968">
            <v>100.17</v>
          </cell>
          <cell r="F14968" t="str">
            <v>COMPESA 2024.2</v>
          </cell>
        </row>
        <row r="14969">
          <cell r="A14969" t="str">
            <v>01.02.03U</v>
          </cell>
          <cell r="B14969" t="str">
            <v>MOBILIZAÇÃO, TRANSPORTE, INSTALAÇÃO E DESMOBILIZAÇÃO DO EQUIPAMENTO DE SONDAGEM A PERCUSSÃO, INCLUSO DESLOCAMENTO ENTRE FUROS NA MESMA ÁREA, DISTÂNCIA ATÉ 10 KM.</v>
          </cell>
          <cell r="C14969" t="str">
            <v>UN</v>
          </cell>
          <cell r="D14969">
            <v>91.02</v>
          </cell>
          <cell r="E14969">
            <v>102.3</v>
          </cell>
          <cell r="F14969" t="str">
            <v>COMPESA 2024.2</v>
          </cell>
        </row>
        <row r="14970">
          <cell r="A14970" t="str">
            <v>01.02.05U</v>
          </cell>
          <cell r="B14970" t="str">
            <v xml:space="preserve">TRANSPORTE, POR QUILÔMETRO ADICIONAL,  DO EQUIPAMENTO DE SONDAGEM A PERCUSSÃO </v>
          </cell>
          <cell r="C14970" t="str">
            <v>KM</v>
          </cell>
          <cell r="D14970">
            <v>1.93</v>
          </cell>
          <cell r="E14970">
            <v>2.08</v>
          </cell>
          <cell r="F14970" t="str">
            <v>COMPESA 2024.2</v>
          </cell>
        </row>
        <row r="14971">
          <cell r="A14971" t="str">
            <v>01.02.08U</v>
          </cell>
          <cell r="B14971" t="str">
            <v>SONDAGEM A TRADO MANUAL TIPO CAVADEIRA - DIÂMETRO ATÉ 12", INCLUSIVE LAUDO, EXCLUSIVE O TRANSPORTE</v>
          </cell>
          <cell r="C14971" t="str">
            <v>M</v>
          </cell>
          <cell r="D14971">
            <v>53.15</v>
          </cell>
          <cell r="E14971">
            <v>60.29</v>
          </cell>
          <cell r="F14971" t="str">
            <v>COMPESA 2024.2</v>
          </cell>
        </row>
        <row r="14972">
          <cell r="A14972" t="str">
            <v>01.02.09U</v>
          </cell>
          <cell r="B14972" t="str">
            <v>MOBILIZAÇÃO, TRANSPORTE, INSTALAÇÃO E DESMOBILIZAÇÃO DO EQUIPAMENTO DE SONDAGEM A TRADO, INCLUSO DESLOCAMENTO ENTRE FUROS NA MESMA ÁREA, DISTÂNCIA ATÉ 10 KM.</v>
          </cell>
          <cell r="C14972" t="str">
            <v>UN</v>
          </cell>
          <cell r="D14972">
            <v>49.94</v>
          </cell>
          <cell r="E14972">
            <v>55.58</v>
          </cell>
          <cell r="F14972" t="str">
            <v>COMPESA 2024.2</v>
          </cell>
        </row>
        <row r="14973">
          <cell r="A14973" t="str">
            <v>01.02.10U</v>
          </cell>
          <cell r="B14973" t="str">
            <v>TRANSPORTE, POR QUILÔMETRO ADICIONAL,  DO EQUIPAMENTO DE SONDAGEM A TRADO</v>
          </cell>
          <cell r="C14973" t="str">
            <v>KM</v>
          </cell>
          <cell r="D14973">
            <v>1.93</v>
          </cell>
          <cell r="E14973">
            <v>2.08</v>
          </cell>
          <cell r="F14973" t="str">
            <v>COMPESA 2024.2</v>
          </cell>
        </row>
        <row r="14974">
          <cell r="A14974" t="str">
            <v>01.03.07U</v>
          </cell>
          <cell r="B14974" t="str">
            <v>FORNECIMENTO E FIXAÇÃO DE PLACA DA OBRA EM CHAPA GALVANIZADA Nº 16, CONFORME PADRÃO FORNECIDO PELA COMPESA.</v>
          </cell>
          <cell r="C14974" t="str">
            <v>M2</v>
          </cell>
          <cell r="D14974">
            <v>272.89999999999998</v>
          </cell>
          <cell r="E14974">
            <v>276.67</v>
          </cell>
          <cell r="F14974" t="str">
            <v>COMPESA 2024.2</v>
          </cell>
        </row>
        <row r="14975">
          <cell r="A14975" t="str">
            <v>01.03.08U</v>
          </cell>
          <cell r="B14975" t="str">
            <v>SINALIZAÇÃO ABERTA SEM ILUMINAÇÃO, COM CAVALETES EM POLIETILENO SEMIFLEXIVEL E DESMONTÁVEL, PREENCHIDO COM AREIA E ADESIVADO COM FITA REFLETIVA, CONFORME PADRÃO COMPESA (NTC-108)</v>
          </cell>
          <cell r="C14975" t="str">
            <v>UN</v>
          </cell>
          <cell r="D14975">
            <v>8.8699999999999992</v>
          </cell>
          <cell r="E14975">
            <v>9.43</v>
          </cell>
          <cell r="F14975" t="str">
            <v>COMPESA 2024.2</v>
          </cell>
        </row>
        <row r="14976">
          <cell r="A14976" t="str">
            <v>01.03.09U</v>
          </cell>
          <cell r="B14976" t="str">
            <v>PLACA DE SINALIZAÇÃO E ADVERTÊNCIA EM CHAPA DE AÇO GALVANIZADA Nº 16 DE ACORDO COM PADRÃO COMPESA  / NTC-108 (FORNECIMENTO E FIXAÇÃO)</v>
          </cell>
          <cell r="C14976" t="str">
            <v>UN</v>
          </cell>
          <cell r="D14976">
            <v>6.15</v>
          </cell>
          <cell r="E14976">
            <v>6.3</v>
          </cell>
          <cell r="F14976" t="str">
            <v>COMPESA 2024.2</v>
          </cell>
        </row>
        <row r="14977">
          <cell r="A14977" t="str">
            <v>01.03.10U</v>
          </cell>
          <cell r="B14977" t="str">
            <v>ISOLAMENTO DE OBRA COM FITA DE SINALIZAÇÃO (ZEBRADA) E CONE DE SINALIZAÇÃO A CADA 2M, PADRÃO COMPESA / NTC - 108</v>
          </cell>
          <cell r="C14977" t="str">
            <v>M</v>
          </cell>
          <cell r="D14977">
            <v>1.24</v>
          </cell>
          <cell r="E14977">
            <v>1.33</v>
          </cell>
          <cell r="F14977" t="str">
            <v>COMPESA 2024.2</v>
          </cell>
        </row>
        <row r="14978">
          <cell r="A14978" t="str">
            <v>01.03.11U</v>
          </cell>
          <cell r="B14978" t="str">
            <v>ISOLAMENTO DE OBRA COM FITA DE SINALIZAÇÃO (ZEBRADA) E BALIZADOR MÓVEL DE SINALIZAÇÃO A CADA 2M, PADRÃO COMPESA / NTC - 108</v>
          </cell>
          <cell r="C14978" t="str">
            <v>M</v>
          </cell>
          <cell r="D14978">
            <v>1.33</v>
          </cell>
          <cell r="E14978">
            <v>1.42</v>
          </cell>
          <cell r="F14978" t="str">
            <v>COMPESA 2024.2</v>
          </cell>
        </row>
        <row r="14979">
          <cell r="A14979" t="str">
            <v>01.03.12U</v>
          </cell>
          <cell r="B14979" t="str">
            <v>TELA TAPUME, COR LARANJA, COM SUPORTE A CADA 2M, DE ACORDO COM PADRÃO COMPESA / NTC - 108 (FORNECIMENTO E INSTALAÇÃO)</v>
          </cell>
          <cell r="C14979" t="str">
            <v>M</v>
          </cell>
          <cell r="D14979">
            <v>2.92</v>
          </cell>
          <cell r="E14979">
            <v>3.11</v>
          </cell>
          <cell r="F14979" t="str">
            <v>COMPESA 2024.2</v>
          </cell>
        </row>
        <row r="14980">
          <cell r="A14980" t="str">
            <v>01.03.13U</v>
          </cell>
          <cell r="B14980" t="str">
            <v>CONE FLEXIVEL PARA INTERDIÇÃO DE TRÁFEGO, PADRÃO COMPESA / NTC - 108</v>
          </cell>
          <cell r="C14980" t="str">
            <v>UN</v>
          </cell>
          <cell r="D14980">
            <v>1.64</v>
          </cell>
          <cell r="E14980">
            <v>1.73</v>
          </cell>
          <cell r="F14980" t="str">
            <v>COMPESA 2024.2</v>
          </cell>
        </row>
        <row r="14981">
          <cell r="A14981" t="str">
            <v>01.03.14U</v>
          </cell>
          <cell r="B14981" t="str">
            <v>BALIZADOR MÓVEL PARA INTERDIÇÃO DE TRÁFEGO, PADRÃO COMPESA / NTC - 108</v>
          </cell>
          <cell r="C14981" t="str">
            <v>UN</v>
          </cell>
          <cell r="D14981">
            <v>1.82</v>
          </cell>
          <cell r="E14981">
            <v>1.91</v>
          </cell>
          <cell r="F14981" t="str">
            <v>COMPESA 2024.2</v>
          </cell>
        </row>
        <row r="14982">
          <cell r="A14982" t="str">
            <v>01.03.15U</v>
          </cell>
          <cell r="B14982" t="str">
            <v>CILINDRO CANALIZADOR DE TRÁFEGO, PADRÃO COMPESA / NTC - 108</v>
          </cell>
          <cell r="C14982" t="str">
            <v>UN</v>
          </cell>
          <cell r="D14982">
            <v>2.41</v>
          </cell>
          <cell r="E14982">
            <v>2.5</v>
          </cell>
          <cell r="F14982" t="str">
            <v>COMPESA 2024.2</v>
          </cell>
        </row>
        <row r="14983">
          <cell r="A14983" t="str">
            <v>01.03.16U</v>
          </cell>
          <cell r="B14983" t="str">
            <v>SINALIZADOR ELETRÔNICO, PADRÃO COMPESA / NTC - 108</v>
          </cell>
          <cell r="C14983" t="str">
            <v>UN</v>
          </cell>
          <cell r="D14983">
            <v>2.4300000000000002</v>
          </cell>
          <cell r="E14983">
            <v>2.58</v>
          </cell>
          <cell r="F14983" t="str">
            <v>COMPESA 2024.2</v>
          </cell>
        </row>
        <row r="14984">
          <cell r="A14984" t="str">
            <v>01.03.17U</v>
          </cell>
          <cell r="B14984" t="str">
            <v>PLACA DE MANUTENÇÃO DE OBRA (1,20 X1,10M) EM CHAPA GALVANIZADA Nº 16, CONFORME PADRÃO COMPESA (FORNECIMENTO E FIXAÇÃO)</v>
          </cell>
          <cell r="C14984" t="str">
            <v>UN</v>
          </cell>
          <cell r="D14984">
            <v>15.66</v>
          </cell>
          <cell r="E14984">
            <v>16.11</v>
          </cell>
          <cell r="F14984" t="str">
            <v>COMPESA 2024.2</v>
          </cell>
        </row>
        <row r="14985">
          <cell r="A14985" t="str">
            <v>01.03.18U</v>
          </cell>
          <cell r="B14985" t="str">
            <v>TAPUME, EM TELHA METÁLICA, GRAFITADO/DECORADO</v>
          </cell>
          <cell r="C14985" t="str">
            <v>M2</v>
          </cell>
          <cell r="D14985">
            <v>126.26</v>
          </cell>
          <cell r="E14985">
            <v>133.9</v>
          </cell>
          <cell r="F14985" t="str">
            <v>COMPESA 2024.2</v>
          </cell>
        </row>
        <row r="14986">
          <cell r="A14986" t="str">
            <v>01.03.19U</v>
          </cell>
          <cell r="B14986" t="str">
            <v>TAPUME, EM COMPENSADO DE MADEIRA, GRAFITADO/DECORADO</v>
          </cell>
          <cell r="C14986" t="str">
            <v>M2</v>
          </cell>
          <cell r="D14986">
            <v>133.72999999999999</v>
          </cell>
          <cell r="E14986">
            <v>141.61000000000001</v>
          </cell>
          <cell r="F14986" t="str">
            <v>COMPESA 2024.2</v>
          </cell>
        </row>
        <row r="14987">
          <cell r="A14987" t="str">
            <v>01.04.01U</v>
          </cell>
          <cell r="B14987" t="str">
            <v>PASSARELA, EM MADEIRA, PARA COBERTA DE VALAS PARA PASSAGEM DE VEÍCULOS.</v>
          </cell>
          <cell r="C14987" t="str">
            <v>M2</v>
          </cell>
          <cell r="D14987">
            <v>19.190000000000001</v>
          </cell>
          <cell r="E14987">
            <v>19.809999999999999</v>
          </cell>
          <cell r="F14987" t="str">
            <v>COMPESA 2024.2</v>
          </cell>
        </row>
        <row r="14988">
          <cell r="A14988" t="str">
            <v>01.04.02U</v>
          </cell>
          <cell r="B14988" t="str">
            <v>PASSARELA, EM MADEIRA, PARA COBERTA DE VALAS PARA PASSAGEM DE PEDESTRES.</v>
          </cell>
          <cell r="C14988" t="str">
            <v>M2</v>
          </cell>
          <cell r="D14988">
            <v>12.2</v>
          </cell>
          <cell r="E14988">
            <v>12.82</v>
          </cell>
          <cell r="F14988" t="str">
            <v>COMPESA 2024.2</v>
          </cell>
        </row>
        <row r="14989">
          <cell r="A14989" t="str">
            <v>01.04.03U</v>
          </cell>
          <cell r="B14989" t="str">
            <v>PASSADIÇO EM CHAPA DE ACO CARBONO 3/8 (COLOCÃO/ USO/ REMOÇÃO) P/ PASSAGEM DE VEICULO SOBRE VALA MEDIDA POR AREA CHAPA EM CADA APLICACAO</v>
          </cell>
          <cell r="C14989" t="str">
            <v>M2</v>
          </cell>
          <cell r="D14989">
            <v>36.47</v>
          </cell>
          <cell r="E14989">
            <v>38.71</v>
          </cell>
          <cell r="F14989" t="str">
            <v>COMPESA 2024.2</v>
          </cell>
        </row>
        <row r="14990">
          <cell r="A14990" t="str">
            <v>01.05.09U</v>
          </cell>
          <cell r="B14990" t="str">
            <v>LOCAÇÃO E NIVELAMENTO DE VALAS PARA ADUTORAS OU REDES DE DISTRIBUIÇÃO COM USO DE EQUIPAMENTOS TOPOGRÁFICOS.</v>
          </cell>
          <cell r="C14990" t="str">
            <v>M</v>
          </cell>
          <cell r="D14990">
            <v>1.91</v>
          </cell>
          <cell r="E14990">
            <v>2.0299999999999998</v>
          </cell>
          <cell r="F14990" t="str">
            <v>COMPESA 2024.2</v>
          </cell>
        </row>
        <row r="14991">
          <cell r="A14991" t="str">
            <v>01.05.08U</v>
          </cell>
          <cell r="B14991" t="str">
            <v>LOCAÇÃO E NIVELAMENTO DE VALAS PARA COLETOR COM USO DE EQUIPAMENTOS TOPÓGRÁFICOS.</v>
          </cell>
          <cell r="C14991" t="str">
            <v>M</v>
          </cell>
          <cell r="D14991">
            <v>2.4500000000000002</v>
          </cell>
          <cell r="E14991">
            <v>2.66</v>
          </cell>
          <cell r="F14991" t="str">
            <v>COMPESA 2024.2</v>
          </cell>
        </row>
        <row r="14992">
          <cell r="A14992" t="str">
            <v>01.05.05U</v>
          </cell>
          <cell r="B14992" t="str">
            <v>LOCAÇÃO COM CAL DE VALAS PARA REDE DE DISTRIBUIÇÃO, ADUTORA OU OUTRAS ESTRUTURAS LINEARES EM  ÁREA URBANA.</v>
          </cell>
          <cell r="C14992" t="str">
            <v>M</v>
          </cell>
          <cell r="D14992">
            <v>0.59</v>
          </cell>
          <cell r="E14992">
            <v>0.66</v>
          </cell>
          <cell r="F14992" t="str">
            <v>COMPESA 2024.2</v>
          </cell>
        </row>
        <row r="14993">
          <cell r="A14993" t="str">
            <v>01.06.01U</v>
          </cell>
          <cell r="B14993" t="str">
            <v>LOCAÇÃO DA OBRA ( COM USO DE GABARITO DE MADEIRA COM APROVEITAMENTO DE 3 VEZES ).</v>
          </cell>
          <cell r="C14993" t="str">
            <v>M2</v>
          </cell>
          <cell r="D14993">
            <v>7.23</v>
          </cell>
          <cell r="E14993">
            <v>7.75</v>
          </cell>
          <cell r="F14993" t="str">
            <v>COMPESA 2024.2</v>
          </cell>
        </row>
        <row r="14994">
          <cell r="A14994" t="str">
            <v>01.06.04U</v>
          </cell>
          <cell r="B14994" t="str">
            <v>LOCAÇÃO DA OBRA COM AUXÍLIO TOPOGRÁFICO (ÁREA ATÉ 5000M2)</v>
          </cell>
          <cell r="C14994" t="str">
            <v>M2</v>
          </cell>
          <cell r="D14994">
            <v>0.24</v>
          </cell>
          <cell r="E14994">
            <v>0.26</v>
          </cell>
          <cell r="F14994" t="str">
            <v>COMPESA 2024.2</v>
          </cell>
        </row>
        <row r="14995">
          <cell r="A14995" t="str">
            <v>01.06.05U</v>
          </cell>
          <cell r="B14995" t="str">
            <v>LOCAÇÃO DA OBRA COM AUXÍLIO TOPOGRÁFICO (ÁREA ACIMA DE 5000M2)</v>
          </cell>
          <cell r="C14995" t="str">
            <v>HA</v>
          </cell>
          <cell r="D14995">
            <v>451.16</v>
          </cell>
          <cell r="E14995">
            <v>487.95</v>
          </cell>
          <cell r="F14995" t="str">
            <v>COMPESA 2024.2</v>
          </cell>
        </row>
        <row r="14996">
          <cell r="A14996" t="str">
            <v>01.07.01U</v>
          </cell>
          <cell r="B14996" t="str">
            <v>ENSAIO DE PENETRAÇÃO - MATERIAL BETUMINOSO</v>
          </cell>
          <cell r="C14996" t="str">
            <v>UN</v>
          </cell>
          <cell r="D14996">
            <v>107.99</v>
          </cell>
          <cell r="E14996">
            <v>123.58</v>
          </cell>
          <cell r="F14996" t="str">
            <v>COMPESA 2024.2</v>
          </cell>
        </row>
        <row r="14997">
          <cell r="A14997" t="str">
            <v>01.07.02U</v>
          </cell>
          <cell r="B14997" t="str">
            <v>ENSAIO DE VISCOSIDADE SAYBOLT - FUROL - MATERIAL BETUMINOSO</v>
          </cell>
          <cell r="C14997" t="str">
            <v>UN</v>
          </cell>
          <cell r="D14997">
            <v>139.76</v>
          </cell>
          <cell r="E14997">
            <v>159.93</v>
          </cell>
          <cell r="F14997" t="str">
            <v>COMPESA 2024.2</v>
          </cell>
        </row>
        <row r="14998">
          <cell r="A14998" t="str">
            <v>01.07.03U</v>
          </cell>
          <cell r="B14998" t="str">
            <v>ENSAIO DE DETERMINAÇÃO DA PENEIRAÇÃO - EMULSÃO ASFÁLTICA</v>
          </cell>
          <cell r="C14998" t="str">
            <v>UN</v>
          </cell>
          <cell r="D14998">
            <v>127.06</v>
          </cell>
          <cell r="E14998">
            <v>145.4</v>
          </cell>
          <cell r="F14998" t="str">
            <v>COMPESA 2024.2</v>
          </cell>
        </row>
        <row r="14999">
          <cell r="A14999" t="str">
            <v>01.07.04U</v>
          </cell>
          <cell r="B14999" t="str">
            <v>ENSAIO DE DETERMINAÇÃO DA SEDIMENTAÇÃO - EMULSÃO ASFÁLTICA</v>
          </cell>
          <cell r="C14999" t="str">
            <v>UN</v>
          </cell>
          <cell r="D14999">
            <v>139.76</v>
          </cell>
          <cell r="E14999">
            <v>159.93</v>
          </cell>
          <cell r="F14999" t="str">
            <v>COMPESA 2024.2</v>
          </cell>
        </row>
        <row r="15000">
          <cell r="A15000" t="str">
            <v>01.07.05U</v>
          </cell>
          <cell r="B15000" t="str">
            <v>ENSAIO DE DETERMINAÇÃO DO TEOR DE BETUME - CIMENTO ASFÁLTICO DE PETRÓLEO</v>
          </cell>
          <cell r="C15000" t="str">
            <v>UN</v>
          </cell>
          <cell r="D15000">
            <v>111.17</v>
          </cell>
          <cell r="E15000">
            <v>127.22</v>
          </cell>
          <cell r="F15000" t="str">
            <v>COMPESA 2024.2</v>
          </cell>
        </row>
        <row r="15001">
          <cell r="A15001" t="str">
            <v>01.07.06U</v>
          </cell>
          <cell r="B15001" t="str">
            <v>ENSAIO DE GRANULOMETRIA POR PENEIRAMENTO - SOLOS</v>
          </cell>
          <cell r="C15001" t="str">
            <v>UN</v>
          </cell>
          <cell r="D15001">
            <v>101.64</v>
          </cell>
          <cell r="E15001">
            <v>116.31</v>
          </cell>
          <cell r="F15001" t="str">
            <v>COMPESA 2024.2</v>
          </cell>
        </row>
        <row r="15002">
          <cell r="A15002" t="str">
            <v>01.07.07U</v>
          </cell>
          <cell r="B15002" t="str">
            <v>ENSAIO DE GRANULOMETRIA POR PENEIRAMENTO E SEDIMENTAÇÃO - SOLOS</v>
          </cell>
          <cell r="C15002" t="str">
            <v>UN</v>
          </cell>
          <cell r="D15002">
            <v>120.69</v>
          </cell>
          <cell r="E15002">
            <v>138.12</v>
          </cell>
          <cell r="F15002" t="str">
            <v>COMPESA 2024.2</v>
          </cell>
        </row>
        <row r="15003">
          <cell r="A15003" t="str">
            <v>01.07.08U</v>
          </cell>
          <cell r="B15003" t="str">
            <v>ENSAIO DE LIMITE DE PLASTICIDADE - SOLOS</v>
          </cell>
          <cell r="C15003" t="str">
            <v>UN</v>
          </cell>
          <cell r="D15003">
            <v>57.16</v>
          </cell>
          <cell r="E15003">
            <v>65.42</v>
          </cell>
          <cell r="F15003" t="str">
            <v>COMPESA 2024.2</v>
          </cell>
        </row>
        <row r="15004">
          <cell r="A15004" t="str">
            <v>01.07.09U</v>
          </cell>
          <cell r="B15004" t="str">
            <v>ENSAIO DE LIMITE DE LIQUIDEZ - SOLOS</v>
          </cell>
          <cell r="C15004" t="str">
            <v>UN</v>
          </cell>
          <cell r="D15004">
            <v>71.08</v>
          </cell>
          <cell r="E15004">
            <v>81.47</v>
          </cell>
          <cell r="F15004" t="str">
            <v>COMPESA 2024.2</v>
          </cell>
        </row>
        <row r="15005">
          <cell r="A15005" t="str">
            <v>01.07.10U</v>
          </cell>
          <cell r="B15005" t="str">
            <v>ENSAIO DE MASSA ESPECÍFICA - IN SITU - MÉTODO FRASCO DE AREIA - SOLOS</v>
          </cell>
          <cell r="C15005" t="str">
            <v>UN</v>
          </cell>
          <cell r="D15005">
            <v>44.46</v>
          </cell>
          <cell r="E15005">
            <v>50.88</v>
          </cell>
          <cell r="F15005" t="str">
            <v>COMPESA 2024.2</v>
          </cell>
        </row>
        <row r="15006">
          <cell r="A15006" t="str">
            <v>01.07.11U</v>
          </cell>
          <cell r="B15006" t="str">
            <v>ENSAIO DE MASSA ESPECÍFICA - IN SITU - MÉTODO BALÃO DE BORRACHA - SOLOS</v>
          </cell>
          <cell r="C15006" t="str">
            <v>UN</v>
          </cell>
          <cell r="D15006">
            <v>50.81</v>
          </cell>
          <cell r="E15006">
            <v>58.15</v>
          </cell>
          <cell r="F15006" t="str">
            <v>COMPESA 2024.2</v>
          </cell>
        </row>
        <row r="15007">
          <cell r="A15007" t="str">
            <v>01.07.12U</v>
          </cell>
          <cell r="B15007" t="str">
            <v>ENSAIO DE DENSIDADE REAL - SOLOS</v>
          </cell>
          <cell r="C15007" t="str">
            <v>UN</v>
          </cell>
          <cell r="D15007">
            <v>57.16</v>
          </cell>
          <cell r="E15007">
            <v>65.42</v>
          </cell>
          <cell r="F15007" t="str">
            <v>COMPESA 2024.2</v>
          </cell>
        </row>
        <row r="15008">
          <cell r="A15008" t="str">
            <v>01.07.13U</v>
          </cell>
          <cell r="B15008" t="str">
            <v>ENSAIO DE ABRASÃO LOS ANGELES - AGREGADOS</v>
          </cell>
          <cell r="C15008" t="str">
            <v>UN</v>
          </cell>
          <cell r="D15008">
            <v>266.82</v>
          </cell>
          <cell r="E15008">
            <v>305.33</v>
          </cell>
          <cell r="F15008" t="str">
            <v>COMPESA 2024.2</v>
          </cell>
        </row>
        <row r="15009">
          <cell r="A15009" t="str">
            <v>01.07.15U</v>
          </cell>
          <cell r="B15009" t="str">
            <v>ENSAIO MARSHALL - MISTURA BETUMINOSA A QUENTE</v>
          </cell>
          <cell r="C15009" t="str">
            <v>UN</v>
          </cell>
          <cell r="D15009">
            <v>222.35</v>
          </cell>
          <cell r="E15009">
            <v>254.45</v>
          </cell>
          <cell r="F15009" t="str">
            <v>COMPESA 2024.2</v>
          </cell>
        </row>
        <row r="15010">
          <cell r="A15010" t="str">
            <v>01.07.16U</v>
          </cell>
          <cell r="B15010" t="str">
            <v>ENSAIO DE DETERMINAÇÃO DO ÍNDICE DE FORMA - AGREGADOS</v>
          </cell>
          <cell r="C15010" t="str">
            <v>UN</v>
          </cell>
          <cell r="D15010">
            <v>63.53</v>
          </cell>
          <cell r="E15010">
            <v>72.7</v>
          </cell>
          <cell r="F15010" t="str">
            <v>COMPESA 2024.2</v>
          </cell>
        </row>
        <row r="15011">
          <cell r="A15011" t="str">
            <v>01.07.17U</v>
          </cell>
          <cell r="B15011" t="str">
            <v>ENSAIO DE EQUIVALENTE EM AREIA - SOLOS</v>
          </cell>
          <cell r="C15011" t="str">
            <v>UN</v>
          </cell>
          <cell r="D15011">
            <v>57.16</v>
          </cell>
          <cell r="E15011">
            <v>65.42</v>
          </cell>
          <cell r="F15011" t="str">
            <v>COMPESA 2024.2</v>
          </cell>
        </row>
        <row r="15012">
          <cell r="A15012" t="str">
            <v>01.07.18U</v>
          </cell>
          <cell r="B15012" t="str">
            <v>ENSAIO DE MOLDAGEM E CURA DE SOLO CIMENTO</v>
          </cell>
          <cell r="C15012" t="str">
            <v>UN</v>
          </cell>
          <cell r="D15012">
            <v>63.53</v>
          </cell>
          <cell r="E15012">
            <v>72.7</v>
          </cell>
          <cell r="F15012" t="str">
            <v>COMPESA 2024.2</v>
          </cell>
        </row>
        <row r="15013">
          <cell r="A15013" t="str">
            <v>01.07.19U</v>
          </cell>
          <cell r="B15013" t="str">
            <v>ENSAIO DE COMPRESSÃO AXIAL DE SOLO CIMENTO</v>
          </cell>
          <cell r="C15013" t="str">
            <v>UN</v>
          </cell>
          <cell r="D15013">
            <v>50.81</v>
          </cell>
          <cell r="E15013">
            <v>58.15</v>
          </cell>
          <cell r="F15013" t="str">
            <v>COMPESA 2024.2</v>
          </cell>
        </row>
        <row r="15014">
          <cell r="A15014" t="str">
            <v>01.07.20U</v>
          </cell>
          <cell r="B15014" t="str">
            <v>ENSAIO DE RESISTENCIA A COMPRESSÃO SIMPLES - CONCRETO</v>
          </cell>
          <cell r="C15014" t="str">
            <v>UN</v>
          </cell>
          <cell r="D15014">
            <v>114.34</v>
          </cell>
          <cell r="E15014">
            <v>130.85</v>
          </cell>
          <cell r="F15014" t="str">
            <v>COMPESA 2024.2</v>
          </cell>
        </row>
        <row r="15015">
          <cell r="A15015" t="str">
            <v>01.07.21U</v>
          </cell>
          <cell r="B15015" t="str">
            <v>ENSAIO DE RESISTENCIA A TRACAO POR COMPRESSAO DIAMETRAL - CONCRETO</v>
          </cell>
          <cell r="C15015" t="str">
            <v>UN</v>
          </cell>
          <cell r="D15015">
            <v>114.34</v>
          </cell>
          <cell r="E15015">
            <v>130.85</v>
          </cell>
          <cell r="F15015" t="str">
            <v>COMPESA 2024.2</v>
          </cell>
        </row>
        <row r="15016">
          <cell r="A15016" t="str">
            <v>01.07.22U</v>
          </cell>
          <cell r="B15016" t="str">
            <v>ENSAIO DE RESISTENCIA A TRACAO NA FLEXAO DE CONCRETO</v>
          </cell>
          <cell r="C15016" t="str">
            <v>UN</v>
          </cell>
          <cell r="D15016">
            <v>127.06</v>
          </cell>
          <cell r="E15016">
            <v>145.4</v>
          </cell>
          <cell r="F15016" t="str">
            <v>COMPESA 2024.2</v>
          </cell>
        </row>
        <row r="15017">
          <cell r="A15017" t="str">
            <v>01.07.23U</v>
          </cell>
          <cell r="B15017" t="str">
            <v>ENSAIO DE ABATIMENTO DO TRONCO DE CONE</v>
          </cell>
          <cell r="C15017" t="str">
            <v>UN</v>
          </cell>
          <cell r="D15017">
            <v>44.87</v>
          </cell>
          <cell r="E15017">
            <v>51.39</v>
          </cell>
          <cell r="F15017" t="str">
            <v>COMPESA 2024.2</v>
          </cell>
        </row>
        <row r="15018">
          <cell r="A15018" t="str">
            <v>01.08.36U</v>
          </cell>
          <cell r="B15018" t="str">
            <v>MOBILIZACAO E DESMOBILIZACAO DE EQUIPAMENTOS - TRANSPORTE</v>
          </cell>
          <cell r="C15018" t="str">
            <v>TXKM</v>
          </cell>
          <cell r="D15018">
            <v>0.56999999999999995</v>
          </cell>
          <cell r="E15018">
            <v>0.57999999999999996</v>
          </cell>
          <cell r="F15018" t="str">
            <v>COMPESA 2024.2</v>
          </cell>
        </row>
        <row r="15019">
          <cell r="A15019" t="str">
            <v>01.08.37U</v>
          </cell>
          <cell r="B15019" t="str">
            <v xml:space="preserve">MOBILIZACAO E DESMOBILIZACAO DE EQUIPAMENTOS - CARGA E DESCARGA </v>
          </cell>
          <cell r="C15019" t="str">
            <v>T</v>
          </cell>
          <cell r="D15019">
            <v>142</v>
          </cell>
          <cell r="E15019">
            <v>145.52000000000001</v>
          </cell>
          <cell r="F15019" t="str">
            <v>COMPESA 2024.2</v>
          </cell>
        </row>
        <row r="15020">
          <cell r="A15020" t="str">
            <v>01.08.38U</v>
          </cell>
          <cell r="B15020" t="str">
            <v>ALUGUEL CONTAINER/ESCRITÓRIO INCLUSIVE INSTALAÇÕES ELÉTRICAS LARG=2,20 COMP=6,20M  ALT=2,50M EM CHAPA ACO COM NERVURAS TRAPEZ. FORRO COM ISOLAMENTO TERMO/ACUSTICO CHASSIS REFORCADO PISO COMPENSADO NAVAL EXCLUSO TRANSP/CARGA/DESCARGA</v>
          </cell>
          <cell r="C15020" t="str">
            <v>MÊS</v>
          </cell>
          <cell r="D15020">
            <v>650.39</v>
          </cell>
          <cell r="E15020">
            <v>650.39</v>
          </cell>
          <cell r="F15020" t="str">
            <v>COMPESA 2024.2</v>
          </cell>
        </row>
        <row r="15021">
          <cell r="A15021" t="str">
            <v>01.08.42U</v>
          </cell>
          <cell r="B15021" t="str">
            <v>CANTEIRO ITINERANTE COMPOSTO DE TOLDO, CONJUNTO DE MESA E CADEIRAS E BANHEIRO QUÍMICO COM LIMPEZA DIÁRIA INCLUSO COLETA E DESTINAÇÃO FINAL DE EFLUENTES</v>
          </cell>
          <cell r="C15021" t="str">
            <v>MÊS</v>
          </cell>
          <cell r="D15021">
            <v>4181.8900000000003</v>
          </cell>
          <cell r="E15021">
            <v>4251.6400000000003</v>
          </cell>
          <cell r="F15021" t="str">
            <v>COMPESA 2024.2</v>
          </cell>
        </row>
        <row r="15022">
          <cell r="A15022" t="str">
            <v>01.08.41U</v>
          </cell>
          <cell r="B15022" t="str">
            <v xml:space="preserve">LOCAÇÃO DE BANHEIRO QUÍMICO COM LIMPEZA DIÁRIA INCLUSO COLETA E DESTINAÇÃO FINAL DE EFLUENTES </v>
          </cell>
          <cell r="C15022" t="str">
            <v>MÊS</v>
          </cell>
          <cell r="D15022">
            <v>4093.29</v>
          </cell>
          <cell r="E15022">
            <v>4161.92</v>
          </cell>
          <cell r="F15022" t="str">
            <v>COMPESA 2024.2</v>
          </cell>
        </row>
        <row r="15023">
          <cell r="A15023" t="str">
            <v>02.01.06U</v>
          </cell>
          <cell r="B15023" t="str">
            <v>ESCAVAÇÃO MANUAL DE VALAS EM MATERIAL DE 1ª E/OU 2ª CATEGORIAS ATÉ 1,50 M DE PROFUNDIDADE</v>
          </cell>
          <cell r="C15023" t="str">
            <v>M3</v>
          </cell>
          <cell r="D15023">
            <v>58.22</v>
          </cell>
          <cell r="E15023">
            <v>65.150000000000006</v>
          </cell>
          <cell r="F15023" t="str">
            <v>COMPESA 2024.2</v>
          </cell>
        </row>
        <row r="15024">
          <cell r="A15024" t="str">
            <v>02.01.07U</v>
          </cell>
          <cell r="B15024" t="str">
            <v>ESCAVAÇÃO MANUAL DE VALAS EM MATERIAL DE 1ª E/OU 2ª CATEGORIAS ACIMA DE 1,50 M E ATÉ 3,00 M DE PROFUNDIDADE</v>
          </cell>
          <cell r="C15024" t="str">
            <v>M3</v>
          </cell>
          <cell r="D15024">
            <v>67.040000000000006</v>
          </cell>
          <cell r="E15024">
            <v>75.02</v>
          </cell>
          <cell r="F15024" t="str">
            <v>COMPESA 2024.2</v>
          </cell>
        </row>
        <row r="15025">
          <cell r="A15025" t="str">
            <v>02.01.08U</v>
          </cell>
          <cell r="B15025" t="str">
            <v>ESCAVAÇÃO MANUAL DE VALAS EM MATERIAL DE 1ª E/OU 2ª CATEGORIAS ACIMA DE 3,00 M E ATÉ 4,50 M DE PROFUNDIDADE</v>
          </cell>
          <cell r="C15025" t="str">
            <v>M3</v>
          </cell>
          <cell r="D15025">
            <v>75.849999999999994</v>
          </cell>
          <cell r="E15025">
            <v>84.89</v>
          </cell>
          <cell r="F15025" t="str">
            <v>COMPESA 2024.2</v>
          </cell>
        </row>
        <row r="15026">
          <cell r="A15026" t="str">
            <v>02.01.09U</v>
          </cell>
          <cell r="B15026" t="str">
            <v>ESCAVAÇÃO MANUAL DE VALAS EM MATERIAL DE 1ª E/OU 2ª CATEGORIAS ACIMA DE 4,50 M E ATÉ 6,00 M DE PROFUNDIDADE</v>
          </cell>
          <cell r="C15026" t="str">
            <v>M3</v>
          </cell>
          <cell r="D15026">
            <v>84.67</v>
          </cell>
          <cell r="E15026">
            <v>94.76</v>
          </cell>
          <cell r="F15026" t="str">
            <v>COMPESA 2024.2</v>
          </cell>
        </row>
        <row r="15027">
          <cell r="A15027" t="str">
            <v>02.02.12U</v>
          </cell>
          <cell r="B15027" t="str">
            <v>ESCAVAÇÃO EM MATERIAL DE 3ª CATEGORIA (ROCHA), COM ROMPEDOR ACOPLADO EM ESCAVADEIRA HIDRÁULICA, INCLUSIVE REMOÇÃO DE MATERIAL DA VALA COM ESCAVADEIRA HIDRÁULICA</v>
          </cell>
          <cell r="C15027" t="str">
            <v>M3</v>
          </cell>
          <cell r="D15027">
            <v>120.22</v>
          </cell>
          <cell r="E15027">
            <v>121.94</v>
          </cell>
          <cell r="F15027" t="str">
            <v>COMPESA 2024.2</v>
          </cell>
        </row>
        <row r="15028">
          <cell r="A15028" t="str">
            <v>02.02.13U</v>
          </cell>
          <cell r="B15028" t="str">
            <v>ESCAVAÇÃO DE MATERIAL DE 3ª CATEGORIA (ROCHA) EM CAMPO ABERTO, COM USO DE EMULSÃO EXPLOSIVA ENCARTUCHADA, INCLUSIVE ABAFAMENTO E REMOÇÃO DE MATERIAL DA VALA COM ESCAVADEIRA HIDRÁULICA</v>
          </cell>
          <cell r="C15028" t="str">
            <v>M3</v>
          </cell>
          <cell r="D15028">
            <v>71.25</v>
          </cell>
          <cell r="E15028">
            <v>72.239999999999995</v>
          </cell>
          <cell r="F15028" t="str">
            <v>COMPESA 2024.2</v>
          </cell>
        </row>
        <row r="15029">
          <cell r="A15029" t="str">
            <v>02.02.14U</v>
          </cell>
          <cell r="B15029" t="str">
            <v>ESCAVAÇÃO DE MATERIAL DE 3ª CATEGORIA (ROCHA) EM VALA, COM USO DE EMULSÃO EXPLOSIVA ENCARTUCHADA,  INCLUSIVE ABAFAMENTO E REMOÇÃO DE MATERIAL DA VALA COM ESCAVADEIRA HIDRÁULICA</v>
          </cell>
          <cell r="C15029" t="str">
            <v>M3</v>
          </cell>
          <cell r="D15029">
            <v>204.18</v>
          </cell>
          <cell r="E15029">
            <v>210.08</v>
          </cell>
          <cell r="F15029" t="str">
            <v>COMPESA 2024.2</v>
          </cell>
        </row>
        <row r="15030">
          <cell r="A15030" t="str">
            <v>02.02.15U</v>
          </cell>
          <cell r="B15030" t="str">
            <v>ESCAVAÇÃO DE MATERIAL DE 3ª CATEGORIA (ROCHA) EM VALA, COM MARTELETE PNEUMÁTICO MANUAL, INCLUSIVE REMOÇÃO DE MATERIAL DA VALA COM ESCAVADEIRA HIDRÁULICA</v>
          </cell>
          <cell r="C15030" t="str">
            <v>M3</v>
          </cell>
          <cell r="D15030">
            <v>208.94</v>
          </cell>
          <cell r="E15030">
            <v>220.35</v>
          </cell>
          <cell r="F15030" t="str">
            <v>COMPESA 2024.2</v>
          </cell>
        </row>
        <row r="15031">
          <cell r="A15031" t="str">
            <v>02.03.05U</v>
          </cell>
          <cell r="B15031" t="str">
            <v>ESCAVAÇÃO MECANIZADA EM CAMPO ABERTO EM MATERIAL DE 1ª E/OU 2ª CATEGORIAS ATÉ 2,00 M DE PROFUNDIDADE.</v>
          </cell>
          <cell r="C15031" t="str">
            <v>M3</v>
          </cell>
          <cell r="D15031">
            <v>3.37</v>
          </cell>
          <cell r="E15031">
            <v>3.44</v>
          </cell>
          <cell r="F15031" t="str">
            <v>COMPESA 2024.2</v>
          </cell>
        </row>
        <row r="15032">
          <cell r="A15032" t="str">
            <v>02.03.07U</v>
          </cell>
          <cell r="B15032" t="str">
            <v>ESCAVAÇÃO MECANIZADA EM CAMPO ABERTO EM MATERIAL DE 1ª E/OU 2ª CATEGORIAS ACIMA DE 2,00 M E ATÉ 4,00 M DE PROFUNDIDADE.</v>
          </cell>
          <cell r="C15032" t="str">
            <v>M3</v>
          </cell>
          <cell r="D15032">
            <v>3.91</v>
          </cell>
          <cell r="E15032">
            <v>3.99</v>
          </cell>
          <cell r="F15032" t="str">
            <v>COMPESA 2024.2</v>
          </cell>
        </row>
        <row r="15033">
          <cell r="A15033" t="str">
            <v>02.03.09U</v>
          </cell>
          <cell r="B15033" t="str">
            <v>ESCAVAÇÃO MECANIZADA EM CAMPO ABERTO EM MATERIAL DE 1ª E/OU 2ª CATEGORIAS ACIMA DE 4,00 M E ATÉ 6,00 M DE PROFUNDIDADE.</v>
          </cell>
          <cell r="C15033" t="str">
            <v>M3</v>
          </cell>
          <cell r="D15033">
            <v>4.7300000000000004</v>
          </cell>
          <cell r="E15033">
            <v>4.83</v>
          </cell>
          <cell r="F15033" t="str">
            <v>COMPESA 2024.2</v>
          </cell>
        </row>
        <row r="15034">
          <cell r="A15034" t="str">
            <v>02.03.27U</v>
          </cell>
          <cell r="B15034" t="str">
            <v>ESCAVAÇÃO, CARGA E TRANSPORTE DE SOLO MOLE COM ESCAVADEIRA HIDRÁULICA - DMT: 0 ATÉ 200 M.</v>
          </cell>
          <cell r="C15034" t="str">
            <v>M3</v>
          </cell>
          <cell r="D15034">
            <v>15.73</v>
          </cell>
          <cell r="E15034">
            <v>15.98</v>
          </cell>
          <cell r="F15034" t="str">
            <v>COMPESA 2024.2</v>
          </cell>
        </row>
        <row r="15035">
          <cell r="A15035" t="str">
            <v>02.03.28U</v>
          </cell>
          <cell r="B15035" t="str">
            <v>ESCAVAÇÃO, CARGA E TRANSPORTE DE SOLO MOLE COM ESCAVADEIRA HIDRÁULICA - DMT: 201 ATÉ 400 M.</v>
          </cell>
          <cell r="C15035" t="str">
            <v>M3</v>
          </cell>
          <cell r="D15035">
            <v>16.32</v>
          </cell>
          <cell r="E15035">
            <v>16.57</v>
          </cell>
          <cell r="F15035" t="str">
            <v>COMPESA 2024.2</v>
          </cell>
        </row>
        <row r="15036">
          <cell r="A15036" t="str">
            <v>02.03.29U</v>
          </cell>
          <cell r="B15036" t="str">
            <v>ESCAVAÇÃO, CARGA E TRANSPORTE DE SOLO MOLE COM ESCAVADEIRA HIDRÁULICA - DMT: 401 ATÉ 600 M.</v>
          </cell>
          <cell r="C15036" t="str">
            <v>M3</v>
          </cell>
          <cell r="D15036">
            <v>16.809999999999999</v>
          </cell>
          <cell r="E15036">
            <v>17.059999999999999</v>
          </cell>
          <cell r="F15036" t="str">
            <v>COMPESA 2024.2</v>
          </cell>
        </row>
        <row r="15037">
          <cell r="A15037" t="str">
            <v>02.03.30U</v>
          </cell>
          <cell r="B15037" t="str">
            <v>ESCAVAÇÃO, CARGA E TRANSPORTE DE SOLO MOLE COM ESCAVADEIRA HIDRÁULICA - DMT: 601 ATÉ 800 M.</v>
          </cell>
          <cell r="C15037" t="str">
            <v>M3</v>
          </cell>
          <cell r="D15037">
            <v>17.3</v>
          </cell>
          <cell r="E15037">
            <v>17.559999999999999</v>
          </cell>
          <cell r="F15037" t="str">
            <v>COMPESA 2024.2</v>
          </cell>
        </row>
        <row r="15038">
          <cell r="A15038" t="str">
            <v>02.03.31U</v>
          </cell>
          <cell r="B15038" t="str">
            <v>ESCAVAÇÃO, CARGA E TRANSPORTE DE SOLO MOLE COM ESCAVADEIRA HIDRÁULICA - DMT: 801 ATÉ 1.000 M.</v>
          </cell>
          <cell r="C15038" t="str">
            <v>M3</v>
          </cell>
          <cell r="D15038">
            <v>17.64</v>
          </cell>
          <cell r="E15038">
            <v>17.899999999999999</v>
          </cell>
          <cell r="F15038" t="str">
            <v>COMPESA 2024.2</v>
          </cell>
        </row>
        <row r="15039">
          <cell r="A15039" t="str">
            <v>58.01.01U</v>
          </cell>
          <cell r="B15039" t="str">
            <v>REGULARIZAÇÃO MANUAL DE FUNDO DE VALAS 0,15 M COM MATERIAL PROVENIENTE DA ESCAVAÇÃO, ( PARA ASSENTAMENTO DE TUBULAÇÃO ).</v>
          </cell>
          <cell r="C15039" t="str">
            <v>M2</v>
          </cell>
          <cell r="D15039">
            <v>4.37</v>
          </cell>
          <cell r="E15039">
            <v>4.8899999999999997</v>
          </cell>
          <cell r="F15039" t="str">
            <v>COMPESA 2024.2</v>
          </cell>
        </row>
        <row r="15040">
          <cell r="A15040" t="str">
            <v>02.04.01U</v>
          </cell>
          <cell r="B15040" t="str">
            <v>REMOÇÃO DO MATERIAL ESCAVADO EM CAMINHÃO BASCULANTE, ATÉ 1,0 KM, INCLUSIVE CARGA MANUAL E DESCARGA ( MEDIDO NO CORTE ).</v>
          </cell>
          <cell r="C15040" t="str">
            <v>M3</v>
          </cell>
          <cell r="D15040">
            <v>27.18</v>
          </cell>
          <cell r="E15040">
            <v>28.79</v>
          </cell>
          <cell r="F15040" t="str">
            <v>COMPESA 2024.2</v>
          </cell>
        </row>
        <row r="15041">
          <cell r="A15041" t="str">
            <v>02.04.21U</v>
          </cell>
          <cell r="B15041" t="str">
            <v>REMOÇÃO DO MATERIAL ESCAVADO EM CAMINHÃO BASCULANTE, ATÉ 1,0 KM, INCLUSIVE CARGA MECÂNICA E DESCARGA ( MEDIDO NO CORTE ).</v>
          </cell>
          <cell r="C15041" t="str">
            <v>M3</v>
          </cell>
          <cell r="D15041">
            <v>4.71</v>
          </cell>
          <cell r="E15041">
            <v>4.8</v>
          </cell>
          <cell r="F15041" t="str">
            <v>COMPESA 2024.2</v>
          </cell>
        </row>
        <row r="15042">
          <cell r="A15042" t="str">
            <v>02.04.61U</v>
          </cell>
          <cell r="B15042" t="str">
            <v>REMOÇÃO DE ENTULHO EM CAMINHÃO BASCULANTE, ATÉ 1,0 KM, INCLUSIVE CARGA MANUAL E DESCARGA.</v>
          </cell>
          <cell r="C15042" t="str">
            <v>M3</v>
          </cell>
          <cell r="D15042">
            <v>20.62</v>
          </cell>
          <cell r="E15042">
            <v>22.89</v>
          </cell>
          <cell r="F15042" t="str">
            <v>COMPESA 2024.2</v>
          </cell>
        </row>
        <row r="15043">
          <cell r="A15043" t="str">
            <v>02.04.62U</v>
          </cell>
          <cell r="B15043" t="str">
            <v>REMOÇÃO DE ENTULHO EM CAMINHÃO BASCULANTE, ATÉ 1,0 KM, INCLUSIVE CARGA MECANIZADA E DESCARGA.</v>
          </cell>
          <cell r="C15043" t="str">
            <v>M3</v>
          </cell>
          <cell r="D15043">
            <v>4.71</v>
          </cell>
          <cell r="E15043">
            <v>4.8</v>
          </cell>
          <cell r="F15043" t="str">
            <v>COMPESA 2024.2</v>
          </cell>
        </row>
        <row r="15044">
          <cell r="A15044" t="str">
            <v>02.05.01U</v>
          </cell>
          <cell r="B15044" t="str">
            <v>REATERRO APILOADO EM CAMADAS DE 0,20 M COM APROVEITAMENTO DO MATERIAL ESCAVADO.</v>
          </cell>
          <cell r="C15044" t="str">
            <v>M3</v>
          </cell>
          <cell r="D15044">
            <v>45.11</v>
          </cell>
          <cell r="E15044">
            <v>50.49</v>
          </cell>
          <cell r="F15044" t="str">
            <v>COMPESA 2024.2</v>
          </cell>
        </row>
        <row r="15045">
          <cell r="A15045" t="str">
            <v>02.05.02U</v>
          </cell>
          <cell r="B15045" t="str">
            <v>ATERRO APILOADO EM CAMADAS DE 0,20 M COM MATERIAL ARGILO-ARENOSO - COMERCIAL (INCLUSIVE O FORNECIMENTO DO MATERIAL)</v>
          </cell>
          <cell r="C15045" t="str">
            <v>M3</v>
          </cell>
          <cell r="D15045">
            <v>91.79</v>
          </cell>
          <cell r="E15045">
            <v>97.17</v>
          </cell>
          <cell r="F15045" t="str">
            <v>COMPESA 2024.2</v>
          </cell>
        </row>
        <row r="15046">
          <cell r="A15046" t="str">
            <v>02.05.05U</v>
          </cell>
          <cell r="B15046" t="str">
            <v>ATERRO COMPACTADO MECANICAMENTE EM CAMADAS DE 0,20M COM MATERIAL NÃO COMERCIAL ADQUIRIDO EM JAZIDA, EXCLUSIVE MATERIAL E TRANSPORTE.</v>
          </cell>
          <cell r="C15046" t="str">
            <v>M3</v>
          </cell>
          <cell r="D15046">
            <v>9.09</v>
          </cell>
          <cell r="E15046">
            <v>10.1</v>
          </cell>
          <cell r="F15046" t="str">
            <v>COMPESA 2024.2</v>
          </cell>
        </row>
        <row r="15047">
          <cell r="A15047" t="str">
            <v>02.05.52U</v>
          </cell>
          <cell r="B15047" t="str">
            <v>ATERRO COM AREIA EM CAMADAS DE ATÉ 40 CM DE ESPESSURA, UTILIZANDO-SE PROCESSO MECÂNICO LEVE PARA A COMPACTAÇÃO, INCLUSIVE CARGA, DESCARGA E TRANSPORTE ( POSTO OBRA ).</v>
          </cell>
          <cell r="C15047" t="str">
            <v>M3</v>
          </cell>
          <cell r="D15047">
            <v>87</v>
          </cell>
          <cell r="E15047">
            <v>88.35</v>
          </cell>
          <cell r="F15047" t="str">
            <v>COMPESA 2024.2</v>
          </cell>
        </row>
        <row r="15048">
          <cell r="A15048" t="str">
            <v>02.05.53U</v>
          </cell>
          <cell r="B15048" t="str">
            <v>ATERRO COM AREIA EM CAMADAS DE ATÉ 20 CM DE ESPESSURA, UTILIZANDO-SE O PROCESSO MECÂNICO  LEVE PARA COMPACTAÇÃO, INCLUSIVE ADENSAMENTO HIDRÁULICO, CARGA, DESCARGA E TRANSPORTE ( POSTO OBRA ).</v>
          </cell>
          <cell r="C15048" t="str">
            <v>M3</v>
          </cell>
          <cell r="D15048">
            <v>110.69</v>
          </cell>
          <cell r="E15048">
            <v>112.16</v>
          </cell>
          <cell r="F15048" t="str">
            <v>COMPESA 2024.2</v>
          </cell>
        </row>
        <row r="15049">
          <cell r="A15049" t="str">
            <v>02.05.08U</v>
          </cell>
          <cell r="B15049" t="str">
            <v>ATERRO COM PÓ DE PEDRA EM CAMADAS DE ATÉ 40 CM DE ESPESSURA, UTILIZANDO-SE PROCESSO MECÂNICO LEVE PARA A COMPACTAÇÃO, INCLUSIVE CARGA, DESCARGA E TRANSPORTE ( POSTO OBRA ).</v>
          </cell>
          <cell r="C15049" t="str">
            <v>M3</v>
          </cell>
          <cell r="D15049">
            <v>126.32</v>
          </cell>
          <cell r="E15049">
            <v>127.67</v>
          </cell>
          <cell r="F15049" t="str">
            <v>COMPESA 2024.2</v>
          </cell>
        </row>
        <row r="15050">
          <cell r="A15050" t="str">
            <v>02.05.09U</v>
          </cell>
          <cell r="B15050" t="str">
            <v>ATERRO COM PÓ DE PEDRA EM CAMADAS DE ATÉ 40 CM DE ESPESSURA, UTILIZANDO-SE PROCESSO MECÂNICO LEVE PARA A COMPACTAÇÃO, INCLUSIVE ADENSAMENTO HIDRÁULICO, CARGA, DESCARGA E TRANSPORTE ( POSTO OBRA ).</v>
          </cell>
          <cell r="C15050" t="str">
            <v>M3</v>
          </cell>
          <cell r="D15050">
            <v>140.41</v>
          </cell>
          <cell r="E15050">
            <v>141.37</v>
          </cell>
          <cell r="F15050" t="str">
            <v>COMPESA 2024.2</v>
          </cell>
        </row>
        <row r="15051">
          <cell r="A15051" t="str">
            <v>02.05.70U</v>
          </cell>
          <cell r="B15051" t="str">
            <v>ATERRO PARA FUNDAÇÕES UTILIZANDO SOLO CIMENTO NO TRAÇO 1:20, ABRANGENDO ESPALHAMENTO, HOMOGENEIZAÇÃO, UMEDECIMENTO E COMPACTAÇÃO MANUAL COM SOQUETE DE 30 KG EM CAMADAS SUCESSIVAS DE 20 CM DE ESPESSURA, EXCLUSIVE FORNECIMENTO DO MATERIAL.</v>
          </cell>
          <cell r="C15051" t="str">
            <v>M3</v>
          </cell>
          <cell r="D15051">
            <v>242.18</v>
          </cell>
          <cell r="E15051">
            <v>261.68</v>
          </cell>
          <cell r="F15051" t="str">
            <v>COMPESA 2024.2</v>
          </cell>
        </row>
        <row r="15052">
          <cell r="A15052" t="str">
            <v>02.05.72U</v>
          </cell>
          <cell r="B15052" t="str">
            <v>ATERRO PARA FUNDAÇÕES UTILIZANDO SOLO CIMENTO NO TRAÇO 1:30, ABRANGENDO ESPALHAMENTO, HOMOGENEIZAÇÃO, UMEDECIMENTO E COMPACTAÇÃO MANUAL COM SOQUETE DE 30 KG EM CAMADAS SUCESSIVAS DE 20 CM DE ESPESSURA, EXCLUSIVE FORNECIMENTO DO MATERIAL.</v>
          </cell>
          <cell r="C15052" t="str">
            <v>M3</v>
          </cell>
          <cell r="D15052">
            <v>226.34</v>
          </cell>
          <cell r="E15052">
            <v>245.84</v>
          </cell>
          <cell r="F15052" t="str">
            <v>COMPESA 2024.2</v>
          </cell>
        </row>
        <row r="15053">
          <cell r="A15053" t="str">
            <v>02.05.74U</v>
          </cell>
          <cell r="B15053" t="str">
            <v>ATERRO PARA FUNDAÇÕES UTILIZANDO SOLO CIMENTO NO TRAÇO 1:20, ABRANGENDO ESPALHAMENTO, HOMOGENEIZAÇÃO, UMEDECIMENTO E COMPACTAÇÃO MECÂNICA LEVE EM CAMADAS SUCESSIVAS DE 20 CM DE ESPESSURA, EXCLUSIVE FORNECIMENTO DO MATERIAL.</v>
          </cell>
          <cell r="C15053" t="str">
            <v>M3</v>
          </cell>
          <cell r="D15053">
            <v>197.7</v>
          </cell>
          <cell r="E15053">
            <v>211.82</v>
          </cell>
          <cell r="F15053" t="str">
            <v>COMPESA 2024.2</v>
          </cell>
        </row>
        <row r="15054">
          <cell r="A15054" t="str">
            <v>02.05.76U</v>
          </cell>
          <cell r="B15054" t="str">
            <v>ATERRO PARA FUNDAÇÕES UTILIZANDO SOLO CIMENTO NO TRAÇO 1:30, ABRANGENDO ESPALHAMENTO, HOMOGENEIZAÇÃO, UMEDECIMENTO E COMPACTAÇÃO MECÂNICA LEVE EM CAMADAS SUCESSIVAS DE 20 CM DE ESPESSURA, EXCLUSIVE FORNECIMENTO DO MATERIAL.</v>
          </cell>
          <cell r="C15054" t="str">
            <v>M3</v>
          </cell>
          <cell r="D15054">
            <v>181.86</v>
          </cell>
          <cell r="E15054">
            <v>195.98</v>
          </cell>
          <cell r="F15054" t="str">
            <v>COMPESA 2024.2</v>
          </cell>
        </row>
        <row r="15055">
          <cell r="A15055" t="str">
            <v>02.05.60U</v>
          </cell>
          <cell r="B15055" t="str">
            <v>COMPACTAÇÃO MECÂNICA PESADA DE ATERRO A 100 POR CENTO DO PRÓCTOR NORMAL, MEDIDO NA SEÇÃO, INCLUSIVE ESPALHAMENTO, UMEDECIMENTO E HOMOGENEIZAÇÃO.</v>
          </cell>
          <cell r="C15055" t="str">
            <v>M3</v>
          </cell>
          <cell r="D15055">
            <v>5.38</v>
          </cell>
          <cell r="E15055">
            <v>5.46</v>
          </cell>
          <cell r="F15055" t="str">
            <v>COMPESA 2024.2</v>
          </cell>
        </row>
        <row r="15056">
          <cell r="A15056" t="str">
            <v>02.05.14U</v>
          </cell>
          <cell r="B15056" t="str">
            <v>COMPACTAÇÃO MECÂNICA LEVE EM CAMADAS DE 0,20 M DE ESPESSURA.</v>
          </cell>
          <cell r="C15056" t="str">
            <v>M2</v>
          </cell>
          <cell r="D15056">
            <v>0.56999999999999995</v>
          </cell>
          <cell r="E15056">
            <v>0.63</v>
          </cell>
          <cell r="F15056" t="str">
            <v>COMPESA 2024.2</v>
          </cell>
        </row>
        <row r="15057">
          <cell r="A15057" t="str">
            <v>02.06.01U</v>
          </cell>
          <cell r="B15057" t="str">
            <v>REATERRO MANUAL SEM COMPACTAÇÃO.</v>
          </cell>
          <cell r="C15057" t="str">
            <v>M3</v>
          </cell>
          <cell r="D15057">
            <v>8.4600000000000009</v>
          </cell>
          <cell r="E15057">
            <v>9.4700000000000006</v>
          </cell>
          <cell r="F15057" t="str">
            <v>COMPESA 2024.2</v>
          </cell>
        </row>
        <row r="15058">
          <cell r="A15058" t="str">
            <v>02.06.02U</v>
          </cell>
          <cell r="B15058" t="str">
            <v>ATERRO MANUAL SEM COMPACTAÇÃO COM MATERIAL ARGILO ARENOSO</v>
          </cell>
          <cell r="C15058" t="str">
            <v>M3</v>
          </cell>
          <cell r="D15058">
            <v>45.81</v>
          </cell>
          <cell r="E15058">
            <v>46.82</v>
          </cell>
          <cell r="F15058" t="str">
            <v>COMPESA 2024.2</v>
          </cell>
        </row>
        <row r="15059">
          <cell r="A15059" t="str">
            <v>02.06.03U</v>
          </cell>
          <cell r="B15059" t="str">
            <v>ATERRO MANUAL SEM COMPACTAÇÃO COM AREIA.</v>
          </cell>
          <cell r="C15059" t="str">
            <v>M3</v>
          </cell>
          <cell r="D15059">
            <v>72.959999999999994</v>
          </cell>
          <cell r="E15059">
            <v>73.97</v>
          </cell>
          <cell r="F15059" t="str">
            <v>COMPESA 2024.2</v>
          </cell>
        </row>
        <row r="15060">
          <cell r="A15060" t="str">
            <v>02.06.04U</v>
          </cell>
          <cell r="B15060" t="str">
            <v>ATERRO MANUAL SEM COMPACTAÇÃO COM PÓ DE PEDRA, INCLUSIVE FORNECIMENTO DO MATERIAL.</v>
          </cell>
          <cell r="C15060" t="str">
            <v>M3</v>
          </cell>
          <cell r="D15060">
            <v>107.15</v>
          </cell>
          <cell r="E15060">
            <v>108.16</v>
          </cell>
          <cell r="F15060" t="str">
            <v>COMPESA 2024.2</v>
          </cell>
        </row>
        <row r="15061">
          <cell r="A15061" t="str">
            <v>02.06.05U</v>
          </cell>
          <cell r="B15061" t="str">
            <v>ESPALHAMENTO MANUAL DE MATERIAL PARA SIMPLES REGULARIZAÇÃO DO TERRENO.</v>
          </cell>
          <cell r="C15061" t="str">
            <v>M3</v>
          </cell>
          <cell r="D15061">
            <v>2.82</v>
          </cell>
          <cell r="E15061">
            <v>3.15</v>
          </cell>
          <cell r="F15061" t="str">
            <v>COMPESA 2024.2</v>
          </cell>
        </row>
        <row r="15062">
          <cell r="A15062" t="str">
            <v>02.06.06U</v>
          </cell>
          <cell r="B15062" t="str">
            <v>ATERRO MANUAL SEM COMPACTAÇÃO, INCLUSIVE ESCAVAÇÃO, EXCLUSIVE CARGA, TRANSPORTE, DESCARGA E FORNECIMENTO DE MATERIAL.</v>
          </cell>
          <cell r="C15062" t="str">
            <v>M3</v>
          </cell>
          <cell r="D15062">
            <v>7.33</v>
          </cell>
          <cell r="E15062">
            <v>8.1999999999999993</v>
          </cell>
          <cell r="F15062" t="str">
            <v>COMPESA 2024.2</v>
          </cell>
        </row>
        <row r="15063">
          <cell r="A15063" t="str">
            <v>02.07.14U</v>
          </cell>
          <cell r="B15063" t="str">
            <v>TOMBAMENTO MECÂNICO DE ÁRVORES COM DIÂMETRO DE 0,15M A 0,30M, INCLUSIVE O DESTOCAMENTO E LIMPEZA DO LOCAL.</v>
          </cell>
          <cell r="C15063" t="str">
            <v>UN</v>
          </cell>
          <cell r="D15063">
            <v>106.73</v>
          </cell>
          <cell r="E15063">
            <v>108.57</v>
          </cell>
          <cell r="F15063" t="str">
            <v>COMPESA 2024.2</v>
          </cell>
        </row>
        <row r="15064">
          <cell r="A15064" t="str">
            <v>02.07.16U</v>
          </cell>
          <cell r="B15064" t="str">
            <v>TOMBAMENTO MECÂNICO DE ÁRVORES COM DIÂMETRO MAIOR QUE 0,30M, INCLUSIVE O DESTOCAMENTO E LIMPEZA DO LOCAL</v>
          </cell>
          <cell r="C15064" t="str">
            <v>UN</v>
          </cell>
          <cell r="D15064">
            <v>156.83000000000001</v>
          </cell>
          <cell r="E15064">
            <v>160.31</v>
          </cell>
          <cell r="F15064" t="str">
            <v>COMPESA 2024.2</v>
          </cell>
        </row>
        <row r="15065">
          <cell r="A15065" t="str">
            <v>02.07.17U</v>
          </cell>
          <cell r="B15065" t="str">
            <v>REMOÇÃO DE CERCA (SEM REAPROVEITAMENTO)</v>
          </cell>
          <cell r="C15065" t="str">
            <v>M</v>
          </cell>
          <cell r="D15065">
            <v>0.65</v>
          </cell>
          <cell r="E15065">
            <v>0.73</v>
          </cell>
          <cell r="F15065" t="str">
            <v>COMPESA 2024.2</v>
          </cell>
        </row>
        <row r="15066">
          <cell r="A15066" t="str">
            <v>02.08.01U</v>
          </cell>
          <cell r="B15066" t="str">
            <v>REGULARIZAÇÃO MANUAL DE TALUDE COM CORTE OU ATERRO ATÉ 20 CM DE ESPESSURA.</v>
          </cell>
          <cell r="C15066" t="str">
            <v>M2</v>
          </cell>
          <cell r="D15066">
            <v>9.4</v>
          </cell>
          <cell r="E15066">
            <v>10.52</v>
          </cell>
          <cell r="F15066" t="str">
            <v>COMPESA 2024.2</v>
          </cell>
        </row>
        <row r="15067">
          <cell r="A15067" t="str">
            <v>02.10.01U</v>
          </cell>
          <cell r="B15067" t="str">
            <v>CONSTRUÇÃO E MANUTENÇÃO DE CAMINHO DE SERVIÇO COM 4,0 M DE LARGURA, INCLUSIVE CANALETAS DE DRENAGEM A CÉU ABERTO NA SUA EXTENSÃO.</v>
          </cell>
          <cell r="C15067" t="str">
            <v>KM</v>
          </cell>
          <cell r="D15067">
            <v>5431.6</v>
          </cell>
          <cell r="E15067">
            <v>5698.06</v>
          </cell>
          <cell r="F15067" t="str">
            <v>COMPESA 2024.2</v>
          </cell>
        </row>
        <row r="15068">
          <cell r="A15068" t="str">
            <v>60.01.08U</v>
          </cell>
          <cell r="B15068" t="str">
            <v>MOMENTO DE TRANSPORTE COM EQUIPAMENTO DE LIMPEZA A SUCCAO, EM ESTRADA PAVIMENTADA</v>
          </cell>
          <cell r="C15068" t="str">
            <v>M3XKM</v>
          </cell>
          <cell r="D15068">
            <v>1.36</v>
          </cell>
          <cell r="E15068">
            <v>1.37</v>
          </cell>
          <cell r="F15068" t="str">
            <v>COMPESA 2024.2</v>
          </cell>
        </row>
        <row r="15069">
          <cell r="A15069" t="str">
            <v>03.01.29U</v>
          </cell>
          <cell r="B15069" t="str">
            <v>ESCORAMENTO DE VALA, TIPO BLINDADO, COM PROFUNDIDADE DE 0 A 1,5 M, LARGURA MENOR QUE 1,5 M, FORNECIMENTO E EXECUÇÃO</v>
          </cell>
          <cell r="C15069" t="str">
            <v>M2</v>
          </cell>
          <cell r="D15069">
            <v>9.08</v>
          </cell>
          <cell r="E15069">
            <v>9.51</v>
          </cell>
          <cell r="F15069" t="str">
            <v>COMPESA 2024.2</v>
          </cell>
        </row>
        <row r="15070">
          <cell r="A15070" t="str">
            <v>03.01.30U</v>
          </cell>
          <cell r="B15070" t="str">
            <v>ESCORAMENTO DE VALA, TIPO BLINDADO, COM PROFUNDIDADE DE 0 A 1,5 M, LARGURA MAIOR OU IGUAL A 1,5 M E MENOR QUE 2,5 M, FORNECIMENTO E EXECUÇÃO</v>
          </cell>
          <cell r="C15070" t="str">
            <v>M2</v>
          </cell>
          <cell r="D15070">
            <v>12.93</v>
          </cell>
          <cell r="E15070">
            <v>13.56</v>
          </cell>
          <cell r="F15070" t="str">
            <v>COMPESA 2024.2</v>
          </cell>
        </row>
        <row r="15071">
          <cell r="A15071" t="str">
            <v>03.01.31U</v>
          </cell>
          <cell r="B15071" t="str">
            <v>ESCORAMENTO DE VALA, TIPO BLINDADO, COM PROFUNDIDADE DE 1,5 A 3,0 M, LARGURA MENOR QUE 1,5 M,  FORNECIMENTO E EXECUÇÃO</v>
          </cell>
          <cell r="C15071" t="str">
            <v>M2</v>
          </cell>
          <cell r="D15071">
            <v>7.19</v>
          </cell>
          <cell r="E15071">
            <v>7.52</v>
          </cell>
          <cell r="F15071" t="str">
            <v>COMPESA 2024.2</v>
          </cell>
        </row>
        <row r="15072">
          <cell r="A15072" t="str">
            <v>03.01.32U</v>
          </cell>
          <cell r="B15072" t="str">
            <v>ESCORAMENTO DE VALA, TIPO BLINDADO, COM PROFUNDIDADE DE 1,5 A 3,0 M, LARGURA MAIOR OU IGUAL A 1,5 M E MENOR QUE 2,50, FORNECIMENTO E EXECUÇÃO</v>
          </cell>
          <cell r="C15072" t="str">
            <v>M2</v>
          </cell>
          <cell r="D15072">
            <v>10.86</v>
          </cell>
          <cell r="E15072">
            <v>11.37</v>
          </cell>
          <cell r="F15072" t="str">
            <v>COMPESA 2024.2</v>
          </cell>
        </row>
        <row r="15073">
          <cell r="A15073" t="str">
            <v>03.01.33U</v>
          </cell>
          <cell r="B15073" t="str">
            <v>ESCORAMENTO DE VALA, TIPO BLINDADO, COM PROFUNDIDADE DE 3,0 A 4,5 M, LARGURA MENOR QUE 1,5 M,  FORNECIMENTO E EXECUÇÃO</v>
          </cell>
          <cell r="C15073" t="str">
            <v>M2</v>
          </cell>
          <cell r="D15073">
            <v>5.34</v>
          </cell>
          <cell r="E15073">
            <v>5.55</v>
          </cell>
          <cell r="F15073" t="str">
            <v>COMPESA 2024.2</v>
          </cell>
        </row>
        <row r="15074">
          <cell r="A15074" t="str">
            <v>03.01.34U</v>
          </cell>
          <cell r="B15074" t="str">
            <v>ESCORAMENTO DE VALA, TIPO BLINDADO, COM PROFUNDIDADE DE 3,0 A 4,5 M, LARGURA MAIOR OU IGUAL A 1,5 M E MENOR QUE 2,5 M,  FORNECIMENTO E EXECUÇÃO</v>
          </cell>
          <cell r="C15074" t="str">
            <v>M2</v>
          </cell>
          <cell r="D15074">
            <v>9.0299999999999994</v>
          </cell>
          <cell r="E15074">
            <v>9.44</v>
          </cell>
          <cell r="F15074" t="str">
            <v>COMPESA 2024.2</v>
          </cell>
        </row>
        <row r="15075">
          <cell r="A15075" t="str">
            <v>03.02.01U</v>
          </cell>
          <cell r="B15075" t="str">
            <v>ENSECADEIRA DE MADEIRA COM PAREDE SIMPLES.</v>
          </cell>
          <cell r="C15075" t="str">
            <v>M2</v>
          </cell>
          <cell r="D15075">
            <v>158.4</v>
          </cell>
          <cell r="E15075">
            <v>168.76</v>
          </cell>
          <cell r="F15075" t="str">
            <v>COMPESA 2024.2</v>
          </cell>
        </row>
        <row r="15076">
          <cell r="A15076" t="str">
            <v>03.02.02U</v>
          </cell>
          <cell r="B15076" t="str">
            <v>ENSECADEIRA DE MADEIRA COM PAREDE DUPLA.</v>
          </cell>
          <cell r="C15076" t="str">
            <v>M2</v>
          </cell>
          <cell r="D15076">
            <v>394.76</v>
          </cell>
          <cell r="E15076">
            <v>420.66</v>
          </cell>
          <cell r="F15076" t="str">
            <v>COMPESA 2024.2</v>
          </cell>
        </row>
        <row r="15077">
          <cell r="A15077" t="str">
            <v>05.01.01U</v>
          </cell>
          <cell r="B15077" t="str">
            <v xml:space="preserve">ENROCAMENTO MANUAL DE PEDRA, SEM ARRUMAÇÃO, INCLUSIVE FORNECIMENTO COMERCIAL DO MATERIAL </v>
          </cell>
          <cell r="C15077" t="str">
            <v>M3</v>
          </cell>
          <cell r="D15077">
            <v>218.54</v>
          </cell>
          <cell r="E15077">
            <v>231.97</v>
          </cell>
          <cell r="F15077" t="str">
            <v>COMPESA 2024.2</v>
          </cell>
        </row>
        <row r="15078">
          <cell r="A15078" t="str">
            <v>05.01.02U</v>
          </cell>
          <cell r="B15078" t="str">
            <v>ENROCAMENTO MANUAL DE PEDRA, COM ARRUMAÇÃO, INCLUSIVE FORNECIMENTO COMERCIAL DO MATERIAL</v>
          </cell>
          <cell r="C15078" t="str">
            <v>M3</v>
          </cell>
          <cell r="D15078">
            <v>282.02999999999997</v>
          </cell>
          <cell r="E15078">
            <v>303.29000000000002</v>
          </cell>
          <cell r="F15078" t="str">
            <v>COMPESA 2024.2</v>
          </cell>
        </row>
        <row r="15079">
          <cell r="A15079" t="str">
            <v>60.01.07U</v>
          </cell>
          <cell r="B15079" t="str">
            <v>ESGOTAMENTO COM MOTOBOMBA AUTOESCOVANTE, MOTOR A GASOLINA DE 6,41HP</v>
          </cell>
          <cell r="C15079" t="str">
            <v>H</v>
          </cell>
          <cell r="D15079">
            <v>44.61</v>
          </cell>
          <cell r="E15079">
            <v>46.85</v>
          </cell>
          <cell r="F15079" t="str">
            <v>COMPESA 2024.2</v>
          </cell>
        </row>
        <row r="15080">
          <cell r="A15080" t="str">
            <v>08.01.04U</v>
          </cell>
          <cell r="B15080" t="str">
            <v>PASSEIO EM LAJOTA DE CONCRETO 50 CM X 50 CM, APLICADO SOBRE LASTRO DE CONCRETO NO TRAÇO 1:4:8 (ESPESSURA = 5 CM), INCLUSIVE EXECUÇÃO DO LASTRO.</v>
          </cell>
          <cell r="C15080" t="str">
            <v>M2</v>
          </cell>
          <cell r="D15080">
            <v>108.85</v>
          </cell>
          <cell r="E15080">
            <v>116.08</v>
          </cell>
          <cell r="F15080" t="str">
            <v>COMPESA 2024.2</v>
          </cell>
        </row>
        <row r="15081">
          <cell r="A15081" t="str">
            <v>08.01.05U</v>
          </cell>
          <cell r="B15081" t="str">
            <v xml:space="preserve">PASSEIO EM LAJOTA DE CONCRETO 50 CM X 50 CM, APLICADO SOBRE LASTRO DE CONCRETO JÁ PRONTO. </v>
          </cell>
          <cell r="C15081" t="str">
            <v>M2</v>
          </cell>
          <cell r="D15081">
            <v>88.06</v>
          </cell>
          <cell r="E15081">
            <v>94.76</v>
          </cell>
          <cell r="F15081" t="str">
            <v>COMPESA 2024.2</v>
          </cell>
        </row>
        <row r="15082">
          <cell r="A15082" t="str">
            <v>08.01.06U</v>
          </cell>
          <cell r="B15082" t="str">
            <v>PASSEIO EM LAJOTA DE CONCRETO 50 CM X 50 CM, APLICADO SOBRE TERRENO, INCLUSIVE SUA REGULARIZAÇÃO.</v>
          </cell>
          <cell r="C15082" t="str">
            <v>M2</v>
          </cell>
          <cell r="D15082">
            <v>92.76</v>
          </cell>
          <cell r="E15082">
            <v>100.02</v>
          </cell>
          <cell r="F15082" t="str">
            <v>COMPESA 2024.2</v>
          </cell>
        </row>
        <row r="15083">
          <cell r="A15083" t="str">
            <v>08.01.10U</v>
          </cell>
          <cell r="B15083" t="str">
            <v>EXECUÇÃO DE SUB-BASE ESTABILIZADA GRANULOMETRICAMENTE ABRANGENDO ESPALHAMENTO, HOMOGENEIZAÇÃO, UMEDECIMENTO E COMPACTAÇÃO COM ESPESSURA DE 20 CM, GRAU DE COMPACTAÇÃO 100% DO PRÓCTOR NORMAL, EXCLUSIVE  MATERIAL.</v>
          </cell>
          <cell r="C15083" t="str">
            <v>M2</v>
          </cell>
          <cell r="D15083">
            <v>20.8</v>
          </cell>
          <cell r="E15083">
            <v>21.2</v>
          </cell>
          <cell r="F15083" t="str">
            <v>COMPESA 2024.2</v>
          </cell>
        </row>
        <row r="15084">
          <cell r="A15084" t="str">
            <v>08.01.12U</v>
          </cell>
          <cell r="B15084" t="str">
            <v>IMPRIMAÇÃO MANUAL EM VALAS COM CM-30, TAXA DE 1,2 KG/M2.</v>
          </cell>
          <cell r="C15084" t="str">
            <v>M2</v>
          </cell>
          <cell r="D15084">
            <v>10.71</v>
          </cell>
          <cell r="E15084">
            <v>10.93</v>
          </cell>
          <cell r="F15084" t="str">
            <v>COMPESA 2024.2</v>
          </cell>
        </row>
        <row r="15085">
          <cell r="A15085" t="str">
            <v>08.01.13U</v>
          </cell>
          <cell r="B15085" t="str">
            <v>IMPRIMAÇÃO MECÂNICA EM VALAS COM CM-30, TAXA DE 1,2 KG/M2.</v>
          </cell>
          <cell r="C15085" t="str">
            <v>M2</v>
          </cell>
          <cell r="D15085">
            <v>8.0299999999999994</v>
          </cell>
          <cell r="E15085">
            <v>8.08</v>
          </cell>
          <cell r="F15085" t="str">
            <v>COMPESA 2024.2</v>
          </cell>
        </row>
        <row r="15086">
          <cell r="A15086" t="str">
            <v>08.01.14U</v>
          </cell>
          <cell r="B15086" t="str">
            <v>PINTURA ASFÁLTICA COM APLICAÇÃO MANUAL, EMULSÃO CATIÔNICA RR-1C, TAXA DE 0,5 L/M2.</v>
          </cell>
          <cell r="C15086" t="str">
            <v>M2</v>
          </cell>
          <cell r="D15086">
            <v>6.08</v>
          </cell>
          <cell r="E15086">
            <v>6.62</v>
          </cell>
          <cell r="F15086" t="str">
            <v>COMPESA 2024.2</v>
          </cell>
        </row>
        <row r="15087">
          <cell r="A15087" t="str">
            <v>08.01.24U</v>
          </cell>
          <cell r="B15087" t="str">
            <v>REVESTIMENTO ASFÁLTICO COM PRE-MISTURADO A FRIO FINO OU GROSSO, PARA FECHAMENTO DE VALAS, INCLUSIVE FORNECIMENTO DO MATERIAL, ESPALHAMENTO E COMPACTAÇÃO.</v>
          </cell>
          <cell r="C15087" t="str">
            <v>M3</v>
          </cell>
          <cell r="D15087">
            <v>1123.3900000000001</v>
          </cell>
          <cell r="E15087">
            <v>1132.08</v>
          </cell>
          <cell r="F15087" t="str">
            <v>COMPESA 2024.2</v>
          </cell>
        </row>
        <row r="15088">
          <cell r="A15088" t="str">
            <v>08.01.22U</v>
          </cell>
          <cell r="B15088" t="str">
            <v>PAVIMENTO EM CONCRETO DE CIMENTO PORTLAND DE FCK 35 MPA, PARA RECONSTRUCAO DE PLACAS. INCLUSIVE COLCHAO DE AREIA (5 CM), CURA E PREENCHIMENTO DE JUNTAS C/ SELANTE A BASE DE ASFALTO.</v>
          </cell>
          <cell r="C15088" t="str">
            <v>M3</v>
          </cell>
          <cell r="D15088">
            <v>895.95</v>
          </cell>
          <cell r="E15088">
            <v>946.18</v>
          </cell>
          <cell r="F15088" t="str">
            <v>COMPESA 2024.2</v>
          </cell>
        </row>
        <row r="15089">
          <cell r="A15089" t="str">
            <v>09.01.01U</v>
          </cell>
          <cell r="B15089" t="str">
            <v>REPOSIÇÃO DE PLACA PRE-MOLDADA DE CONCRETO, SOBRE COXIM DE AREIA COM 5 CM DE ESPESSURA, REJUNTADO COM ASFALTO (EXCLUSO O PRE-MOLDADO).</v>
          </cell>
          <cell r="C15089" t="str">
            <v>M2</v>
          </cell>
          <cell r="D15089">
            <v>44.47</v>
          </cell>
          <cell r="E15089">
            <v>45.95</v>
          </cell>
          <cell r="F15089" t="str">
            <v>COMPESA 2024.2</v>
          </cell>
        </row>
        <row r="15090">
          <cell r="A15090" t="str">
            <v>09.01.04U</v>
          </cell>
          <cell r="B15090" t="str">
            <v>REPOSIÇÃO DE MEIO-FIO EM PEDRA GRANÍTICA, REJUNTADO COM ARGAMASSA DE CIMENTO E AREIA TRAÇO 1:3.  (EXCLUSO O MEIO-FIO)</v>
          </cell>
          <cell r="C15090" t="str">
            <v>M</v>
          </cell>
          <cell r="D15090">
            <v>13.86</v>
          </cell>
          <cell r="E15090">
            <v>15.45</v>
          </cell>
          <cell r="F15090" t="str">
            <v>COMPESA 2024.2</v>
          </cell>
        </row>
        <row r="15091">
          <cell r="A15091" t="str">
            <v>09.01.05U</v>
          </cell>
          <cell r="B15091" t="str">
            <v>REPOSIÇÃO DE PASSEIO EM PEDRA PORTUGUESA SOBRE ARGAMASSA DE CIMENTO E AREIA NO TRAÇO 1:6 COM 5 CM DE ESPESSURA (FAROFA), REJUNTADO COM ARGAMASSA DE CIMENTO E AREIA NO TRAÇO 1:3. (EXCLUSO A PEDRA PORTUGUESA)</v>
          </cell>
          <cell r="C15091" t="str">
            <v>M2</v>
          </cell>
          <cell r="D15091">
            <v>56.43</v>
          </cell>
          <cell r="E15091">
            <v>60.54</v>
          </cell>
          <cell r="F15091" t="str">
            <v>COMPESA 2024.2</v>
          </cell>
        </row>
        <row r="15092">
          <cell r="A15092" t="str">
            <v>10.01.02U</v>
          </cell>
          <cell r="B15092" t="str">
            <v>DEMOLIÇÃO DE ALVENARIA DE PEDRA REJUNTADA.</v>
          </cell>
          <cell r="C15092" t="str">
            <v>M3</v>
          </cell>
          <cell r="D15092">
            <v>176.35</v>
          </cell>
          <cell r="E15092">
            <v>197.55</v>
          </cell>
          <cell r="F15092" t="str">
            <v>COMPESA 2024.2</v>
          </cell>
        </row>
        <row r="15093">
          <cell r="A15093" t="str">
            <v>10.01.11U</v>
          </cell>
          <cell r="B15093" t="str">
            <v>RETIRADA CUIDADOSA DE AZULEJOS/LADRILHOS E ARGAMASSA DE ASSENTAMENTO.</v>
          </cell>
          <cell r="C15093" t="str">
            <v>M2</v>
          </cell>
          <cell r="D15093">
            <v>63.49</v>
          </cell>
          <cell r="E15093">
            <v>71.319999999999993</v>
          </cell>
          <cell r="F15093" t="str">
            <v>COMPESA 2024.2</v>
          </cell>
        </row>
        <row r="15094">
          <cell r="A15094" t="str">
            <v>10.01.12U</v>
          </cell>
          <cell r="B15094" t="str">
            <v>DEMOLIÇÃO DE REVESTIMENTO EM LAMBRIS.</v>
          </cell>
          <cell r="C15094" t="str">
            <v>M2</v>
          </cell>
          <cell r="D15094">
            <v>52.9</v>
          </cell>
          <cell r="E15094">
            <v>59.24</v>
          </cell>
          <cell r="F15094" t="str">
            <v>COMPESA 2024.2</v>
          </cell>
        </row>
        <row r="15095">
          <cell r="A15095" t="str">
            <v>10.02.01U</v>
          </cell>
          <cell r="B15095" t="str">
            <v xml:space="preserve">DEMOLIÇÃO MANUAL DE CONCRETO SIMPLES. </v>
          </cell>
          <cell r="C15095" t="str">
            <v>M3</v>
          </cell>
          <cell r="D15095">
            <v>275.10000000000002</v>
          </cell>
          <cell r="E15095">
            <v>308.10000000000002</v>
          </cell>
          <cell r="F15095" t="str">
            <v>COMPESA 2024.2</v>
          </cell>
        </row>
        <row r="15096">
          <cell r="A15096" t="str">
            <v>10.02.02U</v>
          </cell>
          <cell r="B15096" t="str">
            <v xml:space="preserve">DEMOLIÇÃO MANUAL DE CONCRETO ARMADO. </v>
          </cell>
          <cell r="C15096" t="str">
            <v>M3</v>
          </cell>
          <cell r="D15096">
            <v>317.43</v>
          </cell>
          <cell r="E15096">
            <v>355.5</v>
          </cell>
          <cell r="F15096" t="str">
            <v>COMPESA 2024.2</v>
          </cell>
        </row>
        <row r="15097">
          <cell r="A15097" t="str">
            <v>10.02.15U</v>
          </cell>
          <cell r="B15097" t="str">
            <v>DEMOLIÇÃO DE CONCRETO ARMADO COM UTILIZAÇÃO DE MARTELETE PNEUMÁTICO.</v>
          </cell>
          <cell r="C15097" t="str">
            <v>M3</v>
          </cell>
          <cell r="D15097">
            <v>363.52</v>
          </cell>
          <cell r="E15097">
            <v>384.07</v>
          </cell>
          <cell r="F15097" t="str">
            <v>COMPESA 2024.2</v>
          </cell>
        </row>
        <row r="15098">
          <cell r="A15098" t="str">
            <v>10.02.16U</v>
          </cell>
          <cell r="B15098" t="str">
            <v>DEMOLIÇÃO DE CONCRETO SIMPLES COM UTILIZAÇÃO DE MARTELETE PNEUMÁTICO.</v>
          </cell>
          <cell r="C15098" t="str">
            <v>M3</v>
          </cell>
          <cell r="D15098">
            <v>170.08</v>
          </cell>
          <cell r="E15098">
            <v>181.26</v>
          </cell>
          <cell r="F15098" t="str">
            <v>COMPESA 2024.2</v>
          </cell>
        </row>
        <row r="15099">
          <cell r="A15099" t="str">
            <v>10.03.01U</v>
          </cell>
          <cell r="B15099" t="str">
            <v>DEMOLIÇÃO DE PISO REVESTIDO EM LADRILHO.</v>
          </cell>
          <cell r="C15099" t="str">
            <v>M2</v>
          </cell>
          <cell r="D15099">
            <v>15.36</v>
          </cell>
          <cell r="E15099">
            <v>17.25</v>
          </cell>
          <cell r="F15099" t="str">
            <v>COMPESA 2024.2</v>
          </cell>
        </row>
        <row r="15100">
          <cell r="A15100" t="str">
            <v>10.03.02U</v>
          </cell>
          <cell r="B15100" t="str">
            <v>DEMOLIÇÃO DE PISO EM LADRILHO SOBRE LASTRO DE CONCRETO SIMPLES.</v>
          </cell>
          <cell r="C15100" t="str">
            <v>M2</v>
          </cell>
          <cell r="D15100">
            <v>29.62</v>
          </cell>
          <cell r="E15100">
            <v>33.18</v>
          </cell>
          <cell r="F15100" t="str">
            <v>COMPESA 2024.2</v>
          </cell>
        </row>
        <row r="15101">
          <cell r="A15101" t="str">
            <v>10.03.03U</v>
          </cell>
          <cell r="B15101" t="str">
            <v>DEMOLIÇÃO DE PISO CIMENTADO.</v>
          </cell>
          <cell r="C15101" t="str">
            <v>M2</v>
          </cell>
          <cell r="D15101">
            <v>13.74</v>
          </cell>
          <cell r="E15101">
            <v>15.4</v>
          </cell>
          <cell r="F15101" t="str">
            <v>COMPESA 2024.2</v>
          </cell>
        </row>
        <row r="15102">
          <cell r="A15102" t="str">
            <v>10.03.04U</v>
          </cell>
          <cell r="B15102" t="str">
            <v xml:space="preserve">DEMOLIÇÃO DE PISO CIMENTADO SOBRE LASTRO DE CONCRETO. </v>
          </cell>
          <cell r="C15102" t="str">
            <v>M2</v>
          </cell>
          <cell r="D15102">
            <v>27.5</v>
          </cell>
          <cell r="E15102">
            <v>30.8</v>
          </cell>
          <cell r="F15102" t="str">
            <v>COMPESA 2024.2</v>
          </cell>
        </row>
        <row r="15103">
          <cell r="A15103" t="str">
            <v>10.03.05U</v>
          </cell>
          <cell r="B15103" t="str">
            <v>DEMOLIÇÃO DE PISO VINÍLICO.</v>
          </cell>
          <cell r="C15103" t="str">
            <v>M2</v>
          </cell>
          <cell r="D15103">
            <v>8.4600000000000009</v>
          </cell>
          <cell r="E15103">
            <v>9.48</v>
          </cell>
          <cell r="F15103" t="str">
            <v>COMPESA 2024.2</v>
          </cell>
        </row>
        <row r="15104">
          <cell r="A15104" t="str">
            <v>10.02.07U</v>
          </cell>
          <cell r="B15104" t="str">
            <v xml:space="preserve">DEMOLIÇÃO DE PISO CERÂMICO. </v>
          </cell>
          <cell r="C15104" t="str">
            <v>M2</v>
          </cell>
          <cell r="D15104">
            <v>14.8</v>
          </cell>
          <cell r="E15104">
            <v>16.579999999999998</v>
          </cell>
          <cell r="F15104" t="str">
            <v>COMPESA 2024.2</v>
          </cell>
        </row>
        <row r="15105">
          <cell r="A15105" t="str">
            <v>10.02.08U</v>
          </cell>
          <cell r="B15105" t="str">
            <v xml:space="preserve">DEMOLIÇÃO DE PISO CERÂMICO SOBRE LASTRO DE CONCRETO SIMPLES. </v>
          </cell>
          <cell r="C15105" t="str">
            <v>M2</v>
          </cell>
          <cell r="D15105">
            <v>31.73</v>
          </cell>
          <cell r="E15105">
            <v>35.54</v>
          </cell>
          <cell r="F15105" t="str">
            <v>COMPESA 2024.2</v>
          </cell>
        </row>
        <row r="15106">
          <cell r="A15106" t="str">
            <v>10.02.09U</v>
          </cell>
          <cell r="B15106" t="str">
            <v xml:space="preserve">DEMOLIÇÃO DE PISO CERÂMICO INCLUSIVE RETIRADA DA CAMADA DE REGULARIZAÇÃO SOBRE LASTRO DE CONCRETO. </v>
          </cell>
          <cell r="C15106" t="str">
            <v>M2</v>
          </cell>
          <cell r="D15106">
            <v>29.62</v>
          </cell>
          <cell r="E15106">
            <v>33.18</v>
          </cell>
          <cell r="F15106" t="str">
            <v>COMPESA 2024.2</v>
          </cell>
        </row>
        <row r="15107">
          <cell r="A15107" t="str">
            <v>10.03.11U</v>
          </cell>
          <cell r="B15107" t="str">
            <v xml:space="preserve">DEMOLIÇÃO DE PISO E VIGAS EM MADEIRA. </v>
          </cell>
          <cell r="C15107" t="str">
            <v>M3</v>
          </cell>
          <cell r="D15107">
            <v>26.11</v>
          </cell>
          <cell r="E15107">
            <v>29.28</v>
          </cell>
          <cell r="F15107" t="str">
            <v>COMPESA 2024.2</v>
          </cell>
        </row>
        <row r="15108">
          <cell r="A15108" t="str">
            <v>10.03.12U</v>
          </cell>
          <cell r="B15108" t="str">
            <v>DEMOLIÇÃO DE DEGRAUS DE PEDRA.</v>
          </cell>
          <cell r="C15108" t="str">
            <v>M</v>
          </cell>
          <cell r="D15108">
            <v>33.85</v>
          </cell>
          <cell r="E15108">
            <v>37.92</v>
          </cell>
          <cell r="F15108" t="str">
            <v>COMPESA 2024.2</v>
          </cell>
        </row>
        <row r="15109">
          <cell r="A15109" t="str">
            <v>10.03.13U</v>
          </cell>
          <cell r="B15109" t="str">
            <v>DEMOLIÇÃO DE CALÇADA EM PEDRA PORTUGUESA COM REAPROVEITAMENTO.</v>
          </cell>
          <cell r="C15109" t="str">
            <v>M2</v>
          </cell>
          <cell r="D15109">
            <v>36.68</v>
          </cell>
          <cell r="E15109">
            <v>41.16</v>
          </cell>
          <cell r="F15109" t="str">
            <v>COMPESA 2024.2</v>
          </cell>
        </row>
        <row r="15110">
          <cell r="A15110" t="str">
            <v>10.03.14U</v>
          </cell>
          <cell r="B15110" t="str">
            <v>DEMOLIÇÃO DE CALÇADA EM PISO CIMENTADO</v>
          </cell>
          <cell r="C15110" t="str">
            <v>M2</v>
          </cell>
          <cell r="D15110">
            <v>27.5</v>
          </cell>
          <cell r="E15110">
            <v>30.8</v>
          </cell>
          <cell r="F15110" t="str">
            <v>COMPESA 2024.2</v>
          </cell>
        </row>
        <row r="15111">
          <cell r="A15111" t="str">
            <v>10.03.15U</v>
          </cell>
          <cell r="B15111" t="str">
            <v>DEMOLIÇÃO DE PASSEIO EM LAJOTA DE CONCRETO (50 X 50 CM) COM REAPROVEITAMENTO.</v>
          </cell>
          <cell r="C15111" t="str">
            <v>M2</v>
          </cell>
          <cell r="D15111">
            <v>14.33</v>
          </cell>
          <cell r="E15111">
            <v>16.04</v>
          </cell>
          <cell r="F15111" t="str">
            <v>COMPESA 2024.2</v>
          </cell>
        </row>
        <row r="15112">
          <cell r="A15112" t="str">
            <v>10.04.02U</v>
          </cell>
          <cell r="B15112" t="str">
            <v>DEMOLIÇÃO DE PAVIMENTAÇÃO EM PRE-MOLDADO EM CONCRETO COM REAPROVEITAMENTO.</v>
          </cell>
          <cell r="C15112" t="str">
            <v>M2</v>
          </cell>
          <cell r="D15112">
            <v>14.8</v>
          </cell>
          <cell r="E15112">
            <v>16.579999999999998</v>
          </cell>
          <cell r="F15112" t="str">
            <v>COMPESA 2024.2</v>
          </cell>
        </row>
        <row r="15113">
          <cell r="A15113" t="str">
            <v>10.04.03U</v>
          </cell>
          <cell r="B15113" t="str">
            <v>DEMOLIÇÃO DE MEIO FIO OU LINHA D'ÁGUA.</v>
          </cell>
          <cell r="C15113" t="str">
            <v>M</v>
          </cell>
          <cell r="D15113">
            <v>4.2300000000000004</v>
          </cell>
          <cell r="E15113">
            <v>4.74</v>
          </cell>
          <cell r="F15113" t="str">
            <v>COMPESA 2024.2</v>
          </cell>
        </row>
        <row r="15114">
          <cell r="A15114" t="str">
            <v>10.04.04U</v>
          </cell>
          <cell r="B15114" t="str">
            <v>DEMOLIÇÃO DE PAVIMENTAÇÃO ASFÁLTICA COM UTILIZAÇÃO DE MARTELETE PNEUMÁTICO.</v>
          </cell>
          <cell r="C15114" t="str">
            <v>M2</v>
          </cell>
          <cell r="D15114">
            <v>16.82</v>
          </cell>
          <cell r="E15114">
            <v>18.059999999999999</v>
          </cell>
          <cell r="F15114" t="str">
            <v>COMPESA 2024.2</v>
          </cell>
        </row>
        <row r="15115">
          <cell r="A15115" t="str">
            <v>10.04.05U</v>
          </cell>
          <cell r="B15115" t="str">
            <v>DEMOLIÇÃO MANUAL DE PAVIMENTAÇÃO ASFÁLTICA.</v>
          </cell>
          <cell r="C15115" t="str">
            <v>M2</v>
          </cell>
          <cell r="D15115">
            <v>24.45</v>
          </cell>
          <cell r="E15115">
            <v>27.36</v>
          </cell>
          <cell r="F15115" t="str">
            <v>COMPESA 2024.2</v>
          </cell>
        </row>
        <row r="15116">
          <cell r="A15116" t="str">
            <v>10.05.01U</v>
          </cell>
          <cell r="B15116" t="str">
            <v>DEMOLIÇÃO DE FORROS DE TÁBUAS.</v>
          </cell>
          <cell r="C15116" t="str">
            <v>M2</v>
          </cell>
          <cell r="D15116">
            <v>6.57</v>
          </cell>
          <cell r="E15116">
            <v>7.35</v>
          </cell>
          <cell r="F15116" t="str">
            <v>COMPESA 2024.2</v>
          </cell>
        </row>
        <row r="15117">
          <cell r="A15117" t="str">
            <v>10.08.04U</v>
          </cell>
          <cell r="B15117" t="str">
            <v>REMOÇÃO DE TUBULAÇÃO HIDROSANITÁRIA EMBUTIDA COM CONEXÕES DN 1/2" A 2" (20MM A 50MM)</v>
          </cell>
          <cell r="C15117" t="str">
            <v>M</v>
          </cell>
          <cell r="D15117">
            <v>8.31</v>
          </cell>
          <cell r="E15117">
            <v>9.35</v>
          </cell>
          <cell r="F15117" t="str">
            <v>COMPESA 2024.2</v>
          </cell>
        </row>
        <row r="15118">
          <cell r="A15118" t="str">
            <v>10.08.05U</v>
          </cell>
          <cell r="B15118" t="str">
            <v>REMOÇÃO DE TUBULAÇÃO HIDROSANITÁRIA EMBUTIDA COM CONEXÕES DN 2 1/2" A 4" (60MM A100MM)</v>
          </cell>
          <cell r="C15118" t="str">
            <v>M</v>
          </cell>
          <cell r="D15118">
            <v>12.46</v>
          </cell>
          <cell r="E15118">
            <v>14.02</v>
          </cell>
          <cell r="F15118" t="str">
            <v>COMPESA 2024.2</v>
          </cell>
        </row>
        <row r="15119">
          <cell r="A15119" t="str">
            <v>10.08.06U</v>
          </cell>
          <cell r="B15119" t="str">
            <v>REMOÇÃO DE TUBULAÇÃO HIDROSANITÁRIA APARENTE COM CONEXÕES, DN 1/2" A 2" (20MM A 50MM)</v>
          </cell>
          <cell r="C15119" t="str">
            <v>M</v>
          </cell>
          <cell r="D15119">
            <v>4.18</v>
          </cell>
          <cell r="E15119">
            <v>4.6900000000000004</v>
          </cell>
          <cell r="F15119" t="str">
            <v>COMPESA 2024.2</v>
          </cell>
        </row>
        <row r="15120">
          <cell r="A15120" t="str">
            <v>10.08.07U</v>
          </cell>
          <cell r="B15120" t="str">
            <v>REMOÇÃO DE TUBULAÇÃO HIDROSANITÁRIA APARENTE COM CONEXÕES, DN 2 1/2" A 4" 60MM A 100MM)</v>
          </cell>
          <cell r="C15120" t="str">
            <v>M</v>
          </cell>
          <cell r="D15120">
            <v>5.2</v>
          </cell>
          <cell r="E15120">
            <v>5.83</v>
          </cell>
          <cell r="F15120" t="str">
            <v>COMPESA 2024.2</v>
          </cell>
        </row>
        <row r="15121">
          <cell r="A15121" t="str">
            <v>10.09.04U</v>
          </cell>
          <cell r="B15121" t="str">
            <v>RETIRADA DE CAIXA DE AR CONDICIONADO</v>
          </cell>
          <cell r="C15121" t="str">
            <v>UN</v>
          </cell>
          <cell r="D15121">
            <v>18.8</v>
          </cell>
          <cell r="E15121">
            <v>21.12</v>
          </cell>
          <cell r="F15121" t="str">
            <v>COMPESA 2024.2</v>
          </cell>
        </row>
        <row r="15122">
          <cell r="A15122" t="str">
            <v>10.15.01U</v>
          </cell>
          <cell r="B15122" t="str">
            <v>RETIRADA DE MEIO FIO EM CONCRETO COM APROVEITAMENTO.</v>
          </cell>
          <cell r="C15122" t="str">
            <v>M</v>
          </cell>
          <cell r="D15122">
            <v>8.8800000000000008</v>
          </cell>
          <cell r="E15122">
            <v>9.98</v>
          </cell>
          <cell r="F15122" t="str">
            <v>COMPESA 2024.2</v>
          </cell>
        </row>
        <row r="15123">
          <cell r="A15123" t="str">
            <v>11.02.05U</v>
          </cell>
          <cell r="B15123" t="str">
            <v>ALVENARIA DE TIJOLOS MACIÇOS PRENSADOS ASSENTADOS E REJUNTADOS COM ARGAMASSA DE CIMENTO E AREIA NO TRAÇO 1:3 - 1/2 VEZ.</v>
          </cell>
          <cell r="C15123" t="str">
            <v>M2</v>
          </cell>
          <cell r="D15123">
            <v>75.42</v>
          </cell>
          <cell r="E15123">
            <v>80.09</v>
          </cell>
          <cell r="F15123" t="str">
            <v>COMPESA 2024.2</v>
          </cell>
        </row>
        <row r="15124">
          <cell r="A15124" t="str">
            <v>11.02.07U</v>
          </cell>
          <cell r="B15124" t="str">
            <v>ALVENARIA DE TIJOLOS MACIÇOS PRENSADOS ASSENTADOS E REJUNTADOS COM ARGAMASSA DE CIMENTO E AREIA NO TRAÇO 1:8 - 1/2 VEZ.</v>
          </cell>
          <cell r="C15124" t="str">
            <v>M2</v>
          </cell>
          <cell r="D15124">
            <v>71.66</v>
          </cell>
          <cell r="E15124">
            <v>76.42</v>
          </cell>
          <cell r="F15124" t="str">
            <v>COMPESA 2024.2</v>
          </cell>
        </row>
        <row r="15125">
          <cell r="A15125" t="str">
            <v>11.03.01U</v>
          </cell>
          <cell r="B15125" t="str">
            <v>ALVENARIA DE TIJOLOS APARENTE ( 1/2 VEZ ) ASSENTADOS E REJUNTADOS COM ARGAMASSA DE CIMENTO E AREIA NO TRAÇO 1:10 - 1/2 VEZ.</v>
          </cell>
          <cell r="C15125" t="str">
            <v>M2</v>
          </cell>
          <cell r="D15125">
            <v>152.46</v>
          </cell>
          <cell r="E15125">
            <v>161.05000000000001</v>
          </cell>
          <cell r="F15125" t="str">
            <v>COMPESA 2024.2</v>
          </cell>
        </row>
        <row r="15126">
          <cell r="A15126" t="str">
            <v>13.01.12U</v>
          </cell>
          <cell r="B15126" t="str">
            <v>ESCORAMENTO VERTICAL DE FORMAS COM PONTALETES DE MADEIRA, PÉ DIREITO SIMPLES,  INCLUSIVE MONTAGEM E DESMONTAGEM (4 UTILIZAÇÕES)</v>
          </cell>
          <cell r="C15126" t="str">
            <v>M3</v>
          </cell>
          <cell r="D15126">
            <v>16.71</v>
          </cell>
          <cell r="E15126">
            <v>17.48</v>
          </cell>
          <cell r="F15126" t="str">
            <v>COMPESA 2024.2</v>
          </cell>
        </row>
        <row r="15127">
          <cell r="A15127" t="str">
            <v>13.01.13U</v>
          </cell>
          <cell r="B15127" t="str">
            <v>ESCORAMENTO VERTICAL DE FORMAS COM PONTALETES DE MADEIRA, PÉ DIREITO DUPLO, INCLUSIVE MONTAGEM E DESMONTAGEM (4 UTILIZAÇÕES)</v>
          </cell>
          <cell r="C15127" t="str">
            <v>M3</v>
          </cell>
          <cell r="D15127">
            <v>27.24</v>
          </cell>
          <cell r="E15127">
            <v>28.32</v>
          </cell>
          <cell r="F15127" t="str">
            <v>COMPESA 2024.2</v>
          </cell>
        </row>
        <row r="15128">
          <cell r="A15128" t="str">
            <v>13.02.10U</v>
          </cell>
          <cell r="B15128" t="str">
            <v>COMPOSIÇÃO REPRESENTATIVA CORTE, DOBRA E COLOCAÇÃO DE AÇO CA-50/60</v>
          </cell>
          <cell r="C15128" t="str">
            <v>KG</v>
          </cell>
          <cell r="D15128">
            <v>9.7200000000000006</v>
          </cell>
          <cell r="E15128">
            <v>9.8699999999999992</v>
          </cell>
          <cell r="F15128" t="str">
            <v>COMPESA 2024.2</v>
          </cell>
        </row>
        <row r="15129">
          <cell r="A15129" t="str">
            <v>12.01.07U</v>
          </cell>
          <cell r="B15129" t="str">
            <v>MONTAGEM E DESMONTAGEM DE CIMBRAMENTO METÁLICO TUBULAR</v>
          </cell>
          <cell r="C15129" t="str">
            <v>M3</v>
          </cell>
          <cell r="D15129">
            <v>14.84</v>
          </cell>
          <cell r="E15129">
            <v>16.739999999999998</v>
          </cell>
          <cell r="F15129" t="str">
            <v>COMPESA 2024.2</v>
          </cell>
        </row>
        <row r="15130">
          <cell r="A15130" t="str">
            <v>12.01.08U</v>
          </cell>
          <cell r="B15130" t="str">
            <v>LOCAÇÃO DE CIMBRAMENTO METÁLICO TUBULAR</v>
          </cell>
          <cell r="C15130" t="str">
            <v>M3XMES</v>
          </cell>
          <cell r="D15130">
            <v>12</v>
          </cell>
          <cell r="E15130">
            <v>12</v>
          </cell>
          <cell r="F15130" t="str">
            <v>COMPESA 2024.2</v>
          </cell>
        </row>
        <row r="15131">
          <cell r="A15131" t="str">
            <v>13.03.49U</v>
          </cell>
          <cell r="B15131" t="str">
            <v>CONCRETO NÃO  ESTRUTURAL, PREPARO E LANÇAMENTO</v>
          </cell>
          <cell r="C15131" t="str">
            <v>M3</v>
          </cell>
          <cell r="D15131">
            <v>415.85</v>
          </cell>
          <cell r="E15131">
            <v>426.51</v>
          </cell>
          <cell r="F15131" t="str">
            <v>COMPESA 2024.2</v>
          </cell>
        </row>
        <row r="15132">
          <cell r="A15132" t="str">
            <v>13.03.46U</v>
          </cell>
          <cell r="B15132" t="str">
            <v>CONCRETO SIMPLES FCK = 35 MPA, DOSADO CONFORME A CONDIÇÃO "A" DA NORMA NBR 12655 E COM CONSUMO MÍNIMO DE CIMENTO 463 KG/M3, PARA LANÇAMENTO CONVENCIONAL; PREPARO.</v>
          </cell>
          <cell r="C15132" t="str">
            <v>M3</v>
          </cell>
          <cell r="D15132">
            <v>493.54</v>
          </cell>
          <cell r="E15132">
            <v>499.11</v>
          </cell>
          <cell r="F15132" t="str">
            <v>COMPESA 2024.2</v>
          </cell>
        </row>
        <row r="15133">
          <cell r="A15133" t="str">
            <v>13.03.61U</v>
          </cell>
          <cell r="B15133" t="str">
            <v xml:space="preserve">CONCRETO COMPACTADO A ROLO FCK = 8,0 MPA, CONSUMO MÍNIMO DE CIMENTO 80 KG PARA PRODUÇÃO DE 100 M3/H, PREPARO E LANÇAMENTO.                     </v>
          </cell>
          <cell r="C15133" t="str">
            <v>M3</v>
          </cell>
          <cell r="D15133">
            <v>228.85</v>
          </cell>
          <cell r="E15133">
            <v>229.39</v>
          </cell>
          <cell r="F15133" t="str">
            <v>COMPESA 2024.2</v>
          </cell>
        </row>
        <row r="15134">
          <cell r="A15134" t="str">
            <v>13.03.64U</v>
          </cell>
          <cell r="B15134" t="str">
            <v>CONCRETO COMPACTADO A ROLO FCK = 8,0 MPA, CONSUMO MÍNIMO DE CIMENTO 80 KG PARA PRODUÇÃO DE 80 M3/H, PREPARO E LANÇAMENTO.</v>
          </cell>
          <cell r="C15134" t="str">
            <v>M3</v>
          </cell>
          <cell r="D15134">
            <v>233.16</v>
          </cell>
          <cell r="E15134">
            <v>233.77</v>
          </cell>
          <cell r="F15134" t="str">
            <v>COMPESA 2024.2</v>
          </cell>
        </row>
        <row r="15135">
          <cell r="A15135" t="str">
            <v>13.03.66U</v>
          </cell>
          <cell r="B15135" t="str">
            <v>CONCRETO COMPACTADO A ROLO FCK = 8,0 MPA, CONSUMO MÍNIMO DE CIMENTO 80 KG PARA PRODUÇÃO DE 60 M3/H, PREPARO E LANÇAMENTO.</v>
          </cell>
          <cell r="C15135" t="str">
            <v>M3</v>
          </cell>
          <cell r="D15135">
            <v>238.84</v>
          </cell>
          <cell r="E15135">
            <v>239.63</v>
          </cell>
          <cell r="F15135" t="str">
            <v>COMPESA 2024.2</v>
          </cell>
        </row>
        <row r="15136">
          <cell r="A15136" t="str">
            <v>13.03.68U</v>
          </cell>
          <cell r="B15136" t="str">
            <v xml:space="preserve">CONCRETO COMPACTADO A ROLO FCK = 8,0 MPA, CONSUMO MÍNIMO DE CIMENTO 80 KG PARA PRODUÇÃO DE 40 M3/H, PREPARO E LANÇAMENTO.                      </v>
          </cell>
          <cell r="C15136" t="str">
            <v>M3</v>
          </cell>
          <cell r="D15136">
            <v>250.51</v>
          </cell>
          <cell r="E15136">
            <v>251.61</v>
          </cell>
          <cell r="F15136" t="str">
            <v>COMPESA 2024.2</v>
          </cell>
        </row>
        <row r="15137">
          <cell r="A15137" t="str">
            <v>13.05.01U</v>
          </cell>
          <cell r="B15137" t="str">
            <v>ARGAMASSA DE CIMENTO E AREIA PENEIRADA NO TRAÇO 1:2; PREPARO MANUAL.</v>
          </cell>
          <cell r="C15137" t="str">
            <v>M3</v>
          </cell>
          <cell r="D15137">
            <v>750.63</v>
          </cell>
          <cell r="E15137">
            <v>773.03</v>
          </cell>
          <cell r="F15137" t="str">
            <v>COMPESA 2024.2</v>
          </cell>
        </row>
        <row r="15138">
          <cell r="A15138" t="str">
            <v>13.05.04U</v>
          </cell>
          <cell r="B15138" t="str">
            <v>ARGAMASSA DE CIMENTO E AREIA SEM PENEIRAR NO TRAÇO 1:5; PREPARO MANUAL.</v>
          </cell>
          <cell r="C15138" t="str">
            <v>M3</v>
          </cell>
          <cell r="D15138">
            <v>537.67999999999995</v>
          </cell>
          <cell r="E15138">
            <v>560.08000000000004</v>
          </cell>
          <cell r="F15138" t="str">
            <v>COMPESA 2024.2</v>
          </cell>
        </row>
        <row r="15139">
          <cell r="A15139" t="str">
            <v>13.05.05U</v>
          </cell>
          <cell r="B15139" t="str">
            <v>ARGAMASSA DE CIMENTO E AREIA SEM PENEIRAR NO TRAÇO  1:8; PREPARO MANUAL.</v>
          </cell>
          <cell r="C15139" t="str">
            <v>M3</v>
          </cell>
          <cell r="D15139">
            <v>473.66</v>
          </cell>
          <cell r="E15139">
            <v>496.06</v>
          </cell>
          <cell r="F15139" t="str">
            <v>COMPESA 2024.2</v>
          </cell>
        </row>
        <row r="15140">
          <cell r="A15140" t="str">
            <v>13.05.06U</v>
          </cell>
          <cell r="B15140" t="str">
            <v>ARGAMASSA DE CIMENTO E AREIA SEM PENEIRAR NO TRAÇO 1:10; PREPARO MANUAL.</v>
          </cell>
          <cell r="C15140" t="str">
            <v>M3</v>
          </cell>
          <cell r="D15140">
            <v>450.56</v>
          </cell>
          <cell r="E15140">
            <v>472.96</v>
          </cell>
          <cell r="F15140" t="str">
            <v>COMPESA 2024.2</v>
          </cell>
        </row>
        <row r="15141">
          <cell r="A15141" t="str">
            <v>13.05.12U</v>
          </cell>
          <cell r="B15141" t="str">
            <v>ARGAMASSA MISTA DE CIMENTO, SAIBRO E AREIA SEM PENEIRAR NO TRAÇO 1:5:5.</v>
          </cell>
          <cell r="C15141" t="str">
            <v>M3</v>
          </cell>
          <cell r="D15141">
            <v>420.23</v>
          </cell>
          <cell r="E15141">
            <v>442.63</v>
          </cell>
          <cell r="F15141" t="str">
            <v>COMPESA 2024.2</v>
          </cell>
        </row>
        <row r="15142">
          <cell r="A15142" t="str">
            <v>14.01.03U</v>
          </cell>
          <cell r="B15142" t="str">
            <v>REVESTIMENTO DE CHAPISCO PARA PAREDE INTERNA OU EXTERNA, EMPREGANDO ARGAMASSA  DE CIMENTO E AREIA MÉDIA OU GROSSA SEM PENEIRAR NO TRAÇO 1:5 COM 6 MM DE ESPESSURA.</v>
          </cell>
          <cell r="C15142" t="str">
            <v>M2</v>
          </cell>
          <cell r="D15142">
            <v>4.0199999999999996</v>
          </cell>
          <cell r="E15142">
            <v>4.34</v>
          </cell>
          <cell r="F15142" t="str">
            <v>COMPESA 2024.2</v>
          </cell>
        </row>
        <row r="15143">
          <cell r="A15143" t="str">
            <v>14.01.02U</v>
          </cell>
          <cell r="B15143" t="str">
            <v>REVESTIMENTO DE CHAPISCO RÚSTICO GROSSO ( APARENTE ).</v>
          </cell>
          <cell r="C15143" t="str">
            <v>M2</v>
          </cell>
          <cell r="D15143">
            <v>16.82</v>
          </cell>
          <cell r="E15143">
            <v>18.2</v>
          </cell>
          <cell r="F15143" t="str">
            <v>COMPESA 2024.2</v>
          </cell>
        </row>
        <row r="15144">
          <cell r="A15144" t="str">
            <v>14.04.03U</v>
          </cell>
          <cell r="B15144" t="str">
            <v>IMPERMEABILIZAÇÃO À BASE DE ELASTÔMEROS SINTÉTICOS CALANDRADOS E PRÉ-VULCANIZADOS C/ MANTA BUTÍLICA</v>
          </cell>
          <cell r="C15144" t="str">
            <v>M2</v>
          </cell>
          <cell r="D15144">
            <v>202.87</v>
          </cell>
          <cell r="E15144">
            <v>206.66</v>
          </cell>
          <cell r="F15144" t="str">
            <v>COMPESA 2024.2</v>
          </cell>
        </row>
        <row r="15145">
          <cell r="A15145" t="str">
            <v>14.04.04U</v>
          </cell>
          <cell r="B15145" t="str">
            <v>IMPERMEABILIZAÇÃO À BASE DE ELASTÔMEROS SINTÉTICOS "NEOPRENE + HYPALON"</v>
          </cell>
          <cell r="C15145" t="str">
            <v>M2</v>
          </cell>
          <cell r="D15145">
            <v>234.72</v>
          </cell>
          <cell r="E15145">
            <v>237.39</v>
          </cell>
          <cell r="F15145" t="str">
            <v>COMPESA 2024.2</v>
          </cell>
        </row>
        <row r="15146">
          <cell r="A15146" t="str">
            <v>14.04.06U</v>
          </cell>
          <cell r="B15146" t="str">
            <v xml:space="preserve">REVESTIMENTO IMPERMEABILIZANTE, SEMI-FLEXÍVEL, BICOMPONENTE (A+B), À BASE DE CIMENTOS ESPECIAIS, ADITIVOS MINERAIS E POLÍMEROS DE EXCELENTES CARACTERÍSTICAS IMPERMEABILIZANTES. </v>
          </cell>
          <cell r="C15146" t="str">
            <v>M2</v>
          </cell>
          <cell r="D15146">
            <v>11.03</v>
          </cell>
          <cell r="E15146">
            <v>11.85</v>
          </cell>
          <cell r="F15146" t="str">
            <v>COMPESA 2024.2</v>
          </cell>
        </row>
        <row r="15147">
          <cell r="A15147" t="str">
            <v>14.05.02U</v>
          </cell>
          <cell r="B15147" t="str">
            <v>REVESTIMENTO EM AZULEJO ASSENTADO COM ARGAMASSA COLANTE INCLUSIVE EMBOÇO NO TRAÇO 1:2:8</v>
          </cell>
          <cell r="C15147" t="str">
            <v>M2</v>
          </cell>
          <cell r="D15147">
            <v>120.39</v>
          </cell>
          <cell r="E15147">
            <v>123.96</v>
          </cell>
          <cell r="F15147" t="str">
            <v>COMPESA 2024.2</v>
          </cell>
        </row>
        <row r="15148">
          <cell r="A15148" t="str">
            <v>15.01.01U</v>
          </cell>
          <cell r="B15148" t="str">
            <v>FORNECIMENTO E ASSENTAMENTO DE  PORTA INTERNA SEMI-OCA, INCLUSIVE GRADE, GUARNIÇÕES E FERRAGENS.</v>
          </cell>
          <cell r="C15148" t="str">
            <v>M2</v>
          </cell>
          <cell r="D15148">
            <v>400.16</v>
          </cell>
          <cell r="E15148">
            <v>411.63</v>
          </cell>
          <cell r="F15148" t="str">
            <v>COMPESA 2024.2</v>
          </cell>
        </row>
        <row r="15149">
          <cell r="A15149" t="str">
            <v>15.01.02U</v>
          </cell>
          <cell r="B15149" t="str">
            <v>FORNECIMENTO E ASSENTAMENTO DE PORTA EXTERNA EM MADEIRA DE LEI, COM GRADE, GUARNIÇÕES E FERRAGENS.</v>
          </cell>
          <cell r="C15149" t="str">
            <v>M2</v>
          </cell>
          <cell r="D15149">
            <v>1282.1600000000001</v>
          </cell>
          <cell r="E15149">
            <v>1293.79</v>
          </cell>
          <cell r="F15149" t="str">
            <v>COMPESA 2024.2</v>
          </cell>
        </row>
        <row r="15150">
          <cell r="A15150" t="str">
            <v>15.01.03U</v>
          </cell>
          <cell r="B15150" t="str">
            <v>ESQUADRIA DE MADEIRA PARA PORTAS EXTERNAS, TIPO SEMI-OCA, INCLUSIVE ASSENTAMENTO E FERRAGENS NAS DIMENSÕES 80X210CM.</v>
          </cell>
          <cell r="C15150" t="str">
            <v>UN</v>
          </cell>
          <cell r="D15150">
            <v>688.41</v>
          </cell>
          <cell r="E15150">
            <v>704.16</v>
          </cell>
          <cell r="F15150" t="str">
            <v>COMPESA 2024.2</v>
          </cell>
        </row>
        <row r="15151">
          <cell r="A15151" t="str">
            <v>15.02.01U</v>
          </cell>
          <cell r="B15151" t="str">
            <v>ESQUADRIA DE MADEIRA PARA JANELAS DE ABRIR OU CORRER, COM VENEZIANAS, VIDROS 4MM FERRAGENS, INCLUSIVE FORNECIMENTO E ASSENTAMENTO.</v>
          </cell>
          <cell r="C15151" t="str">
            <v>M2</v>
          </cell>
          <cell r="D15151">
            <v>1099.3900000000001</v>
          </cell>
          <cell r="E15151">
            <v>1131.18</v>
          </cell>
          <cell r="F15151" t="str">
            <v>COMPESA 2024.2</v>
          </cell>
        </row>
        <row r="15152">
          <cell r="A15152" t="str">
            <v>15.02.02U</v>
          </cell>
          <cell r="B15152" t="str">
            <v>ESQUADRIA DE MADEIRA PARA JANELAS DE ABRIR OU CORRER, SEM VENEZIANAS, VIDROS 4MM, FERRAGENS, INCLUSIVE FORNECIMENTO E ASSENTAMENTO.</v>
          </cell>
          <cell r="C15152" t="str">
            <v>M2</v>
          </cell>
          <cell r="D15152">
            <v>1061.79</v>
          </cell>
          <cell r="E15152">
            <v>1093.58</v>
          </cell>
          <cell r="F15152" t="str">
            <v>COMPESA 2024.2</v>
          </cell>
        </row>
        <row r="15153">
          <cell r="A15153" t="str">
            <v>15.02.03U</v>
          </cell>
          <cell r="B15153" t="str">
            <v>ESQUADRIA DE ALUMINIO ANODIZADO PARA JANELAS TIPO CAIXILHOS DE CORRER, COM BANDEIRA BASCULANTES, VIDROS, INCLUSIVE FORNECIDO E ASSENTAMENTO.</v>
          </cell>
          <cell r="C15153" t="str">
            <v>M2</v>
          </cell>
          <cell r="D15153">
            <v>260.13</v>
          </cell>
          <cell r="E15153">
            <v>266.83999999999997</v>
          </cell>
          <cell r="F15153" t="str">
            <v>COMPESA 2024.2</v>
          </cell>
        </row>
        <row r="15154">
          <cell r="A15154" t="str">
            <v>15.02.04U</v>
          </cell>
          <cell r="B15154" t="str">
            <v>ESQUADRIAS DE FERRO TIPO BASCULANTE COM VIDROS FANTASIA COM FORNECIMENTO E ASSENTAMENTO.</v>
          </cell>
          <cell r="C15154" t="str">
            <v>M2</v>
          </cell>
          <cell r="D15154">
            <v>421.71</v>
          </cell>
          <cell r="E15154">
            <v>428.72</v>
          </cell>
          <cell r="F15154" t="str">
            <v>COMPESA 2024.2</v>
          </cell>
        </row>
        <row r="15155">
          <cell r="A15155" t="str">
            <v>15.03.01U</v>
          </cell>
          <cell r="B15155" t="str">
            <v>VIDROS DE 3 MM COLOCADO.</v>
          </cell>
          <cell r="C15155" t="str">
            <v>M2</v>
          </cell>
          <cell r="D15155">
            <v>124.28</v>
          </cell>
          <cell r="E15155">
            <v>126.08</v>
          </cell>
          <cell r="F15155" t="str">
            <v>COMPESA 2024.2</v>
          </cell>
        </row>
        <row r="15156">
          <cell r="A15156" t="str">
            <v>15.03.02U</v>
          </cell>
          <cell r="B15156" t="str">
            <v>VIDROS DE 4 MM COLOCADO.</v>
          </cell>
          <cell r="C15156" t="str">
            <v>M2</v>
          </cell>
          <cell r="D15156">
            <v>140.94999999999999</v>
          </cell>
          <cell r="E15156">
            <v>142.97</v>
          </cell>
          <cell r="F15156" t="str">
            <v>COMPESA 2024.2</v>
          </cell>
        </row>
        <row r="15157">
          <cell r="A15157" t="str">
            <v>15.03.03U</v>
          </cell>
          <cell r="B15157" t="str">
            <v>VIDROS FANTASIA COLOCADO.</v>
          </cell>
          <cell r="C15157" t="str">
            <v>M2</v>
          </cell>
          <cell r="D15157">
            <v>121.48</v>
          </cell>
          <cell r="E15157">
            <v>123.5</v>
          </cell>
          <cell r="F15157" t="str">
            <v>COMPESA 2024.2</v>
          </cell>
        </row>
        <row r="15158">
          <cell r="A15158" t="str">
            <v>16.01.02U</v>
          </cell>
          <cell r="B15158" t="str">
            <v>PISO CIMENTADO COM JUNTAS DE VIDRO; CONSTRUÇÃO.</v>
          </cell>
          <cell r="C15158" t="str">
            <v>M2</v>
          </cell>
          <cell r="D15158">
            <v>67.62</v>
          </cell>
          <cell r="E15158">
            <v>73.650000000000006</v>
          </cell>
          <cell r="F15158" t="str">
            <v>COMPESA 2024.2</v>
          </cell>
        </row>
        <row r="15159">
          <cell r="A15159" t="str">
            <v>16.01.03U</v>
          </cell>
          <cell r="B15159" t="str">
            <v>PISO CIMENTADO COM JUNTAS DE MADEIRA; CONSTRUÇÃO.</v>
          </cell>
          <cell r="C15159" t="str">
            <v>M2</v>
          </cell>
          <cell r="D15159">
            <v>73.489999999999995</v>
          </cell>
          <cell r="E15159">
            <v>79.52</v>
          </cell>
          <cell r="F15159" t="str">
            <v>COMPESA 2024.2</v>
          </cell>
        </row>
        <row r="15160">
          <cell r="A15160" t="str">
            <v>16.03.01U</v>
          </cell>
          <cell r="B15160" t="str">
            <v>PISO RÚSTICO DE CONCRETO RIPADO; CONSTRUÇÃO.</v>
          </cell>
          <cell r="C15160" t="str">
            <v>M2</v>
          </cell>
          <cell r="D15160">
            <v>59.46</v>
          </cell>
          <cell r="E15160">
            <v>62.39</v>
          </cell>
          <cell r="F15160" t="str">
            <v>COMPESA 2024.2</v>
          </cell>
        </row>
        <row r="15161">
          <cell r="A15161" t="str">
            <v>16.01.05U</v>
          </cell>
          <cell r="B15161" t="str">
            <v>LASTRO DE PISO COM UTILIZAÇÃO DE ADITIVO IMPERMEABILIZANTE,COM 10 CM DE ESPESSURA EM CONCRETO NO TRAÇO 1:4:8; CONSTRUÇÃO.</v>
          </cell>
          <cell r="C15161" t="str">
            <v>M2</v>
          </cell>
          <cell r="D15161">
            <v>78.31</v>
          </cell>
          <cell r="E15161">
            <v>83.11</v>
          </cell>
          <cell r="F15161" t="str">
            <v>COMPESA 2024.2</v>
          </cell>
        </row>
        <row r="15162">
          <cell r="A15162" t="str">
            <v>16.01.07U</v>
          </cell>
          <cell r="B15162" t="str">
            <v>LASTRO DE PISO COM UTILIZAÇÃO DE ADITIVO IMPERMEABILIZANTE, COM 5 CM DE ESPESSURA EM CONCRETO NO TRAÇO 1:4:8; CONSTRUÇÃO.</v>
          </cell>
          <cell r="C15162" t="str">
            <v>M2</v>
          </cell>
          <cell r="D15162">
            <v>39.15</v>
          </cell>
          <cell r="E15162">
            <v>41.54</v>
          </cell>
          <cell r="F15162" t="str">
            <v>COMPESA 2024.2</v>
          </cell>
        </row>
        <row r="15163">
          <cell r="A15163" t="str">
            <v>16.01.08U</v>
          </cell>
          <cell r="B15163" t="str">
            <v>REGULARIZAÇÃO DE CONTRA PISO PARA REVESTIMENTO DE PISOS EMPREGANDO ARGAMASSA DE CIMENTO E AREIA NO TRAÇO 1:4, COM 3 CM DE ESPESSURA.</v>
          </cell>
          <cell r="C15163" t="str">
            <v>M2</v>
          </cell>
          <cell r="D15163">
            <v>48.21</v>
          </cell>
          <cell r="E15163">
            <v>52.79</v>
          </cell>
          <cell r="F15163" t="str">
            <v>COMPESA 2024.2</v>
          </cell>
        </row>
        <row r="15164">
          <cell r="A15164" t="str">
            <v>17.01.01U</v>
          </cell>
          <cell r="B15164" t="str">
            <v>CAIAÇÃO EM PAREDE INTERNA EXECUTADA EM TRES DEMÃOS.</v>
          </cell>
          <cell r="C15164" t="str">
            <v>M2</v>
          </cell>
          <cell r="D15164">
            <v>9.24</v>
          </cell>
          <cell r="E15164">
            <v>10.16</v>
          </cell>
          <cell r="F15164" t="str">
            <v>COMPESA 2024.2</v>
          </cell>
        </row>
        <row r="15165">
          <cell r="A15165" t="str">
            <v>17.01.02U</v>
          </cell>
          <cell r="B15165" t="str">
            <v>CAIAÇÃO EM PAREDE EXTERNA EXECUTADA EM TRES DEMÃOS.</v>
          </cell>
          <cell r="C15165" t="str">
            <v>M2</v>
          </cell>
          <cell r="D15165">
            <v>11.74</v>
          </cell>
          <cell r="E15165">
            <v>12.96</v>
          </cell>
          <cell r="F15165" t="str">
            <v>COMPESA 2024.2</v>
          </cell>
        </row>
        <row r="15166">
          <cell r="A15166" t="str">
            <v>17.02.05U</v>
          </cell>
          <cell r="B15166" t="str">
            <v>PINTURA SUPER CONCRETINA</v>
          </cell>
          <cell r="C15166" t="str">
            <v>M2</v>
          </cell>
          <cell r="D15166">
            <v>13.15</v>
          </cell>
          <cell r="E15166">
            <v>13.87</v>
          </cell>
          <cell r="F15166" t="str">
            <v>COMPESA 2024.2</v>
          </cell>
        </row>
        <row r="15167">
          <cell r="A15167" t="str">
            <v>17.06.01U</v>
          </cell>
          <cell r="B15167" t="str">
            <v>ABERTURA DE LETREIRO COM LOGOTIPO.</v>
          </cell>
          <cell r="C15167" t="str">
            <v>M2</v>
          </cell>
          <cell r="D15167">
            <v>41.52</v>
          </cell>
          <cell r="E15167">
            <v>45.62</v>
          </cell>
          <cell r="F15167" t="str">
            <v>COMPESA 2024.2</v>
          </cell>
        </row>
        <row r="15168">
          <cell r="A15168" t="str">
            <v>17.07.01U</v>
          </cell>
          <cell r="B15168" t="str">
            <v>LOCAÇÃO DE ANDAIME METÁLICO TIPO FACHADEIRO, INCLUSIVE MONTAGEM E DESMONTAGEM</v>
          </cell>
          <cell r="C15168" t="str">
            <v>M2XMES</v>
          </cell>
          <cell r="D15168">
            <v>28.12</v>
          </cell>
          <cell r="E15168">
            <v>28.75</v>
          </cell>
          <cell r="F15168" t="str">
            <v>COMPESA 2024.2</v>
          </cell>
        </row>
        <row r="15169">
          <cell r="A15169" t="str">
            <v>18.01.05U</v>
          </cell>
          <cell r="B15169" t="str">
            <v>COBERTURA COM TELHA ESTRUTURAL FIBROCIMENTO, COM ESPESSURA DE 8 MM E COMPRIMENTO DE 9,20 M, COM ATÉ 2 ÁGUAS, INCLUSIVE IÇAMENTO, ACESSÓRIOS DE FIXAÇÃO E VEDAÇÃO</v>
          </cell>
          <cell r="C15169" t="str">
            <v>M2</v>
          </cell>
          <cell r="D15169">
            <v>158.29</v>
          </cell>
          <cell r="E15169">
            <v>159.46</v>
          </cell>
          <cell r="F15169" t="str">
            <v>COMPESA 2024.2</v>
          </cell>
        </row>
        <row r="15170">
          <cell r="A15170" t="str">
            <v>19.01.08U</v>
          </cell>
          <cell r="B15170" t="str">
            <v>BLOCOS DE ANCORAGEM MOLDADOS NO LOCAL EM CONCRETO SIMPLES FCK &gt;= 20 MPA - CONTROLE "A"</v>
          </cell>
          <cell r="C15170" t="str">
            <v>M3</v>
          </cell>
          <cell r="D15170">
            <v>1004.21</v>
          </cell>
          <cell r="E15170">
            <v>1066.27</v>
          </cell>
          <cell r="F15170" t="str">
            <v>COMPESA 2024.2</v>
          </cell>
        </row>
        <row r="15171">
          <cell r="A15171" t="str">
            <v>19.01.09U</v>
          </cell>
          <cell r="B15171" t="str">
            <v>BLOCOS DE ANCORAGEM MOLDADOS NO LOCAL EM CONCRETO ARMADO FCK &gt;= 20 MPA - CONTROLE "A"</v>
          </cell>
          <cell r="C15171" t="str">
            <v>M3</v>
          </cell>
          <cell r="D15171">
            <v>1247.21</v>
          </cell>
          <cell r="E15171">
            <v>1313.02</v>
          </cell>
          <cell r="F15171" t="str">
            <v>COMPESA 2024.2</v>
          </cell>
        </row>
        <row r="15172">
          <cell r="A15172" t="str">
            <v>19.01.10U</v>
          </cell>
          <cell r="B15172" t="str">
            <v>BLOCOS DE ANCORAGEM MOLDADOS NO LOCAL EM CONCRETO ARMADO FCK &gt;= 30 MPA - CONTROLE "A"</v>
          </cell>
          <cell r="C15172" t="str">
            <v>M3</v>
          </cell>
          <cell r="D15172">
            <v>1268.1199999999999</v>
          </cell>
          <cell r="E15172">
            <v>1333.74</v>
          </cell>
          <cell r="F15172" t="str">
            <v>COMPESA 2024.2</v>
          </cell>
        </row>
        <row r="15173">
          <cell r="A15173" t="str">
            <v>19.01.11U</v>
          </cell>
          <cell r="B15173" t="str">
            <v>BLOCOS DE ANCORAGEM MOLDADOS NO LOCAL EM CONCRETO ARMADO FCK &gt;= 40 MPA - CONTROLE "A"</v>
          </cell>
          <cell r="C15173" t="str">
            <v>M3</v>
          </cell>
          <cell r="D15173">
            <v>1343.04</v>
          </cell>
          <cell r="E15173">
            <v>1408.85</v>
          </cell>
          <cell r="F15173" t="str">
            <v>COMPESA 2024.2</v>
          </cell>
        </row>
        <row r="15174">
          <cell r="A15174" t="str">
            <v>20.03.01U</v>
          </cell>
          <cell r="B15174" t="str">
            <v>INSTALAÇÃO DE POÇO DE VISITA EM POLIETILENO OU POLIPROPILENO PARA REDE COLETORA DE ESGOTO (CONFORME NTC-164), COM DIAMETRO DE 800 MM E ALTURA ATÉ 1,50 M</v>
          </cell>
          <cell r="C15174" t="str">
            <v>UN</v>
          </cell>
          <cell r="D15174">
            <v>568.71</v>
          </cell>
          <cell r="E15174">
            <v>593.87</v>
          </cell>
          <cell r="F15174" t="str">
            <v>COMPESA 2024.2</v>
          </cell>
        </row>
        <row r="15175">
          <cell r="A15175" t="str">
            <v>20.03.02U</v>
          </cell>
          <cell r="B15175" t="str">
            <v>INSTALAÇÃO DE POÇO DE VISITA EM POLIETILENO OU POLIPROPILENO PARA REDE COLETORA DE ESGOTO (CONFORME NTC-164), COM DIAMETRO DE 800 MM E ALTURA ACIMA DE 1,50 ATÉ 2,50 M</v>
          </cell>
          <cell r="C15175" t="str">
            <v>UN</v>
          </cell>
          <cell r="D15175">
            <v>609.22</v>
          </cell>
          <cell r="E15175">
            <v>639.41</v>
          </cell>
          <cell r="F15175" t="str">
            <v>COMPESA 2024.2</v>
          </cell>
        </row>
        <row r="15176">
          <cell r="A15176" t="str">
            <v>20.03.03U</v>
          </cell>
          <cell r="B15176" t="str">
            <v>INSTALAÇÃO DE POÇO DE VISITA EM POLIETILENO OU POLIPROPILENO PARA REDE COLETORA DE ESGOTO (CONFORME NTC-164), COM DIAMETRO DE 1000 MM E ALTURA ATÉ 2,50 M</v>
          </cell>
          <cell r="C15176" t="str">
            <v>UN</v>
          </cell>
          <cell r="D15176">
            <v>797.27</v>
          </cell>
          <cell r="E15176">
            <v>846.81</v>
          </cell>
          <cell r="F15176" t="str">
            <v>COMPESA 2024.2</v>
          </cell>
        </row>
        <row r="15177">
          <cell r="A15177" t="str">
            <v>20.03.04U</v>
          </cell>
          <cell r="B15177" t="str">
            <v>INSTALAÇÃO DE POÇO DE VISITA EM POLIETILENO OU POLIPROPILENO PARA REDE COLETORA DE ESGOTO (CONFORME NTC-164), COM DIAMETRO DE 1000 MM E ALTURA ACIMA DE 2,50 ATÉ 5,00 M</v>
          </cell>
          <cell r="C15177" t="str">
            <v>UN</v>
          </cell>
          <cell r="D15177">
            <v>876.74</v>
          </cell>
          <cell r="E15177">
            <v>936.02</v>
          </cell>
          <cell r="F15177" t="str">
            <v>COMPESA 2024.2</v>
          </cell>
        </row>
        <row r="15178">
          <cell r="A15178" t="str">
            <v>20.03.05U</v>
          </cell>
          <cell r="B15178" t="str">
            <v>INSTALAÇAÕ DE POÇO DE INSPECAO EM POLIETILENO PARA REDE COLETORA DE ESGOTO (CONFORME NTC-166), COM DIAMETRO DE 600 MM E ALTURA ATÉ 2,00 M</v>
          </cell>
          <cell r="C15178" t="str">
            <v>UN</v>
          </cell>
          <cell r="D15178">
            <v>155.18</v>
          </cell>
          <cell r="E15178">
            <v>164.44</v>
          </cell>
          <cell r="F15178" t="str">
            <v>COMPESA 2024.2</v>
          </cell>
        </row>
        <row r="15179">
          <cell r="A15179" t="str">
            <v>20.04.13U</v>
          </cell>
          <cell r="B15179" t="str">
            <v>LAJE DE CONCRETO ARMADO ( FCK &gt;= 25 MPA ) COM FURO PARA PV - DN - 1,00 M</v>
          </cell>
          <cell r="C15179" t="str">
            <v>UN</v>
          </cell>
          <cell r="D15179">
            <v>409.34</v>
          </cell>
          <cell r="E15179">
            <v>428.23</v>
          </cell>
          <cell r="F15179" t="str">
            <v>COMPESA 2024.2</v>
          </cell>
        </row>
        <row r="15180">
          <cell r="A15180" t="str">
            <v>20.04.14U</v>
          </cell>
          <cell r="B15180" t="str">
            <v>LAJE DE CONCRETO ARMADO ( FCK &gt;= 25 MPA ) COM FURO PARA PV - DN - 1,20 M</v>
          </cell>
          <cell r="C15180" t="str">
            <v>UN</v>
          </cell>
          <cell r="D15180">
            <v>477.09</v>
          </cell>
          <cell r="E15180">
            <v>498.93</v>
          </cell>
          <cell r="F15180" t="str">
            <v>COMPESA 2024.2</v>
          </cell>
        </row>
        <row r="15181">
          <cell r="A15181" t="str">
            <v>20.04.12U</v>
          </cell>
          <cell r="B15181" t="str">
            <v>ASSENTAMENTO DE TAMPÃO CIRCULAR PARA ESGOTO E DRENAGEM, EM FERRO FUNDIDO, CONFORME PADRÃO COMPESA NTC-059, DIÂMETRO INTERNO = 0,6 M.</v>
          </cell>
          <cell r="C15181" t="str">
            <v>UN</v>
          </cell>
          <cell r="D15181">
            <v>72.39</v>
          </cell>
          <cell r="E15181">
            <v>80.02</v>
          </cell>
          <cell r="F15181" t="str">
            <v>COMPESA 2024.2</v>
          </cell>
        </row>
        <row r="15182">
          <cell r="A15182" t="str">
            <v>21.01.07U</v>
          </cell>
          <cell r="B15182" t="str">
            <v>ASSENTAMENTO DE TUBO DE CONCRETO DIAMETRO 1200 MM, MONTAGEM COM AUXÍLIO DE EQUIPAMENTOS</v>
          </cell>
          <cell r="C15182" t="str">
            <v>M</v>
          </cell>
          <cell r="D15182">
            <v>259.54000000000002</v>
          </cell>
          <cell r="E15182">
            <v>286.52999999999997</v>
          </cell>
          <cell r="F15182" t="str">
            <v>COMPESA 2024.2</v>
          </cell>
        </row>
        <row r="15183">
          <cell r="A15183" t="str">
            <v>22.04.12U</v>
          </cell>
          <cell r="B15183" t="str">
            <v>ASSENTAMENTO DE TUBOS E CONEXÕES DE AÇO, JUNTA SOLDADA, PARA ÁGUA, DIÂMETRO 2200 MM, INCLUSIVE INSPEÇÃO, CARGA, TRANSPORTE E DESCARGA</v>
          </cell>
          <cell r="C15183" t="str">
            <v>M</v>
          </cell>
          <cell r="D15183">
            <v>747.89</v>
          </cell>
          <cell r="E15183">
            <v>780.18</v>
          </cell>
          <cell r="F15183" t="str">
            <v>COMPESA 2024.2</v>
          </cell>
        </row>
        <row r="15184">
          <cell r="A15184" t="str">
            <v>23.01.01U</v>
          </cell>
          <cell r="B15184" t="str">
            <v>ASSENTAMENTO DE TUBULAÇÃO PONTA E BOLSA EM PVC OU PRFV OU RPVC OU CPRFV COM CONEXÕES E PEÇAS ESPECIAIS - DN -  50 MM, INCLUSIVE CARGA, TRANSPORTE E DESCARGA.</v>
          </cell>
          <cell r="C15184" t="str">
            <v>M</v>
          </cell>
          <cell r="D15184">
            <v>1.88</v>
          </cell>
          <cell r="E15184">
            <v>2.09</v>
          </cell>
          <cell r="F15184" t="str">
            <v>COMPESA 2024.2</v>
          </cell>
        </row>
        <row r="15185">
          <cell r="A15185" t="str">
            <v>23.01.02U</v>
          </cell>
          <cell r="B15185" t="str">
            <v>ASSENTAMENTO DE TUBULAÇÃO PONTA E BOLSA EM PVC OU PRFV OU RPVC OU CPRFV COM CONEXÕES E PEÇAS ESPECIAIS  - DN -  75 MM, INCLUSIVE CARGA, TRANSPORTE E DESCARGA.</v>
          </cell>
          <cell r="C15185" t="str">
            <v>M</v>
          </cell>
          <cell r="D15185">
            <v>3.11</v>
          </cell>
          <cell r="E15185">
            <v>3.41</v>
          </cell>
          <cell r="F15185" t="str">
            <v>COMPESA 2024.2</v>
          </cell>
        </row>
        <row r="15186">
          <cell r="A15186" t="str">
            <v>23.01.03U</v>
          </cell>
          <cell r="B15186" t="str">
            <v>ASSENTAMENTO DE TUBULAÇÃO PONTA E BOLSA EM PVC OU PRFV OU RPVC OU CPRFV COM CONEXÕES E PEÇAS ESPECIAIS -  DN -  100 MM, INCLUSIVE CARGA, TRANSPORTE E DESCARGA.</v>
          </cell>
          <cell r="C15186" t="str">
            <v>M</v>
          </cell>
          <cell r="D15186">
            <v>3.78</v>
          </cell>
          <cell r="E15186">
            <v>4.1500000000000004</v>
          </cell>
          <cell r="F15186" t="str">
            <v>COMPESA 2024.2</v>
          </cell>
        </row>
        <row r="15187">
          <cell r="A15187" t="str">
            <v>23.02.01U</v>
          </cell>
          <cell r="B15187" t="str">
            <v>ASSENTAMENTO DE TUBOS E CONEXOES DE POLIETILENO DE ALTA DENSIDADE (PEAD), JUNTA SOLDADA POR ELETROFUSÃO, DIAMETRO EXTERNO 20 MM A 32 MM, INCLUSIVE CARGA, DESCARGA E TRANSPORTE.</v>
          </cell>
          <cell r="C15187" t="str">
            <v>M</v>
          </cell>
          <cell r="D15187">
            <v>1.5</v>
          </cell>
          <cell r="E15187">
            <v>1.58</v>
          </cell>
          <cell r="F15187" t="str">
            <v>COMPESA 2024.2</v>
          </cell>
        </row>
        <row r="15188">
          <cell r="A15188" t="str">
            <v>23.02.02U</v>
          </cell>
          <cell r="B15188" t="str">
            <v>ASSENTAMENTO DE TUBOS E CONEXOES DE POLIETILENO DE ALTA DENSIDADE (PEAD), JUNTA SOLDADA POR ELETROFUSÃO, DIAMETRO EXTERNO 63 MM, INCLUSIVE CARGA, DESCARGA E TRANSPORTE.</v>
          </cell>
          <cell r="C15188" t="str">
            <v>M</v>
          </cell>
          <cell r="D15188">
            <v>1.97</v>
          </cell>
          <cell r="E15188">
            <v>2.09</v>
          </cell>
          <cell r="F15188" t="str">
            <v>COMPESA 2024.2</v>
          </cell>
        </row>
        <row r="15189">
          <cell r="A15189" t="str">
            <v>23.02.03U</v>
          </cell>
          <cell r="B15189" t="str">
            <v>ASSENTAMENTO DE TUBOS E CONEXOES DE POLIETILENO DE ALTA DENSIDADE (PEAD), JUNTA SOLDADA POR ELETROFUSAO, DIAMETRO 90 MM, INCLUSIVE CARGA, DESCARGA E TRANSPORTE.</v>
          </cell>
          <cell r="C15189" t="str">
            <v>M</v>
          </cell>
          <cell r="D15189">
            <v>2.48</v>
          </cell>
          <cell r="E15189">
            <v>2.65</v>
          </cell>
          <cell r="F15189" t="str">
            <v>COMPESA 2024.2</v>
          </cell>
        </row>
        <row r="15190">
          <cell r="A15190" t="str">
            <v>23.02.04U</v>
          </cell>
          <cell r="B15190" t="str">
            <v>ASSENTAMENTO DE TUBOS E CONEXOES DE POLIETILENO DE ALTA DENSIDADE (PEAD), JUNTA SOLDADA POR ELETROFUSAO, DIAMETRO 110 MM, INCLUSIVE CARGA, DESCARGA E TRANSPORTE.</v>
          </cell>
          <cell r="C15190" t="str">
            <v>M</v>
          </cell>
          <cell r="D15190">
            <v>2.76</v>
          </cell>
          <cell r="E15190">
            <v>2.96</v>
          </cell>
          <cell r="F15190" t="str">
            <v>COMPESA 2024.2</v>
          </cell>
        </row>
        <row r="15191">
          <cell r="A15191" t="str">
            <v>23.02.05U</v>
          </cell>
          <cell r="B15191" t="str">
            <v>ASSENTAMENTO DE TUBOS E CONEXOES DE POLIETILENO DE ALTA DENSIDADE (PEAD), JUNTA SOLDADA POR ELETROFUSAO, DIAMETRO 160 MM, INCLUSIVE CARGA, DESCARGA E TRANSPORTE.</v>
          </cell>
          <cell r="C15191" t="str">
            <v>M</v>
          </cell>
          <cell r="D15191">
            <v>4.01</v>
          </cell>
          <cell r="E15191">
            <v>4.3</v>
          </cell>
          <cell r="F15191" t="str">
            <v>COMPESA 2024.2</v>
          </cell>
        </row>
        <row r="15192">
          <cell r="A15192" t="str">
            <v>23.02.06U</v>
          </cell>
          <cell r="B15192" t="str">
            <v>ASSENTAMENTO DE TUBOS E CONEXOES DE POLIETILENO DE ALTA DENSIDADE (PEAD), JUNTA SOLDADA POR ELETROFUSAO, DIAMETRO 180 MM, INCLUSIVE CARGA, DESCARGA E TRANSPORTE.</v>
          </cell>
          <cell r="C15192" t="str">
            <v>M</v>
          </cell>
          <cell r="D15192">
            <v>5.28</v>
          </cell>
          <cell r="E15192">
            <v>5.6</v>
          </cell>
          <cell r="F15192" t="str">
            <v>COMPESA 2024.2</v>
          </cell>
        </row>
        <row r="15193">
          <cell r="A15193" t="str">
            <v>23.02.07U</v>
          </cell>
          <cell r="B15193" t="str">
            <v>ASSENTAMENTO DE TUBOS DE POLIETILENO DE ALTA DENSIDADE (PEAD), COM SOLDA POR TERMOFUSAO (TOPO), DIAMETRO 180 MM, INCLUSIVE CARGA, DESCARGA E TRANSPORTE.</v>
          </cell>
          <cell r="C15193" t="str">
            <v>M</v>
          </cell>
          <cell r="D15193">
            <v>12.94</v>
          </cell>
          <cell r="E15193">
            <v>14.02</v>
          </cell>
          <cell r="F15193" t="str">
            <v>COMPESA 2024.2</v>
          </cell>
        </row>
        <row r="15194">
          <cell r="A15194" t="str">
            <v>23.02.08U</v>
          </cell>
          <cell r="B15194" t="str">
            <v>ASSENTAMENTO DE TUBOS DE POLIETILENO DE ALTA DENSIDADE (PEAD), COM SOLDA POR TERMOFUSAO (TOPO), DIAMETRO 200 MM, INCLUSIVE CARGA, DESCARGA E TRANSPORTE.</v>
          </cell>
          <cell r="C15194" t="str">
            <v>M</v>
          </cell>
          <cell r="D15194">
            <v>14.6</v>
          </cell>
          <cell r="E15194">
            <v>15.82</v>
          </cell>
          <cell r="F15194" t="str">
            <v>COMPESA 2024.2</v>
          </cell>
        </row>
        <row r="15195">
          <cell r="A15195" t="str">
            <v>23.02.09U</v>
          </cell>
          <cell r="B15195" t="str">
            <v>ASSENTAMENTO DE TUBOS DE POLIETILENO DE ALTA DENSIDADE (PEAD), COM SOLDA POR TERMOFUSAO (TOPO), DIAMETRO 225 MM, INCLUSIVE CARGA, DESCARGA E TRANSPORTE.</v>
          </cell>
          <cell r="C15195" t="str">
            <v>M</v>
          </cell>
          <cell r="D15195">
            <v>16.489999999999998</v>
          </cell>
          <cell r="E15195">
            <v>17.86</v>
          </cell>
          <cell r="F15195" t="str">
            <v>COMPESA 2024.2</v>
          </cell>
        </row>
        <row r="15196">
          <cell r="A15196" t="str">
            <v>23.02.10U</v>
          </cell>
          <cell r="B15196" t="str">
            <v>ASSENTAMENTO DE TUBOS DE POLIETILENO DE ALTA DENSIDADE (PEAD), COM SOLDA POR TERMOFUSAO (TOPO), DIAMETRO 250 MM, INCLUSIVE CARGA, DESCARGA E TRANSPORTE.</v>
          </cell>
          <cell r="C15196" t="str">
            <v>M</v>
          </cell>
          <cell r="D15196">
            <v>18.21</v>
          </cell>
          <cell r="E15196">
            <v>19.73</v>
          </cell>
          <cell r="F15196" t="str">
            <v>COMPESA 2024.2</v>
          </cell>
        </row>
        <row r="15197">
          <cell r="A15197" t="str">
            <v>23.02.11U</v>
          </cell>
          <cell r="B15197" t="str">
            <v>ASSENTAMENTO DE TUBOS DE POLIETILENO DE ALTA DENSIDADE (PEAD), COM SOLDA POR TERMOFUSAO (TOPO), DIAMETRO 315 MM, INCLUSIVE CARGA, DESCARGA E TRANSPORTE.</v>
          </cell>
          <cell r="C15197" t="str">
            <v>M</v>
          </cell>
          <cell r="D15197">
            <v>36.96</v>
          </cell>
          <cell r="E15197">
            <v>38.71</v>
          </cell>
          <cell r="F15197" t="str">
            <v>COMPESA 2024.2</v>
          </cell>
        </row>
        <row r="15198">
          <cell r="A15198" t="str">
            <v>23.02.12U</v>
          </cell>
          <cell r="B15198" t="str">
            <v>ASSENTAMENTO DE TUBOS DE POLIETILENO DE ALTA DENSIDADE (PEAD), COM SOLDA POR TERMOFUSAO (TOPO), DIAMETRO 355 MM, INCLUSIVE CARGA, DESCARGA E TRANSPORTE.</v>
          </cell>
          <cell r="C15198" t="str">
            <v>M</v>
          </cell>
          <cell r="D15198">
            <v>41.52</v>
          </cell>
          <cell r="E15198">
            <v>43.46</v>
          </cell>
          <cell r="F15198" t="str">
            <v>COMPESA 2024.2</v>
          </cell>
        </row>
        <row r="15199">
          <cell r="A15199" t="str">
            <v>23.02.13U</v>
          </cell>
          <cell r="B15199" t="str">
            <v>ASSENTAMENTO DE TUBOS DE POLIETILENO DE ALTA DENSIDADE (PEAD), COM SOLDA POR TERMOFUSAO (TOPO), DIAMETRO 400 MM, INCLUSIVE CARGA, DESCARGA E TRANSPORTE.</v>
          </cell>
          <cell r="C15199" t="str">
            <v>M</v>
          </cell>
          <cell r="D15199">
            <v>46.29</v>
          </cell>
          <cell r="E15199">
            <v>48.43</v>
          </cell>
          <cell r="F15199" t="str">
            <v>COMPESA 2024.2</v>
          </cell>
        </row>
        <row r="15200">
          <cell r="A15200" t="str">
            <v>23.02.14U</v>
          </cell>
          <cell r="B15200" t="str">
            <v>ASSENTAMENTO DE TUBOS DE POLIETILENO DE ALTA DENSIDADE (PEAD), COM SOLDA POR TERMOFUSAO (TOPO), DIAMETRO 450 MM, INCLUSIVE CARGA, DESCARGA E TRANSPORTE.</v>
          </cell>
          <cell r="C15200" t="str">
            <v>M</v>
          </cell>
          <cell r="D15200">
            <v>56.87</v>
          </cell>
          <cell r="E15200">
            <v>59.87</v>
          </cell>
          <cell r="F15200" t="str">
            <v>COMPESA 2024.2</v>
          </cell>
        </row>
        <row r="15201">
          <cell r="A15201" t="str">
            <v>23.02.15U</v>
          </cell>
          <cell r="B15201" t="str">
            <v>ASSENTAMENTO DE TUBOS DE POLIETILENO DE ALTA DENSIDADE (PEAD), COM SOLDA POR TERMOFUSAO (TOPO), DIAMETRO 500 MM, INCLUSIVE CARGA, DESCARGA E TRANSPORTE.</v>
          </cell>
          <cell r="C15201" t="str">
            <v>M</v>
          </cell>
          <cell r="D15201">
            <v>62.35</v>
          </cell>
          <cell r="E15201">
            <v>65.59</v>
          </cell>
          <cell r="F15201" t="str">
            <v>COMPESA 2024.2</v>
          </cell>
        </row>
        <row r="15202">
          <cell r="A15202" t="str">
            <v>23.02.16U</v>
          </cell>
          <cell r="B15202" t="str">
            <v>ASSENTAMENTO DE TUBOS DE POLIETILENO DE ALTA DENSIDADE (PEAD), COM SOLDA POR TERMOFUSAO (TOPO), DIAMETRO 560 MM, INCLUSIVE CARGA, DESCARGA E TRANSPORTE.</v>
          </cell>
          <cell r="C15202" t="str">
            <v>M</v>
          </cell>
          <cell r="D15202">
            <v>68.02</v>
          </cell>
          <cell r="E15202">
            <v>71.53</v>
          </cell>
          <cell r="F15202" t="str">
            <v>COMPESA 2024.2</v>
          </cell>
        </row>
        <row r="15203">
          <cell r="A15203" t="str">
            <v>23.02.17U</v>
          </cell>
          <cell r="B15203" t="str">
            <v>ASSENTAMENTO DE TUBOS DE POLIETILENO DE ALTA DENSIDADE (PEAD), COM SOLDA POR TERMOFUSAO (TOPO), DIAMETRO 630 MM, INCLUSIVE CARGA, DESCARGA E TRANSPORTE.</v>
          </cell>
          <cell r="C15203" t="str">
            <v>M</v>
          </cell>
          <cell r="D15203">
            <v>74.3</v>
          </cell>
          <cell r="E15203">
            <v>78.09</v>
          </cell>
          <cell r="F15203" t="str">
            <v>COMPESA 2024.2</v>
          </cell>
        </row>
        <row r="15204">
          <cell r="A15204" t="str">
            <v>23.02.18U</v>
          </cell>
          <cell r="B15204" t="str">
            <v>ASSENTAMENTO DE TUBOS DE POLIETILENO DE ALTA DENSIDADE (PEAD), COM SOLDA POR TERMOFUSAO (TOPO), DIAMETRO 710 MM, INCLUSIVE CARGA, DESCARGA E TRANSPORTE.</v>
          </cell>
          <cell r="C15204" t="str">
            <v>M</v>
          </cell>
          <cell r="D15204">
            <v>98.22</v>
          </cell>
          <cell r="E15204">
            <v>102.31</v>
          </cell>
          <cell r="F15204" t="str">
            <v>COMPESA 2024.2</v>
          </cell>
        </row>
        <row r="15205">
          <cell r="A15205" t="str">
            <v>23.02.19U</v>
          </cell>
          <cell r="B15205" t="str">
            <v>ASSENTAMENTO DE TUBOS DE POLIETILENO DE ALTA DENSIDADE (PEAD), COM SOLDA POR TERMOFUSAO (TOPO), DIAMETRO 800 MM, INCLUSIVE CARGA, DESCARGA E TRANSPORTE.</v>
          </cell>
          <cell r="C15205" t="str">
            <v>M</v>
          </cell>
          <cell r="D15205">
            <v>106.45</v>
          </cell>
          <cell r="E15205">
            <v>110.86</v>
          </cell>
          <cell r="F15205" t="str">
            <v>COMPESA 2024.2</v>
          </cell>
        </row>
        <row r="15206">
          <cell r="A15206" t="str">
            <v>23.02.20U</v>
          </cell>
          <cell r="B15206" t="str">
            <v>ASSENTAMENTO DE TUBOS DE POLIETILENO DE ALTA DENSIDADE (PEAD), COM SOLDA POR TERMOFUSAO (TOPO), DIAMETRO 900 MM,  INCLUSIVE CARGA, DESCARGA E TRANSPORTE.</v>
          </cell>
          <cell r="C15206" t="str">
            <v>M</v>
          </cell>
          <cell r="D15206">
            <v>115.1</v>
          </cell>
          <cell r="E15206">
            <v>119.83</v>
          </cell>
          <cell r="F15206" t="str">
            <v>COMPESA 2024.2</v>
          </cell>
        </row>
        <row r="15207">
          <cell r="A15207" t="str">
            <v>23.02.21U</v>
          </cell>
          <cell r="B15207" t="str">
            <v>ASSENTAMENTO DE TUBOS DE POLIETILENO DE ALTA DENSIDADE (PEAD), COM SOLDA POR TERMOFUSAO (TOPO), DIAMETRO 1.000 MM, INCLUSIVE CARGA, DESCARGA E TRANSPORTE.</v>
          </cell>
          <cell r="C15207" t="str">
            <v>M</v>
          </cell>
          <cell r="D15207">
            <v>123.21</v>
          </cell>
          <cell r="E15207">
            <v>128.22</v>
          </cell>
          <cell r="F15207" t="str">
            <v>COMPESA 2024.2</v>
          </cell>
        </row>
        <row r="15208">
          <cell r="A15208" t="str">
            <v>23.02.22U</v>
          </cell>
          <cell r="B15208" t="str">
            <v>ASSENTAMENTO DE TUBOS DE POLIETILENO DE ALTA DENSIDADE (PEAD), COM SOLDA POR TERMOFUSAO (TOPO), DIAMETRO 1.200 MM,  INCLUSIVE CARGA, DESCARGA E TRANSPORTE.</v>
          </cell>
          <cell r="C15208" t="str">
            <v>M</v>
          </cell>
          <cell r="D15208">
            <v>138.85</v>
          </cell>
          <cell r="E15208">
            <v>144.44</v>
          </cell>
          <cell r="F15208" t="str">
            <v>COMPESA 2024.2</v>
          </cell>
        </row>
        <row r="15209">
          <cell r="A15209" t="str">
            <v>23.01.71U</v>
          </cell>
          <cell r="B15209" t="str">
            <v xml:space="preserve">ASSENTAMENTO DE TUBO DE PEAD CORRUGADO DE DUPLA PAREDE PARA REDE COLETORA DE ESGOTO, DN 750MM, JUNTA ELÁSTICA INTEGRADA, INSTALADO EM LOCAL COM NÍVEL ALTO DE INTERFERÊNCIAS (NÃO INCLUI FORNECIMENTO). </v>
          </cell>
          <cell r="C15209" t="str">
            <v>M</v>
          </cell>
          <cell r="D15209">
            <v>24.79</v>
          </cell>
          <cell r="E15209">
            <v>26.24</v>
          </cell>
          <cell r="F15209" t="str">
            <v>COMPESA 2024.2</v>
          </cell>
        </row>
        <row r="15210">
          <cell r="A15210" t="str">
            <v>23.01.72U</v>
          </cell>
          <cell r="B15210" t="str">
            <v xml:space="preserve">ASSENTAMENTO DE TUBO DE PEAD CORRUGADO DE DUPLA PAREDE PARA REDE COLETORA DE ESGOTO, DN 750MM, JUNTA ELÁSTICA INTEGRADA, INSTALADO EM LOCAL COM NÍVEL BAIXO DE INTERFERÊNCIAS (NÃO INCLUI FORNECIMENTO). </v>
          </cell>
          <cell r="C15210" t="str">
            <v>M</v>
          </cell>
          <cell r="D15210">
            <v>21.35</v>
          </cell>
          <cell r="E15210">
            <v>22.59</v>
          </cell>
          <cell r="F15210" t="str">
            <v>COMPESA 2024.2</v>
          </cell>
        </row>
        <row r="15211">
          <cell r="A15211" t="str">
            <v>23.01.28U</v>
          </cell>
          <cell r="B15211" t="str">
            <v>ASSENTAMENTO DE TUBULACAO PELO METODO NAO DESTRUTIVO MND DIRECIONAL DN 110 MM PN 08 INCLUSIVE SOLDA POR ELETROFUSAO, FORNECIMENTO DE TUBOS, CONEXOES E MAO DE OBRA</v>
          </cell>
          <cell r="C15211" t="str">
            <v>M</v>
          </cell>
          <cell r="D15211">
            <v>601.29</v>
          </cell>
          <cell r="E15211">
            <v>609.17999999999995</v>
          </cell>
          <cell r="F15211" t="str">
            <v>COMPESA 2024.2</v>
          </cell>
        </row>
        <row r="15212">
          <cell r="A15212" t="str">
            <v>23.01.29U</v>
          </cell>
          <cell r="B15212" t="str">
            <v>ASSENTAMENTO DE TUBULACAO PELO METODO NAO DESTRUTIVO MND DIRECIONAL DN 160 MM PN 08 INCLUSIVE SOLDA POR ELETROFUSAO, FORNECIMENTO DE TUBOS, CONEXOES E MAO DE OBRA</v>
          </cell>
          <cell r="C15212" t="str">
            <v>M</v>
          </cell>
          <cell r="D15212">
            <v>985.55</v>
          </cell>
          <cell r="E15212">
            <v>996.96</v>
          </cell>
          <cell r="F15212" t="str">
            <v>COMPESA 2024.2</v>
          </cell>
        </row>
        <row r="15213">
          <cell r="A15213" t="str">
            <v>23.01.30U</v>
          </cell>
          <cell r="B15213" t="str">
            <v>ASSENTAMENTO DE TUBULACAO PELO METODO NAO DESTRUTIVO MND DIRECIONAL DN 200 MM PN 08 INCLUSIVE SOLDA POR TERMOFUSAO, FORNECIMENTO DE TUBOS, CONEXOES E MAO DE OBRA</v>
          </cell>
          <cell r="C15213" t="str">
            <v>M</v>
          </cell>
          <cell r="D15213">
            <v>1191.02</v>
          </cell>
          <cell r="E15213">
            <v>1203.93</v>
          </cell>
          <cell r="F15213" t="str">
            <v>COMPESA 2024.2</v>
          </cell>
        </row>
        <row r="15214">
          <cell r="A15214" t="str">
            <v>23.01.31U</v>
          </cell>
          <cell r="B15214" t="str">
            <v>ASSENTAMENTO DE TUBULACAO PELO METODO NAO DESTRUTIVO MND DIRECIONAL DN 250 MM PN 08 INCLUSIVE SOLDA POR TERMOFUSAO, FORNECIMENTO DE TUBOS, CONEXOES E MAO DE OBRA</v>
          </cell>
          <cell r="C15214" t="str">
            <v>M</v>
          </cell>
          <cell r="D15214">
            <v>1158.3800000000001</v>
          </cell>
          <cell r="E15214">
            <v>1172.45</v>
          </cell>
          <cell r="F15214" t="str">
            <v>COMPESA 2024.2</v>
          </cell>
        </row>
        <row r="15215">
          <cell r="A15215" t="str">
            <v>23.01.32U</v>
          </cell>
          <cell r="B15215" t="str">
            <v>ASSENTAMENTO DE TUBULACAO PELO METODO NAO DESTRUTIVO MND DIRECIONAL DN 315 MM PN 08 INCLUSIVE SOLDA POR TERMOFUSAO, FORNECIMENTO DE TUBOS, CONEXOES E MAO DE OBRA</v>
          </cell>
          <cell r="C15215" t="str">
            <v>M</v>
          </cell>
          <cell r="D15215">
            <v>2142.02</v>
          </cell>
          <cell r="E15215">
            <v>2159.9899999999998</v>
          </cell>
          <cell r="F15215" t="str">
            <v>COMPESA 2024.2</v>
          </cell>
        </row>
        <row r="15216">
          <cell r="A15216" t="str">
            <v>23.01.33U</v>
          </cell>
          <cell r="B15216" t="str">
            <v>ASSENTAMENTO DE TUBULACAO PELO METODO NAO DESTRUTIVO MND DIRECIONAL DN 355 MM PN 08 INCLUSIVE SOLDA POR TERMOFUSAO, FORNECIMENTO DE TUBOS, CONEXOES E MAO DE OBRA</v>
          </cell>
          <cell r="C15216" t="str">
            <v>M</v>
          </cell>
          <cell r="D15216">
            <v>1835.67</v>
          </cell>
          <cell r="E15216">
            <v>1856.14</v>
          </cell>
          <cell r="F15216" t="str">
            <v>COMPESA 2024.2</v>
          </cell>
        </row>
        <row r="15217">
          <cell r="A15217" t="str">
            <v>23.01.34U</v>
          </cell>
          <cell r="B15217" t="str">
            <v>ASSENTAMENTO DE TUBULACAO PELO METODO NAO DESTRUTIVO MND DIRECIONAL DN 400 MM PN 08 INCLUSIVE SOLDA POR TERMOFUSAO, FORNECIMENTO DE TUBOS, CONEXOES E MAO DE OBRA</v>
          </cell>
          <cell r="C15217" t="str">
            <v>M</v>
          </cell>
          <cell r="D15217">
            <v>3300.81</v>
          </cell>
          <cell r="E15217">
            <v>3326.04</v>
          </cell>
          <cell r="F15217" t="str">
            <v>COMPESA 2024.2</v>
          </cell>
        </row>
        <row r="15218">
          <cell r="A15218" t="str">
            <v>23.01.35U</v>
          </cell>
          <cell r="B15218" t="str">
            <v>ASSENTAMENTO DE TUBULACAO PELO METODO NAO DESTRUTIVO MND DIRECIONAL DN 450 MM PN 08 INCLUSIVE SOLDA POR TERMOFUSAO, FORNECIMENTO DE TUBOS, CONEXOES E MAO DE OBRA</v>
          </cell>
          <cell r="C15218" t="str">
            <v>M</v>
          </cell>
          <cell r="D15218">
            <v>2895.87</v>
          </cell>
          <cell r="E15218">
            <v>2922.26</v>
          </cell>
          <cell r="F15218" t="str">
            <v>COMPESA 2024.2</v>
          </cell>
        </row>
        <row r="15219">
          <cell r="A15219" t="str">
            <v>23.01.36U</v>
          </cell>
          <cell r="B15219" t="str">
            <v>ASSENTAMENTO DE TUBULACAO PELO METODO NAO DESTRUTIVO MND DIRECIONAL DN 500 MM PN 08 INCLUSIVE SOLDA POR TERMOFUSAO, FORNECIMENTO DE TUBOS, CONEXOES E MAO DE OBRA</v>
          </cell>
          <cell r="C15219" t="str">
            <v>M</v>
          </cell>
          <cell r="D15219">
            <v>4897.49</v>
          </cell>
          <cell r="E15219">
            <v>4925.53</v>
          </cell>
          <cell r="F15219" t="str">
            <v>COMPESA 2024.2</v>
          </cell>
        </row>
        <row r="15220">
          <cell r="A15220" t="str">
            <v>23.01.37U</v>
          </cell>
          <cell r="B15220" t="str">
            <v>ASSENTAMENTO DE TUBULACAO PELO METODO NAO DESTRUTIVO MND DIRECIONAL DN 630 MM PN 08 INCLUSIVE SOLDA POR TERMOFUSAO, FORNECIMENTO DE TUBOS, CONEXOES E MAO DE OBRA</v>
          </cell>
          <cell r="C15220" t="str">
            <v>M</v>
          </cell>
          <cell r="D15220">
            <v>6854.78</v>
          </cell>
          <cell r="E15220">
            <v>6889.93</v>
          </cell>
          <cell r="F15220" t="str">
            <v>COMPESA 2024.2</v>
          </cell>
        </row>
        <row r="15221">
          <cell r="A15221" t="str">
            <v>23.01.38U</v>
          </cell>
          <cell r="B15221" t="str">
            <v>ASSENTAMENTO DE TUBULACAO PELO METODO NAO DESTRUTIVO MND DIRECIONAL DN 710 MM PN 08 INCLUSIVE SOLDA POR TERMOFUSAO, FORNECIMENTO DE TUBOS, CONEXOES E MAO DE OBRA</v>
          </cell>
          <cell r="C15221" t="str">
            <v>M</v>
          </cell>
          <cell r="D15221">
            <v>4996.4799999999996</v>
          </cell>
          <cell r="E15221">
            <v>5035.63</v>
          </cell>
          <cell r="F15221" t="str">
            <v>COMPESA 2024.2</v>
          </cell>
        </row>
        <row r="15222">
          <cell r="A15222" t="str">
            <v>23.01.39U</v>
          </cell>
          <cell r="B15222" t="str">
            <v>ASSENTAMENTO DE TUBULACAO PELO METODO NAO DESTRUTIVO MND DIRECIONAL DN 800 MM PN 08 INCLUSIVE SOLDA POR TERMOFUSAO, FORNECIMENTO DE TUBOS, CONEXOES E MAO DE OBRA</v>
          </cell>
          <cell r="C15222" t="str">
            <v>M</v>
          </cell>
          <cell r="D15222">
            <v>6009.92</v>
          </cell>
          <cell r="E15222">
            <v>6053.67</v>
          </cell>
          <cell r="F15222" t="str">
            <v>COMPESA 2024.2</v>
          </cell>
        </row>
        <row r="15223">
          <cell r="A15223" t="str">
            <v>23.01.40U</v>
          </cell>
          <cell r="B15223" t="str">
            <v>ASSENTAMENTO DE TUBULACAO PELO METODO NAO DESTRUTIVO MND DIRECIONAL DN 900 MM PN 08 INCLUSIVE SOLDA POR TERMOFUSAO, FORNECIMENTO DE TUBOS, CONEXOES E MAO DE OBRA</v>
          </cell>
          <cell r="C15223" t="str">
            <v>M</v>
          </cell>
          <cell r="D15223">
            <v>8213.41</v>
          </cell>
          <cell r="E15223">
            <v>8262.02</v>
          </cell>
          <cell r="F15223" t="str">
            <v>COMPESA 2024.2</v>
          </cell>
        </row>
        <row r="15224">
          <cell r="A15224" t="str">
            <v>23.01.41U</v>
          </cell>
          <cell r="B15224" t="str">
            <v>ASSENTAMENTO DE TUBULACAO PELO METODO NAO DESTRUTIVO MND DIRECIONAL DN 1.000 MM PN 08 INCLUSIVE SOLDA POR TERMOFUSAO, FORNECIMENTO DE TUBOS, CONEXOES E MAO DE OBRA</v>
          </cell>
          <cell r="C15224" t="str">
            <v>M</v>
          </cell>
          <cell r="D15224">
            <v>9065.99</v>
          </cell>
          <cell r="E15224">
            <v>9119.4599999999991</v>
          </cell>
          <cell r="F15224" t="str">
            <v>COMPESA 2024.2</v>
          </cell>
        </row>
        <row r="15225">
          <cell r="A15225" t="str">
            <v>23.01.42U</v>
          </cell>
          <cell r="B15225" t="str">
            <v>ASSENTAMENTO DE TUBULACAO PELO METODO NAO DESTRUTIVO MND DIRECIONAL DN 1.200 MM PN 08 INCLUSIVE SOLDA POR TERMOFUSAO, FORNECIMENTO DE TUBOS, CONEXOES E MAO DE OBRA</v>
          </cell>
          <cell r="C15225" t="str">
            <v>M</v>
          </cell>
          <cell r="D15225">
            <v>8697.5</v>
          </cell>
          <cell r="E15225">
            <v>8760.67</v>
          </cell>
          <cell r="F15225" t="str">
            <v>COMPESA 2024.2</v>
          </cell>
        </row>
        <row r="15226">
          <cell r="A15226" t="str">
            <v>23.01.43U</v>
          </cell>
          <cell r="B15226" t="str">
            <v>IMPLANTACAO DE TRAVESSIA PELO METODO NAO DESTRUTIVO COM TUBO CAMISA EM ACO CARBONO 200 MM, INCLUSIVE FORNECIMENTO DO TUBO</v>
          </cell>
          <cell r="C15226" t="str">
            <v>M</v>
          </cell>
          <cell r="D15226">
            <v>1277.79</v>
          </cell>
          <cell r="E15226">
            <v>1280.73</v>
          </cell>
          <cell r="F15226" t="str">
            <v>COMPESA 2024.2</v>
          </cell>
        </row>
        <row r="15227">
          <cell r="A15227" t="str">
            <v>23.01.44U</v>
          </cell>
          <cell r="B15227" t="str">
            <v>IMPLANTACAO DE TRAVESSIA PELO METODO NAO DESTRUTIVO COM TUBO CAMISA EM ACO CARBONO 250 MM, INCLUSIVE FORNECIMENTO DO TUBO.</v>
          </cell>
          <cell r="C15227" t="str">
            <v>M</v>
          </cell>
          <cell r="D15227">
            <v>1881.58</v>
          </cell>
          <cell r="E15227">
            <v>1886.21</v>
          </cell>
          <cell r="F15227" t="str">
            <v>COMPESA 2024.2</v>
          </cell>
        </row>
        <row r="15228">
          <cell r="A15228" t="str">
            <v>23.01.45U</v>
          </cell>
          <cell r="B15228" t="str">
            <v>IMPLANTACAO DE TRAVESSIA PELO METODO NAO DESTRUTIVO COM TUBO CAMISA EM ACO CARBONO 300 MM, INCLUSIVE FORNECIMENTO DO TUBO.</v>
          </cell>
          <cell r="C15228" t="str">
            <v>M</v>
          </cell>
          <cell r="D15228">
            <v>2464.4699999999998</v>
          </cell>
          <cell r="E15228">
            <v>2469.1</v>
          </cell>
          <cell r="F15228" t="str">
            <v>COMPESA 2024.2</v>
          </cell>
        </row>
        <row r="15229">
          <cell r="A15229" t="str">
            <v>23.01.46U</v>
          </cell>
          <cell r="B15229" t="str">
            <v>IMPLANTACAO DE TRAVESSIA PELO METODO NAO DESTRUTIVO COM TUBO CAMISA EM ACO CARBONO 400 MM, INCLUSIVE FORNECIMENTO DO TUBO.</v>
          </cell>
          <cell r="C15229" t="str">
            <v>M</v>
          </cell>
          <cell r="D15229">
            <v>3152.04</v>
          </cell>
          <cell r="E15229">
            <v>3158.36</v>
          </cell>
          <cell r="F15229" t="str">
            <v>COMPESA 2024.2</v>
          </cell>
        </row>
        <row r="15230">
          <cell r="A15230" t="str">
            <v>23.01.47U</v>
          </cell>
          <cell r="B15230" t="str">
            <v>IMPLANTACAO DE TRAVESSIA PELO METODO NAO DESTRUTIVO COM TUBO CAMISA EM ACO CARBONO 500 MM, INCLUSIVE FORNECIMENTO DO TUBO.</v>
          </cell>
          <cell r="C15230" t="str">
            <v>M</v>
          </cell>
          <cell r="D15230">
            <v>3915.36</v>
          </cell>
          <cell r="E15230">
            <v>3923.37</v>
          </cell>
          <cell r="F15230" t="str">
            <v>COMPESA 2024.2</v>
          </cell>
        </row>
        <row r="15231">
          <cell r="A15231" t="str">
            <v>23.01.48U</v>
          </cell>
          <cell r="B15231" t="str">
            <v>IMPLANTACAO DE TRAVESSIA PELO METODO NAO DESTRUTIVO COM TUBO CAMISA EM ACO CARBONO 600 MM, INCLUSIVE FORNECIMENTO DO TUBO.</v>
          </cell>
          <cell r="C15231" t="str">
            <v>M</v>
          </cell>
          <cell r="D15231">
            <v>4577.41</v>
          </cell>
          <cell r="E15231">
            <v>4587.1000000000004</v>
          </cell>
          <cell r="F15231" t="str">
            <v>COMPESA 2024.2</v>
          </cell>
        </row>
        <row r="15232">
          <cell r="A15232" t="str">
            <v>23.01.49U</v>
          </cell>
          <cell r="B15232" t="str">
            <v>IMPLANTACAO DE TRAVESSIA PELO METODO NAO DESTRUTIVO COM TUBO CAMISA EM ACO CARBONO 700 MM, INCLUSIVE FORNECIMENTO DO TUBO.</v>
          </cell>
          <cell r="C15232" t="str">
            <v>M</v>
          </cell>
          <cell r="D15232">
            <v>5582.38</v>
          </cell>
          <cell r="E15232">
            <v>5593.77</v>
          </cell>
          <cell r="F15232" t="str">
            <v>COMPESA 2024.2</v>
          </cell>
        </row>
        <row r="15233">
          <cell r="A15233" t="str">
            <v>23.01.50U</v>
          </cell>
          <cell r="B15233" t="str">
            <v>IMPLANTACAO DE TRAVESSIA PELO METODO NAO DESTRUTIVO COM TUBO CAMISA EM ACO CARBONO 800 MM, INCLUSIVE FORNECIMENTO DO TUBO.</v>
          </cell>
          <cell r="C15233" t="str">
            <v>M</v>
          </cell>
          <cell r="D15233">
            <v>6232.69</v>
          </cell>
          <cell r="E15233">
            <v>6245.76</v>
          </cell>
          <cell r="F15233" t="str">
            <v>COMPESA 2024.2</v>
          </cell>
        </row>
        <row r="15234">
          <cell r="A15234" t="str">
            <v>23.01.51U</v>
          </cell>
          <cell r="B15234" t="str">
            <v>IMPLANTACAO DE TRAVESSIA PELO METODO NAO DESTRUTIVO COM TUBO CAMISA EM ACO CARBONO 900 MM, INCLUSIVE FORNECIMENTO DO TUBO.</v>
          </cell>
          <cell r="C15234" t="str">
            <v>M</v>
          </cell>
          <cell r="D15234">
            <v>7200.01</v>
          </cell>
          <cell r="E15234">
            <v>7214.75</v>
          </cell>
          <cell r="F15234" t="str">
            <v>COMPESA 2024.2</v>
          </cell>
        </row>
        <row r="15235">
          <cell r="A15235" t="str">
            <v>23.01.52U</v>
          </cell>
          <cell r="B15235" t="str">
            <v>IMPLANTACAO DE TRAVESSIA PELO METODO NAO DESTRUTIVO COM TUBO CAMISA EM ACO CARBONO 1.000 MM, INCLUSIVE FORNECIMENTO DO TUBO.</v>
          </cell>
          <cell r="C15235" t="str">
            <v>M</v>
          </cell>
          <cell r="D15235">
            <v>8113.81</v>
          </cell>
          <cell r="E15235">
            <v>8130.24</v>
          </cell>
          <cell r="F15235" t="str">
            <v>COMPESA 2024.2</v>
          </cell>
        </row>
        <row r="15236">
          <cell r="A15236" t="str">
            <v>23.01.53U</v>
          </cell>
          <cell r="B15236" t="str">
            <v>IMPLANTACAO DE TRAVESSIA PELO METODO NAO DESTRUTIVO COM TUBO CAMISA EM ACO CARBONO 1.100 MM, INCLUSIVE FORNECIMENTO DO TUBO.</v>
          </cell>
          <cell r="C15236" t="str">
            <v>M</v>
          </cell>
          <cell r="D15236">
            <v>8834.65</v>
          </cell>
          <cell r="E15236">
            <v>8852.77</v>
          </cell>
          <cell r="F15236" t="str">
            <v>COMPESA 2024.2</v>
          </cell>
        </row>
        <row r="15237">
          <cell r="A15237" t="str">
            <v>23.01.54U</v>
          </cell>
          <cell r="B15237" t="str">
            <v>IMPLANTACAO DE TRAVESSIA PELO METODO NAO DESTRUTIVO COM TUBO CAMISA EM ACO CARBONO 1.200 MM, INCLUSIVE FORNECIMENTO DO TUBO.</v>
          </cell>
          <cell r="C15237" t="str">
            <v>M</v>
          </cell>
          <cell r="D15237">
            <v>9397.2999999999993</v>
          </cell>
          <cell r="E15237">
            <v>9415.41</v>
          </cell>
          <cell r="F15237" t="str">
            <v>COMPESA 2024.2</v>
          </cell>
        </row>
        <row r="15238">
          <cell r="A15238" t="str">
            <v>23.01.55U</v>
          </cell>
          <cell r="B15238" t="str">
            <v>IMPLANTACAO DE TRAVESSIA PELO METODO NAO DESTRUTIVO COM TUBO CAMISA EM ACO CARBONO 1.300 MM, INCLUSIVE FORNECIMENTO DO TUBO.</v>
          </cell>
          <cell r="C15238" t="str">
            <v>M</v>
          </cell>
          <cell r="D15238">
            <v>12286.87</v>
          </cell>
          <cell r="E15238">
            <v>12308.35</v>
          </cell>
          <cell r="F15238" t="str">
            <v>COMPESA 2024.2</v>
          </cell>
        </row>
        <row r="15239">
          <cell r="A15239" t="str">
            <v>23.01.56U</v>
          </cell>
          <cell r="B15239" t="str">
            <v>IMPLANTACAO DE TRAVESSIA PELO METODO NAO DESTRUTIVO COM TUBO CAMISA EM ACO CARBONO 1.400 MM, INCLUSIVE FORNECIMENTO DO TUBO.</v>
          </cell>
          <cell r="C15239" t="str">
            <v>M</v>
          </cell>
          <cell r="D15239">
            <v>13201.7</v>
          </cell>
          <cell r="E15239">
            <v>13224.87</v>
          </cell>
          <cell r="F15239" t="str">
            <v>COMPESA 2024.2</v>
          </cell>
        </row>
        <row r="15240">
          <cell r="A15240" t="str">
            <v>23.01.57U</v>
          </cell>
          <cell r="B15240" t="str">
            <v>IMPLANTACAO DE TRAVESSIA PELO METODO NAO DESTRUTIVO COM TUBO CAMISA EM ACO CARBONO 1.500 MM, INCLUSIVE FORNECIMENTO DO TUBO.</v>
          </cell>
          <cell r="C15240" t="str">
            <v>M</v>
          </cell>
          <cell r="D15240">
            <v>14135.36</v>
          </cell>
          <cell r="E15240">
            <v>14160.22</v>
          </cell>
          <cell r="F15240" t="str">
            <v>COMPESA 2024.2</v>
          </cell>
        </row>
        <row r="15241">
          <cell r="A15241" t="str">
            <v>23.01.58U</v>
          </cell>
          <cell r="B15241" t="str">
            <v>IMPLANTACAO DE TRAVESSIA PELO METODO NAO DESTRUTIVO COM TUBO CAMISA EM ACO CARBONO 1.600 MM, INCLUSIVE FORNECIMENTO DO TUBO.</v>
          </cell>
          <cell r="C15241" t="str">
            <v>M</v>
          </cell>
          <cell r="D15241">
            <v>15081.93</v>
          </cell>
          <cell r="E15241">
            <v>15108.48</v>
          </cell>
          <cell r="F15241" t="str">
            <v>COMPESA 2024.2</v>
          </cell>
        </row>
        <row r="15242">
          <cell r="A15242" t="str">
            <v>23.01.59U</v>
          </cell>
          <cell r="B15242" t="str">
            <v>IMPLANTACAO DE TRAVESSIA PELO METODO NAO DESTRUTIVO COM TUBO CAMISA EM ACO CARBONO 1.700 MM, INCLUSIVE FORNECIMENTO DO TUBO.</v>
          </cell>
          <cell r="C15242" t="str">
            <v>M</v>
          </cell>
          <cell r="D15242">
            <v>16038.29</v>
          </cell>
          <cell r="E15242">
            <v>16066.53</v>
          </cell>
          <cell r="F15242" t="str">
            <v>COMPESA 2024.2</v>
          </cell>
        </row>
        <row r="15243">
          <cell r="A15243" t="str">
            <v>23.01.60U</v>
          </cell>
          <cell r="B15243" t="str">
            <v>IMPLANTACAO DE TRAVESSIA PELO METODO NAO DESTRUTIVO COM TUBO CAMISA EM ACO CARBONO 1.800 MM, INCLUSIVE FORNECIMENTO DO TUBO.</v>
          </cell>
          <cell r="C15243" t="str">
            <v>M</v>
          </cell>
          <cell r="D15243">
            <v>16974.8</v>
          </cell>
          <cell r="E15243">
            <v>17004.71</v>
          </cell>
          <cell r="F15243" t="str">
            <v>COMPESA 2024.2</v>
          </cell>
        </row>
        <row r="15244">
          <cell r="A15244" t="str">
            <v>23.01.61U</v>
          </cell>
          <cell r="B15244" t="str">
            <v>IMPLANTACAO DE TRAVESSIA PELO METODO NAO DESTRUTIVO COM TUBO CAMISA EM ACO CARBONO 1.900 MM, INCLUSIVE FORNECIMENTO DO TUBO.</v>
          </cell>
          <cell r="C15244" t="str">
            <v>M</v>
          </cell>
          <cell r="D15244">
            <v>17958.71</v>
          </cell>
          <cell r="E15244">
            <v>17990.32</v>
          </cell>
          <cell r="F15244" t="str">
            <v>COMPESA 2024.2</v>
          </cell>
        </row>
        <row r="15245">
          <cell r="A15245" t="str">
            <v>23.01.62U</v>
          </cell>
          <cell r="B15245" t="str">
            <v>IMPLANTACAO DE TRAVESSIA PELO METODO NAO DESTRUTIVO COM TUBO CAMISA EM ACO CARBONO 2.000 MM, INCLUSIVE FORNECIMENTO DO TUBO.</v>
          </cell>
          <cell r="C15245" t="str">
            <v>M</v>
          </cell>
          <cell r="D15245">
            <v>18918.400000000001</v>
          </cell>
          <cell r="E15245">
            <v>18951.7</v>
          </cell>
          <cell r="F15245" t="str">
            <v>COMPESA 2024.2</v>
          </cell>
        </row>
        <row r="15246">
          <cell r="A15246" t="str">
            <v>22.03.11U</v>
          </cell>
          <cell r="B15246" t="str">
            <v>INTERLIGACAO DE REDE, EM FERRO FUNDIDO, INCLUINDO ASSENTAMENTO DE CONEXOES, CORTES E BIZELAMENTOS DE TUBOS, COM DN ≤  300 MM.</v>
          </cell>
          <cell r="C15246" t="str">
            <v>UN</v>
          </cell>
          <cell r="D15246">
            <v>54.84</v>
          </cell>
          <cell r="E15246">
            <v>56.55</v>
          </cell>
          <cell r="F15246" t="str">
            <v>COMPESA 2024.2</v>
          </cell>
        </row>
        <row r="15247">
          <cell r="A15247" t="str">
            <v>22.03.12U</v>
          </cell>
          <cell r="B15247" t="str">
            <v>INTERLIGACAO DE REDE, EM FERRO FUNDIDO, INCLUINDO ASSENTAMENTO DE CONEXOES, CORTES E BIZELAMENTOS DE TUBOS, COM DN &gt; 300 MM E ≤ 800 MM.</v>
          </cell>
          <cell r="C15247" t="str">
            <v>UN</v>
          </cell>
          <cell r="D15247">
            <v>221.5</v>
          </cell>
          <cell r="E15247">
            <v>229.47</v>
          </cell>
          <cell r="F15247" t="str">
            <v>COMPESA 2024.2</v>
          </cell>
        </row>
        <row r="15248">
          <cell r="A15248" t="str">
            <v>22.03.13U</v>
          </cell>
          <cell r="B15248" t="str">
            <v>INTERLIGACAO DE REDE, EM FERRO FUNDIDO, INCLUINDO ASSENTAMENTO DE CONEXOES, CORTES E BIZELAMENTOS DE TUBOS, COM DN &gt; 800 MM.</v>
          </cell>
          <cell r="C15248" t="str">
            <v>UN</v>
          </cell>
          <cell r="D15248">
            <v>806.84</v>
          </cell>
          <cell r="E15248">
            <v>837.17</v>
          </cell>
          <cell r="F15248" t="str">
            <v>COMPESA 2024.2</v>
          </cell>
        </row>
        <row r="15249">
          <cell r="A15249" t="str">
            <v>22.03.14U</v>
          </cell>
          <cell r="B15249" t="str">
            <v>CORDÃO DE SOLDA EM TUBULAÇÃO DE FERRO FUNDIDO DN 300 MM, INCLUSIVE CORTE, LIXAMENTO, BISEL E PINTURA ANTICORROSIVA</v>
          </cell>
          <cell r="C15249" t="str">
            <v>UN</v>
          </cell>
          <cell r="D15249">
            <v>62.64</v>
          </cell>
          <cell r="E15249">
            <v>65.209999999999994</v>
          </cell>
          <cell r="F15249" t="str">
            <v>COMPESA 2024.2</v>
          </cell>
        </row>
        <row r="15250">
          <cell r="A15250" t="str">
            <v>22.03.15U</v>
          </cell>
          <cell r="B15250" t="str">
            <v>CORDÃO DE SOLDA EM TUBULAÇÃO DE FERRO FUNDIDO DN 400 MM, INCLUSIVE CORTE, LIXAMENTO, BISEL E PINTURA ANTICORROSIVA</v>
          </cell>
          <cell r="C15250" t="str">
            <v>UN</v>
          </cell>
          <cell r="D15250">
            <v>82.68</v>
          </cell>
          <cell r="E15250">
            <v>86.11</v>
          </cell>
          <cell r="F15250" t="str">
            <v>COMPESA 2024.2</v>
          </cell>
        </row>
        <row r="15251">
          <cell r="A15251" t="str">
            <v>22.03.16U</v>
          </cell>
          <cell r="B15251" t="str">
            <v>CORDÃO DE SOLDA EM TUBULAÇÃO DE FERRO FUNDIDO DN 500 MM, INCLUSIVE CORTE, LIXAMENTO, BISEL E PINTURA ANTICORROSIVA</v>
          </cell>
          <cell r="C15251" t="str">
            <v>UN</v>
          </cell>
          <cell r="D15251">
            <v>102.72</v>
          </cell>
          <cell r="E15251">
            <v>106.99</v>
          </cell>
          <cell r="F15251" t="str">
            <v>COMPESA 2024.2</v>
          </cell>
        </row>
        <row r="15252">
          <cell r="A15252" t="str">
            <v>22.03.17U</v>
          </cell>
          <cell r="B15252" t="str">
            <v>CORDÃO DE SOLDA EM TUBULAÇÃO DE FERRO FUNDIDO DN 600 MM, INCLUSIVE CORTE, LIXAMENTO, BISEL E PINTURA ANTICORROSIVA</v>
          </cell>
          <cell r="C15252" t="str">
            <v>UN</v>
          </cell>
          <cell r="D15252">
            <v>122.74</v>
          </cell>
          <cell r="E15252">
            <v>127.86</v>
          </cell>
          <cell r="F15252" t="str">
            <v>COMPESA 2024.2</v>
          </cell>
        </row>
        <row r="15253">
          <cell r="A15253" t="str">
            <v>22.03.18U</v>
          </cell>
          <cell r="B15253" t="str">
            <v>CORDÃO DE SOLDA EM TUBULAÇÃO DE FERRO FUNDIDO DN 700 MM, INCLUSIVE CORTE, LIXAMENTO, BISEL E PINTURA ANTICORROSIVA</v>
          </cell>
          <cell r="C15253" t="str">
            <v>UN</v>
          </cell>
          <cell r="D15253">
            <v>142.80000000000001</v>
          </cell>
          <cell r="E15253">
            <v>148.75</v>
          </cell>
          <cell r="F15253" t="str">
            <v>COMPESA 2024.2</v>
          </cell>
        </row>
        <row r="15254">
          <cell r="A15254" t="str">
            <v>22.03.19U</v>
          </cell>
          <cell r="B15254" t="str">
            <v>CORDÃO DE SOLDA EM TUBULAÇÃO DE FERRO FUNDIDO DN 800 MM, INCLUSIVE CORTE, LIXAMENTO, BISEL E PINTURA ANTICORROSIVA</v>
          </cell>
          <cell r="C15254" t="str">
            <v>UN</v>
          </cell>
          <cell r="D15254">
            <v>162.97999999999999</v>
          </cell>
          <cell r="E15254">
            <v>169.79</v>
          </cell>
          <cell r="F15254" t="str">
            <v>COMPESA 2024.2</v>
          </cell>
        </row>
        <row r="15255">
          <cell r="A15255" t="str">
            <v>22.03.20U</v>
          </cell>
          <cell r="B15255" t="str">
            <v>CORDÃO DE SOLDA EM TUBULAÇÃO DE FERRO FUNDIDO DN 900 MM, INCLUSIVE CORTE, LIXAMENTO, BISEL E PINTURA ANTICORROSIVA</v>
          </cell>
          <cell r="C15255" t="str">
            <v>UN</v>
          </cell>
          <cell r="D15255">
            <v>183.01</v>
          </cell>
          <cell r="E15255">
            <v>190.66</v>
          </cell>
          <cell r="F15255" t="str">
            <v>COMPESA 2024.2</v>
          </cell>
        </row>
        <row r="15256">
          <cell r="A15256" t="str">
            <v>22.03.21U</v>
          </cell>
          <cell r="B15256" t="str">
            <v>CORDÃO DE SOLDA EM TUBULAÇÃO DE FERRO FUNDIDO DN 1000 MM, INCLUSIVE CORTE, LIXAMENTO, BISEL E PINTURA ANTICORROSIVA</v>
          </cell>
          <cell r="C15256" t="str">
            <v>UN</v>
          </cell>
          <cell r="D15256">
            <v>203.04</v>
          </cell>
          <cell r="E15256">
            <v>211.54</v>
          </cell>
          <cell r="F15256" t="str">
            <v>COMPESA 2024.2</v>
          </cell>
        </row>
        <row r="15257">
          <cell r="A15257" t="str">
            <v>22.03.22U</v>
          </cell>
          <cell r="B15257" t="str">
            <v>CORDÃO DE SOLDA EM TUBULAÇÃO DE FERRO FUNDIDO DN 1200 MM, INCLUSIVE CORTE, LIXAMENTO, BISEL E PINTURA ANTICORROSIVA</v>
          </cell>
          <cell r="C15257" t="str">
            <v>UN</v>
          </cell>
          <cell r="D15257">
            <v>243.26</v>
          </cell>
          <cell r="E15257">
            <v>253.46</v>
          </cell>
          <cell r="F15257" t="str">
            <v>COMPESA 2024.2</v>
          </cell>
        </row>
        <row r="15258">
          <cell r="A15258" t="str">
            <v>23.03.05U</v>
          </cell>
          <cell r="B15258" t="str">
            <v>INTERLIGACAO DE REDE, EM PVC, INCLUIINDO ASSENTAMENTO DE CONEXOES, CORTES E TUBOS, COM DN &lt; 200 MM.</v>
          </cell>
          <cell r="C15258" t="str">
            <v>UN</v>
          </cell>
          <cell r="D15258">
            <v>7.56</v>
          </cell>
          <cell r="E15258">
            <v>8.48</v>
          </cell>
          <cell r="F15258" t="str">
            <v>COMPESA 2024.2</v>
          </cell>
        </row>
        <row r="15259">
          <cell r="A15259" t="str">
            <v>23.03.06U</v>
          </cell>
          <cell r="B15259" t="str">
            <v>INTERLIGACAO DE REDE, EM PVC, INCLUIINDO ASSENTAMENTO DE CONEXOES, CORTES E TUBOS, COM DN ≥ 200 MM.</v>
          </cell>
          <cell r="C15259" t="str">
            <v>UN</v>
          </cell>
          <cell r="D15259">
            <v>19.12</v>
          </cell>
          <cell r="E15259">
            <v>21.45</v>
          </cell>
          <cell r="F15259" t="str">
            <v>COMPESA 2024.2</v>
          </cell>
        </row>
        <row r="15260">
          <cell r="A15260" t="str">
            <v>22.04.36U</v>
          </cell>
          <cell r="B15260" t="str">
            <v>MONTAGEM DE JUNTA FLANGEADA DE TUBOS, CONEXÕES, VÁLVULAS E REGISTROS DE FERRO FUNDIDO ( CONTENDO 02 FLANGES A UNIDADE ) - DN - 50MM.</v>
          </cell>
          <cell r="C15260" t="str">
            <v>UN</v>
          </cell>
          <cell r="D15260">
            <v>9</v>
          </cell>
          <cell r="E15260">
            <v>10.11</v>
          </cell>
          <cell r="F15260" t="str">
            <v>COMPESA 2024.2</v>
          </cell>
        </row>
        <row r="15261">
          <cell r="A15261" t="str">
            <v>24.01.01U</v>
          </cell>
          <cell r="B15261" t="str">
            <v>INSTALAÇÃO DE HIDRANTE DE COLUNA</v>
          </cell>
          <cell r="C15261" t="str">
            <v>UN</v>
          </cell>
          <cell r="D15261">
            <v>289.36</v>
          </cell>
          <cell r="E15261">
            <v>324.45</v>
          </cell>
          <cell r="F15261" t="str">
            <v>COMPESA 2024.2</v>
          </cell>
        </row>
        <row r="15262">
          <cell r="A15262" t="str">
            <v>24.02.09U</v>
          </cell>
          <cell r="B15262" t="str">
            <v>ASSENTAMENTO DE PECAS, CONEXOES, APARELHOS E ACESSORIOS DE FERRO FUNDIDO DUCTIL, JUNTA ELASTICA, MECANICA OU FLANGEADA, COM DIAMETROS DE 50 A 300 MM</v>
          </cell>
          <cell r="C15262" t="str">
            <v>KG</v>
          </cell>
          <cell r="D15262">
            <v>1.71</v>
          </cell>
          <cell r="E15262">
            <v>1.93</v>
          </cell>
          <cell r="F15262" t="str">
            <v>COMPESA 2024.2</v>
          </cell>
        </row>
        <row r="15263">
          <cell r="A15263" t="str">
            <v>24.02.10U</v>
          </cell>
          <cell r="B15263" t="str">
            <v>ASSENTAMENTO DE PECAS, CONEXOES, APARELHOS E ACESSORIOS DE FERRO FUNDIDO DUCTIL, JUNTA ELASTICA, MECANICA OU FLANGEADA, COM DIAMETROS DE 350 A 600 MM</v>
          </cell>
          <cell r="C15263" t="str">
            <v>KG</v>
          </cell>
          <cell r="D15263">
            <v>1.34</v>
          </cell>
          <cell r="E15263">
            <v>1.45</v>
          </cell>
          <cell r="F15263" t="str">
            <v>COMPESA 2024.2</v>
          </cell>
        </row>
        <row r="15264">
          <cell r="A15264" t="str">
            <v>24.02.11U</v>
          </cell>
          <cell r="B15264" t="str">
            <v>ASSENTAMENTO DE PECAS, CONEXOES, APARELHOS E ACESSORIOS DE FERRO FUNDIDO DUCTIL, JUNTA ELASTICA, MECANICA OU FLANGEADA, COM DIAMETROS DE 700 A 1200 MM</v>
          </cell>
          <cell r="C15264" t="str">
            <v>KG</v>
          </cell>
          <cell r="D15264">
            <v>0.91</v>
          </cell>
          <cell r="E15264">
            <v>1</v>
          </cell>
          <cell r="F15264" t="str">
            <v>COMPESA 2024.2</v>
          </cell>
        </row>
        <row r="15265">
          <cell r="A15265" t="str">
            <v>25.04.01U</v>
          </cell>
          <cell r="B15265" t="str">
            <v>TAMPONAMENTO DE REDE DE ESGOTO - DN -  150 MM.</v>
          </cell>
          <cell r="C15265" t="str">
            <v>UN</v>
          </cell>
          <cell r="D15265">
            <v>100.2</v>
          </cell>
          <cell r="E15265">
            <v>112.38</v>
          </cell>
          <cell r="F15265" t="str">
            <v>COMPESA 2024.2</v>
          </cell>
        </row>
        <row r="15266">
          <cell r="A15266" t="str">
            <v>25.04.02U</v>
          </cell>
          <cell r="B15266" t="str">
            <v>TAMPONAMENTO DE REDE DE ESGOTO - DN -  200 MM.</v>
          </cell>
          <cell r="C15266" t="str">
            <v>UN</v>
          </cell>
          <cell r="D15266">
            <v>118.45</v>
          </cell>
          <cell r="E15266">
            <v>132.82</v>
          </cell>
          <cell r="F15266" t="str">
            <v>COMPESA 2024.2</v>
          </cell>
        </row>
        <row r="15267">
          <cell r="A15267" t="str">
            <v>25.04.03U</v>
          </cell>
          <cell r="B15267" t="str">
            <v>TAMPONAMENTO DE REDE DE ESGOTO - DN -  250 MM.</v>
          </cell>
          <cell r="C15267" t="str">
            <v>UN</v>
          </cell>
          <cell r="D15267">
            <v>132.85</v>
          </cell>
          <cell r="E15267">
            <v>148.93</v>
          </cell>
          <cell r="F15267" t="str">
            <v>COMPESA 2024.2</v>
          </cell>
        </row>
        <row r="15268">
          <cell r="A15268" t="str">
            <v>25.04.04U</v>
          </cell>
          <cell r="B15268" t="str">
            <v>TAMPONAMENTO DE REDE DE ESGOTO - DN -  300 MM.</v>
          </cell>
          <cell r="C15268" t="str">
            <v>UN</v>
          </cell>
          <cell r="D15268">
            <v>139.1</v>
          </cell>
          <cell r="E15268">
            <v>155.84</v>
          </cell>
          <cell r="F15268" t="str">
            <v>COMPESA 2024.2</v>
          </cell>
        </row>
        <row r="15269">
          <cell r="A15269" t="str">
            <v>25.04.05U</v>
          </cell>
          <cell r="B15269" t="str">
            <v>TAMPONAMENTO DE REDE DE ESGOTO - DN -  400 MM.</v>
          </cell>
          <cell r="C15269" t="str">
            <v>UN</v>
          </cell>
          <cell r="D15269">
            <v>176.96</v>
          </cell>
          <cell r="E15269">
            <v>198.18</v>
          </cell>
          <cell r="F15269" t="str">
            <v>COMPESA 2024.2</v>
          </cell>
        </row>
        <row r="15270">
          <cell r="A15270" t="str">
            <v>25.05.01U</v>
          </cell>
          <cell r="B15270" t="str">
            <v>LIGAÇÃO A POÇO DE VISITA EXISTENTE.</v>
          </cell>
          <cell r="C15270" t="str">
            <v>UN</v>
          </cell>
          <cell r="D15270">
            <v>140.19</v>
          </cell>
          <cell r="E15270">
            <v>157.02000000000001</v>
          </cell>
          <cell r="F15270" t="str">
            <v>COMPESA 2024.2</v>
          </cell>
        </row>
        <row r="15271">
          <cell r="A15271" t="str">
            <v>26.01.11U</v>
          </cell>
          <cell r="B15271" t="str">
            <v>CAIXA DE PROTEÇÃO PARA REGISTRO COM FLANGES - TIPO 01A - EM ESTRUTURA MISTA DE CONCRETO E ALVENARIA PARA TUBULAÇÃO DN 50 A 100MM, DIMENSÕES EXTERNAS 1,50X1,10X1,70 M, INCLUSIVE DRENO DE BRITA E ESCADA DE INSPEÇÃO, EXCLUSIVE ESCAVAÇÃO, REATERRO E TAMPÃO.</v>
          </cell>
          <cell r="C15271" t="str">
            <v>UN</v>
          </cell>
          <cell r="D15271">
            <v>3737.81</v>
          </cell>
          <cell r="E15271">
            <v>3953.4</v>
          </cell>
          <cell r="F15271" t="str">
            <v>COMPESA 2024.2</v>
          </cell>
        </row>
        <row r="15272">
          <cell r="A15272" t="str">
            <v>26.01.12U</v>
          </cell>
          <cell r="B15272" t="str">
            <v>CAIXA DE PROTEÇÃO PARA REGISTRO COM FLANGES - TIPO 02A - EM ESTRUTURA MISTA DE CONCRETO E ALVENARIA PARA TUBULAÇÃO DN 150 A 200MM, DIMENSÕES EXTERNAS 1,65X1,30X1,80 M, INCLUSIVE DRENO DE BRITA E ESCADA DE INSPEÇÃO, EXCLUSIVE ESCAVAÇÃO, REATERRO E TAMPÃO.</v>
          </cell>
          <cell r="C15272" t="str">
            <v>UN</v>
          </cell>
          <cell r="D15272">
            <v>4467.1400000000003</v>
          </cell>
          <cell r="E15272">
            <v>4726.7</v>
          </cell>
          <cell r="F15272" t="str">
            <v>COMPESA 2024.2</v>
          </cell>
        </row>
        <row r="15273">
          <cell r="A15273" t="str">
            <v>26.01.13U</v>
          </cell>
          <cell r="B15273" t="str">
            <v>CAIXA DE PROTEÇÃO PARA REGISTRO COM FLANGES - TIPO 03A - EM ESTRUTURA MISTA DE CONCRETO E ALVENARIA PARA TUBULAÇÃO DN 250 A 300MM, DIMENSÕES EXTERNAS 1,80X1,30X1,90 M, INCLUSIVE DRENO DE BRITA E ESCADA DE INSPEÇÃO, EXCLUSIVE ESCAVAÇÃO, REATERRO E TAMPÃO.</v>
          </cell>
          <cell r="C15273" t="str">
            <v>UN</v>
          </cell>
          <cell r="D15273">
            <v>4887.08</v>
          </cell>
          <cell r="E15273">
            <v>5171.88</v>
          </cell>
          <cell r="F15273" t="str">
            <v>COMPESA 2024.2</v>
          </cell>
        </row>
        <row r="15274">
          <cell r="A15274" t="str">
            <v>26.01.14U</v>
          </cell>
          <cell r="B15274" t="str">
            <v>CAIXA DE PROTEÇÃO PARA REGISTRO COM FLANGES - TIPO 04A - EM ESTRUTURA MISTA DE CONCRETO E ALVENARIA PARA TUBULAÇÃO DN 350 A 400MM, DIMENSÕES EXTERNAS 2,10X1,40X2,00 M, INCLUSIVE DRENO DE BRITA E ESCADA DE INSPEÇÃO, EXCLUSIVE ESCAVAÇÃO, REATERRO E TAMPÃO.</v>
          </cell>
          <cell r="C15274" t="str">
            <v>UN</v>
          </cell>
          <cell r="D15274">
            <v>5892.33</v>
          </cell>
          <cell r="E15274">
            <v>6236.68</v>
          </cell>
          <cell r="F15274" t="str">
            <v>COMPESA 2024.2</v>
          </cell>
        </row>
        <row r="15275">
          <cell r="A15275" t="str">
            <v>26.01.15U</v>
          </cell>
          <cell r="B15275" t="str">
            <v>CAIXA DE PROTEÇÃO PARA REGISTRO COM FLANGES - TIPO 05A - EM ESTRUTURA MISTA DE CONCRETO E ALVENARIA PARA TUBULAÇÃO DN 450 A 500MM, DIMENSÕES EXTERNAS 2,25X1,50X2,45 M, INCLUSIVE DRENO DE BRITA E ESCADA DE INSPEÇÃO, EXCLUSIVE ESCAVAÇÃO, REATERRO E TAMPÃO.</v>
          </cell>
          <cell r="C15275" t="str">
            <v>UN</v>
          </cell>
          <cell r="D15275">
            <v>7070.19</v>
          </cell>
          <cell r="E15275">
            <v>7487.04</v>
          </cell>
          <cell r="F15275" t="str">
            <v>COMPESA 2024.2</v>
          </cell>
        </row>
        <row r="15276">
          <cell r="A15276" t="str">
            <v>26.01.16U</v>
          </cell>
          <cell r="B15276" t="str">
            <v>CAIXA DE PROTEÇÃO PARA REGISTRO COM FLANGES - TIPO 06A - EM ESTRUTURA MISTA DE CONCRETO E ALVENARIA PARA TUBULAÇÃO DN 600MM, DIMENSÕES EXTERNAS 2,50X1,50X2,65 M, INCLUSIVE DRENO DE BRITA E ESCADA DE INSPEÇÃO, EXCLUSIVE ESCAVAÇÃO, REATERRO E TAMPÃO.</v>
          </cell>
          <cell r="C15276" t="str">
            <v>UN</v>
          </cell>
          <cell r="D15276">
            <v>7965.54</v>
          </cell>
          <cell r="E15276">
            <v>8438.27</v>
          </cell>
          <cell r="F15276" t="str">
            <v>COMPESA 2024.2</v>
          </cell>
        </row>
        <row r="15277">
          <cell r="A15277" t="str">
            <v>26.01.17U</v>
          </cell>
          <cell r="B15277" t="str">
            <v>CAIXA DE PROTEÇÃO PARA REGISTRO COM FLANGES - TIPO 01B - EM ESTRUTURA DE CONCRETO PARA TUBULAÇÃO DN 50 A 100MM, DIMENSÕES EXTERNAS 1,60X1,20X1,80 M, INCLUSIVE DRENO DE BRITA E ESCADA DE INSPEÇÃO, EXCLUSIVE ESCAVAÇÃO, REATERRO E TAMPÃO.</v>
          </cell>
          <cell r="C15277" t="str">
            <v>UN</v>
          </cell>
          <cell r="D15277">
            <v>5072.37</v>
          </cell>
          <cell r="E15277">
            <v>5343.69</v>
          </cell>
          <cell r="F15277" t="str">
            <v>COMPESA 2024.2</v>
          </cell>
        </row>
        <row r="15278">
          <cell r="A15278" t="str">
            <v>26.01.18U</v>
          </cell>
          <cell r="B15278" t="str">
            <v>CAIXA DE PROTEÇÃO PARA REGISTRO COM FLANGES - TIPO 02B - EM ESTRUTURA DE CONCRETO PARA TUBULAÇÃO DN 150 A 200MM, DIMENSÕES EXTERNAS 1,75X1,40X1,90 M, INCLUSIVE DRENO DE BRITA E ESCADA DE INSPEÇÃO, EXCLUSIVE ESCAVAÇÃO, REATERRO E TAMPÃO.</v>
          </cell>
          <cell r="C15278" t="str">
            <v>UN</v>
          </cell>
          <cell r="D15278">
            <v>6259.4</v>
          </cell>
          <cell r="E15278">
            <v>6599.05</v>
          </cell>
          <cell r="F15278" t="str">
            <v>COMPESA 2024.2</v>
          </cell>
        </row>
        <row r="15279">
          <cell r="A15279" t="str">
            <v>26.01.19U</v>
          </cell>
          <cell r="B15279" t="str">
            <v>CAIXA DE PROTEÇÃO PARA REGISTRO COM FLANGES - TIPO 03B - EM ESTRUTURA DE CONCRETO PARA TUBULAÇÃO DN 250 A 300 MM, DIMENSÕES EXTERNAS 1,90X1,40X2,00 M, INCLUSIVE DRENO DE BRITA E ESCADA DE INSPEÇÃO, EXCLUSIVE ESCAVAÇÃO, REATERRO E TAMPÃO.</v>
          </cell>
          <cell r="C15279" t="str">
            <v>UN</v>
          </cell>
          <cell r="D15279">
            <v>6933.6</v>
          </cell>
          <cell r="E15279">
            <v>7310.27</v>
          </cell>
          <cell r="F15279" t="str">
            <v>COMPESA 2024.2</v>
          </cell>
        </row>
        <row r="15280">
          <cell r="A15280" t="str">
            <v>26.01.20U</v>
          </cell>
          <cell r="B15280" t="str">
            <v>CAIXA DE PROTEÇÃO PARA REGISTRO COM FLANGES - TIPO 04B - EM ESTRUTURA DE CONCRETO PARA TUBULAÇÃO DN 350 A 400 MM, DIMENSÕES EXTERNAS 2,20X1,50X2,10 M, INCLUSIVE DRENO DE BRITA E ESCADA DE INSPEÇÃO, EXCLUSIVE ESCAVAÇÃO, REATERRO E TAMPÃO.</v>
          </cell>
          <cell r="C15280" t="str">
            <v>UN</v>
          </cell>
          <cell r="D15280">
            <v>8323.9</v>
          </cell>
          <cell r="E15280">
            <v>8777.81</v>
          </cell>
          <cell r="F15280" t="str">
            <v>COMPESA 2024.2</v>
          </cell>
        </row>
        <row r="15281">
          <cell r="A15281" t="str">
            <v>26.01.21U</v>
          </cell>
          <cell r="B15281" t="str">
            <v>CAIXA DE PROTEÇÃO PARA REGISTRO COM FLANGES - TIPO 05B - EM ESTRUTURA DE CONCRETO PARA TUBULAÇÃO DN 450 A 500 MM, DIMENSÕES EXTERNAS 2,35X1,60X2,55 M, INCLUSIVE DRENO DE BRITA E ESCADA DE INSPEÇÃO, EXCLUSIVE ESCAVAÇÃO, REATERRO E TAMPÃO.</v>
          </cell>
          <cell r="C15281" t="str">
            <v>UN</v>
          </cell>
          <cell r="D15281">
            <v>10568.3</v>
          </cell>
          <cell r="E15281">
            <v>11149.48</v>
          </cell>
          <cell r="F15281" t="str">
            <v>COMPESA 2024.2</v>
          </cell>
        </row>
        <row r="15282">
          <cell r="A15282" t="str">
            <v>26.01.22U</v>
          </cell>
          <cell r="B15282" t="str">
            <v>CAIXA DE PROTEÇÃO PARA REGISTRO COM FLANGES - TIPO 06B - EM ESTRUTURA DE CONCRETO PARA TUBULAÇÃO DN 600 MM, DIMENSÕES EXTERNAS 2,60X1,60X2,75 M, INCLUSIVE DRENO DE BRITA E ESCADA DE INSPEÇÃO, EXCLUSIVE ESCAVAÇÃO, REATERRO E TAMPÃO.</v>
          </cell>
          <cell r="C15282" t="str">
            <v>UN</v>
          </cell>
          <cell r="D15282">
            <v>12086.37</v>
          </cell>
          <cell r="E15282">
            <v>12753.32</v>
          </cell>
          <cell r="F15282" t="str">
            <v>COMPESA 2024.2</v>
          </cell>
        </row>
        <row r="15283">
          <cell r="A15283" t="str">
            <v>26.03.01U</v>
          </cell>
          <cell r="B15283" t="str">
            <v>CONSTRUÇÃO DE CAIXA COLETORA PARA REDE SECA DE ESGOTO EM ALVENARIA INCLUSIVE CHAPISCO, MASSA, LASTRO DE CONCRETO SIMPLES ( FCK &gt;= 15 MPA, CONTROLE "B" ) E TAMPA DE CONCRETO ARMADO ( FCK &gt;= 20 MPA, CONTROLE "B" ), COM REATERRO.</v>
          </cell>
          <cell r="C15283" t="str">
            <v>UN</v>
          </cell>
          <cell r="D15283">
            <v>726.61</v>
          </cell>
          <cell r="E15283">
            <v>776.99</v>
          </cell>
          <cell r="F15283" t="str">
            <v>COMPESA 2024.2</v>
          </cell>
        </row>
        <row r="15284">
          <cell r="A15284" t="str">
            <v>26.03.02U</v>
          </cell>
          <cell r="B15284" t="str">
            <v>CONSTRUÇÃO DE CAIXA COLETORA PARA REDE DE ESGOTO EM ALVENARIA INCLUSIVE CHAPISCO, MASSA, LASTRO DE CONCRETO SIMPLES ( FCK &gt;= 15 MPA, CONTROLE "B" ) E TAMPA DE CONCRETO ARMADO  ( FCK &gt;= 20 MPA, CONTROLE "B" ), COM REATERRO.</v>
          </cell>
          <cell r="C15284" t="str">
            <v>UN</v>
          </cell>
          <cell r="D15284">
            <v>873.69</v>
          </cell>
          <cell r="E15284">
            <v>927.94</v>
          </cell>
          <cell r="F15284" t="str">
            <v>COMPESA 2024.2</v>
          </cell>
        </row>
        <row r="15285">
          <cell r="A15285" t="str">
            <v>26.04.03U</v>
          </cell>
          <cell r="B15285" t="str">
            <v>CONSTRUÇÃO DE CAIXA DE PASSAGEM PARA ESGOTO EM ANÉIS DE CONCRETO ARMADO (FCK&gt;=40MPA), BANQUETA EM CONCRETO SIMPLES 1:3:5, COROAMENTO EM TIJOLOS E TAMPA DE CONCRETO ARMADO, DN 0,40 M E PROFUNDIDADE DE 0,65 M, EXCLUSIVE ESCAVAÇÃO E REATERRO  - CONFORME PADRÃO COMPESA.</v>
          </cell>
          <cell r="C15285" t="str">
            <v>UN</v>
          </cell>
          <cell r="D15285">
            <v>804.73</v>
          </cell>
          <cell r="E15285">
            <v>850.23</v>
          </cell>
          <cell r="F15285" t="str">
            <v>COMPESA 2024.2</v>
          </cell>
        </row>
        <row r="15286">
          <cell r="A15286" t="str">
            <v>26.04.04U</v>
          </cell>
          <cell r="B15286" t="str">
            <v>CONSTRUÇÃO DE CAIXA DE PASSAGEM PARA ESGOTO EM ANÉIS DE CONCRETO ARMADO (FCK&gt;=40MPA), BANQUETA EM CONCRETO SIMPLES 1:3:5, COROAMENTO EM TIJOLOS E TAMPA DE CONCRETO ARMADO, DN 0,60 M E PROFUNDIDADE 1,00 M, EXCLUSIVE ESCAVAÇÃO E REATERRO  - CONFORME PADRÃO COMPESA.</v>
          </cell>
          <cell r="C15286" t="str">
            <v>UN</v>
          </cell>
          <cell r="D15286">
            <v>1150.46</v>
          </cell>
          <cell r="E15286">
            <v>1214.6300000000001</v>
          </cell>
          <cell r="F15286" t="str">
            <v>COMPESA 2024.2</v>
          </cell>
        </row>
        <row r="15287">
          <cell r="A15287" t="str">
            <v>26.05.13U</v>
          </cell>
          <cell r="B15287" t="str">
            <v>CAIXA DE PROTEÇÃO PARA VÁLVULA BORBOLETA - TIPO 01A - EM ESTRUTURA MISTA DE CONCRETO E ALVENARIA, PARA TUBULAÇÃO DN 50 A 100 MM, DIMENSÕES EXTERNAS 1,50X1,10X1,70 M (COMP X LARG X ALT), INCLUSIVE DRENO DE BRITA E ESCADA DE INSPEÇÃO, EXCLUSIVE ESCAVAÇÃO, REATERRO E TAMPÃO.</v>
          </cell>
          <cell r="C15287" t="str">
            <v>UN</v>
          </cell>
          <cell r="D15287">
            <v>3773.66</v>
          </cell>
          <cell r="E15287">
            <v>3992.31</v>
          </cell>
          <cell r="F15287" t="str">
            <v>COMPESA 2024.2</v>
          </cell>
        </row>
        <row r="15288">
          <cell r="A15288" t="str">
            <v>26.05.14U</v>
          </cell>
          <cell r="B15288" t="str">
            <v>CAIXA DE PROTEÇÃO PARA VÁLVULA BORBOLETA - TIPO 02A - EM ESTRUTURA MISTA DE CONCRETO E ALVENARIA, PARA TUBULAÇÃO DN 150 A 200 MM, DIMENSÕES EXTERNAS 1,65X1,30X1,80 M (COMP X LARG X ALT), INCLUSIVE DRENO DE BRITA E ESCADA DE INSPEÇÃO, EXCLUSIVE ESCAVAÇÃO, REATERRO E TAMPÃO.</v>
          </cell>
          <cell r="C15288" t="str">
            <v>UN</v>
          </cell>
          <cell r="D15288">
            <v>4507.3</v>
          </cell>
          <cell r="E15288">
            <v>4770.3500000000004</v>
          </cell>
          <cell r="F15288" t="str">
            <v>COMPESA 2024.2</v>
          </cell>
        </row>
        <row r="15289">
          <cell r="A15289" t="str">
            <v>26.05.15U</v>
          </cell>
          <cell r="B15289" t="str">
            <v>CAIXA DE PROTEÇÃO PARA VÁLVULA BORBOLETA - TIPO 03A - EM ESTRUTURA MISTA DE CONCRETO E ALVENARIA, PARA TUBULAÇÃO DN 250 A 300 MM, DIMENSÕES EXTERNAS 1,80X1,30X1,90 M (COMP X LARG X ALT), INCLUSIVE DRENO DE BRITA E ESCADA DE INSPEÇÃO, EXCLUSIVE ESCAVAÇÃO, REATERRO E TAMPÃO.</v>
          </cell>
          <cell r="C15289" t="str">
            <v>UN</v>
          </cell>
          <cell r="D15289">
            <v>4910.1000000000004</v>
          </cell>
          <cell r="E15289">
            <v>5198.2299999999996</v>
          </cell>
          <cell r="F15289" t="str">
            <v>COMPESA 2024.2</v>
          </cell>
        </row>
        <row r="15290">
          <cell r="A15290" t="str">
            <v>26.05.16U</v>
          </cell>
          <cell r="B15290" t="str">
            <v>CAIXA DE PROTEÇÃO PARA VÁLVULA BORBOLETA - TIPO 04A - EM ESTRUTURA MISTA DE CONCRETO E ALVENARIA, PARA TUBULAÇÃO DN 350 A 400 MM, DIMENSÕES EXTERNAS 2,40X1,30X2,00 M (COMP X LARG X ALT), INCLUSIVE DRENO DE BRITA E ESCADA DE INSPEÇÃO, EXCLUSIVE ESCAVAÇÃO, REATERRO E TAMPÃO.</v>
          </cell>
          <cell r="C15290" t="str">
            <v>UN</v>
          </cell>
          <cell r="D15290">
            <v>6076.57</v>
          </cell>
          <cell r="E15290">
            <v>6435.78</v>
          </cell>
          <cell r="F15290" t="str">
            <v>COMPESA 2024.2</v>
          </cell>
        </row>
        <row r="15291">
          <cell r="A15291" t="str">
            <v>26.05.17U</v>
          </cell>
          <cell r="B15291" t="str">
            <v>CAIXA DE PROTEÇÃO PARA VÁLVULA BORBOLETA - TIPO 05A - EM ESTRUTURA MISTA DE CONCRETO E ALVENARIA, PARA TUBULAÇÃO DN 450 A 500 MM, DIMENSÕES EXTERNAS 2,50X1,30X2,15 M (COMP X LARG X ALT), INCLUSIVE DRENO DE BRITA E ESCADA DE INSPEÇÃO, EXCLUSIVE ESCAVAÇÃO, REATERRO E TAMPÃO.</v>
          </cell>
          <cell r="C15291" t="str">
            <v>UN</v>
          </cell>
          <cell r="D15291">
            <v>6537.35</v>
          </cell>
          <cell r="E15291">
            <v>6925.85</v>
          </cell>
          <cell r="F15291" t="str">
            <v>COMPESA 2024.2</v>
          </cell>
        </row>
        <row r="15292">
          <cell r="A15292" t="str">
            <v>26.05.18U</v>
          </cell>
          <cell r="B15292" t="str">
            <v>CAIXA DE PROTEÇÃO PARA VÁLVULA BORBOLETA - TIPO 06A - EM ESTRUTURA MISTA DE CONCRETO E ALVENARIA, PARA TUBULAÇÃO DN 600 MM, DIMENSÕES EXTERNAS 2,75X1,30X2,25 M (COMP X LARG X ALT), INCLUSIVE DRENO DE BRITA E ESCADA DE INSPEÇÃO, EXCLUSIVE ESCAVAÇÃO, REATERRO E TAMPÃO.</v>
          </cell>
          <cell r="C15292" t="str">
            <v>UN</v>
          </cell>
          <cell r="D15292">
            <v>7188.83</v>
          </cell>
          <cell r="E15292">
            <v>7617.48</v>
          </cell>
          <cell r="F15292" t="str">
            <v>COMPESA 2024.2</v>
          </cell>
        </row>
        <row r="15293">
          <cell r="A15293" t="str">
            <v>26.05.19U</v>
          </cell>
          <cell r="B15293" t="str">
            <v>CAIXA DE PROTEÇÃO PARA VÁLVULA BORBOLETA - TIPO 07A - EM ESTRUTURA MISTA DE CONCRETO E ALVENARIA, PARA TUBULAÇÃO DN 700 MM, DIMENSÕES EXTERNAS 3,00X1,50X2,35 M (COMP X LARG X ALT), INCLUSIVE DRENO DE BRITA E ESCADA DE INSPEÇÃO, EXCLUSIVE ESCAVAÇÃO, REATERRO E TAMPÃO.</v>
          </cell>
          <cell r="C15293" t="str">
            <v>UN</v>
          </cell>
          <cell r="D15293">
            <v>8411.49</v>
          </cell>
          <cell r="E15293">
            <v>8914.06</v>
          </cell>
          <cell r="F15293" t="str">
            <v>COMPESA 2024.2</v>
          </cell>
        </row>
        <row r="15294">
          <cell r="A15294" t="str">
            <v>26.05.20U</v>
          </cell>
          <cell r="B15294" t="str">
            <v>CAIXA DE PROTEÇÃO PARA VÁLVULA BORBOLETA - TIPO 08A - EM ESTRUTURA MISTA DE CONCRETO E ALVENARIA, PARA TUBULAÇÃO DN 800 MM, DIMENSÕES EXTERNAS 3,25X1,50X2,45 M (COMP X LARG X ALT), INCLUSIVE DRENO DE BRITA E ESCADA DE INSPEÇÃO, EXCLUSIVE ESCAVAÇÃO, REATERRO E TAMPÃO.</v>
          </cell>
          <cell r="C15294" t="str">
            <v>UN</v>
          </cell>
          <cell r="D15294">
            <v>9135.2999999999993</v>
          </cell>
          <cell r="E15294">
            <v>9682.69</v>
          </cell>
          <cell r="F15294" t="str">
            <v>COMPESA 2024.2</v>
          </cell>
        </row>
        <row r="15295">
          <cell r="A15295" t="str">
            <v>26.05.21U</v>
          </cell>
          <cell r="B15295" t="str">
            <v>CAIXA DE PROTEÇÃO PARA VÁLVULA BORBOLETA - TIPO 09A - EM ESTRUTURA MISTA DE CONCRETO E ALVENARIA, PARA TUBULAÇÃO DN 900 MM, DIMENSÕES EXTERNAS 3,50X1,50X2,55 M (COMP X LARG X ALT), INCLUSIVE DRENO DE BRITA E ESCADA DE INSPEÇÃO, EXCLUSIVE ESCAVAÇÃO, REATERRO E TAMPÃO.</v>
          </cell>
          <cell r="C15295" t="str">
            <v>UN</v>
          </cell>
          <cell r="D15295">
            <v>9880.36</v>
          </cell>
          <cell r="E15295">
            <v>10474.040000000001</v>
          </cell>
          <cell r="F15295" t="str">
            <v>COMPESA 2024.2</v>
          </cell>
        </row>
        <row r="15296">
          <cell r="A15296" t="str">
            <v>26.05.22U</v>
          </cell>
          <cell r="B15296" t="str">
            <v>CAIXA DE PROTEÇÃO PARA VÁLVULA BORBOLETA - TIPO 10A - EM ESTRUTURA MISTA DE CONCRETO E ALVENARIA, PARA TUBULAÇÃO DN 1000 MM, DIMENSÕES EXTERNAS 3,60X1,50X2,65 M (COMP X LARG X ALT), INCLUSIVE DRENO DE BRITA E ESCADA DE INSPEÇÃO, EXCLUSIVE ESCAVAÇÃO, REATERRO E TAMPÃO.</v>
          </cell>
          <cell r="C15296" t="str">
            <v>UN</v>
          </cell>
          <cell r="D15296">
            <v>10341.370000000001</v>
          </cell>
          <cell r="E15296">
            <v>10964.15</v>
          </cell>
          <cell r="F15296" t="str">
            <v>COMPESA 2024.2</v>
          </cell>
        </row>
        <row r="15297">
          <cell r="A15297" t="str">
            <v>26.05.23U</v>
          </cell>
          <cell r="B15297" t="str">
            <v>CAIXA DE PROTEÇÃO PARA VÁLVULA BORBOLETA - TIPO 01B - EM ESTRUTURA DE CONCRETO, PARA TUBULAÇÃO DN 50 A 100 MM, DIMENSÕES EXTERNAS 1,60X1,20X1,80 M (COMP X LARG X ALT), INCLUSIVE DRENO DE BRITA E ESCADA DE INSPEÇÃO, EXCLUSIVE ESCAVAÇÃO, REATERRO E TAMPÃO.</v>
          </cell>
          <cell r="C15297" t="str">
            <v>UN</v>
          </cell>
          <cell r="D15297">
            <v>5072.37</v>
          </cell>
          <cell r="E15297">
            <v>5343.69</v>
          </cell>
          <cell r="F15297" t="str">
            <v>COMPESA 2024.2</v>
          </cell>
        </row>
        <row r="15298">
          <cell r="A15298" t="str">
            <v>26.05.24U</v>
          </cell>
          <cell r="B15298" t="str">
            <v>CAIXA DE PROTEÇÃO PARA VÁLVULA BORBOLETA - TIPO 02B - EM ESTRUTURA DE CONCRETO, PARA TUBULAÇÃO DN 150 A 200 MM, DIMENSÕES EXTERNAS 1,75X1,40X1,90 M (COMP X LARG X ALT), INCLUSIVE DRENO DE BRITA E ESCADA DE INSPEÇÃO, EXCLUSIVE ESCAVAÇÃO, REATERRO E TAMPÃO.</v>
          </cell>
          <cell r="C15298" t="str">
            <v>UN</v>
          </cell>
          <cell r="D15298">
            <v>6187.68</v>
          </cell>
          <cell r="E15298">
            <v>6520.48</v>
          </cell>
          <cell r="F15298" t="str">
            <v>COMPESA 2024.2</v>
          </cell>
        </row>
        <row r="15299">
          <cell r="A15299" t="str">
            <v>26.05.25U</v>
          </cell>
          <cell r="B15299" t="str">
            <v>CAIXA DE PROTEÇÃO PARA VÁLVULA BORBOLETA - TIPO 03B - EM ESTRUTURA DE CONCRETO, PARA TUBULAÇÃO DN 250 A 300 MM, DIMENSÕES EXTERNAS 1,90X1,40X2,00 M (COMP X LARG X ALT), INCLUSIVE DRENO DE BRITA E ESCADA DE INSPEÇÃO, EXCLUSIVE ESCAVAÇÃO, REATERRO E TAMPÃO.</v>
          </cell>
          <cell r="C15299" t="str">
            <v>UN</v>
          </cell>
          <cell r="D15299">
            <v>6839.51</v>
          </cell>
          <cell r="E15299">
            <v>7208.57</v>
          </cell>
          <cell r="F15299" t="str">
            <v>COMPESA 2024.2</v>
          </cell>
        </row>
        <row r="15300">
          <cell r="A15300" t="str">
            <v>26.05.26U</v>
          </cell>
          <cell r="B15300" t="str">
            <v>CAIXA DE PROTEÇÃO PARA VÁLVULA BORBOLETA - TIPO 04B - EM ESTRUTURA DE CONCRETO, PARA TUBULAÇÃO DN 350 A 400 MM, DIMENSÕES EXTERNAS 2,50X1,40X2,10 M (COMP X LARG X ALT), INCLUSIVE DRENO DE BRITA E ESCADA DE INSPEÇÃO, EXCLUSIVE ESCAVAÇÃO, REATERRO E TAMPÃO.</v>
          </cell>
          <cell r="C15300" t="str">
            <v>UN</v>
          </cell>
          <cell r="D15300">
            <v>8667.9699999999993</v>
          </cell>
          <cell r="E15300">
            <v>9138.93</v>
          </cell>
          <cell r="F15300" t="str">
            <v>COMPESA 2024.2</v>
          </cell>
        </row>
        <row r="15301">
          <cell r="A15301" t="str">
            <v>26.05.27U</v>
          </cell>
          <cell r="B15301" t="str">
            <v>CAIXA DE PROTEÇÃO PARA VÁLVULA BORBOLETA - TIPO 05B - EM ESTRUTURA DE CONCRETO, PARA TUBULAÇÃO DN 450 A 500 MM, DIMENSÕES EXTERNAS 2,60X1,40X2,25 M (COMP X LARG X ALT), INCLUSIVE DRENO DE BRITA E ESCADA DE INSPEÇÃO, EXCLUSIVE ESCAVAÇÃO, REATERRO E TAMPÃO.</v>
          </cell>
          <cell r="C15301" t="str">
            <v>UN</v>
          </cell>
          <cell r="D15301">
            <v>9458.61</v>
          </cell>
          <cell r="E15301">
            <v>9973.83</v>
          </cell>
          <cell r="F15301" t="str">
            <v>COMPESA 2024.2</v>
          </cell>
        </row>
        <row r="15302">
          <cell r="A15302" t="str">
            <v>26.05.28U</v>
          </cell>
          <cell r="B15302" t="str">
            <v>CAIXA DE PROTEÇÃO PARA VÁLVULA BORBOLETA - TIPO 06B - EM ESTRUTURA DE CONCRETO, PARA TUBULAÇÃO DN 600 MM, DIMENSÕES EXTERNAS 2,85X1,40X2,35 M (COMP X LARG X ALT), INCLUSIVE DRENO DE BRITA E ESCADA DE INSPEÇÃO, EXCLUSIVE ESCAVAÇÃO, REATERRO E TAMPÃO.</v>
          </cell>
          <cell r="C15302" t="str">
            <v>UN</v>
          </cell>
          <cell r="D15302">
            <v>10530.24</v>
          </cell>
          <cell r="E15302">
            <v>11104.92</v>
          </cell>
          <cell r="F15302" t="str">
            <v>COMPESA 2024.2</v>
          </cell>
        </row>
        <row r="15303">
          <cell r="A15303" t="str">
            <v>26.05.29U</v>
          </cell>
          <cell r="B15303" t="str">
            <v>CAIXA DE PROTEÇÃO PARA VÁLVULA BORBOLETA - TIPO 07B - EM ESTRUTURA DE CONCRETO, PARA TUBULAÇÃO DN 700 MM, DIMENSÕES EXTERNAS 3,10X1,60X2,45 M (COMP X LARG X ALT), INCLUSIVE DRENO DE BRITA E ESCADA DE INSPEÇÃO, EXCLUSIVE ESCAVAÇÃO, REATERRO E TAMPÃO.</v>
          </cell>
          <cell r="C15303" t="str">
            <v>UN</v>
          </cell>
          <cell r="D15303">
            <v>12437.13</v>
          </cell>
          <cell r="E15303">
            <v>13116.97</v>
          </cell>
          <cell r="F15303" t="str">
            <v>COMPESA 2024.2</v>
          </cell>
        </row>
        <row r="15304">
          <cell r="A15304" t="str">
            <v>26.05.30U</v>
          </cell>
          <cell r="B15304" t="str">
            <v>CAIXA DE PROTEÇÃO PARA VÁLVULA BORBOLETA - TIPO 08B - EM ESTRUTURA DE CONCRETO, PARA TUBULAÇÃO DN 800 MM, DIMENSÕES EXTERNAS 3,35X1,60X2,55 M (COMP X LARG X ALT), INCLUSIVE DRENO DE BRITA E ESCADA DE INSPEÇÃO, EXCLUSIVE ESCAVAÇÃO, REATERRO E TAMPÃO.</v>
          </cell>
          <cell r="C15304" t="str">
            <v>UN</v>
          </cell>
          <cell r="D15304">
            <v>13675.03</v>
          </cell>
          <cell r="E15304">
            <v>14422.95</v>
          </cell>
          <cell r="F15304" t="str">
            <v>COMPESA 2024.2</v>
          </cell>
        </row>
        <row r="15305">
          <cell r="A15305" t="str">
            <v>26.05.31U</v>
          </cell>
          <cell r="B15305" t="str">
            <v>CAIXA DE PROTEÇÃO PARA VÁLVULA BORBOLETA - TIPO 09B - EM ESTRUTURA DE CONCRETO, PARA TUBULAÇÃO DN 900 MM, DIMENSÕES EXTERNAS 3,60X1,60X2,65 M (COMP X LARG X ALT), INCLUSIVE DRENO DE BRITA E ESCADA DE INSPEÇÃO, EXCLUSIVE ESCAVAÇÃO, REATERRO E TAMPÃO.</v>
          </cell>
          <cell r="C15305" t="str">
            <v>UN</v>
          </cell>
          <cell r="D15305">
            <v>14927.38</v>
          </cell>
          <cell r="E15305">
            <v>15745.04</v>
          </cell>
          <cell r="F15305" t="str">
            <v>COMPESA 2024.2</v>
          </cell>
        </row>
        <row r="15306">
          <cell r="A15306" t="str">
            <v>26.05.32U</v>
          </cell>
          <cell r="B15306" t="str">
            <v>CAIXA DE PROTEÇÃO PARA VÁLVULA BORBOLETA - TIPO 10B - EM ESTRUTURA DE CONCRETO, PARA TUBULAÇÃO DN 1000 MM, DIMENSÕES EXTERNAS 3,70X1,60X2,75 M (COMP X LARG X ALT), INCLUSIVE DRENO DE BRITA E ESCADA DE INSPEÇÃO, EXCLUSIVE ESCAVAÇÃO, REATERRO E TAMPÃO.</v>
          </cell>
          <cell r="C15306" t="str">
            <v>UN</v>
          </cell>
          <cell r="D15306">
            <v>15739.85</v>
          </cell>
          <cell r="E15306">
            <v>16602.7</v>
          </cell>
          <cell r="F15306" t="str">
            <v>COMPESA 2024.2</v>
          </cell>
        </row>
        <row r="15307">
          <cell r="A15307" t="str">
            <v>26.06.25U</v>
          </cell>
          <cell r="B15307" t="str">
            <v>CAIXA DE PROTEÇÃO PARA VENTOSA - TIPO 01A - EM ESTRUTURA MISTA DE CONCRETO E ALVENARIA, PARA TUBULAÇÃO DN 50 A 100 MM, DIMENSÕES EXTERNAS 1,40X1,10X1,50 M (COMP X LARG X ALT), INCLUSIVE DRENO DE BRITA E ESCADA DE INSPEÇÃO, EXCLUSIVE ESCAVAÇÃO, REATERRO E TAMPÃO.</v>
          </cell>
          <cell r="C15307" t="str">
            <v>UN</v>
          </cell>
          <cell r="D15307">
            <v>3361.35</v>
          </cell>
          <cell r="E15307">
            <v>3554.43</v>
          </cell>
          <cell r="F15307" t="str">
            <v>COMPESA 2024.2</v>
          </cell>
        </row>
        <row r="15308">
          <cell r="A15308" t="str">
            <v>26.06.26U</v>
          </cell>
          <cell r="B15308" t="str">
            <v>CAIXA DE PROTEÇÃO PARA VENTOSA - TIPO 02A - EM ESTRUTURA MISTA DE CONCRETO E ALVENARIA, PARA TUBULAÇÃO DN 150 A 200 MM, DIMENSÕES EXTERNAS 1,50X1,10X1,60 M (COMP X LARG X ALT), INCLUSIVE DRENO DE BRITA E ESCADA DE INSPEÇÃO, EXCLUSIVE ESCAVAÇÃO, REATERRO E TAMPÃO.</v>
          </cell>
          <cell r="C15308" t="str">
            <v>UN</v>
          </cell>
          <cell r="D15308">
            <v>3639.55</v>
          </cell>
          <cell r="E15308">
            <v>3849.93</v>
          </cell>
          <cell r="F15308" t="str">
            <v>COMPESA 2024.2</v>
          </cell>
        </row>
        <row r="15309">
          <cell r="A15309" t="str">
            <v>26.06.27U</v>
          </cell>
          <cell r="B15309" t="str">
            <v>CAIXA DE PROTEÇÃO PARA VENTOSA - TIPO 03A - EM ESTRUTURA MISTA DE CONCRETO E ALVENARIA, PARA TUBULAÇÃO DN 250 A 400 MM, DIMENSÕES EXTERNAS 1,65X1,10X1,80 M (COMP X LARG X ALT), INCLUSIVE DRENO DE BRITA E ESCADA DE INSPEÇÃO, EXCLUSIVE ESCAVAÇÃO, REATERRO E TAMPÃO.</v>
          </cell>
          <cell r="C15309" t="str">
            <v>UN</v>
          </cell>
          <cell r="D15309">
            <v>4159.33</v>
          </cell>
          <cell r="E15309">
            <v>4402.3599999999997</v>
          </cell>
          <cell r="F15309" t="str">
            <v>COMPESA 2024.2</v>
          </cell>
        </row>
        <row r="15310">
          <cell r="A15310" t="str">
            <v>26.06.28U</v>
          </cell>
          <cell r="B15310" t="str">
            <v>CAIXA DE PROTEÇÃO PARA VENTOSA - TIPO 04A - EM ESTRUTURA MISTA DE CONCRETO E ALVENARIA, PARA TUBULAÇÃO DN 450 A 600 MM, DIMENSÕES EXTERNAS 1,95X1,30X2,00 M (COMP X LARG X ALT), INCLUSIVE DRENO DE BRITA E ESCADA DE INSPEÇÃO, EXCLUSIVE ESCAVAÇÃO, REATERRO E TAMPÃO.</v>
          </cell>
          <cell r="C15310" t="str">
            <v>UN</v>
          </cell>
          <cell r="D15310">
            <v>5355.6</v>
          </cell>
          <cell r="E15310">
            <v>5671.61</v>
          </cell>
          <cell r="F15310" t="str">
            <v>COMPESA 2024.2</v>
          </cell>
        </row>
        <row r="15311">
          <cell r="A15311" t="str">
            <v>26.06.29U</v>
          </cell>
          <cell r="B15311" t="str">
            <v>CAIXA DE PROTEÇÃO PARA VENTOSA - TIPO 05A - EM ESTRUTURA MISTA DE CONCRETO E ALVENARIA, PARA TUBULAÇÃO DN 700 A 800 MM, DIMENSÕES EXTERNAS 2,20X1,30X2,30 M (COMP X LARG X ALT), INCLUSIVE DRENO DE BRITA E ESCADA DE INSPEÇÃO, EXCLUSIVE ESCAVAÇÃO, REATERRO E TAMPÃO.</v>
          </cell>
          <cell r="C15311" t="str">
            <v>UN</v>
          </cell>
          <cell r="D15311">
            <v>6343.14</v>
          </cell>
          <cell r="E15311">
            <v>6720.87</v>
          </cell>
          <cell r="F15311" t="str">
            <v>COMPESA 2024.2</v>
          </cell>
        </row>
        <row r="15312">
          <cell r="A15312" t="str">
            <v>26.06.30U</v>
          </cell>
          <cell r="B15312" t="str">
            <v>CAIXA DE PROTEÇÃO PARA VENTOSA - TIPO 06A - EM ESTRUTURA MISTA DE CONCRETO E ALVENARIA, PARA TUBULAÇÃO DN 900 A 1000 MM, DIMENSÕES EXTERNAS 2,40X1,30X2,70 M (COMP X LARG X ALT), INCLUSIVE DRENO DE BRITA E ESCADA DE INSPEÇÃO, EXCLUSIVE ESCAVAÇÃO, REATERRO E TAMPÃO.</v>
          </cell>
          <cell r="C15312" t="str">
            <v>UN</v>
          </cell>
          <cell r="D15312">
            <v>7492.69</v>
          </cell>
          <cell r="E15312">
            <v>7943.25</v>
          </cell>
          <cell r="F15312" t="str">
            <v>COMPESA 2024.2</v>
          </cell>
        </row>
        <row r="15313">
          <cell r="A15313" t="str">
            <v>26.06.31U</v>
          </cell>
          <cell r="B15313" t="str">
            <v>CAIXA DE PROTEÇÃO PARA VENTOSA - TIPO 01B - EM ESTRUTURA DE CONCRETO, PARA TUBULAÇÃO DN 50 A 100 MM, DIMENSÕES EXTERNAS 1,50X1,20X1,60 M (COMP X LARG X ALT), INCLUSIVE DRENO DE BRITA E ESCADA DE INSPEÇÃO, EXCLUSIVE ESCAVAÇÃO, REATERRO E TAMPÃO.</v>
          </cell>
          <cell r="C15313" t="str">
            <v>UN</v>
          </cell>
          <cell r="D15313">
            <v>4410.51</v>
          </cell>
          <cell r="E15313">
            <v>4644.32</v>
          </cell>
          <cell r="F15313" t="str">
            <v>COMPESA 2024.2</v>
          </cell>
        </row>
        <row r="15314">
          <cell r="A15314" t="str">
            <v>26.06.32U</v>
          </cell>
          <cell r="B15314" t="str">
            <v>CAIXA DE PROTEÇÃO PARA VENTOSA - TIPO 02B - EM ESTRUTURA DE CONCRETO, PARA TUBULAÇÃO DN 150 A 200 MM, DIMENSÕES EXTERNAS 1,60X1,20X1,70 M (COMP X LARG X ALT), INCLUSIVE DRENO DE BRITA E ESCADA DE INSPEÇÃO, EXCLUSIVE ESCAVAÇÃO, REATERRO E TAMPÃO.</v>
          </cell>
          <cell r="C15314" t="str">
            <v>UN</v>
          </cell>
          <cell r="D15314">
            <v>4866.53</v>
          </cell>
          <cell r="E15314">
            <v>5125.42</v>
          </cell>
          <cell r="F15314" t="str">
            <v>COMPESA 2024.2</v>
          </cell>
        </row>
        <row r="15315">
          <cell r="A15315" t="str">
            <v>26.06.33U</v>
          </cell>
          <cell r="B15315" t="str">
            <v>CAIXA DE PROTEÇÃO PARA VENTOSA - TIPO 03B - EM ESTRUTURA DE CONCRETO, PARA TUBULAÇÃO DN 250 A 400 MM, DIMENSÕES EXTERNAS 1,75x1,20X1,90 M (COMP X LARG X ALT), INCLUSIVE DRENO DE BRITA E ESCADA DE INSPEÇÃO, EXCLUSIVE ESCAVAÇÃO, REATERRO E TAMPÃO.</v>
          </cell>
          <cell r="C15315" t="str">
            <v>UN</v>
          </cell>
          <cell r="D15315">
            <v>5704.86</v>
          </cell>
          <cell r="E15315">
            <v>6009.96</v>
          </cell>
          <cell r="F15315" t="str">
            <v>COMPESA 2024.2</v>
          </cell>
        </row>
        <row r="15316">
          <cell r="A15316" t="str">
            <v>26.06.34U</v>
          </cell>
          <cell r="B15316" t="str">
            <v>CAIXA DE PROTEÇÃO PARA VENTOSA - TIPO 04B - EM ESTRUTURA DE CONCRETO, PARA TUBULAÇÃO DN 450 A 600 MM, DIMENSÕES EXTERNAS 2,05x1,40X2,10 M (COMP X LARG X ALT), INCLUSIVE DRENO DE BRITA E ESCADA DE INSPEÇÃO, EXCLUSIVE ESCAVAÇÃO, REATERRO E TAMPÃO.</v>
          </cell>
          <cell r="C15316" t="str">
            <v>UN</v>
          </cell>
          <cell r="D15316">
            <v>7567.7</v>
          </cell>
          <cell r="E15316">
            <v>7975.51</v>
          </cell>
          <cell r="F15316" t="str">
            <v>COMPESA 2024.2</v>
          </cell>
        </row>
        <row r="15317">
          <cell r="A15317" t="str">
            <v>26.06.35U</v>
          </cell>
          <cell r="B15317" t="str">
            <v>CAIXA DE PROTEÇÃO PARA VENTOSA - TIPO 05B - EM ESTRUTURA DE CONCRETO, PARA TUBULAÇÃO DN 700 A 800 MM, DIMENSÕES EXTERNAS 2,30x1,40X2,40 M (COMP X LARG X ALT), INCLUSIVE DRENO DE BRITA E ESCADA DE INSPEÇÃO, EXCLUSIVE ESCAVAÇÃO, REATERRO E TAMPÃO.</v>
          </cell>
          <cell r="C15317" t="str">
            <v>UN</v>
          </cell>
          <cell r="D15317">
            <v>9214.77</v>
          </cell>
          <cell r="E15317">
            <v>9713.7999999999993</v>
          </cell>
          <cell r="F15317" t="str">
            <v>COMPESA 2024.2</v>
          </cell>
        </row>
        <row r="15318">
          <cell r="A15318" t="str">
            <v>26.06.36U</v>
          </cell>
          <cell r="B15318" t="str">
            <v>CAIXA DE PROTEÇÃO PARA VENTOSA - TIPO 06B - EM ESTRUTURA DE CONCRETO, PARA TUBULAÇÃO DN 900 A 1000 MM, DIMENSÕES EXTERNAS 2,50x1,40X2,80 M (COMP X LARG X ALT), INCLUSIVE DRENO DE BRITA E ESCADA DE INSPEÇÃO, EXCLUSIVE ESCAVAÇÃO, REATERRO E TAMPÃO.</v>
          </cell>
          <cell r="C15318" t="str">
            <v>UN</v>
          </cell>
          <cell r="D15318">
            <v>11167.44</v>
          </cell>
          <cell r="E15318">
            <v>11775.61</v>
          </cell>
          <cell r="F15318" t="str">
            <v>COMPESA 2024.2</v>
          </cell>
        </row>
        <row r="15319">
          <cell r="A15319" t="str">
            <v>26.07.33U</v>
          </cell>
          <cell r="B15319" t="str">
            <v>CAIXA DE PROTEÇÃO PARA DESCARGA - TIPO 01A - EM ESTRUTURA MISTA DE CONCRETO E ALVENARIA, PARA TUBULAÇÃO DN 50 A 100 MM, DIMENSÕES EXTERNAS 1,50X1,35X1,85 M (COMP X LARG X ALT), INCLUSIVE DRENO DE BRITA E ESCADA DE INSPEÇÃO, EXCLUSIVE ESCAVAÇÃO, REATERRO E TAMPÃO.</v>
          </cell>
          <cell r="C15319" t="str">
            <v>UN</v>
          </cell>
          <cell r="D15319">
            <v>4438.3599999999997</v>
          </cell>
          <cell r="E15319">
            <v>4697.63</v>
          </cell>
          <cell r="F15319" t="str">
            <v>COMPESA 2024.2</v>
          </cell>
        </row>
        <row r="15320">
          <cell r="A15320" t="str">
            <v>26.07.34U</v>
          </cell>
          <cell r="B15320" t="str">
            <v>CAIXA DE PROTEÇÃO PARA DESCARGA - TIPO 02A - EM ESTRUTURA MISTA DE CONCRETO E ALVENARIA, PARA TUBULAÇÃO DN 150 A 200 MM, DIMENSÕES EXTERNAS 1,50X1,50X1,95 M (COMP X LARG X ALT), INCLUSIVE DRENO DE BRITA E ESCADA DE INSPEÇÃO, EXCLUSIVE ESCAVAÇÃO, REATERRO E TAMPÃO.</v>
          </cell>
          <cell r="C15320" t="str">
            <v>UN</v>
          </cell>
          <cell r="D15320">
            <v>4861.99</v>
          </cell>
          <cell r="E15320">
            <v>5147.45</v>
          </cell>
          <cell r="F15320" t="str">
            <v>COMPESA 2024.2</v>
          </cell>
        </row>
        <row r="15321">
          <cell r="A15321" t="str">
            <v>26.07.35U</v>
          </cell>
          <cell r="B15321" t="str">
            <v>CAIXA DE PROTEÇÃO PARA DESCARGA - TIPO 03A - EM ESTRUTURA MISTA DE CONCRETO E ALVENARIA, PARA TUBULAÇÃO DN 250 A 400 MM, DIMENSÕES EXTERNAS 1,80X1,60X2,25 M (COMP X LARG X ALT), INCLUSIVE DRENO DE BRITA E ESCADA DE INSPEÇÃO, EXCLUSIVE ESCAVAÇÃO, REATERRO E TAMPÃO.</v>
          </cell>
          <cell r="C15321" t="str">
            <v>UN</v>
          </cell>
          <cell r="D15321">
            <v>6123.17</v>
          </cell>
          <cell r="E15321">
            <v>6487.1</v>
          </cell>
          <cell r="F15321" t="str">
            <v>COMPESA 2024.2</v>
          </cell>
        </row>
        <row r="15322">
          <cell r="A15322" t="str">
            <v>26.07.36U</v>
          </cell>
          <cell r="B15322" t="str">
            <v>CAIXA DE PROTEÇÃO PARA DESCARGA - TIPO 04A - EM ESTRUTURA MISTA DE CONCRETO E ALVENARIA, PARA TUBULAÇÃO DN 450 A 600 MM, DIMENSÕES EXTERNAS 1,95X1,60X2,45 M (COMP X LARG X ALT), INCLUSIVE DRENO DE BRITA E ESCADA DE INSPEÇÃO, EXCLUSIVE ESCAVAÇÃO, REATERRO E TAMPÃO.</v>
          </cell>
          <cell r="C15322" t="str">
            <v>UN</v>
          </cell>
          <cell r="D15322">
            <v>6788.55</v>
          </cell>
          <cell r="E15322">
            <v>7194.54</v>
          </cell>
          <cell r="F15322" t="str">
            <v>COMPESA 2024.2</v>
          </cell>
        </row>
        <row r="15323">
          <cell r="A15323" t="str">
            <v>26.07.37U</v>
          </cell>
          <cell r="B15323" t="str">
            <v>CAIXA DE PROTEÇÃO PARA DESCARGA - TIPO 05A - EM ESTRUTURA MISTA DE CONCRETO E ALVENARIA, PARA TUBULAÇÃO DN 700 A 800 MM, DIMENSÕES EXTERNAS 2,20X1,60X2,75 M (COMP X LARG X ALT), INCLUSIVE DRENO DE BRITA E ESCADA DE INSPEÇÃO, EXCLUSIVE ESCAVAÇÃO, REATERRO E TAMPÃO.</v>
          </cell>
          <cell r="C15323" t="str">
            <v>UN</v>
          </cell>
          <cell r="D15323">
            <v>7907.86</v>
          </cell>
          <cell r="E15323">
            <v>8384.08</v>
          </cell>
          <cell r="F15323" t="str">
            <v>COMPESA 2024.2</v>
          </cell>
        </row>
        <row r="15324">
          <cell r="A15324" t="str">
            <v>26.07.38U</v>
          </cell>
          <cell r="B15324" t="str">
            <v>CAIXA DE PROTEÇÃO PARA DESCARGA - TIPO 06A - EM ESTRUTURA MISTA DE CONCRETO E ALVENARIA, PARA TUBULAÇÃO DN 900 A 1000 MM, DIMENSÕES EXTERNAS 2,40X1,70X3,00 M (COMP X LARG X ALT), INCLUSIVE DRENO DE BRITA E ESCADA DE INSPEÇÃO, EXCLUSIVE ESCAVAÇÃO, REATERRO E TAMPÃO.</v>
          </cell>
          <cell r="C15324" t="str">
            <v>UN</v>
          </cell>
          <cell r="D15324">
            <v>9138.7999999999993</v>
          </cell>
          <cell r="E15324">
            <v>9691.7900000000009</v>
          </cell>
          <cell r="F15324" t="str">
            <v>COMPESA 2024.2</v>
          </cell>
        </row>
        <row r="15325">
          <cell r="A15325" t="str">
            <v>26.07.39U</v>
          </cell>
          <cell r="B15325" t="str">
            <v>CAIXA DE PROTEÇÃO PARA DESCARGA - TIPO 01B -EM ESTRUTURA DE CONCRETO, PARA TUBULAÇÃO DN 50 A 100 MM, DIMENSÕES EXTERNAS 1,60X1,45X1,95 M (COMP X LARG X ALT), INCLUSIVE DRENO DE BRITA E ESCADA DE INSPEÇÃO, EXCLUSIVE ESCAVAÇÃO, REATERRO E TAMPÃO.</v>
          </cell>
          <cell r="C15325" t="str">
            <v>UN</v>
          </cell>
          <cell r="D15325">
            <v>6063.72</v>
          </cell>
          <cell r="E15325">
            <v>6390.47</v>
          </cell>
          <cell r="F15325" t="str">
            <v>COMPESA 2024.2</v>
          </cell>
        </row>
        <row r="15326">
          <cell r="A15326" t="str">
            <v>26.07.40U</v>
          </cell>
          <cell r="B15326" t="str">
            <v>CAIXA DE PROTEÇÃO PARA DESCARGA - TIPO 02B - EM ESTRUTURA DE CONCRETO, PARA TUBULAÇÃO DN 150 A 200 MM, DIMENSÕES EXTERNAS 1,60X1,60X2,05 M (COMP X LARG X ALT), INCLUSIVE DRENO DE BRITA E ESCADA DE INSPEÇÃO, EXCLUSIVE ESCAVAÇÃO, REATERRO E TAMPÃO.</v>
          </cell>
          <cell r="C15326" t="str">
            <v>UN</v>
          </cell>
          <cell r="D15326">
            <v>6731.34</v>
          </cell>
          <cell r="E15326">
            <v>7094.97</v>
          </cell>
          <cell r="F15326" t="str">
            <v>COMPESA 2024.2</v>
          </cell>
        </row>
        <row r="15327">
          <cell r="A15327" t="str">
            <v>26.07.41U</v>
          </cell>
          <cell r="B15327" t="str">
            <v>CAIXA DE PROTEÇÃO PARA DESCARGA - TIPO 03B - EM ESTRUTURA DE CONCRETO, PARA TUBULAÇÃO DN 250 A 400 MM, DIMENSÕES EXTERNAS 1,90X1,70X2,35 M (COMP X LARG X ALT), INCLUSIVE DRENO DE BRITA E ESCADA DE INSPEÇÃO, EXCLUSIVE ESCAVAÇÃO, REATERRO E TAMPÃO.</v>
          </cell>
          <cell r="C15327" t="str">
            <v>UN</v>
          </cell>
          <cell r="D15327">
            <v>8759.83</v>
          </cell>
          <cell r="E15327">
            <v>9236.59</v>
          </cell>
          <cell r="F15327" t="str">
            <v>COMPESA 2024.2</v>
          </cell>
        </row>
        <row r="15328">
          <cell r="A15328" t="str">
            <v>26.07.42U</v>
          </cell>
          <cell r="B15328" t="str">
            <v>CAIXA DE PROTEÇÃO PARA DESCARGA - TIPO 04B - EM ESTRUTURA DE CONCRETO, PARA TUBULAÇÃO DN 450 A 600 MM, DIMENSÕES EXTERNAS 2,05X1,70X2,55 M (COMP X LARG X ALT), INCLUSIVE DRENO DE BRITA E ESCADA DE INSPEÇÃO, EXCLUSIVE ESCAVAÇÃO, REATERRO E TAMPÃO.</v>
          </cell>
          <cell r="C15328" t="str">
            <v>UN</v>
          </cell>
          <cell r="D15328">
            <v>9885.8700000000008</v>
          </cell>
          <cell r="E15328">
            <v>10425.02</v>
          </cell>
          <cell r="F15328" t="str">
            <v>COMPESA 2024.2</v>
          </cell>
        </row>
        <row r="15329">
          <cell r="A15329" t="str">
            <v>26.07.43U</v>
          </cell>
          <cell r="B15329" t="str">
            <v>CAIXA DE PROTEÇÃO PARA DESCARGA - TIPO 05B - EM ESTRUTURA DE CONCRETO, PARA TUBULAÇÃO DN 700 A 800 MM, DIMENSÕES EXTERNAS 2,30X1,70X2,85 M (COMP X LARG X ALT), INCLUSIVE DRENO DE BRITA E ESCADA DE INSPEÇÃO, EXCLUSIVE ESCAVAÇÃO, REATERRO E TAMPÃO.</v>
          </cell>
          <cell r="C15329" t="str">
            <v>UN</v>
          </cell>
          <cell r="D15329">
            <v>11756.98</v>
          </cell>
          <cell r="E15329">
            <v>12400.23</v>
          </cell>
          <cell r="F15329" t="str">
            <v>COMPESA 2024.2</v>
          </cell>
        </row>
        <row r="15330">
          <cell r="A15330" t="str">
            <v>26.07.44U</v>
          </cell>
          <cell r="B15330" t="str">
            <v>CAIXA DE PROTEÇÃO PARA DESCARGA - TIPO 06B - EM ESTRUTURA DE CONCRETO, PARA TUBULAÇÃO DN 900 A 1000 MM, DIMENSÕES EXTERNAS 2,50X1,80X3,1 M (COMP X LARG X ALT), INCLUSIVE DRENO DE BRITA E ESCADA DE INSPEÇÃO, EXCLUSIVE ESCAVAÇÃO, REATERRO E TAMPÃO.</v>
          </cell>
          <cell r="C15330" t="str">
            <v>UN</v>
          </cell>
          <cell r="D15330">
            <v>12583.37</v>
          </cell>
          <cell r="E15330">
            <v>13249.65</v>
          </cell>
          <cell r="F15330" t="str">
            <v>COMPESA 2024.2</v>
          </cell>
        </row>
        <row r="15331">
          <cell r="A15331" t="str">
            <v>26.08.01U</v>
          </cell>
          <cell r="B15331" t="str">
            <v>CAIXA DE PROTEÇÃO PARA MEDIDOR DE VAZÃO - TIPO 01A - EM ESTRUTURA MISTA DE CONCRETO E ALVENARIA, PARA TUBULAÇÃO DN 50 A 200 MM, DIMENSÕES EXTERNAS 1,70X2,50X2,10 M (COMP X LARG X ALT), INCLUSIVE DRENO DE BRITA E ESCADA DE INSPEÇÃO, EXCLUSIVE ESCAVAÇÃO, REATERRO E TAMPÃO.</v>
          </cell>
          <cell r="C15331" t="str">
            <v>UN</v>
          </cell>
          <cell r="D15331">
            <v>6985.7</v>
          </cell>
          <cell r="E15331">
            <v>7410.35</v>
          </cell>
          <cell r="F15331" t="str">
            <v>COMPESA 2024.2</v>
          </cell>
        </row>
        <row r="15332">
          <cell r="A15332" t="str">
            <v>26.08.02U</v>
          </cell>
          <cell r="B15332" t="str">
            <v>CAIXA DE PROTEÇÃO PARA MEDIDOR DE VAZÃO - TIPO 02A - EM ESTRUTURA MISTA DE CONCRETO E ALVENARIA, PARA TUBULAÇÃO DN 250 A 450 MM, DIMENSÕES EXTERNAS 2,00X2,80X2,10 M (COMP X LARG X ALT), INCLUSIVE DRENO DE BRITA E ESCADA DE INSPEÇÃO, EXCLUSIVE ESCAVAÇÃO, REATERRO E TAMPÃO.</v>
          </cell>
          <cell r="C15332" t="str">
            <v>UN</v>
          </cell>
          <cell r="D15332">
            <v>8285.33</v>
          </cell>
          <cell r="E15332">
            <v>8787.36</v>
          </cell>
          <cell r="F15332" t="str">
            <v>COMPESA 2024.2</v>
          </cell>
        </row>
        <row r="15333">
          <cell r="A15333" t="str">
            <v>26.08.03U</v>
          </cell>
          <cell r="B15333" t="str">
            <v>CAIXA DE PROTEÇÃO PARA MEDIDOR DE VAZÃO - TIPO 03A - EM ESTRUTURA MISTA DE CONCRETO E ALVENARIA, PARA TUBULAÇÃO DN 500 MM, DIMENSÕES EXTERNAS 2,80X3,20X2,10 M (COMP X LARG X ALT), INCLUSIVE DRENO DE BRITA E ESCADA DE INSPEÇÃO, EXCLUSIVE ESCAVAÇÃO, REATERRO E TAMPÃO.</v>
          </cell>
          <cell r="C15333" t="str">
            <v>UN</v>
          </cell>
          <cell r="D15333">
            <v>12024.79</v>
          </cell>
          <cell r="E15333">
            <v>12725.8</v>
          </cell>
          <cell r="F15333" t="str">
            <v>COMPESA 2024.2</v>
          </cell>
        </row>
        <row r="15334">
          <cell r="A15334" t="str">
            <v>26.08.04U</v>
          </cell>
          <cell r="B15334" t="str">
            <v>CAIXA DE PROTEÇÃO PARA MEDIDOR DE VAZÃO - TIPO 04A - EM ESTRUTURA MISTA DE CONCRETO E ALVENARIA, PARA TUBULAÇÃO DN 600 MM, DIMENSÕES EXTERNAS 2,80X3,30X2,10 M (COMP X LARG X ALT), INCLUSIVE DRENO DE BRITA E ESCADA DE INSPEÇÃO, EXCLUSIVE ESCAVAÇÃO, REATERRO E TAMPÃO.</v>
          </cell>
          <cell r="C15334" t="str">
            <v>UN</v>
          </cell>
          <cell r="D15334">
            <v>12288.79</v>
          </cell>
          <cell r="E15334">
            <v>13004.77</v>
          </cell>
          <cell r="F15334" t="str">
            <v>COMPESA 2024.2</v>
          </cell>
        </row>
        <row r="15335">
          <cell r="A15335" t="str">
            <v>26.08.05U</v>
          </cell>
          <cell r="B15335" t="str">
            <v>CAIXA DE PROTEÇÃO PARA MEDIDOR DE VAZÃO - TIPO 05A - EM ESTRUTURA MISTA DE CONCRETO E ALVENARIA, PARA TUBULAÇÃO DN 700 MM, DIMENSÕES EXTERNAS 2,80X3,40X2,10 M (COMP X LARG X ALT), INCLUSIVE DRENO DE BRITA E ESCADA DE INSPEÇÃO, EXCLUSIVE ESCAVAÇÃO, REATERRO E TAMPÃO.</v>
          </cell>
          <cell r="C15335" t="str">
            <v>UN</v>
          </cell>
          <cell r="D15335">
            <v>12560.98</v>
          </cell>
          <cell r="E15335">
            <v>13292.38</v>
          </cell>
          <cell r="F15335" t="str">
            <v>COMPESA 2024.2</v>
          </cell>
        </row>
        <row r="15336">
          <cell r="A15336" t="str">
            <v>26.08.06U</v>
          </cell>
          <cell r="B15336" t="str">
            <v>CAIXA DE PROTEÇÃO PARA MEDIDOR DE VAZÃO - TIPO 06A - EM ESTRUTURA MISTA DE CONCRETO E ALVENARIA, PARA TUBULAÇÃO DN 800 MM, DIMENSÕES EXTERNAS 2,80X3,50X2,10 M (COMP X LARG X ALT), INCLUSIVE DRENO DE BRITA E ESCADA DE INSPEÇÃO, EXCLUSIVE ESCAVAÇÃO, REATERRO E TAMPÃO.</v>
          </cell>
          <cell r="C15336" t="str">
            <v>UN</v>
          </cell>
          <cell r="D15336">
            <v>12826.62</v>
          </cell>
          <cell r="E15336">
            <v>13573.07</v>
          </cell>
          <cell r="F15336" t="str">
            <v>COMPESA 2024.2</v>
          </cell>
        </row>
        <row r="15337">
          <cell r="A15337" t="str">
            <v>26.08.07U</v>
          </cell>
          <cell r="B15337" t="str">
            <v>CAIXA DE PROTEÇÃO PARA MEDIDOR DE VAZÃO - TIPO 07A - EM ESTRUTURA MISTA DE CONCRETO E ALVENARIA, PARA TUBULAÇÃO DN 900 MM, DIMENSÕES EXTERNAS 2,80X3,60X2,10 M (COMP X LARG X ALT), INCLUSIVE DRENO DE BRITA E ESCADA DE INSPEÇÃO, EXCLUSIVE ESCAVAÇÃO, REATERRO E TAMPÃO.</v>
          </cell>
          <cell r="C15337" t="str">
            <v>UN</v>
          </cell>
          <cell r="D15337">
            <v>13092.95</v>
          </cell>
          <cell r="E15337">
            <v>13854.44</v>
          </cell>
          <cell r="F15337" t="str">
            <v>COMPESA 2024.2</v>
          </cell>
        </row>
        <row r="15338">
          <cell r="A15338" t="str">
            <v>26.08.08U</v>
          </cell>
          <cell r="B15338" t="str">
            <v>CAIXA DE PROTEÇÃO PARA MEDIDOR DE VAZÃO - TIPO 08A - EM ESTRUTURA MISTA DE CONCRETO E ALVENARIA, PARA TUBULAÇÃO DN 1000 MM, DIMENSÕES EXTERNAS 2,80X3,70X2,10 M (COMP X LARG X ALT), INCLUSIVE DRENO DE BRITA E ESCADA DE INSPEÇÃO, EXCLUSIVE ESCAVAÇÃO, REATERRO E TAMPÃO.</v>
          </cell>
          <cell r="C15338" t="str">
            <v>UN</v>
          </cell>
          <cell r="D15338">
            <v>13360.05</v>
          </cell>
          <cell r="E15338">
            <v>14136.56</v>
          </cell>
          <cell r="F15338" t="str">
            <v>COMPESA 2024.2</v>
          </cell>
        </row>
        <row r="15339">
          <cell r="A15339" t="str">
            <v>26.08.09U</v>
          </cell>
          <cell r="B15339" t="str">
            <v>CAIXA DE PROTEÇÃO PARA MEDIDOR DE VAZÃO - TIPO 09A - EM ESTRUTURA MISTA DE CONCRETO E ALVENARIA, PARA TUBULAÇÃO DN 1100 MM, DIMENSÕES EXTERNAS 2,80X3,80X2,10 M (COMP X LARG X ALT), INCLUSIVE DRENO DE BRITA E ESCADA DE INSPEÇÃO, EXCLUSIVE ESCAVAÇÃO, REATERRO E TAMPÃO.</v>
          </cell>
          <cell r="C15339" t="str">
            <v>UN</v>
          </cell>
          <cell r="D15339">
            <v>13627.96</v>
          </cell>
          <cell r="E15339">
            <v>14419.56</v>
          </cell>
          <cell r="F15339" t="str">
            <v>COMPESA 2024.2</v>
          </cell>
        </row>
        <row r="15340">
          <cell r="A15340" t="str">
            <v>26.08.10U</v>
          </cell>
          <cell r="B15340" t="str">
            <v>CAIXA DE PROTEÇÃO PARA MEDIDOR DE VAZÃO - TIPO 10A - EM ESTRUTURA MISTA DE CONCRETO E ALVENARIA, PARA TUBULAÇÃO DN 1200 MM, DIMENSÕES EXTERNAS 2,80X3,90X2,10 M (COMP X LARG X ALT), INCLUSIVE DRENO DE BRITA E ESCADA DE INSPEÇÃO, EXCLUSIVE ESCAVAÇÃO, REATERRO E TAMPÃO.</v>
          </cell>
          <cell r="C15340" t="str">
            <v>UN</v>
          </cell>
          <cell r="D15340">
            <v>13896.59</v>
          </cell>
          <cell r="E15340">
            <v>14703.27</v>
          </cell>
          <cell r="F15340" t="str">
            <v>COMPESA 2024.2</v>
          </cell>
        </row>
        <row r="15341">
          <cell r="A15341" t="str">
            <v>26.08.11U</v>
          </cell>
          <cell r="B15341" t="str">
            <v>CAIXA DE PROTEÇÃO PARA MEDIDOR DE VAZÃO - TIPO 01B - EM ESTRUTURA DE CONCRETO, PARA TUBULAÇÃO DN 50 A 200 MM, DIMENSÕES EXTERNAS 2,00X2,90X2,30 M (COMP X LARG X ALT), INCLUSIVE DRENO DE BRITA E ESCADA DE INSPEÇÃO, EXCLUSIVE ESCAVAÇÃO, REATERRO E TAMPÃO.</v>
          </cell>
          <cell r="C15341" t="str">
            <v>UN</v>
          </cell>
          <cell r="D15341">
            <v>13353.12</v>
          </cell>
          <cell r="E15341">
            <v>14043.81</v>
          </cell>
          <cell r="F15341" t="str">
            <v>COMPESA 2024.2</v>
          </cell>
        </row>
        <row r="15342">
          <cell r="A15342" t="str">
            <v>26.08.12U</v>
          </cell>
          <cell r="B15342" t="str">
            <v>CAIXA DE PROTEÇÃO PARA MEDIDOR DE VAZÃO - TIPO 02B - EM ESTRUTURA DE CONCRETO, PARA TUBULAÇÃO DN 250 A 450 MM, DIMENSÕES EXTERNAS 2,40X2,90X2,30 M (COMP X LARG X ALT), INCLUSIVE DRENO DE BRITA E ESCADA DE INSPEÇÃO, EXCLUSIVE ESCAVAÇÃO, REATERRO E TAMPÃO.</v>
          </cell>
          <cell r="C15342" t="str">
            <v>UN</v>
          </cell>
          <cell r="D15342">
            <v>14961.4</v>
          </cell>
          <cell r="E15342">
            <v>15732.95</v>
          </cell>
          <cell r="F15342" t="str">
            <v>COMPESA 2024.2</v>
          </cell>
        </row>
        <row r="15343">
          <cell r="A15343" t="str">
            <v>26.08.13U</v>
          </cell>
          <cell r="B15343" t="str">
            <v>CAIXA DE PROTEÇÃO PARA MEDIDOR DE VAZÃO - TIPO 03B - EM ESTRUTURA DE CONCRETO, PARA TUBULAÇÃO DN 500 MM, DIMENSÕES EXTERNAS 2,90X3,30X2,30 M (COMP X LARG X ALT), INCLUSIVE DRENO DE BRITA E ESCADA DE INSPEÇÃO, EXCLUSIVE ESCAVAÇÃO, REATERRO E TAMPÃO.</v>
          </cell>
          <cell r="C15343" t="str">
            <v>UN</v>
          </cell>
          <cell r="D15343">
            <v>20074.75</v>
          </cell>
          <cell r="E15343">
            <v>21028</v>
          </cell>
          <cell r="F15343" t="str">
            <v>COMPESA 2024.2</v>
          </cell>
        </row>
        <row r="15344">
          <cell r="A15344" t="str">
            <v>26.08.14U</v>
          </cell>
          <cell r="B15344" t="str">
            <v>CAIXA DE PROTEÇÃO PARA MEDIDOR DE VAZÃO - TIPO 04B - EM ESTRUTURA DE CONCRETO, PARA TUBULAÇÃO DN 600 MM, DIMENSÕES EXTERNAS 2,90X3,40X2,30 M (COMP X LARG X ALT), INCLUSIVE DRENO DE BRITA E ESCADA DE INSPEÇÃO, EXCLUSIVE ESCAVAÇÃO, REATERRO E TAMPÃO.</v>
          </cell>
          <cell r="C15344" t="str">
            <v>UN</v>
          </cell>
          <cell r="D15344">
            <v>20516.36</v>
          </cell>
          <cell r="E15344">
            <v>21489.85</v>
          </cell>
          <cell r="F15344" t="str">
            <v>COMPESA 2024.2</v>
          </cell>
        </row>
        <row r="15345">
          <cell r="A15345" t="str">
            <v>26.08.15U</v>
          </cell>
          <cell r="B15345" t="str">
            <v>CAIXA DE PROTEÇÃO PARA MEDIDOR DE VAZÃO - TIPO 05B - EM ESTRUTURA DE CONCRETO, PARA TUBULAÇÃO DN 700 MM, DIMENSÕES EXTERNAS 2,90X3,50X2,30 M (COMP X LARG X ALT), INCLUSIVE DRENO DE BRITA E ESCADA DE INSPEÇÃO, EXCLUSIVE ESCAVAÇÃO, REATERRO E TAMPÃO.</v>
          </cell>
          <cell r="C15345" t="str">
            <v>UN</v>
          </cell>
          <cell r="D15345">
            <v>20959.04</v>
          </cell>
          <cell r="E15345">
            <v>21952.799999999999</v>
          </cell>
          <cell r="F15345" t="str">
            <v>COMPESA 2024.2</v>
          </cell>
        </row>
        <row r="15346">
          <cell r="A15346" t="str">
            <v>26.08.16U</v>
          </cell>
          <cell r="B15346" t="str">
            <v>CAIXA DE PROTEÇÃO PARA MEDIDOR DE VAZÃO - TIPO 06B - EM ESTRUTURA DE CONCRETO, PARA TUBULAÇÃO DN 800 MM, DIMENSÕES EXTERNAS 2,90X3,60X2,30 M (COMP X LARG X ALT), INCLUSIVE DRENO DE BRITA E ESCADA DE INSPEÇÃO, EXCLUSIVE ESCAVAÇÃO, REATERRO E TAMPÃO.</v>
          </cell>
          <cell r="C15346" t="str">
            <v>UN</v>
          </cell>
          <cell r="D15346">
            <v>21402.720000000001</v>
          </cell>
          <cell r="E15346">
            <v>22416.77</v>
          </cell>
          <cell r="F15346" t="str">
            <v>COMPESA 2024.2</v>
          </cell>
        </row>
        <row r="15347">
          <cell r="A15347" t="str">
            <v>26.08.17U</v>
          </cell>
          <cell r="B15347" t="str">
            <v>CAIXA DE PROTEÇÃO PARA MEDIDOR DE VAZÃO - TIPO 07B - EM ESTRUTURA DE CONCRETO, PARA TUBULAÇÃO DN 900 MM, DIMENSÕES EXTERNAS 2,90X3,90X2,30 M (COMP X LARG X ALT), INCLUSIVE DRENO DE BRITA E ESCADA DE INSPEÇÃO, EXCLUSIVE ESCAVAÇÃO, REATERRO E TAMPÃO.</v>
          </cell>
          <cell r="C15347" t="str">
            <v>UN</v>
          </cell>
          <cell r="D15347">
            <v>22717.08</v>
          </cell>
          <cell r="E15347">
            <v>23791.94</v>
          </cell>
          <cell r="F15347" t="str">
            <v>COMPESA 2024.2</v>
          </cell>
        </row>
        <row r="15348">
          <cell r="A15348" t="str">
            <v>26.08.18U</v>
          </cell>
          <cell r="B15348" t="str">
            <v>CAIXA DE PROTEÇÃO PARA MEDIDOR DE VAZÃO - TIPO 08B - EM ESTRUTURA DE CONCRETO, PARA TUBULAÇÃO DN 1000 MM, DIMENSÕES EXTERNAS 2,90X4,00X2,30 M (COMP X LARG X ALT), INCLUSIVE DRENO DE BRITA E ESCADA DE INSPEÇÃO, EXCLUSIVE ESCAVAÇÃO, REATERRO E TAMPÃO.</v>
          </cell>
          <cell r="C15348" t="str">
            <v>UN</v>
          </cell>
          <cell r="D15348">
            <v>23162.77</v>
          </cell>
          <cell r="E15348">
            <v>24257.94</v>
          </cell>
          <cell r="F15348" t="str">
            <v>COMPESA 2024.2</v>
          </cell>
        </row>
        <row r="15349">
          <cell r="A15349" t="str">
            <v>26.08.19U</v>
          </cell>
          <cell r="B15349" t="str">
            <v>CAIXA DE PROTEÇÃO PARA MEDIDOR DE VAZÃO - TIPO 09B - EM ESTRUTURA DE CONCRETO, PARA TUBULAÇÃO DN 1100 MM, DIMENSÕES EXTERNAS 2,90X4,10X2,30 M (COMP X LARG X ALT), INCLUSIVE DRENO DE BRITA E ESCADA DE INSPEÇÃO, EXCLUSIVE ESCAVAÇÃO, REATERRO E TAMPÃO.</v>
          </cell>
          <cell r="C15349" t="str">
            <v>UN</v>
          </cell>
          <cell r="D15349">
            <v>23609.279999999999</v>
          </cell>
          <cell r="E15349">
            <v>24724.81</v>
          </cell>
          <cell r="F15349" t="str">
            <v>COMPESA 2024.2</v>
          </cell>
        </row>
        <row r="15350">
          <cell r="A15350" t="str">
            <v>26.08.20U</v>
          </cell>
          <cell r="B15350" t="str">
            <v>CAIXA DE PROTEÇÃO PARA MEDIDOR DE VAZÃO - TIPO 10B - EM ESTRUTURA DE CONCRETO, PARA TUBULAÇÃO DN 1200 MM, DIMENSÕES EXTERNAS 2,90X4,20X2,30 M (COMP X LARG X ALT), INCLUSIVE DRENO DE BRITA E ESCADA DE INSPEÇÃO, EXCLUSIVE ESCAVAÇÃO, REATERRO E TAMPÃO.</v>
          </cell>
          <cell r="C15350" t="str">
            <v>UN</v>
          </cell>
          <cell r="D15350">
            <v>24056.99</v>
          </cell>
          <cell r="E15350">
            <v>25192.87</v>
          </cell>
          <cell r="F15350" t="str">
            <v>COMPESA 2024.2</v>
          </cell>
        </row>
        <row r="15351">
          <cell r="A15351" t="str">
            <v>26.09.01U</v>
          </cell>
          <cell r="B15351" t="str">
            <v>CAIXA DE PROTEÇÃO PARA VÁLVULAS REDUTORAS DE PRESSÃO - TIPO 01A - EM ESTRUTURA MISTA DE CONCRETO E ALVENARIA, DIMENSÕES EXTERNAS 2,70X2,40X1,90 M (COMP X LARG X ALT), INCLUSIVE DRENO DE BRITA E ESCADA DE INSPEÇÃO, EXCLUSIVE ESCAVAÇÃO, REATERRO E TAMPÃO.</v>
          </cell>
          <cell r="C15351" t="str">
            <v>UN</v>
          </cell>
          <cell r="D15351">
            <v>10474.25</v>
          </cell>
          <cell r="E15351">
            <v>11064.29</v>
          </cell>
          <cell r="F15351" t="str">
            <v>COMPESA 2024.2</v>
          </cell>
        </row>
        <row r="15352">
          <cell r="A15352" t="str">
            <v>26.09.02U</v>
          </cell>
          <cell r="B15352" t="str">
            <v>CAIXA DE PROTEÇÃO PARA VÁLVULAS REDUTORAS DE PRESSÃO - TIPO 02A - EM ESTRUTURA MISTA DE CONCRETO E ALVENARIA, DIMENSÕES EXTERNAS 2,50X2,20X1,90 M (COMP X LARG X ALT), INCLUSIVE DRENO DE BRITA E ESCADA DE INSPEÇÃO, EXCLUSIVE ESCAVAÇÃO, REATERRO E TAMPÃO.</v>
          </cell>
          <cell r="C15352" t="str">
            <v>UN</v>
          </cell>
          <cell r="D15352">
            <v>9511.1299999999992</v>
          </cell>
          <cell r="E15352">
            <v>10046.540000000001</v>
          </cell>
          <cell r="F15352" t="str">
            <v>COMPESA 2024.2</v>
          </cell>
        </row>
        <row r="15353">
          <cell r="A15353" t="str">
            <v>26.09.03U</v>
          </cell>
          <cell r="B15353" t="str">
            <v>CAIXA DE PROTEÇÃO PARA VÁLVULAS REDUTORAS DE PRESSÃO - TIPO 01B - EM ESTRUTURA DE CONCRETO, DIMENSÕES EXTERNAS 2,70X2,40X1,90 M (COMP X LARG X ALT), INCLUSIVE DRENO DE BRITA E ESCADA DE INSPEÇÃO, EXCLUSIVE ESCAVAÇÃO, REATERRO E TAMPÃO.</v>
          </cell>
          <cell r="C15353" t="str">
            <v>UN</v>
          </cell>
          <cell r="D15353">
            <v>18323.03</v>
          </cell>
          <cell r="E15353">
            <v>19180.95</v>
          </cell>
          <cell r="F15353" t="str">
            <v>COMPESA 2024.2</v>
          </cell>
        </row>
        <row r="15354">
          <cell r="A15354" t="str">
            <v>26.09.04U</v>
          </cell>
          <cell r="B15354" t="str">
            <v>CAIXA DE PROTEÇÃO PARA VÁLVULAS REDUTORAS DE PRESSÃO - TIPO 02B - EM ESTRUTURA DE CONCRETO, DIMENSÕES EXTERNAS 2,50X2,20X1,90 M (COMP X LARG X ALT), INCLUSIVE DRENO DE BRITA E ESCADA DE INSPEÇÃO, EXCLUSIVE ESCAVAÇÃO, REATERRO E TAMPÃO.</v>
          </cell>
          <cell r="C15354" t="str">
            <v>UN</v>
          </cell>
          <cell r="D15354">
            <v>16632.43</v>
          </cell>
          <cell r="E15354">
            <v>17412.330000000002</v>
          </cell>
          <cell r="F15354" t="str">
            <v>COMPESA 2024.2</v>
          </cell>
        </row>
        <row r="15355">
          <cell r="A15355" t="str">
            <v>27.01.05U</v>
          </cell>
          <cell r="B15355" t="str">
            <v>LIMPEZA, DESINFECÇÃO E TESTE DE REDES DE ABASTECIMENTO DE ÁGUA</v>
          </cell>
          <cell r="C15355" t="str">
            <v>M</v>
          </cell>
          <cell r="D15355">
            <v>4.87</v>
          </cell>
          <cell r="E15355">
            <v>5.12</v>
          </cell>
          <cell r="F15355" t="str">
            <v>COMPESA 2024.2</v>
          </cell>
        </row>
        <row r="15356">
          <cell r="A15356" t="str">
            <v>27.01.06U</v>
          </cell>
          <cell r="B15356" t="str">
            <v>LIMPEZA E TESTE DE REDES DE ESGOTOS SANITÁRIOS</v>
          </cell>
          <cell r="C15356" t="str">
            <v>M</v>
          </cell>
          <cell r="D15356">
            <v>4.76</v>
          </cell>
          <cell r="E15356">
            <v>5.01</v>
          </cell>
          <cell r="F15356" t="str">
            <v>COMPESA 2024.2</v>
          </cell>
        </row>
        <row r="15357">
          <cell r="A15357" t="str">
            <v>27.01.04U</v>
          </cell>
          <cell r="B15357" t="str">
            <v>LIMPEZA E DESINFECÇÃO DE RESERVATORIO DE ÁGUA, CONFORME PROCEDIMENTOS COMPESA.</v>
          </cell>
          <cell r="C15357" t="str">
            <v>M2</v>
          </cell>
          <cell r="D15357">
            <v>7.71</v>
          </cell>
          <cell r="E15357">
            <v>8.27</v>
          </cell>
          <cell r="F15357" t="str">
            <v>COMPESA 2024.2</v>
          </cell>
        </row>
        <row r="15358">
          <cell r="A15358" t="str">
            <v>27.02.03U</v>
          </cell>
          <cell r="B15358" t="str">
            <v>CADASTRO DE REDE DE AGUA COM TOPOGRAFIA, INCLUSIVE CADASTRO NO SISTEMA COMPESA</v>
          </cell>
          <cell r="C15358" t="str">
            <v>M</v>
          </cell>
          <cell r="D15358">
            <v>0.61</v>
          </cell>
          <cell r="E15358">
            <v>0.69</v>
          </cell>
          <cell r="F15358" t="str">
            <v>COMPESA 2024.2</v>
          </cell>
        </row>
        <row r="15359">
          <cell r="A15359" t="str">
            <v>27.02.04U</v>
          </cell>
          <cell r="B15359" t="str">
            <v>CADASTRO DE REDE DE ESGOTO COM TOPOGRAFIA, INCLUSIVE CADASTRO NO SISTEMA COMPESA</v>
          </cell>
          <cell r="C15359" t="str">
            <v>M</v>
          </cell>
          <cell r="D15359">
            <v>0.93</v>
          </cell>
          <cell r="E15359">
            <v>1.05</v>
          </cell>
          <cell r="F15359" t="str">
            <v>COMPESA 2024.2</v>
          </cell>
        </row>
        <row r="15360">
          <cell r="A15360" t="str">
            <v>27.03.01U</v>
          </cell>
          <cell r="B15360" t="str">
            <v>IMPLANTAÇÃO DE PONTO GEODÉSICO EM ÁREA EXTERNA, INCLUSIVE MONUMENTALIZAÇÃO, DE ACORDO COM AS ESPECIFICAÇÕES TÉCNICAS DO SETOR DE CADASTRO TÉCNICO DA COMPESA.</v>
          </cell>
          <cell r="C15360" t="str">
            <v>UN</v>
          </cell>
          <cell r="D15360">
            <v>924.62</v>
          </cell>
          <cell r="E15360">
            <v>989.33</v>
          </cell>
          <cell r="F15360" t="str">
            <v>COMPESA 2024.2</v>
          </cell>
        </row>
        <row r="15361">
          <cell r="A15361" t="str">
            <v>27.03.02U</v>
          </cell>
          <cell r="B15361" t="str">
            <v>IMPLANTAÇÃO DE PONTO GEODÉSICO EM ÁREA INTERNA, INCLUSIVE MONUMENTALIZAÇÃO, DE ACORDO COM AS ESPECIFICAÇÕES TÉCNICAS DO SETOR DE CADASTRO TÉCNICO DA COMPESA.</v>
          </cell>
          <cell r="C15361" t="str">
            <v>UN</v>
          </cell>
          <cell r="D15361">
            <v>334.04</v>
          </cell>
          <cell r="E15361">
            <v>352.12</v>
          </cell>
          <cell r="F15361" t="str">
            <v>COMPESA 2024.2</v>
          </cell>
        </row>
        <row r="15362">
          <cell r="A15362" t="str">
            <v>27.04.01U</v>
          </cell>
          <cell r="B15362"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ENTRE 2.001 E 10.000 M2</v>
          </cell>
          <cell r="C15362" t="str">
            <v>M2</v>
          </cell>
          <cell r="D15362">
            <v>1.05</v>
          </cell>
          <cell r="E15362">
            <v>1.1100000000000001</v>
          </cell>
          <cell r="F15362" t="str">
            <v>COMPESA 2024.2</v>
          </cell>
        </row>
        <row r="15363">
          <cell r="A15363" t="str">
            <v>27.04.08U</v>
          </cell>
          <cell r="B15363"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ATÉ 2000 M2</v>
          </cell>
          <cell r="C15363" t="str">
            <v>UN</v>
          </cell>
          <cell r="D15363">
            <v>2073.96</v>
          </cell>
          <cell r="E15363">
            <v>2226.4899999999998</v>
          </cell>
          <cell r="F15363" t="str">
            <v>COMPESA 2024.2</v>
          </cell>
        </row>
        <row r="15364">
          <cell r="A15364" t="str">
            <v>27.04.05U</v>
          </cell>
          <cell r="B15364"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ATÉ 1,2 HA</v>
          </cell>
          <cell r="C15364" t="str">
            <v>UN</v>
          </cell>
          <cell r="D15364">
            <v>2157.12</v>
          </cell>
          <cell r="E15364">
            <v>2310.3000000000002</v>
          </cell>
          <cell r="F15364" t="str">
            <v>COMPESA 2024.2</v>
          </cell>
        </row>
        <row r="15365">
          <cell r="A15365" t="str">
            <v>27.04.06U</v>
          </cell>
          <cell r="B15365"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ACIMA DE 1,2 HA</v>
          </cell>
          <cell r="C15365" t="str">
            <v xml:space="preserve">HA </v>
          </cell>
          <cell r="D15365">
            <v>1797.59</v>
          </cell>
          <cell r="E15365">
            <v>1925.26</v>
          </cell>
          <cell r="F15365" t="str">
            <v>COMPESA 2024.2</v>
          </cell>
        </row>
        <row r="15366">
          <cell r="A15366" t="str">
            <v>27.04.07U</v>
          </cell>
          <cell r="B15366" t="str">
            <v>LOCAÇÃO, NIVELAMENTO E CONTRANIVELAMENTO DE EIXO PIQUETEADO A CADA 20 METROS, COM FAIXAS DE LARGURA DE 20 METROS, INCLUINDO CURVAS DE NÍVEL DE METRO EM METRO, TRANSPORTE DE RN E IMPLANTAÇÃO DE TESTEMUNHO, CADASTRAMENTO DE INTERFERÊNCIAS, DESENHO NA ESCALA DE 1:2.000, PARA ADUTORAS. INCLUSIVE LEVANTAMENTO CADASTRAL AO LONGO DA ADUTORA</v>
          </cell>
          <cell r="C15366" t="str">
            <v>KM</v>
          </cell>
          <cell r="D15366">
            <v>3541.9</v>
          </cell>
          <cell r="E15366">
            <v>3807.87</v>
          </cell>
          <cell r="F15366" t="str">
            <v>COMPESA 2024.2</v>
          </cell>
        </row>
        <row r="15367">
          <cell r="A15367" t="str">
            <v>28.01.02U</v>
          </cell>
          <cell r="B15367" t="str">
            <v>PONTO DE ÁGUA PARA LAVATÓRIO, INCLUSIVE FORNECIMENTO DE LAVATÓRIO DE LOUÇA BRANCA, SEM COLUNA, E TORNEIRA DE PRESSÃO COM ACABAMENTO CROMADO DN -  1/2" E ACESSÓRIOS CORRESPONDENTES.</v>
          </cell>
          <cell r="C15367" t="str">
            <v>UN</v>
          </cell>
          <cell r="D15367">
            <v>359.33</v>
          </cell>
          <cell r="E15367">
            <v>365.35</v>
          </cell>
          <cell r="F15367" t="str">
            <v>COMPESA 2024.2</v>
          </cell>
        </row>
        <row r="15368">
          <cell r="A15368" t="str">
            <v>28.01.03U</v>
          </cell>
          <cell r="B15368" t="str">
            <v>PONTO DE ÁGUA PARA CHUVEIRO DE METAL DE 1/2", INCLUSIVE CHUVEIRO, REGISTRO, TUBOS E CONEXÕES.</v>
          </cell>
          <cell r="C15368" t="str">
            <v>UN</v>
          </cell>
          <cell r="D15368">
            <v>292.19</v>
          </cell>
          <cell r="E15368">
            <v>297.92</v>
          </cell>
          <cell r="F15368" t="str">
            <v>COMPESA 2024.2</v>
          </cell>
        </row>
        <row r="15369">
          <cell r="A15369" t="str">
            <v>28.01.04U</v>
          </cell>
          <cell r="B15369" t="str">
            <v>PONTO DE ÁGUA PARA TORNEIRA PARA JARDIM, INCLUSIVE TORNEIRA, TUBOS E CONEXÕES.</v>
          </cell>
          <cell r="C15369" t="str">
            <v>UN</v>
          </cell>
          <cell r="D15369">
            <v>58.37</v>
          </cell>
          <cell r="E15369">
            <v>61.76</v>
          </cell>
          <cell r="F15369" t="str">
            <v>COMPESA 2024.2</v>
          </cell>
        </row>
        <row r="15370">
          <cell r="A15370" t="str">
            <v>28.01.06U</v>
          </cell>
          <cell r="B15370" t="str">
            <v>FORNECIMENTO E INSTALAÇÃO DE CHUVEIRO PLÁSTICO BRANCO SIMPLES</v>
          </cell>
          <cell r="C15370" t="str">
            <v>UN</v>
          </cell>
          <cell r="D15370">
            <v>19.760000000000002</v>
          </cell>
          <cell r="E15370">
            <v>20.95</v>
          </cell>
          <cell r="F15370" t="str">
            <v>COMPESA 2024.2</v>
          </cell>
        </row>
        <row r="15371">
          <cell r="A15371" t="str">
            <v>28.01.01U</v>
          </cell>
          <cell r="B15371" t="str">
            <v>VASO SANITÁRIO SIFONADO LOUÇA BRANCA PADRÃO POPULAR, COM CONJUNTO PARA FIXAÇÃO PARA VASO SANITÁRIO COM PARAFUSO, ARRUELA E BUCHA - FORNECIMENTO E INSTALAÇÃO.</v>
          </cell>
          <cell r="C15371" t="str">
            <v>UN</v>
          </cell>
          <cell r="D15371">
            <v>386.7</v>
          </cell>
          <cell r="E15371">
            <v>390</v>
          </cell>
          <cell r="F15371" t="str">
            <v>COMPESA 2024.2</v>
          </cell>
        </row>
        <row r="15372">
          <cell r="A15372" t="str">
            <v>28.01.21U</v>
          </cell>
          <cell r="B15372" t="str">
            <v>MICTÓRIO COLETIVO DE AÇO INOXIDÁVEL</v>
          </cell>
          <cell r="C15372" t="str">
            <v>M</v>
          </cell>
          <cell r="D15372">
            <v>1461.57</v>
          </cell>
          <cell r="E15372">
            <v>1474.45</v>
          </cell>
          <cell r="F15372" t="str">
            <v>COMPESA 2024.2</v>
          </cell>
        </row>
        <row r="15373">
          <cell r="A15373" t="str">
            <v>28.01.22U</v>
          </cell>
          <cell r="B15373" t="str">
            <v>MICTÓRIO DE LOUÇA BRANCA</v>
          </cell>
          <cell r="C15373" t="str">
            <v>UN</v>
          </cell>
          <cell r="D15373">
            <v>704.11</v>
          </cell>
          <cell r="E15373">
            <v>719.6</v>
          </cell>
          <cell r="F15373" t="str">
            <v>COMPESA 2024.2</v>
          </cell>
        </row>
        <row r="15374">
          <cell r="A15374" t="str">
            <v>28.01.23U</v>
          </cell>
          <cell r="B15374" t="str">
            <v>FORNECIMENTO E INSTALAÇÃO DE BACIA DE LOUÇA BRANCA C/ CAIXA ACOPLADA</v>
          </cell>
          <cell r="C15374" t="str">
            <v>UN</v>
          </cell>
          <cell r="D15374">
            <v>534.98</v>
          </cell>
          <cell r="E15374">
            <v>538.33000000000004</v>
          </cell>
          <cell r="F15374" t="str">
            <v>COMPESA 2024.2</v>
          </cell>
        </row>
        <row r="15375">
          <cell r="A15375" t="str">
            <v>28.01.29U</v>
          </cell>
          <cell r="B15375" t="str">
            <v>LAVATÓRIO LOUÇA BRANCA SUSPENSO, 29,5 X 39CM OU EQUIVALENTE, PADRÃO POPULAR, INCLUSO SIFÃO FLEXÍVEL EM PVC, VÁLVULA E ENGATE FLEXÍVEL 30CM EM PLÁSTICO E TORNEIRA CROMADA DE MESA, PADRÃO POPULAR - FORNECIMENTO E INSTALAÇÃO.</v>
          </cell>
          <cell r="C15375" t="str">
            <v>UN</v>
          </cell>
          <cell r="D15375">
            <v>245.74</v>
          </cell>
          <cell r="E15375">
            <v>249</v>
          </cell>
          <cell r="F15375" t="str">
            <v>COMPESA 2024.2</v>
          </cell>
        </row>
        <row r="15376">
          <cell r="A15376" t="str">
            <v>28.02.02U</v>
          </cell>
          <cell r="B15376" t="str">
            <v>PONTO DE ESGOTO PARA PIA OU LAVANDERIA, INCLUSIVE TUBULAÇÕES E CONEXÕES EM PVC  RÍGIDO  SOLDÁVEIS, ATÉ A COLUNA OU O SUB-COLETOR.</v>
          </cell>
          <cell r="C15376" t="str">
            <v>UN</v>
          </cell>
          <cell r="D15376">
            <v>121.32</v>
          </cell>
          <cell r="E15376">
            <v>129.87</v>
          </cell>
          <cell r="F15376" t="str">
            <v>COMPESA 2024.2</v>
          </cell>
        </row>
        <row r="15377">
          <cell r="A15377" t="str">
            <v>28.02.03U</v>
          </cell>
          <cell r="B15377" t="str">
            <v>PONTO DE ESGOTO PARA RALO SINFONADO, INCLUSIVE RALO, TUBOS E CONEXÕES ATÉ A COLUNA OU SUBCOLETOR.</v>
          </cell>
          <cell r="C15377" t="str">
            <v>UN</v>
          </cell>
          <cell r="D15377">
            <v>128.75</v>
          </cell>
          <cell r="E15377">
            <v>135.52000000000001</v>
          </cell>
          <cell r="F15377" t="str">
            <v>COMPESA 2024.2</v>
          </cell>
        </row>
        <row r="15378">
          <cell r="A15378" t="str">
            <v>28.02.04U</v>
          </cell>
          <cell r="B15378" t="str">
            <v>PONTO DE ESGOTO PARA VASO SANITÁRIO, INCLUSIVE TUBOS E CONEXÕES EM PVC ATÉ A COLUNA OU SUBCOLETOR.</v>
          </cell>
          <cell r="C15378" t="str">
            <v>UN</v>
          </cell>
          <cell r="D15378">
            <v>102.43</v>
          </cell>
          <cell r="E15378">
            <v>109.2</v>
          </cell>
          <cell r="F15378" t="str">
            <v>COMPESA 2024.2</v>
          </cell>
        </row>
        <row r="15379">
          <cell r="A15379" t="str">
            <v>29.01.01U</v>
          </cell>
          <cell r="B15379" t="str">
            <v>(COMPOSIÇÃO REPRESENTATIVA) PONTO DE TOMADA SIMPLES DE 220V, INCLUSIVE TUBULAÇÃO DE PVC RÍGIDO, FIAÇÃO, CAIXA 4X2, PLACA E DEMAIS ACESSÓRIOS, ATÉ O PONTO DE LUZ OU QUADRO DE DISTRIBUIÇÃO. (EM PROCESSO DE DESCONTINUAÇÃO).</v>
          </cell>
          <cell r="C15379" t="str">
            <v>UN</v>
          </cell>
          <cell r="D15379">
            <v>204.07</v>
          </cell>
          <cell r="E15379">
            <v>221.26</v>
          </cell>
          <cell r="F15379" t="str">
            <v>COMPESA 2024.2</v>
          </cell>
        </row>
        <row r="15380">
          <cell r="A15380" t="str">
            <v>29.01.02U</v>
          </cell>
          <cell r="B15380" t="str">
            <v>(COMPOSIÇÃO REPRESENTATIVA) PONTO DE TOMADA PARA AR CONDICIONADO COM DISJUNTOR DE 25 A, TOMADA COM 3 PINOS E PLACA, MONTADA EM CAIXA 4X4", INCLUSIVE ELETRODUTO EM PVC, FIAÇÃO E ATERRAMENTO ATÉ O QUADRO DE DISTRIBUIÇÃO E DEMAIS ACESSÓRIOS. (EM PROCESSO DE DESCONTINUAÇÃO).</v>
          </cell>
          <cell r="C15380" t="str">
            <v>UN</v>
          </cell>
          <cell r="D15380">
            <v>284.23</v>
          </cell>
          <cell r="E15380">
            <v>302.19</v>
          </cell>
          <cell r="F15380" t="str">
            <v>COMPESA 2024.2</v>
          </cell>
        </row>
        <row r="15381">
          <cell r="A15381" t="str">
            <v>29.01.03U</v>
          </cell>
          <cell r="B15381" t="str">
            <v>(COMPOSIÇÃO REPRESENTATIVA) PONTO DE TOMADA PARA TELEFONE, INCLUSIVE TUBULAÇÃO DE PVC, FIAÇÃO, CAIXA 4X2", PLACA, CAIXA DE PASSAGEM E DEMAIS ACESSÓRIOS ATÉ A CAIXA DE DISTRIBUIÇÃO DO PAVIMENTO. (EM PROCESSO DE DESCONTINUAÇÃO).</v>
          </cell>
          <cell r="C15381" t="str">
            <v>UN</v>
          </cell>
          <cell r="D15381">
            <v>214.71</v>
          </cell>
          <cell r="E15381">
            <v>233.61</v>
          </cell>
          <cell r="F15381" t="str">
            <v>COMPESA 2024.2</v>
          </cell>
        </row>
        <row r="15382">
          <cell r="A15382" t="str">
            <v>29.02.01U</v>
          </cell>
          <cell r="B15382" t="str">
            <v>(COMPOSIÇÃO REPRESENTATIVA) PONTO DE LUZ COM GLOBO LEITOSO E LÂMPADA DE 60W, INCLUSIVE ELETRODUTOS, CAIXAS, INTERRUPTOR E FIAÇÃO ATÉ O QUADRO DE DISTRIBUIÇÃO. (EM PROCESSO DE DESCONTINUAÇÃO).</v>
          </cell>
          <cell r="C15382" t="str">
            <v>UN</v>
          </cell>
          <cell r="D15382">
            <v>166.94</v>
          </cell>
          <cell r="E15382">
            <v>171.3</v>
          </cell>
          <cell r="F15382" t="str">
            <v>COMPESA 2024.2</v>
          </cell>
        </row>
        <row r="15383">
          <cell r="A15383" t="str">
            <v>29.02.02U</v>
          </cell>
          <cell r="B15383" t="str">
            <v>(COMPOSIÇÃO REPRESENTATIVA) FORNECIMENTO E INSTALAÇÃO DE LUMINÁRIA FLUORESCENTE COMPLETA COM 2 LÂMPADAS 40W, INCLUSIVE REATOR, CALHA,  E DEMAIS ACESSÓRIOS NECESSÁRIOS, E AINDA ELETRODUTOS, CAIXAS, INTERRUPTOR, FIAÇÃO ATÉ O QUADRO DE DISTRIBUIÇÃO. (EM PROCESSO DE DESCONTINUAÇÃO).</v>
          </cell>
          <cell r="C15383" t="str">
            <v>UN</v>
          </cell>
          <cell r="D15383">
            <v>192.82</v>
          </cell>
          <cell r="E15383">
            <v>198.81</v>
          </cell>
          <cell r="F15383" t="str">
            <v>COMPESA 2024.2</v>
          </cell>
        </row>
        <row r="15384">
          <cell r="A15384" t="str">
            <v>29.02.07U</v>
          </cell>
          <cell r="B15384" t="str">
            <v>COLOCAÇÃO DE SUPORTE EM PLÁSTICO COM SOQUETE PARA INSTALAÇÃO NO TETO.</v>
          </cell>
          <cell r="C15384" t="str">
            <v>UN</v>
          </cell>
          <cell r="D15384">
            <v>9.66</v>
          </cell>
          <cell r="E15384">
            <v>10.27</v>
          </cell>
          <cell r="F15384" t="str">
            <v>COMPESA 2024.2</v>
          </cell>
        </row>
        <row r="15385">
          <cell r="A15385" t="str">
            <v>29.02.08U</v>
          </cell>
          <cell r="B15385" t="str">
            <v>FORNECIMENTO E ASSENTAMENTO DE CAIXA DE PASSAGEM METÁLICA DE 15X15X10CM P/ INSTALAÇÕES ELÉTRICAS</v>
          </cell>
          <cell r="C15385" t="str">
            <v>UN</v>
          </cell>
          <cell r="D15385">
            <v>51.52</v>
          </cell>
          <cell r="E15385">
            <v>55.34</v>
          </cell>
          <cell r="F15385" t="str">
            <v>COMPESA 2024.2</v>
          </cell>
        </row>
        <row r="15386">
          <cell r="A15386" t="str">
            <v>29.02.09U</v>
          </cell>
          <cell r="B15386" t="str">
            <v>FORNECIMENTO E ASSENTAMENTO DE CAIXA DE PASSAGEM METÁLICA DE 20X20X10CM P/ INSTALAÇÕES ELÉTRICAS</v>
          </cell>
          <cell r="C15386" t="str">
            <v>UN</v>
          </cell>
          <cell r="D15386">
            <v>86.74</v>
          </cell>
          <cell r="E15386">
            <v>93.82</v>
          </cell>
          <cell r="F15386" t="str">
            <v>COMPESA 2024.2</v>
          </cell>
        </row>
        <row r="15387">
          <cell r="A15387" t="str">
            <v>29.02.10U</v>
          </cell>
          <cell r="B15387" t="str">
            <v>FORNECIMENTO E ASSENTAMENTO DE CAIXA DE PASSAGEM METÁLICA DE 35X35X12CM P/ INSTALAÇÕES ELÉTRICAS</v>
          </cell>
          <cell r="C15387" t="str">
            <v>UN</v>
          </cell>
          <cell r="D15387">
            <v>134.21</v>
          </cell>
          <cell r="E15387">
            <v>142.38</v>
          </cell>
          <cell r="F15387" t="str">
            <v>COMPESA 2024.2</v>
          </cell>
        </row>
        <row r="15388">
          <cell r="A15388" t="str">
            <v>29.02.11U</v>
          </cell>
          <cell r="B15388" t="str">
            <v>FORNECIMENTO E ASSENTAMENTO DE CINTA GALVANIZADA DE 8"</v>
          </cell>
          <cell r="C15388" t="str">
            <v>UN</v>
          </cell>
          <cell r="D15388">
            <v>67.5</v>
          </cell>
          <cell r="E15388">
            <v>71.86</v>
          </cell>
          <cell r="F15388" t="str">
            <v>COMPESA 2024.2</v>
          </cell>
        </row>
        <row r="15389">
          <cell r="A15389" t="str">
            <v>29.02.14U</v>
          </cell>
          <cell r="B15389" t="str">
            <v>LUMINÁRIA LED REFLETORA DE 40W PARA USO INTERNO SIMPLES (FORNECIMENTO E INSTALAÇÃO)</v>
          </cell>
          <cell r="C15389" t="str">
            <v>UN</v>
          </cell>
          <cell r="D15389">
            <v>76.22</v>
          </cell>
          <cell r="E15389">
            <v>80.849999999999994</v>
          </cell>
          <cell r="F15389" t="str">
            <v>COMPESA 2024.2</v>
          </cell>
        </row>
        <row r="15390">
          <cell r="A15390" t="str">
            <v>33.04.01U</v>
          </cell>
          <cell r="B15390" t="str">
            <v>FORNECIMENTO E INSTALAÇÃO DE SISTEMA DE PROTEÇÃO CONTRA RAIOS CONSTANDO DE:
1) CAPTOR FRANKLIN DE LATÃO - 4 PONTAS COM 1 DESCIDA;
2) SUPORTE ISOLADOR COM UMA DESCIDA, BASE EM FERRO FUNDIDO PARA MASTRO DE 1 1/2", CONJUNTO DE ESTAIAMENTO DE 1 1/2", MASTRO DE FERRO GALVANIZADO DE 1 1/2" X 3,0 M;
3) SUPORTE DE 3/8" COM ROLDANAS PARA FIXAÇÃO DE CABO DE ATERRAMENTO, CABO DE COBRE NU DE 35MM2 À 50MM2 PARA ATERRAMENTO;
4) SUPORTES REFORÇADOS DE 3/8" PARA O TUBO DE PROTEÇÃO DO CABO, TUBO DE PVC MARROM PARA PROTEÇÃO DA CORDOALHA DE 2" X 3,00 M;
5) CAIXAS DE INSPEÇÕES DE FIO TERRA EM FERRO FUNDIDO COM TAMPA, TRÊS HASTES DE ATERRAMENTO COPPERWELD DE 3/4" X 2,40M COM CONECTORES, TUBOS CERÂMICOS PARA ESGOTO SANITÁRIO DE 300 MM.</v>
          </cell>
          <cell r="C15390" t="str">
            <v>UN</v>
          </cell>
          <cell r="D15390">
            <v>2379.58</v>
          </cell>
          <cell r="E15390">
            <v>2474.62</v>
          </cell>
          <cell r="F15390" t="str">
            <v>COMPESA 2024.2</v>
          </cell>
        </row>
        <row r="15391">
          <cell r="A15391" t="str">
            <v>33.05.01U</v>
          </cell>
          <cell r="B15391" t="str">
            <v>FORNECIMENTO E INSTALAÇÃO DE APARELHO SINALIZADOR DE OBSTÁCULOS COM LÂMPADA DE 60 W, INCLUSIVE BRAÇADEIRA PARA FIXAÇÃO.</v>
          </cell>
          <cell r="C15391" t="str">
            <v>UN</v>
          </cell>
          <cell r="D15391">
            <v>131.97</v>
          </cell>
          <cell r="E15391">
            <v>139.88999999999999</v>
          </cell>
          <cell r="F15391" t="str">
            <v>COMPESA 2024.2</v>
          </cell>
        </row>
        <row r="15392">
          <cell r="A15392" t="str">
            <v>29.02.16U</v>
          </cell>
          <cell r="B15392" t="str">
            <v>PONTO PARA AR-CONDICIONADO (JANELA E SPLIT)</v>
          </cell>
          <cell r="C15392" t="str">
            <v>UN</v>
          </cell>
          <cell r="D15392">
            <v>263.33</v>
          </cell>
          <cell r="E15392">
            <v>281.7</v>
          </cell>
          <cell r="F15392" t="str">
            <v>COMPESA 2024.2</v>
          </cell>
        </row>
        <row r="15393">
          <cell r="A15393" t="str">
            <v>29.02.19U</v>
          </cell>
          <cell r="B15393" t="str">
            <v>LUMINÁRIAS TIPO CALHA, DE SOBREPOR, COM REATORES DE PARTIDA RÁPIDA E LÂMPADAS FLUORESCENTES 2X2X18W, COMPLETAS, FORNECIMENTO E INSTALAÇÃO (EM PROCESSO DE DESCONTINUAÇÃO).</v>
          </cell>
          <cell r="C15393" t="str">
            <v>UN</v>
          </cell>
          <cell r="D15393">
            <v>205.38</v>
          </cell>
          <cell r="E15393">
            <v>211.93</v>
          </cell>
          <cell r="F15393" t="str">
            <v>COMPESA 2024.2</v>
          </cell>
        </row>
        <row r="15394">
          <cell r="A15394" t="str">
            <v>29.02.22U</v>
          </cell>
          <cell r="B15394" t="str">
            <v>LUMINÁRIAS TIPO CALHA, DE SOBREPOR, COM REATORES DE PARTIDA RÁPIDA E LÂMPADAS FLUORESCENTES 2X2X36W, COMPLETAS, FORNECIMENTO E INSTALAÇÃO (EM PROCESSO DE DESCONTINUAÇÃO).</v>
          </cell>
          <cell r="C15394" t="str">
            <v>UN</v>
          </cell>
          <cell r="D15394">
            <v>213.93</v>
          </cell>
          <cell r="E15394">
            <v>221.28</v>
          </cell>
          <cell r="F15394" t="str">
            <v>COMPESA 2024.2</v>
          </cell>
        </row>
        <row r="15395">
          <cell r="A15395" t="str">
            <v>29.02.24U</v>
          </cell>
          <cell r="B15395" t="str">
            <v>LUMINÁRIA TIPO CALHA, DE EMBUTIR, COM 4 LÂMPADAS FLUORESCENTES DE 14 W COM REFLETOR E REATOR DE PARTIDA - FORNECIMENTO E INSTALAÇÃO</v>
          </cell>
          <cell r="C15395" t="str">
            <v>UN</v>
          </cell>
          <cell r="D15395">
            <v>420.84</v>
          </cell>
          <cell r="E15395">
            <v>422.09</v>
          </cell>
          <cell r="F15395" t="str">
            <v>COMPESA 2024.2</v>
          </cell>
        </row>
        <row r="15396">
          <cell r="A15396" t="str">
            <v>29.03.01U</v>
          </cell>
          <cell r="B15396" t="str">
            <v>ATERRAMENTO COMPLETO C/ 01 HASTE COPPERWELD 5/8 POL X 3,00M COM CABO DE COBRE NU 35MM2-FORNECIMENTO E INSTALAÇÃO</v>
          </cell>
          <cell r="C15396" t="str">
            <v>UN</v>
          </cell>
          <cell r="D15396">
            <v>309.12</v>
          </cell>
          <cell r="E15396">
            <v>314.57</v>
          </cell>
          <cell r="F15396" t="str">
            <v>COMPESA 2024.2</v>
          </cell>
        </row>
        <row r="15397">
          <cell r="A15397" t="str">
            <v>29.03.02U</v>
          </cell>
          <cell r="B15397" t="str">
            <v>ATERRAMENTO COMPLETO C/ 03 HASTES COPPERWELD 5/8 POL X 3,00 M COM CABO DE COBRE NU 35MM2- FORNECIMENTO E INSTALAÇÃO</v>
          </cell>
          <cell r="C15397" t="str">
            <v>UN</v>
          </cell>
          <cell r="D15397">
            <v>653.88</v>
          </cell>
          <cell r="E15397">
            <v>662.05</v>
          </cell>
          <cell r="F15397" t="str">
            <v>COMPESA 2024.2</v>
          </cell>
        </row>
        <row r="15398">
          <cell r="A15398" t="str">
            <v>71.01.01U</v>
          </cell>
          <cell r="B15398" t="str">
            <v xml:space="preserve">INSTALAÇÃO DE CONDULETE TIPOS T OU X </v>
          </cell>
          <cell r="C15398" t="str">
            <v>UN</v>
          </cell>
          <cell r="D15398">
            <v>7.96</v>
          </cell>
          <cell r="E15398">
            <v>8.9600000000000009</v>
          </cell>
          <cell r="F15398" t="str">
            <v>COMPESA 2024.2</v>
          </cell>
        </row>
        <row r="15399">
          <cell r="A15399" t="str">
            <v>71.01.02U</v>
          </cell>
          <cell r="B15399" t="str">
            <v xml:space="preserve">INSTALAÇÃO DE CONDULETE TIPO C - E - LL - LR - LB </v>
          </cell>
          <cell r="C15399" t="str">
            <v>UN</v>
          </cell>
          <cell r="D15399">
            <v>6.76</v>
          </cell>
          <cell r="E15399">
            <v>7.61</v>
          </cell>
          <cell r="F15399" t="str">
            <v>COMPESA 2024.2</v>
          </cell>
        </row>
        <row r="15400">
          <cell r="A15400" t="str">
            <v>71.02.01U</v>
          </cell>
          <cell r="B15400" t="str">
            <v xml:space="preserve">CONEXÃO DE CABOS COM CONECTOR SPLIT - BOLT P/ CABOS ATÉ 500MM2 </v>
          </cell>
          <cell r="C15400" t="str">
            <v>UN</v>
          </cell>
          <cell r="D15400">
            <v>6.57</v>
          </cell>
          <cell r="E15400">
            <v>7.39</v>
          </cell>
          <cell r="F15400" t="str">
            <v>COMPESA 2024.2</v>
          </cell>
        </row>
        <row r="15401">
          <cell r="A15401" t="str">
            <v>71.03.01U</v>
          </cell>
          <cell r="B15401" t="str">
            <v>FORNECIMENTO E INSTALAÇÃO DE CABO COBRE NU 10MM2</v>
          </cell>
          <cell r="C15401" t="str">
            <v>M</v>
          </cell>
          <cell r="D15401">
            <v>14.24</v>
          </cell>
          <cell r="E15401">
            <v>14.78</v>
          </cell>
          <cell r="F15401" t="str">
            <v>COMPESA 2024.2</v>
          </cell>
        </row>
        <row r="15402">
          <cell r="A15402" t="str">
            <v>71.03.02U</v>
          </cell>
          <cell r="B15402" t="str">
            <v>FORNECIMENTO E INSTALAÇÃO DE CABO COBRE NU 16MM2</v>
          </cell>
          <cell r="C15402" t="str">
            <v>M</v>
          </cell>
          <cell r="D15402">
            <v>22.18</v>
          </cell>
          <cell r="E15402">
            <v>22.89</v>
          </cell>
          <cell r="F15402" t="str">
            <v>COMPESA 2024.2</v>
          </cell>
        </row>
        <row r="15403">
          <cell r="A15403" t="str">
            <v>71.03.03U</v>
          </cell>
          <cell r="B15403" t="str">
            <v>FORNECIMENTO E INSTALAÇÃO DE CABO COBRE NU 25MM2</v>
          </cell>
          <cell r="C15403" t="str">
            <v>M</v>
          </cell>
          <cell r="D15403">
            <v>30.95</v>
          </cell>
          <cell r="E15403">
            <v>31.87</v>
          </cell>
          <cell r="F15403" t="str">
            <v>COMPESA 2024.2</v>
          </cell>
        </row>
        <row r="15404">
          <cell r="A15404" t="str">
            <v>71.03.08U</v>
          </cell>
          <cell r="B15404" t="str">
            <v>FORNECIMENTO E INSTALAÇÃO DE CABO COBRE NU 120MM2</v>
          </cell>
          <cell r="C15404" t="str">
            <v>M</v>
          </cell>
          <cell r="D15404">
            <v>141.93</v>
          </cell>
          <cell r="E15404">
            <v>144.01</v>
          </cell>
          <cell r="F15404" t="str">
            <v>COMPESA 2024.2</v>
          </cell>
        </row>
        <row r="15405">
          <cell r="A15405" t="str">
            <v>71.04.01U</v>
          </cell>
          <cell r="B15405" t="str">
            <v>INSTALAÇÃO CABO DE COBRE ISOLADO DE BT 1,5 MM2</v>
          </cell>
          <cell r="C15405" t="str">
            <v>M</v>
          </cell>
          <cell r="D15405">
            <v>1.31</v>
          </cell>
          <cell r="E15405">
            <v>1.47</v>
          </cell>
          <cell r="F15405" t="str">
            <v>COMPESA 2024.2</v>
          </cell>
        </row>
        <row r="15406">
          <cell r="A15406" t="str">
            <v>71.04.02U</v>
          </cell>
          <cell r="B15406" t="str">
            <v>INSTALAÇÃO CABO DE COBRE ISOLADO DE BT 2,5 MM2</v>
          </cell>
          <cell r="C15406" t="str">
            <v>M</v>
          </cell>
          <cell r="D15406">
            <v>1.75</v>
          </cell>
          <cell r="E15406">
            <v>1.96</v>
          </cell>
          <cell r="F15406" t="str">
            <v>COMPESA 2024.2</v>
          </cell>
        </row>
        <row r="15407">
          <cell r="A15407" t="str">
            <v>71.04.03U</v>
          </cell>
          <cell r="B15407" t="str">
            <v>INSTALAÇÃO CABO DE COBRE ISOLADO DE BT 4,0 MM2</v>
          </cell>
          <cell r="C15407" t="str">
            <v>M</v>
          </cell>
          <cell r="D15407">
            <v>2.63</v>
          </cell>
          <cell r="E15407">
            <v>2.95</v>
          </cell>
          <cell r="F15407" t="str">
            <v>COMPESA 2024.2</v>
          </cell>
        </row>
        <row r="15408">
          <cell r="A15408" t="str">
            <v>71.04.04U</v>
          </cell>
          <cell r="B15408" t="str">
            <v>INSTALAÇÃO CABO DE COBRE ISOLADO DE BT 6,0 MM2</v>
          </cell>
          <cell r="C15408" t="str">
            <v>M</v>
          </cell>
          <cell r="D15408">
            <v>3.5</v>
          </cell>
          <cell r="E15408">
            <v>3.94</v>
          </cell>
          <cell r="F15408" t="str">
            <v>COMPESA 2024.2</v>
          </cell>
        </row>
        <row r="15409">
          <cell r="A15409" t="str">
            <v>71.04.05U</v>
          </cell>
          <cell r="B15409" t="str">
            <v>INSTALAÇÃO CABO DE COBRE ISOLADO DE BT 10,0 MM2</v>
          </cell>
          <cell r="C15409" t="str">
            <v>M</v>
          </cell>
          <cell r="D15409">
            <v>4.38</v>
          </cell>
          <cell r="E15409">
            <v>4.92</v>
          </cell>
          <cell r="F15409" t="str">
            <v>COMPESA 2024.2</v>
          </cell>
        </row>
        <row r="15410">
          <cell r="A15410" t="str">
            <v>71.04.06U</v>
          </cell>
          <cell r="B15410" t="str">
            <v>INSTALAÇÃO CABO DE COBRE ISOLADO DE BT 16,0 MM2</v>
          </cell>
          <cell r="C15410" t="str">
            <v>M</v>
          </cell>
          <cell r="D15410">
            <v>5.69</v>
          </cell>
          <cell r="E15410">
            <v>6.4</v>
          </cell>
          <cell r="F15410" t="str">
            <v>COMPESA 2024.2</v>
          </cell>
        </row>
        <row r="15411">
          <cell r="A15411" t="str">
            <v>71.04.07U</v>
          </cell>
          <cell r="B15411" t="str">
            <v>INSTALAÇÃO CABO DE COBRE ISOLADO DE BT 25,0 MM2</v>
          </cell>
          <cell r="C15411" t="str">
            <v>M</v>
          </cell>
          <cell r="D15411">
            <v>7.45</v>
          </cell>
          <cell r="E15411">
            <v>8.3699999999999992</v>
          </cell>
          <cell r="F15411" t="str">
            <v>COMPESA 2024.2</v>
          </cell>
        </row>
        <row r="15412">
          <cell r="A15412" t="str">
            <v>71.04.08U</v>
          </cell>
          <cell r="B15412" t="str">
            <v>INSTALAÇÃO CABO DE COBRE ISOLADO DE BT 35,0 MM2</v>
          </cell>
          <cell r="C15412" t="str">
            <v>M</v>
          </cell>
          <cell r="D15412">
            <v>9.1999999999999993</v>
          </cell>
          <cell r="E15412">
            <v>10.35</v>
          </cell>
          <cell r="F15412" t="str">
            <v>COMPESA 2024.2</v>
          </cell>
        </row>
        <row r="15413">
          <cell r="A15413" t="str">
            <v>71.04.09U</v>
          </cell>
          <cell r="B15413" t="str">
            <v>INSTALAÇÃO CABO DE COBRE ISOLADO DE BT 50,0 MM2</v>
          </cell>
          <cell r="C15413" t="str">
            <v>M</v>
          </cell>
          <cell r="D15413">
            <v>13.6</v>
          </cell>
          <cell r="E15413">
            <v>15.28</v>
          </cell>
          <cell r="F15413" t="str">
            <v>COMPESA 2024.2</v>
          </cell>
        </row>
        <row r="15414">
          <cell r="A15414" t="str">
            <v>71.04.10U</v>
          </cell>
          <cell r="B15414" t="str">
            <v>INSTALAÇÃO CABO DE COBRE ISOLADO DE BT 70,0 MM2</v>
          </cell>
          <cell r="C15414" t="str">
            <v>M</v>
          </cell>
          <cell r="D15414">
            <v>14.91</v>
          </cell>
          <cell r="E15414">
            <v>16.760000000000002</v>
          </cell>
          <cell r="F15414" t="str">
            <v>COMPESA 2024.2</v>
          </cell>
        </row>
        <row r="15415">
          <cell r="A15415" t="str">
            <v>71.04.11U</v>
          </cell>
          <cell r="B15415" t="str">
            <v>INSTALAÇÃO CABO DE COBRE ISOLADO DE BT 95,0 MM2</v>
          </cell>
          <cell r="C15415" t="str">
            <v>M</v>
          </cell>
          <cell r="D15415">
            <v>15.79</v>
          </cell>
          <cell r="E15415">
            <v>17.75</v>
          </cell>
          <cell r="F15415" t="str">
            <v>COMPESA 2024.2</v>
          </cell>
        </row>
        <row r="15416">
          <cell r="A15416" t="str">
            <v>71.04.12U</v>
          </cell>
          <cell r="B15416" t="str">
            <v>INSTALAÇÃO CABO DE COBRE ISOLADO DE BT 120,0 MM2</v>
          </cell>
          <cell r="C15416" t="str">
            <v>M</v>
          </cell>
          <cell r="D15416">
            <v>16.66</v>
          </cell>
          <cell r="E15416">
            <v>18.739999999999998</v>
          </cell>
          <cell r="F15416" t="str">
            <v>COMPESA 2024.2</v>
          </cell>
        </row>
        <row r="15417">
          <cell r="A15417" t="str">
            <v>71.04.13U</v>
          </cell>
          <cell r="B15417" t="str">
            <v>INSTALAÇÃO CABO DE COBRE ISOLADO DE BT 150,0 MM2</v>
          </cell>
          <cell r="C15417" t="str">
            <v>M</v>
          </cell>
          <cell r="D15417">
            <v>17.54</v>
          </cell>
          <cell r="E15417">
            <v>19.73</v>
          </cell>
          <cell r="F15417" t="str">
            <v>COMPESA 2024.2</v>
          </cell>
        </row>
        <row r="15418">
          <cell r="A15418" t="str">
            <v>71.04.14U</v>
          </cell>
          <cell r="B15418" t="str">
            <v>INSTALAÇÃO CABO DE COBRE ISOLADO DE BT 185,0 MM2</v>
          </cell>
          <cell r="C15418" t="str">
            <v>M</v>
          </cell>
          <cell r="D15418">
            <v>18.420000000000002</v>
          </cell>
          <cell r="E15418">
            <v>20.7</v>
          </cell>
          <cell r="F15418" t="str">
            <v>COMPESA 2024.2</v>
          </cell>
        </row>
        <row r="15419">
          <cell r="A15419" t="str">
            <v>71.04.15U</v>
          </cell>
          <cell r="B15419" t="str">
            <v>INSTALAÇÃO CABO DE COBRE ISOLADO DE BT 240,0 MM2</v>
          </cell>
          <cell r="C15419" t="str">
            <v>M</v>
          </cell>
          <cell r="D15419">
            <v>18.420000000000002</v>
          </cell>
          <cell r="E15419">
            <v>20.7</v>
          </cell>
          <cell r="F15419" t="str">
            <v>COMPESA 2024.2</v>
          </cell>
        </row>
        <row r="15420">
          <cell r="A15420" t="str">
            <v>71.04.16U</v>
          </cell>
          <cell r="B15420" t="str">
            <v>INSTALAÇÃO CABO DE COBRE ISOLADO DE BT 300,0 MM2</v>
          </cell>
          <cell r="C15420" t="str">
            <v>M</v>
          </cell>
          <cell r="D15420">
            <v>21.94</v>
          </cell>
          <cell r="E15420">
            <v>24.66</v>
          </cell>
          <cell r="F15420" t="str">
            <v>COMPESA 2024.2</v>
          </cell>
        </row>
        <row r="15421">
          <cell r="A15421" t="str">
            <v>71.04.17U</v>
          </cell>
          <cell r="B15421" t="str">
            <v>INSTALAÇÃO CABO DE COBRE ISOLADO DE BT 400,0 MM2</v>
          </cell>
          <cell r="C15421" t="str">
            <v>M</v>
          </cell>
          <cell r="D15421">
            <v>24.57</v>
          </cell>
          <cell r="E15421">
            <v>27.62</v>
          </cell>
          <cell r="F15421" t="str">
            <v>COMPESA 2024.2</v>
          </cell>
        </row>
        <row r="15422">
          <cell r="A15422" t="str">
            <v>71.05.05U</v>
          </cell>
          <cell r="B15422" t="str">
            <v>INSTALAÇÃO DE DISJUNTOR TRIPOLAR EM QUADRO DE DISTRIBUIÇÃO 125A À 150A</v>
          </cell>
          <cell r="C15422" t="str">
            <v>UN</v>
          </cell>
          <cell r="D15422">
            <v>17.54</v>
          </cell>
          <cell r="E15422">
            <v>19.73</v>
          </cell>
          <cell r="F15422" t="str">
            <v>COMPESA 2024.2</v>
          </cell>
        </row>
        <row r="15423">
          <cell r="A15423" t="str">
            <v>71.05.06U</v>
          </cell>
          <cell r="B15423" t="str">
            <v>INSTALAÇÃO DE DISJUNTOR TRIPOLAR EM CAIXA MOLDADA DE 250A À 600A</v>
          </cell>
          <cell r="C15423" t="str">
            <v>UN</v>
          </cell>
          <cell r="D15423">
            <v>17.54</v>
          </cell>
          <cell r="E15423">
            <v>19.73</v>
          </cell>
          <cell r="F15423" t="str">
            <v>COMPESA 2024.2</v>
          </cell>
        </row>
        <row r="15424">
          <cell r="A15424" t="str">
            <v>71.05.07U</v>
          </cell>
          <cell r="B15424" t="str">
            <v>FORNECIMENTO E INSTALAÇÃO DE DISJUNTOR DIFERENCIAL TETRAPOLAR DR-(25A), 30MA</v>
          </cell>
          <cell r="C15424" t="str">
            <v>UN</v>
          </cell>
          <cell r="D15424">
            <v>206.5</v>
          </cell>
          <cell r="E15424">
            <v>208.69</v>
          </cell>
          <cell r="F15424" t="str">
            <v>COMPESA 2024.2</v>
          </cell>
        </row>
        <row r="15425">
          <cell r="A15425" t="str">
            <v>71.05.08U</v>
          </cell>
          <cell r="B15425" t="str">
            <v>FORNECIMENTO E INSTALAÇÃO DE DISJUNTOR DIFERENCIAL TETRAPOLAR DR-(40A), 30MA</v>
          </cell>
          <cell r="C15425" t="str">
            <v>UN</v>
          </cell>
          <cell r="D15425">
            <v>206.64</v>
          </cell>
          <cell r="E15425">
            <v>208.83</v>
          </cell>
          <cell r="F15425" t="str">
            <v>COMPESA 2024.2</v>
          </cell>
        </row>
        <row r="15426">
          <cell r="A15426" t="str">
            <v>71.05.09U</v>
          </cell>
          <cell r="B15426" t="str">
            <v>FORNECIMENTO E INSTALAÇÃO DE DISJUNTOR DIFERENCIAL TETRAPOLAR DR-(63A), 30MA</v>
          </cell>
          <cell r="C15426" t="str">
            <v>UN</v>
          </cell>
          <cell r="D15426">
            <v>223.69</v>
          </cell>
          <cell r="E15426">
            <v>225.88</v>
          </cell>
          <cell r="F15426" t="str">
            <v>COMPESA 2024.2</v>
          </cell>
        </row>
        <row r="15427">
          <cell r="A15427" t="str">
            <v>71.05.10U</v>
          </cell>
          <cell r="B15427" t="str">
            <v>FORNECIMENTO E INSTALAÇÃO DE DISJUNTOR DIFERENCIAL TETRAPOLAR DR-(80A), 30MA</v>
          </cell>
          <cell r="C15427" t="str">
            <v>UN</v>
          </cell>
          <cell r="D15427">
            <v>402.22</v>
          </cell>
          <cell r="E15427">
            <v>404.41</v>
          </cell>
          <cell r="F15427" t="str">
            <v>COMPESA 2024.2</v>
          </cell>
        </row>
        <row r="15428">
          <cell r="A15428" t="str">
            <v>71.05.11U</v>
          </cell>
          <cell r="B15428" t="str">
            <v>FORNECIMENTO E INSTALAÇÃO DE DISJUNTOR DIFERENCIAL TETRAPOLAR DR-(100A), 30MA</v>
          </cell>
          <cell r="C15428" t="str">
            <v>UN</v>
          </cell>
          <cell r="D15428">
            <v>399.41</v>
          </cell>
          <cell r="E15428">
            <v>401.6</v>
          </cell>
          <cell r="F15428" t="str">
            <v>COMPESA 2024.2</v>
          </cell>
        </row>
        <row r="15429">
          <cell r="A15429" t="str">
            <v>71.06.01U</v>
          </cell>
          <cell r="B15429" t="str">
            <v>INSTALAÇÃO DE ELETRODUTO FLEXÍVEL E DAS CONEXÕES DE 1/2" À 2" (SEM FORNECIMENTO)</v>
          </cell>
          <cell r="C15429" t="str">
            <v>M</v>
          </cell>
          <cell r="D15429">
            <v>4.38</v>
          </cell>
          <cell r="E15429">
            <v>4.92</v>
          </cell>
          <cell r="F15429" t="str">
            <v>COMPESA 2024.2</v>
          </cell>
        </row>
        <row r="15430">
          <cell r="A15430" t="str">
            <v>71.06.02U</v>
          </cell>
          <cell r="B15430" t="str">
            <v>INSTALAÇÃO DE ELETRODUTO FLEXÍVEL E DAS CONEXÕES DE 2 1/2" À 3" (SEM FORNECIMENTO)</v>
          </cell>
          <cell r="C15430" t="str">
            <v>M</v>
          </cell>
          <cell r="D15430">
            <v>5.26</v>
          </cell>
          <cell r="E15430">
            <v>5.91</v>
          </cell>
          <cell r="F15430" t="str">
            <v>COMPESA 2024.2</v>
          </cell>
        </row>
        <row r="15431">
          <cell r="A15431" t="str">
            <v>71.06.03U</v>
          </cell>
          <cell r="B15431" t="str">
            <v>INSTALAÇÃO DE ELETRODUTO FLEXÍVEL E DAS CONEXÕES DE 4" A 6'' (SEM FORNECIMENTO)</v>
          </cell>
          <cell r="C15431" t="str">
            <v>M</v>
          </cell>
          <cell r="D15431">
            <v>6.57</v>
          </cell>
          <cell r="E15431">
            <v>7.39</v>
          </cell>
          <cell r="F15431" t="str">
            <v>COMPESA 2024.2</v>
          </cell>
        </row>
        <row r="15432">
          <cell r="A15432" t="str">
            <v>71.06.10U</v>
          </cell>
          <cell r="B15432" t="str">
            <v>INSTALAÇÃO DE ELETRODUTO RÍGIDO DE 1/2" À 2" E DAS CONEXÕES (SEM FORNECIMENTO)</v>
          </cell>
          <cell r="C15432" t="str">
            <v>M</v>
          </cell>
          <cell r="D15432">
            <v>5.65</v>
          </cell>
          <cell r="E15432">
            <v>6.35</v>
          </cell>
          <cell r="F15432" t="str">
            <v>COMPESA 2024.2</v>
          </cell>
        </row>
        <row r="15433">
          <cell r="A15433" t="str">
            <v>71.06.11U</v>
          </cell>
          <cell r="B15433" t="str">
            <v>INSTALAÇÃO DE ELETRODUTO RÍGIDO DE 2 1/2" A 3'' E DAS CONEXÕES (SEM FORNECIMENTO)</v>
          </cell>
          <cell r="C15433" t="str">
            <v>M</v>
          </cell>
          <cell r="D15433">
            <v>7.49</v>
          </cell>
          <cell r="E15433">
            <v>8.42</v>
          </cell>
          <cell r="F15433" t="str">
            <v>COMPESA 2024.2</v>
          </cell>
        </row>
        <row r="15434">
          <cell r="A15434" t="str">
            <v>71.06.12U</v>
          </cell>
          <cell r="B15434" t="str">
            <v>INSTALAÇÃO DE ELETRODUTO RÍGIDO DE 4" A 6'' E DAS CONEXÕES (SEM FORNECIMENTO)</v>
          </cell>
          <cell r="C15434" t="str">
            <v>M</v>
          </cell>
          <cell r="D15434">
            <v>9.33</v>
          </cell>
          <cell r="E15434">
            <v>10.5</v>
          </cell>
          <cell r="F15434" t="str">
            <v>COMPESA 2024.2</v>
          </cell>
        </row>
        <row r="15435">
          <cell r="A15435" t="str">
            <v>71.07.01U</v>
          </cell>
          <cell r="B15435" t="str">
            <v>MONTAGEM DE ELETROCALHAS DE AÇO (15X15) À (100X100) MM</v>
          </cell>
          <cell r="C15435" t="str">
            <v>M</v>
          </cell>
          <cell r="D15435">
            <v>13.16</v>
          </cell>
          <cell r="E15435">
            <v>14.79</v>
          </cell>
          <cell r="F15435" t="str">
            <v>COMPESA 2024.2</v>
          </cell>
        </row>
        <row r="15436">
          <cell r="A15436" t="str">
            <v>71.07.02U</v>
          </cell>
          <cell r="B15436" t="str">
            <v>MONTAGEM DE ELETROCALHAS DE AÇO (100X100) À (200X200) MM</v>
          </cell>
          <cell r="C15436" t="str">
            <v>M</v>
          </cell>
          <cell r="D15436">
            <v>13.16</v>
          </cell>
          <cell r="E15436">
            <v>14.79</v>
          </cell>
          <cell r="F15436" t="str">
            <v>COMPESA 2024.2</v>
          </cell>
        </row>
        <row r="15437">
          <cell r="A15437" t="str">
            <v>71.07.03U</v>
          </cell>
          <cell r="B15437" t="str">
            <v>MONTAGEM DE ELETROCALHAS DE AÇO (200X200) À (800X300) MM</v>
          </cell>
          <cell r="C15437" t="str">
            <v>M</v>
          </cell>
          <cell r="D15437">
            <v>26.32</v>
          </cell>
          <cell r="E15437">
            <v>29.59</v>
          </cell>
          <cell r="F15437" t="str">
            <v>COMPESA 2024.2</v>
          </cell>
        </row>
        <row r="15438">
          <cell r="A15438" t="str">
            <v>71.08.01U</v>
          </cell>
          <cell r="B15438" t="str">
            <v>MONTAGEM GRUPO GERADOR 25 A 60 KVA, COM QUADRO AUTOMÁTICO</v>
          </cell>
          <cell r="C15438" t="str">
            <v>UN</v>
          </cell>
          <cell r="D15438">
            <v>1880.54</v>
          </cell>
          <cell r="E15438">
            <v>2065.7800000000002</v>
          </cell>
          <cell r="F15438" t="str">
            <v>COMPESA 2024.2</v>
          </cell>
        </row>
        <row r="15439">
          <cell r="A15439" t="str">
            <v>71.08.02U</v>
          </cell>
          <cell r="B15439" t="str">
            <v>MONTAGEM GRUPO GERADOR 70 A 250 KVA, COM QUADRO AUTOMÁTICO</v>
          </cell>
          <cell r="C15439" t="str">
            <v>UN</v>
          </cell>
          <cell r="D15439">
            <v>2162.7399999999998</v>
          </cell>
          <cell r="E15439">
            <v>2383.6999999999998</v>
          </cell>
          <cell r="F15439" t="str">
            <v>COMPESA 2024.2</v>
          </cell>
        </row>
        <row r="15440">
          <cell r="A15440" t="str">
            <v>71.08.03U</v>
          </cell>
          <cell r="B15440" t="str">
            <v>MONTAGEM GRUPO GERADOR 310 A 710 KVA, COM QUADRO AUTOMÁTICO</v>
          </cell>
          <cell r="C15440" t="str">
            <v>UN</v>
          </cell>
          <cell r="D15440">
            <v>2444.94</v>
          </cell>
          <cell r="E15440">
            <v>2701.62</v>
          </cell>
          <cell r="F15440" t="str">
            <v>COMPESA 2024.2</v>
          </cell>
        </row>
        <row r="15441">
          <cell r="A15441" t="str">
            <v>71.08.04U</v>
          </cell>
          <cell r="B15441" t="str">
            <v xml:space="preserve">INSTALAÇÃO DE MÓDULO DE DISTRIBUIÇÃO/COMANDO P/ MOTOR PARTIDA INDIRETA, INCLUSIVE COMISSIONAMENTO 5 CV À 100 CV </v>
          </cell>
          <cell r="C15441" t="str">
            <v>UN</v>
          </cell>
          <cell r="D15441">
            <v>892.84</v>
          </cell>
          <cell r="E15441">
            <v>953.06</v>
          </cell>
          <cell r="F15441" t="str">
            <v>COMPESA 2024.2</v>
          </cell>
        </row>
        <row r="15442">
          <cell r="A15442" t="str">
            <v>71.08.05U</v>
          </cell>
          <cell r="B15442" t="str">
            <v xml:space="preserve">INSTALAÇÃO DE MÓDULO DE DISTRIBUIÇÃO/COMANDO P/ MOTOR PARTIDA INDIRETA, INCLUSIVE COMISSIONAMENTO 101 CV À 200 CV </v>
          </cell>
          <cell r="C15442" t="str">
            <v>UN</v>
          </cell>
          <cell r="D15442">
            <v>1033.94</v>
          </cell>
          <cell r="E15442">
            <v>1112.02</v>
          </cell>
          <cell r="F15442" t="str">
            <v>COMPESA 2024.2</v>
          </cell>
        </row>
        <row r="15443">
          <cell r="A15443" t="str">
            <v>71.08.06U</v>
          </cell>
          <cell r="B15443" t="str">
            <v xml:space="preserve">INSTALAÇÃO DE MÓDULO DE DISTRIBUIÇÃO/COMANDO P/ MOTOR PARTIDA INDIRETA, INCLUSIVE COMISSIONAMENTO 201 CV À 500 CV </v>
          </cell>
          <cell r="C15443" t="str">
            <v>UN</v>
          </cell>
          <cell r="D15443">
            <v>1457.24</v>
          </cell>
          <cell r="E15443">
            <v>1588.9</v>
          </cell>
          <cell r="F15443" t="str">
            <v>COMPESA 2024.2</v>
          </cell>
        </row>
        <row r="15444">
          <cell r="A15444" t="str">
            <v>71.08.07U</v>
          </cell>
          <cell r="B15444" t="str">
            <v xml:space="preserve">INSTALAÇÃO DE MÓDULO DE DISTRIBUIÇÃO/COMANDO P/ MOTOR PARTIDA INDIRETA, INCLUSIVE COMISSIONAMENTO 501 CV À 1000 CV </v>
          </cell>
          <cell r="C15444" t="str">
            <v>UN</v>
          </cell>
          <cell r="D15444">
            <v>2162.7399999999998</v>
          </cell>
          <cell r="E15444">
            <v>2383.6999999999998</v>
          </cell>
          <cell r="F15444" t="str">
            <v>COMPESA 2024.2</v>
          </cell>
        </row>
        <row r="15445">
          <cell r="A15445" t="str">
            <v>71.09.01U</v>
          </cell>
          <cell r="B15445" t="str">
            <v>MEDIÇÃO TRIFÁSICA INSTALADA EM MURO - RAMAL DE DISTRIBUIÇÃO SUBTERRÂNEO - COM CARGA INSTALADA ATÉ 24KW</v>
          </cell>
          <cell r="C15445" t="str">
            <v>UN</v>
          </cell>
          <cell r="D15445">
            <v>2285.77</v>
          </cell>
          <cell r="E15445">
            <v>2325.11</v>
          </cell>
          <cell r="F15445" t="str">
            <v>COMPESA 2024.2</v>
          </cell>
        </row>
        <row r="15446">
          <cell r="A15446" t="str">
            <v>71.09.02U</v>
          </cell>
          <cell r="B15446" t="str">
            <v>MEDIÇÃO TRIFÁSICA INSTALADA EM MURO - RAMAL DE DISTRIBUIÇÃO SUBTERRÂNEO - COM CARGA INSTALADA ENTRE 24,1KW A 37KW</v>
          </cell>
          <cell r="C15446" t="str">
            <v>UN</v>
          </cell>
          <cell r="D15446">
            <v>2300.4699999999998</v>
          </cell>
          <cell r="E15446">
            <v>2339.81</v>
          </cell>
          <cell r="F15446" t="str">
            <v>COMPESA 2024.2</v>
          </cell>
        </row>
        <row r="15447">
          <cell r="A15447" t="str">
            <v>71.09.03U</v>
          </cell>
          <cell r="B15447" t="str">
            <v xml:space="preserve">MEDIÇÃO TRIFÁSICA INSTALADA EM MURO - RAMAL DE DISTRIBUIÇÃO SUBTERRÂNEO - COM CARGA INSTALADA ENTRE 37,1KW A 42KW </v>
          </cell>
          <cell r="C15447" t="str">
            <v>UN</v>
          </cell>
          <cell r="D15447">
            <v>2342.06</v>
          </cell>
          <cell r="E15447">
            <v>2381.4</v>
          </cell>
          <cell r="F15447" t="str">
            <v>COMPESA 2024.2</v>
          </cell>
        </row>
        <row r="15448">
          <cell r="A15448" t="str">
            <v>71.09.04U</v>
          </cell>
          <cell r="B15448" t="str">
            <v xml:space="preserve">MEDIÇÃO TRIFÁSICA INSTALADA EM MURO - RAMAL DE DISTRIBUIÇÃO SUBTERRÂNEO - COM CARGA INSTALADA ENTRE 42,1KW A 48KW </v>
          </cell>
          <cell r="C15448" t="str">
            <v>UN</v>
          </cell>
          <cell r="D15448">
            <v>2342.06</v>
          </cell>
          <cell r="E15448">
            <v>2381.4</v>
          </cell>
          <cell r="F15448" t="str">
            <v>COMPESA 2024.2</v>
          </cell>
        </row>
        <row r="15449">
          <cell r="A15449" t="str">
            <v>71.09.05U</v>
          </cell>
          <cell r="B15449" t="str">
            <v>MEDIÇÃO TRIFÁSICA INSTALADA EM MURO - RAMAL DE DISTRIBUIÇÃO SUBTERRÂNEO - COM CARGA INSTALADA ENTRE 48,1KW A 60KW</v>
          </cell>
          <cell r="C15449" t="str">
            <v>UN</v>
          </cell>
          <cell r="D15449">
            <v>2342.06</v>
          </cell>
          <cell r="E15449">
            <v>2381.4</v>
          </cell>
          <cell r="F15449" t="str">
            <v>COMPESA 2024.2</v>
          </cell>
        </row>
        <row r="15450">
          <cell r="A15450" t="str">
            <v>71.09.06U</v>
          </cell>
          <cell r="B15450" t="str">
            <v xml:space="preserve">MEDIÇÃO TRIFÁSICA INSTALADA EM MURO - RAMAL DE DISTRIBUIÇÃO SUBTERRÂNEO - COM CARGA INSTALADA ENTRE 60,1KW A 75KW </v>
          </cell>
          <cell r="C15450" t="str">
            <v>UN</v>
          </cell>
          <cell r="D15450">
            <v>2622.74</v>
          </cell>
          <cell r="E15450">
            <v>2662.08</v>
          </cell>
          <cell r="F15450" t="str">
            <v>COMPESA 2024.2</v>
          </cell>
        </row>
        <row r="15451">
          <cell r="A15451" t="str">
            <v>71.10.21U</v>
          </cell>
          <cell r="B15451" t="str">
            <v>POSTE CONCRETO DUPLO T, 200KG, H=9M, COM 1 LUMINÁRIA PÚBLICA LED PÉTALA 50W CORPO EM ALUMÍNIO, INCLUSIVE EMBASAMENTO E ATERRAMENTO (FORNECIMENTO E INSTALAÇÃO)</v>
          </cell>
          <cell r="C15451" t="str">
            <v>UN</v>
          </cell>
          <cell r="D15451">
            <v>1970.18</v>
          </cell>
          <cell r="E15451">
            <v>2013.64</v>
          </cell>
          <cell r="F15451" t="str">
            <v>COMPESA 2024.2</v>
          </cell>
        </row>
        <row r="15452">
          <cell r="A15452" t="str">
            <v>71.10.22U</v>
          </cell>
          <cell r="B15452" t="str">
            <v>POSTE CONCRETO DUPLO T, 200KG, H=9M, COM 1 LUMINÁRIA PÚBLICA LED PÉTALA 100W CORPO EM ALUMÍNIO, INCLUSIVE EMBASAMENTO E ATERRAMENTO (FORNECIMENTO E INSTALAÇÃO)</v>
          </cell>
          <cell r="C15452" t="str">
            <v>UN</v>
          </cell>
          <cell r="D15452">
            <v>2251.06</v>
          </cell>
          <cell r="E15452">
            <v>2294.52</v>
          </cell>
          <cell r="F15452" t="str">
            <v>COMPESA 2024.2</v>
          </cell>
        </row>
        <row r="15453">
          <cell r="A15453" t="str">
            <v>71.10.23U</v>
          </cell>
          <cell r="B15453" t="str">
            <v>POSTE CONCRETO DUPLO T, 200KG, H=9M, COM 1 LUMINÁRIA PÚBLICA LED PÉTALA 150W CORPO EM ALUMÍNIO, INCLUSIVE EMBASAMENTO E ATERRAMENTO (FORNECIMENTO E INSTALAÇÃO)</v>
          </cell>
          <cell r="C15453" t="str">
            <v>UN</v>
          </cell>
          <cell r="D15453">
            <v>2417.0300000000002</v>
          </cell>
          <cell r="E15453">
            <v>2460.4899999999998</v>
          </cell>
          <cell r="F15453" t="str">
            <v>COMPESA 2024.2</v>
          </cell>
        </row>
        <row r="15454">
          <cell r="A15454" t="str">
            <v>71.10.24U</v>
          </cell>
          <cell r="B15454" t="str">
            <v>POSTE CONCRETO DUPLO T, 200KG, H=9M, COM 2 LUMINÁRIA PÚBLICA LED PÉTALA 50W CORPO EM ALUMÍNIO, INCLUSIVE EMBASAMENTO E ATERRAMENTO (FORNECIMENTO E INSTALAÇÃO)</v>
          </cell>
          <cell r="C15454" t="str">
            <v>UN</v>
          </cell>
          <cell r="D15454">
            <v>2241.4499999999998</v>
          </cell>
          <cell r="E15454">
            <v>2289.5500000000002</v>
          </cell>
          <cell r="F15454" t="str">
            <v>COMPESA 2024.2</v>
          </cell>
        </row>
        <row r="15455">
          <cell r="A15455" t="str">
            <v>71.10.25U</v>
          </cell>
          <cell r="B15455" t="str">
            <v>POSTE CONCRETO DUPLO T, 200KG, H=9M, COM 2 LUMINÁRIA PÚBLICA LED PÉTALA 100W CORPO EM ALUMÍNIO, INCLUSIVE EMBASAMENTO E ATERRAMENTO (FORNECIMENTO E INSTALAÇÃO)</v>
          </cell>
          <cell r="C15455" t="str">
            <v>UN</v>
          </cell>
          <cell r="D15455">
            <v>2803.21</v>
          </cell>
          <cell r="E15455">
            <v>2851.31</v>
          </cell>
          <cell r="F15455" t="str">
            <v>COMPESA 2024.2</v>
          </cell>
        </row>
        <row r="15456">
          <cell r="A15456" t="str">
            <v>71.10.26U</v>
          </cell>
          <cell r="B15456" t="str">
            <v>POSTE CONCRETO DUPLO T, 200KG, H=9M, COM 2 LUMINÁRIA PÚBLICA LED PÉTALA 150W CORPO EM ALUMÍNIO, INCLUSIVE EMBASAMENTO E ATERRAMENTO (FORNECIMENTO E INSTALAÇÃO)</v>
          </cell>
          <cell r="C15456" t="str">
            <v>UN</v>
          </cell>
          <cell r="D15456">
            <v>3135.15</v>
          </cell>
          <cell r="E15456">
            <v>3183.25</v>
          </cell>
          <cell r="F15456" t="str">
            <v>COMPESA 2024.2</v>
          </cell>
        </row>
        <row r="15457">
          <cell r="A15457" t="str">
            <v>71.10.27U</v>
          </cell>
          <cell r="B15457" t="str">
            <v>POSTE CONCRETO DUPLO T, TIPO B, 300KG, H=10M, COM 1 REFLETOR LED 100W INCLUSIVE EMBASAMENTO E ATERRAMENTO (FORNECIMENTO E INSTALAÇÃO)</v>
          </cell>
          <cell r="C15457" t="str">
            <v>UN</v>
          </cell>
          <cell r="D15457">
            <v>2069.58</v>
          </cell>
          <cell r="E15457">
            <v>2118.63</v>
          </cell>
          <cell r="F15457" t="str">
            <v>COMPESA 2024.2</v>
          </cell>
        </row>
        <row r="15458">
          <cell r="A15458" t="str">
            <v>71.10.28U</v>
          </cell>
          <cell r="B15458" t="str">
            <v>POSTE CONCRETO DUPLO T, TIPO B, 300KG, H=10M, COM 1 REFLETOR LED 200W INCLUSIVE EMBASAMENTO E ATERRAMENTO (FORNECIMENTO E INSTALAÇÃO)</v>
          </cell>
          <cell r="C15458" t="str">
            <v>UN</v>
          </cell>
          <cell r="D15458">
            <v>2069.58</v>
          </cell>
          <cell r="E15458">
            <v>2118.63</v>
          </cell>
          <cell r="F15458" t="str">
            <v>COMPESA 2024.2</v>
          </cell>
        </row>
        <row r="15459">
          <cell r="A15459" t="str">
            <v>71.10.29U</v>
          </cell>
          <cell r="B15459" t="str">
            <v>POSTE CONCRETO DUPLO T, TIPO B, 300KG, H=10M, COM 2 REFLETORES LED 100W INCLUSIVE EMBASAMENTO E ATERRAMENTO (FORNECIMENTO E INSTALAÇÃO)</v>
          </cell>
          <cell r="C15459" t="str">
            <v>UN</v>
          </cell>
          <cell r="D15459">
            <v>2093.42</v>
          </cell>
          <cell r="E15459">
            <v>2145.5100000000002</v>
          </cell>
          <cell r="F15459" t="str">
            <v>COMPESA 2024.2</v>
          </cell>
        </row>
        <row r="15460">
          <cell r="A15460" t="str">
            <v>71.10.30U</v>
          </cell>
          <cell r="B15460" t="str">
            <v>POSTE CONCRETO DUPLO T, TIPO B, 300KG, H=10M, COM 2 REFLETORES LED 200W INCLUSIVE EMBASAMENTO E ATERRAMENTO (FORNECIMENTO E INSTALAÇÃO)</v>
          </cell>
          <cell r="C15460" t="str">
            <v>UN</v>
          </cell>
          <cell r="D15460">
            <v>2093.42</v>
          </cell>
          <cell r="E15460">
            <v>2145.5100000000002</v>
          </cell>
          <cell r="F15460" t="str">
            <v>COMPESA 2024.2</v>
          </cell>
        </row>
        <row r="15461">
          <cell r="A15461" t="str">
            <v>71.10.31U</v>
          </cell>
          <cell r="B15461" t="str">
            <v>POSTE CONCRETO DUPLO T, 200KG, H=9M, COM 1 LUMINÁRIA PÚBLICA LED PÉTALA 200W CORPO EM ALUMÍNIO, INCLUSIVE EMBASAMENTO E ATERRAMENTO (FORNECIMENTO E INSTALAÇÃO)</v>
          </cell>
          <cell r="C15461" t="str">
            <v>UN</v>
          </cell>
          <cell r="D15461">
            <v>2520.2399999999998</v>
          </cell>
          <cell r="E15461">
            <v>2563.6999999999998</v>
          </cell>
          <cell r="F15461" t="str">
            <v>COMPESA 2024.2</v>
          </cell>
        </row>
        <row r="15462">
          <cell r="A15462" t="str">
            <v>71.10.32U</v>
          </cell>
          <cell r="B15462" t="str">
            <v>POSTE CONCRETO DUPLO T, 200KG, H=9M, COM 2 LUMINÁRIA PÚBLICA LED PÉTALA 200W CORPO EM ALUMÍNIO, INCLUSIVE EMBASAMENTO E ATERRAMENTO (FORNECIMENTO E INSTALAÇÃO)</v>
          </cell>
          <cell r="C15462" t="str">
            <v>UN</v>
          </cell>
          <cell r="D15462">
            <v>3341.57</v>
          </cell>
          <cell r="E15462">
            <v>3389.67</v>
          </cell>
          <cell r="F15462" t="str">
            <v>COMPESA 2024.2</v>
          </cell>
        </row>
        <row r="15463">
          <cell r="A15463" t="str">
            <v>71.11.01U</v>
          </cell>
          <cell r="B15463" t="str">
            <v>EXECUÇÃO DE SOLDA EXOTÉRMICA GT</v>
          </cell>
          <cell r="C15463" t="str">
            <v>UN</v>
          </cell>
          <cell r="D15463">
            <v>30.5</v>
          </cell>
          <cell r="E15463">
            <v>31.82</v>
          </cell>
          <cell r="F15463" t="str">
            <v>COMPESA 2024.2</v>
          </cell>
        </row>
        <row r="15464">
          <cell r="A15464" t="str">
            <v>71.11.02U</v>
          </cell>
          <cell r="B15464" t="str">
            <v>EXECUÇÃO DE SOLDA EXOTÉRMICA GX</v>
          </cell>
          <cell r="C15464" t="str">
            <v>UN</v>
          </cell>
          <cell r="D15464">
            <v>32.57</v>
          </cell>
          <cell r="E15464">
            <v>33.89</v>
          </cell>
          <cell r="F15464" t="str">
            <v>COMPESA 2024.2</v>
          </cell>
        </row>
        <row r="15465">
          <cell r="A15465" t="str">
            <v>71.11.03U</v>
          </cell>
          <cell r="B15465" t="str">
            <v>EXECUÇÃO DE SOLDA EXOTÉRMICA GY</v>
          </cell>
          <cell r="C15465" t="str">
            <v>UN</v>
          </cell>
          <cell r="D15465">
            <v>31.74</v>
          </cell>
          <cell r="E15465">
            <v>33.06</v>
          </cell>
          <cell r="F15465" t="str">
            <v>COMPESA 2024.2</v>
          </cell>
        </row>
        <row r="15466">
          <cell r="A15466" t="str">
            <v>71.11.04U</v>
          </cell>
          <cell r="B15466" t="str">
            <v>EXECUÇÃO DE SOLDA EXOTÉRMICA ND</v>
          </cell>
          <cell r="C15466" t="str">
            <v>UN</v>
          </cell>
          <cell r="D15466">
            <v>32.32</v>
          </cell>
          <cell r="E15466">
            <v>33.64</v>
          </cell>
          <cell r="F15466" t="str">
            <v>COMPESA 2024.2</v>
          </cell>
        </row>
        <row r="15467">
          <cell r="A15467" t="str">
            <v>71.11.05U</v>
          </cell>
          <cell r="B15467" t="str">
            <v>EXECUÇÃO DE SOLDA EXOTÉRMICA NT</v>
          </cell>
          <cell r="C15467" t="str">
            <v>UN</v>
          </cell>
          <cell r="D15467">
            <v>32.31</v>
          </cell>
          <cell r="E15467">
            <v>33.630000000000003</v>
          </cell>
          <cell r="F15467" t="str">
            <v>COMPESA 2024.2</v>
          </cell>
        </row>
        <row r="15468">
          <cell r="A15468" t="str">
            <v>71.12.01U</v>
          </cell>
          <cell r="B15468" t="str">
            <v>SUBESTAÇÃO AÉREA DE 15 À 45 KVA / 13.800-380/220V EM POSTE COM QUADRO DE MEDIÇÃO EM MURETA, PROTEÇÃO GERAL E ATERRAMENTO (PADRÃO CELPE)</v>
          </cell>
          <cell r="C15468" t="str">
            <v>UN</v>
          </cell>
          <cell r="D15468">
            <v>1880.54</v>
          </cell>
          <cell r="E15468">
            <v>2065.7800000000002</v>
          </cell>
          <cell r="F15468" t="str">
            <v>COMPESA 2024.2</v>
          </cell>
        </row>
        <row r="15469">
          <cell r="A15469" t="str">
            <v>71.12.02U</v>
          </cell>
          <cell r="B15469" t="str">
            <v>SUBESTAÇÃO AÉREA DE 75 À 112,5 KVA / 13.800-380/220V EM POSTE COM QUADRO DE MEDIÇÃO EM MURETA, PROTEÇÃO GERAL E ATERRAMENTO (PADRÃO CELPE)</v>
          </cell>
          <cell r="C15469" t="str">
            <v>UN</v>
          </cell>
          <cell r="D15469">
            <v>2021.64</v>
          </cell>
          <cell r="E15469">
            <v>2224.7399999999998</v>
          </cell>
          <cell r="F15469" t="str">
            <v>COMPESA 2024.2</v>
          </cell>
        </row>
        <row r="15470">
          <cell r="A15470" t="str">
            <v>71.12.03U</v>
          </cell>
          <cell r="B15470" t="str">
            <v xml:space="preserve">SUBESTAÇÃO AÉREA DE 150 À 300 KVA / 13.800-380/220V EM POSTE COM QUADRO DE MEDIÇÃO EM MURETA, PROTEÇÃO GERAL E ATERRAMENTO (PADRÃO CELPE) </v>
          </cell>
          <cell r="C15470" t="str">
            <v>UN</v>
          </cell>
          <cell r="D15470">
            <v>2162.7399999999998</v>
          </cell>
          <cell r="E15470">
            <v>2383.6999999999998</v>
          </cell>
          <cell r="F15470" t="str">
            <v>COMPESA 2024.2</v>
          </cell>
        </row>
        <row r="15471">
          <cell r="A15471" t="str">
            <v>71.13.01U</v>
          </cell>
          <cell r="B15471" t="str">
            <v>QUADRO DE DISTRIBUIÇÃO DE ENERGIA SOBREPOR DE 12 DIVISÕES, COMPLETO C/BARRAMENTO (FORNECIMENTO E INSTALAÇÃO)</v>
          </cell>
          <cell r="C15471" t="str">
            <v>UN</v>
          </cell>
          <cell r="D15471">
            <v>431.55</v>
          </cell>
          <cell r="E15471">
            <v>442.45</v>
          </cell>
          <cell r="F15471" t="str">
            <v>COMPESA 2024.2</v>
          </cell>
        </row>
        <row r="15472">
          <cell r="A15472" t="str">
            <v>71.13.03U</v>
          </cell>
          <cell r="B15472" t="str">
            <v>QUADRO DE DISTRIBUIÇÃO DE ENERGIA SOBREPOR DE 24 DIVISÕES, COMPLETO C/BARRAMENTO (FORNECIMENTO E INSTALAÇÃO)</v>
          </cell>
          <cell r="C15472" t="str">
            <v>UN</v>
          </cell>
          <cell r="D15472">
            <v>528.86</v>
          </cell>
          <cell r="E15472">
            <v>545.21</v>
          </cell>
          <cell r="F15472" t="str">
            <v>COMPESA 2024.2</v>
          </cell>
        </row>
        <row r="15473">
          <cell r="A15473" t="str">
            <v>71.13.04U</v>
          </cell>
          <cell r="B15473" t="str">
            <v>QUADRO DE DISTRIBUIÇÃO DE ENERGIA SOBREPOR DE 36 DIVISÕES, COMPLETO C/BARRAMENTO (FORNECIMENTO E INSTALAÇÃO)</v>
          </cell>
          <cell r="C15473" t="str">
            <v>UN</v>
          </cell>
          <cell r="D15473">
            <v>868.52</v>
          </cell>
          <cell r="E15473">
            <v>887.59</v>
          </cell>
          <cell r="F15473" t="str">
            <v>COMPESA 2024.2</v>
          </cell>
        </row>
        <row r="15474">
          <cell r="A15474" t="str">
            <v>71.14.01U</v>
          </cell>
          <cell r="B15474" t="str">
            <v>INSTALACAO DE CONJUNTO MOTOBOMBA EIXO HORIZONTAL ATE 10 CV</v>
          </cell>
          <cell r="C15474" t="str">
            <v>UN</v>
          </cell>
          <cell r="D15474">
            <v>554.6</v>
          </cell>
          <cell r="E15474">
            <v>624.75</v>
          </cell>
          <cell r="F15474" t="str">
            <v>COMPESA 2024.2</v>
          </cell>
        </row>
        <row r="15475">
          <cell r="A15475" t="str">
            <v>71.14.02U</v>
          </cell>
          <cell r="B15475" t="str">
            <v>INSTALACAO DE CONJUNTO MOTOBOMBA EIXO HORIZONTAL ACIMA DE 10 CV ATÉ 25 CV</v>
          </cell>
          <cell r="C15475" t="str">
            <v>UN</v>
          </cell>
          <cell r="D15475">
            <v>720.98</v>
          </cell>
          <cell r="E15475">
            <v>812.17</v>
          </cell>
          <cell r="F15475" t="str">
            <v>COMPESA 2024.2</v>
          </cell>
        </row>
        <row r="15476">
          <cell r="A15476" t="str">
            <v>71.14.03U</v>
          </cell>
          <cell r="B15476" t="str">
            <v>INSTALACAO DE CONJUNTO MOTOBOMBA EIXO HORIZONTAL ACIMA DE 25 CV ATÉ 75 CV</v>
          </cell>
          <cell r="C15476" t="str">
            <v>UN</v>
          </cell>
          <cell r="D15476">
            <v>1109.2</v>
          </cell>
          <cell r="E15476">
            <v>1249.5</v>
          </cell>
          <cell r="F15476" t="str">
            <v>COMPESA 2024.2</v>
          </cell>
        </row>
        <row r="15477">
          <cell r="A15477" t="str">
            <v>71.14.04U</v>
          </cell>
          <cell r="B15477" t="str">
            <v>INSTALACAO DE CONJUNTO MOTOBOMBA EIXO HORIZONTAL ACIMA DE 75 CV ATÉ 150 CV</v>
          </cell>
          <cell r="C15477" t="str">
            <v>UN</v>
          </cell>
          <cell r="D15477">
            <v>1774.72</v>
          </cell>
          <cell r="E15477">
            <v>1999.2</v>
          </cell>
          <cell r="F15477" t="str">
            <v>COMPESA 2024.2</v>
          </cell>
        </row>
        <row r="15478">
          <cell r="A15478" t="str">
            <v>71.14.05U</v>
          </cell>
          <cell r="B15478" t="str">
            <v>INSTALACAO DE CONJUNTO MOTOBOMBA EIXO HORIZONTAL ACIMA DE 150 CV ATÉ 250 CV</v>
          </cell>
          <cell r="C15478" t="str">
            <v>UN</v>
          </cell>
          <cell r="D15478">
            <v>3367.52</v>
          </cell>
          <cell r="E15478">
            <v>3793.6</v>
          </cell>
          <cell r="F15478" t="str">
            <v>COMPESA 2024.2</v>
          </cell>
        </row>
        <row r="15479">
          <cell r="A15479" t="str">
            <v>71.14.06U</v>
          </cell>
          <cell r="B15479" t="str">
            <v>INSTALACAO DE CONJUNTO MOTOBOMBA EIXO HORIZONTAL ACIMA DE 250 CV ATÉ 500 CV</v>
          </cell>
          <cell r="C15479" t="str">
            <v>UN</v>
          </cell>
          <cell r="D15479">
            <v>6391.16</v>
          </cell>
          <cell r="E15479">
            <v>7200.15</v>
          </cell>
          <cell r="F15479" t="str">
            <v>COMPESA 2024.2</v>
          </cell>
        </row>
        <row r="15480">
          <cell r="A15480" t="str">
            <v>71.14.07U</v>
          </cell>
          <cell r="B15480" t="str">
            <v>INSTALACAO DE CONJUNTO MOTOBOMBA EIXO HORIZONTAL ACIMA DE 500 CV ATÉ 600 CV</v>
          </cell>
          <cell r="C15480" t="str">
            <v>UN</v>
          </cell>
          <cell r="D15480">
            <v>12200.4</v>
          </cell>
          <cell r="E15480">
            <v>13743.7</v>
          </cell>
          <cell r="F15480" t="str">
            <v>COMPESA 2024.2</v>
          </cell>
        </row>
        <row r="15481">
          <cell r="A15481" t="str">
            <v>71.14.08U</v>
          </cell>
          <cell r="B15481" t="str">
            <v>INSTALACAO DE CONJUNTO MOTOBOMBA EIXO HORIZONTAL ACIMA DE 600 CV ATÉ 800 CV</v>
          </cell>
          <cell r="C15481" t="str">
            <v>UN</v>
          </cell>
          <cell r="D15481">
            <v>20388.400000000001</v>
          </cell>
          <cell r="E15481">
            <v>22961.3</v>
          </cell>
          <cell r="F15481" t="str">
            <v>COMPESA 2024.2</v>
          </cell>
        </row>
        <row r="15482">
          <cell r="A15482" t="str">
            <v>71.14.09U</v>
          </cell>
          <cell r="B15482" t="str">
            <v>INSTALACAO DE CONJUNTO MOTOBOMBA EIXO VERTICAL ATÉ 100 CV</v>
          </cell>
          <cell r="C15482" t="str">
            <v>UN</v>
          </cell>
          <cell r="D15482">
            <v>1386.5</v>
          </cell>
          <cell r="E15482">
            <v>1561.87</v>
          </cell>
          <cell r="F15482" t="str">
            <v>COMPESA 2024.2</v>
          </cell>
        </row>
        <row r="15483">
          <cell r="A15483" t="str">
            <v>71.14.10U</v>
          </cell>
          <cell r="B15483" t="str">
            <v>INSTALACAO DE CONJUNTO MOTOBOMBA EIXO VERTICAL ACIMA DE 100 CV ATÉ 200CV</v>
          </cell>
          <cell r="C15483" t="str">
            <v>UN</v>
          </cell>
          <cell r="D15483">
            <v>1885.64</v>
          </cell>
          <cell r="E15483">
            <v>2124.15</v>
          </cell>
          <cell r="F15483" t="str">
            <v>COMPESA 2024.2</v>
          </cell>
        </row>
        <row r="15484">
          <cell r="A15484" t="str">
            <v>71.14.11U</v>
          </cell>
          <cell r="B15484" t="str">
            <v>INSTALACAO DE CONJUNTO MOTOBOMBA EIXO VERTICAL ACIMA DE 200CV ATÉ 300 CV</v>
          </cell>
          <cell r="C15484" t="str">
            <v>UN</v>
          </cell>
          <cell r="D15484">
            <v>2107.48</v>
          </cell>
          <cell r="E15484">
            <v>2374.0500000000002</v>
          </cell>
          <cell r="F15484" t="str">
            <v>COMPESA 2024.2</v>
          </cell>
        </row>
        <row r="15485">
          <cell r="A15485" t="str">
            <v>30.02.01U</v>
          </cell>
          <cell r="B15485" t="str">
            <v>FILTROS DE PRESSÃO, RETIRADA DE LEITOS FILTRANTES, LAVAGEM E CLASSIFICAÇÃO DOS SEIXOS RETIRADOS E COLOCAÇÃO DOS MESMOS.</v>
          </cell>
          <cell r="C15485" t="str">
            <v>M3</v>
          </cell>
          <cell r="D15485">
            <v>376.2</v>
          </cell>
          <cell r="E15485">
            <v>421</v>
          </cell>
          <cell r="F15485" t="str">
            <v>COMPESA 2024.2</v>
          </cell>
        </row>
        <row r="15486">
          <cell r="A15486" t="str">
            <v>30.02.02U</v>
          </cell>
          <cell r="B15486" t="str">
            <v>FILTRO RÁPIDO/GRAVIDADE, RETIRADA DE LEITOS FILTRANTES, LAVAGEM, CLASSIFICAÇÃO DOS SEIXOS RETIRADOS E COLOCAÇÃO DOS MESMOS.</v>
          </cell>
          <cell r="C15486" t="str">
            <v>M3</v>
          </cell>
          <cell r="D15486">
            <v>376.2</v>
          </cell>
          <cell r="E15486">
            <v>421</v>
          </cell>
          <cell r="F15486" t="str">
            <v>COMPESA 2024.2</v>
          </cell>
        </row>
        <row r="15487">
          <cell r="A15487" t="str">
            <v>30.02.04U</v>
          </cell>
          <cell r="B15487" t="str">
            <v>COLOCAÇÃO DE LEITOS FILTRANTES EM FILTROS DE PRESSÃO.</v>
          </cell>
          <cell r="C15487" t="str">
            <v>M3</v>
          </cell>
          <cell r="D15487">
            <v>48.9</v>
          </cell>
          <cell r="E15487">
            <v>54.88</v>
          </cell>
          <cell r="F15487" t="str">
            <v>COMPESA 2024.2</v>
          </cell>
        </row>
        <row r="15488">
          <cell r="A15488" t="str">
            <v>30.02.05U</v>
          </cell>
          <cell r="B15488" t="str">
            <v>COLOCAÇÃO DE LEITOS FILTRANTES EM FILTROS DE RÁPIDOS/GRAVIDADE.</v>
          </cell>
          <cell r="C15488" t="str">
            <v>M3</v>
          </cell>
          <cell r="D15488">
            <v>31.97</v>
          </cell>
          <cell r="E15488">
            <v>35.86</v>
          </cell>
          <cell r="F15488" t="str">
            <v>COMPESA 2024.2</v>
          </cell>
        </row>
        <row r="15489">
          <cell r="A15489" t="str">
            <v>31.01.06U</v>
          </cell>
          <cell r="B15489" t="str">
            <v>INSTALAÇÃO OU SUBSTITUIÇÃO DE RAMAL PREDIAL DE ÁGUA ATÉ 4,00 M DE EXTENSÃO, COM INSTALAÇÃO DE HIDRÔMETRO NO JARDIM OU CALÇADA, CONFORME PADRÃO COMPESA, INCLUINDO ESCAVAÇÃO E REATERRO.</v>
          </cell>
          <cell r="C15489" t="str">
            <v>UN</v>
          </cell>
          <cell r="D15489">
            <v>266.93</v>
          </cell>
          <cell r="E15489">
            <v>296.2</v>
          </cell>
          <cell r="F15489" t="str">
            <v>COMPESA 2024.2</v>
          </cell>
        </row>
        <row r="15490">
          <cell r="A15490" t="str">
            <v>31.01.07U</v>
          </cell>
          <cell r="B15490" t="str">
            <v>INSTALAÇÃO OU SUBSTITUIÇÃO DE RAMAL PREDIAL DE ÁGUA ATÉ 4,00 M DE EXTENSÃO, COM INSTALAÇÃO DE HIDRÔMETRO NO MURO, CONFORME PADRÃO COMPESA, INCLUINDO ESCAVAÇÃO, REATERRO, DEMOLIÇÃO DE ALVENARIA E ACABAMENTO COM MASSA ÚNICA.</v>
          </cell>
          <cell r="C15490" t="str">
            <v>UN</v>
          </cell>
          <cell r="D15490">
            <v>275.82</v>
          </cell>
          <cell r="E15490">
            <v>305.77999999999997</v>
          </cell>
          <cell r="F15490" t="str">
            <v>COMPESA 2024.2</v>
          </cell>
        </row>
        <row r="15491">
          <cell r="A15491" t="str">
            <v>31.01.08U</v>
          </cell>
          <cell r="B15491" t="str">
            <v>METRO EXCEDENTE PARA INSTALAÇÃO OU SUBSTITUIÇÃO DE RAMAL PREDIAL DE ÁGUA, INCLUINDO ESCAVAÇÃO E REATERRO.</v>
          </cell>
          <cell r="C15491" t="str">
            <v>M</v>
          </cell>
          <cell r="D15491">
            <v>40.32</v>
          </cell>
          <cell r="E15491">
            <v>44.99</v>
          </cell>
          <cell r="F15491" t="str">
            <v>COMPESA 2024.2</v>
          </cell>
        </row>
        <row r="15492">
          <cell r="A15492" t="str">
            <v>31.01.05U</v>
          </cell>
          <cell r="B15492" t="str">
            <v>CONSERTO DE RAMAIS PREDIAIS DE ÁGUA DANIFICADOS DURANTE EXECUÇÃO DAS OBRAS.</v>
          </cell>
          <cell r="C15492" t="str">
            <v>UN</v>
          </cell>
          <cell r="D15492">
            <v>19.66</v>
          </cell>
          <cell r="E15492">
            <v>21.14</v>
          </cell>
          <cell r="F15492" t="str">
            <v>COMPESA 2024.2</v>
          </cell>
        </row>
        <row r="15493">
          <cell r="A15493" t="str">
            <v>31.08.01U</v>
          </cell>
          <cell r="B15493" t="str">
            <v>INSTALAÇÃO OU SUBSTITUIÇÃO DE RAMAL PREDIAL DE ESGOTO ATÉ 5,00 M SEM PAVIMENTO.</v>
          </cell>
          <cell r="C15493" t="str">
            <v>UN</v>
          </cell>
          <cell r="D15493">
            <v>207.19</v>
          </cell>
          <cell r="E15493">
            <v>232.25</v>
          </cell>
          <cell r="F15493" t="str">
            <v>COMPESA 2024.2</v>
          </cell>
        </row>
        <row r="15494">
          <cell r="A15494" t="str">
            <v>31.08.02U</v>
          </cell>
          <cell r="B15494" t="str">
            <v>METRO EXCEDENTE DA INSTALAÇÃO OU SUBSTITUIÇÃO DE RAMAL PREDIAL DE ESGOTO ATÉ 5,00 M SEM PAVIMENTO.</v>
          </cell>
          <cell r="C15494" t="str">
            <v>M</v>
          </cell>
          <cell r="D15494">
            <v>41.43</v>
          </cell>
          <cell r="E15494">
            <v>46.45</v>
          </cell>
          <cell r="F15494" t="str">
            <v>COMPESA 2024.2</v>
          </cell>
        </row>
        <row r="15495">
          <cell r="A15495" t="str">
            <v>31.08.03U</v>
          </cell>
          <cell r="B15495" t="str">
            <v>INSTALAÇÃO OU SUBSTITUIÇÃO DE RAMAL PREDIAL DE ESGOTO ATÉ 5,00 M COM PAVIMENTO.</v>
          </cell>
          <cell r="C15495" t="str">
            <v>UN</v>
          </cell>
          <cell r="D15495">
            <v>253.27</v>
          </cell>
          <cell r="E15495">
            <v>284</v>
          </cell>
          <cell r="F15495" t="str">
            <v>COMPESA 2024.2</v>
          </cell>
        </row>
        <row r="15496">
          <cell r="A15496" t="str">
            <v>31.08.04U</v>
          </cell>
          <cell r="B15496" t="str">
            <v>METRO EXCEDENTE DA INSTALAÇÃO OU SUBSTITUIÇÃO DE RAMAL PREDIAL DE ESGOTO ATÉ 5,00 M COM PAVIMENTO.</v>
          </cell>
          <cell r="C15496" t="str">
            <v>M</v>
          </cell>
          <cell r="D15496">
            <v>50.65</v>
          </cell>
          <cell r="E15496">
            <v>56.8</v>
          </cell>
          <cell r="F15496" t="str">
            <v>COMPESA 2024.2</v>
          </cell>
        </row>
        <row r="15497">
          <cell r="A15497" t="str">
            <v>31.08.09U</v>
          </cell>
          <cell r="B15497" t="str">
            <v>CONSERTO DE RAMAIS PREDIAIS DE ESGOTO DANIFICADOS DURANTE EXECUÇÃO DAS OBRAS.</v>
          </cell>
          <cell r="C15497" t="str">
            <v>UN</v>
          </cell>
          <cell r="D15497">
            <v>45.87</v>
          </cell>
          <cell r="E15497">
            <v>46.65</v>
          </cell>
          <cell r="F15497" t="str">
            <v>COMPESA 2024.2</v>
          </cell>
        </row>
        <row r="15498">
          <cell r="A15498" t="str">
            <v>31.08.10U</v>
          </cell>
          <cell r="B15498" t="str">
            <v>LIGAÇÃO INTRADOMICILIAR A PARTIR DA CAIXA DE LIGAÇÃO INTRA ATÉ A CAIXA DE INSPEÇÃO DO RAMAL NA CALÇADA, INCLUSIVE CAIXAS</v>
          </cell>
          <cell r="C15498" t="str">
            <v xml:space="preserve">UN </v>
          </cell>
          <cell r="D15498">
            <v>1765</v>
          </cell>
          <cell r="E15498">
            <v>1868.55</v>
          </cell>
          <cell r="F15498" t="str">
            <v>COMPESA 2024.2</v>
          </cell>
        </row>
        <row r="15499">
          <cell r="A15499" t="str">
            <v>31.08.11U</v>
          </cell>
          <cell r="B15499" t="str">
            <v>LIGAÇÃO INTRADOMICILIAR A PARTIR DA CAIXA DE LIGAÇÃO INTRA ATÉ A CAIXA DE INSPEÇÃO DO RAMAL NA CALÇADA PELO CORREDOR OU BECO LATERAL (TERRENO NATURAL), INCLUSIVE CAIXAS</v>
          </cell>
          <cell r="C15499" t="str">
            <v xml:space="preserve">UN </v>
          </cell>
          <cell r="D15499">
            <v>2030.42</v>
          </cell>
          <cell r="E15499">
            <v>2156.52</v>
          </cell>
          <cell r="F15499" t="str">
            <v>COMPESA 2024.2</v>
          </cell>
        </row>
        <row r="15500">
          <cell r="A15500" t="str">
            <v>31.08.12U</v>
          </cell>
          <cell r="B15500" t="str">
            <v>LIGAÇÃO INTRADOMICILIAR A PARTIR DA CAIXA DE LIGAÇÃO INTRA ATÉ A CAIXA DE INSPEÇÃO DO RAMAL NA CALÇADA EM PISO CIMENTADO, INCLUSIVE CAIXAS</v>
          </cell>
          <cell r="C15500" t="str">
            <v xml:space="preserve">UN </v>
          </cell>
          <cell r="D15500">
            <v>2340.36</v>
          </cell>
          <cell r="E15500">
            <v>2489.19</v>
          </cell>
          <cell r="F15500" t="str">
            <v>COMPESA 2024.2</v>
          </cell>
        </row>
        <row r="15501">
          <cell r="A15501" t="str">
            <v>31.08.13U</v>
          </cell>
          <cell r="B15501" t="str">
            <v>LIGAÇÃO INTRADOMICILIAR A PARTIR DA CAIXA DE LIGAÇÃO INTRA ATÉ A CAIXA DE INSPEÇÃO DO RAMAL NA CALÇADA EM PISO COM CERÂMICA, INCLUSIVE CAIXAS</v>
          </cell>
          <cell r="C15501" t="str">
            <v xml:space="preserve">UN </v>
          </cell>
          <cell r="D15501">
            <v>2730.55</v>
          </cell>
          <cell r="E15501">
            <v>2898.55</v>
          </cell>
          <cell r="F15501" t="str">
            <v>COMPESA 2024.2</v>
          </cell>
        </row>
        <row r="15502">
          <cell r="A15502" t="str">
            <v>31.08.14U</v>
          </cell>
          <cell r="B15502" t="str">
            <v>LIGAÇÃO INTRADOMICILIAR A PARTIR DA CAIXA DE LIGAÇÃO INTRA ATÉ A CAIXA DE INSPEÇÃO DO RAMAL NA CALÇADA EM PISO COM PORCELANATO, INCLUSIVE CAIXAS</v>
          </cell>
          <cell r="C15502" t="str">
            <v xml:space="preserve">UN </v>
          </cell>
          <cell r="D15502">
            <v>3268.42</v>
          </cell>
          <cell r="E15502">
            <v>3443.33</v>
          </cell>
          <cell r="F15502" t="str">
            <v>COMPESA 2024.2</v>
          </cell>
        </row>
        <row r="15503">
          <cell r="A15503" t="str">
            <v>32.01.01U</v>
          </cell>
          <cell r="B15503" t="str">
            <v>CERCA COM 9 FIOS DE ARAME FARPADO E MOURÕES DE CONCRETO ARMADO A CADA 2 METROS COM ALTURA ÚTIL DE 2,40 M; CONSTRUÇÃO.</v>
          </cell>
          <cell r="C15503" t="str">
            <v>M</v>
          </cell>
          <cell r="D15503">
            <v>105.61</v>
          </cell>
          <cell r="E15503">
            <v>110.97</v>
          </cell>
          <cell r="F15503" t="str">
            <v>COMPESA 2024.2</v>
          </cell>
        </row>
        <row r="15504">
          <cell r="A15504" t="str">
            <v>32.01.02U</v>
          </cell>
          <cell r="B15504" t="str">
            <v>CERCA COM ESTACA DE MADEIRA SABIÁ, ESPAÇADAS DE 1,80 M, ALTURA ÚTIL 1,60 M, COM CINCO FIOS DE ARAME FARPADO; CONSTRUÇÃO.</v>
          </cell>
          <cell r="C15504" t="str">
            <v>M</v>
          </cell>
          <cell r="D15504">
            <v>31.69</v>
          </cell>
          <cell r="E15504">
            <v>34.21</v>
          </cell>
          <cell r="F15504" t="str">
            <v>COMPESA 2024.2</v>
          </cell>
        </row>
        <row r="15505">
          <cell r="A15505" t="str">
            <v>32.01.05U</v>
          </cell>
          <cell r="B15505" t="str">
            <v>FORNECIMENTO E INSTALAÇÃO DE CONCERTINA DUPLA EM AÇO GALVANIZADO, ESPIRAL DE DN 300 MM, 3 CLIPES PARA ESPIRAL, LÂMINA DE 30 MM E FIO INTERNO DE 2,76 MM</v>
          </cell>
          <cell r="C15505" t="str">
            <v>M</v>
          </cell>
          <cell r="D15505">
            <v>27.81</v>
          </cell>
          <cell r="E15505">
            <v>28.59</v>
          </cell>
          <cell r="F15505" t="str">
            <v>COMPESA 2024.2</v>
          </cell>
        </row>
        <row r="15506">
          <cell r="A15506" t="str">
            <v>32.01.06U</v>
          </cell>
          <cell r="B15506" t="str">
            <v>FORNECIMENTO E INSTALAÇÃO DE CONCERTINA SIMPLES EM AÇO GALVANIZADO, ESPIRAL DE DN 300 MM, 3 CLIPES PARA ESPIRAL, LÂMINA DE 30 MM E FIO INTERNO DE 2,76 MM, COM HASTE DE ASSENTAMENTO A CADA 3 M</v>
          </cell>
          <cell r="C15506" t="str">
            <v>M</v>
          </cell>
          <cell r="D15506">
            <v>30.88</v>
          </cell>
          <cell r="E15506">
            <v>31.66</v>
          </cell>
          <cell r="F15506" t="str">
            <v>COMPESA 2024.2</v>
          </cell>
        </row>
        <row r="15507">
          <cell r="A15507" t="str">
            <v>32.02.01U</v>
          </cell>
          <cell r="B15507" t="str">
            <v>PLANTIO DE CAPIM SÂNDALO INCLUINDO PREPARO DE SOLO COM TERRA VEGETAL.</v>
          </cell>
          <cell r="C15507" t="str">
            <v>M2</v>
          </cell>
          <cell r="D15507">
            <v>11.45</v>
          </cell>
          <cell r="E15507">
            <v>11.83</v>
          </cell>
          <cell r="F15507" t="str">
            <v>COMPESA 2024.2</v>
          </cell>
        </row>
        <row r="15508">
          <cell r="A15508" t="str">
            <v>32.02.02U</v>
          </cell>
          <cell r="B15508" t="str">
            <v>PLANTIO DE GRAMA INGLESA INCLUINDO PREPARO DE SOLO COM TERRA VEGETAL.</v>
          </cell>
          <cell r="C15508" t="str">
            <v>M2</v>
          </cell>
          <cell r="D15508">
            <v>29.95</v>
          </cell>
          <cell r="E15508">
            <v>30.33</v>
          </cell>
          <cell r="F15508" t="str">
            <v>COMPESA 2024.2</v>
          </cell>
        </row>
        <row r="15509">
          <cell r="A15509" t="str">
            <v>32.02.04U</v>
          </cell>
          <cell r="B15509" t="str">
            <v>PLANTIO DE GRAMA ESMERALDA (EM TAPETE) INCLUINDO PREPARO DE SOLO COM ADUBOS MINERAIS E ORGÂNICOS.</v>
          </cell>
          <cell r="C15509" t="str">
            <v>M2</v>
          </cell>
          <cell r="D15509">
            <v>29.81</v>
          </cell>
          <cell r="E15509">
            <v>30.27</v>
          </cell>
          <cell r="F15509" t="str">
            <v>COMPESA 2024.2</v>
          </cell>
        </row>
        <row r="15510">
          <cell r="A15510" t="str">
            <v>32.02.06U</v>
          </cell>
          <cell r="B15510" t="str">
            <v>PLANTIO DE GRAMA ESMERALDA (EM TAPETE) INCLUINDO PREPARO DE SOLO COM TERRA VEGETAL.</v>
          </cell>
          <cell r="C15510" t="str">
            <v>M2</v>
          </cell>
          <cell r="D15510">
            <v>29.95</v>
          </cell>
          <cell r="E15510">
            <v>30.33</v>
          </cell>
          <cell r="F15510" t="str">
            <v>COMPESA 2024.2</v>
          </cell>
        </row>
        <row r="15511">
          <cell r="A15511" t="str">
            <v>32.03.01U</v>
          </cell>
          <cell r="B15511" t="str">
            <v>MURO COM MOURÕES A CADA 2,0M E PLACA PRÉ-FABRICADA DE CONCRETO ARMADO, ALTURA LIVRE 2,0M; CONSTRUÇÃO.</v>
          </cell>
          <cell r="C15511" t="str">
            <v>M</v>
          </cell>
          <cell r="D15511">
            <v>207.45</v>
          </cell>
          <cell r="E15511">
            <v>213.43</v>
          </cell>
          <cell r="F15511" t="str">
            <v>COMPESA 2024.2</v>
          </cell>
        </row>
        <row r="15512">
          <cell r="A15512" t="str">
            <v>32.03.02U</v>
          </cell>
          <cell r="B15512" t="str">
            <v>MURO COM EMBASAMENTO DE 50 CM E ALTURA DA ALVENARIA DE ELEVAÇÃO DE 1,60M COM COLUNAS ESPAÇADAS DE 3 EM 3 METROS, INCLUSIVE ESCAVAÇÃO, REATERRO, REMOÇÃO DE MATERIAL ESCAVADO, CONCRETO MAGRO, CHAPISCO, MASSA ÚNICA E CAIAÇÃO; CONSTRUÇÃO.</v>
          </cell>
          <cell r="C15512" t="str">
            <v>M</v>
          </cell>
          <cell r="D15512">
            <v>409.45</v>
          </cell>
          <cell r="E15512">
            <v>449.28</v>
          </cell>
          <cell r="F15512" t="str">
            <v>COMPESA 2024.2</v>
          </cell>
        </row>
        <row r="15513">
          <cell r="A15513" t="str">
            <v>32.03.03U</v>
          </cell>
          <cell r="B15513" t="str">
            <v>MURO COM EMBASAMENTO DE 50 CM E ALTURA DA ALVENARIA DE ELEVAÇÃO DE 1,80M COM COLUNAS ESPAÇADAS DE 3 EM 3 METROS, INCLUSIVE ESCAVAÇÃO, REATERRO, REMOÇÃO DE MATERIAL ESCAVADO, CONCRETO MAGRO, CHAPISCO, MASSA ÚNICA E CAIAÇÃO; CONSTRUÇÃO.</v>
          </cell>
          <cell r="C15513" t="str">
            <v>M</v>
          </cell>
          <cell r="D15513">
            <v>436.79</v>
          </cell>
          <cell r="E15513">
            <v>476.62</v>
          </cell>
          <cell r="F15513" t="str">
            <v>COMPESA 2024.2</v>
          </cell>
        </row>
        <row r="15514">
          <cell r="A15514" t="str">
            <v>32.03.04U</v>
          </cell>
          <cell r="B15514" t="str">
            <v>MURO COM EMBASAMENTO DE 80 CM E ALTURA DE 3,00M COM COLUNAS A CADA 3 METROS, CINTAS INFERIORES E SUPERIORES,INCLUSIVE ESCAVAÇÃO, REATERRO, ESPALHAMENTO, CHAPISCO, REBOCO E CAIAÇÃO</v>
          </cell>
          <cell r="C15514" t="str">
            <v>M</v>
          </cell>
          <cell r="D15514">
            <v>902.02</v>
          </cell>
          <cell r="E15514">
            <v>960.98</v>
          </cell>
          <cell r="F15514" t="str">
            <v>COMPESA 2024.2</v>
          </cell>
        </row>
        <row r="15515">
          <cell r="A15515" t="str">
            <v>32.03.05U</v>
          </cell>
          <cell r="B15515" t="str">
            <v>MURO COM BRISES EM CONCRETO PRE-MOLDADO, LARGURA 20CM E ESPESSURA 4CM, EMBASAMENTO DE 80 CM E ALTURA DE 3M, CINTAS INFERIORES E SUPERIORES,INCLUSIVE ESCAVAÇÃO, REATERRO, ESPALHAMENTO, CHAPISCO, REBOCO E CAIAÇÃO</v>
          </cell>
          <cell r="C15515" t="str">
            <v>M</v>
          </cell>
          <cell r="D15515">
            <v>787.57</v>
          </cell>
          <cell r="E15515">
            <v>833.86</v>
          </cell>
          <cell r="F15515" t="str">
            <v>COMPESA 2024.2</v>
          </cell>
        </row>
        <row r="15516">
          <cell r="A15516" t="str">
            <v>32.03.06U</v>
          </cell>
          <cell r="B15516" t="str">
            <v>FORNECIMENTO E INSTALAÇÃO DE BRISES EM CONCRETO PRE-MOLDADO COM LARGURA DE 17CM E ESP.= 4,00CM</v>
          </cell>
          <cell r="C15516" t="str">
            <v>M</v>
          </cell>
          <cell r="D15516">
            <v>27.02</v>
          </cell>
          <cell r="E15516">
            <v>28.86</v>
          </cell>
          <cell r="F15516" t="str">
            <v>COMPESA 2024.2</v>
          </cell>
        </row>
        <row r="15517">
          <cell r="A15517" t="str">
            <v>32.04.01U</v>
          </cell>
          <cell r="B15517" t="str">
            <v>PORTÃO TUBULAR, CONFORME PADRÃO COMPESA, EM FERRO GALVANIZADO DE 1 1/2", COM CONTRAVENTAMENTO EM TUBO DE FERRO GALVANIZADO DE 1" E COM TELA ARAMADA # 1" COM FIO Nº 10, INCLUSIVE DOBRADIÇAS, BATEDOR, FECHO, PINTURA E ASSENTAMENTO EM ESTRUTURA DE CONCRETO.</v>
          </cell>
          <cell r="C15517" t="str">
            <v>M2</v>
          </cell>
          <cell r="D15517">
            <v>1045.3599999999999</v>
          </cell>
          <cell r="E15517">
            <v>1091.3399999999999</v>
          </cell>
          <cell r="F15517" t="str">
            <v>COMPESA 2024.2</v>
          </cell>
        </row>
        <row r="15518">
          <cell r="A15518" t="str">
            <v>33.02.01U</v>
          </cell>
          <cell r="B15518" t="str">
            <v>CONFECÇÃO E MONTAGEM DE GUARDA-CORPO EM TUBO GALVANIZADO COM PONTA LISA DE 1 1/2", INCLUSIVE PINTURA COM ESMALTE SINTÉTICO EM DUAS DEMÃOS COM FUNDIDO ANTI-CORROSIVO, CONFORME PADRÃO COMPESA.</v>
          </cell>
          <cell r="C15518" t="str">
            <v>M</v>
          </cell>
          <cell r="D15518">
            <v>368.33</v>
          </cell>
          <cell r="E15518">
            <v>383.27</v>
          </cell>
          <cell r="F15518" t="str">
            <v>COMPESA 2024.2</v>
          </cell>
        </row>
        <row r="15519">
          <cell r="A15519" t="str">
            <v>33.02.02U</v>
          </cell>
          <cell r="B15519" t="str">
            <v>RETIRADA DE GUARDA-CORPO</v>
          </cell>
          <cell r="C15519" t="str">
            <v>M</v>
          </cell>
          <cell r="D15519">
            <v>32.26</v>
          </cell>
          <cell r="E15519">
            <v>35.880000000000003</v>
          </cell>
          <cell r="F15519" t="str">
            <v>COMPESA 2024.2</v>
          </cell>
        </row>
        <row r="15520">
          <cell r="A15520" t="str">
            <v>33.02.03U</v>
          </cell>
          <cell r="B15520" t="str">
            <v>FORNECIMENTO E COLOCAÇÃO DE GRADE DE FERRO PARA PROTEÇÃO EM PISO.</v>
          </cell>
          <cell r="C15520" t="str">
            <v>M2</v>
          </cell>
          <cell r="D15520">
            <v>452.15</v>
          </cell>
          <cell r="E15520">
            <v>460.33</v>
          </cell>
          <cell r="F15520" t="str">
            <v>COMPESA 2024.2</v>
          </cell>
        </row>
        <row r="15521">
          <cell r="A15521" t="str">
            <v>33.02.05U</v>
          </cell>
          <cell r="B15521" t="str">
            <v>FORNECIMENTO E INSTALAÇÃO DE ESCADA DE MARINHEIRO EM AÇO CA-50 SEM GAIOLA DE PROTEÇÃO</v>
          </cell>
          <cell r="C15521" t="str">
            <v>M</v>
          </cell>
          <cell r="D15521">
            <v>97.93</v>
          </cell>
          <cell r="E15521">
            <v>102.7</v>
          </cell>
          <cell r="F15521" t="str">
            <v>COMPESA 2024.2</v>
          </cell>
        </row>
        <row r="15522">
          <cell r="A15522" t="str">
            <v>33.08.01U</v>
          </cell>
          <cell r="B15522" t="str">
            <v>FORNECIMENTO E MONTAGEM DE GRADE DE PROTEÇÃO EM BARRAS DE FERRO DE 1 POL X 3/8 POL</v>
          </cell>
          <cell r="C15522" t="str">
            <v>M2</v>
          </cell>
          <cell r="D15522">
            <v>1354.3</v>
          </cell>
          <cell r="E15522">
            <v>1393.36</v>
          </cell>
          <cell r="F15522" t="str">
            <v>COMPESA 2024.2</v>
          </cell>
        </row>
        <row r="15523">
          <cell r="A15523" t="str">
            <v>33.07.02U</v>
          </cell>
          <cell r="B15523" t="str">
            <v>MONOVIA COMPOSTA DE VIGA METÁLICA COM PILARES METÁLICOS, CAPACIDADE ATÉ 5T E  ELEVAÇÃO TOTAL ATÉ 6M INCLUSA PINTURA ANTICORROSIVA, INSTALAÇÃO DE TALHA E DE TROLLEY, EXCLUSO FORNECIMENTO DE TALHA E TROLLEY</v>
          </cell>
          <cell r="C15523" t="str">
            <v>KG</v>
          </cell>
          <cell r="D15523">
            <v>14.01</v>
          </cell>
          <cell r="E15523">
            <v>14.22</v>
          </cell>
          <cell r="F15523" t="str">
            <v>COMPESA 2024.2</v>
          </cell>
        </row>
        <row r="15524">
          <cell r="A15524" t="str">
            <v>33.07.03U</v>
          </cell>
          <cell r="B15524" t="str">
            <v>PATAMAR INTERMEDIÁRIO EM CHAPA DE AÇO INCLUSIVE GUARDA CORPO COM 1,2 M ALTURA</v>
          </cell>
          <cell r="C15524" t="str">
            <v>M2</v>
          </cell>
          <cell r="D15524">
            <v>3010.74</v>
          </cell>
          <cell r="E15524">
            <v>3071.89</v>
          </cell>
          <cell r="F15524" t="str">
            <v>COMPESA 2024.2</v>
          </cell>
        </row>
        <row r="15525">
          <cell r="A15525" t="str">
            <v>33.07.04U</v>
          </cell>
          <cell r="B15525" t="str">
            <v>PATAMAR INTERMEDIÁRIO EM BARRAS DE AÇO INCLUSIVE GUARDA CORPO COM 1,2 M ALTURA</v>
          </cell>
          <cell r="C15525" t="str">
            <v>M2</v>
          </cell>
          <cell r="D15525">
            <v>2730.96</v>
          </cell>
          <cell r="E15525">
            <v>2792.11</v>
          </cell>
          <cell r="F15525" t="str">
            <v>COMPESA 2024.2</v>
          </cell>
        </row>
        <row r="15526">
          <cell r="A15526" t="str">
            <v>33.07.05U</v>
          </cell>
          <cell r="B15526" t="str">
            <v>FORNECIMENTO E INSTALAÇÃO DE ESCADA DE MARINHEIRO EM FIBRA DE VIDRO , RESINA OFFSHORE, COM GAIOLA DE PROTEÇÃO 800MM (EM REVISÃO)</v>
          </cell>
          <cell r="C15526" t="str">
            <v>M</v>
          </cell>
          <cell r="D15526">
            <v>1038.03</v>
          </cell>
          <cell r="E15526">
            <v>1042.48</v>
          </cell>
          <cell r="F15526" t="str">
            <v>COMPESA 2024.2</v>
          </cell>
        </row>
        <row r="15527">
          <cell r="A15527" t="str">
            <v>33.07.06U</v>
          </cell>
          <cell r="B15527" t="str">
            <v>FORNECIMENTO E INSTALAÇÃO DE GUARDA CORPO EM FIBRA DE VIDRO RESINA OFFSHORE, ALTURA 1,10 M</v>
          </cell>
          <cell r="C15527" t="str">
            <v>M</v>
          </cell>
          <cell r="D15527">
            <v>666.75</v>
          </cell>
          <cell r="E15527">
            <v>668.98</v>
          </cell>
          <cell r="F15527" t="str">
            <v>COMPESA 2024.2</v>
          </cell>
        </row>
        <row r="15528">
          <cell r="A15528" t="str">
            <v>33.07.10U</v>
          </cell>
          <cell r="B15528" t="str">
            <v>FORNECIMENTO E INSTALAÇÃO GRADE DE BARRAS DE FERRO CHATO,  E=9,53 MM, L= 38,1 MM E BARRAS PORTANTES DE 8 MM DE DIÂMETRO</v>
          </cell>
          <cell r="C15528" t="str">
            <v>M2</v>
          </cell>
          <cell r="D15528">
            <v>703.39</v>
          </cell>
          <cell r="E15528">
            <v>715.87</v>
          </cell>
          <cell r="F15528" t="str">
            <v>COMPESA 2024.2</v>
          </cell>
        </row>
        <row r="15529">
          <cell r="A15529" t="str">
            <v>33.07.08U</v>
          </cell>
          <cell r="B15529" t="str">
            <v>FORNECIMENTO E INSTALAÇÃO DE TAMPA DE INSPEÇÃO DE FERRO EM CHAPA DE 1/4",  INCLUSIVE CANTONEIRAS, ALÇA E DOBRADIÇAS</v>
          </cell>
          <cell r="C15529" t="str">
            <v>M2</v>
          </cell>
          <cell r="D15529">
            <v>1202.17</v>
          </cell>
          <cell r="E15529">
            <v>1212.97</v>
          </cell>
          <cell r="F15529" t="str">
            <v>COMPESA 2024.2</v>
          </cell>
        </row>
        <row r="15530">
          <cell r="A15530" t="str">
            <v>33.07.09U</v>
          </cell>
          <cell r="B15530" t="str">
            <v>FORNECIMENTO E INSTALAÇÃO DE TAMPA DE INSPEÇÃO EM FIBRA DE VIDRO, INCLUSIVE CANTONEIRAS, ALÇA E DOBRADIÇAS</v>
          </cell>
          <cell r="C15530" t="str">
            <v>M2</v>
          </cell>
          <cell r="D15530">
            <v>2275.79</v>
          </cell>
          <cell r="E15530">
            <v>2281.19</v>
          </cell>
          <cell r="F15530" t="str">
            <v>COMPESA 2024.2</v>
          </cell>
        </row>
        <row r="15531">
          <cell r="A15531" t="str">
            <v>36.01.01U</v>
          </cell>
          <cell r="B15531" t="str">
            <v>LIMPEZA DE CAIXA DE REUNIÃO DO LODO E/OU CAIXA DE AREIA.</v>
          </cell>
          <cell r="C15531" t="str">
            <v>UN</v>
          </cell>
          <cell r="D15531">
            <v>300.95999999999998</v>
          </cell>
          <cell r="E15531">
            <v>336.8</v>
          </cell>
          <cell r="F15531" t="str">
            <v>COMPESA 2024.2</v>
          </cell>
        </row>
        <row r="15532">
          <cell r="A15532" t="str">
            <v>36.01.02U</v>
          </cell>
          <cell r="B15532" t="str">
            <v>LIMPEZA DE LEITO DE SECAGEM.</v>
          </cell>
          <cell r="C15532" t="str">
            <v>M3</v>
          </cell>
          <cell r="D15532">
            <v>63.95</v>
          </cell>
          <cell r="E15532">
            <v>71.569999999999993</v>
          </cell>
          <cell r="F15532" t="str">
            <v>COMPESA 2024.2</v>
          </cell>
        </row>
        <row r="15533">
          <cell r="A15533" t="str">
            <v>38.01.01U</v>
          </cell>
          <cell r="B15533" t="str">
            <v>LIMPEZA DE POÇO ÚMIDO ATÉ 2M DE PROFUNDIDADE.</v>
          </cell>
          <cell r="C15533" t="str">
            <v>UN</v>
          </cell>
          <cell r="D15533">
            <v>348.92</v>
          </cell>
          <cell r="E15533">
            <v>390.47</v>
          </cell>
          <cell r="F15533" t="str">
            <v>COMPESA 2024.2</v>
          </cell>
        </row>
        <row r="15534">
          <cell r="A15534" t="str">
            <v>38.01.02U</v>
          </cell>
          <cell r="B15534" t="str">
            <v>LIMPEZA DE POÇO ÚMIDO DE MÉDIO PORTE DE 2 A 4M DE PROFUNDIDADE.</v>
          </cell>
          <cell r="C15534" t="str">
            <v>UN</v>
          </cell>
          <cell r="D15534">
            <v>523.85</v>
          </cell>
          <cell r="E15534">
            <v>586.24</v>
          </cell>
          <cell r="F15534" t="str">
            <v>COMPESA 2024.2</v>
          </cell>
        </row>
        <row r="15535">
          <cell r="A15535" t="str">
            <v>38.01.03U</v>
          </cell>
          <cell r="B15535" t="str">
            <v>LIMPEZA DE POÇO ÚMIDO ACIMA DE 4M DE PROFUNDIDADE.</v>
          </cell>
          <cell r="C15535" t="str">
            <v>UN</v>
          </cell>
          <cell r="D15535">
            <v>1046.77</v>
          </cell>
          <cell r="E15535">
            <v>1171.43</v>
          </cell>
          <cell r="F15535" t="str">
            <v>COMPESA 2024.2</v>
          </cell>
        </row>
        <row r="15536">
          <cell r="A15536" t="str">
            <v>38.01.04U</v>
          </cell>
          <cell r="B15536" t="str">
            <v>DESOBSTRUÇÃO E LIMPEZA MANUAL DE POÇO DE VISITA DN -  1,2M E PROFUNDIDADE ATÉ 4,0M.</v>
          </cell>
          <cell r="C15536" t="str">
            <v>UN</v>
          </cell>
          <cell r="D15536">
            <v>113.8</v>
          </cell>
          <cell r="E15536">
            <v>127.35</v>
          </cell>
          <cell r="F15536" t="str">
            <v>COMPESA 2024.2</v>
          </cell>
        </row>
        <row r="15537">
          <cell r="A15537" t="str">
            <v>38.01.05U</v>
          </cell>
          <cell r="B15537" t="str">
            <v>DESOBSTRUÇÃO E LIMPEZA MANUAL DO COLETOR DE ESGOTOS ATÉ 200MM.</v>
          </cell>
          <cell r="C15537" t="str">
            <v>M</v>
          </cell>
          <cell r="D15537">
            <v>17.3</v>
          </cell>
          <cell r="E15537">
            <v>19.36</v>
          </cell>
          <cell r="F15537" t="str">
            <v>COMPESA 2024.2</v>
          </cell>
        </row>
        <row r="15538">
          <cell r="A15538" t="str">
            <v>38.01.08U</v>
          </cell>
          <cell r="B15538" t="str">
            <v>DESOBSTRUÇÃO E LIMPEZA MECANIZADA DE COLETOR DE ESGOTO ENTRE PV'S</v>
          </cell>
          <cell r="C15538" t="str">
            <v>M</v>
          </cell>
          <cell r="D15538">
            <v>6.21</v>
          </cell>
          <cell r="E15538">
            <v>6.31</v>
          </cell>
          <cell r="F15538" t="str">
            <v>COMPESA 2024.2</v>
          </cell>
        </row>
        <row r="15539">
          <cell r="A15539" t="str">
            <v>59.01.02U</v>
          </cell>
          <cell r="B15539" t="str">
            <v>CARGA, TRANSPORTE E DESCARGA DE TUBOS E PECAS EM PVC OU PRFV OU RPVC OU CPRFV DN 50 MM, ATE 15 KM</v>
          </cell>
          <cell r="C15539" t="str">
            <v>M</v>
          </cell>
          <cell r="D15539">
            <v>0.28999999999999998</v>
          </cell>
          <cell r="E15539">
            <v>0.3</v>
          </cell>
          <cell r="F15539" t="str">
            <v>COMPESA 2024.2</v>
          </cell>
        </row>
        <row r="15540">
          <cell r="A15540" t="str">
            <v>59.01.03U</v>
          </cell>
          <cell r="B15540" t="str">
            <v>CARGA, TRANSPORTE E DESCARGA DE TUBOS E PECAS EM PVC OU PRFV OU RPVC OU CPRFV DN 75 MM, ATE 15 KM</v>
          </cell>
          <cell r="C15540" t="str">
            <v>M</v>
          </cell>
          <cell r="D15540">
            <v>0.82</v>
          </cell>
          <cell r="E15540">
            <v>0.84</v>
          </cell>
          <cell r="F15540" t="str">
            <v>COMPESA 2024.2</v>
          </cell>
        </row>
        <row r="15541">
          <cell r="A15541" t="str">
            <v>59.01.04U</v>
          </cell>
          <cell r="B15541" t="str">
            <v>CARGA, TRANSPORTE E DESCARGA DE TUBOS E PECAS EM PVC OU PRFV OU RPVC OU CPRFV DN 100 MM, ATE 15 KM</v>
          </cell>
          <cell r="C15541" t="str">
            <v>M</v>
          </cell>
          <cell r="D15541">
            <v>0.91</v>
          </cell>
          <cell r="E15541">
            <v>0.93</v>
          </cell>
          <cell r="F15541" t="str">
            <v>COMPESA 2024.2</v>
          </cell>
        </row>
        <row r="15542">
          <cell r="A15542" t="str">
            <v>59.01.05U</v>
          </cell>
          <cell r="B15542" t="str">
            <v>CARGA, TRANSPORTE E DESCARGA DE TUBOS E PECAS EM PVC OU PRFV OU RPVC OU CPRFV DN 150 MM, ATE 15 KM</v>
          </cell>
          <cell r="C15542" t="str">
            <v>M</v>
          </cell>
          <cell r="D15542">
            <v>1.38</v>
          </cell>
          <cell r="E15542">
            <v>1.41</v>
          </cell>
          <cell r="F15542" t="str">
            <v>COMPESA 2024.2</v>
          </cell>
        </row>
        <row r="15543">
          <cell r="A15543" t="str">
            <v>59.01.06U</v>
          </cell>
          <cell r="B15543" t="str">
            <v>CARGA, TRANSPORTE E DESCARGA DE TUBOS E PECAS EM PVC OU PRFV OU RPVC OU CPRFV DN 200 MM, ATE 15 KM</v>
          </cell>
          <cell r="C15543" t="str">
            <v>M</v>
          </cell>
          <cell r="D15543">
            <v>1.83</v>
          </cell>
          <cell r="E15543">
            <v>1.86</v>
          </cell>
          <cell r="F15543" t="str">
            <v>COMPESA 2024.2</v>
          </cell>
        </row>
        <row r="15544">
          <cell r="A15544" t="str">
            <v>59.01.07U</v>
          </cell>
          <cell r="B15544" t="str">
            <v>CARGA, TRANSPORTE E DESCARGA DE TUBOS E PECAS EM PVC OU PRFV OU RPVC OU CPRFV DN 250 MM, ATE 15 KM</v>
          </cell>
          <cell r="C15544" t="str">
            <v>M</v>
          </cell>
          <cell r="D15544">
            <v>2.2999999999999998</v>
          </cell>
          <cell r="E15544">
            <v>2.34</v>
          </cell>
          <cell r="F15544" t="str">
            <v>COMPESA 2024.2</v>
          </cell>
        </row>
        <row r="15545">
          <cell r="A15545" t="str">
            <v>59.01.08U</v>
          </cell>
          <cell r="B15545" t="str">
            <v>CARGA, TRANSPORTE E DESCARGA DE TUBOS E PECAS EMPVC OU PRFV OU RPVC OU CPRFV DN 300 MM, ATE 15 KM</v>
          </cell>
          <cell r="C15545" t="str">
            <v>M</v>
          </cell>
          <cell r="D15545">
            <v>2.73</v>
          </cell>
          <cell r="E15545">
            <v>2.78</v>
          </cell>
          <cell r="F15545" t="str">
            <v>COMPESA 2024.2</v>
          </cell>
        </row>
        <row r="15546">
          <cell r="A15546" t="str">
            <v>59.01.09U</v>
          </cell>
          <cell r="B15546" t="str">
            <v>CARGA, TRANSPORTE E DESCARGA DE TUBOS E PECAS EM PVC OU PRFV OU RPVC OU CPRFV DN 350 MM, ATE 15 KM</v>
          </cell>
          <cell r="C15546" t="str">
            <v>M</v>
          </cell>
          <cell r="D15546">
            <v>3.21</v>
          </cell>
          <cell r="E15546">
            <v>3.28</v>
          </cell>
          <cell r="F15546" t="str">
            <v>COMPESA 2024.2</v>
          </cell>
        </row>
        <row r="15547">
          <cell r="A15547" t="str">
            <v>59.01.10U</v>
          </cell>
          <cell r="B15547" t="str">
            <v>CARGA, TRANSPORTE E DESCARGA DE TUBOS E PECAS EM PVC OU PRFV OU RPVC OU CPRFV DN 400 MM, ATE 15 KM</v>
          </cell>
          <cell r="C15547" t="str">
            <v>M</v>
          </cell>
          <cell r="D15547">
            <v>3.66</v>
          </cell>
          <cell r="E15547">
            <v>3.74</v>
          </cell>
          <cell r="F15547" t="str">
            <v>COMPESA 2024.2</v>
          </cell>
        </row>
        <row r="15548">
          <cell r="A15548" t="str">
            <v>59.01.11U</v>
          </cell>
          <cell r="B15548" t="str">
            <v>CARGA, TRANSPORTE E DESCARGA DE TUBOS E PECAS EM PVC OU PRFV OU RPVC OU CPRFV DN 500 MM, ATE 15 KM</v>
          </cell>
          <cell r="C15548" t="str">
            <v>M</v>
          </cell>
          <cell r="D15548">
            <v>4.68</v>
          </cell>
          <cell r="E15548">
            <v>4.79</v>
          </cell>
          <cell r="F15548" t="str">
            <v>COMPESA 2024.2</v>
          </cell>
        </row>
        <row r="15549">
          <cell r="A15549" t="str">
            <v>59.01.12U</v>
          </cell>
          <cell r="B15549" t="str">
            <v>TRANSPORTE DE TUBOS E CONEXÕES DE FOFO, AÇO OU CONCRETO  DMT - 15 KM</v>
          </cell>
          <cell r="C15549" t="str">
            <v>T</v>
          </cell>
          <cell r="D15549">
            <v>57.26</v>
          </cell>
          <cell r="E15549">
            <v>59.03</v>
          </cell>
          <cell r="F15549" t="str">
            <v>COMPESA 2024.2</v>
          </cell>
        </row>
        <row r="15550">
          <cell r="A15550" t="str">
            <v>59.01.13U</v>
          </cell>
          <cell r="B15550" t="str">
            <v>CARGA E DESCARGA DE TUBOS E CONEXÕES EM FOFO</v>
          </cell>
          <cell r="C15550" t="str">
            <v>T</v>
          </cell>
          <cell r="D15550">
            <v>88.74</v>
          </cell>
          <cell r="E15550">
            <v>90.69</v>
          </cell>
          <cell r="F15550" t="str">
            <v>COMPESA 2024.2</v>
          </cell>
        </row>
        <row r="15551">
          <cell r="A15551" t="str">
            <v>50.01.14U</v>
          </cell>
          <cell r="B15551" t="str">
            <v>INSTALAÇÃO DE HIDRÔMETRO ATÉ 5 M3/H, NO MURO, COM CAIXA DE PROTEÇÃO COM CAIXA DE PROTEÇÃO EM POLIPROPILENO E KIT CONFORME E NTC-086 E NTC-201.</v>
          </cell>
          <cell r="C15551" t="str">
            <v>UN</v>
          </cell>
          <cell r="D15551">
            <v>196.46</v>
          </cell>
          <cell r="E15551">
            <v>204.8</v>
          </cell>
          <cell r="F15551" t="str">
            <v>COMPESA 2024.2</v>
          </cell>
        </row>
        <row r="15552">
          <cell r="A15552" t="str">
            <v>50.01.15U</v>
          </cell>
          <cell r="B15552" t="str">
            <v>INSTALAÇÃO DE HIDRÔMETRO ATÉ 5 M3/H, NA CALÇADA, COM CAIXA DE PROTEÇÃO COM CAIXA DE PROTEÇÃO EM POLIPROPILENO E KIT CONFORME E NTC-086 E NTC-201.</v>
          </cell>
          <cell r="C15552" t="str">
            <v>UN</v>
          </cell>
          <cell r="D15552">
            <v>279.85000000000002</v>
          </cell>
          <cell r="E15552">
            <v>288.99</v>
          </cell>
          <cell r="F15552" t="str">
            <v>COMPESA 2024.2</v>
          </cell>
        </row>
        <row r="15553">
          <cell r="A15553" t="str">
            <v>50.01.16U</v>
          </cell>
          <cell r="B15553" t="str">
            <v>INSTALAÇÃO DE HIDRÔMETRO ATÉ 5 M3/H, NO JARDIM, COM CAIXA DE PROTEÇÃO COM CAIXA DE PROTEÇÃO EM CONCRETO E KIT CONFORME NTC-201.</v>
          </cell>
          <cell r="C15553" t="str">
            <v>UN</v>
          </cell>
          <cell r="D15553">
            <v>176.59</v>
          </cell>
          <cell r="E15553">
            <v>180.77</v>
          </cell>
          <cell r="F15553" t="str">
            <v>COMPESA 2024.2</v>
          </cell>
        </row>
        <row r="15554">
          <cell r="A15554" t="str">
            <v>50.01.09U</v>
          </cell>
          <cell r="B15554" t="str">
            <v>INSTALAÇÃO DE HIDRÔMETRO A PARTIR DE 7 M3/H, NA CALÇADA, COM CAIXA DE PROTEÇÃO E TAMPA DE FERRO.</v>
          </cell>
          <cell r="C15554" t="str">
            <v>UN</v>
          </cell>
          <cell r="D15554">
            <v>247.23</v>
          </cell>
          <cell r="E15554">
            <v>254.16</v>
          </cell>
          <cell r="F15554" t="str">
            <v>COMPESA 2024.2</v>
          </cell>
        </row>
        <row r="15555">
          <cell r="A15555" t="str">
            <v>50.01.04U</v>
          </cell>
          <cell r="B15555" t="str">
            <v>INSTALAÇÃO DE HIDRÔMETRO DE ATÉ 20 M3/H, EM APARTAMENTO.</v>
          </cell>
          <cell r="C15555" t="str">
            <v>UN</v>
          </cell>
          <cell r="D15555">
            <v>89.01</v>
          </cell>
          <cell r="E15555">
            <v>91.97</v>
          </cell>
          <cell r="F15555" t="str">
            <v>COMPESA 2024.2</v>
          </cell>
        </row>
        <row r="15556">
          <cell r="A15556" t="str">
            <v>50.01.05U</v>
          </cell>
          <cell r="B15556" t="str">
            <v>SUBSTITUIÇÃO SIMPLES DE HIDRÔMETRO DE ATÉ 20 M3/H (JARDIM, MURO, CALÇADA OU APARTAMENTO).</v>
          </cell>
          <cell r="C15556" t="str">
            <v>UN</v>
          </cell>
          <cell r="D15556">
            <v>53.38</v>
          </cell>
          <cell r="E15556">
            <v>56.86</v>
          </cell>
          <cell r="F15556" t="str">
            <v>COMPESA 2024.2</v>
          </cell>
        </row>
        <row r="15557">
          <cell r="A15557" t="str">
            <v>50.01.06U</v>
          </cell>
          <cell r="B15557" t="str">
            <v>SUBSTITUIÇÃO DE HIDRÔMETRO DE ATÉ 20 M3/H, COM REMOÇÃO PARA O MURO.</v>
          </cell>
          <cell r="C15557" t="str">
            <v>UN</v>
          </cell>
          <cell r="D15557">
            <v>237.72</v>
          </cell>
          <cell r="E15557">
            <v>246.06</v>
          </cell>
          <cell r="F15557" t="str">
            <v>COMPESA 2024.2</v>
          </cell>
        </row>
        <row r="15558">
          <cell r="A15558" t="str">
            <v>50.01.07U</v>
          </cell>
          <cell r="B15558" t="str">
            <v>SUBSTITUIÇÃO DE HIDRÔMETRO DE ATÉ 20 M3/H, COM REMOÇÃO PARA A CALÇADA.</v>
          </cell>
          <cell r="C15558" t="str">
            <v>UN</v>
          </cell>
          <cell r="D15558">
            <v>540.91</v>
          </cell>
          <cell r="E15558">
            <v>549.25</v>
          </cell>
          <cell r="F15558" t="str">
            <v>COMPESA 2024.2</v>
          </cell>
        </row>
        <row r="15559">
          <cell r="A15559" t="str">
            <v>50.01.08U</v>
          </cell>
          <cell r="B15559" t="str">
            <v>SUBSTITUIÇÃO DE HIDRÔMETRO DE ATÉ 20 M3/H, COM LEVANTAMENTO DO CAVALETE.</v>
          </cell>
          <cell r="C15559" t="str">
            <v>UN</v>
          </cell>
          <cell r="D15559">
            <v>134.52000000000001</v>
          </cell>
          <cell r="E15559">
            <v>141.44999999999999</v>
          </cell>
          <cell r="F15559" t="str">
            <v>COMPESA 2024.2</v>
          </cell>
        </row>
        <row r="15560">
          <cell r="A15560" t="str">
            <v>50.01.12U</v>
          </cell>
          <cell r="B15560" t="str">
            <v>INSTALAÇÃO DE CAIXA EM POLIPROPILENO/POLICARBONATO P/ INSTALAÇÃO DE HIDRÔMETRODE NO MURO 442 X 306 X 122MM</v>
          </cell>
          <cell r="C15560" t="str">
            <v>UN</v>
          </cell>
          <cell r="D15560">
            <v>264.14</v>
          </cell>
          <cell r="E15560">
            <v>276.41000000000003</v>
          </cell>
          <cell r="F15560" t="str">
            <v>COMPESA 2024.2</v>
          </cell>
        </row>
        <row r="15561">
          <cell r="A15561" t="str">
            <v>50.01.13U</v>
          </cell>
          <cell r="B15561" t="str">
            <v>INSTALAÇÃO DE CAIXA EM POLIPROPILENO P/ INSTALAÇÃO DE HIDRÔMETRODE NA CALÇADA 315 X 165 X 170MM</v>
          </cell>
          <cell r="C15561" t="str">
            <v>UN</v>
          </cell>
          <cell r="D15561">
            <v>275.17</v>
          </cell>
          <cell r="E15561">
            <v>284.31</v>
          </cell>
          <cell r="F15561" t="str">
            <v>COMPESA 2024.2</v>
          </cell>
        </row>
        <row r="15562">
          <cell r="A15562" t="str">
            <v>50.02.01U</v>
          </cell>
          <cell r="B15562" t="str">
            <v>CORTE DO RAMAL PREDIAL DE ÁGUA COM TUBETE CEGO VERMELHO COM MOTO</v>
          </cell>
          <cell r="C15562" t="str">
            <v>UN</v>
          </cell>
          <cell r="D15562">
            <v>30.92</v>
          </cell>
          <cell r="E15562">
            <v>32.869999999999997</v>
          </cell>
          <cell r="F15562" t="str">
            <v>COMPESA 2024.2</v>
          </cell>
        </row>
        <row r="15563">
          <cell r="A15563" t="str">
            <v>50.02.02U</v>
          </cell>
          <cell r="B15563" t="str">
            <v>CORTE DO RAMAL PREDIAL DE ÁGUA COM BLOQUEADOR E ESCAVAÇÃO MANUAL COM DEMOLIÇÃO DE CALÇADA EM CONCRETO</v>
          </cell>
          <cell r="C15563" t="str">
            <v>UN</v>
          </cell>
          <cell r="D15563">
            <v>87.88</v>
          </cell>
          <cell r="E15563">
            <v>92.79</v>
          </cell>
          <cell r="F15563" t="str">
            <v>COMPESA 2024.2</v>
          </cell>
        </row>
        <row r="15564">
          <cell r="A15564" t="str">
            <v>50.02.03U</v>
          </cell>
          <cell r="B15564" t="str">
            <v>SUPRESSÃO DE RAMAL PREDIAL DE ÁGUA COMPLETA ATÉ O COLAR DE TOMADA COM ESCAVAÇÃO MANUAL (REDE MESTRE SEM RECOMPOSIÇÃO DE PAVIMENTO)</v>
          </cell>
          <cell r="C15564" t="str">
            <v>UN</v>
          </cell>
          <cell r="D15564">
            <v>87.11</v>
          </cell>
          <cell r="E15564">
            <v>92.92</v>
          </cell>
          <cell r="F15564" t="str">
            <v>COMPESA 2024.2</v>
          </cell>
        </row>
        <row r="15565">
          <cell r="A15565" t="str">
            <v>50.02.04U</v>
          </cell>
          <cell r="B15565" t="str">
            <v>MANUTENÇÃO DE CADASTRO</v>
          </cell>
          <cell r="C15565" t="str">
            <v>UN</v>
          </cell>
          <cell r="D15565">
            <v>0.92</v>
          </cell>
          <cell r="E15565">
            <v>0.92</v>
          </cell>
          <cell r="F15565" t="str">
            <v>COMPESA 2024.2</v>
          </cell>
        </row>
        <row r="15566">
          <cell r="A15566" t="str">
            <v>50.02.05U</v>
          </cell>
          <cell r="B15566" t="str">
            <v>CADASTRO EM OBRAS CIVIS, INCLUSIVE VALIDACAO E/OU COLETA DOS DADOS COMERCIAIS, GEOREFERENCIAMENTO E REAMBULACAO</v>
          </cell>
          <cell r="C15566" t="str">
            <v>UN</v>
          </cell>
          <cell r="D15566">
            <v>10.61</v>
          </cell>
          <cell r="E15566">
            <v>11.19</v>
          </cell>
          <cell r="F15566" t="str">
            <v>COMPESA 2024.2</v>
          </cell>
        </row>
        <row r="15567">
          <cell r="A15567" t="str">
            <v>51.01.01U</v>
          </cell>
          <cell r="B15567" t="str">
            <v>COLETA E PRODUÇÃO DE MUDAS (EXCLUSIVE O FORNECIMENTO DA MUDA)</v>
          </cell>
          <cell r="C15567" t="str">
            <v>UN</v>
          </cell>
          <cell r="D15567">
            <v>4.4000000000000004</v>
          </cell>
          <cell r="E15567">
            <v>4.9000000000000004</v>
          </cell>
          <cell r="F15567" t="str">
            <v>COMPESA 2024.2</v>
          </cell>
        </row>
        <row r="15568">
          <cell r="A15568" t="str">
            <v>51.01.02U</v>
          </cell>
          <cell r="B15568" t="str">
            <v>MANUTENCAO DE MUDAS NATIVAS PLANTADAS INCLUSIVE ADUBACAO, PODAS E CONTROLE DE PRAGAS</v>
          </cell>
          <cell r="C15568" t="str">
            <v>HAXMES</v>
          </cell>
          <cell r="D15568">
            <v>2151.0500000000002</v>
          </cell>
          <cell r="E15568">
            <v>2397.4499999999998</v>
          </cell>
          <cell r="F15568" t="str">
            <v>COMPESA 2024.2</v>
          </cell>
        </row>
        <row r="15569">
          <cell r="A15569" t="str">
            <v>51.01.03U</v>
          </cell>
          <cell r="B15569" t="str">
            <v>PLANTIO DE MUDA NATIVAS INCLUSIVE COROAMENTO, ABERTURA DA COVA, ADUBACAO DE FUNDACAO E DE COBERTURA, PLANTIO E FIXACAO DE TUTOR (EXCLUSIVE O FORNECIMENTO DA MUDA)</v>
          </cell>
          <cell r="C15569" t="str">
            <v>UN</v>
          </cell>
          <cell r="D15569">
            <v>12.06</v>
          </cell>
          <cell r="E15569">
            <v>13.38</v>
          </cell>
          <cell r="F15569" t="str">
            <v>COMPESA 2024.2</v>
          </cell>
        </row>
        <row r="15570">
          <cell r="A15570" t="str">
            <v>51.01.05U</v>
          </cell>
          <cell r="B15570" t="str">
            <v>MANUTENÇÃO DE MUDAS PARA MANGUE</v>
          </cell>
          <cell r="C15570" t="str">
            <v>HAXMES</v>
          </cell>
          <cell r="D15570">
            <v>3722</v>
          </cell>
          <cell r="E15570">
            <v>4144.3900000000003</v>
          </cell>
          <cell r="F15570" t="str">
            <v>COMPESA 2024.2</v>
          </cell>
        </row>
        <row r="15571">
          <cell r="A15571" t="str">
            <v>70.01.01U</v>
          </cell>
          <cell r="B15571" t="str">
            <v>MOBILIZACAO, DESMOBILIZACAO E TRANSPORTE DOS EQUIPAMENTOS DE PERFURACAO E ACESSORIOS (INCLUSIVE COMPRESSOR) PARA POCOS TUBULARES COM REVESTIMENTO EM ACO NA RMR</v>
          </cell>
          <cell r="C15571" t="str">
            <v>UN</v>
          </cell>
          <cell r="D15571">
            <v>47145.86</v>
          </cell>
          <cell r="E15571">
            <v>47145.86</v>
          </cell>
          <cell r="F15571" t="str">
            <v>COMPESA 2024.2</v>
          </cell>
        </row>
        <row r="15572">
          <cell r="A15572" t="str">
            <v>70.01.02U</v>
          </cell>
          <cell r="B15572" t="str">
            <v>PERFURACAO EM ROCHA SEDIMENTAR NOS DIAMETROS DE 26" PARA POCOS TUBULARES COM REVESTIMENTO EM ACO NA RMR</v>
          </cell>
          <cell r="C15572" t="str">
            <v>M</v>
          </cell>
          <cell r="D15572">
            <v>2762.59</v>
          </cell>
          <cell r="E15572">
            <v>2762.59</v>
          </cell>
          <cell r="F15572" t="str">
            <v>COMPESA 2024.2</v>
          </cell>
        </row>
        <row r="15573">
          <cell r="A15573" t="str">
            <v>70.01.03U</v>
          </cell>
          <cell r="B15573" t="str">
            <v>PERFURACAO EM ROCHA SEDIMENTAR NOS DIAMETROS DE 17 1/2" PARA POCOS TUBULARES COM REVESTIMENTO EM ACO NA RMR</v>
          </cell>
          <cell r="C15573" t="str">
            <v>M</v>
          </cell>
          <cell r="D15573">
            <v>2190.5500000000002</v>
          </cell>
          <cell r="E15573">
            <v>2190.5500000000002</v>
          </cell>
          <cell r="F15573" t="str">
            <v>COMPESA 2024.2</v>
          </cell>
        </row>
        <row r="15574">
          <cell r="A15574" t="str">
            <v>70.01.04U</v>
          </cell>
          <cell r="B15574" t="str">
            <v>PERFURACAO EM ROCHA SEDIMENTAR NOS DIAMETROS DE 15" PARA POCOS TUBULARES COM REVESTIMENTO EM ACO NA RMR</v>
          </cell>
          <cell r="C15574" t="str">
            <v>M</v>
          </cell>
          <cell r="D15574">
            <v>1890</v>
          </cell>
          <cell r="E15574">
            <v>1890</v>
          </cell>
          <cell r="F15574" t="str">
            <v>COMPESA 2024.2</v>
          </cell>
        </row>
        <row r="15575">
          <cell r="A15575" t="str">
            <v>70.01.05U</v>
          </cell>
          <cell r="B15575" t="str">
            <v>FORNECIMENTO E MONTAGEM-INSTALACAO DE TUBULAO DE ACO 20 X 3/16" ID PARA POCOS TUBULARES COM REVESTIMENTO EM ACO NA RMR</v>
          </cell>
          <cell r="C15575" t="str">
            <v>M</v>
          </cell>
          <cell r="D15575">
            <v>2565.7199999999998</v>
          </cell>
          <cell r="E15575">
            <v>2565.7199999999998</v>
          </cell>
          <cell r="F15575" t="str">
            <v>COMPESA 2024.2</v>
          </cell>
        </row>
        <row r="15576">
          <cell r="A15576" t="str">
            <v>70.01.06U</v>
          </cell>
          <cell r="B15576" t="str">
            <v>FORNECIMENTO E INSTALACAO DE TUBOS DE ACO SCHEDULE 40 DIAMENTRO 10" PARA POCOS TUBULARES COM REVESTIMENTO EM ACO NA RMR</v>
          </cell>
          <cell r="C15576" t="str">
            <v>M</v>
          </cell>
          <cell r="D15576">
            <v>2270.9699999999998</v>
          </cell>
          <cell r="E15576">
            <v>2270.9699999999998</v>
          </cell>
          <cell r="F15576" t="str">
            <v>COMPESA 2024.2</v>
          </cell>
        </row>
        <row r="15577">
          <cell r="A15577" t="str">
            <v>70.01.07U</v>
          </cell>
          <cell r="B15577" t="str">
            <v>FORNECIMENTO E MONTAGEM DE TUBOS DE ACO GALVANIZADO SHEDULE 40, PONTA LISA, SEM COSTURA, DIAMETRO DE 6" PARA POCOS TUBULARES COM REVESTIMENTO EM ACO NA RMR</v>
          </cell>
          <cell r="C15577" t="str">
            <v>M</v>
          </cell>
          <cell r="D15577">
            <v>1227</v>
          </cell>
          <cell r="E15577">
            <v>1227</v>
          </cell>
          <cell r="F15577" t="str">
            <v>COMPESA 2024.2</v>
          </cell>
        </row>
        <row r="15578">
          <cell r="A15578" t="str">
            <v>70.01.08U</v>
          </cell>
          <cell r="B15578" t="str">
            <v>FORNECIMENTO E INSTALACAO DE FILTROS DE ACO INOX 304, ABERTURA 0,75 MM, DIAMENTRO DE 6" COM PONTEIRA EM ACO SHEDULE 40 PARA POCOS TUBULARES COM REVESTIMENTO EM ACO NA RMR</v>
          </cell>
          <cell r="C15578" t="str">
            <v>M</v>
          </cell>
          <cell r="D15578">
            <v>2381.38</v>
          </cell>
          <cell r="E15578">
            <v>2381.38</v>
          </cell>
          <cell r="F15578" t="str">
            <v>COMPESA 2024.2</v>
          </cell>
        </row>
        <row r="15579">
          <cell r="A15579" t="str">
            <v>70.01.09U</v>
          </cell>
          <cell r="B15579" t="str">
            <v>FORNECIMENTO E MONTAGEM DE VALVULA DE PE DE POCO EM ACO GALVANIZADO, SHEDULE 40 PARA POCOS TUBULARES COM REVESTIMENTO EM ACO NA RMR</v>
          </cell>
          <cell r="C15579" t="str">
            <v>PC</v>
          </cell>
          <cell r="D15579">
            <v>2125</v>
          </cell>
          <cell r="E15579">
            <v>2125</v>
          </cell>
          <cell r="F15579" t="str">
            <v>COMPESA 2024.2</v>
          </cell>
        </row>
        <row r="15580">
          <cell r="A15580" t="str">
            <v>70.01.10U</v>
          </cell>
          <cell r="B15580" t="str">
            <v>FORNECIMENTO E INSTALACAO DE CENTRALIZADORES DE 15" X 6" PARA POCOS TUBULARES COM REVESTIMENTO EM ACO NA RMR</v>
          </cell>
          <cell r="C15580" t="str">
            <v>PC</v>
          </cell>
          <cell r="D15580">
            <v>800</v>
          </cell>
          <cell r="E15580">
            <v>800</v>
          </cell>
          <cell r="F15580" t="str">
            <v>COMPESA 2024.2</v>
          </cell>
        </row>
        <row r="15581">
          <cell r="A15581" t="str">
            <v>70.01.11U</v>
          </cell>
          <cell r="B15581" t="str">
            <v>FORNECIMENTO E APLICACAO DE PRE-FILTRO SELECIONADO, GRANULOMETRIA DE 1 A 3 MM PARA POCOS TUBULARES COM REVESTIMENTO EM ACO NA RMR</v>
          </cell>
          <cell r="C15581" t="str">
            <v>M3</v>
          </cell>
          <cell r="D15581">
            <v>2945.24</v>
          </cell>
          <cell r="E15581">
            <v>2945.24</v>
          </cell>
          <cell r="F15581" t="str">
            <v>COMPESA 2024.2</v>
          </cell>
        </row>
        <row r="15582">
          <cell r="A15582" t="str">
            <v>70.01.12U</v>
          </cell>
          <cell r="B15582" t="str">
            <v>FORNECIMENTO E APLICACAO DE CIMENTO PARA CIMENTACAO DO ANTE POCO E CAMARA DE BOMBEAMENTO PARA POCOS TUBULARES COM REVESTIMENTO EM ACO NA RMR</v>
          </cell>
          <cell r="C15582" t="str">
            <v>SC</v>
          </cell>
          <cell r="D15582">
            <v>95</v>
          </cell>
          <cell r="E15582">
            <v>95</v>
          </cell>
          <cell r="F15582" t="str">
            <v>COMPESA 2024.2</v>
          </cell>
        </row>
        <row r="15583">
          <cell r="A15583" t="str">
            <v>70.01.13U</v>
          </cell>
          <cell r="B15583" t="str">
            <v>LIMPEZA E DESENVOLVIMENTO COM COMPRESSOR DE AR PARA POCOS TUBULARES COM REVESTIMENTO EM ACO NA RMR</v>
          </cell>
          <cell r="C15583" t="str">
            <v>H</v>
          </cell>
          <cell r="D15583">
            <v>1378.02</v>
          </cell>
          <cell r="E15583">
            <v>1378.02</v>
          </cell>
          <cell r="F15583" t="str">
            <v>COMPESA 2024.2</v>
          </cell>
        </row>
        <row r="15584">
          <cell r="A15584" t="str">
            <v>70.01.14U</v>
          </cell>
          <cell r="B15584" t="str">
            <v>TESTE DE BOMBEAMENTO COM BOMBA SUBMERSIVEL PARA POCOS TUBULARES COM REVESTIMENTO EM ACO NA RMR</v>
          </cell>
          <cell r="C15584" t="str">
            <v>H</v>
          </cell>
          <cell r="D15584">
            <v>945.3</v>
          </cell>
          <cell r="E15584">
            <v>945.3</v>
          </cell>
          <cell r="F15584" t="str">
            <v>COMPESA 2024.2</v>
          </cell>
        </row>
        <row r="15585">
          <cell r="A15585" t="str">
            <v>70.01.15U</v>
          </cell>
          <cell r="B15585" t="str">
            <v>PERFILAGEM GEOFISICA E EMISSAO DE RELATORIO TECNICO PARA POCOS TUBULARES COM REVESTIMENTO EM ACO NA RMR</v>
          </cell>
          <cell r="C15585" t="str">
            <v>M</v>
          </cell>
          <cell r="D15585">
            <v>201.9</v>
          </cell>
          <cell r="E15585">
            <v>201.9</v>
          </cell>
          <cell r="F15585" t="str">
            <v>COMPESA 2024.2</v>
          </cell>
        </row>
        <row r="15586">
          <cell r="A15586" t="str">
            <v>70.01.16U</v>
          </cell>
          <cell r="B15586" t="str">
            <v>DESINFECCAO COM HIPOCLORITO DE CALCIO PARA POCOS TUBULARES COM REVESTIMENTO EM ACO NA RMR</v>
          </cell>
          <cell r="C15586" t="str">
            <v>UN</v>
          </cell>
          <cell r="D15586">
            <v>3330.6</v>
          </cell>
          <cell r="E15586">
            <v>3330.6</v>
          </cell>
          <cell r="F15586" t="str">
            <v>COMPESA 2024.2</v>
          </cell>
        </row>
        <row r="15587">
          <cell r="A15587" t="str">
            <v>70.01.17U</v>
          </cell>
          <cell r="B15587" t="str">
            <v>BASE DE PROTECAO DE CIMENTO (1M X 1M X 1M) E COLOCACAO DE FLANGE NO TUBO DE 12", COM 08 FUROS DE 3/4", PARAFUSOS COM PORCA, COM CHAPA DE FERRO NA BITOLA DE 3/4" PARA CONFECCAO DO FLANGE PARA POCOS TUBULARES COM REVESTIMENTO EM ACO NA RMR</v>
          </cell>
          <cell r="C15587" t="str">
            <v>UN</v>
          </cell>
          <cell r="D15587">
            <v>4200</v>
          </cell>
          <cell r="E15587">
            <v>4200</v>
          </cell>
          <cell r="F15587" t="str">
            <v>COMPESA 2024.2</v>
          </cell>
        </row>
        <row r="15588">
          <cell r="A15588" t="str">
            <v>70.01.36U</v>
          </cell>
          <cell r="B15588" t="str">
            <v>FORNECIMENTO E INSTALAÇÃO  DE  CENTRALIZADORES DE 17 1/2" X 8" PARA POÇOS TUBULARES COM REVESTIMENTO EM AÇO NA RMR</v>
          </cell>
          <cell r="C15588" t="str">
            <v>PC</v>
          </cell>
          <cell r="D15588">
            <v>386.27</v>
          </cell>
          <cell r="E15588">
            <v>386.27</v>
          </cell>
          <cell r="F15588" t="str">
            <v>COMPESA 2024.2</v>
          </cell>
        </row>
        <row r="15589">
          <cell r="A15589" t="str">
            <v>70.01.37U</v>
          </cell>
          <cell r="B15589" t="str">
            <v>FORNECIMENTO E INSTALACAO DE FILTROS DE ACO INOX 304, ABERTURA 0,75 MM, DIAMETRO DE 8" COM PONTEIRA EM ACO SCHEDULE 40 PARA POCOS TUBULARES COM REVESTIMENTO EM AÇO NA RMR</v>
          </cell>
          <cell r="C15589" t="str">
            <v>M</v>
          </cell>
          <cell r="D15589">
            <v>1573.18</v>
          </cell>
          <cell r="E15589">
            <v>1573.18</v>
          </cell>
          <cell r="F15589" t="str">
            <v>COMPESA 2024.2</v>
          </cell>
        </row>
        <row r="15590">
          <cell r="A15590" t="str">
            <v>70.01.38U</v>
          </cell>
          <cell r="B15590" t="str">
            <v>FORNECIMENTO E INSTALACAO DE TUBOS DE ACO SCHEDULE 40 DIAMETRO 8" PARA POCOS TUBULARES COM REVESTIMENTO EM ACO NA RMR</v>
          </cell>
          <cell r="C15590" t="str">
            <v>M</v>
          </cell>
          <cell r="D15590">
            <v>948.75</v>
          </cell>
          <cell r="E15590">
            <v>948.75</v>
          </cell>
          <cell r="F15590" t="str">
            <v>COMPESA 2024.2</v>
          </cell>
        </row>
        <row r="15591">
          <cell r="A15591" t="str">
            <v>70.01.19U</v>
          </cell>
          <cell r="B15591" t="str">
            <v>MOBILIZACAO, DESMOBILIZACAO E TRANSPORTE DOS EQUIPAMENTOS DE PERFURACAO E ACESSORIOS (INCLUSIVE COMPRESSOR) PARA POCOS TUBULARES COM REVESTIMENTO EM PVC DENTRO DA MESORREGIAO SERTAO - INTERIOR DO ESTADO</v>
          </cell>
          <cell r="C15591" t="str">
            <v>UN</v>
          </cell>
          <cell r="D15591">
            <v>40012.31</v>
          </cell>
          <cell r="E15591">
            <v>40012.31</v>
          </cell>
          <cell r="F15591" t="str">
            <v>COMPESA 2024.2</v>
          </cell>
        </row>
        <row r="15592">
          <cell r="A15592" t="str">
            <v>70.01.20U</v>
          </cell>
          <cell r="B15592" t="str">
            <v>PERFURACAO EM ROCHA SEDIMENTAR NOS DIAMETROS DE 26" PARA POCOS TUBULARES COM REVESTIMENTO EM PVC NO INTERIOR DO ESTADO E NA RMR</v>
          </cell>
          <cell r="C15592" t="str">
            <v>M</v>
          </cell>
          <cell r="D15592">
            <v>1645.89</v>
          </cell>
          <cell r="E15592">
            <v>1645.89</v>
          </cell>
          <cell r="F15592" t="str">
            <v>COMPESA 2024.2</v>
          </cell>
        </row>
        <row r="15593">
          <cell r="A15593" t="str">
            <v>70.01.21U</v>
          </cell>
          <cell r="B15593" t="str">
            <v>PERFURACAO EM ROCHA SEDIMENTAR NOS DIAMETROS DE 14 3/4" PARA POCOS TUBULARES COM REVESTIMENTO EM PVC NO INTERIOR DO ESTADO E NA RMR</v>
          </cell>
          <cell r="C15593" t="str">
            <v>M</v>
          </cell>
          <cell r="D15593">
            <v>1000.31</v>
          </cell>
          <cell r="E15593">
            <v>1000.31</v>
          </cell>
          <cell r="F15593" t="str">
            <v>COMPESA 2024.2</v>
          </cell>
        </row>
        <row r="15594">
          <cell r="A15594" t="str">
            <v>70.01.22U</v>
          </cell>
          <cell r="B15594" t="str">
            <v>FORNECIMENTO E MONTAGEM-INSTALACAO DE TUBULAO DE ACO 20 X 3/16" ID PARA POCOS TUBULARES COM REVESTIMENTO EM PVC NO INTERIOR DO ESTADO E NA RMR</v>
          </cell>
          <cell r="C15594" t="str">
            <v>M</v>
          </cell>
          <cell r="D15594">
            <v>1693.98</v>
          </cell>
          <cell r="E15594">
            <v>1693.98</v>
          </cell>
          <cell r="F15594" t="str">
            <v>COMPESA 2024.2</v>
          </cell>
        </row>
        <row r="15595">
          <cell r="A15595" t="str">
            <v>70.01.23U</v>
          </cell>
          <cell r="B15595" t="str">
            <v>FORNECIMENTO E INSTALACAO DE TUBOS DE PVC GEOMECANICO 8" ID PARA POCOS TUBULARES COM REVESTIMENTO EM PVC NO INTERIOR DO ESTADO E NA RMR</v>
          </cell>
          <cell r="C15595" t="str">
            <v>M</v>
          </cell>
          <cell r="D15595">
            <v>471.3</v>
          </cell>
          <cell r="E15595">
            <v>471.3</v>
          </cell>
          <cell r="F15595" t="str">
            <v>COMPESA 2024.2</v>
          </cell>
        </row>
        <row r="15596">
          <cell r="A15596" t="str">
            <v>70.01.24U</v>
          </cell>
          <cell r="B15596" t="str">
            <v>FORNECIMENTO E INSTALACAO DE FILTROS EM PVC GEOMECANICO (OU SIMILAR), REFORCADO, NO DIAMENTRO DE 8" PARA POCOS TUBULARES COM REVESTIMENTO EM PVC NO INTERIOR DO ESTADO E NA RMR</v>
          </cell>
          <cell r="C15596" t="str">
            <v>M</v>
          </cell>
          <cell r="D15596">
            <v>579.41</v>
          </cell>
          <cell r="E15596">
            <v>579.41</v>
          </cell>
          <cell r="F15596" t="str">
            <v>COMPESA 2024.2</v>
          </cell>
        </row>
        <row r="15597">
          <cell r="A15597" t="str">
            <v>70.01.25U</v>
          </cell>
          <cell r="B15597" t="str">
            <v>FORNECIMENTO E INSTALACAO DE CAP FEMEA PVC GEOMECANICO (OU SIMILAR), REFORCADO, NO DIAMETRO DE 8" PARA POCOS TUBULARES COM REVESTIMENTO EM PVC NO INTERIOR DO ESTADO E NA RMR</v>
          </cell>
          <cell r="C15597" t="str">
            <v>PC</v>
          </cell>
          <cell r="D15597">
            <v>323.18</v>
          </cell>
          <cell r="E15597">
            <v>323.18</v>
          </cell>
          <cell r="F15597" t="str">
            <v>COMPESA 2024.2</v>
          </cell>
        </row>
        <row r="15598">
          <cell r="A15598" t="str">
            <v>70.01.26U</v>
          </cell>
          <cell r="B15598" t="str">
            <v>FORNECIMENTO E INSTALACAO DE CAP MACHO PVC GEOMECANICO (OU SIMILAR), REFORCADO, NO DIAMETRO DE 8" PARA POCOS TUBULARES COM REVESTIMENTO EM PVC NO INTERIOR DO ESTADO E NA RMR</v>
          </cell>
          <cell r="C15598" t="str">
            <v>PC</v>
          </cell>
          <cell r="D15598">
            <v>269.31</v>
          </cell>
          <cell r="E15598">
            <v>269.31</v>
          </cell>
          <cell r="F15598" t="str">
            <v>COMPESA 2024.2</v>
          </cell>
        </row>
        <row r="15599">
          <cell r="A15599" t="str">
            <v>70.01.27U</v>
          </cell>
          <cell r="B15599" t="str">
            <v>FORNECIMENTO E INSTALACAO DE CENTRALIZADORES DE 15" X 8" PARA POCOS TUBULARES COM REVESTIMENTO EM PVC NO INTERIOR DO ESTADO E NA RMR</v>
          </cell>
          <cell r="C15599" t="str">
            <v>PC</v>
          </cell>
          <cell r="D15599">
            <v>307.79000000000002</v>
          </cell>
          <cell r="E15599">
            <v>307.79000000000002</v>
          </cell>
          <cell r="F15599" t="str">
            <v>COMPESA 2024.2</v>
          </cell>
        </row>
        <row r="15600">
          <cell r="A15600" t="str">
            <v>70.01.28U</v>
          </cell>
          <cell r="B15600" t="str">
            <v>FORNECIMENTO E APLICACAO DE PRE-FILTRO SELECIONADO, GRANULOMETRIA DE 1 A 3 MM PARA POCOS TUBULARES COM REVESTIMENTO EM PVC NO INTERIOR DO ESTADO E NA RMR</v>
          </cell>
          <cell r="C15600" t="str">
            <v>M3</v>
          </cell>
          <cell r="D15600">
            <v>1461.99</v>
          </cell>
          <cell r="E15600">
            <v>1461.99</v>
          </cell>
          <cell r="F15600" t="str">
            <v>COMPESA 2024.2</v>
          </cell>
        </row>
        <row r="15601">
          <cell r="A15601" t="str">
            <v>70.01.29U</v>
          </cell>
          <cell r="B15601" t="str">
            <v>FORNECIMENTO E APLICACAO DE CIMENTO PARA CIMENTACAO DO ANTE POCO E CAMARA DE BOMBEAMENTO PARA POCOS TUBULARES COM REVESTIMENTO EM PVC NO INTERIOR DO ESTADO E NA RMR</v>
          </cell>
          <cell r="C15601" t="str">
            <v>SC</v>
          </cell>
          <cell r="D15601">
            <v>75.41</v>
          </cell>
          <cell r="E15601">
            <v>75.41</v>
          </cell>
          <cell r="F15601" t="str">
            <v>COMPESA 2024.2</v>
          </cell>
        </row>
        <row r="15602">
          <cell r="A15602" t="str">
            <v>70.01.30U</v>
          </cell>
          <cell r="B15602" t="str">
            <v>LIMPEZA E DESENVOLVIMENTO COM COMPRESSOR DE AR PARA POCOS TUBULARES COM REVESTIMENTO EM PVC NO INTERIOR DO ESTADO E NA RMR</v>
          </cell>
          <cell r="C15602" t="str">
            <v>H</v>
          </cell>
          <cell r="D15602">
            <v>424.9</v>
          </cell>
          <cell r="E15602">
            <v>424.9</v>
          </cell>
          <cell r="F15602" t="str">
            <v>COMPESA 2024.2</v>
          </cell>
        </row>
        <row r="15603">
          <cell r="A15603" t="str">
            <v>70.01.31U</v>
          </cell>
          <cell r="B15603" t="str">
            <v>TESTE DE BOMBEAMENTO COM BOMBA SUBMERSIVEL PARA POCOS TUBULARES COM REVESTIMENTO EM PVC NO INTERIOR DO ESTADO E NA RMR</v>
          </cell>
          <cell r="C15603" t="str">
            <v>H</v>
          </cell>
          <cell r="D15603">
            <v>461.68</v>
          </cell>
          <cell r="E15603">
            <v>461.68</v>
          </cell>
          <cell r="F15603" t="str">
            <v>COMPESA 2024.2</v>
          </cell>
        </row>
        <row r="15604">
          <cell r="A15604" t="str">
            <v>70.01.32U</v>
          </cell>
          <cell r="B15604" t="str">
            <v>PERFILAGEM GEOFISICA E EMISSAO DE RELATORIO TECNICO PARA POCOS TUBULARES COM REVESTIMENTO EM PVC NO INTERIOR DO ESTADO E NA RMR</v>
          </cell>
          <cell r="C15604" t="str">
            <v>M</v>
          </cell>
          <cell r="D15604">
            <v>140.43</v>
          </cell>
          <cell r="E15604">
            <v>140.43</v>
          </cell>
          <cell r="F15604" t="str">
            <v>COMPESA 2024.2</v>
          </cell>
        </row>
        <row r="15605">
          <cell r="A15605" t="str">
            <v>70.01.33U</v>
          </cell>
          <cell r="B15605" t="str">
            <v>DESINFECCAO COM HIPOCLORITO DE CALCIO PARA POCOS TUBULARES COM REVESTIMENTO EM PVC NO INTERIOR DO ESTADO E NA RMR</v>
          </cell>
          <cell r="C15605" t="str">
            <v>UN</v>
          </cell>
          <cell r="D15605">
            <v>1538.94</v>
          </cell>
          <cell r="E15605">
            <v>1538.94</v>
          </cell>
          <cell r="F15605" t="str">
            <v>COMPESA 2024.2</v>
          </cell>
        </row>
        <row r="15606">
          <cell r="A15606" t="str">
            <v>70.01.34U</v>
          </cell>
          <cell r="B15606" t="str">
            <v>BASE DE PROTECAO DE CIMENTO (1M X 1M X 1M) E COLOCACAO DE FLANGE NO TUBO DE 12", COM 08 FUROS DE 3/4", PARAFUSOS COM PORCA, COM CHAPA DE FERRO NA BITOLA 3/4" PARA CONFECCAO DO FLANGE PARA POCOS TUBULARES COM REVESTIMENTO EM PVC NO INTERIOR DO ESTADO E NA RMR</v>
          </cell>
          <cell r="C15606" t="str">
            <v>UN</v>
          </cell>
          <cell r="D15606">
            <v>2231.46</v>
          </cell>
          <cell r="E15606">
            <v>2231.46</v>
          </cell>
          <cell r="F15606" t="str">
            <v>COMPESA 2024.2</v>
          </cell>
        </row>
        <row r="15607">
          <cell r="A15607" t="str">
            <v>70.01.35U</v>
          </cell>
          <cell r="B15607" t="str">
            <v>ANALISE FISICO-QUIMICA E BACTERIOLOGICA COMPLETA DE AGUA BRUTA PARA LICENCIAMENTO AMBIENTAL DE POCO TUBULAR PROFUNDIDO COM REVESTIMENTO EM PVC NO INTERIOR DO ESTADO E NA RMR</v>
          </cell>
          <cell r="C15607" t="str">
            <v>UN</v>
          </cell>
          <cell r="D15607">
            <v>4520</v>
          </cell>
          <cell r="E15607">
            <v>4520</v>
          </cell>
          <cell r="F15607" t="str">
            <v>COMPESA 2024.2</v>
          </cell>
        </row>
      </sheetData>
      <sheetData sheetId="33"/>
      <sheetData sheetId="34"/>
      <sheetData sheetId="35"/>
      <sheetData sheetId="36">
        <row r="1">
          <cell r="A1" t="str">
            <v>SINAPI</v>
          </cell>
          <cell r="B1" t="str">
            <v>E-FISCO</v>
          </cell>
        </row>
        <row r="4">
          <cell r="A4">
            <v>78472</v>
          </cell>
          <cell r="B4" t="str">
            <v>430521 - 3</v>
          </cell>
        </row>
        <row r="5">
          <cell r="A5" t="str">
            <v xml:space="preserve"> 73790/003 </v>
          </cell>
          <cell r="B5" t="str">
            <v>430522 - 1</v>
          </cell>
        </row>
        <row r="6">
          <cell r="A6" t="str">
            <v xml:space="preserve"> 74198/001</v>
          </cell>
          <cell r="B6" t="str">
            <v>430534 - 5</v>
          </cell>
        </row>
        <row r="7">
          <cell r="A7" t="str">
            <v xml:space="preserve"> 73844/001 </v>
          </cell>
          <cell r="B7" t="str">
            <v>430535 - 3</v>
          </cell>
        </row>
        <row r="8">
          <cell r="A8">
            <v>90447</v>
          </cell>
          <cell r="B8" t="str">
            <v>430536 - 1</v>
          </cell>
        </row>
        <row r="9">
          <cell r="A9">
            <v>72799</v>
          </cell>
          <cell r="B9" t="str">
            <v>430537 - 0</v>
          </cell>
        </row>
        <row r="10">
          <cell r="A10">
            <v>84043</v>
          </cell>
          <cell r="B10" t="str">
            <v>430538 - 8</v>
          </cell>
        </row>
        <row r="11">
          <cell r="A11" t="str">
            <v xml:space="preserve"> 74211/001 </v>
          </cell>
          <cell r="B11" t="str">
            <v>430539 - 6</v>
          </cell>
        </row>
        <row r="12">
          <cell r="A12">
            <v>72967</v>
          </cell>
          <cell r="B12" t="str">
            <v>430540 - 0</v>
          </cell>
        </row>
        <row r="13">
          <cell r="A13" t="str">
            <v xml:space="preserve"> 74023/005 </v>
          </cell>
          <cell r="B13" t="str">
            <v>430541 - 8</v>
          </cell>
        </row>
        <row r="14">
          <cell r="A14" t="str">
            <v xml:space="preserve"> 74072/003 </v>
          </cell>
          <cell r="B14" t="str">
            <v>430542 - 6</v>
          </cell>
        </row>
        <row r="15">
          <cell r="A15">
            <v>6045</v>
          </cell>
          <cell r="B15" t="str">
            <v>430543 - 4</v>
          </cell>
        </row>
        <row r="16">
          <cell r="A16">
            <v>92212</v>
          </cell>
          <cell r="B16" t="str">
            <v>430544 - 2</v>
          </cell>
        </row>
        <row r="17">
          <cell r="A17" t="str">
            <v xml:space="preserve"> 73965/010 </v>
          </cell>
          <cell r="B17" t="str">
            <v>430545 - 0</v>
          </cell>
        </row>
        <row r="18">
          <cell r="A18">
            <v>72948</v>
          </cell>
          <cell r="B18" t="str">
            <v>430546 - 9</v>
          </cell>
        </row>
        <row r="19">
          <cell r="A19">
            <v>5651</v>
          </cell>
          <cell r="B19" t="str">
            <v>430559 - 0</v>
          </cell>
        </row>
        <row r="20">
          <cell r="A20">
            <v>93210</v>
          </cell>
          <cell r="B20" t="str">
            <v>430560 - 4</v>
          </cell>
        </row>
        <row r="21">
          <cell r="A21" t="str">
            <v xml:space="preserve"> 74210/001 </v>
          </cell>
          <cell r="B21" t="str">
            <v>430561 - 2</v>
          </cell>
        </row>
        <row r="22">
          <cell r="A22" t="str">
            <v xml:space="preserve"> 73922/003 </v>
          </cell>
          <cell r="B22" t="str">
            <v>430562 - 0</v>
          </cell>
        </row>
        <row r="23">
          <cell r="A23" t="str">
            <v xml:space="preserve"> 73964/006 </v>
          </cell>
          <cell r="B23" t="str">
            <v>430563 - 9</v>
          </cell>
        </row>
        <row r="24">
          <cell r="A24" t="str">
            <v xml:space="preserve"> 74157/004 </v>
          </cell>
          <cell r="B24" t="str">
            <v>430564 - 7</v>
          </cell>
        </row>
        <row r="25">
          <cell r="A25">
            <v>73616</v>
          </cell>
          <cell r="B25" t="str">
            <v>430565 - 5</v>
          </cell>
        </row>
        <row r="26">
          <cell r="A26">
            <v>93207</v>
          </cell>
          <cell r="B26" t="str">
            <v>430566 - 3</v>
          </cell>
        </row>
        <row r="27">
          <cell r="A27">
            <v>84076</v>
          </cell>
          <cell r="B27" t="str">
            <v>430567 - 1</v>
          </cell>
        </row>
        <row r="28">
          <cell r="A28" t="str">
            <v xml:space="preserve"> 73790/004 </v>
          </cell>
          <cell r="B28" t="str">
            <v>430568 - 0</v>
          </cell>
        </row>
        <row r="29">
          <cell r="A29" t="str">
            <v xml:space="preserve"> 74205/001 </v>
          </cell>
          <cell r="B29" t="str">
            <v>430569 - 8</v>
          </cell>
        </row>
        <row r="30">
          <cell r="A30" t="str">
            <v xml:space="preserve"> 73904/001 </v>
          </cell>
          <cell r="B30" t="str">
            <v>430570 - 1</v>
          </cell>
        </row>
        <row r="31">
          <cell r="A31" t="str">
            <v xml:space="preserve"> 73948/016 </v>
          </cell>
          <cell r="B31" t="str">
            <v>430571 - 0</v>
          </cell>
        </row>
        <row r="32">
          <cell r="A32">
            <v>83659</v>
          </cell>
          <cell r="B32" t="str">
            <v>430572 - 8</v>
          </cell>
        </row>
        <row r="33">
          <cell r="A33" t="str">
            <v xml:space="preserve"> 74209/001 </v>
          </cell>
          <cell r="B33" t="str">
            <v>430573 - 6</v>
          </cell>
        </row>
        <row r="34">
          <cell r="A34" t="str">
            <v xml:space="preserve"> 73892/001 </v>
          </cell>
          <cell r="B34" t="str">
            <v>430574 - 4</v>
          </cell>
        </row>
        <row r="35">
          <cell r="A35">
            <v>83680</v>
          </cell>
          <cell r="B35" t="str">
            <v>430575 - 2</v>
          </cell>
        </row>
        <row r="36">
          <cell r="A36">
            <v>5622</v>
          </cell>
          <cell r="B36" t="str">
            <v>430576 - 0</v>
          </cell>
        </row>
        <row r="37">
          <cell r="A37">
            <v>87451</v>
          </cell>
          <cell r="B37" t="str">
            <v>430577 - 9</v>
          </cell>
        </row>
        <row r="38">
          <cell r="A38">
            <v>92221</v>
          </cell>
          <cell r="B38" t="str">
            <v>430578 - 7</v>
          </cell>
        </row>
        <row r="39">
          <cell r="A39">
            <v>92210</v>
          </cell>
          <cell r="B39" t="str">
            <v>430579 - 5</v>
          </cell>
        </row>
        <row r="40">
          <cell r="A40" t="str">
            <v xml:space="preserve"> 73899/001 </v>
          </cell>
          <cell r="B40" t="str">
            <v>430581 - 7</v>
          </cell>
        </row>
        <row r="41">
          <cell r="A41">
            <v>85364</v>
          </cell>
          <cell r="B41" t="str">
            <v>430583 - 3</v>
          </cell>
        </row>
        <row r="42">
          <cell r="A42" t="str">
            <v xml:space="preserve"> 73882/002 </v>
          </cell>
          <cell r="B42" t="str">
            <v>430584 - 1</v>
          </cell>
        </row>
        <row r="43">
          <cell r="A43" t="str">
            <v xml:space="preserve"> 73972/002 </v>
          </cell>
          <cell r="B43" t="str">
            <v>430585 - 0</v>
          </cell>
        </row>
        <row r="44">
          <cell r="A44" t="str">
            <v xml:space="preserve"> 73902/001 </v>
          </cell>
          <cell r="B44" t="str">
            <v>430586 - 8</v>
          </cell>
        </row>
        <row r="45">
          <cell r="A45" t="str">
            <v xml:space="preserve"> 73962/013 </v>
          </cell>
          <cell r="B45" t="str">
            <v>430587 - 6</v>
          </cell>
        </row>
        <row r="46">
          <cell r="A46">
            <v>92874</v>
          </cell>
          <cell r="B46" t="str">
            <v>430588 - 4</v>
          </cell>
        </row>
        <row r="47">
          <cell r="A47">
            <v>85323</v>
          </cell>
          <cell r="B47" t="str">
            <v>430589 - 2</v>
          </cell>
        </row>
        <row r="48">
          <cell r="A48" t="str">
            <v xml:space="preserve"> 74197/001</v>
          </cell>
          <cell r="B48" t="str">
            <v>430595 - 7</v>
          </cell>
        </row>
        <row r="49">
          <cell r="A49">
            <v>90776</v>
          </cell>
          <cell r="B49" t="str">
            <v>430620 - 1</v>
          </cell>
        </row>
        <row r="50">
          <cell r="A50">
            <v>88326</v>
          </cell>
          <cell r="B50" t="str">
            <v>430621 - 0</v>
          </cell>
        </row>
        <row r="51">
          <cell r="A51">
            <v>91031</v>
          </cell>
          <cell r="B51" t="str">
            <v>430622 - 8</v>
          </cell>
        </row>
        <row r="52">
          <cell r="A52">
            <v>79478</v>
          </cell>
          <cell r="B52" t="str">
            <v>430648 - 1</v>
          </cell>
        </row>
        <row r="53">
          <cell r="A53">
            <v>79479</v>
          </cell>
          <cell r="B53" t="str">
            <v>430649 - 0</v>
          </cell>
        </row>
        <row r="54">
          <cell r="A54">
            <v>79480</v>
          </cell>
          <cell r="B54" t="str">
            <v>430650 - 3</v>
          </cell>
        </row>
        <row r="55">
          <cell r="A55">
            <v>93382</v>
          </cell>
          <cell r="B55" t="str">
            <v>430651 - 1</v>
          </cell>
        </row>
        <row r="56">
          <cell r="A56">
            <v>9540</v>
          </cell>
          <cell r="B56" t="str">
            <v>430655 - 4</v>
          </cell>
        </row>
        <row r="57">
          <cell r="A57">
            <v>73692</v>
          </cell>
          <cell r="B57" t="str">
            <v>430658 - 9</v>
          </cell>
        </row>
        <row r="58">
          <cell r="A58">
            <v>72961</v>
          </cell>
          <cell r="B58" t="str">
            <v>430659 - 7</v>
          </cell>
        </row>
        <row r="59">
          <cell r="A59" t="str">
            <v xml:space="preserve"> 74154/001 </v>
          </cell>
          <cell r="B59" t="str">
            <v>430661 - 9</v>
          </cell>
        </row>
        <row r="60">
          <cell r="A60" t="str">
            <v xml:space="preserve"> 74034/001 </v>
          </cell>
          <cell r="B60" t="str">
            <v>430663 - 5</v>
          </cell>
        </row>
        <row r="61">
          <cell r="A61">
            <v>41721</v>
          </cell>
          <cell r="B61" t="str">
            <v>430664 - 3</v>
          </cell>
        </row>
        <row r="62">
          <cell r="A62" t="str">
            <v xml:space="preserve"> 73935/002 </v>
          </cell>
          <cell r="B62" t="str">
            <v>430665 - 1</v>
          </cell>
        </row>
        <row r="63">
          <cell r="A63">
            <v>93128</v>
          </cell>
          <cell r="B63" t="str">
            <v>430680 - 5</v>
          </cell>
        </row>
        <row r="64">
          <cell r="A64">
            <v>93141</v>
          </cell>
          <cell r="B64" t="str">
            <v>430681 - 3</v>
          </cell>
        </row>
        <row r="65">
          <cell r="A65">
            <v>93143</v>
          </cell>
          <cell r="B65" t="str">
            <v>430682 - 1</v>
          </cell>
        </row>
        <row r="66">
          <cell r="A66">
            <v>86920</v>
          </cell>
          <cell r="B66" t="str">
            <v>430709 - 7</v>
          </cell>
        </row>
        <row r="67">
          <cell r="A67" t="str">
            <v xml:space="preserve"> 73798/003</v>
          </cell>
          <cell r="B67" t="str">
            <v>430722 - 4</v>
          </cell>
        </row>
        <row r="68">
          <cell r="A68">
            <v>86904</v>
          </cell>
          <cell r="B68" t="str">
            <v>430723 - 2</v>
          </cell>
        </row>
        <row r="69">
          <cell r="A69">
            <v>83624</v>
          </cell>
          <cell r="B69" t="str">
            <v>430725 - 9</v>
          </cell>
        </row>
        <row r="70">
          <cell r="A70" t="str">
            <v xml:space="preserve"> 73882/005</v>
          </cell>
          <cell r="B70" t="str">
            <v>430726 - 7</v>
          </cell>
        </row>
        <row r="71">
          <cell r="A71" t="str">
            <v xml:space="preserve"> 73856/002</v>
          </cell>
          <cell r="B71" t="str">
            <v>430727 - 5</v>
          </cell>
        </row>
        <row r="72">
          <cell r="A72" t="str">
            <v xml:space="preserve"> 74206/001</v>
          </cell>
          <cell r="B72" t="str">
            <v>430728 - 3</v>
          </cell>
        </row>
        <row r="73">
          <cell r="A73">
            <v>83448</v>
          </cell>
          <cell r="B73" t="str">
            <v>430730 - 5</v>
          </cell>
        </row>
        <row r="74">
          <cell r="A74">
            <v>86937</v>
          </cell>
          <cell r="B74" t="str">
            <v>430788 - 7</v>
          </cell>
        </row>
        <row r="75">
          <cell r="A75" t="str">
            <v xml:space="preserve"> 73847/005</v>
          </cell>
          <cell r="B75" t="str">
            <v>430822 - 0</v>
          </cell>
        </row>
        <row r="76">
          <cell r="A76" t="str">
            <v xml:space="preserve"> 73847/002</v>
          </cell>
          <cell r="B76" t="str">
            <v>430831 - 0</v>
          </cell>
        </row>
        <row r="77">
          <cell r="A77" t="str">
            <v xml:space="preserve"> 74139/001</v>
          </cell>
          <cell r="B77" t="str">
            <v>430925 - 1</v>
          </cell>
        </row>
        <row r="78">
          <cell r="A78">
            <v>87620</v>
          </cell>
          <cell r="B78" t="str">
            <v>430928 - 6</v>
          </cell>
        </row>
        <row r="79">
          <cell r="A79" t="str">
            <v xml:space="preserve"> 73838/001</v>
          </cell>
          <cell r="B79" t="str">
            <v>430929 - 4</v>
          </cell>
        </row>
        <row r="80">
          <cell r="A80" t="str">
            <v xml:space="preserve"> 74139/002</v>
          </cell>
          <cell r="B80" t="str">
            <v>430930 - 8</v>
          </cell>
        </row>
        <row r="81">
          <cell r="A81" t="str">
            <v xml:space="preserve"> 74067/001</v>
          </cell>
          <cell r="B81" t="str">
            <v>430931 - 6</v>
          </cell>
        </row>
        <row r="82">
          <cell r="A82">
            <v>88267</v>
          </cell>
          <cell r="B82" t="str">
            <v>430937 - 5</v>
          </cell>
        </row>
        <row r="83">
          <cell r="A83">
            <v>88316</v>
          </cell>
          <cell r="B83" t="str">
            <v>430938 - 3</v>
          </cell>
        </row>
        <row r="84">
          <cell r="A84">
            <v>86881</v>
          </cell>
          <cell r="B84" t="str">
            <v>430939 - 1</v>
          </cell>
        </row>
        <row r="85">
          <cell r="A85">
            <v>86877</v>
          </cell>
          <cell r="B85" t="str">
            <v>430940 - 5</v>
          </cell>
        </row>
        <row r="86">
          <cell r="A86">
            <v>88309</v>
          </cell>
          <cell r="B86" t="str">
            <v>430944 - 8</v>
          </cell>
        </row>
        <row r="87">
          <cell r="A87">
            <v>88262</v>
          </cell>
          <cell r="B87" t="str">
            <v>430959 - 6</v>
          </cell>
        </row>
        <row r="88">
          <cell r="A88">
            <v>88239</v>
          </cell>
          <cell r="B88" t="str">
            <v>430960 - 0</v>
          </cell>
        </row>
        <row r="89">
          <cell r="A89">
            <v>89495</v>
          </cell>
          <cell r="B89" t="str">
            <v>430962 - 6</v>
          </cell>
        </row>
        <row r="90">
          <cell r="A90">
            <v>85383</v>
          </cell>
          <cell r="B90" t="str">
            <v>431034 - 9</v>
          </cell>
        </row>
        <row r="91">
          <cell r="A91">
            <v>85414</v>
          </cell>
          <cell r="B91" t="str">
            <v>431035 - 7</v>
          </cell>
        </row>
        <row r="92">
          <cell r="A92">
            <v>87477</v>
          </cell>
          <cell r="B92" t="str">
            <v>431145 - 0</v>
          </cell>
        </row>
        <row r="93">
          <cell r="A93">
            <v>83519</v>
          </cell>
          <cell r="B93" t="str">
            <v>431151 - 5</v>
          </cell>
        </row>
        <row r="94">
          <cell r="A94">
            <v>79483</v>
          </cell>
          <cell r="B94" t="str">
            <v>431152 - 3</v>
          </cell>
        </row>
        <row r="95">
          <cell r="A95">
            <v>55835</v>
          </cell>
          <cell r="B95" t="str">
            <v>431155 - 8</v>
          </cell>
        </row>
        <row r="96">
          <cell r="A96" t="str">
            <v xml:space="preserve"> 73805/001</v>
          </cell>
          <cell r="B96" t="str">
            <v>431156 - 6</v>
          </cell>
        </row>
        <row r="97">
          <cell r="A97">
            <v>72923</v>
          </cell>
          <cell r="B97" t="str">
            <v>431157 - 4</v>
          </cell>
        </row>
        <row r="98">
          <cell r="A98" t="str">
            <v xml:space="preserve"> 73856/001</v>
          </cell>
          <cell r="B98" t="str">
            <v>431159 - 0</v>
          </cell>
        </row>
        <row r="99">
          <cell r="A99">
            <v>72253</v>
          </cell>
          <cell r="B99" t="str">
            <v>431160 - 4</v>
          </cell>
        </row>
        <row r="100">
          <cell r="A100">
            <v>73682</v>
          </cell>
          <cell r="B100" t="str">
            <v>431161 - 2</v>
          </cell>
        </row>
        <row r="101">
          <cell r="A101">
            <v>94342</v>
          </cell>
          <cell r="B101" t="str">
            <v>431162 - 0</v>
          </cell>
        </row>
        <row r="102">
          <cell r="A102" t="str">
            <v xml:space="preserve"> 74206/002</v>
          </cell>
          <cell r="B102" t="str">
            <v>431163 - 9</v>
          </cell>
        </row>
        <row r="103">
          <cell r="A103" t="str">
            <v xml:space="preserve"> 74104/001</v>
          </cell>
          <cell r="B103" t="str">
            <v>431164 - 7</v>
          </cell>
        </row>
        <row r="104">
          <cell r="A104">
            <v>83450</v>
          </cell>
          <cell r="B104" t="str">
            <v>431224 - 4</v>
          </cell>
        </row>
        <row r="105">
          <cell r="A105">
            <v>89707</v>
          </cell>
          <cell r="B105" t="str">
            <v>431225 - 2</v>
          </cell>
        </row>
        <row r="106">
          <cell r="A106">
            <v>72105</v>
          </cell>
          <cell r="B106" t="str">
            <v>431229 - 5</v>
          </cell>
        </row>
        <row r="107">
          <cell r="A107" t="str">
            <v xml:space="preserve"> 73938/004</v>
          </cell>
          <cell r="B107" t="str">
            <v>431234 - 1</v>
          </cell>
        </row>
        <row r="108">
          <cell r="A108">
            <v>41722</v>
          </cell>
          <cell r="B108" t="str">
            <v>431235 - 0</v>
          </cell>
        </row>
        <row r="109">
          <cell r="A109" t="str">
            <v xml:space="preserve"> 73861/005</v>
          </cell>
          <cell r="B109" t="str">
            <v>431236 - 8</v>
          </cell>
        </row>
        <row r="110">
          <cell r="A110" t="str">
            <v xml:space="preserve"> 73861/020</v>
          </cell>
          <cell r="B110" t="str">
            <v>431237 - 6</v>
          </cell>
        </row>
        <row r="111">
          <cell r="A111">
            <v>6058</v>
          </cell>
          <cell r="B111" t="str">
            <v>431238 - 4</v>
          </cell>
        </row>
        <row r="112">
          <cell r="A112" t="str">
            <v xml:space="preserve"> 73801/002</v>
          </cell>
          <cell r="B112" t="str">
            <v>431239 - 2</v>
          </cell>
        </row>
        <row r="113">
          <cell r="A113" t="str">
            <v xml:space="preserve"> 73801/001</v>
          </cell>
          <cell r="B113" t="str">
            <v>431240 - 6</v>
          </cell>
        </row>
        <row r="114">
          <cell r="A114">
            <v>73672</v>
          </cell>
          <cell r="B114" t="str">
            <v>431241 - 4</v>
          </cell>
        </row>
        <row r="115">
          <cell r="A115">
            <v>91928</v>
          </cell>
          <cell r="B115" t="str">
            <v>431252 - 0</v>
          </cell>
        </row>
        <row r="116">
          <cell r="A116" t="str">
            <v xml:space="preserve"> 74130/001</v>
          </cell>
          <cell r="B116" t="str">
            <v>431285 - 6</v>
          </cell>
        </row>
        <row r="117">
          <cell r="A117" t="str">
            <v xml:space="preserve"> 74130/002</v>
          </cell>
          <cell r="B117" t="str">
            <v>431286 - 4</v>
          </cell>
        </row>
        <row r="118">
          <cell r="A118" t="str">
            <v xml:space="preserve"> 74130/004</v>
          </cell>
          <cell r="B118" t="str">
            <v>431287 - 2</v>
          </cell>
        </row>
        <row r="119">
          <cell r="A119" t="str">
            <v xml:space="preserve"> 74130/005</v>
          </cell>
          <cell r="B119" t="str">
            <v>431290 - 2</v>
          </cell>
        </row>
        <row r="120">
          <cell r="A120" t="str">
            <v xml:space="preserve"> 73774/001</v>
          </cell>
          <cell r="B120" t="str">
            <v>431291 - 0</v>
          </cell>
        </row>
        <row r="121">
          <cell r="A121" t="str">
            <v xml:space="preserve"> 73965/011</v>
          </cell>
          <cell r="B121" t="str">
            <v>431296 - 1</v>
          </cell>
        </row>
        <row r="122">
          <cell r="A122">
            <v>73658</v>
          </cell>
          <cell r="B122" t="str">
            <v>431318 - 6</v>
          </cell>
        </row>
        <row r="123">
          <cell r="A123">
            <v>83463</v>
          </cell>
          <cell r="B123" t="str">
            <v>431320 - 8</v>
          </cell>
        </row>
        <row r="124">
          <cell r="A124">
            <v>72225</v>
          </cell>
          <cell r="B124" t="str">
            <v>431321 - 6</v>
          </cell>
        </row>
        <row r="125">
          <cell r="A125">
            <v>72229</v>
          </cell>
          <cell r="B125" t="str">
            <v>431322 - 4</v>
          </cell>
        </row>
        <row r="126">
          <cell r="A126">
            <v>6042</v>
          </cell>
          <cell r="B126" t="str">
            <v>431323 - 2</v>
          </cell>
        </row>
        <row r="127">
          <cell r="A127" t="str">
            <v xml:space="preserve"> 73907/003</v>
          </cell>
          <cell r="B127" t="str">
            <v>431324 - 0</v>
          </cell>
        </row>
        <row r="128">
          <cell r="A128">
            <v>83338</v>
          </cell>
          <cell r="B128" t="str">
            <v>431402 - 6</v>
          </cell>
        </row>
        <row r="129">
          <cell r="A129" t="str">
            <v xml:space="preserve"> 79517/001</v>
          </cell>
          <cell r="B129" t="str">
            <v>431406 - 9</v>
          </cell>
        </row>
        <row r="130">
          <cell r="A130">
            <v>83867</v>
          </cell>
          <cell r="B130" t="str">
            <v>431408 - 5</v>
          </cell>
        </row>
        <row r="131">
          <cell r="A131" t="str">
            <v xml:space="preserve"> 73891/001</v>
          </cell>
          <cell r="B131" t="str">
            <v>431411 - 5</v>
          </cell>
        </row>
        <row r="132">
          <cell r="A132" t="str">
            <v xml:space="preserve"> 74115/001</v>
          </cell>
          <cell r="B132" t="str">
            <v>431412 - 3</v>
          </cell>
        </row>
        <row r="133">
          <cell r="A133">
            <v>72554</v>
          </cell>
          <cell r="B133" t="str">
            <v>431414 - 0</v>
          </cell>
        </row>
        <row r="134">
          <cell r="A134">
            <v>72553</v>
          </cell>
          <cell r="B134" t="str">
            <v>431415 - 8</v>
          </cell>
        </row>
        <row r="135">
          <cell r="A135" t="str">
            <v xml:space="preserve"> 73792/001</v>
          </cell>
          <cell r="B135" t="str">
            <v>431416 - 6</v>
          </cell>
        </row>
        <row r="136">
          <cell r="A136">
            <v>84862</v>
          </cell>
          <cell r="B136" t="str">
            <v>431417 - 4</v>
          </cell>
        </row>
        <row r="137">
          <cell r="A137">
            <v>73631</v>
          </cell>
          <cell r="B137" t="str">
            <v>431418 - 2</v>
          </cell>
        </row>
        <row r="138">
          <cell r="A138">
            <v>83484</v>
          </cell>
          <cell r="B138" t="str">
            <v>431419 - 0</v>
          </cell>
        </row>
        <row r="139">
          <cell r="A139" t="str">
            <v xml:space="preserve"> 73753/001</v>
          </cell>
          <cell r="B139" t="str">
            <v>431420 - 4</v>
          </cell>
        </row>
        <row r="140">
          <cell r="A140" t="str">
            <v xml:space="preserve"> 73960/001</v>
          </cell>
          <cell r="B140" t="str">
            <v>431424 - 7</v>
          </cell>
        </row>
        <row r="141">
          <cell r="A141" t="str">
            <v xml:space="preserve"> 74067/002</v>
          </cell>
          <cell r="B141" t="str">
            <v>431425 - 5</v>
          </cell>
        </row>
        <row r="142">
          <cell r="A142">
            <v>89746</v>
          </cell>
          <cell r="B142" t="str">
            <v>431426 - 3</v>
          </cell>
        </row>
        <row r="143">
          <cell r="A143">
            <v>89726</v>
          </cell>
          <cell r="B143" t="str">
            <v>431427 - 1</v>
          </cell>
        </row>
        <row r="144">
          <cell r="A144">
            <v>89732</v>
          </cell>
          <cell r="B144" t="str">
            <v>431428 - 0</v>
          </cell>
        </row>
        <row r="145">
          <cell r="A145">
            <v>72214</v>
          </cell>
          <cell r="B145" t="str">
            <v>431501 - 4</v>
          </cell>
        </row>
        <row r="146">
          <cell r="A146">
            <v>84152</v>
          </cell>
          <cell r="B146" t="str">
            <v>431502 - 2</v>
          </cell>
        </row>
        <row r="147">
          <cell r="A147">
            <v>92917</v>
          </cell>
          <cell r="B147" t="str">
            <v>431515 - 4</v>
          </cell>
        </row>
        <row r="148">
          <cell r="A148">
            <v>92919</v>
          </cell>
          <cell r="B148" t="str">
            <v>431516 - 2</v>
          </cell>
        </row>
        <row r="149">
          <cell r="A149">
            <v>5652</v>
          </cell>
          <cell r="B149" t="str">
            <v>431521 - 9</v>
          </cell>
        </row>
        <row r="150">
          <cell r="A150">
            <v>87878</v>
          </cell>
          <cell r="B150" t="str">
            <v>431523 - 5</v>
          </cell>
        </row>
        <row r="151">
          <cell r="A151">
            <v>87530</v>
          </cell>
          <cell r="B151" t="str">
            <v>431524 - 3</v>
          </cell>
        </row>
        <row r="152">
          <cell r="A152">
            <v>92448</v>
          </cell>
          <cell r="B152" t="str">
            <v>431525 - 1</v>
          </cell>
        </row>
        <row r="153">
          <cell r="A153">
            <v>92761</v>
          </cell>
          <cell r="B153" t="str">
            <v>431527 - 8</v>
          </cell>
        </row>
        <row r="154">
          <cell r="A154">
            <v>92778</v>
          </cell>
          <cell r="B154" t="str">
            <v>431529 - 4</v>
          </cell>
        </row>
        <row r="155">
          <cell r="A155">
            <v>87520</v>
          </cell>
          <cell r="B155" t="str">
            <v>431531 - 6</v>
          </cell>
        </row>
        <row r="156">
          <cell r="A156">
            <v>92775</v>
          </cell>
          <cell r="B156" t="str">
            <v>431532 - 4</v>
          </cell>
        </row>
        <row r="157">
          <cell r="A157">
            <v>72215</v>
          </cell>
          <cell r="B157" t="str">
            <v>431533 - 2</v>
          </cell>
        </row>
        <row r="158">
          <cell r="A158">
            <v>92873</v>
          </cell>
          <cell r="B158" t="str">
            <v>431534 - 0</v>
          </cell>
        </row>
        <row r="159">
          <cell r="A159" t="str">
            <v xml:space="preserve"> 73791/001</v>
          </cell>
          <cell r="B159" t="str">
            <v>431535 - 9</v>
          </cell>
        </row>
        <row r="160">
          <cell r="A160">
            <v>90694</v>
          </cell>
          <cell r="B160" t="str">
            <v>431536 - 7</v>
          </cell>
        </row>
        <row r="161">
          <cell r="A161">
            <v>72231</v>
          </cell>
          <cell r="B161" t="str">
            <v>431542 - 1</v>
          </cell>
        </row>
        <row r="162">
          <cell r="A162">
            <v>72227</v>
          </cell>
          <cell r="B162" t="str">
            <v>431543 - 0</v>
          </cell>
        </row>
        <row r="163">
          <cell r="A163">
            <v>89263</v>
          </cell>
          <cell r="B163" t="str">
            <v>431547 - 2</v>
          </cell>
        </row>
        <row r="164">
          <cell r="A164" t="str">
            <v xml:space="preserve"> 73896/001</v>
          </cell>
          <cell r="B164" t="str">
            <v>431548 - 0</v>
          </cell>
        </row>
        <row r="165">
          <cell r="A165">
            <v>72223</v>
          </cell>
          <cell r="B165" t="str">
            <v>431549 - 9</v>
          </cell>
        </row>
        <row r="166">
          <cell r="A166">
            <v>85421</v>
          </cell>
          <cell r="B166" t="str">
            <v>431555 - 3</v>
          </cell>
        </row>
        <row r="167">
          <cell r="A167">
            <v>72142</v>
          </cell>
          <cell r="B167" t="str">
            <v>431557 - 0</v>
          </cell>
        </row>
        <row r="168">
          <cell r="A168">
            <v>72144</v>
          </cell>
          <cell r="B168" t="str">
            <v>431605 - 3</v>
          </cell>
        </row>
        <row r="169">
          <cell r="A169">
            <v>89366</v>
          </cell>
          <cell r="B169" t="str">
            <v>431632 - 0</v>
          </cell>
        </row>
        <row r="170">
          <cell r="A170">
            <v>89744</v>
          </cell>
          <cell r="B170" t="str">
            <v>431633 - 9</v>
          </cell>
        </row>
        <row r="171">
          <cell r="A171">
            <v>89731</v>
          </cell>
          <cell r="B171" t="str">
            <v>431634 - 7</v>
          </cell>
        </row>
        <row r="172">
          <cell r="A172">
            <v>89737</v>
          </cell>
          <cell r="B172" t="str">
            <v>431635 - 5</v>
          </cell>
        </row>
        <row r="173">
          <cell r="A173">
            <v>89408</v>
          </cell>
          <cell r="B173" t="str">
            <v>431636 - 3</v>
          </cell>
        </row>
        <row r="174">
          <cell r="A174">
            <v>89362</v>
          </cell>
          <cell r="B174" t="str">
            <v>431637 - 1</v>
          </cell>
        </row>
        <row r="175">
          <cell r="A175">
            <v>89413</v>
          </cell>
          <cell r="B175" t="str">
            <v>431638 - 0</v>
          </cell>
        </row>
        <row r="176">
          <cell r="A176">
            <v>89497</v>
          </cell>
          <cell r="B176" t="str">
            <v>431639 - 8</v>
          </cell>
        </row>
        <row r="177">
          <cell r="A177">
            <v>89501</v>
          </cell>
          <cell r="B177" t="str">
            <v>431640 - 1</v>
          </cell>
        </row>
        <row r="178">
          <cell r="A178">
            <v>89513</v>
          </cell>
          <cell r="B178" t="str">
            <v>431641 - 0</v>
          </cell>
        </row>
        <row r="179">
          <cell r="A179">
            <v>89797</v>
          </cell>
          <cell r="B179" t="str">
            <v>431642 - 8</v>
          </cell>
        </row>
        <row r="180">
          <cell r="A180">
            <v>89783</v>
          </cell>
          <cell r="B180" t="str">
            <v>431644 - 4</v>
          </cell>
        </row>
        <row r="181">
          <cell r="A181">
            <v>89785</v>
          </cell>
          <cell r="B181" t="str">
            <v>431646 - 0</v>
          </cell>
        </row>
        <row r="182">
          <cell r="A182">
            <v>83738</v>
          </cell>
          <cell r="B182" t="str">
            <v>431647 - 9</v>
          </cell>
        </row>
        <row r="183">
          <cell r="A183">
            <v>90842</v>
          </cell>
          <cell r="B183" t="str">
            <v>431648 - 7</v>
          </cell>
        </row>
        <row r="184">
          <cell r="A184">
            <v>90843</v>
          </cell>
          <cell r="B184" t="str">
            <v>431649 - 5</v>
          </cell>
        </row>
        <row r="185">
          <cell r="A185" t="str">
            <v xml:space="preserve"> 74141/003</v>
          </cell>
          <cell r="B185" t="str">
            <v>431650 - 9</v>
          </cell>
        </row>
        <row r="186">
          <cell r="A186">
            <v>86903</v>
          </cell>
          <cell r="B186" t="str">
            <v>431651 - 7</v>
          </cell>
        </row>
        <row r="187">
          <cell r="A187" t="str">
            <v xml:space="preserve"> 73873/002</v>
          </cell>
          <cell r="B187" t="str">
            <v>431652 - 5</v>
          </cell>
        </row>
        <row r="188">
          <cell r="A188">
            <v>9537</v>
          </cell>
          <cell r="B188" t="str">
            <v>431654 - 1</v>
          </cell>
        </row>
        <row r="189">
          <cell r="A189" t="str">
            <v xml:space="preserve"> 73992/001</v>
          </cell>
          <cell r="B189" t="str">
            <v>431655 - 0</v>
          </cell>
        </row>
        <row r="190">
          <cell r="A190">
            <v>73618</v>
          </cell>
          <cell r="B190" t="str">
            <v>431656 - 8</v>
          </cell>
        </row>
        <row r="191">
          <cell r="A191" t="str">
            <v xml:space="preserve"> 73953/001</v>
          </cell>
          <cell r="B191" t="str">
            <v>431657 - 6</v>
          </cell>
        </row>
        <row r="192">
          <cell r="A192" t="str">
            <v xml:space="preserve"> 73953/002</v>
          </cell>
          <cell r="B192" t="str">
            <v>431660 - 6</v>
          </cell>
        </row>
        <row r="193">
          <cell r="A193" t="str">
            <v xml:space="preserve"> 73953/006</v>
          </cell>
          <cell r="B193" t="str">
            <v>431661 - 4</v>
          </cell>
        </row>
        <row r="194">
          <cell r="A194">
            <v>89605</v>
          </cell>
          <cell r="B194" t="str">
            <v>431663 - 0</v>
          </cell>
        </row>
        <row r="195">
          <cell r="A195">
            <v>87528</v>
          </cell>
          <cell r="B195" t="str">
            <v>431708 - 4</v>
          </cell>
        </row>
        <row r="196">
          <cell r="A196">
            <v>90407</v>
          </cell>
          <cell r="B196" t="str">
            <v>431709 - 2</v>
          </cell>
        </row>
        <row r="197">
          <cell r="A197">
            <v>87413</v>
          </cell>
          <cell r="B197" t="str">
            <v>431710 - 6</v>
          </cell>
        </row>
        <row r="198">
          <cell r="A198">
            <v>87419</v>
          </cell>
          <cell r="B198" t="str">
            <v>431711 - 4</v>
          </cell>
        </row>
        <row r="199">
          <cell r="A199">
            <v>87272</v>
          </cell>
          <cell r="B199" t="str">
            <v>431713 - 0</v>
          </cell>
        </row>
        <row r="200">
          <cell r="A200">
            <v>73676</v>
          </cell>
          <cell r="B200" t="str">
            <v>431716 - 5</v>
          </cell>
        </row>
        <row r="201">
          <cell r="A201">
            <v>83694</v>
          </cell>
          <cell r="B201" t="str">
            <v>431717 - 3</v>
          </cell>
        </row>
        <row r="202">
          <cell r="A202">
            <v>85181</v>
          </cell>
          <cell r="B202" t="str">
            <v>431725 - 4</v>
          </cell>
        </row>
        <row r="203">
          <cell r="A203" t="str">
            <v xml:space="preserve"> 73765/001</v>
          </cell>
          <cell r="B203" t="str">
            <v>431727 - 0</v>
          </cell>
        </row>
        <row r="204">
          <cell r="A204" t="str">
            <v xml:space="preserve"> 73794/001</v>
          </cell>
          <cell r="B204" t="str">
            <v>431728 - 9</v>
          </cell>
        </row>
        <row r="205">
          <cell r="A205" t="str">
            <v xml:space="preserve"> 74065/002</v>
          </cell>
          <cell r="B205" t="str">
            <v>431729 - 7</v>
          </cell>
        </row>
        <row r="206">
          <cell r="A206" t="str">
            <v xml:space="preserve"> 74065/001</v>
          </cell>
          <cell r="B206" t="str">
            <v>431730 - 0</v>
          </cell>
        </row>
        <row r="207">
          <cell r="A207" t="str">
            <v xml:space="preserve"> 73974/001</v>
          </cell>
          <cell r="B207" t="str">
            <v>431731 - 9</v>
          </cell>
        </row>
        <row r="208">
          <cell r="A208" t="str">
            <v xml:space="preserve"> 73876/001</v>
          </cell>
          <cell r="B208" t="str">
            <v>431732 - 7</v>
          </cell>
        </row>
        <row r="209">
          <cell r="A209">
            <v>73675</v>
          </cell>
          <cell r="B209" t="str">
            <v>431733 - 5</v>
          </cell>
        </row>
        <row r="210">
          <cell r="A210">
            <v>84191</v>
          </cell>
          <cell r="B210" t="str">
            <v>431734 - 3</v>
          </cell>
        </row>
        <row r="211">
          <cell r="A211" t="str">
            <v xml:space="preserve"> 73963/005</v>
          </cell>
          <cell r="B211" t="str">
            <v>431735 - 1</v>
          </cell>
        </row>
        <row r="212">
          <cell r="A212" t="str">
            <v xml:space="preserve"> 73963/015</v>
          </cell>
          <cell r="B212" t="str">
            <v>431739 - 4</v>
          </cell>
        </row>
        <row r="213">
          <cell r="A213" t="str">
            <v xml:space="preserve"> 74124/001</v>
          </cell>
          <cell r="B213" t="str">
            <v>431741 - 6</v>
          </cell>
        </row>
        <row r="214">
          <cell r="A214">
            <v>83748</v>
          </cell>
          <cell r="B214" t="str">
            <v>431742 - 4</v>
          </cell>
        </row>
        <row r="215">
          <cell r="A215">
            <v>90823</v>
          </cell>
          <cell r="B215" t="str">
            <v>431743 - 2</v>
          </cell>
        </row>
        <row r="216">
          <cell r="A216" t="str">
            <v xml:space="preserve"> 74131/004</v>
          </cell>
          <cell r="B216" t="str">
            <v>431744 - 0</v>
          </cell>
        </row>
        <row r="217">
          <cell r="A217" t="str">
            <v xml:space="preserve"> 74131/005</v>
          </cell>
          <cell r="B217" t="str">
            <v>431745 - 9</v>
          </cell>
        </row>
        <row r="218">
          <cell r="A218" t="str">
            <v xml:space="preserve"> 73964/004</v>
          </cell>
          <cell r="B218" t="str">
            <v>431747 - 5</v>
          </cell>
        </row>
        <row r="219">
          <cell r="A219">
            <v>90816</v>
          </cell>
          <cell r="B219" t="str">
            <v>431748 - 3</v>
          </cell>
        </row>
        <row r="220">
          <cell r="A220" t="str">
            <v xml:space="preserve"> 74246/001</v>
          </cell>
          <cell r="B220" t="str">
            <v>431749 - 1</v>
          </cell>
        </row>
        <row r="221">
          <cell r="A221">
            <v>89353</v>
          </cell>
          <cell r="B221" t="str">
            <v>431750 - 5</v>
          </cell>
        </row>
        <row r="222">
          <cell r="A222">
            <v>89351</v>
          </cell>
          <cell r="B222" t="str">
            <v>431752 - 1</v>
          </cell>
        </row>
        <row r="223">
          <cell r="A223" t="str">
            <v xml:space="preserve"> 74220/001</v>
          </cell>
          <cell r="B223" t="str">
            <v>431757 - 2</v>
          </cell>
        </row>
        <row r="224">
          <cell r="A224">
            <v>89396</v>
          </cell>
          <cell r="B224" t="str">
            <v>431758 - 0</v>
          </cell>
        </row>
        <row r="225">
          <cell r="A225">
            <v>89445</v>
          </cell>
          <cell r="B225" t="str">
            <v>431759 - 9</v>
          </cell>
        </row>
        <row r="226">
          <cell r="A226">
            <v>89627</v>
          </cell>
          <cell r="B226" t="str">
            <v>431760 - 2</v>
          </cell>
        </row>
        <row r="227">
          <cell r="A227">
            <v>90818</v>
          </cell>
          <cell r="B227" t="str">
            <v>431761 - 0</v>
          </cell>
        </row>
        <row r="228">
          <cell r="A228">
            <v>89626</v>
          </cell>
          <cell r="B228" t="str">
            <v>431762 - 9</v>
          </cell>
        </row>
        <row r="229">
          <cell r="A229">
            <v>90828</v>
          </cell>
          <cell r="B229" t="str">
            <v>431763 - 7</v>
          </cell>
        </row>
        <row r="230">
          <cell r="A230">
            <v>90829</v>
          </cell>
          <cell r="B230" t="str">
            <v>431764 - 5</v>
          </cell>
        </row>
        <row r="231">
          <cell r="A231">
            <v>89630</v>
          </cell>
          <cell r="B231" t="str">
            <v>431765 - 3</v>
          </cell>
        </row>
        <row r="232">
          <cell r="A232">
            <v>87503</v>
          </cell>
          <cell r="B232" t="str">
            <v>431767 - 0</v>
          </cell>
        </row>
        <row r="233">
          <cell r="A233">
            <v>89796</v>
          </cell>
          <cell r="B233" t="str">
            <v>431808 - 0</v>
          </cell>
        </row>
        <row r="234">
          <cell r="A234">
            <v>89784</v>
          </cell>
          <cell r="B234" t="str">
            <v>431810 - 2</v>
          </cell>
        </row>
        <row r="235">
          <cell r="A235">
            <v>89786</v>
          </cell>
          <cell r="B235" t="str">
            <v>431811 - 0</v>
          </cell>
        </row>
        <row r="236">
          <cell r="A236">
            <v>89440</v>
          </cell>
          <cell r="B236" t="str">
            <v>431812 - 9</v>
          </cell>
        </row>
        <row r="237">
          <cell r="A237">
            <v>89395</v>
          </cell>
          <cell r="B237" t="str">
            <v>431813 - 7</v>
          </cell>
        </row>
        <row r="238">
          <cell r="A238">
            <v>89443</v>
          </cell>
          <cell r="B238" t="str">
            <v>431814 - 5</v>
          </cell>
        </row>
        <row r="239">
          <cell r="A239">
            <v>89628</v>
          </cell>
          <cell r="B239" t="str">
            <v>431815 - 3</v>
          </cell>
        </row>
        <row r="240">
          <cell r="A240">
            <v>89631</v>
          </cell>
          <cell r="B240" t="str">
            <v>431816 - 1</v>
          </cell>
        </row>
        <row r="241">
          <cell r="A241">
            <v>86909</v>
          </cell>
          <cell r="B241" t="str">
            <v>431817 - 0</v>
          </cell>
        </row>
        <row r="242">
          <cell r="A242">
            <v>83677</v>
          </cell>
          <cell r="B242" t="str">
            <v>431819 - 6</v>
          </cell>
        </row>
        <row r="243">
          <cell r="A243">
            <v>90695</v>
          </cell>
          <cell r="B243" t="str">
            <v>431822 - 6</v>
          </cell>
        </row>
        <row r="244">
          <cell r="A244">
            <v>90696</v>
          </cell>
          <cell r="B244" t="str">
            <v>431823 - 4</v>
          </cell>
        </row>
        <row r="245">
          <cell r="A245">
            <v>89714</v>
          </cell>
          <cell r="B245" t="str">
            <v>431824 - 2</v>
          </cell>
        </row>
        <row r="246">
          <cell r="A246">
            <v>89711</v>
          </cell>
          <cell r="B246" t="str">
            <v>431826 - 9</v>
          </cell>
        </row>
        <row r="247">
          <cell r="A247">
            <v>89712</v>
          </cell>
          <cell r="B247" t="str">
            <v>431827 - 7</v>
          </cell>
        </row>
        <row r="248">
          <cell r="A248">
            <v>89713</v>
          </cell>
          <cell r="B248" t="str">
            <v>431828 - 5</v>
          </cell>
        </row>
        <row r="249">
          <cell r="A249">
            <v>89402</v>
          </cell>
          <cell r="B249" t="str">
            <v>431829 - 3</v>
          </cell>
        </row>
        <row r="250">
          <cell r="A250">
            <v>89356</v>
          </cell>
          <cell r="B250" t="str">
            <v>431830 - 7</v>
          </cell>
        </row>
        <row r="251">
          <cell r="A251">
            <v>89403</v>
          </cell>
          <cell r="B251" t="str">
            <v>431831 - 5</v>
          </cell>
        </row>
        <row r="252">
          <cell r="A252">
            <v>89448</v>
          </cell>
          <cell r="B252" t="str">
            <v>431832 - 3</v>
          </cell>
        </row>
        <row r="253">
          <cell r="A253">
            <v>89449</v>
          </cell>
          <cell r="B253" t="str">
            <v>431833 - 1</v>
          </cell>
        </row>
        <row r="254">
          <cell r="A254">
            <v>89450</v>
          </cell>
          <cell r="B254" t="str">
            <v>431834 - 0</v>
          </cell>
        </row>
        <row r="255">
          <cell r="A255">
            <v>89451</v>
          </cell>
          <cell r="B255" t="str">
            <v>431835 - 8</v>
          </cell>
        </row>
        <row r="256">
          <cell r="A256">
            <v>89452</v>
          </cell>
          <cell r="B256" t="str">
            <v>431836 - 6</v>
          </cell>
        </row>
        <row r="257">
          <cell r="A257">
            <v>40729</v>
          </cell>
          <cell r="B257" t="str">
            <v>431837 - 4</v>
          </cell>
        </row>
        <row r="258">
          <cell r="A258">
            <v>86931</v>
          </cell>
          <cell r="B258" t="str">
            <v>431839 - 0</v>
          </cell>
        </row>
        <row r="259">
          <cell r="A259">
            <v>6021</v>
          </cell>
          <cell r="B259" t="str">
            <v>431840 - 4</v>
          </cell>
        </row>
        <row r="260">
          <cell r="A260">
            <v>90844</v>
          </cell>
          <cell r="B260" t="str">
            <v>431890 - 0</v>
          </cell>
        </row>
        <row r="261">
          <cell r="A261">
            <v>85387</v>
          </cell>
          <cell r="B261" t="str">
            <v>431903 - 6</v>
          </cell>
        </row>
        <row r="262">
          <cell r="A262">
            <v>89724</v>
          </cell>
          <cell r="B262" t="str">
            <v>431929 - 0</v>
          </cell>
        </row>
        <row r="263">
          <cell r="A263">
            <v>72222</v>
          </cell>
          <cell r="B263" t="str">
            <v>431976 - 1</v>
          </cell>
        </row>
        <row r="264">
          <cell r="A264">
            <v>79488</v>
          </cell>
          <cell r="B264" t="str">
            <v>431979 - 6</v>
          </cell>
        </row>
        <row r="265">
          <cell r="A265" t="str">
            <v xml:space="preserve"> 74141/002</v>
          </cell>
          <cell r="B265" t="str">
            <v>431984 - 2</v>
          </cell>
        </row>
        <row r="266">
          <cell r="A266">
            <v>87452</v>
          </cell>
          <cell r="B266" t="str">
            <v>431986 - 9</v>
          </cell>
        </row>
        <row r="267">
          <cell r="A267" t="str">
            <v xml:space="preserve"> 73937/001</v>
          </cell>
          <cell r="B267" t="str">
            <v>431987 - 7</v>
          </cell>
        </row>
        <row r="268">
          <cell r="A268">
            <v>72110</v>
          </cell>
          <cell r="B268" t="str">
            <v>431988 - 5</v>
          </cell>
        </row>
        <row r="269">
          <cell r="A269">
            <v>72111</v>
          </cell>
          <cell r="B269" t="str">
            <v>431990 - 7</v>
          </cell>
        </row>
        <row r="270">
          <cell r="A270" t="str">
            <v xml:space="preserve"> 73850/001</v>
          </cell>
          <cell r="B270" t="str">
            <v>431994 - 0</v>
          </cell>
        </row>
        <row r="271">
          <cell r="A271">
            <v>90821</v>
          </cell>
          <cell r="B271" t="str">
            <v>431996 - 6</v>
          </cell>
        </row>
        <row r="272">
          <cell r="A272">
            <v>90822</v>
          </cell>
          <cell r="B272" t="str">
            <v>431997 - 4</v>
          </cell>
        </row>
        <row r="273">
          <cell r="A273">
            <v>6126</v>
          </cell>
          <cell r="B273" t="str">
            <v>431999 - 0</v>
          </cell>
        </row>
        <row r="274">
          <cell r="A274">
            <v>72117</v>
          </cell>
          <cell r="B274" t="str">
            <v>432000 - 0</v>
          </cell>
        </row>
        <row r="275">
          <cell r="A275">
            <v>88483</v>
          </cell>
          <cell r="B275" t="str">
            <v>432001 - 8</v>
          </cell>
        </row>
        <row r="276">
          <cell r="A276">
            <v>88482</v>
          </cell>
          <cell r="B276" t="str">
            <v>432002 - 6</v>
          </cell>
        </row>
        <row r="277">
          <cell r="A277">
            <v>88485</v>
          </cell>
          <cell r="B277" t="str">
            <v>432003 - 4</v>
          </cell>
        </row>
        <row r="278">
          <cell r="A278">
            <v>88487</v>
          </cell>
          <cell r="B278" t="str">
            <v>432004 - 2</v>
          </cell>
        </row>
        <row r="279">
          <cell r="A279">
            <v>88486</v>
          </cell>
          <cell r="B279" t="str">
            <v>432005 - 0</v>
          </cell>
        </row>
        <row r="280">
          <cell r="A280">
            <v>88489</v>
          </cell>
          <cell r="B280" t="str">
            <v>432006 - 9</v>
          </cell>
        </row>
        <row r="281">
          <cell r="A281">
            <v>6067</v>
          </cell>
          <cell r="B281" t="str">
            <v>432008 - 5</v>
          </cell>
        </row>
        <row r="282">
          <cell r="A282" t="str">
            <v xml:space="preserve"> 73892/002</v>
          </cell>
          <cell r="B282" t="str">
            <v>432009 - 3</v>
          </cell>
        </row>
        <row r="283">
          <cell r="A283" t="str">
            <v xml:space="preserve"> 74223/001</v>
          </cell>
          <cell r="B283" t="str">
            <v>432010 - 7</v>
          </cell>
        </row>
        <row r="284">
          <cell r="A284" t="str">
            <v xml:space="preserve"> 73953/009</v>
          </cell>
          <cell r="B284" t="str">
            <v>432012 - 3</v>
          </cell>
        </row>
        <row r="285">
          <cell r="A285" t="str">
            <v xml:space="preserve"> 73860/010</v>
          </cell>
          <cell r="B285" t="str">
            <v>432013 - 1</v>
          </cell>
        </row>
        <row r="286">
          <cell r="A286">
            <v>83422</v>
          </cell>
          <cell r="B286" t="str">
            <v>432014 - 0</v>
          </cell>
        </row>
        <row r="287">
          <cell r="A287">
            <v>83423</v>
          </cell>
          <cell r="B287" t="str">
            <v>432015 - 8</v>
          </cell>
        </row>
        <row r="288">
          <cell r="A288">
            <v>73613</v>
          </cell>
          <cell r="B288" t="str">
            <v>432016 - 6</v>
          </cell>
        </row>
        <row r="289">
          <cell r="A289" t="str">
            <v xml:space="preserve"> 74252/001</v>
          </cell>
          <cell r="B289" t="str">
            <v>432017 - 4</v>
          </cell>
        </row>
        <row r="290">
          <cell r="A290" t="str">
            <v xml:space="preserve"> 73798/001</v>
          </cell>
          <cell r="B290" t="str">
            <v>432018 - 2</v>
          </cell>
        </row>
        <row r="291">
          <cell r="A291">
            <v>89957</v>
          </cell>
          <cell r="B291" t="str">
            <v>432024 - 7</v>
          </cell>
        </row>
        <row r="292">
          <cell r="A292">
            <v>86888</v>
          </cell>
          <cell r="B292" t="str">
            <v>432026 - 3</v>
          </cell>
        </row>
        <row r="293">
          <cell r="A293" t="str">
            <v xml:space="preserve"> 74234/001</v>
          </cell>
          <cell r="B293" t="str">
            <v>432027 - 1</v>
          </cell>
        </row>
        <row r="294">
          <cell r="A294">
            <v>90771</v>
          </cell>
          <cell r="B294" t="str">
            <v>432073 - 5</v>
          </cell>
        </row>
        <row r="295">
          <cell r="A295">
            <v>90831</v>
          </cell>
          <cell r="B295" t="str">
            <v>432090 - 5</v>
          </cell>
        </row>
        <row r="296">
          <cell r="A296">
            <v>90830</v>
          </cell>
          <cell r="B296" t="str">
            <v>432092 - 1</v>
          </cell>
        </row>
        <row r="297">
          <cell r="A297">
            <v>91306</v>
          </cell>
          <cell r="B297" t="str">
            <v>432093 - 0</v>
          </cell>
        </row>
        <row r="298">
          <cell r="A298" t="str">
            <v xml:space="preserve"> 74046/002</v>
          </cell>
          <cell r="B298" t="str">
            <v>432100 - 6</v>
          </cell>
        </row>
        <row r="299">
          <cell r="A299" t="str">
            <v xml:space="preserve"> 74047/003</v>
          </cell>
          <cell r="B299" t="str">
            <v>432102 - 2</v>
          </cell>
        </row>
        <row r="300">
          <cell r="A300" t="str">
            <v xml:space="preserve"> 74047/004</v>
          </cell>
          <cell r="B300" t="str">
            <v>432103 - 0</v>
          </cell>
        </row>
        <row r="301">
          <cell r="A301">
            <v>68050</v>
          </cell>
          <cell r="B301" t="str">
            <v>432107 - 3</v>
          </cell>
        </row>
        <row r="302">
          <cell r="A302">
            <v>91341</v>
          </cell>
          <cell r="B302" t="str">
            <v>432109 - 0</v>
          </cell>
        </row>
        <row r="303">
          <cell r="A303" t="str">
            <v xml:space="preserve"> 73809/001</v>
          </cell>
          <cell r="B303" t="str">
            <v>432110 - 3</v>
          </cell>
        </row>
        <row r="304">
          <cell r="A304" t="str">
            <v xml:space="preserve"> 74072/002</v>
          </cell>
          <cell r="B304" t="str">
            <v>432111 - 1</v>
          </cell>
        </row>
        <row r="305">
          <cell r="A305" t="str">
            <v xml:space="preserve"> 74136/002</v>
          </cell>
          <cell r="B305" t="str">
            <v>432112 - 0</v>
          </cell>
        </row>
        <row r="306">
          <cell r="A306">
            <v>86916</v>
          </cell>
          <cell r="B306" t="str">
            <v>432122 - 7</v>
          </cell>
        </row>
        <row r="307">
          <cell r="A307">
            <v>86906</v>
          </cell>
          <cell r="B307" t="str">
            <v>432123 - 5</v>
          </cell>
        </row>
        <row r="308">
          <cell r="A308" t="str">
            <v xml:space="preserve"> 74184/001</v>
          </cell>
          <cell r="B308" t="str">
            <v>432124 - 3</v>
          </cell>
        </row>
        <row r="309">
          <cell r="A309" t="str">
            <v xml:space="preserve"> 74183/001</v>
          </cell>
          <cell r="B309" t="str">
            <v>432125 - 1</v>
          </cell>
        </row>
        <row r="310">
          <cell r="A310" t="str">
            <v xml:space="preserve"> 74181/001</v>
          </cell>
          <cell r="B310" t="str">
            <v>432126 - 0</v>
          </cell>
        </row>
        <row r="311">
          <cell r="A311">
            <v>72289</v>
          </cell>
          <cell r="B311" t="str">
            <v>432127 - 8</v>
          </cell>
        </row>
        <row r="312">
          <cell r="A312">
            <v>72920</v>
          </cell>
          <cell r="B312" t="str">
            <v>432129 - 4</v>
          </cell>
        </row>
        <row r="313">
          <cell r="A313" t="str">
            <v xml:space="preserve"> 74066/002</v>
          </cell>
          <cell r="B313" t="str">
            <v>432130 - 8</v>
          </cell>
        </row>
        <row r="314">
          <cell r="A314">
            <v>55866</v>
          </cell>
          <cell r="B314" t="str">
            <v>432132 - 4</v>
          </cell>
        </row>
        <row r="315">
          <cell r="A315">
            <v>55865</v>
          </cell>
          <cell r="B315" t="str">
            <v>432133 - 2</v>
          </cell>
        </row>
        <row r="316">
          <cell r="A316">
            <v>83387</v>
          </cell>
          <cell r="B316" t="str">
            <v>432136 - 7</v>
          </cell>
        </row>
        <row r="317">
          <cell r="A317">
            <v>83386</v>
          </cell>
          <cell r="B317" t="str">
            <v>432137 - 5</v>
          </cell>
        </row>
        <row r="318">
          <cell r="A318">
            <v>73990</v>
          </cell>
          <cell r="B318" t="str">
            <v>432167 - 7</v>
          </cell>
        </row>
        <row r="319">
          <cell r="A319" t="str">
            <v xml:space="preserve"> 74199/001</v>
          </cell>
          <cell r="B319" t="str">
            <v>432183 - 9</v>
          </cell>
        </row>
        <row r="320">
          <cell r="A320">
            <v>73447</v>
          </cell>
          <cell r="B320" t="str">
            <v>432184 - 7</v>
          </cell>
        </row>
        <row r="321">
          <cell r="A321">
            <v>73415</v>
          </cell>
          <cell r="B321" t="str">
            <v>432198 - 7</v>
          </cell>
        </row>
        <row r="322">
          <cell r="A322">
            <v>72131</v>
          </cell>
          <cell r="B322" t="str">
            <v>432206 - 1</v>
          </cell>
        </row>
        <row r="323">
          <cell r="A323">
            <v>91286</v>
          </cell>
          <cell r="B323" t="str">
            <v>432276 - 2</v>
          </cell>
        </row>
        <row r="324">
          <cell r="A324">
            <v>91287</v>
          </cell>
          <cell r="B324" t="str">
            <v>432277 - 0</v>
          </cell>
        </row>
        <row r="325">
          <cell r="A325">
            <v>91300</v>
          </cell>
          <cell r="B325" t="str">
            <v>432278 - 9</v>
          </cell>
        </row>
        <row r="326">
          <cell r="A326">
            <v>91301</v>
          </cell>
          <cell r="B326" t="str">
            <v>432281 - 9</v>
          </cell>
        </row>
        <row r="327">
          <cell r="A327">
            <v>87495</v>
          </cell>
          <cell r="B327" t="str">
            <v>432282 - 7</v>
          </cell>
        </row>
        <row r="328">
          <cell r="A328">
            <v>92771</v>
          </cell>
          <cell r="B328" t="str">
            <v>432284 - 3</v>
          </cell>
        </row>
        <row r="329">
          <cell r="A329">
            <v>92769</v>
          </cell>
          <cell r="B329" t="str">
            <v>432286 - 0</v>
          </cell>
        </row>
        <row r="330">
          <cell r="A330">
            <v>92768</v>
          </cell>
          <cell r="B330" t="str">
            <v>432287 - 8</v>
          </cell>
        </row>
        <row r="331">
          <cell r="A331">
            <v>92762</v>
          </cell>
          <cell r="B331" t="str">
            <v>432288 - 6</v>
          </cell>
        </row>
        <row r="332">
          <cell r="A332">
            <v>92760</v>
          </cell>
          <cell r="B332" t="str">
            <v>432289 - 4</v>
          </cell>
        </row>
        <row r="333">
          <cell r="A333">
            <v>92759</v>
          </cell>
          <cell r="B333" t="str">
            <v>432290 - 8</v>
          </cell>
        </row>
        <row r="334">
          <cell r="A334" t="str">
            <v xml:space="preserve"> 73888/001</v>
          </cell>
          <cell r="B334" t="str">
            <v>432291 - 6</v>
          </cell>
        </row>
        <row r="335">
          <cell r="A335">
            <v>86894</v>
          </cell>
          <cell r="B335" t="str">
            <v>432293 - 2</v>
          </cell>
        </row>
        <row r="336">
          <cell r="A336">
            <v>5991</v>
          </cell>
          <cell r="B336" t="str">
            <v>432294 - 0</v>
          </cell>
        </row>
        <row r="337">
          <cell r="A337">
            <v>73710</v>
          </cell>
          <cell r="B337" t="str">
            <v>432295 - 9</v>
          </cell>
        </row>
        <row r="338">
          <cell r="A338">
            <v>88504</v>
          </cell>
          <cell r="B338" t="str">
            <v>432297 - 5</v>
          </cell>
        </row>
        <row r="339">
          <cell r="A339" t="str">
            <v xml:space="preserve"> 74051/001</v>
          </cell>
          <cell r="B339" t="str">
            <v>432299 - 1</v>
          </cell>
        </row>
        <row r="340">
          <cell r="A340" t="str">
            <v xml:space="preserve"> 74102/001</v>
          </cell>
          <cell r="B340" t="str">
            <v>432300 - 9</v>
          </cell>
        </row>
        <row r="341">
          <cell r="A341">
            <v>87908</v>
          </cell>
          <cell r="B341" t="str">
            <v>432301 - 7</v>
          </cell>
        </row>
        <row r="342">
          <cell r="A342">
            <v>87894</v>
          </cell>
          <cell r="B342" t="str">
            <v>432302 - 5</v>
          </cell>
        </row>
        <row r="343">
          <cell r="A343">
            <v>87897</v>
          </cell>
          <cell r="B343" t="str">
            <v>432303 - 3</v>
          </cell>
        </row>
        <row r="344">
          <cell r="A344">
            <v>87879</v>
          </cell>
          <cell r="B344" t="str">
            <v>432304 - 1</v>
          </cell>
        </row>
        <row r="345">
          <cell r="A345">
            <v>94221</v>
          </cell>
          <cell r="B345" t="str">
            <v>432311 - 4</v>
          </cell>
        </row>
        <row r="346">
          <cell r="A346" t="str">
            <v xml:space="preserve"> 73817/001</v>
          </cell>
          <cell r="B346" t="str">
            <v>432312 - 2</v>
          </cell>
        </row>
        <row r="347">
          <cell r="A347">
            <v>87792</v>
          </cell>
          <cell r="B347" t="str">
            <v>432314 - 9</v>
          </cell>
        </row>
        <row r="348">
          <cell r="A348">
            <v>87775</v>
          </cell>
          <cell r="B348" t="str">
            <v>432316 - 5</v>
          </cell>
        </row>
        <row r="349">
          <cell r="A349">
            <v>3061</v>
          </cell>
          <cell r="B349" t="str">
            <v>432317 - 3</v>
          </cell>
        </row>
        <row r="350">
          <cell r="A350">
            <v>91305</v>
          </cell>
          <cell r="B350" t="str">
            <v>432318 - 1</v>
          </cell>
        </row>
        <row r="351">
          <cell r="A351">
            <v>91307</v>
          </cell>
          <cell r="B351" t="str">
            <v>432319 - 0</v>
          </cell>
        </row>
        <row r="352">
          <cell r="A352">
            <v>83729</v>
          </cell>
          <cell r="B352" t="str">
            <v>432320 - 3</v>
          </cell>
        </row>
        <row r="353">
          <cell r="A353">
            <v>68069</v>
          </cell>
          <cell r="B353" t="str">
            <v>432321 - 1</v>
          </cell>
        </row>
        <row r="354">
          <cell r="A354" t="str">
            <v xml:space="preserve"> 74217/002</v>
          </cell>
          <cell r="B354" t="str">
            <v>432322 - 0</v>
          </cell>
        </row>
        <row r="355">
          <cell r="A355">
            <v>83731</v>
          </cell>
          <cell r="B355" t="str">
            <v>432323 - 8</v>
          </cell>
        </row>
        <row r="356">
          <cell r="A356">
            <v>85423</v>
          </cell>
          <cell r="B356" t="str">
            <v>432324 - 6</v>
          </cell>
        </row>
        <row r="357">
          <cell r="A357">
            <v>86942</v>
          </cell>
          <cell r="B357" t="str">
            <v>432328 - 9</v>
          </cell>
        </row>
        <row r="358">
          <cell r="A358">
            <v>83879</v>
          </cell>
          <cell r="B358" t="str">
            <v>432329 - 7</v>
          </cell>
        </row>
        <row r="359">
          <cell r="A359">
            <v>73610</v>
          </cell>
          <cell r="B359" t="str">
            <v>432332 - 7</v>
          </cell>
        </row>
        <row r="360">
          <cell r="A360">
            <v>92485</v>
          </cell>
          <cell r="B360" t="str">
            <v>432334 - 3</v>
          </cell>
        </row>
        <row r="361">
          <cell r="A361">
            <v>92456</v>
          </cell>
          <cell r="B361" t="str">
            <v>432336 - 0</v>
          </cell>
        </row>
        <row r="362">
          <cell r="A362" t="str">
            <v xml:space="preserve"> 74219/001</v>
          </cell>
          <cell r="B362" t="str">
            <v>432337 - 8</v>
          </cell>
        </row>
        <row r="363">
          <cell r="A363" t="str">
            <v xml:space="preserve"> 74219/002</v>
          </cell>
          <cell r="B363" t="str">
            <v>432339 - 4</v>
          </cell>
        </row>
        <row r="364">
          <cell r="A364" t="str">
            <v xml:space="preserve"> 74065/003</v>
          </cell>
          <cell r="B364" t="str">
            <v>432349 - 1</v>
          </cell>
        </row>
        <row r="365">
          <cell r="A365">
            <v>73465</v>
          </cell>
          <cell r="B365" t="str">
            <v>432350 - 5</v>
          </cell>
        </row>
        <row r="366">
          <cell r="A366" t="str">
            <v xml:space="preserve"> 73916/001</v>
          </cell>
          <cell r="B366" t="str">
            <v>432351 - 3</v>
          </cell>
        </row>
        <row r="367">
          <cell r="A367" t="str">
            <v xml:space="preserve"> 74224/001</v>
          </cell>
          <cell r="B367" t="str">
            <v>432352 - 1</v>
          </cell>
        </row>
        <row r="368">
          <cell r="A368">
            <v>93137</v>
          </cell>
          <cell r="B368" t="str">
            <v>432357 - 2</v>
          </cell>
        </row>
        <row r="369">
          <cell r="A369">
            <v>90820</v>
          </cell>
          <cell r="B369" t="str">
            <v>432361 - 0</v>
          </cell>
        </row>
        <row r="370">
          <cell r="A370" t="str">
            <v xml:space="preserve"> 74131/001</v>
          </cell>
          <cell r="B370" t="str">
            <v>432362 - 9</v>
          </cell>
        </row>
        <row r="371">
          <cell r="A371" t="str">
            <v xml:space="preserve"> 74253/001</v>
          </cell>
          <cell r="B371" t="str">
            <v>432363 - 7</v>
          </cell>
        </row>
        <row r="372">
          <cell r="A372">
            <v>86883</v>
          </cell>
          <cell r="B372" t="str">
            <v>432367 - 0</v>
          </cell>
        </row>
        <row r="373">
          <cell r="A373">
            <v>72947</v>
          </cell>
          <cell r="B373" t="str">
            <v>432368 - 8</v>
          </cell>
        </row>
        <row r="374">
          <cell r="A374">
            <v>86876</v>
          </cell>
          <cell r="B374" t="str">
            <v>432370 - 0</v>
          </cell>
        </row>
        <row r="375">
          <cell r="A375">
            <v>83681</v>
          </cell>
          <cell r="B375" t="str">
            <v>432371 - 8</v>
          </cell>
        </row>
        <row r="376">
          <cell r="A376">
            <v>83671</v>
          </cell>
          <cell r="B376" t="str">
            <v>432372 - 6</v>
          </cell>
        </row>
        <row r="377">
          <cell r="A377">
            <v>89798</v>
          </cell>
          <cell r="B377" t="str">
            <v>432374 - 2</v>
          </cell>
        </row>
        <row r="378">
          <cell r="A378">
            <v>90092</v>
          </cell>
          <cell r="B378" t="str">
            <v>432386 - 6</v>
          </cell>
        </row>
        <row r="379">
          <cell r="A379">
            <v>72180</v>
          </cell>
          <cell r="B379" t="str">
            <v>432559 - 1</v>
          </cell>
        </row>
        <row r="380">
          <cell r="A380" t="str">
            <v xml:space="preserve"> 73953/004</v>
          </cell>
          <cell r="B380" t="str">
            <v>432567 - 2</v>
          </cell>
        </row>
        <row r="381">
          <cell r="A381" t="str">
            <v xml:space="preserve"> 74231/001</v>
          </cell>
          <cell r="B381" t="str">
            <v>432570 - 2</v>
          </cell>
        </row>
        <row r="382">
          <cell r="A382">
            <v>83468</v>
          </cell>
          <cell r="B382" t="str">
            <v>432572 - 9</v>
          </cell>
        </row>
        <row r="383">
          <cell r="A383">
            <v>83469</v>
          </cell>
          <cell r="B383" t="str">
            <v>432574 - 5</v>
          </cell>
        </row>
        <row r="384">
          <cell r="A384" t="str">
            <v xml:space="preserve"> 73831/002</v>
          </cell>
          <cell r="B384" t="str">
            <v>432575 - 3</v>
          </cell>
        </row>
        <row r="385">
          <cell r="A385" t="str">
            <v xml:space="preserve"> 73831/003</v>
          </cell>
          <cell r="B385" t="str">
            <v>432576 - 1</v>
          </cell>
        </row>
        <row r="386">
          <cell r="A386">
            <v>83478</v>
          </cell>
          <cell r="B386" t="str">
            <v>432578 - 8</v>
          </cell>
        </row>
        <row r="387">
          <cell r="A387">
            <v>83391</v>
          </cell>
          <cell r="B387" t="str">
            <v>432579 - 6</v>
          </cell>
        </row>
        <row r="388">
          <cell r="A388">
            <v>83392</v>
          </cell>
          <cell r="B388" t="str">
            <v>432580 - 0</v>
          </cell>
        </row>
        <row r="389">
          <cell r="A389">
            <v>83393</v>
          </cell>
          <cell r="B389" t="str">
            <v>432581 - 8</v>
          </cell>
        </row>
        <row r="390">
          <cell r="A390">
            <v>72281</v>
          </cell>
          <cell r="B390" t="str">
            <v>432582 - 6</v>
          </cell>
        </row>
        <row r="391">
          <cell r="A391" t="str">
            <v xml:space="preserve"> 74131/006</v>
          </cell>
          <cell r="B391" t="str">
            <v>432583 - 4</v>
          </cell>
        </row>
        <row r="392">
          <cell r="A392">
            <v>86878</v>
          </cell>
          <cell r="B392" t="str">
            <v>432657 - 1</v>
          </cell>
        </row>
        <row r="393">
          <cell r="A393">
            <v>86935</v>
          </cell>
          <cell r="B393" t="str">
            <v>432658 - 0</v>
          </cell>
        </row>
        <row r="394">
          <cell r="A394">
            <v>86910</v>
          </cell>
          <cell r="B394" t="str">
            <v>432659 - 8</v>
          </cell>
        </row>
        <row r="395">
          <cell r="A395">
            <v>89367</v>
          </cell>
          <cell r="B395" t="str">
            <v>432662 - 8</v>
          </cell>
        </row>
        <row r="396">
          <cell r="A396">
            <v>89371</v>
          </cell>
          <cell r="B396" t="str">
            <v>432664 - 4</v>
          </cell>
        </row>
        <row r="397">
          <cell r="A397">
            <v>89372</v>
          </cell>
          <cell r="B397" t="str">
            <v>432665 - 2</v>
          </cell>
        </row>
        <row r="398">
          <cell r="A398">
            <v>89373</v>
          </cell>
          <cell r="B398" t="str">
            <v>432666 - 0</v>
          </cell>
        </row>
        <row r="399">
          <cell r="A399">
            <v>89376</v>
          </cell>
          <cell r="B399" t="str">
            <v>432667 - 9</v>
          </cell>
        </row>
        <row r="400">
          <cell r="A400">
            <v>89378</v>
          </cell>
          <cell r="B400" t="str">
            <v>432668 - 7</v>
          </cell>
        </row>
        <row r="401">
          <cell r="A401">
            <v>89379</v>
          </cell>
          <cell r="B401" t="str">
            <v>432669 - 5</v>
          </cell>
        </row>
        <row r="402">
          <cell r="A402">
            <v>89380</v>
          </cell>
          <cell r="B402" t="str">
            <v>432671 - 7</v>
          </cell>
        </row>
        <row r="403">
          <cell r="A403">
            <v>89385</v>
          </cell>
          <cell r="B403" t="str">
            <v>432673 - 3</v>
          </cell>
        </row>
        <row r="404">
          <cell r="A404">
            <v>89386</v>
          </cell>
          <cell r="B404" t="str">
            <v>432674 - 1</v>
          </cell>
        </row>
        <row r="405">
          <cell r="A405">
            <v>89388</v>
          </cell>
          <cell r="B405" t="str">
            <v>432675 - 0</v>
          </cell>
        </row>
        <row r="406">
          <cell r="A406">
            <v>89389</v>
          </cell>
          <cell r="B406" t="str">
            <v>432676 - 8</v>
          </cell>
        </row>
        <row r="407">
          <cell r="A407">
            <v>89393</v>
          </cell>
          <cell r="B407" t="str">
            <v>432678 - 4</v>
          </cell>
        </row>
        <row r="408">
          <cell r="A408">
            <v>89394</v>
          </cell>
          <cell r="B408" t="str">
            <v>432679 - 2</v>
          </cell>
        </row>
        <row r="409">
          <cell r="A409">
            <v>89431</v>
          </cell>
          <cell r="B409" t="str">
            <v>432680 - 6</v>
          </cell>
        </row>
        <row r="410">
          <cell r="A410">
            <v>89752</v>
          </cell>
          <cell r="B410" t="str">
            <v>432682 - 2</v>
          </cell>
        </row>
        <row r="411">
          <cell r="A411">
            <v>89778</v>
          </cell>
          <cell r="B411" t="str">
            <v>432683 - 0</v>
          </cell>
        </row>
        <row r="412">
          <cell r="A412">
            <v>89779</v>
          </cell>
          <cell r="B412" t="str">
            <v>432684 - 9</v>
          </cell>
        </row>
        <row r="413">
          <cell r="A413">
            <v>89782</v>
          </cell>
          <cell r="B413" t="str">
            <v>432685 - 7</v>
          </cell>
        </row>
        <row r="414">
          <cell r="A414" t="str">
            <v xml:space="preserve"> 73837/002</v>
          </cell>
          <cell r="B414" t="str">
            <v>432686 - 5</v>
          </cell>
        </row>
        <row r="415">
          <cell r="A415" t="str">
            <v xml:space="preserve"> 73836/001</v>
          </cell>
          <cell r="B415" t="str">
            <v>432687 - 3</v>
          </cell>
        </row>
        <row r="416">
          <cell r="A416">
            <v>88503</v>
          </cell>
          <cell r="B416" t="str">
            <v>432789 - 6</v>
          </cell>
        </row>
        <row r="417">
          <cell r="A417">
            <v>73686</v>
          </cell>
          <cell r="B417" t="str">
            <v>432921 - 0</v>
          </cell>
        </row>
        <row r="418">
          <cell r="A418">
            <v>92921</v>
          </cell>
          <cell r="B418" t="str">
            <v>432923 - 6</v>
          </cell>
        </row>
        <row r="419">
          <cell r="A419">
            <v>79464</v>
          </cell>
          <cell r="B419" t="str">
            <v>433101 - 0</v>
          </cell>
        </row>
        <row r="420">
          <cell r="A420">
            <v>89397</v>
          </cell>
          <cell r="B420" t="str">
            <v>433105 - 2</v>
          </cell>
        </row>
        <row r="421">
          <cell r="A421">
            <v>89359</v>
          </cell>
          <cell r="B421" t="str">
            <v>433106 - 0</v>
          </cell>
        </row>
        <row r="422">
          <cell r="A422">
            <v>73397</v>
          </cell>
          <cell r="B422" t="str">
            <v>433258 - 0</v>
          </cell>
        </row>
        <row r="423">
          <cell r="A423">
            <v>92216</v>
          </cell>
          <cell r="B423" t="str">
            <v>433260 - 1</v>
          </cell>
        </row>
        <row r="424">
          <cell r="A424">
            <v>85335</v>
          </cell>
          <cell r="B424" t="str">
            <v>433261 - 0</v>
          </cell>
        </row>
        <row r="425">
          <cell r="A425" t="str">
            <v xml:space="preserve"> 73899/002 </v>
          </cell>
          <cell r="B425" t="str">
            <v>433262 - 8</v>
          </cell>
        </row>
        <row r="426">
          <cell r="A426" t="str">
            <v xml:space="preserve"> 74076/001 </v>
          </cell>
          <cell r="B426" t="str">
            <v>433263 - 6</v>
          </cell>
        </row>
        <row r="427">
          <cell r="A427">
            <v>93186</v>
          </cell>
          <cell r="B427" t="str">
            <v>433264 - 4</v>
          </cell>
        </row>
        <row r="428">
          <cell r="A428">
            <v>93188</v>
          </cell>
          <cell r="B428" t="str">
            <v>433268 - 7</v>
          </cell>
        </row>
        <row r="429">
          <cell r="A429">
            <v>92481</v>
          </cell>
          <cell r="B429" t="str">
            <v>433271 - 7</v>
          </cell>
        </row>
        <row r="430">
          <cell r="A430">
            <v>92785</v>
          </cell>
          <cell r="B430" t="str">
            <v>433275 - 0</v>
          </cell>
        </row>
        <row r="431">
          <cell r="A431">
            <v>93204</v>
          </cell>
          <cell r="B431" t="str">
            <v>433277 - 6</v>
          </cell>
        </row>
        <row r="432">
          <cell r="A432">
            <v>87519</v>
          </cell>
          <cell r="B432" t="str">
            <v>433280 - 6</v>
          </cell>
        </row>
        <row r="433">
          <cell r="A433">
            <v>92565</v>
          </cell>
          <cell r="B433" t="str">
            <v>433284 - 9</v>
          </cell>
        </row>
        <row r="434">
          <cell r="A434">
            <v>94201</v>
          </cell>
          <cell r="B434" t="str">
            <v>433286 - 5</v>
          </cell>
        </row>
        <row r="435">
          <cell r="A435">
            <v>87529</v>
          </cell>
          <cell r="B435" t="str">
            <v>433291 - 1</v>
          </cell>
        </row>
        <row r="436">
          <cell r="A436">
            <v>90800</v>
          </cell>
          <cell r="B436" t="str">
            <v>433293 - 8</v>
          </cell>
        </row>
        <row r="437">
          <cell r="A437">
            <v>90826</v>
          </cell>
          <cell r="B437" t="str">
            <v>433294 - 6</v>
          </cell>
        </row>
        <row r="438">
          <cell r="A438">
            <v>90801</v>
          </cell>
          <cell r="B438" t="str">
            <v>433313 - 6</v>
          </cell>
        </row>
        <row r="439">
          <cell r="A439">
            <v>90827</v>
          </cell>
          <cell r="B439" t="str">
            <v>433314 - 4</v>
          </cell>
        </row>
        <row r="440">
          <cell r="A440">
            <v>91340</v>
          </cell>
          <cell r="B440" t="str">
            <v>433316 - 0</v>
          </cell>
        </row>
        <row r="441">
          <cell r="A441" t="str">
            <v xml:space="preserve"> 73940/001 </v>
          </cell>
          <cell r="B441" t="str">
            <v>433317 - 9</v>
          </cell>
        </row>
        <row r="442">
          <cell r="A442" t="str">
            <v xml:space="preserve"> 74094/001 </v>
          </cell>
          <cell r="B442" t="str">
            <v>433318 - 7</v>
          </cell>
        </row>
        <row r="443">
          <cell r="A443" t="str">
            <v xml:space="preserve"> 74051/002 </v>
          </cell>
          <cell r="B443" t="str">
            <v>433319 - 5</v>
          </cell>
        </row>
        <row r="444">
          <cell r="A444">
            <v>90371</v>
          </cell>
          <cell r="B444" t="str">
            <v>433321 - 7</v>
          </cell>
        </row>
        <row r="445">
          <cell r="A445">
            <v>86882</v>
          </cell>
          <cell r="B445" t="str">
            <v>433322 - 5</v>
          </cell>
        </row>
        <row r="446">
          <cell r="A446">
            <v>6082</v>
          </cell>
          <cell r="B446" t="str">
            <v>433323 - 3</v>
          </cell>
        </row>
        <row r="447">
          <cell r="A447">
            <v>92776</v>
          </cell>
          <cell r="B447" t="str">
            <v>433324 - 1</v>
          </cell>
        </row>
        <row r="448">
          <cell r="A448">
            <v>87905</v>
          </cell>
          <cell r="B448" t="str">
            <v>433325 - 0</v>
          </cell>
        </row>
        <row r="449">
          <cell r="A449" t="str">
            <v xml:space="preserve"> 73907/006 </v>
          </cell>
          <cell r="B449" t="str">
            <v>433326 - 8</v>
          </cell>
        </row>
        <row r="450">
          <cell r="A450">
            <v>84660</v>
          </cell>
          <cell r="B450" t="str">
            <v>433897 - 9</v>
          </cell>
        </row>
        <row r="451">
          <cell r="A451">
            <v>79482</v>
          </cell>
          <cell r="B451" t="str">
            <v>433905 - 3</v>
          </cell>
        </row>
        <row r="452">
          <cell r="A452">
            <v>72896</v>
          </cell>
          <cell r="B452" t="str">
            <v>433906 - 1</v>
          </cell>
        </row>
        <row r="453">
          <cell r="A453">
            <v>72900</v>
          </cell>
          <cell r="B453" t="str">
            <v>433908 - 8</v>
          </cell>
        </row>
        <row r="454">
          <cell r="A454" t="str">
            <v xml:space="preserve"> 73953/005</v>
          </cell>
          <cell r="B454" t="str">
            <v>433944 - 4</v>
          </cell>
        </row>
        <row r="455">
          <cell r="A455">
            <v>72132</v>
          </cell>
          <cell r="B455" t="str">
            <v>433945 - 2</v>
          </cell>
        </row>
        <row r="456">
          <cell r="A456" t="str">
            <v xml:space="preserve"> 73859/002 </v>
          </cell>
          <cell r="B456" t="str">
            <v>434072 - 8</v>
          </cell>
        </row>
        <row r="457">
          <cell r="A457" t="str">
            <v xml:space="preserve"> 73859/001 </v>
          </cell>
          <cell r="B457" t="str">
            <v>434073 - 6</v>
          </cell>
        </row>
        <row r="458">
          <cell r="A458" t="str">
            <v xml:space="preserve"> 74151/001 </v>
          </cell>
          <cell r="B458" t="str">
            <v>434074 - 4</v>
          </cell>
        </row>
        <row r="459">
          <cell r="A459" t="str">
            <v xml:space="preserve"> 73766/001 </v>
          </cell>
          <cell r="B459" t="str">
            <v>434076 - 0</v>
          </cell>
        </row>
        <row r="460">
          <cell r="A460">
            <v>92399</v>
          </cell>
          <cell r="B460" t="str">
            <v>434077 - 9</v>
          </cell>
        </row>
        <row r="461">
          <cell r="A461">
            <v>93584</v>
          </cell>
          <cell r="B461" t="str">
            <v>434079 - 5</v>
          </cell>
        </row>
        <row r="462">
          <cell r="A462">
            <v>72915</v>
          </cell>
          <cell r="B462" t="str">
            <v>434142 - 2</v>
          </cell>
        </row>
        <row r="463">
          <cell r="A463" t="str">
            <v xml:space="preserve"> 73888/003</v>
          </cell>
          <cell r="B463" t="str">
            <v>434143 - 0</v>
          </cell>
        </row>
        <row r="464">
          <cell r="A464" t="str">
            <v xml:space="preserve"> 73888/004</v>
          </cell>
          <cell r="B464" t="str">
            <v>434144 - 9</v>
          </cell>
        </row>
        <row r="465">
          <cell r="A465">
            <v>85333</v>
          </cell>
          <cell r="B465" t="str">
            <v>434149 - 0</v>
          </cell>
        </row>
        <row r="466">
          <cell r="A466">
            <v>85334</v>
          </cell>
          <cell r="B466" t="str">
            <v>434150 - 3</v>
          </cell>
        </row>
        <row r="467">
          <cell r="A467">
            <v>85372</v>
          </cell>
          <cell r="B467" t="str">
            <v>434152 - 0</v>
          </cell>
        </row>
        <row r="468">
          <cell r="A468">
            <v>85332</v>
          </cell>
          <cell r="B468" t="str">
            <v>434153 - 8</v>
          </cell>
        </row>
        <row r="469">
          <cell r="A469">
            <v>92788</v>
          </cell>
          <cell r="B469" t="str">
            <v>434195 - 3</v>
          </cell>
        </row>
        <row r="470">
          <cell r="A470" t="str">
            <v xml:space="preserve"> 73822/002</v>
          </cell>
          <cell r="B470" t="str">
            <v>434231 - 3</v>
          </cell>
        </row>
        <row r="471">
          <cell r="A471">
            <v>93682</v>
          </cell>
          <cell r="B471" t="str">
            <v>434232 - 1</v>
          </cell>
        </row>
        <row r="472">
          <cell r="A472" t="str">
            <v xml:space="preserve"> 79500/002</v>
          </cell>
          <cell r="B472" t="str">
            <v>434234 - 8</v>
          </cell>
        </row>
        <row r="473">
          <cell r="A473">
            <v>94275</v>
          </cell>
          <cell r="B473" t="str">
            <v>434236 - 4</v>
          </cell>
        </row>
        <row r="474">
          <cell r="A474">
            <v>41595</v>
          </cell>
          <cell r="B474" t="str">
            <v>434237 - 2</v>
          </cell>
        </row>
        <row r="475">
          <cell r="A475" t="str">
            <v xml:space="preserve"> 74236/001</v>
          </cell>
          <cell r="B475" t="str">
            <v>434238 - 0</v>
          </cell>
        </row>
        <row r="476">
          <cell r="A476">
            <v>85178</v>
          </cell>
          <cell r="B476" t="str">
            <v>434239 - 9</v>
          </cell>
        </row>
        <row r="477">
          <cell r="A477">
            <v>85662</v>
          </cell>
          <cell r="B477" t="str">
            <v>434243 - 7</v>
          </cell>
        </row>
        <row r="478">
          <cell r="A478">
            <v>91007</v>
          </cell>
          <cell r="B478" t="str">
            <v>434245 - 3</v>
          </cell>
        </row>
        <row r="479">
          <cell r="A479">
            <v>92335</v>
          </cell>
          <cell r="B479" t="str">
            <v>434249 - 6</v>
          </cell>
        </row>
        <row r="480">
          <cell r="A480">
            <v>92340</v>
          </cell>
          <cell r="B480" t="str">
            <v>434260 - 7</v>
          </cell>
        </row>
        <row r="481">
          <cell r="A481">
            <v>92412</v>
          </cell>
          <cell r="B481" t="str">
            <v>434264 - 0</v>
          </cell>
        </row>
        <row r="482">
          <cell r="A482">
            <v>92430</v>
          </cell>
          <cell r="B482" t="str">
            <v>434265 - 8</v>
          </cell>
        </row>
        <row r="483">
          <cell r="A483">
            <v>92509</v>
          </cell>
          <cell r="B483" t="str">
            <v>434266 - 6</v>
          </cell>
        </row>
        <row r="484">
          <cell r="A484">
            <v>92525</v>
          </cell>
          <cell r="B484" t="str">
            <v>434267 - 4</v>
          </cell>
        </row>
        <row r="485">
          <cell r="A485">
            <v>92777</v>
          </cell>
          <cell r="B485" t="str">
            <v>434268 - 2</v>
          </cell>
        </row>
        <row r="486">
          <cell r="A486">
            <v>92784</v>
          </cell>
          <cell r="B486" t="str">
            <v>434269 - 0</v>
          </cell>
        </row>
        <row r="487">
          <cell r="A487">
            <v>92786</v>
          </cell>
          <cell r="B487" t="str">
            <v>434271 - 2</v>
          </cell>
        </row>
        <row r="488">
          <cell r="A488">
            <v>92787</v>
          </cell>
          <cell r="B488" t="str">
            <v>434272 - 0</v>
          </cell>
        </row>
        <row r="489">
          <cell r="A489" t="str">
            <v xml:space="preserve"> 73800/001 </v>
          </cell>
          <cell r="B489" t="str">
            <v>434274 - 7</v>
          </cell>
        </row>
        <row r="490">
          <cell r="A490" t="str">
            <v xml:space="preserve"> 73967/001 </v>
          </cell>
          <cell r="B490" t="str">
            <v>434275 - 5</v>
          </cell>
        </row>
        <row r="491">
          <cell r="A491" t="str">
            <v xml:space="preserve"> 73967/002 </v>
          </cell>
          <cell r="B491" t="str">
            <v>434276 - 3</v>
          </cell>
        </row>
        <row r="492">
          <cell r="A492" t="str">
            <v xml:space="preserve"> 73976/004 </v>
          </cell>
          <cell r="B492" t="str">
            <v>434277 - 1</v>
          </cell>
        </row>
        <row r="493">
          <cell r="A493" t="str">
            <v xml:space="preserve"> 74138/001 </v>
          </cell>
          <cell r="B493" t="str">
            <v>434278 - 0</v>
          </cell>
        </row>
        <row r="494">
          <cell r="A494" t="str">
            <v xml:space="preserve"> 74077/002 </v>
          </cell>
          <cell r="B494" t="str">
            <v>434280 - 1</v>
          </cell>
        </row>
        <row r="495">
          <cell r="A495" t="str">
            <v xml:space="preserve"> 74244/001 </v>
          </cell>
          <cell r="B495" t="str">
            <v>434284 - 4</v>
          </cell>
        </row>
        <row r="496">
          <cell r="A496" t="str">
            <v xml:space="preserve"> 74245/001 </v>
          </cell>
          <cell r="B496" t="str">
            <v>434286 - 0</v>
          </cell>
        </row>
        <row r="497">
          <cell r="A497">
            <v>67252</v>
          </cell>
          <cell r="B497" t="str">
            <v>438065 - 7</v>
          </cell>
        </row>
        <row r="498">
          <cell r="A498">
            <v>94991</v>
          </cell>
          <cell r="B498" t="str">
            <v>438268 - 4</v>
          </cell>
        </row>
        <row r="499">
          <cell r="A499">
            <v>93176</v>
          </cell>
          <cell r="B499" t="str">
            <v>438536 - 5</v>
          </cell>
        </row>
        <row r="500">
          <cell r="A500">
            <v>72209</v>
          </cell>
          <cell r="B500" t="str">
            <v>438711 - 2</v>
          </cell>
        </row>
        <row r="501">
          <cell r="A501">
            <v>83656</v>
          </cell>
          <cell r="B501" t="str">
            <v>438712 - 0</v>
          </cell>
        </row>
        <row r="502">
          <cell r="A502" t="str">
            <v xml:space="preserve"> 75029/001</v>
          </cell>
          <cell r="B502" t="str">
            <v>438713 - 9</v>
          </cell>
        </row>
        <row r="503">
          <cell r="A503" t="str">
            <v xml:space="preserve"> 74166/001</v>
          </cell>
          <cell r="B503" t="str">
            <v>438714 - 7</v>
          </cell>
        </row>
        <row r="504">
          <cell r="A504" t="str">
            <v xml:space="preserve"> 73987/001</v>
          </cell>
          <cell r="B504" t="str">
            <v>438715 - 5</v>
          </cell>
        </row>
        <row r="505">
          <cell r="A505" t="str">
            <v xml:space="preserve"> 73982/001</v>
          </cell>
          <cell r="B505" t="str">
            <v>438716 - 3</v>
          </cell>
        </row>
        <row r="506">
          <cell r="A506" t="str">
            <v xml:space="preserve"> 73928/002</v>
          </cell>
          <cell r="B506" t="str">
            <v>438717 - 1</v>
          </cell>
        </row>
        <row r="507">
          <cell r="A507" t="str">
            <v xml:space="preserve"> 74141/001</v>
          </cell>
          <cell r="B507" t="str">
            <v>438718 - 0</v>
          </cell>
        </row>
        <row r="508">
          <cell r="A508" t="str">
            <v xml:space="preserve"> 73935/001</v>
          </cell>
          <cell r="B508" t="str">
            <v>438719 - 8</v>
          </cell>
        </row>
        <row r="509">
          <cell r="A509" t="str">
            <v xml:space="preserve"> 73928/001</v>
          </cell>
          <cell r="B509" t="str">
            <v>438720 - 1</v>
          </cell>
        </row>
        <row r="510">
          <cell r="A510" t="str">
            <v xml:space="preserve"> 73927/009</v>
          </cell>
          <cell r="B510" t="str">
            <v>438721 - 0</v>
          </cell>
        </row>
        <row r="511">
          <cell r="A511">
            <v>85005</v>
          </cell>
          <cell r="B511" t="str">
            <v>438722 - 8</v>
          </cell>
        </row>
        <row r="512">
          <cell r="A512" t="str">
            <v xml:space="preserve"> 74168/001</v>
          </cell>
          <cell r="B512" t="str">
            <v>438723 - 6</v>
          </cell>
        </row>
        <row r="513">
          <cell r="A513" t="str">
            <v xml:space="preserve"> 75030/001</v>
          </cell>
          <cell r="B513" t="str">
            <v>438724 - 4</v>
          </cell>
        </row>
        <row r="514">
          <cell r="A514" t="str">
            <v xml:space="preserve"> 75030/002</v>
          </cell>
          <cell r="B514" t="str">
            <v>438725 - 2</v>
          </cell>
        </row>
        <row r="515">
          <cell r="A515" t="str">
            <v xml:space="preserve"> 75030/003</v>
          </cell>
          <cell r="B515" t="str">
            <v>438726 - 0</v>
          </cell>
        </row>
        <row r="516">
          <cell r="A516" t="str">
            <v xml:space="preserve"> 75030/004</v>
          </cell>
          <cell r="B516" t="str">
            <v>438727 - 9</v>
          </cell>
        </row>
        <row r="517">
          <cell r="A517" t="str">
            <v xml:space="preserve"> 74101/001</v>
          </cell>
          <cell r="B517" t="str">
            <v>438729 - 5</v>
          </cell>
        </row>
        <row r="518">
          <cell r="A518">
            <v>86879</v>
          </cell>
          <cell r="B518" t="str">
            <v>438730 - 9</v>
          </cell>
        </row>
        <row r="519">
          <cell r="A519">
            <v>68061</v>
          </cell>
          <cell r="B519" t="str">
            <v>438731 - 7</v>
          </cell>
        </row>
        <row r="520">
          <cell r="A520" t="str">
            <v xml:space="preserve"> 73834/004</v>
          </cell>
          <cell r="B520" t="str">
            <v>438732 - 5</v>
          </cell>
        </row>
        <row r="521">
          <cell r="A521">
            <v>6087</v>
          </cell>
          <cell r="B521" t="str">
            <v>438734 - 1</v>
          </cell>
        </row>
        <row r="522">
          <cell r="A522" t="str">
            <v xml:space="preserve"> 73783/010</v>
          </cell>
          <cell r="B522" t="str">
            <v>438738 - 4</v>
          </cell>
        </row>
        <row r="523">
          <cell r="A523">
            <v>72250</v>
          </cell>
          <cell r="B523" t="str">
            <v>438740 - 6</v>
          </cell>
        </row>
        <row r="524">
          <cell r="A524">
            <v>5995</v>
          </cell>
          <cell r="B524" t="str">
            <v>438743 - 0</v>
          </cell>
        </row>
        <row r="525">
          <cell r="A525" t="str">
            <v xml:space="preserve"> 73750/001</v>
          </cell>
          <cell r="B525" t="str">
            <v>438744 - 9</v>
          </cell>
        </row>
        <row r="526">
          <cell r="A526" t="str">
            <v xml:space="preserve"> 73872/001</v>
          </cell>
          <cell r="B526" t="str">
            <v>438746 - 5</v>
          </cell>
        </row>
        <row r="527">
          <cell r="A527">
            <v>72183</v>
          </cell>
          <cell r="B527" t="str">
            <v>438747 - 3</v>
          </cell>
        </row>
        <row r="528">
          <cell r="A528">
            <v>79484</v>
          </cell>
          <cell r="B528" t="str">
            <v>438762 - 7</v>
          </cell>
        </row>
        <row r="529">
          <cell r="A529">
            <v>5974</v>
          </cell>
          <cell r="B529" t="str">
            <v>438764 - 3</v>
          </cell>
        </row>
        <row r="530">
          <cell r="A530">
            <v>72249</v>
          </cell>
          <cell r="B530" t="str">
            <v>438765 - 1</v>
          </cell>
        </row>
        <row r="531">
          <cell r="A531">
            <v>83394</v>
          </cell>
          <cell r="B531" t="str">
            <v>438767 - 8</v>
          </cell>
        </row>
        <row r="532">
          <cell r="A532">
            <v>90446</v>
          </cell>
          <cell r="B532" t="str">
            <v>438797 - 0</v>
          </cell>
        </row>
        <row r="533">
          <cell r="A533">
            <v>90443</v>
          </cell>
          <cell r="B533" t="str">
            <v>438798 - 8</v>
          </cell>
        </row>
        <row r="534">
          <cell r="A534">
            <v>94968</v>
          </cell>
          <cell r="B534" t="str">
            <v>438843 - 7</v>
          </cell>
        </row>
        <row r="535">
          <cell r="A535">
            <v>94969</v>
          </cell>
          <cell r="B535" t="str">
            <v>438844 - 5</v>
          </cell>
        </row>
        <row r="536">
          <cell r="A536">
            <v>94971</v>
          </cell>
          <cell r="B536" t="str">
            <v>438847 - 0</v>
          </cell>
        </row>
        <row r="537">
          <cell r="A537">
            <v>94970</v>
          </cell>
          <cell r="B537" t="str">
            <v>438848 - 8</v>
          </cell>
        </row>
        <row r="538">
          <cell r="A538">
            <v>94972</v>
          </cell>
          <cell r="B538" t="str">
            <v>438849 - 6</v>
          </cell>
        </row>
        <row r="539">
          <cell r="A539">
            <v>94973</v>
          </cell>
          <cell r="B539" t="str">
            <v>438850 - 0</v>
          </cell>
        </row>
        <row r="540">
          <cell r="A540">
            <v>83730</v>
          </cell>
          <cell r="B540" t="str">
            <v>438852 - 6</v>
          </cell>
        </row>
        <row r="541">
          <cell r="A541">
            <v>72101</v>
          </cell>
          <cell r="B541" t="str">
            <v>438853 - 4</v>
          </cell>
        </row>
        <row r="542">
          <cell r="A542">
            <v>94218</v>
          </cell>
          <cell r="B542" t="str">
            <v>438855 - 0</v>
          </cell>
        </row>
        <row r="543">
          <cell r="A543">
            <v>94213</v>
          </cell>
          <cell r="B543" t="str">
            <v>438856 - 9</v>
          </cell>
        </row>
        <row r="544">
          <cell r="A544">
            <v>72093</v>
          </cell>
          <cell r="B544" t="str">
            <v>438887 - 9</v>
          </cell>
        </row>
        <row r="545">
          <cell r="A545">
            <v>94223</v>
          </cell>
          <cell r="B545" t="str">
            <v>438888 - 7</v>
          </cell>
        </row>
        <row r="546">
          <cell r="A546">
            <v>94451</v>
          </cell>
          <cell r="B546" t="str">
            <v>438890 - 9</v>
          </cell>
        </row>
        <row r="547">
          <cell r="A547">
            <v>92580</v>
          </cell>
          <cell r="B547" t="str">
            <v>438918 - 2</v>
          </cell>
        </row>
        <row r="548">
          <cell r="A548">
            <v>92541</v>
          </cell>
          <cell r="B548" t="str">
            <v>438919 - 0</v>
          </cell>
        </row>
        <row r="549">
          <cell r="A549">
            <v>92543</v>
          </cell>
          <cell r="B549" t="str">
            <v>438920 - 4</v>
          </cell>
        </row>
        <row r="550">
          <cell r="A550">
            <v>55960</v>
          </cell>
          <cell r="B550" t="str">
            <v>438921 - 2</v>
          </cell>
        </row>
        <row r="551">
          <cell r="A551">
            <v>92259</v>
          </cell>
          <cell r="B551" t="str">
            <v>438922 - 0</v>
          </cell>
        </row>
        <row r="552">
          <cell r="A552">
            <v>92545</v>
          </cell>
          <cell r="B552" t="str">
            <v>438923 - 9</v>
          </cell>
        </row>
        <row r="553">
          <cell r="A553">
            <v>92546</v>
          </cell>
          <cell r="B553" t="str">
            <v>438924 - 7</v>
          </cell>
        </row>
        <row r="554">
          <cell r="A554">
            <v>92548</v>
          </cell>
          <cell r="B554" t="str">
            <v>438925 - 5</v>
          </cell>
        </row>
        <row r="555">
          <cell r="A555">
            <v>94195</v>
          </cell>
          <cell r="B555" t="str">
            <v>438926 - 3</v>
          </cell>
        </row>
        <row r="556">
          <cell r="A556">
            <v>94224</v>
          </cell>
          <cell r="B556" t="str">
            <v>438928 - 0</v>
          </cell>
        </row>
        <row r="557">
          <cell r="A557" t="str">
            <v xml:space="preserve"> 73762/004</v>
          </cell>
          <cell r="B557" t="str">
            <v>438929 - 8</v>
          </cell>
        </row>
        <row r="558">
          <cell r="A558" t="str">
            <v xml:space="preserve"> 74066/001</v>
          </cell>
          <cell r="B558" t="str">
            <v>438930 - 1</v>
          </cell>
        </row>
        <row r="559">
          <cell r="A559" t="str">
            <v xml:space="preserve"> 74147/001</v>
          </cell>
          <cell r="B559" t="str">
            <v>438937 - 9</v>
          </cell>
        </row>
        <row r="560">
          <cell r="A560">
            <v>94992</v>
          </cell>
          <cell r="B560" t="str">
            <v>438941 - 7</v>
          </cell>
        </row>
        <row r="561">
          <cell r="A561">
            <v>94995</v>
          </cell>
          <cell r="B561" t="str">
            <v>438942 - 5</v>
          </cell>
        </row>
        <row r="562">
          <cell r="A562" t="str">
            <v xml:space="preserve"> 73922/001</v>
          </cell>
          <cell r="B562" t="str">
            <v>438943 - 3</v>
          </cell>
        </row>
        <row r="563">
          <cell r="A563">
            <v>40905</v>
          </cell>
          <cell r="B563" t="str">
            <v>438944 - 1</v>
          </cell>
        </row>
        <row r="564">
          <cell r="A564">
            <v>68052</v>
          </cell>
          <cell r="B564" t="str">
            <v>438945 - 0</v>
          </cell>
        </row>
        <row r="565">
          <cell r="A565">
            <v>68058</v>
          </cell>
          <cell r="B565" t="str">
            <v>438946 - 8</v>
          </cell>
        </row>
        <row r="566">
          <cell r="A566">
            <v>68070</v>
          </cell>
          <cell r="B566" t="str">
            <v>438947 - 6</v>
          </cell>
        </row>
        <row r="567">
          <cell r="A567">
            <v>90841</v>
          </cell>
          <cell r="B567" t="str">
            <v>438948 - 4</v>
          </cell>
        </row>
        <row r="568">
          <cell r="A568">
            <v>72226</v>
          </cell>
          <cell r="B568" t="str">
            <v>438949 - 2</v>
          </cell>
        </row>
        <row r="569">
          <cell r="A569">
            <v>72785</v>
          </cell>
          <cell r="B569" t="str">
            <v>438951 - 4</v>
          </cell>
        </row>
        <row r="570">
          <cell r="A570">
            <v>73665</v>
          </cell>
          <cell r="B570" t="str">
            <v>438953 - 0</v>
          </cell>
        </row>
        <row r="571">
          <cell r="A571">
            <v>83372</v>
          </cell>
          <cell r="B571" t="str">
            <v>438955 - 7</v>
          </cell>
        </row>
        <row r="572">
          <cell r="A572">
            <v>83532</v>
          </cell>
          <cell r="B572" t="str">
            <v>438956 - 5</v>
          </cell>
        </row>
        <row r="573">
          <cell r="A573">
            <v>84402</v>
          </cell>
          <cell r="B573" t="str">
            <v>438957 - 3</v>
          </cell>
        </row>
        <row r="574">
          <cell r="A574">
            <v>85180</v>
          </cell>
          <cell r="B574" t="str">
            <v>438958 - 1</v>
          </cell>
        </row>
        <row r="575">
          <cell r="A575">
            <v>86913</v>
          </cell>
          <cell r="B575" t="str">
            <v>438959 - 0</v>
          </cell>
        </row>
        <row r="576">
          <cell r="A576">
            <v>86929</v>
          </cell>
          <cell r="B576" t="str">
            <v>438960 - 3</v>
          </cell>
        </row>
        <row r="577">
          <cell r="A577">
            <v>86934</v>
          </cell>
          <cell r="B577" t="str">
            <v>438962 - 0</v>
          </cell>
        </row>
        <row r="578">
          <cell r="A578">
            <v>87533</v>
          </cell>
          <cell r="B578" t="str">
            <v>438963 - 8</v>
          </cell>
        </row>
        <row r="579">
          <cell r="A579">
            <v>88547</v>
          </cell>
          <cell r="B579" t="str">
            <v>438964 - 6</v>
          </cell>
        </row>
        <row r="580">
          <cell r="A580">
            <v>89045</v>
          </cell>
          <cell r="B580" t="str">
            <v>438965 - 4</v>
          </cell>
        </row>
        <row r="581">
          <cell r="A581">
            <v>89383</v>
          </cell>
          <cell r="B581" t="str">
            <v>438966 - 2</v>
          </cell>
        </row>
        <row r="582">
          <cell r="A582">
            <v>89390</v>
          </cell>
          <cell r="B582" t="str">
            <v>438967 - 0</v>
          </cell>
        </row>
        <row r="583">
          <cell r="A583">
            <v>89447</v>
          </cell>
          <cell r="B583" t="str">
            <v>438968 - 9</v>
          </cell>
        </row>
        <row r="584">
          <cell r="A584">
            <v>89454</v>
          </cell>
          <cell r="B584" t="str">
            <v>438969 - 7</v>
          </cell>
        </row>
        <row r="585">
          <cell r="A585">
            <v>89492</v>
          </cell>
          <cell r="B585" t="str">
            <v>438970 - 0</v>
          </cell>
        </row>
        <row r="586">
          <cell r="A586">
            <v>89499</v>
          </cell>
          <cell r="B586" t="str">
            <v>438971 - 9</v>
          </cell>
        </row>
        <row r="587">
          <cell r="A587">
            <v>89553</v>
          </cell>
          <cell r="B587" t="str">
            <v>438972 - 7</v>
          </cell>
        </row>
        <row r="588">
          <cell r="A588">
            <v>89572</v>
          </cell>
          <cell r="B588" t="str">
            <v>438974 - 3</v>
          </cell>
        </row>
        <row r="589">
          <cell r="A589">
            <v>89620</v>
          </cell>
          <cell r="B589" t="str">
            <v>438975 - 1</v>
          </cell>
        </row>
        <row r="590">
          <cell r="A590">
            <v>89623</v>
          </cell>
          <cell r="B590" t="str">
            <v>438976 - 0</v>
          </cell>
        </row>
        <row r="591">
          <cell r="A591">
            <v>89987</v>
          </cell>
          <cell r="B591" t="str">
            <v>438979 - 4</v>
          </cell>
        </row>
        <row r="592">
          <cell r="A592">
            <v>90278</v>
          </cell>
          <cell r="B592" t="str">
            <v>438980 - 8</v>
          </cell>
        </row>
        <row r="593">
          <cell r="A593">
            <v>90734</v>
          </cell>
          <cell r="B593" t="str">
            <v>438981 - 6</v>
          </cell>
        </row>
        <row r="594">
          <cell r="A594">
            <v>90804</v>
          </cell>
          <cell r="B594" t="str">
            <v>438982 - 4</v>
          </cell>
        </row>
        <row r="595">
          <cell r="A595">
            <v>91304</v>
          </cell>
          <cell r="B595" t="str">
            <v>438983 - 2</v>
          </cell>
        </row>
        <row r="596">
          <cell r="A596">
            <v>91873</v>
          </cell>
          <cell r="B596" t="str">
            <v>438984 - 0</v>
          </cell>
        </row>
        <row r="597">
          <cell r="A597">
            <v>91930</v>
          </cell>
          <cell r="B597" t="str">
            <v>438986 - 7</v>
          </cell>
        </row>
        <row r="598">
          <cell r="A598">
            <v>91932</v>
          </cell>
          <cell r="B598" t="str">
            <v>438987 - 5</v>
          </cell>
        </row>
        <row r="599">
          <cell r="A599">
            <v>92539</v>
          </cell>
          <cell r="B599" t="str">
            <v>438988 - 3</v>
          </cell>
        </row>
        <row r="600">
          <cell r="A600">
            <v>92981</v>
          </cell>
          <cell r="B600" t="str">
            <v>438992 - 1</v>
          </cell>
        </row>
        <row r="601">
          <cell r="A601">
            <v>93194</v>
          </cell>
          <cell r="B601" t="str">
            <v>438993 - 0</v>
          </cell>
        </row>
        <row r="602">
          <cell r="A602">
            <v>94319</v>
          </cell>
          <cell r="B602" t="str">
            <v>438994 - 8</v>
          </cell>
        </row>
        <row r="603">
          <cell r="A603" t="str">
            <v xml:space="preserve"> 73775/001 </v>
          </cell>
          <cell r="B603" t="str">
            <v>438995 - 6</v>
          </cell>
        </row>
        <row r="604">
          <cell r="A604" t="str">
            <v xml:space="preserve"> 73783/014 </v>
          </cell>
          <cell r="B604" t="str">
            <v>438996 - 4</v>
          </cell>
        </row>
        <row r="605">
          <cell r="A605" t="str">
            <v xml:space="preserve"> 73795/003 </v>
          </cell>
          <cell r="B605" t="str">
            <v>438998 - 0</v>
          </cell>
        </row>
        <row r="606">
          <cell r="A606" t="str">
            <v xml:space="preserve"> 73796/003 </v>
          </cell>
          <cell r="B606" t="str">
            <v>438999 - 9</v>
          </cell>
        </row>
        <row r="607">
          <cell r="A607" t="str">
            <v xml:space="preserve"> 73888/002 </v>
          </cell>
          <cell r="B607" t="str">
            <v>439000 - 8</v>
          </cell>
        </row>
        <row r="608">
          <cell r="A608" t="str">
            <v xml:space="preserve"> 73924/001 </v>
          </cell>
          <cell r="B608" t="str">
            <v>439001 - 6</v>
          </cell>
        </row>
        <row r="609">
          <cell r="A609" t="str">
            <v xml:space="preserve"> 73932/001 </v>
          </cell>
          <cell r="B609" t="str">
            <v>439002 - 4</v>
          </cell>
        </row>
        <row r="610">
          <cell r="A610" t="str">
            <v xml:space="preserve"> 73938/001 </v>
          </cell>
          <cell r="B610" t="str">
            <v>439003 - 2</v>
          </cell>
        </row>
        <row r="611">
          <cell r="A611" t="str">
            <v xml:space="preserve"> 73962/004 </v>
          </cell>
          <cell r="B611" t="str">
            <v>439004 - 0</v>
          </cell>
        </row>
        <row r="612">
          <cell r="A612" t="str">
            <v xml:space="preserve"> 73986/001 </v>
          </cell>
          <cell r="B612" t="str">
            <v>439005 - 9</v>
          </cell>
        </row>
        <row r="613">
          <cell r="A613" t="str">
            <v xml:space="preserve"> 74079/001 </v>
          </cell>
          <cell r="B613" t="str">
            <v>439008 - 3</v>
          </cell>
        </row>
        <row r="614">
          <cell r="A614" t="str">
            <v xml:space="preserve"> 74153/001 </v>
          </cell>
          <cell r="B614" t="str">
            <v>439009 - 1</v>
          </cell>
        </row>
        <row r="615">
          <cell r="A615" t="str">
            <v xml:space="preserve"> 74162/001 </v>
          </cell>
          <cell r="B615" t="str">
            <v>439010 - 5</v>
          </cell>
        </row>
        <row r="616">
          <cell r="A616" t="str">
            <v xml:space="preserve"> 74202/001 </v>
          </cell>
          <cell r="B616" t="str">
            <v>439011 - 3</v>
          </cell>
        </row>
        <row r="617">
          <cell r="A617" t="str">
            <v xml:space="preserve"> 74202/002 </v>
          </cell>
          <cell r="B617" t="str">
            <v>439012 - 1</v>
          </cell>
        </row>
        <row r="618">
          <cell r="A618" t="str">
            <v xml:space="preserve"> 74214/001 </v>
          </cell>
          <cell r="B618" t="str">
            <v>439013 - 0</v>
          </cell>
        </row>
        <row r="619">
          <cell r="A619" t="str">
            <v xml:space="preserve"> 74217/001 </v>
          </cell>
          <cell r="B619" t="str">
            <v>439014 - 8</v>
          </cell>
        </row>
        <row r="620">
          <cell r="A620" t="str">
            <v xml:space="preserve"> 79517/002</v>
          </cell>
          <cell r="B620" t="str">
            <v>439066 - 0</v>
          </cell>
        </row>
        <row r="621">
          <cell r="A621">
            <v>94575</v>
          </cell>
          <cell r="B621" t="str">
            <v>439071 - 7</v>
          </cell>
        </row>
        <row r="622">
          <cell r="A622">
            <v>94581</v>
          </cell>
          <cell r="B622" t="str">
            <v>439072 - 5</v>
          </cell>
        </row>
        <row r="623">
          <cell r="A623">
            <v>94796</v>
          </cell>
          <cell r="B623" t="str">
            <v>439073 - 3</v>
          </cell>
        </row>
        <row r="624">
          <cell r="A624">
            <v>94576</v>
          </cell>
          <cell r="B624" t="str">
            <v>439074 - 1</v>
          </cell>
        </row>
        <row r="625">
          <cell r="A625">
            <v>68054</v>
          </cell>
          <cell r="B625" t="str">
            <v>439075 - 0</v>
          </cell>
        </row>
        <row r="626">
          <cell r="A626">
            <v>94797</v>
          </cell>
          <cell r="B626" t="str">
            <v>439076 - 8</v>
          </cell>
        </row>
        <row r="627">
          <cell r="A627">
            <v>83410</v>
          </cell>
          <cell r="B627" t="str">
            <v>439078 - 4</v>
          </cell>
        </row>
        <row r="628">
          <cell r="A628">
            <v>94792</v>
          </cell>
          <cell r="B628" t="str">
            <v>439081 - 4</v>
          </cell>
        </row>
        <row r="629">
          <cell r="A629">
            <v>91854</v>
          </cell>
          <cell r="B629" t="str">
            <v>439082 - 2</v>
          </cell>
        </row>
        <row r="630">
          <cell r="A630">
            <v>91856</v>
          </cell>
          <cell r="B630" t="str">
            <v>439084 - 9</v>
          </cell>
        </row>
        <row r="631">
          <cell r="A631">
            <v>94794</v>
          </cell>
          <cell r="B631" t="str">
            <v>439085 - 7</v>
          </cell>
        </row>
        <row r="632">
          <cell r="A632">
            <v>91864</v>
          </cell>
          <cell r="B632" t="str">
            <v>439086 - 5</v>
          </cell>
        </row>
        <row r="633">
          <cell r="A633">
            <v>91865</v>
          </cell>
          <cell r="B633" t="str">
            <v>439087 - 3</v>
          </cell>
        </row>
        <row r="634">
          <cell r="A634">
            <v>94498</v>
          </cell>
          <cell r="B634" t="str">
            <v>439088 - 1</v>
          </cell>
        </row>
        <row r="635">
          <cell r="A635">
            <v>91872</v>
          </cell>
          <cell r="B635" t="str">
            <v>439089 - 0</v>
          </cell>
        </row>
        <row r="636">
          <cell r="A636">
            <v>93008</v>
          </cell>
          <cell r="B636" t="str">
            <v>439091 - 1</v>
          </cell>
        </row>
        <row r="637">
          <cell r="A637">
            <v>93009</v>
          </cell>
          <cell r="B637" t="str">
            <v>439092 - 0</v>
          </cell>
        </row>
        <row r="638">
          <cell r="A638">
            <v>89391</v>
          </cell>
          <cell r="B638" t="str">
            <v>439093 - 8</v>
          </cell>
        </row>
        <row r="639">
          <cell r="A639">
            <v>89482</v>
          </cell>
          <cell r="B639" t="str">
            <v>439094 - 6</v>
          </cell>
        </row>
        <row r="640">
          <cell r="A640" t="str">
            <v xml:space="preserve"> 73834/001</v>
          </cell>
          <cell r="B640" t="str">
            <v>439095 - 4</v>
          </cell>
        </row>
        <row r="641">
          <cell r="A641">
            <v>89709</v>
          </cell>
          <cell r="B641" t="str">
            <v>439096 - 2</v>
          </cell>
        </row>
        <row r="642">
          <cell r="A642">
            <v>92986</v>
          </cell>
          <cell r="B642" t="str">
            <v>439100 - 4</v>
          </cell>
        </row>
        <row r="643">
          <cell r="A643">
            <v>92988</v>
          </cell>
          <cell r="B643" t="str">
            <v>439103 - 9</v>
          </cell>
        </row>
        <row r="644">
          <cell r="A644">
            <v>92990</v>
          </cell>
          <cell r="B644" t="str">
            <v>439104 - 7</v>
          </cell>
        </row>
        <row r="645">
          <cell r="A645">
            <v>92106</v>
          </cell>
          <cell r="B645" t="str">
            <v>439105 - 5</v>
          </cell>
        </row>
        <row r="646">
          <cell r="A646">
            <v>91993</v>
          </cell>
          <cell r="B646" t="str">
            <v>439106 - 3</v>
          </cell>
        </row>
        <row r="647">
          <cell r="A647">
            <v>91996</v>
          </cell>
          <cell r="B647" t="str">
            <v>439107 - 1</v>
          </cell>
        </row>
        <row r="648">
          <cell r="A648">
            <v>91997</v>
          </cell>
          <cell r="B648" t="str">
            <v>439108 - 0</v>
          </cell>
        </row>
        <row r="649">
          <cell r="A649">
            <v>92000</v>
          </cell>
          <cell r="B649" t="str">
            <v>439109 - 8</v>
          </cell>
        </row>
        <row r="650">
          <cell r="A650">
            <v>92001</v>
          </cell>
          <cell r="B650" t="str">
            <v>439110 - 1</v>
          </cell>
        </row>
        <row r="651">
          <cell r="A651">
            <v>92008</v>
          </cell>
          <cell r="B651" t="str">
            <v>439112 - 8</v>
          </cell>
        </row>
        <row r="652">
          <cell r="A652">
            <v>91935</v>
          </cell>
          <cell r="B652" t="str">
            <v>439173 - 0</v>
          </cell>
        </row>
        <row r="653">
          <cell r="A653">
            <v>83403</v>
          </cell>
          <cell r="B653" t="str">
            <v>439177 - 2</v>
          </cell>
        </row>
        <row r="654">
          <cell r="A654">
            <v>84036</v>
          </cell>
          <cell r="B654" t="str">
            <v>439178 - 0</v>
          </cell>
        </row>
        <row r="655">
          <cell r="A655">
            <v>85397</v>
          </cell>
          <cell r="B655" t="str">
            <v>439179 - 9</v>
          </cell>
        </row>
        <row r="656">
          <cell r="A656">
            <v>86900</v>
          </cell>
          <cell r="B656" t="str">
            <v>439180 - 2</v>
          </cell>
        </row>
        <row r="657">
          <cell r="A657">
            <v>91925</v>
          </cell>
          <cell r="B657" t="str">
            <v>439181 - 0</v>
          </cell>
        </row>
        <row r="658">
          <cell r="A658">
            <v>91927</v>
          </cell>
          <cell r="B658" t="str">
            <v>439182 - 9</v>
          </cell>
        </row>
        <row r="659">
          <cell r="A659" t="str">
            <v xml:space="preserve"> 73813/001 </v>
          </cell>
          <cell r="B659" t="str">
            <v>439184 - 5</v>
          </cell>
        </row>
        <row r="660">
          <cell r="A660" t="str">
            <v xml:space="preserve"> 73948/003 </v>
          </cell>
          <cell r="B660" t="str">
            <v>439185 - 3</v>
          </cell>
        </row>
        <row r="661">
          <cell r="A661" t="str">
            <v xml:space="preserve"> 73999/001 </v>
          </cell>
          <cell r="B661" t="str">
            <v>439186 - 1</v>
          </cell>
        </row>
        <row r="662">
          <cell r="A662" t="str">
            <v xml:space="preserve"> 74086/001 </v>
          </cell>
          <cell r="B662" t="str">
            <v>439187 - 0</v>
          </cell>
        </row>
        <row r="663">
          <cell r="A663" t="str">
            <v xml:space="preserve"> 24956/001</v>
          </cell>
          <cell r="B663" t="str">
            <v>439214 - 0</v>
          </cell>
        </row>
        <row r="664">
          <cell r="A664">
            <v>73711</v>
          </cell>
          <cell r="B664" t="str">
            <v>439215 - 9</v>
          </cell>
        </row>
        <row r="665">
          <cell r="A665">
            <v>93594</v>
          </cell>
          <cell r="B665" t="str">
            <v>439216 - 7</v>
          </cell>
        </row>
        <row r="666">
          <cell r="A666">
            <v>72964</v>
          </cell>
          <cell r="B666" t="str">
            <v>439217 - 5</v>
          </cell>
        </row>
        <row r="667">
          <cell r="A667">
            <v>72856</v>
          </cell>
          <cell r="B667" t="str">
            <v>439218 - 3</v>
          </cell>
        </row>
        <row r="668">
          <cell r="A668">
            <v>72945</v>
          </cell>
          <cell r="B668" t="str">
            <v>439219 - 1</v>
          </cell>
        </row>
        <row r="669">
          <cell r="A669" t="str">
            <v xml:space="preserve"> 74215/003</v>
          </cell>
          <cell r="B669" t="str">
            <v>439221 - 3</v>
          </cell>
        </row>
        <row r="670">
          <cell r="A670">
            <v>78018</v>
          </cell>
          <cell r="B670" t="str">
            <v>439241 - 8</v>
          </cell>
        </row>
        <row r="671">
          <cell r="A671" t="str">
            <v xml:space="preserve"> 73804/001</v>
          </cell>
          <cell r="B671" t="str">
            <v>439252 - 3</v>
          </cell>
        </row>
        <row r="672">
          <cell r="A672" t="str">
            <v xml:space="preserve"> 73806/001</v>
          </cell>
          <cell r="B672" t="str">
            <v>439253 - 1</v>
          </cell>
        </row>
        <row r="673">
          <cell r="A673">
            <v>72817</v>
          </cell>
          <cell r="B673" t="str">
            <v>439254 - 0</v>
          </cell>
        </row>
        <row r="674">
          <cell r="A674">
            <v>90106</v>
          </cell>
          <cell r="B674" t="str">
            <v>439423 - 2</v>
          </cell>
        </row>
        <row r="675">
          <cell r="A675">
            <v>83396</v>
          </cell>
          <cell r="B675" t="str">
            <v>439424 - 0</v>
          </cell>
        </row>
        <row r="676">
          <cell r="A676">
            <v>83397</v>
          </cell>
          <cell r="B676" t="str">
            <v>439425 - 9</v>
          </cell>
        </row>
        <row r="677">
          <cell r="A677">
            <v>83475</v>
          </cell>
          <cell r="B677" t="str">
            <v>439426 - 7</v>
          </cell>
        </row>
        <row r="678">
          <cell r="A678">
            <v>91871</v>
          </cell>
          <cell r="B678" t="str">
            <v>439427 - 5</v>
          </cell>
        </row>
        <row r="679">
          <cell r="A679">
            <v>91914</v>
          </cell>
          <cell r="B679" t="str">
            <v>439428 - 3</v>
          </cell>
        </row>
        <row r="680">
          <cell r="A680">
            <v>91924</v>
          </cell>
          <cell r="B680" t="str">
            <v>439429 - 1</v>
          </cell>
        </row>
        <row r="681">
          <cell r="A681">
            <v>92980</v>
          </cell>
          <cell r="B681" t="str">
            <v>439430 - 5</v>
          </cell>
        </row>
        <row r="682">
          <cell r="A682" t="str">
            <v xml:space="preserve"> 73780/001 </v>
          </cell>
          <cell r="B682" t="str">
            <v>439431 - 3</v>
          </cell>
        </row>
        <row r="683">
          <cell r="A683" t="str">
            <v xml:space="preserve"> 74077/001 </v>
          </cell>
          <cell r="B683" t="str">
            <v>439448 - 8</v>
          </cell>
        </row>
        <row r="684">
          <cell r="A684">
            <v>73445</v>
          </cell>
          <cell r="B684" t="str">
            <v>439449 - 6</v>
          </cell>
        </row>
        <row r="685">
          <cell r="A685" t="str">
            <v xml:space="preserve"> 74005/001 </v>
          </cell>
          <cell r="B685" t="str">
            <v>439450 - 0</v>
          </cell>
        </row>
        <row r="686">
          <cell r="A686" t="str">
            <v xml:space="preserve"> 74254/002 </v>
          </cell>
          <cell r="B686" t="str">
            <v>439454 - 2</v>
          </cell>
        </row>
        <row r="687">
          <cell r="A687" t="str">
            <v xml:space="preserve"> 73942/002 </v>
          </cell>
          <cell r="B687" t="str">
            <v>439456 - 9</v>
          </cell>
        </row>
        <row r="688">
          <cell r="A688">
            <v>73406</v>
          </cell>
          <cell r="B688" t="str">
            <v>439457 - 7</v>
          </cell>
        </row>
        <row r="689">
          <cell r="A689" t="str">
            <v xml:space="preserve"> 73972/001 </v>
          </cell>
          <cell r="B689" t="str">
            <v>439459 - 3</v>
          </cell>
        </row>
        <row r="690">
          <cell r="A690">
            <v>84216</v>
          </cell>
          <cell r="B690" t="str">
            <v>439461 - 5</v>
          </cell>
        </row>
        <row r="691">
          <cell r="A691">
            <v>5968</v>
          </cell>
          <cell r="B691" t="str">
            <v>439462 - 3</v>
          </cell>
        </row>
        <row r="692">
          <cell r="A692" t="str">
            <v xml:space="preserve"> 74157/003 </v>
          </cell>
          <cell r="B692" t="str">
            <v>439463 - 1</v>
          </cell>
        </row>
        <row r="693">
          <cell r="A693">
            <v>87551</v>
          </cell>
          <cell r="B693" t="str">
            <v>439467 - 4</v>
          </cell>
        </row>
        <row r="694">
          <cell r="A694" t="str">
            <v xml:space="preserve"> 74100/001</v>
          </cell>
          <cell r="B694" t="str">
            <v>439469 - 0</v>
          </cell>
        </row>
        <row r="695">
          <cell r="A695" t="str">
            <v xml:space="preserve"> 73860/007</v>
          </cell>
          <cell r="B695" t="str">
            <v>439474 - 7</v>
          </cell>
        </row>
        <row r="696">
          <cell r="A696" t="str">
            <v xml:space="preserve"> 73860/008 </v>
          </cell>
          <cell r="B696" t="str">
            <v>439475 - 5</v>
          </cell>
        </row>
        <row r="697">
          <cell r="A697">
            <v>72252</v>
          </cell>
          <cell r="B697" t="str">
            <v>439476 - 3</v>
          </cell>
        </row>
        <row r="698">
          <cell r="A698" t="str">
            <v xml:space="preserve"> 74041/002 </v>
          </cell>
          <cell r="B698" t="str">
            <v>439480 - 1</v>
          </cell>
        </row>
        <row r="699">
          <cell r="A699">
            <v>83540</v>
          </cell>
          <cell r="B699" t="str">
            <v>439482 - 8</v>
          </cell>
        </row>
        <row r="700">
          <cell r="A700">
            <v>41598</v>
          </cell>
          <cell r="B700" t="str">
            <v>439634 - 0</v>
          </cell>
        </row>
        <row r="701">
          <cell r="A701">
            <v>72219</v>
          </cell>
          <cell r="B701" t="str">
            <v>439732 - 0</v>
          </cell>
        </row>
        <row r="702">
          <cell r="A702">
            <v>72914</v>
          </cell>
          <cell r="B702" t="str">
            <v>439735 - 5</v>
          </cell>
        </row>
        <row r="703">
          <cell r="A703">
            <v>85370</v>
          </cell>
          <cell r="B703" t="str">
            <v>439736 - 3</v>
          </cell>
        </row>
        <row r="704">
          <cell r="A704" t="str">
            <v xml:space="preserve"> 73881/002</v>
          </cell>
          <cell r="B704" t="str">
            <v>439739 - 8</v>
          </cell>
        </row>
        <row r="705">
          <cell r="A705" t="str">
            <v xml:space="preserve"> 74255/003</v>
          </cell>
          <cell r="B705" t="str">
            <v>439740 - 1</v>
          </cell>
        </row>
        <row r="706">
          <cell r="A706">
            <v>94043</v>
          </cell>
          <cell r="B706" t="str">
            <v>439742 - 8</v>
          </cell>
        </row>
        <row r="707">
          <cell r="A707" t="str">
            <v xml:space="preserve"> 73963/004</v>
          </cell>
          <cell r="B707" t="str">
            <v>439743 - 6</v>
          </cell>
        </row>
        <row r="708">
          <cell r="A708" t="str">
            <v xml:space="preserve"> 73963/012</v>
          </cell>
          <cell r="B708" t="str">
            <v>439744 - 4</v>
          </cell>
        </row>
        <row r="709">
          <cell r="A709" t="str">
            <v xml:space="preserve"> 73922/004</v>
          </cell>
          <cell r="B709" t="str">
            <v>439746 - 0</v>
          </cell>
        </row>
        <row r="710">
          <cell r="A710">
            <v>73677</v>
          </cell>
          <cell r="B710" t="str">
            <v>439747 - 9</v>
          </cell>
        </row>
        <row r="711">
          <cell r="A711" t="str">
            <v xml:space="preserve"> 74106/001</v>
          </cell>
          <cell r="B711" t="str">
            <v>439768 - 1</v>
          </cell>
        </row>
        <row r="712">
          <cell r="A712" t="str">
            <v xml:space="preserve"> 73752/001</v>
          </cell>
          <cell r="B712" t="str">
            <v>439815 - 7</v>
          </cell>
        </row>
        <row r="713">
          <cell r="A713" t="str">
            <v xml:space="preserve"> 74138/005</v>
          </cell>
          <cell r="B713" t="str">
            <v>439853 - 0</v>
          </cell>
        </row>
        <row r="714">
          <cell r="A714" t="str">
            <v xml:space="preserve"> 74254/001</v>
          </cell>
          <cell r="B714" t="str">
            <v>439856 - 4</v>
          </cell>
        </row>
        <row r="715">
          <cell r="A715" t="str">
            <v xml:space="preserve"> 73919/006</v>
          </cell>
          <cell r="B715" t="str">
            <v>439863 - 7</v>
          </cell>
        </row>
        <row r="716">
          <cell r="A716" t="str">
            <v xml:space="preserve"> 74161/001</v>
          </cell>
          <cell r="B716" t="str">
            <v>439864 - 5</v>
          </cell>
        </row>
        <row r="717">
          <cell r="A717">
            <v>72119</v>
          </cell>
          <cell r="B717" t="str">
            <v>439873 - 4</v>
          </cell>
        </row>
        <row r="718">
          <cell r="A718">
            <v>2350</v>
          </cell>
          <cell r="B718" t="str">
            <v>439903 - 0</v>
          </cell>
        </row>
        <row r="719">
          <cell r="A719" t="str">
            <v xml:space="preserve"> 74126/001</v>
          </cell>
          <cell r="B719" t="str">
            <v>439904 - 8</v>
          </cell>
        </row>
        <row r="720">
          <cell r="A720" t="str">
            <v xml:space="preserve"> 73954/002</v>
          </cell>
          <cell r="B720" t="str">
            <v>439914 - 5</v>
          </cell>
        </row>
        <row r="721">
          <cell r="A721" t="str">
            <v xml:space="preserve"> 74166/002</v>
          </cell>
          <cell r="B721" t="str">
            <v>439916 - 1</v>
          </cell>
        </row>
        <row r="722">
          <cell r="A722">
            <v>94965</v>
          </cell>
          <cell r="B722" t="str">
            <v>439918 - 8</v>
          </cell>
        </row>
        <row r="723">
          <cell r="A723">
            <v>92791</v>
          </cell>
          <cell r="B723" t="str">
            <v>439919 - 6</v>
          </cell>
        </row>
        <row r="724">
          <cell r="A724" t="str">
            <v xml:space="preserve"> 75031/002</v>
          </cell>
          <cell r="B724" t="str">
            <v>439925 - 0</v>
          </cell>
        </row>
        <row r="725">
          <cell r="A725" t="str">
            <v xml:space="preserve"> 75031/003</v>
          </cell>
          <cell r="B725" t="str">
            <v>439927 - 7</v>
          </cell>
        </row>
        <row r="726">
          <cell r="A726" t="str">
            <v xml:space="preserve"> 74146/001</v>
          </cell>
          <cell r="B726" t="str">
            <v>439936 - 6</v>
          </cell>
        </row>
        <row r="727">
          <cell r="A727">
            <v>92792</v>
          </cell>
          <cell r="B727" t="str">
            <v>439938 - 2</v>
          </cell>
        </row>
        <row r="728">
          <cell r="A728">
            <v>83769</v>
          </cell>
          <cell r="B728" t="str">
            <v>439939 - 0</v>
          </cell>
        </row>
        <row r="729">
          <cell r="A729">
            <v>6007</v>
          </cell>
          <cell r="B729" t="str">
            <v>439940 - 4</v>
          </cell>
        </row>
        <row r="730">
          <cell r="A730">
            <v>92793</v>
          </cell>
          <cell r="B730" t="str">
            <v>439942 - 0</v>
          </cell>
        </row>
        <row r="731">
          <cell r="A731">
            <v>92794</v>
          </cell>
          <cell r="B731" t="str">
            <v>439943 - 9</v>
          </cell>
        </row>
        <row r="732">
          <cell r="A732">
            <v>90861</v>
          </cell>
          <cell r="B732" t="str">
            <v>439944 - 7</v>
          </cell>
        </row>
        <row r="733">
          <cell r="A733">
            <v>6004</v>
          </cell>
          <cell r="B733" t="str">
            <v>439945 - 5</v>
          </cell>
        </row>
        <row r="734">
          <cell r="A734">
            <v>92455</v>
          </cell>
          <cell r="B734" t="str">
            <v>439946 - 3</v>
          </cell>
        </row>
        <row r="735">
          <cell r="A735" t="str">
            <v xml:space="preserve"> 73949/007</v>
          </cell>
          <cell r="B735" t="str">
            <v>439951 - 0</v>
          </cell>
        </row>
        <row r="736">
          <cell r="A736">
            <v>92763</v>
          </cell>
          <cell r="B736" t="str">
            <v>439952 - 8</v>
          </cell>
        </row>
        <row r="737">
          <cell r="A737">
            <v>92764</v>
          </cell>
          <cell r="B737" t="str">
            <v>439957 - 9</v>
          </cell>
        </row>
        <row r="738">
          <cell r="A738" t="str">
            <v xml:space="preserve"> 74138/002</v>
          </cell>
          <cell r="B738" t="str">
            <v>439970 - 6</v>
          </cell>
        </row>
        <row r="739">
          <cell r="A739" t="str">
            <v xml:space="preserve"> 74164/004</v>
          </cell>
          <cell r="B739" t="str">
            <v>439974 - 9</v>
          </cell>
        </row>
        <row r="740">
          <cell r="A740" t="str">
            <v xml:space="preserve"> 76445/002</v>
          </cell>
          <cell r="B740" t="str">
            <v>439975 - 7</v>
          </cell>
        </row>
        <row r="741">
          <cell r="A741" t="str">
            <v xml:space="preserve"> 74179/001</v>
          </cell>
          <cell r="B741" t="str">
            <v>440033 - 0</v>
          </cell>
        </row>
        <row r="742">
          <cell r="A742" t="str">
            <v xml:space="preserve"> 74180/001</v>
          </cell>
          <cell r="B742" t="str">
            <v>440034 - 8</v>
          </cell>
        </row>
        <row r="743">
          <cell r="A743">
            <v>83447</v>
          </cell>
          <cell r="B743" t="str">
            <v>440047 - 0</v>
          </cell>
        </row>
        <row r="744">
          <cell r="A744">
            <v>83635</v>
          </cell>
          <cell r="B744" t="str">
            <v>440056 - 9</v>
          </cell>
        </row>
        <row r="745">
          <cell r="A745" t="str">
            <v xml:space="preserve"> 74130/006</v>
          </cell>
          <cell r="B745" t="str">
            <v>440064 - 0</v>
          </cell>
        </row>
        <row r="746">
          <cell r="A746">
            <v>92418</v>
          </cell>
          <cell r="B746" t="str">
            <v>440065 - 8</v>
          </cell>
        </row>
        <row r="747">
          <cell r="A747">
            <v>6225</v>
          </cell>
          <cell r="B747" t="str">
            <v>440066 - 6</v>
          </cell>
        </row>
        <row r="748">
          <cell r="A748">
            <v>9875</v>
          </cell>
          <cell r="B748" t="str">
            <v>440067 - 4</v>
          </cell>
        </row>
        <row r="749">
          <cell r="A749">
            <v>87632</v>
          </cell>
          <cell r="B749" t="str">
            <v>440068 - 2</v>
          </cell>
        </row>
        <row r="750">
          <cell r="A750">
            <v>91314</v>
          </cell>
          <cell r="B750" t="str">
            <v>440069 - 0</v>
          </cell>
        </row>
        <row r="751">
          <cell r="A751">
            <v>91315</v>
          </cell>
          <cell r="B751" t="str">
            <v>440073 - 9</v>
          </cell>
        </row>
        <row r="752">
          <cell r="A752">
            <v>88423</v>
          </cell>
          <cell r="B752" t="str">
            <v>440076 - 3</v>
          </cell>
        </row>
        <row r="753">
          <cell r="A753" t="str">
            <v xml:space="preserve"> 74133/002</v>
          </cell>
          <cell r="B753" t="str">
            <v>440079 - 8</v>
          </cell>
        </row>
        <row r="754">
          <cell r="A754">
            <v>89446</v>
          </cell>
          <cell r="B754" t="str">
            <v>440080 - 1</v>
          </cell>
        </row>
        <row r="755">
          <cell r="A755">
            <v>89800</v>
          </cell>
          <cell r="B755" t="str">
            <v>440081 - 0</v>
          </cell>
        </row>
        <row r="756">
          <cell r="A756">
            <v>86928</v>
          </cell>
          <cell r="B756" t="str">
            <v>440085 - 2</v>
          </cell>
        </row>
        <row r="757">
          <cell r="A757">
            <v>89984</v>
          </cell>
          <cell r="B757" t="str">
            <v>440086 - 0</v>
          </cell>
        </row>
        <row r="758">
          <cell r="A758" t="str">
            <v xml:space="preserve"> 74130/008</v>
          </cell>
          <cell r="B758" t="str">
            <v>440087 - 9</v>
          </cell>
        </row>
        <row r="759">
          <cell r="A759" t="str">
            <v xml:space="preserve"> 74130/009</v>
          </cell>
          <cell r="B759" t="str">
            <v>440088 - 7</v>
          </cell>
        </row>
        <row r="760">
          <cell r="A760">
            <v>88543</v>
          </cell>
          <cell r="B760" t="str">
            <v>440089 - 5</v>
          </cell>
        </row>
        <row r="761">
          <cell r="A761">
            <v>91885</v>
          </cell>
          <cell r="B761" t="str">
            <v>440090 - 9</v>
          </cell>
        </row>
        <row r="762">
          <cell r="A762">
            <v>83443</v>
          </cell>
          <cell r="B762" t="str">
            <v>440091 - 7</v>
          </cell>
        </row>
        <row r="763">
          <cell r="A763">
            <v>91917</v>
          </cell>
          <cell r="B763" t="str">
            <v>440094 - 1</v>
          </cell>
        </row>
        <row r="764">
          <cell r="A764">
            <v>93350</v>
          </cell>
          <cell r="B764" t="str">
            <v>440099 - 2</v>
          </cell>
        </row>
        <row r="765">
          <cell r="A765">
            <v>93202</v>
          </cell>
          <cell r="B765" t="str">
            <v>440107 - 7</v>
          </cell>
        </row>
        <row r="766">
          <cell r="A766">
            <v>83668</v>
          </cell>
          <cell r="B766" t="str">
            <v>440109 - 3</v>
          </cell>
        </row>
        <row r="767">
          <cell r="A767">
            <v>55868</v>
          </cell>
          <cell r="B767" t="str">
            <v>440114 - 0</v>
          </cell>
        </row>
        <row r="768">
          <cell r="A768">
            <v>88248</v>
          </cell>
          <cell r="B768" t="str">
            <v>440135 - 2</v>
          </cell>
        </row>
        <row r="769">
          <cell r="A769" t="str">
            <v xml:space="preserve"> 73768/003</v>
          </cell>
          <cell r="B769" t="str">
            <v>440241 - 3</v>
          </cell>
        </row>
        <row r="770">
          <cell r="A770" t="str">
            <v xml:space="preserve"> 73860/009</v>
          </cell>
          <cell r="B770" t="str">
            <v>440243 - 0</v>
          </cell>
        </row>
        <row r="771">
          <cell r="A771" t="str">
            <v xml:space="preserve"> 74121/001</v>
          </cell>
          <cell r="B771" t="str">
            <v>440263 - 4</v>
          </cell>
        </row>
        <row r="772">
          <cell r="A772">
            <v>87500</v>
          </cell>
          <cell r="B772" t="str">
            <v>440291 - 0</v>
          </cell>
        </row>
        <row r="773">
          <cell r="A773" t="str">
            <v xml:space="preserve"> 74076/003</v>
          </cell>
          <cell r="B773" t="str">
            <v>440308 - 8</v>
          </cell>
        </row>
        <row r="774">
          <cell r="A774">
            <v>87893</v>
          </cell>
          <cell r="B774" t="str">
            <v>440309 - 6</v>
          </cell>
        </row>
        <row r="775">
          <cell r="A775" t="str">
            <v xml:space="preserve"> 73991/004</v>
          </cell>
          <cell r="B775" t="str">
            <v>440310 - 0</v>
          </cell>
        </row>
        <row r="776">
          <cell r="A776">
            <v>92423</v>
          </cell>
          <cell r="B776" t="str">
            <v>440311 - 8</v>
          </cell>
        </row>
        <row r="777">
          <cell r="A777">
            <v>88243</v>
          </cell>
          <cell r="B777" t="str">
            <v>440314 - 2</v>
          </cell>
        </row>
        <row r="778">
          <cell r="A778">
            <v>88247</v>
          </cell>
          <cell r="B778" t="str">
            <v>440315 - 0</v>
          </cell>
        </row>
        <row r="779">
          <cell r="A779">
            <v>88264</v>
          </cell>
          <cell r="B779" t="str">
            <v>440319 - 3</v>
          </cell>
        </row>
        <row r="780">
          <cell r="A780">
            <v>92394</v>
          </cell>
          <cell r="B780" t="str">
            <v>440342 - 8</v>
          </cell>
        </row>
        <row r="781">
          <cell r="A781">
            <v>92397</v>
          </cell>
          <cell r="B781" t="str">
            <v>440347 - 9</v>
          </cell>
        </row>
        <row r="782">
          <cell r="A782">
            <v>90091</v>
          </cell>
          <cell r="B782" t="str">
            <v>440355 - 0</v>
          </cell>
        </row>
        <row r="783">
          <cell r="A783">
            <v>94962</v>
          </cell>
          <cell r="B783" t="str">
            <v>440366 - 5</v>
          </cell>
        </row>
        <row r="784">
          <cell r="A784">
            <v>83770</v>
          </cell>
          <cell r="B784" t="str">
            <v>440383 - 5</v>
          </cell>
        </row>
        <row r="785">
          <cell r="A785">
            <v>72178</v>
          </cell>
          <cell r="B785" t="str">
            <v>440421 - 1</v>
          </cell>
        </row>
        <row r="786">
          <cell r="A786">
            <v>85376</v>
          </cell>
          <cell r="B786" t="str">
            <v>440433 - 5</v>
          </cell>
        </row>
        <row r="787">
          <cell r="A787">
            <v>85407</v>
          </cell>
          <cell r="B787" t="str">
            <v>440434 - 3</v>
          </cell>
        </row>
        <row r="788">
          <cell r="A788">
            <v>85416</v>
          </cell>
          <cell r="B788" t="str">
            <v>440438 - 6</v>
          </cell>
        </row>
        <row r="789">
          <cell r="A789">
            <v>85417</v>
          </cell>
          <cell r="B789" t="str">
            <v>440442 - 4</v>
          </cell>
        </row>
        <row r="790">
          <cell r="A790">
            <v>85418</v>
          </cell>
          <cell r="B790" t="str">
            <v>440443 - 2</v>
          </cell>
        </row>
        <row r="791">
          <cell r="A791">
            <v>90456</v>
          </cell>
          <cell r="B791" t="str">
            <v>440445 - 9</v>
          </cell>
        </row>
        <row r="792">
          <cell r="A792">
            <v>72186</v>
          </cell>
          <cell r="B792" t="str">
            <v>440449 - 1</v>
          </cell>
        </row>
        <row r="793">
          <cell r="A793" t="str">
            <v xml:space="preserve"> 73948/008</v>
          </cell>
          <cell r="B793" t="str">
            <v>440452 - 1</v>
          </cell>
        </row>
        <row r="794">
          <cell r="A794">
            <v>72224</v>
          </cell>
          <cell r="B794" t="str">
            <v>440482 - 3</v>
          </cell>
        </row>
        <row r="795">
          <cell r="A795">
            <v>92566</v>
          </cell>
          <cell r="B795" t="str">
            <v>440483 - 1</v>
          </cell>
        </row>
        <row r="796">
          <cell r="A796">
            <v>94210</v>
          </cell>
          <cell r="B796" t="str">
            <v>440484 - 0</v>
          </cell>
        </row>
        <row r="797">
          <cell r="A797">
            <v>94228</v>
          </cell>
          <cell r="B797" t="str">
            <v>440485 - 8</v>
          </cell>
        </row>
        <row r="798">
          <cell r="A798">
            <v>87292</v>
          </cell>
          <cell r="B798" t="str">
            <v>440487 - 4</v>
          </cell>
        </row>
        <row r="799">
          <cell r="A799">
            <v>94231</v>
          </cell>
          <cell r="B799" t="str">
            <v>440488 - 2</v>
          </cell>
        </row>
        <row r="800">
          <cell r="A800">
            <v>94966</v>
          </cell>
          <cell r="B800" t="str">
            <v>440489 - 0</v>
          </cell>
        </row>
        <row r="801">
          <cell r="A801">
            <v>87794</v>
          </cell>
          <cell r="B801" t="str">
            <v>440491 - 2</v>
          </cell>
        </row>
        <row r="802">
          <cell r="A802">
            <v>94273</v>
          </cell>
          <cell r="B802" t="str">
            <v>440498 - 0</v>
          </cell>
        </row>
        <row r="803">
          <cell r="A803">
            <v>90733</v>
          </cell>
          <cell r="B803" t="str">
            <v>440499 - 8</v>
          </cell>
        </row>
        <row r="804">
          <cell r="A804" t="str">
            <v xml:space="preserve"> 73881/003</v>
          </cell>
          <cell r="B804" t="str">
            <v>440510 - 2</v>
          </cell>
        </row>
        <row r="805">
          <cell r="A805">
            <v>95240</v>
          </cell>
          <cell r="B805" t="str">
            <v>440512 - 9</v>
          </cell>
        </row>
        <row r="806">
          <cell r="A806">
            <v>94111</v>
          </cell>
          <cell r="B806" t="str">
            <v>440513 - 7</v>
          </cell>
        </row>
        <row r="807">
          <cell r="A807">
            <v>68333</v>
          </cell>
          <cell r="B807" t="str">
            <v>440521 - 8</v>
          </cell>
        </row>
        <row r="808">
          <cell r="A808">
            <v>72337</v>
          </cell>
          <cell r="B808" t="str">
            <v>440532 - 3</v>
          </cell>
        </row>
        <row r="809">
          <cell r="A809">
            <v>41879</v>
          </cell>
          <cell r="B809" t="str">
            <v>440606 - 0</v>
          </cell>
        </row>
        <row r="810">
          <cell r="A810">
            <v>72887</v>
          </cell>
          <cell r="B810" t="str">
            <v>440607 - 9</v>
          </cell>
        </row>
        <row r="811">
          <cell r="A811" t="str">
            <v xml:space="preserve"> 74223/002</v>
          </cell>
          <cell r="B811" t="str">
            <v>440608 - 7</v>
          </cell>
        </row>
        <row r="812">
          <cell r="A812">
            <v>73599</v>
          </cell>
          <cell r="B812" t="str">
            <v>440610 - 9</v>
          </cell>
        </row>
        <row r="813">
          <cell r="A813" t="str">
            <v xml:space="preserve"> 73924/003</v>
          </cell>
          <cell r="B813" t="str">
            <v>440651 - 6</v>
          </cell>
        </row>
        <row r="814">
          <cell r="A814">
            <v>72228</v>
          </cell>
          <cell r="B814" t="str">
            <v>440754 - 7</v>
          </cell>
        </row>
        <row r="815">
          <cell r="A815" t="str">
            <v xml:space="preserve"> 74216/001</v>
          </cell>
          <cell r="B815" t="str">
            <v>440837 - 3</v>
          </cell>
        </row>
        <row r="816">
          <cell r="A816" t="str">
            <v xml:space="preserve"> 74070/003</v>
          </cell>
          <cell r="B816" t="str">
            <v>440851 - 9</v>
          </cell>
        </row>
        <row r="817">
          <cell r="A817" t="str">
            <v xml:space="preserve"> 74068/002</v>
          </cell>
          <cell r="B817" t="str">
            <v>440854 - 3</v>
          </cell>
        </row>
        <row r="818">
          <cell r="A818">
            <v>72122</v>
          </cell>
          <cell r="B818" t="str">
            <v>440874 - 8</v>
          </cell>
        </row>
        <row r="819">
          <cell r="A819">
            <v>92264</v>
          </cell>
          <cell r="B819" t="str">
            <v>440884 - 5</v>
          </cell>
        </row>
        <row r="820">
          <cell r="A820" t="str">
            <v xml:space="preserve"> 74233/001</v>
          </cell>
          <cell r="B820" t="str">
            <v>440890 - 0</v>
          </cell>
        </row>
        <row r="821">
          <cell r="A821">
            <v>94648</v>
          </cell>
          <cell r="B821" t="str">
            <v>440892 - 6</v>
          </cell>
        </row>
        <row r="822">
          <cell r="A822">
            <v>72331</v>
          </cell>
          <cell r="B822" t="str">
            <v>440901 - 9</v>
          </cell>
        </row>
        <row r="823">
          <cell r="A823">
            <v>72332</v>
          </cell>
          <cell r="B823" t="str">
            <v>440904 - 3</v>
          </cell>
        </row>
        <row r="824">
          <cell r="A824">
            <v>83466</v>
          </cell>
          <cell r="B824" t="str">
            <v>440908 - 6</v>
          </cell>
        </row>
        <row r="825">
          <cell r="A825">
            <v>72334</v>
          </cell>
          <cell r="B825" t="str">
            <v>440910 - 8</v>
          </cell>
        </row>
        <row r="826">
          <cell r="A826">
            <v>83417</v>
          </cell>
          <cell r="B826" t="str">
            <v>440914 - 0</v>
          </cell>
        </row>
        <row r="827">
          <cell r="A827">
            <v>83419</v>
          </cell>
          <cell r="B827" t="str">
            <v>440917 - 5</v>
          </cell>
        </row>
        <row r="828">
          <cell r="A828">
            <v>83878</v>
          </cell>
          <cell r="B828" t="str">
            <v>440919 - 1</v>
          </cell>
        </row>
        <row r="829">
          <cell r="A829">
            <v>86885</v>
          </cell>
          <cell r="B829" t="str">
            <v>440922 - 1</v>
          </cell>
        </row>
        <row r="830">
          <cell r="A830" t="str">
            <v xml:space="preserve"> 74230/001</v>
          </cell>
          <cell r="B830" t="str">
            <v>440933 - 7</v>
          </cell>
        </row>
        <row r="831">
          <cell r="A831">
            <v>6024</v>
          </cell>
          <cell r="B831" t="str">
            <v>440936 - 1</v>
          </cell>
        </row>
        <row r="832">
          <cell r="A832">
            <v>5761</v>
          </cell>
          <cell r="B832" t="str">
            <v>440938 - 8</v>
          </cell>
        </row>
        <row r="833">
          <cell r="A833" t="str">
            <v xml:space="preserve"> 73827/001</v>
          </cell>
          <cell r="B833" t="str">
            <v>440940 - 0</v>
          </cell>
        </row>
        <row r="834">
          <cell r="A834">
            <v>83421</v>
          </cell>
          <cell r="B834" t="str">
            <v>440941 - 8</v>
          </cell>
        </row>
        <row r="835">
          <cell r="A835">
            <v>87472</v>
          </cell>
          <cell r="B835" t="str">
            <v>440947 - 7</v>
          </cell>
        </row>
        <row r="836">
          <cell r="A836">
            <v>87634</v>
          </cell>
          <cell r="B836" t="str">
            <v>440950 - 7</v>
          </cell>
        </row>
        <row r="837">
          <cell r="A837">
            <v>87313</v>
          </cell>
          <cell r="B837" t="str">
            <v>440951 - 5</v>
          </cell>
        </row>
        <row r="838">
          <cell r="A838" t="str">
            <v xml:space="preserve"> 73847/001 </v>
          </cell>
          <cell r="B838" t="str">
            <v>440956 - 6</v>
          </cell>
        </row>
        <row r="839">
          <cell r="A839" t="str">
            <v xml:space="preserve"> 73847/003 </v>
          </cell>
          <cell r="B839" t="str">
            <v>440957 - 4</v>
          </cell>
        </row>
        <row r="840">
          <cell r="A840">
            <v>72143</v>
          </cell>
          <cell r="B840" t="str">
            <v>440958 - 2</v>
          </cell>
        </row>
        <row r="841">
          <cell r="A841">
            <v>72218</v>
          </cell>
          <cell r="B841" t="str">
            <v>440959 - 0</v>
          </cell>
        </row>
        <row r="842">
          <cell r="A842">
            <v>87506</v>
          </cell>
          <cell r="B842" t="str">
            <v>440961 - 2</v>
          </cell>
        </row>
        <row r="843">
          <cell r="A843">
            <v>87550</v>
          </cell>
          <cell r="B843" t="str">
            <v>440963 - 9</v>
          </cell>
        </row>
        <row r="844">
          <cell r="A844">
            <v>87552</v>
          </cell>
          <cell r="B844" t="str">
            <v>440964 - 7</v>
          </cell>
        </row>
        <row r="845">
          <cell r="A845">
            <v>87622</v>
          </cell>
          <cell r="B845" t="str">
            <v>440966 - 3</v>
          </cell>
        </row>
        <row r="846">
          <cell r="A846">
            <v>89424</v>
          </cell>
          <cell r="B846" t="str">
            <v>440967 - 1</v>
          </cell>
        </row>
        <row r="847">
          <cell r="A847">
            <v>73663</v>
          </cell>
          <cell r="B847" t="str">
            <v>440968 - 0</v>
          </cell>
        </row>
        <row r="848">
          <cell r="A848" t="str">
            <v xml:space="preserve"> 73797/001</v>
          </cell>
          <cell r="B848" t="str">
            <v>440969 - 8</v>
          </cell>
        </row>
        <row r="849">
          <cell r="A849">
            <v>89986</v>
          </cell>
          <cell r="B849" t="str">
            <v>440971 - 0</v>
          </cell>
        </row>
        <row r="850">
          <cell r="A850">
            <v>83366</v>
          </cell>
          <cell r="B850" t="str">
            <v>440972 - 8</v>
          </cell>
        </row>
        <row r="851">
          <cell r="A851">
            <v>83369</v>
          </cell>
          <cell r="B851" t="str">
            <v>440973 - 6</v>
          </cell>
        </row>
        <row r="852">
          <cell r="A852">
            <v>83370</v>
          </cell>
          <cell r="B852" t="str">
            <v>440974 - 4</v>
          </cell>
        </row>
        <row r="853">
          <cell r="A853">
            <v>83737</v>
          </cell>
          <cell r="B853" t="str">
            <v>440975 - 2</v>
          </cell>
        </row>
        <row r="854">
          <cell r="A854">
            <v>88416</v>
          </cell>
          <cell r="B854" t="str">
            <v>440977 - 9</v>
          </cell>
        </row>
        <row r="855">
          <cell r="A855">
            <v>89043</v>
          </cell>
          <cell r="B855" t="str">
            <v>440978 - 7</v>
          </cell>
        </row>
        <row r="856">
          <cell r="A856">
            <v>89412</v>
          </cell>
          <cell r="B856" t="str">
            <v>440979 - 5</v>
          </cell>
        </row>
        <row r="857">
          <cell r="A857">
            <v>89481</v>
          </cell>
          <cell r="B857" t="str">
            <v>440980 - 9</v>
          </cell>
        </row>
        <row r="858">
          <cell r="A858">
            <v>89534</v>
          </cell>
          <cell r="B858" t="str">
            <v>440981 - 7</v>
          </cell>
        </row>
        <row r="859">
          <cell r="A859">
            <v>89541</v>
          </cell>
          <cell r="B859" t="str">
            <v>440982 - 5</v>
          </cell>
        </row>
        <row r="860">
          <cell r="A860">
            <v>89552</v>
          </cell>
          <cell r="B860" t="str">
            <v>440983 - 3</v>
          </cell>
        </row>
        <row r="861">
          <cell r="A861">
            <v>89558</v>
          </cell>
          <cell r="B861" t="str">
            <v>440984 - 1</v>
          </cell>
        </row>
        <row r="862">
          <cell r="A862">
            <v>89596</v>
          </cell>
          <cell r="B862" t="str">
            <v>440985 - 0</v>
          </cell>
        </row>
        <row r="863">
          <cell r="A863">
            <v>89617</v>
          </cell>
          <cell r="B863" t="str">
            <v>440986 - 8</v>
          </cell>
        </row>
        <row r="864">
          <cell r="A864">
            <v>89799</v>
          </cell>
          <cell r="B864" t="str">
            <v>440987 - 6</v>
          </cell>
        </row>
        <row r="865">
          <cell r="A865">
            <v>91929</v>
          </cell>
          <cell r="B865" t="str">
            <v>440990 - 6</v>
          </cell>
        </row>
        <row r="866">
          <cell r="A866">
            <v>91931</v>
          </cell>
          <cell r="B866" t="str">
            <v>440991 - 4</v>
          </cell>
        </row>
        <row r="867">
          <cell r="A867">
            <v>91933</v>
          </cell>
          <cell r="B867" t="str">
            <v>440992 - 2</v>
          </cell>
        </row>
        <row r="868">
          <cell r="A868">
            <v>92263</v>
          </cell>
          <cell r="B868" t="str">
            <v>440993 - 0</v>
          </cell>
        </row>
        <row r="869">
          <cell r="A869">
            <v>92265</v>
          </cell>
          <cell r="B869" t="str">
            <v>440994 - 9</v>
          </cell>
        </row>
        <row r="870">
          <cell r="A870">
            <v>92770</v>
          </cell>
          <cell r="B870" t="str">
            <v>440995 - 7</v>
          </cell>
        </row>
        <row r="871">
          <cell r="A871">
            <v>92779</v>
          </cell>
          <cell r="B871" t="str">
            <v>440997 - 3</v>
          </cell>
        </row>
        <row r="872">
          <cell r="A872">
            <v>92780</v>
          </cell>
          <cell r="B872" t="str">
            <v>440998 - 1</v>
          </cell>
        </row>
        <row r="873">
          <cell r="A873">
            <v>92922</v>
          </cell>
          <cell r="B873" t="str">
            <v>441005 - 0</v>
          </cell>
        </row>
        <row r="874">
          <cell r="A874">
            <v>93012</v>
          </cell>
          <cell r="B874" t="str">
            <v>441007 - 6</v>
          </cell>
        </row>
        <row r="875">
          <cell r="A875">
            <v>93390</v>
          </cell>
          <cell r="B875" t="str">
            <v>441010 - 6</v>
          </cell>
        </row>
        <row r="876">
          <cell r="A876">
            <v>93392</v>
          </cell>
          <cell r="B876" t="str">
            <v>441012 - 2</v>
          </cell>
        </row>
        <row r="877">
          <cell r="A877">
            <v>94495</v>
          </cell>
          <cell r="B877" t="str">
            <v>441014 - 9</v>
          </cell>
        </row>
        <row r="878">
          <cell r="A878">
            <v>94496</v>
          </cell>
          <cell r="B878" t="str">
            <v>441017 - 3</v>
          </cell>
        </row>
        <row r="879">
          <cell r="A879">
            <v>94497</v>
          </cell>
          <cell r="B879" t="str">
            <v>441019 - 0</v>
          </cell>
        </row>
        <row r="880">
          <cell r="A880">
            <v>94569</v>
          </cell>
          <cell r="B880" t="str">
            <v>441021 - 1</v>
          </cell>
        </row>
        <row r="881">
          <cell r="A881">
            <v>94570</v>
          </cell>
          <cell r="B881" t="str">
            <v>441023 - 8</v>
          </cell>
        </row>
        <row r="882">
          <cell r="A882">
            <v>94704</v>
          </cell>
          <cell r="B882" t="str">
            <v>441025 - 4</v>
          </cell>
        </row>
        <row r="883">
          <cell r="A883">
            <v>94705</v>
          </cell>
          <cell r="B883" t="str">
            <v>441027 - 0</v>
          </cell>
        </row>
        <row r="884">
          <cell r="A884">
            <v>94706</v>
          </cell>
          <cell r="B884" t="str">
            <v>441029 - 7</v>
          </cell>
        </row>
        <row r="885">
          <cell r="A885">
            <v>94779</v>
          </cell>
          <cell r="B885" t="str">
            <v>441031 - 9</v>
          </cell>
        </row>
        <row r="886">
          <cell r="A886">
            <v>94793</v>
          </cell>
          <cell r="B886" t="str">
            <v>441033 - 5</v>
          </cell>
        </row>
        <row r="887">
          <cell r="A887">
            <v>94963</v>
          </cell>
          <cell r="B887" t="str">
            <v>441034 - 3</v>
          </cell>
        </row>
        <row r="888">
          <cell r="A888" t="str">
            <v xml:space="preserve"> 73929/004 </v>
          </cell>
          <cell r="B888" t="str">
            <v>441045 - 9</v>
          </cell>
        </row>
        <row r="889">
          <cell r="A889" t="str">
            <v xml:space="preserve"> 73991/002 </v>
          </cell>
          <cell r="B889" t="str">
            <v>441048 - 3</v>
          </cell>
        </row>
        <row r="890">
          <cell r="A890" t="str">
            <v xml:space="preserve"> 74195/001 </v>
          </cell>
          <cell r="B890" t="str">
            <v>441050 - 5</v>
          </cell>
        </row>
        <row r="891">
          <cell r="A891" t="str">
            <v xml:space="preserve"> 74194/001 </v>
          </cell>
          <cell r="B891" t="str">
            <v>441053 - 0</v>
          </cell>
        </row>
        <row r="892">
          <cell r="A892" t="str">
            <v xml:space="preserve"> 74073/002 </v>
          </cell>
          <cell r="B892" t="str">
            <v>441055 - 6</v>
          </cell>
        </row>
        <row r="893">
          <cell r="A893">
            <v>72228</v>
          </cell>
          <cell r="B893" t="str">
            <v>441057 - 2</v>
          </cell>
        </row>
        <row r="894">
          <cell r="A894">
            <v>90373</v>
          </cell>
          <cell r="B894" t="str">
            <v>441064 - 5</v>
          </cell>
        </row>
        <row r="895">
          <cell r="A895">
            <v>89441</v>
          </cell>
          <cell r="B895" t="str">
            <v>441068 - 8</v>
          </cell>
        </row>
        <row r="896">
          <cell r="A896">
            <v>89753</v>
          </cell>
          <cell r="B896" t="str">
            <v>441073 - 4</v>
          </cell>
        </row>
        <row r="897">
          <cell r="A897">
            <v>89710</v>
          </cell>
          <cell r="B897" t="str">
            <v>441074 - 2</v>
          </cell>
        </row>
        <row r="898">
          <cell r="A898">
            <v>89748</v>
          </cell>
          <cell r="B898" t="str">
            <v>441075 - 0</v>
          </cell>
        </row>
        <row r="899">
          <cell r="A899">
            <v>89730</v>
          </cell>
          <cell r="B899" t="str">
            <v>441079 - 3</v>
          </cell>
        </row>
        <row r="900">
          <cell r="A900">
            <v>72295</v>
          </cell>
          <cell r="B900" t="str">
            <v>441080 - 7</v>
          </cell>
        </row>
        <row r="901">
          <cell r="A901">
            <v>87474</v>
          </cell>
          <cell r="B901" t="str">
            <v>441081 - 5</v>
          </cell>
        </row>
        <row r="902">
          <cell r="A902">
            <v>72293</v>
          </cell>
          <cell r="B902" t="str">
            <v>441082 - 3</v>
          </cell>
        </row>
        <row r="903">
          <cell r="A903">
            <v>90445</v>
          </cell>
          <cell r="B903" t="str">
            <v>441085 - 8</v>
          </cell>
        </row>
        <row r="904">
          <cell r="A904" t="str">
            <v xml:space="preserve"> 74196/001 </v>
          </cell>
          <cell r="B904" t="str">
            <v>441088 - 2</v>
          </cell>
        </row>
        <row r="905">
          <cell r="A905">
            <v>93042</v>
          </cell>
          <cell r="B905" t="str">
            <v>441089 - 0</v>
          </cell>
        </row>
        <row r="906">
          <cell r="A906">
            <v>94573</v>
          </cell>
          <cell r="B906" t="str">
            <v>441091 - 2</v>
          </cell>
        </row>
        <row r="907">
          <cell r="A907">
            <v>87262</v>
          </cell>
          <cell r="B907" t="str">
            <v>441093 - 9</v>
          </cell>
        </row>
        <row r="908">
          <cell r="A908">
            <v>86919</v>
          </cell>
          <cell r="B908" t="str">
            <v>441095 - 5</v>
          </cell>
        </row>
        <row r="909">
          <cell r="A909">
            <v>7101</v>
          </cell>
          <cell r="B909" t="str">
            <v>441099 - 8</v>
          </cell>
        </row>
        <row r="910">
          <cell r="A910">
            <v>88424</v>
          </cell>
          <cell r="B910" t="str">
            <v>441100 - 5</v>
          </cell>
        </row>
        <row r="911">
          <cell r="A911">
            <v>88497</v>
          </cell>
          <cell r="B911" t="str">
            <v>441101 - 3</v>
          </cell>
        </row>
        <row r="912">
          <cell r="A912">
            <v>88494</v>
          </cell>
          <cell r="B912" t="str">
            <v>441103 - 0</v>
          </cell>
        </row>
        <row r="913">
          <cell r="A913">
            <v>88496</v>
          </cell>
          <cell r="B913" t="str">
            <v>441105 - 6</v>
          </cell>
        </row>
        <row r="914">
          <cell r="A914">
            <v>79466</v>
          </cell>
          <cell r="B914" t="str">
            <v>441106 - 4</v>
          </cell>
        </row>
        <row r="915">
          <cell r="A915">
            <v>91926</v>
          </cell>
          <cell r="B915" t="str">
            <v>441107 - 2</v>
          </cell>
        </row>
        <row r="916">
          <cell r="A916">
            <v>91940</v>
          </cell>
          <cell r="B916" t="str">
            <v>441111 - 0</v>
          </cell>
        </row>
        <row r="917">
          <cell r="A917">
            <v>68066</v>
          </cell>
          <cell r="B917" t="str">
            <v>441112 - 9</v>
          </cell>
        </row>
        <row r="918">
          <cell r="A918">
            <v>91936</v>
          </cell>
          <cell r="B918" t="str">
            <v>441113 - 7</v>
          </cell>
        </row>
        <row r="919">
          <cell r="A919">
            <v>91842</v>
          </cell>
          <cell r="B919" t="str">
            <v>441114 - 5</v>
          </cell>
        </row>
        <row r="920">
          <cell r="A920">
            <v>91876</v>
          </cell>
          <cell r="B920" t="str">
            <v>441116 - 1</v>
          </cell>
        </row>
        <row r="921">
          <cell r="A921">
            <v>87508</v>
          </cell>
          <cell r="B921" t="str">
            <v>441297 - 4</v>
          </cell>
        </row>
        <row r="922">
          <cell r="A922">
            <v>90374</v>
          </cell>
          <cell r="B922" t="str">
            <v>441298 - 2</v>
          </cell>
        </row>
        <row r="923">
          <cell r="A923">
            <v>89774</v>
          </cell>
          <cell r="B923" t="str">
            <v>441301 - 6</v>
          </cell>
        </row>
        <row r="924">
          <cell r="A924">
            <v>91836</v>
          </cell>
          <cell r="B924" t="str">
            <v>441302 - 4</v>
          </cell>
        </row>
        <row r="925">
          <cell r="A925">
            <v>92267</v>
          </cell>
          <cell r="B925" t="str">
            <v>441363 - 6</v>
          </cell>
        </row>
        <row r="926">
          <cell r="A926">
            <v>93212</v>
          </cell>
          <cell r="B926" t="str">
            <v>441364 - 4</v>
          </cell>
        </row>
        <row r="927">
          <cell r="A927">
            <v>93655</v>
          </cell>
          <cell r="B927" t="str">
            <v>441505 - 1</v>
          </cell>
        </row>
        <row r="928">
          <cell r="A928">
            <v>93659</v>
          </cell>
          <cell r="B928" t="str">
            <v>441506 - 0</v>
          </cell>
        </row>
        <row r="929">
          <cell r="A929">
            <v>85369</v>
          </cell>
          <cell r="B929" t="str">
            <v>441563 - 9</v>
          </cell>
        </row>
        <row r="930">
          <cell r="A930" t="str">
            <v xml:space="preserve"> SINAPI</v>
          </cell>
          <cell r="B930" t="str">
            <v>441657 - 0</v>
          </cell>
        </row>
        <row r="931">
          <cell r="A931" t="str">
            <v xml:space="preserve"> SINAPI </v>
          </cell>
          <cell r="B931" t="str">
            <v>441658 - 9</v>
          </cell>
        </row>
        <row r="932">
          <cell r="A932" t="str">
            <v xml:space="preserve"> SINAPI </v>
          </cell>
          <cell r="B932" t="str">
            <v>441662 - 7</v>
          </cell>
        </row>
        <row r="933">
          <cell r="A933" t="str">
            <v xml:space="preserve"> SINAPI</v>
          </cell>
          <cell r="B933" t="str">
            <v>441663 - 5</v>
          </cell>
        </row>
        <row r="934">
          <cell r="A934" t="str">
            <v xml:space="preserve"> SINAPI</v>
          </cell>
          <cell r="B934" t="str">
            <v>441664 - 3</v>
          </cell>
        </row>
        <row r="935">
          <cell r="A935" t="str">
            <v xml:space="preserve"> SINAPI </v>
          </cell>
          <cell r="B935" t="str">
            <v>441665 - 1</v>
          </cell>
        </row>
        <row r="936">
          <cell r="A936" t="str">
            <v xml:space="preserve"> SINAPI</v>
          </cell>
          <cell r="B936" t="str">
            <v>441666 - 0</v>
          </cell>
        </row>
        <row r="937">
          <cell r="A937">
            <v>72146</v>
          </cell>
          <cell r="B937" t="str">
            <v>441811 - 5</v>
          </cell>
        </row>
        <row r="938">
          <cell r="A938">
            <v>88317</v>
          </cell>
          <cell r="B938" t="str">
            <v>441812 - 3</v>
          </cell>
        </row>
        <row r="939">
          <cell r="A939">
            <v>83765</v>
          </cell>
          <cell r="B939" t="str">
            <v>441813 - 1</v>
          </cell>
        </row>
        <row r="940">
          <cell r="A940">
            <v>91298</v>
          </cell>
          <cell r="B940" t="str">
            <v>441818 - 2</v>
          </cell>
        </row>
        <row r="941">
          <cell r="A941">
            <v>84855</v>
          </cell>
          <cell r="B941" t="str">
            <v>441819 - 0</v>
          </cell>
        </row>
        <row r="942">
          <cell r="A942" t="str">
            <v xml:space="preserve"> 74068/004</v>
          </cell>
          <cell r="B942" t="str">
            <v>441821 - 2</v>
          </cell>
        </row>
        <row r="943">
          <cell r="A943">
            <v>84033</v>
          </cell>
          <cell r="B943" t="str">
            <v>441823 - 9</v>
          </cell>
        </row>
        <row r="944">
          <cell r="A944">
            <v>72213</v>
          </cell>
          <cell r="B944" t="str">
            <v>441825 - 5</v>
          </cell>
        </row>
        <row r="945">
          <cell r="A945">
            <v>93588</v>
          </cell>
          <cell r="B945" t="str">
            <v>441829 - 8</v>
          </cell>
        </row>
        <row r="946">
          <cell r="A946">
            <v>87504</v>
          </cell>
          <cell r="B946" t="str">
            <v>441833 - 6</v>
          </cell>
        </row>
        <row r="947">
          <cell r="A947">
            <v>84074</v>
          </cell>
          <cell r="B947" t="str">
            <v>441835 - 2</v>
          </cell>
        </row>
        <row r="948">
          <cell r="A948">
            <v>93144</v>
          </cell>
          <cell r="B948" t="str">
            <v>441836 - 0</v>
          </cell>
        </row>
        <row r="949">
          <cell r="A949">
            <v>88571</v>
          </cell>
          <cell r="B949" t="str">
            <v>441841 - 7</v>
          </cell>
        </row>
        <row r="950">
          <cell r="A950">
            <v>86932</v>
          </cell>
          <cell r="B950" t="str">
            <v>441847 - 6</v>
          </cell>
        </row>
        <row r="951">
          <cell r="A951" t="str">
            <v xml:space="preserve"> 76448/002</v>
          </cell>
          <cell r="B951" t="str">
            <v>441849 - 2</v>
          </cell>
        </row>
        <row r="952">
          <cell r="A952">
            <v>86895</v>
          </cell>
          <cell r="B952" t="str">
            <v>441851 - 4</v>
          </cell>
        </row>
        <row r="953">
          <cell r="A953">
            <v>88650</v>
          </cell>
          <cell r="B953" t="str">
            <v>441854 - 9</v>
          </cell>
        </row>
        <row r="954">
          <cell r="A954">
            <v>86880</v>
          </cell>
          <cell r="B954" t="str">
            <v>441861 - 1</v>
          </cell>
        </row>
        <row r="955">
          <cell r="A955">
            <v>72125</v>
          </cell>
          <cell r="B955" t="str">
            <v>441868 - 9</v>
          </cell>
        </row>
        <row r="956">
          <cell r="A956">
            <v>83648</v>
          </cell>
          <cell r="B956" t="str">
            <v>441874 - 3</v>
          </cell>
        </row>
        <row r="957">
          <cell r="A957">
            <v>89866</v>
          </cell>
          <cell r="B957" t="str">
            <v>441882 - 4</v>
          </cell>
        </row>
        <row r="958">
          <cell r="A958">
            <v>87777</v>
          </cell>
          <cell r="B958" t="str">
            <v>441891 - 3</v>
          </cell>
        </row>
        <row r="959">
          <cell r="A959" t="str">
            <v xml:space="preserve"> 79334/001</v>
          </cell>
          <cell r="B959" t="str">
            <v>441896 - 4</v>
          </cell>
        </row>
        <row r="960">
          <cell r="A960">
            <v>93661</v>
          </cell>
          <cell r="B960" t="str">
            <v>441902 - 2</v>
          </cell>
        </row>
        <row r="961">
          <cell r="A961">
            <v>89528</v>
          </cell>
          <cell r="B961" t="str">
            <v>441905 - 7</v>
          </cell>
        </row>
        <row r="962">
          <cell r="A962">
            <v>79462</v>
          </cell>
          <cell r="B962" t="str">
            <v>441916 - 2</v>
          </cell>
        </row>
        <row r="963">
          <cell r="A963">
            <v>84647</v>
          </cell>
          <cell r="B963" t="str">
            <v>441918 - 9</v>
          </cell>
        </row>
        <row r="964">
          <cell r="A964" t="str">
            <v xml:space="preserve"> 73948/011</v>
          </cell>
          <cell r="B964" t="str">
            <v>441920 - 0</v>
          </cell>
        </row>
        <row r="965">
          <cell r="A965">
            <v>84875</v>
          </cell>
          <cell r="B965" t="str">
            <v>441922 - 7</v>
          </cell>
        </row>
        <row r="966">
          <cell r="A966" t="str">
            <v xml:space="preserve"> 74229/001</v>
          </cell>
          <cell r="B966" t="str">
            <v>441927 - 8</v>
          </cell>
        </row>
        <row r="967">
          <cell r="A967">
            <v>72197</v>
          </cell>
          <cell r="B967" t="str">
            <v>441928 - 6</v>
          </cell>
        </row>
        <row r="968">
          <cell r="A968">
            <v>93654</v>
          </cell>
          <cell r="B968" t="str">
            <v>441932 - 4</v>
          </cell>
        </row>
        <row r="969">
          <cell r="A969">
            <v>88648</v>
          </cell>
          <cell r="B969" t="str">
            <v>442013 - 6</v>
          </cell>
        </row>
        <row r="970">
          <cell r="A970" t="str">
            <v xml:space="preserve"> 73802/001</v>
          </cell>
          <cell r="B970" t="str">
            <v>442020 - 9</v>
          </cell>
        </row>
        <row r="971">
          <cell r="A971">
            <v>92467</v>
          </cell>
          <cell r="B971" t="str">
            <v>442022 - 5</v>
          </cell>
        </row>
        <row r="972">
          <cell r="A972">
            <v>87749</v>
          </cell>
          <cell r="B972" t="str">
            <v>442029 - 2</v>
          </cell>
        </row>
        <row r="973">
          <cell r="A973">
            <v>94229</v>
          </cell>
          <cell r="B973" t="str">
            <v>442035 - 7</v>
          </cell>
        </row>
        <row r="974">
          <cell r="A974">
            <v>72092</v>
          </cell>
          <cell r="B974" t="str">
            <v>442041 - 1</v>
          </cell>
        </row>
        <row r="975">
          <cell r="A975">
            <v>90441</v>
          </cell>
          <cell r="B975" t="str">
            <v>442044 - 6</v>
          </cell>
        </row>
        <row r="976">
          <cell r="A976">
            <v>89578</v>
          </cell>
          <cell r="B976" t="str">
            <v>442057 - 8</v>
          </cell>
        </row>
        <row r="977">
          <cell r="A977">
            <v>89584</v>
          </cell>
          <cell r="B977" t="str">
            <v>442063 - 2</v>
          </cell>
        </row>
        <row r="978">
          <cell r="A978">
            <v>89585</v>
          </cell>
          <cell r="B978" t="str">
            <v>442068 - 3</v>
          </cell>
        </row>
        <row r="979">
          <cell r="A979">
            <v>89669</v>
          </cell>
          <cell r="B979" t="str">
            <v>442071 - 3</v>
          </cell>
        </row>
        <row r="980">
          <cell r="A980">
            <v>91187</v>
          </cell>
          <cell r="B980" t="str">
            <v>442084 - 5</v>
          </cell>
        </row>
        <row r="981">
          <cell r="A981">
            <v>90711</v>
          </cell>
          <cell r="B981" t="str">
            <v>442088 - 8</v>
          </cell>
        </row>
        <row r="982">
          <cell r="A982">
            <v>89509</v>
          </cell>
          <cell r="B982" t="str">
            <v>442101 - 9</v>
          </cell>
        </row>
        <row r="983">
          <cell r="A983">
            <v>89545</v>
          </cell>
          <cell r="B983" t="str">
            <v>442105 - 1</v>
          </cell>
        </row>
        <row r="984">
          <cell r="A984">
            <v>89520</v>
          </cell>
          <cell r="B984" t="str">
            <v>442108 - 6</v>
          </cell>
        </row>
        <row r="985">
          <cell r="A985">
            <v>72881</v>
          </cell>
          <cell r="B985" t="str">
            <v>442132 - 9</v>
          </cell>
        </row>
        <row r="986">
          <cell r="A986">
            <v>89827</v>
          </cell>
          <cell r="B986" t="str">
            <v>442149 - 3</v>
          </cell>
        </row>
        <row r="987">
          <cell r="A987">
            <v>89834</v>
          </cell>
          <cell r="B987" t="str">
            <v>442150 - 7</v>
          </cell>
        </row>
        <row r="988">
          <cell r="A988">
            <v>89825</v>
          </cell>
          <cell r="B988" t="str">
            <v>442156 - 6</v>
          </cell>
        </row>
        <row r="989">
          <cell r="A989">
            <v>89829</v>
          </cell>
          <cell r="B989" t="str">
            <v>442158 - 2</v>
          </cell>
        </row>
        <row r="990">
          <cell r="A990" t="str">
            <v xml:space="preserve"> 73882/004 </v>
          </cell>
          <cell r="B990" t="str">
            <v>442182 - 5</v>
          </cell>
        </row>
        <row r="991">
          <cell r="A991" t="str">
            <v xml:space="preserve"> 73818/001 </v>
          </cell>
          <cell r="B991" t="str">
            <v>442194 - 9</v>
          </cell>
        </row>
        <row r="992">
          <cell r="A992">
            <v>83693</v>
          </cell>
          <cell r="B992" t="str">
            <v>442195 - 7</v>
          </cell>
        </row>
        <row r="993">
          <cell r="A993">
            <v>90778</v>
          </cell>
          <cell r="B993" t="str">
            <v>442203 - 1</v>
          </cell>
        </row>
        <row r="994">
          <cell r="A994" t="str">
            <v xml:space="preserve"> 74077/003</v>
          </cell>
          <cell r="B994" t="str">
            <v>442231 - 7</v>
          </cell>
        </row>
        <row r="995">
          <cell r="A995">
            <v>72238</v>
          </cell>
          <cell r="B995" t="str">
            <v>442236 - 8</v>
          </cell>
        </row>
        <row r="996">
          <cell r="A996">
            <v>85373</v>
          </cell>
          <cell r="B996" t="str">
            <v>442242 - 2</v>
          </cell>
        </row>
        <row r="997">
          <cell r="A997">
            <v>73666</v>
          </cell>
          <cell r="B997" t="str">
            <v>442244 - 9</v>
          </cell>
        </row>
        <row r="998">
          <cell r="A998" t="str">
            <v xml:space="preserve"> 74007/001</v>
          </cell>
          <cell r="B998" t="str">
            <v>442267 - 8</v>
          </cell>
        </row>
        <row r="999">
          <cell r="A999">
            <v>89498</v>
          </cell>
          <cell r="B999" t="str">
            <v>442285 - 6</v>
          </cell>
        </row>
        <row r="1000">
          <cell r="A1000" t="str">
            <v xml:space="preserve"> 74175/001</v>
          </cell>
          <cell r="B1000" t="str">
            <v>442290 - 2</v>
          </cell>
        </row>
        <row r="1001">
          <cell r="A1001" t="str">
            <v xml:space="preserve"> 73870/004</v>
          </cell>
          <cell r="B1001" t="str">
            <v>442298 - 8</v>
          </cell>
        </row>
        <row r="1002">
          <cell r="A1002" t="str">
            <v xml:space="preserve"> 74058/003</v>
          </cell>
          <cell r="B1002" t="str">
            <v>442300 - 3</v>
          </cell>
        </row>
        <row r="1003">
          <cell r="A1003">
            <v>89728</v>
          </cell>
          <cell r="B1003" t="str">
            <v>442303 - 8</v>
          </cell>
        </row>
        <row r="1004">
          <cell r="A1004">
            <v>89801</v>
          </cell>
          <cell r="B1004" t="str">
            <v>442307 - 0</v>
          </cell>
        </row>
        <row r="1005">
          <cell r="A1005">
            <v>89805</v>
          </cell>
          <cell r="B1005" t="str">
            <v>442310 - 0</v>
          </cell>
        </row>
        <row r="1006">
          <cell r="A1006">
            <v>89809</v>
          </cell>
          <cell r="B1006" t="str">
            <v>442312 - 7</v>
          </cell>
        </row>
        <row r="1007">
          <cell r="A1007">
            <v>89802</v>
          </cell>
          <cell r="B1007" t="str">
            <v>442318 - 6</v>
          </cell>
        </row>
        <row r="1008">
          <cell r="A1008">
            <v>89806</v>
          </cell>
          <cell r="B1008" t="str">
            <v>442321 - 6</v>
          </cell>
        </row>
        <row r="1009">
          <cell r="A1009">
            <v>89810</v>
          </cell>
          <cell r="B1009" t="str">
            <v>442324 - 0</v>
          </cell>
        </row>
        <row r="1010">
          <cell r="A1010">
            <v>89830</v>
          </cell>
          <cell r="B1010" t="str">
            <v>442326 - 7</v>
          </cell>
        </row>
        <row r="1011">
          <cell r="A1011">
            <v>89813</v>
          </cell>
          <cell r="B1011" t="str">
            <v>442344 - 5</v>
          </cell>
        </row>
        <row r="1012">
          <cell r="A1012">
            <v>89821</v>
          </cell>
          <cell r="B1012" t="str">
            <v>442350 - 0</v>
          </cell>
        </row>
        <row r="1013">
          <cell r="A1013" t="str">
            <v xml:space="preserve"> 74130/007</v>
          </cell>
          <cell r="B1013" t="str">
            <v>442366 - 6</v>
          </cell>
        </row>
        <row r="1014">
          <cell r="A1014" t="str">
            <v xml:space="preserve"> 74131/007</v>
          </cell>
          <cell r="B1014" t="str">
            <v>442367 - 4</v>
          </cell>
        </row>
        <row r="1015">
          <cell r="A1015">
            <v>92984</v>
          </cell>
          <cell r="B1015" t="str">
            <v>442369 - 0</v>
          </cell>
        </row>
        <row r="1016">
          <cell r="A1016">
            <v>92996</v>
          </cell>
          <cell r="B1016" t="str">
            <v>442370 - 4</v>
          </cell>
        </row>
        <row r="1017">
          <cell r="A1017">
            <v>84219</v>
          </cell>
          <cell r="B1017" t="str">
            <v>442400 - 0</v>
          </cell>
        </row>
        <row r="1018">
          <cell r="A1018">
            <v>93010</v>
          </cell>
          <cell r="B1018" t="str">
            <v>442428 - 0</v>
          </cell>
        </row>
        <row r="1019">
          <cell r="A1019" t="str">
            <v xml:space="preserve"> 73783/008</v>
          </cell>
          <cell r="B1019" t="str">
            <v>442447 - 6</v>
          </cell>
        </row>
        <row r="1020">
          <cell r="A1020" t="str">
            <v xml:space="preserve"> 76448/001</v>
          </cell>
          <cell r="B1020" t="str">
            <v>442470 - 0</v>
          </cell>
        </row>
        <row r="1021">
          <cell r="A1021">
            <v>87251</v>
          </cell>
          <cell r="B1021" t="str">
            <v>442473 - 5</v>
          </cell>
        </row>
        <row r="1022">
          <cell r="A1022">
            <v>87554</v>
          </cell>
          <cell r="B1022" t="str">
            <v>442480 - 8</v>
          </cell>
        </row>
        <row r="1023">
          <cell r="A1023">
            <v>87273</v>
          </cell>
          <cell r="B1023" t="str">
            <v>442482 - 4</v>
          </cell>
        </row>
        <row r="1024">
          <cell r="A1024">
            <v>83717</v>
          </cell>
          <cell r="B1024" t="str">
            <v>442490 - 5</v>
          </cell>
        </row>
        <row r="1025">
          <cell r="A1025">
            <v>6104</v>
          </cell>
          <cell r="B1025" t="str">
            <v>442494 - 8</v>
          </cell>
        </row>
        <row r="1026">
          <cell r="A1026" t="str">
            <v xml:space="preserve"> 74064/001</v>
          </cell>
          <cell r="B1026" t="str">
            <v>442501 - 4</v>
          </cell>
        </row>
        <row r="1027">
          <cell r="A1027">
            <v>91844</v>
          </cell>
          <cell r="B1027" t="str">
            <v>442528 - 6</v>
          </cell>
        </row>
        <row r="1028">
          <cell r="A1028" t="str">
            <v xml:space="preserve"> 73994/001</v>
          </cell>
          <cell r="B1028" t="str">
            <v>442707 - 6</v>
          </cell>
        </row>
        <row r="1029">
          <cell r="A1029">
            <v>87450</v>
          </cell>
          <cell r="B1029" t="str">
            <v>442708 - 4</v>
          </cell>
        </row>
        <row r="1030">
          <cell r="A1030">
            <v>87448</v>
          </cell>
          <cell r="B1030" t="str">
            <v>442709 - 2</v>
          </cell>
        </row>
        <row r="1031">
          <cell r="A1031">
            <v>83440</v>
          </cell>
          <cell r="B1031" t="str">
            <v>442712 - 2</v>
          </cell>
        </row>
        <row r="1032">
          <cell r="A1032">
            <v>92970</v>
          </cell>
          <cell r="B1032" t="str">
            <v>442718 - 1</v>
          </cell>
        </row>
        <row r="1033">
          <cell r="A1033">
            <v>92879</v>
          </cell>
          <cell r="B1033" t="str">
            <v>442744 - 0</v>
          </cell>
        </row>
        <row r="1034">
          <cell r="A1034">
            <v>95135</v>
          </cell>
          <cell r="B1034" t="str">
            <v>442745 - 9</v>
          </cell>
        </row>
        <row r="1035">
          <cell r="A1035">
            <v>92923</v>
          </cell>
          <cell r="B1035" t="str">
            <v>442913 - 3</v>
          </cell>
        </row>
        <row r="1036">
          <cell r="A1036">
            <v>90777</v>
          </cell>
          <cell r="B1036" t="str">
            <v>442917 - 6</v>
          </cell>
        </row>
        <row r="1037">
          <cell r="A1037">
            <v>72842</v>
          </cell>
          <cell r="B1037" t="str">
            <v>443028 - 0</v>
          </cell>
        </row>
        <row r="1038">
          <cell r="A1038" t="str">
            <v xml:space="preserve"> 74021/001</v>
          </cell>
          <cell r="B1038" t="str">
            <v>443554 - 0</v>
          </cell>
        </row>
        <row r="1039">
          <cell r="A1039" t="str">
            <v xml:space="preserve"> 74021/002</v>
          </cell>
          <cell r="B1039" t="str">
            <v>443555 - 9</v>
          </cell>
        </row>
        <row r="1040">
          <cell r="A1040">
            <v>85253</v>
          </cell>
          <cell r="B1040" t="str">
            <v>443577 - 0</v>
          </cell>
        </row>
        <row r="1041">
          <cell r="A1041" t="str">
            <v xml:space="preserve"> 74004/003</v>
          </cell>
          <cell r="B1041" t="str">
            <v>443578 - 8</v>
          </cell>
        </row>
        <row r="1042">
          <cell r="A1042">
            <v>72112</v>
          </cell>
          <cell r="B1042" t="str">
            <v>443579 - 6</v>
          </cell>
        </row>
        <row r="1043">
          <cell r="A1043" t="str">
            <v xml:space="preserve"> 73933/002</v>
          </cell>
          <cell r="B1043" t="str">
            <v>443581 - 8</v>
          </cell>
        </row>
        <row r="1044">
          <cell r="A1044" t="str">
            <v xml:space="preserve"> 73961/001</v>
          </cell>
          <cell r="B1044" t="str">
            <v>443582 - 6</v>
          </cell>
        </row>
        <row r="1045">
          <cell r="A1045" t="str">
            <v xml:space="preserve"> 73739/001</v>
          </cell>
          <cell r="B1045" t="str">
            <v>443584 - 2</v>
          </cell>
        </row>
        <row r="1046">
          <cell r="A1046">
            <v>84657</v>
          </cell>
          <cell r="B1046" t="str">
            <v>443585 - 0</v>
          </cell>
        </row>
        <row r="1047">
          <cell r="A1047">
            <v>5719</v>
          </cell>
          <cell r="B1047" t="str">
            <v>443586 - 9</v>
          </cell>
        </row>
        <row r="1048">
          <cell r="A1048" t="str">
            <v xml:space="preserve"> 73963/009</v>
          </cell>
          <cell r="B1048" t="str">
            <v>443587 - 7</v>
          </cell>
        </row>
        <row r="1049">
          <cell r="A1049" t="str">
            <v xml:space="preserve"> 73963/014</v>
          </cell>
          <cell r="B1049" t="str">
            <v>443588 - 5</v>
          </cell>
        </row>
        <row r="1050">
          <cell r="A1050">
            <v>93040</v>
          </cell>
          <cell r="B1050" t="str">
            <v>443612 - 1</v>
          </cell>
        </row>
        <row r="1051">
          <cell r="A1051">
            <v>71516</v>
          </cell>
          <cell r="B1051" t="str">
            <v>443614 - 8</v>
          </cell>
        </row>
        <row r="1052">
          <cell r="A1052">
            <v>83667</v>
          </cell>
          <cell r="B1052" t="str">
            <v>443615 - 6</v>
          </cell>
        </row>
        <row r="1053">
          <cell r="A1053" t="str">
            <v xml:space="preserve"> 73783/017</v>
          </cell>
          <cell r="B1053" t="str">
            <v>443616 - 4</v>
          </cell>
        </row>
        <row r="1054">
          <cell r="A1054">
            <v>83401</v>
          </cell>
          <cell r="B1054" t="str">
            <v>443617 - 2</v>
          </cell>
        </row>
        <row r="1055">
          <cell r="A1055">
            <v>72309</v>
          </cell>
          <cell r="B1055" t="str">
            <v>443618 - 0</v>
          </cell>
        </row>
        <row r="1056">
          <cell r="A1056">
            <v>83746</v>
          </cell>
          <cell r="B1056" t="str">
            <v>443619 - 9</v>
          </cell>
        </row>
        <row r="1057">
          <cell r="A1057" t="str">
            <v xml:space="preserve"> 74238/002</v>
          </cell>
          <cell r="B1057" t="str">
            <v>443620 - 2</v>
          </cell>
        </row>
        <row r="1058">
          <cell r="A1058" t="str">
            <v xml:space="preserve"> 79505/002</v>
          </cell>
          <cell r="B1058" t="str">
            <v>443624 - 5</v>
          </cell>
        </row>
        <row r="1059">
          <cell r="A1059">
            <v>72921</v>
          </cell>
          <cell r="B1059" t="str">
            <v>443679 - 2</v>
          </cell>
        </row>
        <row r="1060">
          <cell r="A1060">
            <v>73678</v>
          </cell>
          <cell r="B1060" t="str">
            <v>443680 - 6</v>
          </cell>
        </row>
        <row r="1061">
          <cell r="A1061">
            <v>83446</v>
          </cell>
          <cell r="B1061" t="str">
            <v>443682 - 2</v>
          </cell>
        </row>
        <row r="1062">
          <cell r="A1062" t="str">
            <v xml:space="preserve"> 74200/001</v>
          </cell>
          <cell r="B1062" t="str">
            <v>443683 - 0</v>
          </cell>
        </row>
        <row r="1063">
          <cell r="A1063">
            <v>72308</v>
          </cell>
          <cell r="B1063" t="str">
            <v>443684 - 9</v>
          </cell>
        </row>
        <row r="1064">
          <cell r="A1064">
            <v>72310</v>
          </cell>
          <cell r="B1064" t="str">
            <v>443685 - 7</v>
          </cell>
        </row>
        <row r="1065">
          <cell r="A1065">
            <v>72311</v>
          </cell>
          <cell r="B1065" t="str">
            <v>443686 - 5</v>
          </cell>
        </row>
        <row r="1066">
          <cell r="A1066">
            <v>72316</v>
          </cell>
          <cell r="B1066" t="str">
            <v>443687 - 3</v>
          </cell>
        </row>
        <row r="1067">
          <cell r="A1067">
            <v>86914</v>
          </cell>
          <cell r="B1067" t="str">
            <v>443787 - 0</v>
          </cell>
        </row>
        <row r="1068">
          <cell r="A1068">
            <v>72120</v>
          </cell>
          <cell r="B1068" t="str">
            <v>443806 - 0</v>
          </cell>
        </row>
        <row r="1069">
          <cell r="A1069">
            <v>72181</v>
          </cell>
          <cell r="B1069" t="str">
            <v>443807 - 8</v>
          </cell>
        </row>
        <row r="1070">
          <cell r="A1070">
            <v>87267</v>
          </cell>
          <cell r="B1070" t="str">
            <v>443809 - 4</v>
          </cell>
        </row>
        <row r="1071">
          <cell r="A1071">
            <v>72733</v>
          </cell>
          <cell r="B1071" t="str">
            <v>443909 - 0</v>
          </cell>
        </row>
        <row r="1072">
          <cell r="A1072" t="str">
            <v xml:space="preserve"> 74022/010</v>
          </cell>
          <cell r="B1072" t="str">
            <v>443910 - 4</v>
          </cell>
        </row>
        <row r="1073">
          <cell r="A1073" t="str">
            <v xml:space="preserve"> 74022/019</v>
          </cell>
          <cell r="B1073" t="str">
            <v>443911 - 2</v>
          </cell>
        </row>
        <row r="1074">
          <cell r="A1074">
            <v>94582</v>
          </cell>
          <cell r="B1074" t="str">
            <v>444062 - 5</v>
          </cell>
        </row>
        <row r="1075">
          <cell r="A1075">
            <v>88037</v>
          </cell>
          <cell r="B1075" t="str">
            <v>444124 - 9</v>
          </cell>
        </row>
        <row r="1076">
          <cell r="A1076">
            <v>92992</v>
          </cell>
          <cell r="B1076" t="str">
            <v>444129 - 0</v>
          </cell>
        </row>
        <row r="1077">
          <cell r="A1077">
            <v>92998</v>
          </cell>
          <cell r="B1077" t="str">
            <v>444130 - 3</v>
          </cell>
        </row>
        <row r="1078">
          <cell r="A1078">
            <v>72265</v>
          </cell>
          <cell r="B1078" t="str">
            <v>444131 - 1</v>
          </cell>
        </row>
        <row r="1079">
          <cell r="A1079">
            <v>72268</v>
          </cell>
          <cell r="B1079" t="str">
            <v>444132 - 0</v>
          </cell>
        </row>
        <row r="1080">
          <cell r="A1080" t="str">
            <v xml:space="preserve"> 73937/003</v>
          </cell>
          <cell r="B1080" t="str">
            <v>444154 - 0</v>
          </cell>
        </row>
        <row r="1081">
          <cell r="A1081">
            <v>95470</v>
          </cell>
          <cell r="B1081" t="str">
            <v>444256 - 3</v>
          </cell>
        </row>
        <row r="1082">
          <cell r="A1082">
            <v>91953</v>
          </cell>
          <cell r="B1082" t="str">
            <v>444259 - 8</v>
          </cell>
        </row>
        <row r="1083">
          <cell r="A1083">
            <v>91959</v>
          </cell>
          <cell r="B1083" t="str">
            <v>444260 - 1</v>
          </cell>
        </row>
        <row r="1084">
          <cell r="A1084">
            <v>72135</v>
          </cell>
          <cell r="B1084" t="str">
            <v>444273 - 3</v>
          </cell>
        </row>
        <row r="1085">
          <cell r="A1085">
            <v>72291</v>
          </cell>
          <cell r="B1085" t="str">
            <v>444274 - 1</v>
          </cell>
        </row>
        <row r="1086">
          <cell r="A1086">
            <v>72476</v>
          </cell>
          <cell r="B1086" t="str">
            <v>444275 - 0</v>
          </cell>
        </row>
        <row r="1087">
          <cell r="A1087">
            <v>68053</v>
          </cell>
          <cell r="B1087" t="str">
            <v>444282 - 2</v>
          </cell>
        </row>
        <row r="1088">
          <cell r="A1088">
            <v>72684</v>
          </cell>
          <cell r="B1088" t="str">
            <v>444283 - 0</v>
          </cell>
        </row>
        <row r="1089">
          <cell r="A1089">
            <v>72685</v>
          </cell>
          <cell r="B1089" t="str">
            <v>444284 - 9</v>
          </cell>
        </row>
        <row r="1090">
          <cell r="A1090">
            <v>3062</v>
          </cell>
          <cell r="B1090" t="str">
            <v>444289 - 0</v>
          </cell>
        </row>
        <row r="1091">
          <cell r="A1091">
            <v>68325</v>
          </cell>
          <cell r="B1091" t="str">
            <v>444312 - 8</v>
          </cell>
        </row>
        <row r="1092">
          <cell r="A1092">
            <v>93185</v>
          </cell>
          <cell r="B1092" t="str">
            <v>444316 - 0</v>
          </cell>
        </row>
        <row r="1093">
          <cell r="A1093">
            <v>85010</v>
          </cell>
          <cell r="B1093" t="str">
            <v>444317 - 9</v>
          </cell>
        </row>
        <row r="1094">
          <cell r="A1094">
            <v>72254</v>
          </cell>
          <cell r="B1094" t="str">
            <v>444362 - 4</v>
          </cell>
        </row>
        <row r="1095">
          <cell r="A1095">
            <v>83491</v>
          </cell>
          <cell r="B1095" t="str">
            <v>444363 - 2</v>
          </cell>
        </row>
        <row r="1096">
          <cell r="A1096">
            <v>85195</v>
          </cell>
          <cell r="B1096" t="str">
            <v>444364 - 0</v>
          </cell>
        </row>
        <row r="1097">
          <cell r="A1097">
            <v>40777</v>
          </cell>
          <cell r="B1097" t="str">
            <v>444368 - 3</v>
          </cell>
        </row>
        <row r="1098">
          <cell r="A1098">
            <v>6171</v>
          </cell>
          <cell r="B1098" t="str">
            <v>444370 - 5</v>
          </cell>
        </row>
        <row r="1099">
          <cell r="A1099">
            <v>72256</v>
          </cell>
          <cell r="B1099" t="str">
            <v>444371 - 3</v>
          </cell>
        </row>
        <row r="1100">
          <cell r="A1100">
            <v>72261</v>
          </cell>
          <cell r="B1100" t="str">
            <v>444372 - 1</v>
          </cell>
        </row>
        <row r="1101">
          <cell r="A1101">
            <v>72327</v>
          </cell>
          <cell r="B1101" t="str">
            <v>444373 - 0</v>
          </cell>
        </row>
        <row r="1102">
          <cell r="A1102">
            <v>72936</v>
          </cell>
          <cell r="B1102" t="str">
            <v>444376 - 4</v>
          </cell>
        </row>
        <row r="1103">
          <cell r="A1103" t="str">
            <v xml:space="preserve"> 73746/001</v>
          </cell>
          <cell r="B1103" t="str">
            <v>444377 - 2</v>
          </cell>
        </row>
        <row r="1104">
          <cell r="A1104" t="str">
            <v xml:space="preserve"> 73749/001</v>
          </cell>
          <cell r="B1104" t="str">
            <v>444379 - 9</v>
          </cell>
        </row>
        <row r="1105">
          <cell r="A1105" t="str">
            <v xml:space="preserve"> 73795/002</v>
          </cell>
          <cell r="B1105" t="str">
            <v>444382 - 9</v>
          </cell>
        </row>
        <row r="1106">
          <cell r="A1106" t="str">
            <v xml:space="preserve"> 73796/002</v>
          </cell>
          <cell r="B1106" t="str">
            <v>444383 - 7</v>
          </cell>
        </row>
        <row r="1107">
          <cell r="A1107" t="str">
            <v xml:space="preserve"> 73796/005</v>
          </cell>
          <cell r="B1107" t="str">
            <v>444384 - 5</v>
          </cell>
        </row>
        <row r="1108">
          <cell r="A1108" t="str">
            <v xml:space="preserve"> 73860/011</v>
          </cell>
          <cell r="B1108" t="str">
            <v>444386 - 1</v>
          </cell>
        </row>
        <row r="1109">
          <cell r="A1109" t="str">
            <v xml:space="preserve"> 73860/013</v>
          </cell>
          <cell r="B1109" t="str">
            <v>444387 - 0</v>
          </cell>
        </row>
        <row r="1110">
          <cell r="A1110" t="str">
            <v xml:space="preserve"> 73870/003</v>
          </cell>
          <cell r="B1110" t="str">
            <v>444388 - 8</v>
          </cell>
        </row>
        <row r="1111">
          <cell r="A1111" t="str">
            <v xml:space="preserve"> 73912/001</v>
          </cell>
          <cell r="B1111" t="str">
            <v>444391 - 8</v>
          </cell>
        </row>
        <row r="1112">
          <cell r="A1112" t="str">
            <v xml:space="preserve"> 73920/001</v>
          </cell>
          <cell r="B1112" t="str">
            <v>444392 - 6</v>
          </cell>
        </row>
        <row r="1113">
          <cell r="A1113" t="str">
            <v xml:space="preserve"> 73927/005</v>
          </cell>
          <cell r="B1113" t="str">
            <v>444393 - 4</v>
          </cell>
        </row>
        <row r="1114">
          <cell r="A1114" t="str">
            <v xml:space="preserve"> 73947/005</v>
          </cell>
          <cell r="B1114" t="str">
            <v>444396 - 9</v>
          </cell>
        </row>
        <row r="1115">
          <cell r="A1115" t="str">
            <v xml:space="preserve"> 73947/009</v>
          </cell>
          <cell r="B1115" t="str">
            <v>444397 - 7</v>
          </cell>
        </row>
        <row r="1116">
          <cell r="A1116" t="str">
            <v xml:space="preserve"> 73949/009</v>
          </cell>
          <cell r="B1116" t="str">
            <v>444400 - 0</v>
          </cell>
        </row>
        <row r="1117">
          <cell r="A1117" t="str">
            <v xml:space="preserve"> 73963/028</v>
          </cell>
          <cell r="B1117" t="str">
            <v>444401 - 9</v>
          </cell>
        </row>
        <row r="1118">
          <cell r="A1118" t="str">
            <v xml:space="preserve"> 73963/029</v>
          </cell>
          <cell r="B1118" t="str">
            <v>444402 - 7</v>
          </cell>
        </row>
        <row r="1119">
          <cell r="A1119" t="str">
            <v xml:space="preserve"> 73963/030</v>
          </cell>
          <cell r="B1119" t="str">
            <v>444403 - 5</v>
          </cell>
        </row>
        <row r="1120">
          <cell r="A1120" t="str">
            <v xml:space="preserve"> 73963/031</v>
          </cell>
          <cell r="B1120" t="str">
            <v>444404 - 3</v>
          </cell>
        </row>
        <row r="1121">
          <cell r="A1121" t="str">
            <v xml:space="preserve"> 73966/002</v>
          </cell>
          <cell r="B1121" t="str">
            <v>444405 - 1</v>
          </cell>
        </row>
        <row r="1122">
          <cell r="A1122" t="str">
            <v xml:space="preserve"> 73975/001</v>
          </cell>
          <cell r="B1122" t="str">
            <v>444406 - 0</v>
          </cell>
        </row>
        <row r="1123">
          <cell r="A1123" t="str">
            <v xml:space="preserve"> 73976/009</v>
          </cell>
          <cell r="B1123" t="str">
            <v>444407 - 8</v>
          </cell>
        </row>
        <row r="1124">
          <cell r="A1124" t="str">
            <v xml:space="preserve"> 73998/007</v>
          </cell>
          <cell r="B1124" t="str">
            <v>444408 - 6</v>
          </cell>
        </row>
        <row r="1125">
          <cell r="A1125" t="str">
            <v xml:space="preserve"> 73998/009</v>
          </cell>
          <cell r="B1125" t="str">
            <v>444409 - 4</v>
          </cell>
        </row>
        <row r="1126">
          <cell r="A1126" t="str">
            <v xml:space="preserve"> 74045/001</v>
          </cell>
          <cell r="B1126" t="str">
            <v>444411 - 6</v>
          </cell>
        </row>
        <row r="1127">
          <cell r="A1127" t="str">
            <v xml:space="preserve"> 74092/001</v>
          </cell>
          <cell r="B1127" t="str">
            <v>444412 - 4</v>
          </cell>
        </row>
        <row r="1128">
          <cell r="A1128" t="str">
            <v xml:space="preserve"> 74125/002</v>
          </cell>
          <cell r="B1128" t="str">
            <v>444416 - 7</v>
          </cell>
        </row>
        <row r="1129">
          <cell r="A1129" t="str">
            <v xml:space="preserve"> 74131/008</v>
          </cell>
          <cell r="B1129" t="str">
            <v>444418 - 3</v>
          </cell>
        </row>
        <row r="1130">
          <cell r="A1130" t="str">
            <v xml:space="preserve"> 74168/002</v>
          </cell>
          <cell r="B1130" t="str">
            <v>444420 - 5</v>
          </cell>
        </row>
        <row r="1131">
          <cell r="A1131" t="str">
            <v xml:space="preserve"> 74174/001</v>
          </cell>
          <cell r="B1131" t="str">
            <v>444421 - 3</v>
          </cell>
        </row>
        <row r="1132">
          <cell r="A1132" t="str">
            <v xml:space="preserve"> 74176/001</v>
          </cell>
          <cell r="B1132" t="str">
            <v>444422 - 1</v>
          </cell>
        </row>
        <row r="1133">
          <cell r="A1133" t="str">
            <v xml:space="preserve"> 74182/001</v>
          </cell>
          <cell r="B1133" t="str">
            <v>444423 - 0</v>
          </cell>
        </row>
        <row r="1134">
          <cell r="A1134" t="str">
            <v xml:space="preserve"> 74185/001</v>
          </cell>
          <cell r="B1134" t="str">
            <v>444426 - 4</v>
          </cell>
        </row>
        <row r="1135">
          <cell r="A1135" t="str">
            <v xml:space="preserve"> 74228/001</v>
          </cell>
          <cell r="B1135" t="str">
            <v>444428 - 0</v>
          </cell>
        </row>
        <row r="1136">
          <cell r="A1136" t="str">
            <v xml:space="preserve"> 74247/001</v>
          </cell>
          <cell r="B1136" t="str">
            <v>444432 - 9</v>
          </cell>
        </row>
        <row r="1137">
          <cell r="A1137" t="str">
            <v xml:space="preserve"> 75030/005</v>
          </cell>
          <cell r="B1137" t="str">
            <v>444433 - 7</v>
          </cell>
        </row>
        <row r="1138">
          <cell r="A1138" t="str">
            <v xml:space="preserve"> 75030/006</v>
          </cell>
          <cell r="B1138" t="str">
            <v>444435 - 3</v>
          </cell>
        </row>
        <row r="1139">
          <cell r="A1139" t="str">
            <v xml:space="preserve"> 75030/008</v>
          </cell>
          <cell r="B1139" t="str">
            <v>444438 - 8</v>
          </cell>
        </row>
        <row r="1140">
          <cell r="A1140">
            <v>8260</v>
          </cell>
          <cell r="B1140" t="str">
            <v>444441 - 8</v>
          </cell>
        </row>
        <row r="1141">
          <cell r="A1141">
            <v>83388</v>
          </cell>
          <cell r="B1141" t="str">
            <v>444442 - 6</v>
          </cell>
        </row>
        <row r="1142">
          <cell r="A1142">
            <v>83418</v>
          </cell>
          <cell r="B1142" t="str">
            <v>444443 - 4</v>
          </cell>
        </row>
        <row r="1143">
          <cell r="A1143">
            <v>83420</v>
          </cell>
          <cell r="B1143" t="str">
            <v>444445 - 0</v>
          </cell>
        </row>
        <row r="1144">
          <cell r="A1144">
            <v>83432</v>
          </cell>
          <cell r="B1144" t="str">
            <v>444446 - 9</v>
          </cell>
        </row>
        <row r="1145">
          <cell r="A1145">
            <v>83438</v>
          </cell>
          <cell r="B1145" t="str">
            <v>444448 - 5</v>
          </cell>
        </row>
        <row r="1146">
          <cell r="A1146">
            <v>83737</v>
          </cell>
          <cell r="B1146" t="str">
            <v>444458 - 2</v>
          </cell>
        </row>
        <row r="1147">
          <cell r="A1147" t="str">
            <v xml:space="preserve"> 74023/001</v>
          </cell>
          <cell r="B1147" t="str">
            <v>444482 - 5</v>
          </cell>
        </row>
        <row r="1148">
          <cell r="A1148">
            <v>93565</v>
          </cell>
          <cell r="B1148" t="str">
            <v>444502 - 3</v>
          </cell>
        </row>
        <row r="1149">
          <cell r="A1149">
            <v>93572</v>
          </cell>
          <cell r="B1149" t="str">
            <v>444503 - 1</v>
          </cell>
        </row>
        <row r="1150">
          <cell r="A1150">
            <v>93563</v>
          </cell>
          <cell r="B1150" t="str">
            <v>444504 - 0</v>
          </cell>
        </row>
        <row r="1151">
          <cell r="A1151" t="str">
            <v xml:space="preserve"> 74052/005</v>
          </cell>
          <cell r="B1151" t="str">
            <v>444506 - 6</v>
          </cell>
        </row>
        <row r="1152">
          <cell r="A1152">
            <v>84863</v>
          </cell>
          <cell r="B1152" t="str">
            <v>444510 - 4</v>
          </cell>
        </row>
        <row r="1153">
          <cell r="A1153">
            <v>94216</v>
          </cell>
          <cell r="B1153" t="str">
            <v>444511 - 2</v>
          </cell>
        </row>
        <row r="1154">
          <cell r="A1154">
            <v>83722</v>
          </cell>
          <cell r="B1154" t="str">
            <v>444596 - 1</v>
          </cell>
        </row>
        <row r="1155">
          <cell r="A1155">
            <v>83688</v>
          </cell>
          <cell r="B1155" t="str">
            <v>444601 - 1</v>
          </cell>
        </row>
        <row r="1156">
          <cell r="A1156" t="str">
            <v xml:space="preserve"> COHAB </v>
          </cell>
          <cell r="B1156" t="str">
            <v>444602 - 0</v>
          </cell>
        </row>
        <row r="1157">
          <cell r="A1157" t="str">
            <v xml:space="preserve"> 74012/001</v>
          </cell>
          <cell r="B1157" t="str">
            <v>444641 - 0</v>
          </cell>
        </row>
        <row r="1158">
          <cell r="A1158">
            <v>83467</v>
          </cell>
          <cell r="B1158" t="str">
            <v>444661 - 5</v>
          </cell>
        </row>
        <row r="1159">
          <cell r="A1159">
            <v>88255</v>
          </cell>
          <cell r="B1159" t="str">
            <v>444764 - 6</v>
          </cell>
        </row>
        <row r="1160">
          <cell r="A1160">
            <v>83626</v>
          </cell>
          <cell r="B1160" t="str">
            <v>444778 - 6</v>
          </cell>
        </row>
        <row r="1161">
          <cell r="A1161">
            <v>92820</v>
          </cell>
          <cell r="B1161" t="str">
            <v>444846 - 4</v>
          </cell>
        </row>
        <row r="1162">
          <cell r="A1162">
            <v>5970</v>
          </cell>
          <cell r="B1162" t="str">
            <v>444866 - 9</v>
          </cell>
        </row>
        <row r="1163">
          <cell r="A1163">
            <v>72133</v>
          </cell>
          <cell r="B1163" t="str">
            <v>444867 - 7</v>
          </cell>
        </row>
        <row r="1164">
          <cell r="A1164">
            <v>92824</v>
          </cell>
          <cell r="B1164" t="str">
            <v>444868 - 5</v>
          </cell>
        </row>
        <row r="1165">
          <cell r="A1165">
            <v>84027</v>
          </cell>
          <cell r="B1165" t="str">
            <v>444869 - 3</v>
          </cell>
        </row>
        <row r="1166">
          <cell r="A1166">
            <v>87904</v>
          </cell>
          <cell r="B1166" t="str">
            <v>444871 - 5</v>
          </cell>
        </row>
        <row r="1167">
          <cell r="A1167">
            <v>89977</v>
          </cell>
          <cell r="B1167" t="str">
            <v>444872 - 3</v>
          </cell>
        </row>
        <row r="1168">
          <cell r="A1168">
            <v>72897</v>
          </cell>
          <cell r="B1168" t="str">
            <v>444875 - 8</v>
          </cell>
        </row>
        <row r="1169">
          <cell r="A1169">
            <v>90100</v>
          </cell>
          <cell r="B1169" t="str">
            <v>444879 - 0</v>
          </cell>
        </row>
        <row r="1170">
          <cell r="A1170" t="str">
            <v xml:space="preserve"> 74165/003</v>
          </cell>
          <cell r="B1170" t="str">
            <v>444883 - 9</v>
          </cell>
        </row>
        <row r="1171">
          <cell r="A1171">
            <v>95468</v>
          </cell>
          <cell r="B1171" t="str">
            <v>444953 - 3</v>
          </cell>
        </row>
        <row r="1172">
          <cell r="A1172">
            <v>93375</v>
          </cell>
          <cell r="B1172" t="str">
            <v>444956 - 8</v>
          </cell>
        </row>
        <row r="1173">
          <cell r="A1173">
            <v>95302</v>
          </cell>
          <cell r="B1173" t="str">
            <v>444966 - 5</v>
          </cell>
        </row>
        <row r="1174">
          <cell r="A1174">
            <v>87496</v>
          </cell>
          <cell r="B1174" t="str">
            <v>445203 - 8</v>
          </cell>
        </row>
        <row r="1175">
          <cell r="A1175">
            <v>93140</v>
          </cell>
          <cell r="B1175" t="str">
            <v>445267 - 4</v>
          </cell>
        </row>
        <row r="1176">
          <cell r="A1176" t="str">
            <v xml:space="preserve"> 74021/006</v>
          </cell>
          <cell r="B1176" t="str">
            <v>445392 - 1</v>
          </cell>
        </row>
        <row r="1177">
          <cell r="A1177">
            <v>72965</v>
          </cell>
          <cell r="B1177" t="str">
            <v>445393 - 0</v>
          </cell>
        </row>
        <row r="1178">
          <cell r="A1178">
            <v>73301</v>
          </cell>
          <cell r="B1178" t="str">
            <v>445394 - 8</v>
          </cell>
        </row>
        <row r="1179">
          <cell r="A1179">
            <v>73683</v>
          </cell>
          <cell r="B1179" t="str">
            <v>445396 - 4</v>
          </cell>
        </row>
        <row r="1180">
          <cell r="A1180">
            <v>83670</v>
          </cell>
          <cell r="B1180" t="str">
            <v>445397 - 2</v>
          </cell>
        </row>
        <row r="1181">
          <cell r="A1181">
            <v>85424</v>
          </cell>
          <cell r="B1181" t="str">
            <v>445398 - 0</v>
          </cell>
        </row>
        <row r="1182">
          <cell r="A1182">
            <v>92214</v>
          </cell>
          <cell r="B1182" t="str">
            <v>445399 - 9</v>
          </cell>
        </row>
        <row r="1183">
          <cell r="A1183">
            <v>93679</v>
          </cell>
          <cell r="B1183" t="str">
            <v>445400 - 6</v>
          </cell>
        </row>
        <row r="1184">
          <cell r="A1184">
            <v>94055</v>
          </cell>
          <cell r="B1184" t="str">
            <v>445402 - 2</v>
          </cell>
        </row>
        <row r="1185">
          <cell r="A1185" t="str">
            <v xml:space="preserve"> 73877/001</v>
          </cell>
          <cell r="B1185" t="str">
            <v>445403 - 0</v>
          </cell>
        </row>
        <row r="1186">
          <cell r="A1186" t="str">
            <v xml:space="preserve"> 74053/001</v>
          </cell>
          <cell r="B1186" t="str">
            <v>445407 - 3</v>
          </cell>
        </row>
        <row r="1187">
          <cell r="A1187" t="str">
            <v xml:space="preserve"> 74130/003 </v>
          </cell>
          <cell r="B1187" t="str">
            <v>445413 - 8</v>
          </cell>
        </row>
        <row r="1188">
          <cell r="A1188" t="str">
            <v xml:space="preserve"> 74130/010 </v>
          </cell>
          <cell r="B1188" t="str">
            <v>445415 - 4</v>
          </cell>
        </row>
        <row r="1189">
          <cell r="A1189" t="str">
            <v xml:space="preserve"> 74133/001 </v>
          </cell>
          <cell r="B1189" t="str">
            <v>445418 - 9</v>
          </cell>
        </row>
        <row r="1190">
          <cell r="A1190" t="str">
            <v xml:space="preserve"> 74136/001 </v>
          </cell>
          <cell r="B1190" t="str">
            <v>445419 - 7</v>
          </cell>
        </row>
        <row r="1191">
          <cell r="A1191">
            <v>94304</v>
          </cell>
          <cell r="B1191" t="str">
            <v>445420 - 0</v>
          </cell>
        </row>
        <row r="1192">
          <cell r="A1192">
            <v>94315</v>
          </cell>
          <cell r="B1192" t="str">
            <v>445430 - 8</v>
          </cell>
        </row>
        <row r="1193">
          <cell r="A1193">
            <v>94316</v>
          </cell>
          <cell r="B1193" t="str">
            <v>445431 - 6</v>
          </cell>
        </row>
        <row r="1194">
          <cell r="A1194">
            <v>94318</v>
          </cell>
          <cell r="B1194" t="str">
            <v>445434 - 0</v>
          </cell>
        </row>
        <row r="1195">
          <cell r="A1195" t="str">
            <v xml:space="preserve"> 76447/001 </v>
          </cell>
          <cell r="B1195" t="str">
            <v>445452 - 9</v>
          </cell>
        </row>
        <row r="1196">
          <cell r="A1196">
            <v>92483</v>
          </cell>
          <cell r="B1196" t="str">
            <v>445457 - 0</v>
          </cell>
        </row>
        <row r="1197">
          <cell r="A1197" t="str">
            <v xml:space="preserve"> 73788/002 </v>
          </cell>
          <cell r="B1197" t="str">
            <v>445703 - 0</v>
          </cell>
        </row>
        <row r="1198">
          <cell r="A1198" t="str">
            <v xml:space="preserve"> 73967/004 </v>
          </cell>
          <cell r="B1198" t="str">
            <v>445704 - 8</v>
          </cell>
        </row>
        <row r="1199">
          <cell r="A1199">
            <v>90779</v>
          </cell>
          <cell r="B1199" t="str">
            <v>446063 - 4</v>
          </cell>
        </row>
        <row r="1200">
          <cell r="A1200">
            <v>90769</v>
          </cell>
          <cell r="B1200" t="str">
            <v>446077 - 4</v>
          </cell>
        </row>
        <row r="1201">
          <cell r="A1201">
            <v>90780</v>
          </cell>
          <cell r="B1201" t="str">
            <v>446085 - 5</v>
          </cell>
        </row>
        <row r="1202">
          <cell r="A1202">
            <v>6110</v>
          </cell>
          <cell r="B1202" t="str">
            <v>446144 - 4</v>
          </cell>
        </row>
        <row r="1203">
          <cell r="A1203">
            <v>83675</v>
          </cell>
          <cell r="B1203" t="str">
            <v>446194 - 0</v>
          </cell>
        </row>
        <row r="1204">
          <cell r="A1204" t="str">
            <v xml:space="preserve"> 5 S 02 540 51</v>
          </cell>
          <cell r="B1204" t="str">
            <v>30527 - 2</v>
          </cell>
        </row>
        <row r="1205">
          <cell r="A1205" t="str">
            <v xml:space="preserve"> 2 S 04 941 08</v>
          </cell>
          <cell r="B1205" t="str">
            <v>432381 - 5</v>
          </cell>
        </row>
        <row r="1206">
          <cell r="A1206" t="str">
            <v xml:space="preserve"> 4 S 06 200 02</v>
          </cell>
          <cell r="B1206" t="str">
            <v>432382 - 3</v>
          </cell>
        </row>
        <row r="1207">
          <cell r="A1207" t="str">
            <v xml:space="preserve"> 2 S 04 100 03</v>
          </cell>
          <cell r="B1207" t="str">
            <v>433328 - 4</v>
          </cell>
        </row>
        <row r="1208">
          <cell r="A1208" t="str">
            <v xml:space="preserve"> 2 S 04 200 02</v>
          </cell>
          <cell r="B1208" t="str">
            <v>433330 - 6</v>
          </cell>
        </row>
        <row r="1209">
          <cell r="A1209" t="str">
            <v xml:space="preserve"> 2 S 02 110 00</v>
          </cell>
          <cell r="B1209" t="str">
            <v>440611 - 7</v>
          </cell>
        </row>
        <row r="1210">
          <cell r="A1210" t="str">
            <v xml:space="preserve"> 5 S 02 231 00</v>
          </cell>
          <cell r="B1210" t="str">
            <v>440612 - 5</v>
          </cell>
        </row>
        <row r="1211">
          <cell r="A1211" t="str">
            <v xml:space="preserve"> 2 S 04 110 51</v>
          </cell>
          <cell r="B1211" t="str">
            <v>440613 - 3</v>
          </cell>
        </row>
        <row r="1212">
          <cell r="A1212" t="str">
            <v xml:space="preserve"> 2 S 04 111 51</v>
          </cell>
          <cell r="B1212" t="str">
            <v>440614 - 1</v>
          </cell>
        </row>
        <row r="1213">
          <cell r="A1213" t="str">
            <v xml:space="preserve"> 2 S 01 010 00 </v>
          </cell>
          <cell r="B1213" t="str">
            <v>442210 - 4</v>
          </cell>
        </row>
        <row r="1214">
          <cell r="A1214" t="str">
            <v xml:space="preserve"> 5 S 09 002 90 </v>
          </cell>
          <cell r="B1214" t="str">
            <v>442211 - 2</v>
          </cell>
        </row>
        <row r="1215">
          <cell r="A1215" t="str">
            <v xml:space="preserve"> 2 S 01 100 01 </v>
          </cell>
          <cell r="B1215" t="str">
            <v>442218 - 0</v>
          </cell>
        </row>
        <row r="1216">
          <cell r="A1216" t="str">
            <v xml:space="preserve"> 2 S 04 910 55 </v>
          </cell>
          <cell r="B1216" t="str">
            <v>442219 - 8</v>
          </cell>
        </row>
        <row r="1217">
          <cell r="A1217" t="str">
            <v xml:space="preserve"> 2 S 04 502 52 </v>
          </cell>
          <cell r="B1217" t="str">
            <v>442220 - 1</v>
          </cell>
        </row>
        <row r="1218">
          <cell r="A1218" t="str">
            <v xml:space="preserve"> 2 S 04 960 51 </v>
          </cell>
          <cell r="B1218" t="str">
            <v>442221 - 0</v>
          </cell>
        </row>
        <row r="1219">
          <cell r="A1219" t="str">
            <v xml:space="preserve"> 1 A 00 717 00 </v>
          </cell>
          <cell r="B1219" t="str">
            <v>442222 - 8</v>
          </cell>
        </row>
        <row r="1220">
          <cell r="A1220" t="str">
            <v xml:space="preserve"> 4 S 06 200 01 </v>
          </cell>
          <cell r="B1220" t="str">
            <v>442223 - 6</v>
          </cell>
        </row>
        <row r="1221">
          <cell r="A1221" t="str">
            <v xml:space="preserve"> 2 S 04 101 51</v>
          </cell>
          <cell r="B1221" t="str">
            <v>442976 - 1</v>
          </cell>
        </row>
        <row r="1222">
          <cell r="A1222" t="str">
            <v xml:space="preserve"> 2 S 04 950 72</v>
          </cell>
          <cell r="B1222" t="str">
            <v>442977 - 0</v>
          </cell>
        </row>
        <row r="1223">
          <cell r="A1223" t="str">
            <v xml:space="preserve"> 3S 08 301 01</v>
          </cell>
          <cell r="B1223" t="str">
            <v>443029 - 8</v>
          </cell>
        </row>
        <row r="1224">
          <cell r="A1224" t="str">
            <v xml:space="preserve"> 3 S 04 020 00</v>
          </cell>
          <cell r="B1224" t="str">
            <v>443688 - 1</v>
          </cell>
        </row>
        <row r="1225">
          <cell r="A1225" t="str">
            <v xml:space="preserve"> 5 S 01 100 01</v>
          </cell>
          <cell r="B1225" t="str">
            <v>443908 - 2</v>
          </cell>
        </row>
        <row r="1226">
          <cell r="A1226" t="str">
            <v xml:space="preserve"> 5 S 01 100 09</v>
          </cell>
          <cell r="B1226" t="str">
            <v>444023 - 4</v>
          </cell>
        </row>
        <row r="1227">
          <cell r="A1227" t="str">
            <v xml:space="preserve"> 4 S 06 121 11</v>
          </cell>
          <cell r="B1227" t="str">
            <v>444604 - 6</v>
          </cell>
        </row>
        <row r="1228">
          <cell r="A1228" t="str">
            <v xml:space="preserve"> 4 S 06 120 01</v>
          </cell>
          <cell r="B1228" t="str">
            <v>444605 - 4</v>
          </cell>
        </row>
        <row r="1229">
          <cell r="A1229" t="str">
            <v xml:space="preserve"> 2 S 04 963 01</v>
          </cell>
          <cell r="B1229" t="str">
            <v>444607 - 0</v>
          </cell>
        </row>
        <row r="1230">
          <cell r="A1230" t="str">
            <v xml:space="preserve"> 2 S 04 963 02</v>
          </cell>
          <cell r="B1230" t="str">
            <v>444608 - 9</v>
          </cell>
        </row>
        <row r="1231">
          <cell r="A1231" t="str">
            <v xml:space="preserve"> 2 S 04 100 51</v>
          </cell>
          <cell r="B1231" t="str">
            <v>444609 - 7</v>
          </cell>
        </row>
        <row r="1232">
          <cell r="A1232" t="str">
            <v xml:space="preserve"> 2 S 04 100 52</v>
          </cell>
          <cell r="B1232" t="str">
            <v>444610 - 0</v>
          </cell>
        </row>
        <row r="1233">
          <cell r="A1233" t="str">
            <v xml:space="preserve"> 2 S 04 101 52</v>
          </cell>
          <cell r="B1233" t="str">
            <v>444611 - 9</v>
          </cell>
        </row>
        <row r="1234">
          <cell r="A1234" t="str">
            <v xml:space="preserve"> 2 S 04 940 01</v>
          </cell>
          <cell r="B1234" t="str">
            <v>444642 - 9</v>
          </cell>
        </row>
        <row r="1235">
          <cell r="A1235" t="str">
            <v xml:space="preserve"> 2 S 04 942 01</v>
          </cell>
          <cell r="B1235" t="str">
            <v>444644 - 5</v>
          </cell>
        </row>
        <row r="1236">
          <cell r="A1236" t="str">
            <v xml:space="preserve"> 4 S 09 002 91</v>
          </cell>
          <cell r="B1236" t="str">
            <v>445257 - 7</v>
          </cell>
        </row>
        <row r="1237">
          <cell r="A1237" t="str">
            <v xml:space="preserve"> 4 S 06 100 31</v>
          </cell>
          <cell r="B1237" t="str">
            <v>445423 - 5</v>
          </cell>
        </row>
        <row r="1238">
          <cell r="A1238" t="str">
            <v xml:space="preserve"> 2 S 04 401 01 TAB. 2015</v>
          </cell>
          <cell r="B1238" t="str">
            <v>445719 - 6</v>
          </cell>
        </row>
        <row r="1239">
          <cell r="A1239" t="str">
            <v xml:space="preserve"> 2 S 04 930 01 TABELA 2015</v>
          </cell>
          <cell r="B1239" t="str">
            <v>445720 - 0</v>
          </cell>
        </row>
        <row r="1240">
          <cell r="A1240" t="str">
            <v xml:space="preserve"> 3 S 08 302 01</v>
          </cell>
          <cell r="B1240" t="str">
            <v>445721 - 8</v>
          </cell>
        </row>
        <row r="1241">
          <cell r="A1241" t="str">
            <v xml:space="preserve"> 4 S 06 202 01</v>
          </cell>
          <cell r="B1241" t="str">
            <v>456472 - 3</v>
          </cell>
        </row>
        <row r="1242">
          <cell r="A1242" t="str">
            <v xml:space="preserve"> 4 S 06 203 01</v>
          </cell>
          <cell r="B1242" t="str">
            <v>456475 - 8</v>
          </cell>
        </row>
        <row r="1243">
          <cell r="A1243" t="str">
            <v xml:space="preserve"> 5 S 02 512 51</v>
          </cell>
          <cell r="B1243" t="str">
            <v>456536 - 3</v>
          </cell>
        </row>
        <row r="1244">
          <cell r="A1244" t="str">
            <v xml:space="preserve"> 4 S 06 110 02</v>
          </cell>
          <cell r="B1244" t="str">
            <v>456587 - 8</v>
          </cell>
        </row>
        <row r="1245">
          <cell r="A1245" t="str">
            <v xml:space="preserve"> 5 S 02 540 01</v>
          </cell>
          <cell r="B1245" t="str">
            <v>456624 - 6</v>
          </cell>
        </row>
        <row r="1246">
          <cell r="A1246" t="str">
            <v xml:space="preserve"> 1 A 01 892 01</v>
          </cell>
          <cell r="B1246" t="str">
            <v>456693 - 9</v>
          </cell>
        </row>
        <row r="1247">
          <cell r="A1247" t="str">
            <v xml:space="preserve"> 5 S 02 200 00</v>
          </cell>
          <cell r="B1247" t="str">
            <v>456695 - 5</v>
          </cell>
        </row>
        <row r="1248">
          <cell r="A1248" t="str">
            <v xml:space="preserve"> 2 S 02 230 50</v>
          </cell>
          <cell r="B1248" t="str">
            <v>456697 - 1</v>
          </cell>
        </row>
        <row r="1249">
          <cell r="A1249" t="str">
            <v xml:space="preserve"> 2 S 02 300 00</v>
          </cell>
          <cell r="B1249" t="str">
            <v>456701 - 3</v>
          </cell>
        </row>
        <row r="1250">
          <cell r="A1250" t="str">
            <v xml:space="preserve"> 2 S 02 400 00</v>
          </cell>
          <cell r="B1250" t="str">
            <v>456702 - 1</v>
          </cell>
        </row>
        <row r="1251">
          <cell r="A1251" t="str">
            <v xml:space="preserve"> 1 A 00 002 04</v>
          </cell>
          <cell r="B1251" t="str">
            <v>456708 - 0</v>
          </cell>
        </row>
        <row r="1252">
          <cell r="A1252" t="str">
            <v xml:space="preserve"> 1 A 00 002 91</v>
          </cell>
          <cell r="B1252" t="str">
            <v>456732 - 3</v>
          </cell>
        </row>
        <row r="1253">
          <cell r="A1253" t="str">
            <v xml:space="preserve"> 3 S 02 400 00</v>
          </cell>
          <cell r="B1253" t="str">
            <v>456738 - 2</v>
          </cell>
        </row>
        <row r="1254">
          <cell r="A1254" t="str">
            <v xml:space="preserve"> 3 S 08 402 00</v>
          </cell>
          <cell r="B1254" t="str">
            <v>456792 - 7</v>
          </cell>
        </row>
        <row r="1255">
          <cell r="A1255" t="str">
            <v xml:space="preserve"> 1 A 00 102 00</v>
          </cell>
          <cell r="B1255" t="str">
            <v>456899 - 0</v>
          </cell>
        </row>
        <row r="1256">
          <cell r="A1256" t="str">
            <v xml:space="preserve"> 1 A 00 112 90</v>
          </cell>
          <cell r="B1256" t="str">
            <v>456900 - 8</v>
          </cell>
        </row>
        <row r="1257">
          <cell r="A1257" t="str">
            <v xml:space="preserve"> 2 S 01 101 22</v>
          </cell>
          <cell r="B1257" t="str">
            <v>457014 - 6</v>
          </cell>
        </row>
        <row r="1258">
          <cell r="A1258" t="str">
            <v xml:space="preserve"> 2 S 05 100 00</v>
          </cell>
          <cell r="B1258" t="str">
            <v>457074 - 0</v>
          </cell>
        </row>
        <row r="1259">
          <cell r="A1259" t="str">
            <v xml:space="preserve"> 2 S 01 100 22</v>
          </cell>
          <cell r="B1259" t="str">
            <v>457084 - 7</v>
          </cell>
        </row>
        <row r="1260">
          <cell r="A1260" t="str">
            <v xml:space="preserve"> 2 S 01 510 00</v>
          </cell>
          <cell r="B1260" t="str">
            <v>457185 - 1</v>
          </cell>
        </row>
        <row r="1261">
          <cell r="A1261" t="str">
            <v xml:space="preserve"> 1 A 01 200 01</v>
          </cell>
          <cell r="B1261" t="str">
            <v>457187 - 8</v>
          </cell>
        </row>
        <row r="1262">
          <cell r="A1262" t="str">
            <v xml:space="preserve"> 2 S 01 102 02</v>
          </cell>
          <cell r="B1262" t="str">
            <v>457254 - 8</v>
          </cell>
        </row>
        <row r="1263">
          <cell r="A1263" t="str">
            <v xml:space="preserve"> 2 S 04 020 00</v>
          </cell>
          <cell r="B1263" t="str">
            <v>457256 - 4</v>
          </cell>
        </row>
        <row r="1264">
          <cell r="A1264" t="str">
            <v xml:space="preserve"> 2 S 04 100 01</v>
          </cell>
          <cell r="B1264" t="str">
            <v>457328 - 5</v>
          </cell>
        </row>
        <row r="1265">
          <cell r="A1265" t="str">
            <v xml:space="preserve"> 2 S 04 101 01</v>
          </cell>
          <cell r="B1265" t="str">
            <v>457329 - 3</v>
          </cell>
        </row>
        <row r="1266">
          <cell r="A1266" t="str">
            <v xml:space="preserve"> 2 S 01 511 00</v>
          </cell>
          <cell r="B1266" t="str">
            <v>457330 - 7</v>
          </cell>
        </row>
        <row r="1267">
          <cell r="A1267" t="str">
            <v xml:space="preserve"> 2 S 04 400 03</v>
          </cell>
          <cell r="B1267" t="str">
            <v>457334 - 0</v>
          </cell>
        </row>
        <row r="1268">
          <cell r="A1268" t="str">
            <v xml:space="preserve"> 2 S 04 401 03</v>
          </cell>
          <cell r="B1268" t="str">
            <v>457335 - 8</v>
          </cell>
        </row>
        <row r="1269">
          <cell r="A1269" t="str">
            <v xml:space="preserve"> 2 S 04 950 03</v>
          </cell>
          <cell r="B1269" t="str">
            <v>457336 - 6</v>
          </cell>
        </row>
        <row r="1270">
          <cell r="A1270" t="str">
            <v xml:space="preserve"> 2 S 03 119 01</v>
          </cell>
          <cell r="B1270" t="str">
            <v>457349 - 8</v>
          </cell>
        </row>
        <row r="1271">
          <cell r="A1271" t="str">
            <v xml:space="preserve"> 4 S 06 100 13</v>
          </cell>
          <cell r="B1271" t="str">
            <v>457367 - 6</v>
          </cell>
        </row>
        <row r="1272">
          <cell r="A1272" t="str">
            <v xml:space="preserve"> 4 S 06 100 14</v>
          </cell>
          <cell r="B1272" t="str">
            <v>457370 - 6</v>
          </cell>
        </row>
        <row r="1273">
          <cell r="A1273" t="str">
            <v xml:space="preserve"> 2 S 04 910 03</v>
          </cell>
          <cell r="B1273" t="str">
            <v>457442 - 7</v>
          </cell>
        </row>
        <row r="1274">
          <cell r="A1274" t="str">
            <v xml:space="preserve"> 2 S 04 910 05</v>
          </cell>
          <cell r="B1274" t="str">
            <v>457443 - 5</v>
          </cell>
        </row>
        <row r="1275">
          <cell r="A1275" t="str">
            <v xml:space="preserve"> 2 S 04 942 02</v>
          </cell>
          <cell r="B1275" t="str">
            <v>457446 - 0</v>
          </cell>
        </row>
        <row r="1276">
          <cell r="A1276" t="str">
            <v xml:space="preserve"> 2 S 04 940 02</v>
          </cell>
          <cell r="B1276" t="str">
            <v>457447 - 8</v>
          </cell>
        </row>
        <row r="1277">
          <cell r="A1277" t="str">
            <v xml:space="preserve"> 2 S 04 950 21</v>
          </cell>
          <cell r="B1277" t="str">
            <v>457449 - 4</v>
          </cell>
        </row>
        <row r="1278">
          <cell r="A1278" t="str">
            <v xml:space="preserve"> 2 S 04 950 22</v>
          </cell>
          <cell r="B1278" t="str">
            <v>457450 - 8</v>
          </cell>
        </row>
        <row r="1279">
          <cell r="A1279" t="str">
            <v xml:space="preserve"> 2 S 04 950 28</v>
          </cell>
          <cell r="B1279" t="str">
            <v>457452 - 4</v>
          </cell>
        </row>
        <row r="1280">
          <cell r="A1280" t="str">
            <v xml:space="preserve"> 2 S 04 401 04</v>
          </cell>
          <cell r="B1280" t="str">
            <v>457453 - 2</v>
          </cell>
        </row>
        <row r="1281">
          <cell r="A1281" t="str">
            <v xml:space="preserve"> 2 S 04 900 02</v>
          </cell>
          <cell r="B1281" t="str">
            <v>457454 - 0</v>
          </cell>
        </row>
        <row r="1282">
          <cell r="A1282" t="str">
            <v xml:space="preserve"> 2 S 04 110 01</v>
          </cell>
          <cell r="B1282" t="str">
            <v>457456 - 7</v>
          </cell>
        </row>
        <row r="1283">
          <cell r="A1283" t="str">
            <v xml:space="preserve"> 2 S 04 111 08</v>
          </cell>
          <cell r="B1283" t="str">
            <v>457460 - 5</v>
          </cell>
        </row>
        <row r="1284">
          <cell r="A1284" t="str">
            <v xml:space="preserve"> 2 S 04 931 03</v>
          </cell>
          <cell r="B1284" t="str">
            <v>457463 - 0</v>
          </cell>
        </row>
        <row r="1285">
          <cell r="A1285" t="str">
            <v xml:space="preserve"> 3 S 08 414 00</v>
          </cell>
          <cell r="B1285" t="str">
            <v>457474 - 5</v>
          </cell>
        </row>
        <row r="1286">
          <cell r="A1286" t="str">
            <v xml:space="preserve"> 3 S 08 910 00</v>
          </cell>
          <cell r="B1286" t="str">
            <v>457475 - 3</v>
          </cell>
        </row>
        <row r="1287">
          <cell r="A1287" t="str">
            <v xml:space="preserve"> 4 S 06 000 01</v>
          </cell>
          <cell r="B1287" t="str">
            <v>457635 - 7</v>
          </cell>
        </row>
        <row r="1288">
          <cell r="A1288" t="str">
            <v xml:space="preserve"> 2 S 04 000 00</v>
          </cell>
          <cell r="B1288" t="str">
            <v>457636 - 5</v>
          </cell>
        </row>
        <row r="1289">
          <cell r="A1289" t="str">
            <v xml:space="preserve"> 3 S 02 230 00</v>
          </cell>
          <cell r="B1289" t="str">
            <v>457638 - 1</v>
          </cell>
        </row>
        <row r="1290">
          <cell r="A1290" t="str">
            <v xml:space="preserve"> 4 S 06 200 64</v>
          </cell>
          <cell r="B1290" t="str">
            <v>457639 - 0</v>
          </cell>
        </row>
        <row r="1291">
          <cell r="A1291" t="str">
            <v xml:space="preserve"> 5 S 01 100 11</v>
          </cell>
          <cell r="B1291" t="str">
            <v>457641 - 1</v>
          </cell>
        </row>
        <row r="1292">
          <cell r="A1292" t="str">
            <v xml:space="preserve"> 3 S 02 530 52</v>
          </cell>
          <cell r="B1292" t="str">
            <v>457642 - 0</v>
          </cell>
        </row>
        <row r="1293">
          <cell r="A1293" t="str">
            <v xml:space="preserve"> 3 S 02 608 05</v>
          </cell>
          <cell r="B1293" t="str">
            <v>457643 - 8</v>
          </cell>
        </row>
        <row r="1294">
          <cell r="A1294" t="str">
            <v xml:space="preserve"> 5 S 01 100 200</v>
          </cell>
          <cell r="B1294" t="str">
            <v>457644 - 6</v>
          </cell>
        </row>
        <row r="1295">
          <cell r="A1295" t="str">
            <v xml:space="preserve"> 3 S 09 203 71</v>
          </cell>
          <cell r="B1295" t="str">
            <v>457645 - 4</v>
          </cell>
        </row>
        <row r="1296">
          <cell r="A1296" t="str">
            <v xml:space="preserve"> 3 S 09 203 72</v>
          </cell>
          <cell r="B1296" t="str">
            <v>457646 - 2</v>
          </cell>
        </row>
        <row r="1297">
          <cell r="A1297" t="str">
            <v xml:space="preserve"> 3 S 08 101 01</v>
          </cell>
          <cell r="B1297" t="str">
            <v>457648 - 9</v>
          </cell>
        </row>
        <row r="1298">
          <cell r="A1298" t="str">
            <v xml:space="preserve"> 3 S 08 900 00</v>
          </cell>
          <cell r="B1298" t="str">
            <v>457649 - 7</v>
          </cell>
        </row>
        <row r="1299">
          <cell r="A1299" t="str">
            <v xml:space="preserve"> 3 S 08 901 00</v>
          </cell>
          <cell r="B1299" t="str">
            <v>457650 - 0</v>
          </cell>
        </row>
        <row r="1300">
          <cell r="A1300" t="str">
            <v xml:space="preserve"> 3 S 08 100 00</v>
          </cell>
          <cell r="B1300" t="str">
            <v>457654 - 3</v>
          </cell>
        </row>
        <row r="1301">
          <cell r="A1301" t="str">
            <v xml:space="preserve"> 3 S 08 200 00</v>
          </cell>
          <cell r="B1301" t="str">
            <v>457656 - 0</v>
          </cell>
        </row>
        <row r="1302">
          <cell r="A1302" t="str">
            <v xml:space="preserve"> 3 S 08 300 01</v>
          </cell>
          <cell r="B1302" t="str">
            <v>457657 - 8</v>
          </cell>
        </row>
        <row r="1303">
          <cell r="A1303" t="str">
            <v xml:space="preserve"> 3 S 08 301 02</v>
          </cell>
          <cell r="B1303" t="str">
            <v>457658 - 6</v>
          </cell>
        </row>
        <row r="1304">
          <cell r="A1304" t="str">
            <v xml:space="preserve"> 3 S 08 500 00</v>
          </cell>
          <cell r="B1304" t="str">
            <v>457659 - 4</v>
          </cell>
        </row>
        <row r="1305">
          <cell r="A1305" t="str">
            <v xml:space="preserve"> 3 S 08 501 00</v>
          </cell>
          <cell r="B1305" t="str">
            <v>457660 - 8</v>
          </cell>
        </row>
        <row r="1306">
          <cell r="A1306" t="str">
            <v xml:space="preserve"> 3 S 08 510 00</v>
          </cell>
          <cell r="B1306" t="str">
            <v>457661 - 6</v>
          </cell>
        </row>
        <row r="1307">
          <cell r="A1307" t="str">
            <v xml:space="preserve"> 1 A 01 407 02</v>
          </cell>
          <cell r="B1307" t="str">
            <v>457670 - 5</v>
          </cell>
        </row>
        <row r="1308">
          <cell r="A1308" t="str">
            <v xml:space="preserve"> 3 S 02 530 01</v>
          </cell>
          <cell r="B1308" t="str">
            <v>457684 - 5</v>
          </cell>
        </row>
        <row r="1309">
          <cell r="A1309" t="str">
            <v xml:space="preserve"> 1 A 01 606 01</v>
          </cell>
          <cell r="B1309" t="str">
            <v>457757 - 4</v>
          </cell>
        </row>
        <row r="1310">
          <cell r="A1310" t="str">
            <v xml:space="preserve"> 5 S 04 999 07</v>
          </cell>
          <cell r="B1310" t="str">
            <v>457760 - 4</v>
          </cell>
        </row>
        <row r="1311">
          <cell r="A1311" t="str">
            <v xml:space="preserve"> 3 S 08 301 03</v>
          </cell>
          <cell r="B1311" t="str">
            <v>457764 - 7</v>
          </cell>
        </row>
        <row r="1312">
          <cell r="A1312" t="str">
            <v xml:space="preserve"> 3 S 08 511 00</v>
          </cell>
          <cell r="B1312" t="str">
            <v>457781 - 7</v>
          </cell>
        </row>
        <row r="1313">
          <cell r="A1313" t="str">
            <v xml:space="preserve"> 2 S 04 100 02</v>
          </cell>
          <cell r="B1313" t="str">
            <v>457814 - 7</v>
          </cell>
        </row>
        <row r="1314">
          <cell r="A1314" t="str">
            <v xml:space="preserve"> 2 S 04 100 53</v>
          </cell>
          <cell r="B1314" t="str">
            <v>457815 - 5</v>
          </cell>
        </row>
        <row r="1315">
          <cell r="A1315" t="str">
            <v xml:space="preserve"> 2 S 04 100 54</v>
          </cell>
          <cell r="B1315" t="str">
            <v>457816 - 3</v>
          </cell>
        </row>
        <row r="1316">
          <cell r="A1316" t="str">
            <v xml:space="preserve"> 5 S 01 000 00</v>
          </cell>
          <cell r="B1316" t="str">
            <v>457834 - 1</v>
          </cell>
        </row>
        <row r="1317">
          <cell r="A1317" t="str">
            <v xml:space="preserve"> 5 S 02 110 00</v>
          </cell>
          <cell r="B1317" t="str">
            <v>457838 - 4</v>
          </cell>
        </row>
        <row r="1318">
          <cell r="A1318" t="str">
            <v xml:space="preserve"> 2 S 06 400 51</v>
          </cell>
          <cell r="B1318" t="str">
            <v>457840 - 6</v>
          </cell>
        </row>
        <row r="1319">
          <cell r="A1319" t="str">
            <v xml:space="preserve"> 5 S 01 100 28</v>
          </cell>
          <cell r="B1319" t="str">
            <v>457842 - 2</v>
          </cell>
        </row>
        <row r="1320">
          <cell r="A1320" t="str">
            <v xml:space="preserve"> 2 S 04 121 51</v>
          </cell>
          <cell r="B1320" t="str">
            <v>457874 - 0</v>
          </cell>
        </row>
        <row r="1321">
          <cell r="A1321" t="str">
            <v xml:space="preserve"> 3 S 08 302 02</v>
          </cell>
          <cell r="B1321" t="str">
            <v>457877 - 5</v>
          </cell>
        </row>
        <row r="1322">
          <cell r="A1322" t="str">
            <v xml:space="preserve"> 2 S 02 200 01</v>
          </cell>
          <cell r="B1322" t="str">
            <v>457879 - 1</v>
          </cell>
        </row>
        <row r="1323">
          <cell r="A1323" t="str">
            <v xml:space="preserve"> 5 S 02 300 00</v>
          </cell>
          <cell r="B1323" t="str">
            <v>457880 - 5</v>
          </cell>
        </row>
        <row r="1324">
          <cell r="A1324" t="str">
            <v xml:space="preserve"> 5 S 02 400 00</v>
          </cell>
          <cell r="B1324" t="str">
            <v>457881 - 3</v>
          </cell>
        </row>
        <row r="1325">
          <cell r="A1325" t="str">
            <v xml:space="preserve"> 5 S 02 906 00</v>
          </cell>
          <cell r="B1325" t="str">
            <v>457884 - 8</v>
          </cell>
        </row>
        <row r="1326">
          <cell r="A1326" t="str">
            <v xml:space="preserve"> 5 S 02 230 00</v>
          </cell>
          <cell r="B1326" t="str">
            <v>457886 - 4</v>
          </cell>
        </row>
        <row r="1327">
          <cell r="A1327" t="str">
            <v xml:space="preserve"> 3 S 08 101 02</v>
          </cell>
          <cell r="B1327" t="str">
            <v>457887 - 2</v>
          </cell>
        </row>
        <row r="1328">
          <cell r="A1328" t="str">
            <v xml:space="preserve"> 5 S 02 905 00</v>
          </cell>
          <cell r="B1328" t="str">
            <v>457888 - 0</v>
          </cell>
        </row>
        <row r="1329">
          <cell r="A1329" t="str">
            <v xml:space="preserve"> 5 S 02 100 00</v>
          </cell>
          <cell r="B1329" t="str">
            <v>457890 - 2</v>
          </cell>
        </row>
        <row r="1330">
          <cell r="A1330" t="str">
            <v xml:space="preserve"> 4 S 06 121 01</v>
          </cell>
          <cell r="B1330" t="str">
            <v>457906 - 2</v>
          </cell>
        </row>
        <row r="1331">
          <cell r="A1331" t="str">
            <v xml:space="preserve"> 5 S 05 102 00/4413905</v>
          </cell>
          <cell r="B1331" t="str">
            <v>457911 - 9</v>
          </cell>
        </row>
        <row r="1332">
          <cell r="A1332" t="str">
            <v xml:space="preserve"> 2 S 04 941 02</v>
          </cell>
          <cell r="B1332" t="str">
            <v>458773 - 1</v>
          </cell>
        </row>
        <row r="1333">
          <cell r="A1333" t="str">
            <v xml:space="preserve"> 2 S 04 950 23</v>
          </cell>
          <cell r="B1333" t="str">
            <v>458778 - 2</v>
          </cell>
        </row>
        <row r="1334">
          <cell r="A1334" t="str">
            <v xml:space="preserve"> 2 S 04 502 01</v>
          </cell>
          <cell r="B1334" t="str">
            <v>458782 - 0</v>
          </cell>
        </row>
        <row r="1335">
          <cell r="A1335" t="str">
            <v xml:space="preserve"> 2 S 04 101 01</v>
          </cell>
          <cell r="B1335" t="str">
            <v>458793 - 6</v>
          </cell>
        </row>
        <row r="1336">
          <cell r="A1336" t="str">
            <v xml:space="preserve"> 2 S 04 101 03</v>
          </cell>
          <cell r="B1336" t="str">
            <v>458814 - 2</v>
          </cell>
        </row>
        <row r="1337">
          <cell r="A1337" t="str">
            <v xml:space="preserve"> 2 S 04 121 01</v>
          </cell>
          <cell r="B1337" t="str">
            <v>458834 - 7</v>
          </cell>
        </row>
        <row r="1338">
          <cell r="A1338" t="str">
            <v xml:space="preserve"> 4 S 06 100 13</v>
          </cell>
          <cell r="B1338" t="str">
            <v>458855 - 0</v>
          </cell>
        </row>
        <row r="1339">
          <cell r="A1339" t="str">
            <v xml:space="preserve"> 2 S 04 500 07</v>
          </cell>
          <cell r="B1339" t="str">
            <v>458884 - 3</v>
          </cell>
        </row>
        <row r="1340">
          <cell r="A1340" t="str">
            <v xml:space="preserve"> 2 S 04 120 01</v>
          </cell>
          <cell r="B1340" t="str">
            <v>458887 - 8</v>
          </cell>
        </row>
        <row r="1341">
          <cell r="A1341" t="str">
            <v xml:space="preserve"> 1 A 01 100 01</v>
          </cell>
          <cell r="B1341" t="str">
            <v>460368 - 0</v>
          </cell>
        </row>
        <row r="1342">
          <cell r="A1342" t="str">
            <v xml:space="preserve"> 2 S 03 329 52</v>
          </cell>
          <cell r="B1342" t="str">
            <v>460371 - 0</v>
          </cell>
        </row>
        <row r="1343">
          <cell r="A1343" t="str">
            <v xml:space="preserve"> 1 A 00 002 41</v>
          </cell>
          <cell r="B1343" t="str">
            <v>460373 - 7</v>
          </cell>
        </row>
        <row r="1344">
          <cell r="A1344" t="str">
            <v xml:space="preserve"> 4 S 06 100 22</v>
          </cell>
          <cell r="B1344" t="str">
            <v>460380 - 0</v>
          </cell>
        </row>
        <row r="1345">
          <cell r="A1345" t="str">
            <v xml:space="preserve"> 3 S 08 103 00</v>
          </cell>
          <cell r="B1345" t="str">
            <v>460653 - 1</v>
          </cell>
        </row>
        <row r="1346">
          <cell r="A1346" t="str">
            <v xml:space="preserve"> 2 S 04 201 02</v>
          </cell>
          <cell r="B1346" t="str">
            <v>460951 - 4</v>
          </cell>
        </row>
        <row r="1347">
          <cell r="A1347" t="str">
            <v xml:space="preserve"> 5 S 09 002 91 SICRO/DNIT 01/2016</v>
          </cell>
          <cell r="B1347" t="str">
            <v>461248 - 5</v>
          </cell>
        </row>
        <row r="1348">
          <cell r="A1348" t="str">
            <v xml:space="preserve"> 5 S 04 999 08</v>
          </cell>
          <cell r="B1348" t="str">
            <v>463081 - 5</v>
          </cell>
        </row>
        <row r="1349">
          <cell r="A1349" t="str">
            <v xml:space="preserve"> 2 S 01 513 01</v>
          </cell>
          <cell r="B1349" t="str">
            <v>463089 - 0</v>
          </cell>
        </row>
        <row r="1350">
          <cell r="A1350" t="str">
            <v xml:space="preserve"> 2 S 04 960 01</v>
          </cell>
          <cell r="B1350" t="str">
            <v>463095 - 5</v>
          </cell>
        </row>
        <row r="1351">
          <cell r="A1351" t="str">
            <v xml:space="preserve"> 2 S 04 964 53</v>
          </cell>
          <cell r="B1351" t="str">
            <v>463125 - 0</v>
          </cell>
        </row>
        <row r="1352">
          <cell r="A1352" t="str">
            <v xml:space="preserve"> 2 S 04 964 51</v>
          </cell>
          <cell r="B1352" t="str">
            <v>463127 - 7</v>
          </cell>
        </row>
        <row r="1353">
          <cell r="A1353" t="str">
            <v xml:space="preserve"> 2 S 04 964 52</v>
          </cell>
          <cell r="B1353" t="str">
            <v>463129 - 3</v>
          </cell>
        </row>
        <row r="1354">
          <cell r="A1354" t="str">
            <v xml:space="preserve"> 2 S 04 961 51</v>
          </cell>
          <cell r="B1354" t="str">
            <v>463131 - 5</v>
          </cell>
        </row>
        <row r="1355">
          <cell r="A1355" t="str">
            <v xml:space="preserve"> 2 S 04 942 52</v>
          </cell>
          <cell r="B1355" t="str">
            <v>463132 - 3</v>
          </cell>
        </row>
        <row r="1356">
          <cell r="A1356" t="str">
            <v xml:space="preserve"> 2 S 04 940 53</v>
          </cell>
          <cell r="B1356" t="str">
            <v>463137 - 4</v>
          </cell>
        </row>
        <row r="1357">
          <cell r="A1357" t="str">
            <v xml:space="preserve"> 2 S 04 500 58</v>
          </cell>
          <cell r="B1357" t="str">
            <v>463139 - 0</v>
          </cell>
        </row>
        <row r="1358">
          <cell r="A1358" t="str">
            <v xml:space="preserve"> 2 S 04 110 51</v>
          </cell>
          <cell r="B1358" t="str">
            <v>463145 - 5</v>
          </cell>
        </row>
        <row r="1359">
          <cell r="A1359" t="str">
            <v xml:space="preserve"> 2 S 06 210 01</v>
          </cell>
          <cell r="B1359" t="str">
            <v>463461 - 6</v>
          </cell>
        </row>
        <row r="1360">
          <cell r="A1360" t="str">
            <v xml:space="preserve"> 4 S 06 010 01</v>
          </cell>
          <cell r="B1360" t="str">
            <v>463496 - 9</v>
          </cell>
        </row>
        <row r="1361">
          <cell r="A1361" t="str">
            <v xml:space="preserve"> 4 S 06 010 02</v>
          </cell>
          <cell r="B1361" t="str">
            <v>463497 - 7</v>
          </cell>
        </row>
        <row r="1362">
          <cell r="A1362" t="str">
            <v xml:space="preserve"> 2 S 03 510 00</v>
          </cell>
          <cell r="B1362" t="str">
            <v>463569 - 8</v>
          </cell>
        </row>
        <row r="1363">
          <cell r="A1363" t="str">
            <v xml:space="preserve"> 2 S 03 991 02</v>
          </cell>
          <cell r="B1363" t="str">
            <v>463572 - 8</v>
          </cell>
        </row>
        <row r="1364">
          <cell r="A1364" t="str">
            <v xml:space="preserve"> 2 S 03 991 01</v>
          </cell>
          <cell r="B1364" t="str">
            <v>463573 - 6</v>
          </cell>
        </row>
        <row r="1365">
          <cell r="A1365" t="str">
            <v xml:space="preserve"> 2 S 04 510 54</v>
          </cell>
          <cell r="B1365" t="str">
            <v>464292 - 9</v>
          </cell>
        </row>
        <row r="1366">
          <cell r="A1366" t="str">
            <v xml:space="preserve"> 1 A 01 653 50</v>
          </cell>
          <cell r="B1366" t="str">
            <v>464309 - 7</v>
          </cell>
        </row>
        <row r="1367">
          <cell r="A1367" t="str">
            <v xml:space="preserve"> 2 S 03 300 51</v>
          </cell>
          <cell r="B1367" t="str">
            <v>464655 - 0</v>
          </cell>
        </row>
        <row r="1368">
          <cell r="A1368" t="str">
            <v xml:space="preserve"> 2 S 04 960 02</v>
          </cell>
          <cell r="B1368" t="str">
            <v>464809 - 9</v>
          </cell>
        </row>
        <row r="1369">
          <cell r="A1369" t="str">
            <v xml:space="preserve"> 5 S 02 990 12</v>
          </cell>
          <cell r="B1369" t="str">
            <v>466338 - 1</v>
          </cell>
        </row>
        <row r="1370">
          <cell r="A1370" t="str">
            <v xml:space="preserve"> 5 S 02 990 11</v>
          </cell>
          <cell r="B1370" t="str">
            <v>466339 - 0</v>
          </cell>
        </row>
        <row r="1371">
          <cell r="A1371" t="str">
            <v xml:space="preserve"> 4 S 06 202 11</v>
          </cell>
          <cell r="B1371" t="str">
            <v>466344 - 6</v>
          </cell>
        </row>
        <row r="1372">
          <cell r="A1372" t="str">
            <v xml:space="preserve"> 5 S 02 540 52</v>
          </cell>
          <cell r="B1372" t="str">
            <v>466380 - 2</v>
          </cell>
        </row>
        <row r="1373">
          <cell r="A1373">
            <v>2003799</v>
          </cell>
          <cell r="B1373" t="str">
            <v>467651 - 3</v>
          </cell>
        </row>
        <row r="1374">
          <cell r="A1374">
            <v>4413907</v>
          </cell>
          <cell r="B1374" t="str">
            <v>467652 - 1</v>
          </cell>
        </row>
        <row r="1375">
          <cell r="A1375">
            <v>4413905</v>
          </cell>
          <cell r="B1375" t="str">
            <v>467655 - 6</v>
          </cell>
        </row>
        <row r="1376">
          <cell r="A1376">
            <v>5501700</v>
          </cell>
          <cell r="B1376" t="str">
            <v>467656 - 4</v>
          </cell>
        </row>
        <row r="1377">
          <cell r="A1377" t="str">
            <v xml:space="preserve"> 1 A 01 870 01</v>
          </cell>
          <cell r="B1377" t="str">
            <v>473264 - 2</v>
          </cell>
        </row>
        <row r="1378">
          <cell r="A1378" t="str">
            <v xml:space="preserve"> 2 S 04 950 01</v>
          </cell>
          <cell r="B1378" t="str">
            <v>474636 - 8</v>
          </cell>
        </row>
        <row r="1379">
          <cell r="A1379" t="str">
            <v xml:space="preserve"> 1 A 01 422 51</v>
          </cell>
          <cell r="B1379" t="str">
            <v>475578 - 2</v>
          </cell>
        </row>
        <row r="1380">
          <cell r="A1380" t="str">
            <v xml:space="preserve"> 3 S 08 109 04</v>
          </cell>
          <cell r="B1380" t="str">
            <v>476808 - 6</v>
          </cell>
        </row>
        <row r="1381">
          <cell r="A1381">
            <v>5213519</v>
          </cell>
          <cell r="B1381" t="str">
            <v>484832 - 2</v>
          </cell>
        </row>
        <row r="1382">
          <cell r="A1382">
            <v>5915321</v>
          </cell>
          <cell r="B1382" t="str">
            <v>484839 - 0</v>
          </cell>
        </row>
        <row r="1383">
          <cell r="A1383">
            <v>4011418</v>
          </cell>
          <cell r="B1383" t="str">
            <v>484845 - 4</v>
          </cell>
        </row>
        <row r="1384">
          <cell r="A1384">
            <v>4011353</v>
          </cell>
          <cell r="B1384" t="str">
            <v>484847 - 0</v>
          </cell>
        </row>
        <row r="1385">
          <cell r="A1385">
            <v>3205863</v>
          </cell>
          <cell r="B1385" t="str">
            <v>484859 - 4</v>
          </cell>
        </row>
        <row r="1386">
          <cell r="A1386">
            <v>3205865</v>
          </cell>
          <cell r="B1386" t="str">
            <v>484869 - 1</v>
          </cell>
        </row>
        <row r="1387">
          <cell r="A1387">
            <v>2003391</v>
          </cell>
          <cell r="B1387" t="str">
            <v>484872 - 1</v>
          </cell>
        </row>
        <row r="1388">
          <cell r="A1388">
            <v>4805757</v>
          </cell>
          <cell r="B1388" t="str">
            <v>484873 - 0</v>
          </cell>
        </row>
        <row r="1389">
          <cell r="A1389">
            <v>5502109</v>
          </cell>
          <cell r="B1389" t="str">
            <v>484890 - 0</v>
          </cell>
        </row>
        <row r="1390">
          <cell r="A1390">
            <v>1107890</v>
          </cell>
          <cell r="B1390" t="str">
            <v>484891 - 8</v>
          </cell>
        </row>
        <row r="1391">
          <cell r="A1391">
            <v>407819</v>
          </cell>
          <cell r="B1391" t="str">
            <v>484892 - 6</v>
          </cell>
        </row>
        <row r="1392">
          <cell r="A1392">
            <v>307732</v>
          </cell>
          <cell r="B1392" t="str">
            <v>484905 - 1</v>
          </cell>
        </row>
        <row r="1393">
          <cell r="A1393">
            <v>1106088</v>
          </cell>
          <cell r="B1393" t="str">
            <v>484906 - 0</v>
          </cell>
        </row>
        <row r="1394">
          <cell r="A1394">
            <v>1119528</v>
          </cell>
          <cell r="B1394" t="str">
            <v>484907 - 8</v>
          </cell>
        </row>
        <row r="1395">
          <cell r="A1395">
            <v>1600989</v>
          </cell>
          <cell r="B1395" t="str">
            <v>484908 - 6</v>
          </cell>
        </row>
        <row r="1396">
          <cell r="A1396">
            <v>1600990</v>
          </cell>
          <cell r="B1396" t="str">
            <v>484909 - 4</v>
          </cell>
        </row>
        <row r="1397">
          <cell r="A1397">
            <v>1109673</v>
          </cell>
          <cell r="B1397" t="str">
            <v>485317 - 2</v>
          </cell>
        </row>
        <row r="1398">
          <cell r="A1398">
            <v>1107892</v>
          </cell>
          <cell r="B1398" t="str">
            <v>485320 - 2</v>
          </cell>
        </row>
        <row r="1399">
          <cell r="A1399">
            <v>1107896</v>
          </cell>
          <cell r="B1399" t="str">
            <v>485321 - 0</v>
          </cell>
        </row>
        <row r="1400">
          <cell r="A1400">
            <v>1107900</v>
          </cell>
          <cell r="B1400" t="str">
            <v>485322 - 9</v>
          </cell>
        </row>
        <row r="1401">
          <cell r="A1401">
            <v>1107908</v>
          </cell>
          <cell r="B1401" t="str">
            <v>485323 - 7</v>
          </cell>
        </row>
        <row r="1402">
          <cell r="A1402" t="str">
            <v xml:space="preserve"> 4 S 06 110 01</v>
          </cell>
          <cell r="B1402" t="str">
            <v>487644 - 0</v>
          </cell>
        </row>
        <row r="1403">
          <cell r="A1403" t="str">
            <v xml:space="preserve"> 4 S 06 110 02</v>
          </cell>
          <cell r="B1403" t="str">
            <v>487645 - 8</v>
          </cell>
        </row>
        <row r="1404">
          <cell r="A1404">
            <v>5502899</v>
          </cell>
          <cell r="B1404" t="str">
            <v>494300 - 7</v>
          </cell>
        </row>
        <row r="1405">
          <cell r="A1405">
            <v>5914389</v>
          </cell>
          <cell r="B1405" t="str">
            <v>494301 - 5</v>
          </cell>
        </row>
        <row r="1406">
          <cell r="A1406">
            <v>804043</v>
          </cell>
          <cell r="B1406" t="str">
            <v>494303 - 1</v>
          </cell>
        </row>
        <row r="1407">
          <cell r="A1407">
            <v>4915757</v>
          </cell>
          <cell r="B1407" t="str">
            <v>498780 - 2</v>
          </cell>
        </row>
        <row r="1408">
          <cell r="A1408">
            <v>4915746</v>
          </cell>
          <cell r="B1408" t="str">
            <v>498782 - 9</v>
          </cell>
        </row>
        <row r="1409">
          <cell r="A1409">
            <v>5914344</v>
          </cell>
          <cell r="B1409" t="str">
            <v>498783 - 7</v>
          </cell>
        </row>
        <row r="1410">
          <cell r="A1410">
            <v>5502827</v>
          </cell>
          <cell r="B1410" t="str">
            <v>498784 - 5</v>
          </cell>
        </row>
        <row r="1411">
          <cell r="A1411">
            <v>4915744</v>
          </cell>
          <cell r="B1411" t="str">
            <v>498785 - 3</v>
          </cell>
        </row>
        <row r="1412">
          <cell r="A1412">
            <v>4915708</v>
          </cell>
          <cell r="B1412" t="str">
            <v>498786 - 1</v>
          </cell>
        </row>
        <row r="1413">
          <cell r="A1413">
            <v>4915712</v>
          </cell>
          <cell r="B1413" t="str">
            <v>498789 - 6</v>
          </cell>
        </row>
        <row r="1414">
          <cell r="A1414">
            <v>4915723</v>
          </cell>
          <cell r="B1414" t="str">
            <v>498790 - 0</v>
          </cell>
        </row>
        <row r="1415">
          <cell r="A1415">
            <v>2004506</v>
          </cell>
          <cell r="B1415" t="str">
            <v>498792 - 6</v>
          </cell>
        </row>
        <row r="1416">
          <cell r="A1416">
            <v>5501929</v>
          </cell>
          <cell r="B1416" t="str">
            <v>498793 - 4</v>
          </cell>
        </row>
        <row r="1417">
          <cell r="A1417">
            <v>4915740</v>
          </cell>
          <cell r="B1417" t="str">
            <v>498794 - 2</v>
          </cell>
        </row>
        <row r="1418">
          <cell r="A1418">
            <v>5914622</v>
          </cell>
          <cell r="B1418" t="str">
            <v>498795 - 0</v>
          </cell>
        </row>
        <row r="1419">
          <cell r="A1419">
            <v>2003323</v>
          </cell>
          <cell r="B1419" t="str">
            <v>498796 - 9</v>
          </cell>
        </row>
        <row r="1420">
          <cell r="A1420">
            <v>4915711</v>
          </cell>
          <cell r="B1420" t="str">
            <v>498798 - 5</v>
          </cell>
        </row>
        <row r="1421">
          <cell r="A1421">
            <v>4915623</v>
          </cell>
          <cell r="B1421" t="str">
            <v>498800 - 0</v>
          </cell>
        </row>
        <row r="1422">
          <cell r="A1422">
            <v>4915710</v>
          </cell>
          <cell r="B1422" t="str">
            <v>498801 - 9</v>
          </cell>
        </row>
        <row r="1423">
          <cell r="A1423">
            <v>4915737</v>
          </cell>
          <cell r="B1423" t="str">
            <v>498802 - 7</v>
          </cell>
        </row>
        <row r="1424">
          <cell r="A1424">
            <v>4915742</v>
          </cell>
          <cell r="B1424" t="str">
            <v>498805 - 1</v>
          </cell>
        </row>
        <row r="1425">
          <cell r="A1425">
            <v>4413986</v>
          </cell>
          <cell r="B1425" t="str">
            <v>498806 - 0</v>
          </cell>
        </row>
        <row r="1426">
          <cell r="A1426">
            <v>4915735</v>
          </cell>
          <cell r="B1426" t="str">
            <v>498807 - 8</v>
          </cell>
        </row>
        <row r="1427">
          <cell r="A1427">
            <v>4805750</v>
          </cell>
          <cell r="B1427" t="str">
            <v>498808 - 6</v>
          </cell>
        </row>
        <row r="1428">
          <cell r="A1428">
            <v>1600442</v>
          </cell>
          <cell r="B1428" t="str">
            <v>498809 - 4</v>
          </cell>
        </row>
        <row r="1429">
          <cell r="A1429">
            <v>4011276</v>
          </cell>
          <cell r="B1429" t="str">
            <v>498810 - 8</v>
          </cell>
        </row>
        <row r="1430">
          <cell r="A1430">
            <v>2003599</v>
          </cell>
          <cell r="B1430" t="str">
            <v>498813 - 2</v>
          </cell>
        </row>
        <row r="1431">
          <cell r="A1431">
            <v>5213835</v>
          </cell>
          <cell r="B1431" t="str">
            <v>498814 - 0</v>
          </cell>
        </row>
        <row r="1432">
          <cell r="A1432">
            <v>5212556</v>
          </cell>
          <cell r="B1432" t="str">
            <v>498815 - 9</v>
          </cell>
        </row>
        <row r="1433">
          <cell r="A1433">
            <v>4915734</v>
          </cell>
          <cell r="B1433" t="str">
            <v>498817 - 5</v>
          </cell>
        </row>
        <row r="1434">
          <cell r="A1434">
            <v>4011352</v>
          </cell>
          <cell r="B1434" t="str">
            <v>498819 - 1</v>
          </cell>
        </row>
        <row r="1435">
          <cell r="A1435">
            <v>5502978</v>
          </cell>
          <cell r="B1435" t="str">
            <v>498894 - 9</v>
          </cell>
        </row>
        <row r="1436">
          <cell r="A1436">
            <v>4915733</v>
          </cell>
          <cell r="B1436" t="str">
            <v>500163 - 3</v>
          </cell>
        </row>
        <row r="1437">
          <cell r="A1437">
            <v>3108009</v>
          </cell>
          <cell r="B1437" t="str">
            <v>500390 - 3</v>
          </cell>
        </row>
        <row r="1438">
          <cell r="A1438">
            <v>705271</v>
          </cell>
          <cell r="B1438" t="str">
            <v>500392 - 0</v>
          </cell>
        </row>
        <row r="1439">
          <cell r="A1439">
            <v>705322</v>
          </cell>
          <cell r="B1439" t="str">
            <v>500393 - 8</v>
          </cell>
        </row>
        <row r="1440">
          <cell r="A1440">
            <v>1506055</v>
          </cell>
          <cell r="B1440" t="str">
            <v>500396 - 2</v>
          </cell>
        </row>
        <row r="1441">
          <cell r="A1441">
            <v>2003369</v>
          </cell>
          <cell r="B1441" t="str">
            <v>500397 - 0</v>
          </cell>
        </row>
        <row r="1442">
          <cell r="A1442">
            <v>2003682</v>
          </cell>
          <cell r="B1442" t="str">
            <v>500398 - 9</v>
          </cell>
        </row>
        <row r="1443">
          <cell r="A1443">
            <v>2003479</v>
          </cell>
          <cell r="B1443" t="str">
            <v>500399 - 7</v>
          </cell>
        </row>
        <row r="1444">
          <cell r="A1444">
            <v>5213423</v>
          </cell>
          <cell r="B1444" t="str">
            <v>500400 - 4</v>
          </cell>
        </row>
        <row r="1445">
          <cell r="A1445">
            <v>5219546</v>
          </cell>
          <cell r="B1445" t="str">
            <v>500401 - 2</v>
          </cell>
        </row>
        <row r="1446">
          <cell r="A1446">
            <v>2003642</v>
          </cell>
          <cell r="B1446" t="str">
            <v>500459 - 4</v>
          </cell>
        </row>
        <row r="1447">
          <cell r="A1447">
            <v>4915671</v>
          </cell>
          <cell r="B1447" t="str">
            <v>503097 - 8</v>
          </cell>
        </row>
        <row r="1448">
          <cell r="A1448">
            <v>5213570</v>
          </cell>
          <cell r="B1448" t="str">
            <v>503234 - 2</v>
          </cell>
        </row>
        <row r="1449">
          <cell r="A1449">
            <v>5213408</v>
          </cell>
          <cell r="B1449" t="str">
            <v>503236 - 9</v>
          </cell>
        </row>
        <row r="1450">
          <cell r="A1450">
            <v>5213403</v>
          </cell>
          <cell r="B1450" t="str">
            <v>503237 - 7</v>
          </cell>
        </row>
        <row r="1451">
          <cell r="A1451">
            <v>5213407</v>
          </cell>
          <cell r="B1451" t="str">
            <v>503241 - 5</v>
          </cell>
        </row>
        <row r="1452">
          <cell r="A1452">
            <v>5213848</v>
          </cell>
          <cell r="B1452" t="str">
            <v>505456 - 7</v>
          </cell>
        </row>
        <row r="1453">
          <cell r="A1453">
            <v>307734</v>
          </cell>
          <cell r="B1453" t="str">
            <v>505791 - 4</v>
          </cell>
        </row>
        <row r="1454">
          <cell r="A1454">
            <v>1106057</v>
          </cell>
          <cell r="B1454" t="str">
            <v>505797 - 3</v>
          </cell>
        </row>
        <row r="1455">
          <cell r="A1455">
            <v>1207711</v>
          </cell>
          <cell r="B1455" t="str">
            <v>505798 - 1</v>
          </cell>
        </row>
        <row r="1456">
          <cell r="A1456">
            <v>1600447</v>
          </cell>
          <cell r="B1456" t="str">
            <v>505799 - 0</v>
          </cell>
        </row>
        <row r="1457">
          <cell r="A1457">
            <v>308271</v>
          </cell>
          <cell r="B1457" t="str">
            <v>505801 - 5</v>
          </cell>
        </row>
        <row r="1458">
          <cell r="A1458">
            <v>408067</v>
          </cell>
          <cell r="B1458" t="str">
            <v>505805 - 8</v>
          </cell>
        </row>
        <row r="1459">
          <cell r="A1459">
            <v>605705</v>
          </cell>
          <cell r="B1459" t="str">
            <v>505806 - 6</v>
          </cell>
        </row>
        <row r="1460">
          <cell r="A1460">
            <v>705273</v>
          </cell>
          <cell r="B1460" t="str">
            <v>505808 - 2</v>
          </cell>
        </row>
        <row r="1461">
          <cell r="A1461">
            <v>2003309</v>
          </cell>
          <cell r="B1461" t="str">
            <v>505810 - 4</v>
          </cell>
        </row>
        <row r="1462">
          <cell r="A1462">
            <v>2003373</v>
          </cell>
          <cell r="B1462" t="str">
            <v>505813 - 9</v>
          </cell>
        </row>
        <row r="1463">
          <cell r="A1463">
            <v>2003618</v>
          </cell>
          <cell r="B1463" t="str">
            <v>505815 - 5</v>
          </cell>
        </row>
        <row r="1464">
          <cell r="A1464">
            <v>2003867</v>
          </cell>
          <cell r="B1464" t="str">
            <v>505823 - 6</v>
          </cell>
        </row>
        <row r="1465">
          <cell r="A1465">
            <v>2106298</v>
          </cell>
          <cell r="B1465" t="str">
            <v>505826 - 0</v>
          </cell>
        </row>
        <row r="1466">
          <cell r="A1466">
            <v>3107997</v>
          </cell>
          <cell r="B1466" t="str">
            <v>505828 - 7</v>
          </cell>
        </row>
        <row r="1467">
          <cell r="A1467">
            <v>3108017</v>
          </cell>
          <cell r="B1467" t="str">
            <v>505829 - 5</v>
          </cell>
        </row>
        <row r="1468">
          <cell r="A1468">
            <v>3719529</v>
          </cell>
          <cell r="B1468" t="str">
            <v>505830 - 9</v>
          </cell>
        </row>
        <row r="1469">
          <cell r="A1469">
            <v>3806420</v>
          </cell>
          <cell r="B1469" t="str">
            <v>505832 - 5</v>
          </cell>
        </row>
        <row r="1470">
          <cell r="A1470">
            <v>3816196</v>
          </cell>
          <cell r="B1470" t="str">
            <v>505833 - 3</v>
          </cell>
        </row>
        <row r="1471">
          <cell r="A1471">
            <v>4507768</v>
          </cell>
          <cell r="B1471" t="str">
            <v>505836 - 8</v>
          </cell>
        </row>
        <row r="1472">
          <cell r="A1472">
            <v>4507957</v>
          </cell>
          <cell r="B1472" t="str">
            <v>505838 - 4</v>
          </cell>
        </row>
        <row r="1473">
          <cell r="A1473">
            <v>5213359</v>
          </cell>
          <cell r="B1473" t="str">
            <v>505840 - 6</v>
          </cell>
        </row>
        <row r="1474">
          <cell r="A1474">
            <v>5213360</v>
          </cell>
          <cell r="B1474" t="str">
            <v>505841 - 4</v>
          </cell>
        </row>
        <row r="1475">
          <cell r="A1475">
            <v>5405984</v>
          </cell>
          <cell r="B1475" t="str">
            <v>505847 - 3</v>
          </cell>
        </row>
        <row r="1476">
          <cell r="A1476">
            <v>6817899</v>
          </cell>
          <cell r="B1476" t="str">
            <v>505849 - 0</v>
          </cell>
        </row>
        <row r="1477">
          <cell r="A1477">
            <v>2003397</v>
          </cell>
          <cell r="B1477" t="str">
            <v>505895 - 3</v>
          </cell>
        </row>
        <row r="1478">
          <cell r="A1478">
            <v>4011278</v>
          </cell>
          <cell r="B1478" t="str">
            <v>509120 - 9</v>
          </cell>
        </row>
        <row r="1479">
          <cell r="A1479">
            <v>5213440</v>
          </cell>
          <cell r="B1479" t="str">
            <v>509149 - 7</v>
          </cell>
        </row>
        <row r="1480">
          <cell r="A1480">
            <v>4011529</v>
          </cell>
          <cell r="B1480" t="str">
            <v>509662 - 6</v>
          </cell>
        </row>
        <row r="1481">
          <cell r="A1481">
            <v>5213574</v>
          </cell>
          <cell r="B1481" t="str">
            <v>510189 - 1</v>
          </cell>
        </row>
        <row r="1482">
          <cell r="A1482">
            <v>1619003</v>
          </cell>
          <cell r="B1482" t="str">
            <v>511447 - 0</v>
          </cell>
        </row>
        <row r="1483">
          <cell r="A1483">
            <v>2003377</v>
          </cell>
          <cell r="B1483" t="str">
            <v>511448 - 9</v>
          </cell>
        </row>
        <row r="1484">
          <cell r="A1484">
            <v>3107969</v>
          </cell>
          <cell r="B1484" t="str">
            <v>511451 - 9</v>
          </cell>
        </row>
        <row r="1485">
          <cell r="A1485">
            <v>3719530</v>
          </cell>
          <cell r="B1485" t="str">
            <v>511453 - 5</v>
          </cell>
        </row>
        <row r="1486">
          <cell r="A1486">
            <v>4507755</v>
          </cell>
          <cell r="B1486" t="str">
            <v>511455 - 1</v>
          </cell>
        </row>
        <row r="1487">
          <cell r="A1487">
            <v>2003864</v>
          </cell>
          <cell r="B1487" t="str">
            <v>511624 - 4</v>
          </cell>
        </row>
        <row r="1488">
          <cell r="A1488">
            <v>407820</v>
          </cell>
          <cell r="B1488" t="str">
            <v>512041 - 1</v>
          </cell>
        </row>
        <row r="1489">
          <cell r="A1489">
            <v>2003844</v>
          </cell>
          <cell r="B1489" t="str">
            <v>512043 - 8</v>
          </cell>
        </row>
        <row r="1490">
          <cell r="A1490">
            <v>804213</v>
          </cell>
          <cell r="B1490" t="str">
            <v>513037 - 9</v>
          </cell>
        </row>
        <row r="1491">
          <cell r="A1491">
            <v>5213839</v>
          </cell>
          <cell r="B1491" t="str">
            <v>514857 - 0</v>
          </cell>
        </row>
        <row r="1492">
          <cell r="A1492">
            <v>5501710</v>
          </cell>
          <cell r="B1492" t="str">
            <v>514861 - 8</v>
          </cell>
        </row>
        <row r="1493">
          <cell r="A1493">
            <v>5502110</v>
          </cell>
          <cell r="B1493" t="str">
            <v>514862 - 6</v>
          </cell>
        </row>
        <row r="1494">
          <cell r="A1494">
            <v>5502111</v>
          </cell>
          <cell r="B1494" t="str">
            <v>514863 - 4</v>
          </cell>
        </row>
        <row r="1495">
          <cell r="A1495">
            <v>5502113</v>
          </cell>
          <cell r="B1495" t="str">
            <v>514864 - 2</v>
          </cell>
        </row>
        <row r="1496">
          <cell r="A1496">
            <v>5502187</v>
          </cell>
          <cell r="B1496" t="str">
            <v>514865 - 0</v>
          </cell>
        </row>
        <row r="1497">
          <cell r="A1497">
            <v>5502585</v>
          </cell>
          <cell r="B1497" t="str">
            <v>514866 - 9</v>
          </cell>
        </row>
        <row r="1498">
          <cell r="A1498">
            <v>5502586</v>
          </cell>
          <cell r="B1498" t="str">
            <v>514867 - 7</v>
          </cell>
        </row>
        <row r="1499">
          <cell r="A1499">
            <v>5502587</v>
          </cell>
          <cell r="B1499" t="str">
            <v>514868 - 5</v>
          </cell>
        </row>
        <row r="1500">
          <cell r="A1500">
            <v>5502742</v>
          </cell>
          <cell r="B1500" t="str">
            <v>514869 - 3</v>
          </cell>
        </row>
        <row r="1501">
          <cell r="A1501">
            <v>5502743</v>
          </cell>
          <cell r="B1501" t="str">
            <v>514870 - 7</v>
          </cell>
        </row>
        <row r="1502">
          <cell r="A1502">
            <v>2003321</v>
          </cell>
          <cell r="B1502" t="str">
            <v>514871 - 5</v>
          </cell>
        </row>
        <row r="1503">
          <cell r="A1503">
            <v>2003307</v>
          </cell>
          <cell r="B1503" t="str">
            <v>514872 - 3</v>
          </cell>
        </row>
        <row r="1504">
          <cell r="A1504">
            <v>804393</v>
          </cell>
          <cell r="B1504" t="str">
            <v>514873 - 1</v>
          </cell>
        </row>
        <row r="1505">
          <cell r="A1505">
            <v>804377</v>
          </cell>
          <cell r="B1505" t="str">
            <v>514894 - 4</v>
          </cell>
        </row>
        <row r="1506">
          <cell r="A1506">
            <v>2003660</v>
          </cell>
          <cell r="B1506" t="str">
            <v>514895 - 2</v>
          </cell>
        </row>
        <row r="1507">
          <cell r="A1507">
            <v>1600438</v>
          </cell>
          <cell r="B1507" t="str">
            <v>514899 - 5</v>
          </cell>
        </row>
        <row r="1508">
          <cell r="A1508">
            <v>2003349</v>
          </cell>
          <cell r="B1508" t="str">
            <v>514953 - 3</v>
          </cell>
        </row>
        <row r="1509">
          <cell r="A1509">
            <v>1600436</v>
          </cell>
          <cell r="B1509" t="str">
            <v>514954 - 1</v>
          </cell>
        </row>
        <row r="1510">
          <cell r="A1510">
            <v>804027</v>
          </cell>
          <cell r="B1510" t="str">
            <v>514955 - 0</v>
          </cell>
        </row>
        <row r="1511">
          <cell r="A1511">
            <v>2003833</v>
          </cell>
          <cell r="B1511" t="str">
            <v>514960 - 6</v>
          </cell>
        </row>
        <row r="1512">
          <cell r="A1512">
            <v>2003825</v>
          </cell>
          <cell r="B1512" t="str">
            <v>514962 - 2</v>
          </cell>
        </row>
        <row r="1513">
          <cell r="A1513">
            <v>2003872</v>
          </cell>
          <cell r="B1513" t="str">
            <v>514963 - 0</v>
          </cell>
        </row>
        <row r="1514">
          <cell r="A1514">
            <v>804387</v>
          </cell>
          <cell r="B1514" t="str">
            <v>514964 - 9</v>
          </cell>
        </row>
        <row r="1515">
          <cell r="A1515">
            <v>2003481</v>
          </cell>
          <cell r="B1515" t="str">
            <v>514965 - 7</v>
          </cell>
        </row>
        <row r="1516">
          <cell r="A1516">
            <v>804035</v>
          </cell>
          <cell r="B1516" t="str">
            <v>514966 - 5</v>
          </cell>
        </row>
        <row r="1517">
          <cell r="A1517">
            <v>2003415</v>
          </cell>
          <cell r="B1517" t="str">
            <v>514967 - 3</v>
          </cell>
        </row>
        <row r="1518">
          <cell r="A1518">
            <v>804385</v>
          </cell>
          <cell r="B1518" t="str">
            <v>514968 - 1</v>
          </cell>
        </row>
        <row r="1519">
          <cell r="A1519">
            <v>2003648</v>
          </cell>
          <cell r="B1519" t="str">
            <v>514969 - 0</v>
          </cell>
        </row>
        <row r="1520">
          <cell r="A1520">
            <v>2003676</v>
          </cell>
          <cell r="B1520" t="str">
            <v>514970 - 3</v>
          </cell>
        </row>
        <row r="1521">
          <cell r="A1521">
            <v>4011211</v>
          </cell>
          <cell r="B1521" t="str">
            <v>514978 - 9</v>
          </cell>
        </row>
        <row r="1522">
          <cell r="A1522">
            <v>4011227</v>
          </cell>
          <cell r="B1522" t="str">
            <v>514979 - 7</v>
          </cell>
        </row>
        <row r="1523">
          <cell r="A1523">
            <v>4011351</v>
          </cell>
          <cell r="B1523" t="str">
            <v>514980 - 0</v>
          </cell>
        </row>
        <row r="1524">
          <cell r="A1524">
            <v>4011464</v>
          </cell>
          <cell r="B1524" t="str">
            <v>514981 - 9</v>
          </cell>
        </row>
        <row r="1525">
          <cell r="A1525">
            <v>1600441</v>
          </cell>
          <cell r="B1525" t="str">
            <v>514982 - 7</v>
          </cell>
        </row>
        <row r="1526">
          <cell r="A1526">
            <v>5213400</v>
          </cell>
          <cell r="B1526" t="str">
            <v>514983 - 5</v>
          </cell>
        </row>
        <row r="1527">
          <cell r="A1527">
            <v>5213404</v>
          </cell>
          <cell r="B1527" t="str">
            <v>514984 - 3</v>
          </cell>
        </row>
        <row r="1528">
          <cell r="A1528">
            <v>5213572</v>
          </cell>
          <cell r="B1528" t="str">
            <v>514985 - 1</v>
          </cell>
        </row>
        <row r="1529">
          <cell r="A1529">
            <v>5213362</v>
          </cell>
          <cell r="B1529" t="str">
            <v>514986 - 0</v>
          </cell>
        </row>
        <row r="1530">
          <cell r="A1530">
            <v>5213836</v>
          </cell>
          <cell r="B1530" t="str">
            <v>514989 - 4</v>
          </cell>
        </row>
        <row r="1531">
          <cell r="A1531">
            <v>5213838</v>
          </cell>
          <cell r="B1531" t="str">
            <v>514990 - 8</v>
          </cell>
        </row>
        <row r="1532">
          <cell r="A1532">
            <v>4915684</v>
          </cell>
          <cell r="B1532" t="str">
            <v>514991 - 6</v>
          </cell>
        </row>
        <row r="1533">
          <cell r="A1533">
            <v>4413993</v>
          </cell>
          <cell r="B1533" t="str">
            <v>514992 - 4</v>
          </cell>
        </row>
        <row r="1534">
          <cell r="A1534">
            <v>4413942</v>
          </cell>
          <cell r="B1534" t="str">
            <v>514993 - 2</v>
          </cell>
        </row>
        <row r="1535">
          <cell r="A1535">
            <v>4805752</v>
          </cell>
          <cell r="B1535" t="str">
            <v>514994 - 0</v>
          </cell>
        </row>
        <row r="1536">
          <cell r="A1536">
            <v>2106235</v>
          </cell>
          <cell r="B1536" t="str">
            <v>514996 - 7</v>
          </cell>
        </row>
        <row r="1537">
          <cell r="A1537">
            <v>4507833</v>
          </cell>
          <cell r="B1537" t="str">
            <v>514999 - 1</v>
          </cell>
        </row>
        <row r="1538">
          <cell r="A1538">
            <v>3806423</v>
          </cell>
          <cell r="B1538" t="str">
            <v>515000 - 0</v>
          </cell>
        </row>
        <row r="1539">
          <cell r="A1539">
            <v>3806421</v>
          </cell>
          <cell r="B1539" t="str">
            <v>515001 - 9</v>
          </cell>
        </row>
        <row r="1540">
          <cell r="A1540">
            <v>3106121</v>
          </cell>
          <cell r="B1540" t="str">
            <v>515002 - 7</v>
          </cell>
        </row>
        <row r="1541">
          <cell r="A1541">
            <v>2007971</v>
          </cell>
          <cell r="B1541" t="str">
            <v>515003 - 5</v>
          </cell>
        </row>
        <row r="1542">
          <cell r="A1542">
            <v>4011492</v>
          </cell>
          <cell r="B1542" t="str">
            <v>515005 - 1</v>
          </cell>
        </row>
        <row r="1543">
          <cell r="A1543">
            <v>2003646</v>
          </cell>
          <cell r="B1543" t="str">
            <v>515953 - 9</v>
          </cell>
        </row>
        <row r="1544">
          <cell r="A1544">
            <v>3713904</v>
          </cell>
          <cell r="B1544" t="str">
            <v>517094 - 0</v>
          </cell>
        </row>
        <row r="1545">
          <cell r="A1545">
            <v>407818</v>
          </cell>
          <cell r="B1545" t="str">
            <v>517155 - 5</v>
          </cell>
        </row>
        <row r="1546">
          <cell r="A1546">
            <v>2306066</v>
          </cell>
          <cell r="B1546" t="str">
            <v>517162 - 8</v>
          </cell>
        </row>
        <row r="1547">
          <cell r="A1547">
            <v>4805758</v>
          </cell>
          <cell r="B1547" t="str">
            <v>519239 - 0</v>
          </cell>
        </row>
        <row r="1548">
          <cell r="A1548">
            <v>1600991</v>
          </cell>
          <cell r="B1548" t="str">
            <v>519252 - 8</v>
          </cell>
        </row>
        <row r="1549">
          <cell r="A1549">
            <v>804043</v>
          </cell>
          <cell r="B1549" t="str">
            <v>521019 - 4</v>
          </cell>
        </row>
        <row r="1550">
          <cell r="A1550">
            <v>1619004</v>
          </cell>
          <cell r="B1550" t="str">
            <v>521021 - 6</v>
          </cell>
        </row>
        <row r="1551">
          <cell r="A1551">
            <v>5213416</v>
          </cell>
          <cell r="B1551" t="str">
            <v>521118 - 2</v>
          </cell>
        </row>
        <row r="1552">
          <cell r="A1552">
            <v>3713605</v>
          </cell>
          <cell r="B1552" t="str">
            <v>521743 - 1</v>
          </cell>
        </row>
        <row r="1553">
          <cell r="A1553">
            <v>3713604</v>
          </cell>
          <cell r="B1553" t="str">
            <v>521744 - 0</v>
          </cell>
        </row>
        <row r="1554">
          <cell r="A1554">
            <v>4011537</v>
          </cell>
          <cell r="B1554" t="str">
            <v>521745 - 8</v>
          </cell>
        </row>
        <row r="1555">
          <cell r="A1555">
            <v>2407972</v>
          </cell>
          <cell r="B1555" t="str">
            <v>521851 - 9</v>
          </cell>
        </row>
        <row r="1556">
          <cell r="A1556">
            <v>5502118</v>
          </cell>
          <cell r="B1556" t="str">
            <v>524193 - 6</v>
          </cell>
        </row>
        <row r="1557">
          <cell r="A1557">
            <v>4413200</v>
          </cell>
          <cell r="B1557" t="str">
            <v>524194 - 4</v>
          </cell>
        </row>
        <row r="1558">
          <cell r="A1558">
            <v>903845</v>
          </cell>
          <cell r="B1558" t="str">
            <v>524195 - 2</v>
          </cell>
        </row>
        <row r="1559">
          <cell r="A1559">
            <v>2003868</v>
          </cell>
          <cell r="B1559" t="str">
            <v>524196 - 0</v>
          </cell>
        </row>
        <row r="1560">
          <cell r="A1560">
            <v>2003405</v>
          </cell>
          <cell r="B1560" t="str">
            <v>524199 - 5</v>
          </cell>
        </row>
        <row r="1561">
          <cell r="A1561">
            <v>2003451</v>
          </cell>
          <cell r="B1561" t="str">
            <v>524200 - 2</v>
          </cell>
        </row>
        <row r="1562">
          <cell r="A1562">
            <v>2003387</v>
          </cell>
          <cell r="B1562" t="str">
            <v>524201 - 0</v>
          </cell>
        </row>
        <row r="1563">
          <cell r="A1563">
            <v>1108059</v>
          </cell>
          <cell r="B1563" t="str">
            <v>524399 - 8</v>
          </cell>
        </row>
        <row r="1564">
          <cell r="A1564">
            <v>2408075</v>
          </cell>
          <cell r="B1564" t="str">
            <v>524400 - 5</v>
          </cell>
        </row>
        <row r="1565">
          <cell r="A1565">
            <v>5213419</v>
          </cell>
          <cell r="B1565" t="str">
            <v>525655 - 0</v>
          </cell>
        </row>
        <row r="1566">
          <cell r="A1566">
            <v>903810</v>
          </cell>
          <cell r="B1566" t="str">
            <v>529081 - 3</v>
          </cell>
        </row>
        <row r="1567">
          <cell r="A1567">
            <v>5213445</v>
          </cell>
          <cell r="B1567" t="str">
            <v>529372 - 3</v>
          </cell>
        </row>
        <row r="1568">
          <cell r="A1568" t="str">
            <v xml:space="preserve"> E9679</v>
          </cell>
          <cell r="B1568" t="str">
            <v>529501 - 7</v>
          </cell>
        </row>
        <row r="1569">
          <cell r="A1569">
            <v>804416</v>
          </cell>
          <cell r="B1569" t="str">
            <v>529554 - 8</v>
          </cell>
        </row>
        <row r="1570">
          <cell r="A1570">
            <v>804189</v>
          </cell>
          <cell r="B1570" t="str">
            <v>529556 - 4</v>
          </cell>
        </row>
        <row r="1571">
          <cell r="A1571">
            <v>5914351</v>
          </cell>
          <cell r="B1571" t="str">
            <v>534657 - 6</v>
          </cell>
        </row>
        <row r="1572">
          <cell r="A1572" t="str">
            <v xml:space="preserve"> 3 S 04 590 00</v>
          </cell>
          <cell r="B1572" t="str">
            <v>534697 - 5</v>
          </cell>
        </row>
        <row r="1573">
          <cell r="A1573" t="str">
            <v xml:space="preserve"> E9512</v>
          </cell>
          <cell r="B1573" t="str">
            <v>535020 - 4</v>
          </cell>
        </row>
        <row r="1574">
          <cell r="A1574">
            <v>804045</v>
          </cell>
          <cell r="B1574" t="str">
            <v>535295 - 9</v>
          </cell>
        </row>
        <row r="1575">
          <cell r="A1575">
            <v>804055</v>
          </cell>
          <cell r="B1575" t="str">
            <v>535297 - 5</v>
          </cell>
        </row>
        <row r="1576">
          <cell r="A1576">
            <v>4915609</v>
          </cell>
          <cell r="B1576" t="str">
            <v>535691 - 1</v>
          </cell>
        </row>
        <row r="1577">
          <cell r="A1577">
            <v>4915761</v>
          </cell>
          <cell r="B1577" t="str">
            <v>553431 - 3</v>
          </cell>
        </row>
        <row r="1578">
          <cell r="A1578">
            <v>2003571</v>
          </cell>
          <cell r="B1578" t="str">
            <v>553799 - 1</v>
          </cell>
        </row>
        <row r="1579">
          <cell r="A1579">
            <v>4011297</v>
          </cell>
          <cell r="B1579" t="str">
            <v>554996 - 5</v>
          </cell>
        </row>
        <row r="1580">
          <cell r="A1580">
            <v>5914359</v>
          </cell>
          <cell r="B1580" t="str">
            <v>555881 - 6</v>
          </cell>
        </row>
        <row r="1581">
          <cell r="A1581">
            <v>5915407</v>
          </cell>
          <cell r="B1581" t="str">
            <v>555882 - 4</v>
          </cell>
        </row>
        <row r="1582">
          <cell r="A1582">
            <v>5503041</v>
          </cell>
          <cell r="B1582" t="str">
            <v>556850 - 1</v>
          </cell>
        </row>
        <row r="1583">
          <cell r="A1583">
            <v>2003943</v>
          </cell>
          <cell r="B1583" t="str">
            <v>556851 - 0</v>
          </cell>
        </row>
        <row r="1584">
          <cell r="A1584">
            <v>4915686</v>
          </cell>
          <cell r="B1584" t="str">
            <v>556852 - 8</v>
          </cell>
        </row>
        <row r="1585">
          <cell r="A1585">
            <v>5213464</v>
          </cell>
          <cell r="B1585" t="str">
            <v>556853 - 6</v>
          </cell>
        </row>
        <row r="1586">
          <cell r="A1586">
            <v>5213444</v>
          </cell>
          <cell r="B1586" t="str">
            <v>556854 - 4</v>
          </cell>
        </row>
        <row r="1587">
          <cell r="A1587" t="str">
            <v xml:space="preserve"> E9666</v>
          </cell>
          <cell r="B1587" t="str">
            <v>563300 - 1</v>
          </cell>
        </row>
        <row r="1588">
          <cell r="A1588">
            <v>2003407</v>
          </cell>
          <cell r="B1588" t="str">
            <v>563536 - 5</v>
          </cell>
        </row>
        <row r="1589">
          <cell r="A1589">
            <v>4011233</v>
          </cell>
          <cell r="B1589" t="str">
            <v>563768 - 6</v>
          </cell>
        </row>
        <row r="1590">
          <cell r="A1590">
            <v>5213863</v>
          </cell>
          <cell r="B1590" t="str">
            <v>563839 - 9</v>
          </cell>
        </row>
        <row r="1591">
          <cell r="A1591">
            <v>5213855</v>
          </cell>
          <cell r="B1591" t="str">
            <v>563840 - 2</v>
          </cell>
        </row>
        <row r="1592">
          <cell r="A1592" t="str">
            <v xml:space="preserve"> E9666</v>
          </cell>
          <cell r="B1592" t="str">
            <v>564595 - 6</v>
          </cell>
        </row>
        <row r="1593">
          <cell r="A1593">
            <v>5501701</v>
          </cell>
          <cell r="B1593" t="str">
            <v>564929 - 3</v>
          </cell>
        </row>
        <row r="1594">
          <cell r="A1594">
            <v>5502985</v>
          </cell>
          <cell r="B1594" t="str">
            <v>564931 - 5</v>
          </cell>
        </row>
        <row r="1595">
          <cell r="A1595">
            <v>4915613</v>
          </cell>
          <cell r="B1595" t="str">
            <v>564932 - 3</v>
          </cell>
        </row>
        <row r="1596">
          <cell r="A1596">
            <v>4011212</v>
          </cell>
          <cell r="B1596" t="str">
            <v>564933 - 1</v>
          </cell>
        </row>
        <row r="1597">
          <cell r="A1597">
            <v>804273</v>
          </cell>
          <cell r="B1597" t="str">
            <v>565014 - 3</v>
          </cell>
        </row>
        <row r="1598">
          <cell r="A1598">
            <v>4011301</v>
          </cell>
          <cell r="B1598" t="str">
            <v>565196 - 4</v>
          </cell>
        </row>
        <row r="1599">
          <cell r="A1599">
            <v>5213476</v>
          </cell>
          <cell r="B1599" t="str">
            <v>565197 - 2</v>
          </cell>
        </row>
        <row r="1600">
          <cell r="A1600">
            <v>5213385</v>
          </cell>
          <cell r="B1600" t="str">
            <v>565263 - 4</v>
          </cell>
        </row>
        <row r="1601">
          <cell r="A1601">
            <v>5213387</v>
          </cell>
          <cell r="B1601" t="str">
            <v>565264 - 2</v>
          </cell>
        </row>
        <row r="1602">
          <cell r="A1602">
            <v>5213352</v>
          </cell>
          <cell r="B1602" t="str">
            <v>565265 - 0</v>
          </cell>
        </row>
        <row r="1603">
          <cell r="A1603">
            <v>2003445</v>
          </cell>
          <cell r="B1603" t="str">
            <v>565460 - 2</v>
          </cell>
        </row>
        <row r="1604">
          <cell r="A1604">
            <v>2003443</v>
          </cell>
          <cell r="B1604" t="str">
            <v>565461 - 0</v>
          </cell>
        </row>
        <row r="1605">
          <cell r="A1605">
            <v>2003363</v>
          </cell>
          <cell r="B1605" t="str">
            <v>565462 - 9</v>
          </cell>
        </row>
        <row r="1606">
          <cell r="A1606">
            <v>2003450</v>
          </cell>
          <cell r="B1606" t="str">
            <v>565657 - 5</v>
          </cell>
        </row>
        <row r="1607">
          <cell r="A1607">
            <v>5212557</v>
          </cell>
          <cell r="B1607" t="str">
            <v>566697 - 0</v>
          </cell>
        </row>
        <row r="1608">
          <cell r="A1608">
            <v>2003986</v>
          </cell>
          <cell r="B1608" t="str">
            <v>566699 - 6</v>
          </cell>
        </row>
        <row r="1609">
          <cell r="A1609">
            <v>4915713</v>
          </cell>
          <cell r="B1609" t="str">
            <v>567354 - 2</v>
          </cell>
        </row>
        <row r="1610">
          <cell r="A1610">
            <v>5213415</v>
          </cell>
          <cell r="B1610" t="str">
            <v>567355 - 0</v>
          </cell>
        </row>
        <row r="1611">
          <cell r="A1611">
            <v>5219608</v>
          </cell>
          <cell r="B1611" t="str">
            <v>567356 - 9</v>
          </cell>
        </row>
        <row r="1612">
          <cell r="A1612">
            <v>5219615</v>
          </cell>
          <cell r="B1612" t="str">
            <v>567357 - 7</v>
          </cell>
        </row>
        <row r="1613">
          <cell r="A1613">
            <v>2003987</v>
          </cell>
          <cell r="B1613" t="str">
            <v>567366 - 6</v>
          </cell>
        </row>
        <row r="1614">
          <cell r="A1614">
            <v>2003991</v>
          </cell>
          <cell r="B1614" t="str">
            <v>567367 - 4</v>
          </cell>
        </row>
        <row r="1615">
          <cell r="A1615">
            <v>2003620</v>
          </cell>
          <cell r="B1615" t="str">
            <v>567368 - 2</v>
          </cell>
        </row>
        <row r="1616">
          <cell r="A1616">
            <v>2003688</v>
          </cell>
          <cell r="B1616" t="str">
            <v>567369 - 0</v>
          </cell>
        </row>
        <row r="1617">
          <cell r="A1617">
            <v>4915678</v>
          </cell>
          <cell r="B1617" t="str">
            <v>567499 - 9</v>
          </cell>
        </row>
        <row r="1618">
          <cell r="A1618">
            <v>4011210</v>
          </cell>
          <cell r="B1618" t="str">
            <v>568229 - 0</v>
          </cell>
        </row>
        <row r="1619">
          <cell r="A1619">
            <v>4016096</v>
          </cell>
          <cell r="B1619" t="str">
            <v>568230 - 4</v>
          </cell>
        </row>
        <row r="1620">
          <cell r="A1620">
            <v>4011228</v>
          </cell>
          <cell r="B1620" t="str">
            <v>568231 - 2</v>
          </cell>
        </row>
        <row r="1621">
          <cell r="A1621">
            <v>4011221</v>
          </cell>
          <cell r="B1621" t="str">
            <v>568232 - 0</v>
          </cell>
        </row>
        <row r="1622">
          <cell r="A1622">
            <v>4011466</v>
          </cell>
          <cell r="B1622" t="str">
            <v>568233 - 9</v>
          </cell>
        </row>
        <row r="1623">
          <cell r="A1623">
            <v>5901640</v>
          </cell>
          <cell r="B1623" t="str">
            <v>568234 - 7</v>
          </cell>
        </row>
        <row r="1624">
          <cell r="A1624">
            <v>5213401</v>
          </cell>
          <cell r="B1624" t="str">
            <v>568235 - 5</v>
          </cell>
        </row>
        <row r="1625">
          <cell r="A1625">
            <v>5213465</v>
          </cell>
          <cell r="B1625" t="str">
            <v>568236 - 3</v>
          </cell>
        </row>
        <row r="1626">
          <cell r="A1626">
            <v>5213467</v>
          </cell>
          <cell r="B1626" t="str">
            <v>568237 - 1</v>
          </cell>
        </row>
        <row r="1627">
          <cell r="A1627">
            <v>1106164</v>
          </cell>
          <cell r="B1627" t="str">
            <v>568238 - 0</v>
          </cell>
        </row>
        <row r="1628">
          <cell r="A1628">
            <v>1416139</v>
          </cell>
          <cell r="B1628" t="str">
            <v>568349 - 1</v>
          </cell>
        </row>
        <row r="1629">
          <cell r="A1629">
            <v>2408149</v>
          </cell>
          <cell r="B1629" t="str">
            <v>568351 - 3</v>
          </cell>
        </row>
        <row r="1630">
          <cell r="A1630">
            <v>4806395</v>
          </cell>
          <cell r="B1630" t="str">
            <v>568352 - 1</v>
          </cell>
        </row>
        <row r="1631">
          <cell r="A1631">
            <v>804195</v>
          </cell>
          <cell r="B1631" t="str">
            <v>568628 - 8</v>
          </cell>
        </row>
        <row r="1632">
          <cell r="A1632">
            <v>804417</v>
          </cell>
          <cell r="B1632" t="str">
            <v>568630 - 0</v>
          </cell>
        </row>
        <row r="1633">
          <cell r="A1633">
            <v>5502778</v>
          </cell>
          <cell r="B1633" t="str">
            <v>568692 - 0</v>
          </cell>
        </row>
        <row r="1634">
          <cell r="A1634">
            <v>5915015</v>
          </cell>
          <cell r="B1634" t="str">
            <v>568993 - 7</v>
          </cell>
        </row>
        <row r="1635">
          <cell r="A1635">
            <v>407743</v>
          </cell>
          <cell r="B1635" t="str">
            <v>569055 - 2</v>
          </cell>
        </row>
        <row r="1636">
          <cell r="A1636">
            <v>2003319</v>
          </cell>
          <cell r="B1636" t="str">
            <v>569285 - 7</v>
          </cell>
        </row>
        <row r="1637">
          <cell r="A1637">
            <v>2003313</v>
          </cell>
          <cell r="B1637" t="str">
            <v>569289 - 0</v>
          </cell>
        </row>
        <row r="1638">
          <cell r="A1638">
            <v>3713608</v>
          </cell>
          <cell r="B1638" t="str">
            <v>569290 - 3</v>
          </cell>
        </row>
        <row r="1639">
          <cell r="A1639">
            <v>2003385</v>
          </cell>
          <cell r="B1639" t="str">
            <v>569696 - 8</v>
          </cell>
        </row>
        <row r="1640">
          <cell r="A1640">
            <v>2003389</v>
          </cell>
          <cell r="B1640" t="str">
            <v>569697 - 6</v>
          </cell>
        </row>
        <row r="1641">
          <cell r="A1641">
            <v>5213468</v>
          </cell>
          <cell r="B1641" t="str">
            <v>569747 - 6</v>
          </cell>
        </row>
        <row r="1642">
          <cell r="A1642">
            <v>5213452</v>
          </cell>
          <cell r="B1642" t="str">
            <v>569748 - 4</v>
          </cell>
        </row>
        <row r="1643">
          <cell r="A1643">
            <v>4011484</v>
          </cell>
          <cell r="B1643" t="str">
            <v>569772 - 7</v>
          </cell>
        </row>
        <row r="1644">
          <cell r="A1644" t="str">
            <v xml:space="preserve"> A9316</v>
          </cell>
          <cell r="B1644" t="str">
            <v>569870 - 7</v>
          </cell>
        </row>
        <row r="1645">
          <cell r="A1645" t="str">
            <v xml:space="preserve"> E9667</v>
          </cell>
          <cell r="B1645" t="str">
            <v>569871 - 5</v>
          </cell>
        </row>
        <row r="1646">
          <cell r="A1646">
            <v>5213343</v>
          </cell>
          <cell r="B1646" t="str">
            <v>572199 - 7</v>
          </cell>
        </row>
        <row r="1647">
          <cell r="A1647">
            <v>5213850</v>
          </cell>
          <cell r="B1647" t="str">
            <v>572200 - 4</v>
          </cell>
        </row>
        <row r="1648">
          <cell r="A1648" t="str">
            <v xml:space="preserve"> 2306001 (01/23)</v>
          </cell>
          <cell r="B1648" t="str">
            <v>574129 - 7</v>
          </cell>
        </row>
        <row r="1649">
          <cell r="A1649" t="str">
            <v xml:space="preserve"> 4507755 (01/23)</v>
          </cell>
          <cell r="B1649" t="str">
            <v>574130 - 0</v>
          </cell>
        </row>
        <row r="1650">
          <cell r="A1650">
            <v>4507956</v>
          </cell>
          <cell r="B1650" t="str">
            <v>574131 - 9</v>
          </cell>
        </row>
        <row r="1651">
          <cell r="A1651" t="str">
            <v xml:space="preserve"> 5213360 (01/23)</v>
          </cell>
          <cell r="B1651" t="str">
            <v>574132 - 7</v>
          </cell>
        </row>
        <row r="1652">
          <cell r="A1652">
            <v>4413014</v>
          </cell>
          <cell r="B1652" t="str">
            <v>577439 - 0</v>
          </cell>
        </row>
        <row r="1653">
          <cell r="A1653">
            <v>2003411</v>
          </cell>
          <cell r="B1653" t="str">
            <v>577445 - 4</v>
          </cell>
        </row>
        <row r="1654">
          <cell r="A1654">
            <v>3205870</v>
          </cell>
          <cell r="B1654" t="str">
            <v>577446 - 2</v>
          </cell>
        </row>
        <row r="1655">
          <cell r="A1655">
            <v>2003985</v>
          </cell>
          <cell r="B1655" t="str">
            <v>582940 - 2</v>
          </cell>
        </row>
        <row r="1656">
          <cell r="A1656" t="str">
            <v xml:space="preserve"> E9684</v>
          </cell>
          <cell r="B1656" t="str">
            <v>583135 - 0</v>
          </cell>
        </row>
        <row r="1657">
          <cell r="A1657" t="str">
            <v xml:space="preserve"> E9665</v>
          </cell>
          <cell r="B1657" t="str">
            <v>583138 - 5</v>
          </cell>
        </row>
        <row r="1658">
          <cell r="A1658">
            <v>2003984</v>
          </cell>
          <cell r="B1658" t="str">
            <v>583875 - 4</v>
          </cell>
        </row>
        <row r="1659">
          <cell r="A1659">
            <v>2003375</v>
          </cell>
          <cell r="B1659" t="str">
            <v>583876 - 2</v>
          </cell>
        </row>
        <row r="1660">
          <cell r="A1660">
            <v>804037</v>
          </cell>
          <cell r="B1660" t="str">
            <v>583877 - 0</v>
          </cell>
        </row>
        <row r="1661">
          <cell r="A1661">
            <v>2003478</v>
          </cell>
          <cell r="B1661" t="str">
            <v>585981 - 6</v>
          </cell>
        </row>
        <row r="1662">
          <cell r="A1662">
            <v>3108005</v>
          </cell>
          <cell r="B1662" t="str">
            <v>585983 - 2</v>
          </cell>
        </row>
        <row r="1663">
          <cell r="A1663">
            <v>2003402</v>
          </cell>
          <cell r="B1663" t="str">
            <v>585984 - 0</v>
          </cell>
        </row>
        <row r="1664">
          <cell r="A1664">
            <v>5914334</v>
          </cell>
          <cell r="B1664" t="str">
            <v>586557 - 3</v>
          </cell>
        </row>
        <row r="1665">
          <cell r="A1665">
            <v>804100</v>
          </cell>
          <cell r="B1665" t="str">
            <v>586796 - 7</v>
          </cell>
        </row>
        <row r="1666">
          <cell r="A1666">
            <v>804034</v>
          </cell>
          <cell r="B1666" t="str">
            <v>586797 - 5</v>
          </cell>
        </row>
        <row r="1667">
          <cell r="A1667">
            <v>4816016</v>
          </cell>
          <cell r="B1667" t="str">
            <v>587368 - 1</v>
          </cell>
        </row>
        <row r="1668">
          <cell r="A1668">
            <v>2003406</v>
          </cell>
          <cell r="B1668" t="str">
            <v>587554 - 4</v>
          </cell>
        </row>
        <row r="1669">
          <cell r="A1669">
            <v>5502115</v>
          </cell>
          <cell r="B1669" t="str">
            <v>588695 - 3</v>
          </cell>
        </row>
        <row r="1670">
          <cell r="A1670">
            <v>3108007</v>
          </cell>
          <cell r="B1670" t="str">
            <v>589148 - 5</v>
          </cell>
        </row>
        <row r="1671">
          <cell r="A1671">
            <v>5915476</v>
          </cell>
          <cell r="B1671" t="str">
            <v>589168 - 0</v>
          </cell>
        </row>
        <row r="1672">
          <cell r="A1672">
            <v>5914374</v>
          </cell>
          <cell r="B1672" t="str">
            <v>589169 - 8</v>
          </cell>
        </row>
        <row r="1673">
          <cell r="A1673">
            <v>5915320</v>
          </cell>
          <cell r="B1673" t="str">
            <v>589172 - 8</v>
          </cell>
        </row>
        <row r="1674">
          <cell r="A1674">
            <v>2003850</v>
          </cell>
          <cell r="B1674" t="str">
            <v>589173 - 6</v>
          </cell>
        </row>
        <row r="1675">
          <cell r="A1675">
            <v>1505879</v>
          </cell>
          <cell r="B1675" t="str">
            <v>589175 - 2</v>
          </cell>
        </row>
        <row r="1676">
          <cell r="A1676">
            <v>1106165</v>
          </cell>
          <cell r="B1676" t="str">
            <v>589176 - 0</v>
          </cell>
        </row>
        <row r="1677">
          <cell r="A1677">
            <v>5914335</v>
          </cell>
          <cell r="B1677" t="str">
            <v>589177 - 9</v>
          </cell>
        </row>
        <row r="1678">
          <cell r="A1678">
            <v>5915433</v>
          </cell>
          <cell r="B1678" t="str">
            <v>589178 - 7</v>
          </cell>
        </row>
        <row r="1679">
          <cell r="A1679">
            <v>4805751</v>
          </cell>
          <cell r="B1679" t="str">
            <v>589179 - 5</v>
          </cell>
        </row>
        <row r="1680">
          <cell r="A1680">
            <v>4805754</v>
          </cell>
          <cell r="B1680" t="str">
            <v>589180 - 9</v>
          </cell>
        </row>
        <row r="1681">
          <cell r="A1681">
            <v>5501706</v>
          </cell>
          <cell r="B1681" t="str">
            <v>589181 - 7</v>
          </cell>
        </row>
        <row r="1682">
          <cell r="A1682">
            <v>4805749</v>
          </cell>
          <cell r="B1682" t="str">
            <v>589182 - 5</v>
          </cell>
        </row>
        <row r="1683">
          <cell r="A1683">
            <v>5915319</v>
          </cell>
          <cell r="B1683" t="str">
            <v>589183 - 3</v>
          </cell>
        </row>
        <row r="1684">
          <cell r="A1684">
            <v>1107888</v>
          </cell>
          <cell r="B1684" t="str">
            <v>589184 - 1</v>
          </cell>
        </row>
        <row r="1685">
          <cell r="A1685">
            <v>1600966</v>
          </cell>
          <cell r="B1685" t="str">
            <v>589185 - 0</v>
          </cell>
        </row>
        <row r="1686">
          <cell r="A1686">
            <v>3713612</v>
          </cell>
          <cell r="B1686" t="str">
            <v>589186 - 8</v>
          </cell>
        </row>
        <row r="1687">
          <cell r="A1687">
            <v>5213430</v>
          </cell>
          <cell r="B1687" t="str">
            <v>589187 - 6</v>
          </cell>
        </row>
        <row r="1688">
          <cell r="A1688">
            <v>5914479</v>
          </cell>
          <cell r="B1688" t="str">
            <v>589191 - 4</v>
          </cell>
        </row>
        <row r="1689">
          <cell r="A1689">
            <v>4915736</v>
          </cell>
          <cell r="B1689" t="str">
            <v>589214 - 7</v>
          </cell>
        </row>
        <row r="1690">
          <cell r="A1690">
            <v>4507835</v>
          </cell>
          <cell r="B1690" t="str">
            <v>589377 - 1</v>
          </cell>
        </row>
        <row r="1691">
          <cell r="A1691">
            <v>1505860</v>
          </cell>
          <cell r="B1691" t="str">
            <v>589378 - 0</v>
          </cell>
        </row>
        <row r="1692">
          <cell r="A1692">
            <v>4915632</v>
          </cell>
          <cell r="B1692" t="str">
            <v>589445 - 0</v>
          </cell>
        </row>
        <row r="1693">
          <cell r="A1693">
            <v>5214012</v>
          </cell>
          <cell r="B1693" t="str">
            <v>589447 - 6</v>
          </cell>
        </row>
        <row r="1694">
          <cell r="A1694">
            <v>4915777</v>
          </cell>
          <cell r="B1694" t="str">
            <v>589449 - 2</v>
          </cell>
        </row>
        <row r="1695">
          <cell r="A1695">
            <v>804307</v>
          </cell>
          <cell r="B1695" t="str">
            <v>589544 - 8</v>
          </cell>
        </row>
        <row r="1696">
          <cell r="A1696">
            <v>804121</v>
          </cell>
          <cell r="B1696" t="str">
            <v>589545 - 6</v>
          </cell>
        </row>
        <row r="1697">
          <cell r="A1697">
            <v>804449</v>
          </cell>
          <cell r="B1697" t="str">
            <v>589547 - 2</v>
          </cell>
        </row>
        <row r="1698">
          <cell r="A1698">
            <v>2003477</v>
          </cell>
          <cell r="B1698" t="str">
            <v>589548 - 0</v>
          </cell>
        </row>
        <row r="1699">
          <cell r="A1699">
            <v>5213449</v>
          </cell>
          <cell r="B1699" t="str">
            <v>589752 - 1</v>
          </cell>
        </row>
        <row r="1700">
          <cell r="A1700">
            <v>1516297</v>
          </cell>
          <cell r="B1700" t="str">
            <v>590573 - 7</v>
          </cell>
        </row>
        <row r="1701">
          <cell r="A1701">
            <v>4805765</v>
          </cell>
          <cell r="B1701" t="str">
            <v>590725 - 0</v>
          </cell>
        </row>
        <row r="1702">
          <cell r="A1702">
            <v>4915640</v>
          </cell>
          <cell r="B1702" t="str">
            <v>590731 - 4</v>
          </cell>
        </row>
        <row r="1703">
          <cell r="A1703">
            <v>5502751</v>
          </cell>
          <cell r="B1703" t="str">
            <v>590904 - 0</v>
          </cell>
        </row>
        <row r="1704">
          <cell r="A1704" t="str">
            <v xml:space="preserve"> M0140</v>
          </cell>
          <cell r="B1704" t="str">
            <v>590979 - 1</v>
          </cell>
        </row>
        <row r="1705">
          <cell r="A1705" t="str">
            <v xml:space="preserve"> M0073</v>
          </cell>
          <cell r="B1705" t="str">
            <v>590980 - 5</v>
          </cell>
        </row>
        <row r="1706">
          <cell r="A1706">
            <v>3713904</v>
          </cell>
          <cell r="B1706" t="str">
            <v>591065 - 0</v>
          </cell>
        </row>
        <row r="1707">
          <cell r="A1707">
            <v>4011256</v>
          </cell>
          <cell r="B1707" t="str">
            <v>591075 - 7</v>
          </cell>
        </row>
        <row r="1708">
          <cell r="A1708">
            <v>909620</v>
          </cell>
          <cell r="B1708" t="str">
            <v>591141 - 9</v>
          </cell>
        </row>
        <row r="1709">
          <cell r="A1709">
            <v>804050</v>
          </cell>
          <cell r="B1709" t="str">
            <v>591186 - 9</v>
          </cell>
        </row>
        <row r="1710">
          <cell r="A1710">
            <v>804026</v>
          </cell>
          <cell r="B1710" t="str">
            <v>591187 - 7</v>
          </cell>
        </row>
        <row r="1711">
          <cell r="A1711">
            <v>804080</v>
          </cell>
          <cell r="B1711" t="str">
            <v>591188 - 5</v>
          </cell>
        </row>
        <row r="1712">
          <cell r="A1712">
            <v>804140</v>
          </cell>
          <cell r="B1712" t="str">
            <v>591189 - 3</v>
          </cell>
        </row>
        <row r="1713">
          <cell r="A1713">
            <v>2003368</v>
          </cell>
          <cell r="B1713" t="str">
            <v>591270 - 9</v>
          </cell>
        </row>
        <row r="1714">
          <cell r="A1714">
            <v>919246</v>
          </cell>
          <cell r="B1714" t="str">
            <v>591585 - 6</v>
          </cell>
        </row>
        <row r="1715">
          <cell r="A1715">
            <v>919009</v>
          </cell>
          <cell r="B1715" t="str">
            <v>591586 - 4</v>
          </cell>
        </row>
        <row r="1716">
          <cell r="A1716" t="str">
            <v xml:space="preserve"> E9056</v>
          </cell>
          <cell r="B1716" t="str">
            <v>591926 - 6</v>
          </cell>
        </row>
        <row r="1717">
          <cell r="A1717">
            <v>5213571</v>
          </cell>
          <cell r="B1717" t="str">
            <v>593280 - 7</v>
          </cell>
        </row>
        <row r="1718">
          <cell r="A1718">
            <v>2003614</v>
          </cell>
          <cell r="B1718" t="str">
            <v>593917 - 8</v>
          </cell>
        </row>
        <row r="1719">
          <cell r="A1719">
            <v>3107970</v>
          </cell>
          <cell r="B1719" t="str">
            <v>593967 - 4</v>
          </cell>
        </row>
        <row r="1720">
          <cell r="A1720">
            <v>3205869</v>
          </cell>
          <cell r="B1720" t="str">
            <v>593976 - 3</v>
          </cell>
        </row>
        <row r="1721">
          <cell r="A1721">
            <v>4816019</v>
          </cell>
          <cell r="B1721" t="str">
            <v>594228 - 4</v>
          </cell>
        </row>
        <row r="1722">
          <cell r="A1722">
            <v>5214001</v>
          </cell>
          <cell r="B1722" t="str">
            <v>594278 - 0</v>
          </cell>
        </row>
        <row r="1723">
          <cell r="A1723">
            <v>5213405</v>
          </cell>
          <cell r="B1723" t="str">
            <v>594279 - 9</v>
          </cell>
        </row>
        <row r="1724">
          <cell r="A1724">
            <v>5914333</v>
          </cell>
          <cell r="B1724" t="str">
            <v>594351 - 5</v>
          </cell>
        </row>
        <row r="1725">
          <cell r="A1725">
            <v>2003473</v>
          </cell>
          <cell r="B1725" t="str">
            <v>594352 - 3</v>
          </cell>
        </row>
        <row r="1726">
          <cell r="A1726">
            <v>5914643</v>
          </cell>
          <cell r="B1726" t="str">
            <v>594508 - 9</v>
          </cell>
        </row>
        <row r="1727">
          <cell r="A1727">
            <v>5914612</v>
          </cell>
          <cell r="B1727" t="str">
            <v>594514 - 3</v>
          </cell>
        </row>
        <row r="1728">
          <cell r="A1728">
            <v>1116127</v>
          </cell>
          <cell r="B1728" t="str">
            <v>594644 - 1</v>
          </cell>
        </row>
        <row r="1729">
          <cell r="A1729">
            <v>1400973</v>
          </cell>
          <cell r="B1729" t="str">
            <v>594645 - 0</v>
          </cell>
        </row>
        <row r="1730">
          <cell r="A1730">
            <v>5914348</v>
          </cell>
          <cell r="B1730" t="str">
            <v>595004 - 0</v>
          </cell>
        </row>
        <row r="1731">
          <cell r="A1731">
            <v>1106088</v>
          </cell>
          <cell r="B1731" t="str">
            <v>595038 - 4</v>
          </cell>
        </row>
        <row r="1732">
          <cell r="A1732">
            <v>1917686</v>
          </cell>
          <cell r="B1732" t="str">
            <v>595050 - 3</v>
          </cell>
        </row>
        <row r="1733">
          <cell r="A1733">
            <v>2003865</v>
          </cell>
          <cell r="B1733" t="str">
            <v>595097 - 0</v>
          </cell>
        </row>
        <row r="1734">
          <cell r="A1734">
            <v>1505877</v>
          </cell>
          <cell r="B1734" t="str">
            <v>595098 - 8</v>
          </cell>
        </row>
        <row r="1735">
          <cell r="A1735">
            <v>4413987</v>
          </cell>
          <cell r="B1735" t="str">
            <v>595099 - 6</v>
          </cell>
        </row>
        <row r="1736">
          <cell r="A1736">
            <v>2003315</v>
          </cell>
          <cell r="B1736" t="str">
            <v>595104 - 6</v>
          </cell>
        </row>
        <row r="1737">
          <cell r="A1737">
            <v>2003455</v>
          </cell>
          <cell r="B1737" t="str">
            <v>595107 - 0</v>
          </cell>
        </row>
        <row r="1738">
          <cell r="A1738">
            <v>1917483</v>
          </cell>
          <cell r="B1738" t="str">
            <v>595108 - 9</v>
          </cell>
        </row>
        <row r="1739">
          <cell r="A1739">
            <v>5213835</v>
          </cell>
          <cell r="B1739" t="str">
            <v>595110 - 0</v>
          </cell>
        </row>
        <row r="1740">
          <cell r="A1740">
            <v>1107748</v>
          </cell>
          <cell r="B1740" t="str">
            <v>595111 - 9</v>
          </cell>
        </row>
        <row r="1741">
          <cell r="A1741">
            <v>5216111</v>
          </cell>
          <cell r="B1741" t="str">
            <v>595114 - 3</v>
          </cell>
        </row>
        <row r="1742">
          <cell r="A1742">
            <v>2003821</v>
          </cell>
          <cell r="B1742" t="str">
            <v>595116 - 0</v>
          </cell>
        </row>
        <row r="1743">
          <cell r="A1743">
            <v>4413018</v>
          </cell>
          <cell r="B1743" t="str">
            <v>595117 - 8</v>
          </cell>
        </row>
        <row r="1744">
          <cell r="A1744">
            <v>3806413</v>
          </cell>
          <cell r="B1744" t="str">
            <v>595119 - 4</v>
          </cell>
        </row>
        <row r="1745">
          <cell r="A1745">
            <v>5213383</v>
          </cell>
          <cell r="B1745" t="str">
            <v>595121 - 6</v>
          </cell>
        </row>
        <row r="1746">
          <cell r="A1746">
            <v>5212560</v>
          </cell>
          <cell r="B1746" t="str">
            <v>595122 - 4</v>
          </cell>
        </row>
        <row r="1747">
          <cell r="A1747">
            <v>2003856</v>
          </cell>
          <cell r="B1747" t="str">
            <v>595126 - 7</v>
          </cell>
        </row>
        <row r="1748">
          <cell r="A1748">
            <v>2003854</v>
          </cell>
          <cell r="B1748" t="str">
            <v>595128 - 3</v>
          </cell>
        </row>
        <row r="1749">
          <cell r="A1749">
            <v>2003452</v>
          </cell>
          <cell r="B1749" t="str">
            <v>595129 - 1</v>
          </cell>
        </row>
        <row r="1750">
          <cell r="A1750">
            <v>2003456</v>
          </cell>
          <cell r="B1750" t="str">
            <v>595130 - 5</v>
          </cell>
        </row>
        <row r="1751">
          <cell r="A1751">
            <v>804120</v>
          </cell>
          <cell r="B1751" t="str">
            <v>595131 - 3</v>
          </cell>
        </row>
        <row r="1752">
          <cell r="A1752">
            <v>5502966</v>
          </cell>
          <cell r="B1752" t="str">
            <v>595135 - 6</v>
          </cell>
        </row>
        <row r="1753">
          <cell r="A1753">
            <v>2003935</v>
          </cell>
          <cell r="B1753" t="str">
            <v>595190 - 9</v>
          </cell>
        </row>
        <row r="1754">
          <cell r="A1754">
            <v>1608019</v>
          </cell>
          <cell r="B1754" t="str">
            <v>595224 - 7</v>
          </cell>
        </row>
        <row r="1755">
          <cell r="A1755">
            <v>1608020</v>
          </cell>
          <cell r="B1755" t="str">
            <v>595226 - 3</v>
          </cell>
        </row>
        <row r="1756">
          <cell r="A1756">
            <v>3806406</v>
          </cell>
          <cell r="B1756" t="str">
            <v>595228 - 0</v>
          </cell>
        </row>
        <row r="1757">
          <cell r="A1757">
            <v>5914539</v>
          </cell>
          <cell r="B1757" t="str">
            <v>595242 - 5</v>
          </cell>
        </row>
        <row r="1758">
          <cell r="A1758">
            <v>5502963</v>
          </cell>
          <cell r="B1758" t="str">
            <v>595244 - 1</v>
          </cell>
        </row>
        <row r="1759">
          <cell r="A1759">
            <v>5914346</v>
          </cell>
          <cell r="B1759" t="str">
            <v>595245 - 0</v>
          </cell>
        </row>
        <row r="1760">
          <cell r="A1760">
            <v>1103852</v>
          </cell>
          <cell r="B1760" t="str">
            <v>595293 - 0</v>
          </cell>
        </row>
        <row r="1761">
          <cell r="A1761">
            <v>5915405</v>
          </cell>
          <cell r="B1761" t="str">
            <v>595302 - 2</v>
          </cell>
        </row>
        <row r="1762">
          <cell r="A1762">
            <v>5914404</v>
          </cell>
          <cell r="B1762" t="str">
            <v>595306 - 5</v>
          </cell>
        </row>
        <row r="1763">
          <cell r="A1763">
            <v>2003342</v>
          </cell>
          <cell r="B1763" t="str">
            <v>595333 - 2</v>
          </cell>
        </row>
        <row r="1764">
          <cell r="A1764">
            <v>2003306</v>
          </cell>
          <cell r="B1764" t="str">
            <v>595334 - 0</v>
          </cell>
        </row>
        <row r="1765">
          <cell r="A1765">
            <v>2003308</v>
          </cell>
          <cell r="B1765" t="str">
            <v>595336 - 7</v>
          </cell>
        </row>
        <row r="1766">
          <cell r="A1766">
            <v>5505768</v>
          </cell>
          <cell r="B1766" t="str">
            <v>595487 - 8</v>
          </cell>
        </row>
        <row r="1767">
          <cell r="A1767">
            <v>5502967</v>
          </cell>
          <cell r="B1767" t="str">
            <v>595498 - 3</v>
          </cell>
        </row>
        <row r="1768">
          <cell r="A1768">
            <v>5502964</v>
          </cell>
          <cell r="B1768" t="str">
            <v>595499 - 1</v>
          </cell>
        </row>
        <row r="1769">
          <cell r="A1769">
            <v>4413989</v>
          </cell>
          <cell r="B1769" t="str">
            <v>595510 - 6</v>
          </cell>
        </row>
        <row r="1770">
          <cell r="A1770">
            <v>5605925</v>
          </cell>
          <cell r="B1770" t="str">
            <v>595513 - 0</v>
          </cell>
        </row>
        <row r="1771">
          <cell r="A1771">
            <v>5914654</v>
          </cell>
          <cell r="B1771" t="str">
            <v>595515 - 7</v>
          </cell>
        </row>
        <row r="1772">
          <cell r="A1772">
            <v>5502965</v>
          </cell>
          <cell r="B1772" t="str">
            <v>595516 - 5</v>
          </cell>
        </row>
        <row r="1773">
          <cell r="A1773">
            <v>2003502</v>
          </cell>
          <cell r="B1773" t="str">
            <v>595518 - 1</v>
          </cell>
        </row>
        <row r="1774">
          <cell r="A1774">
            <v>2003488</v>
          </cell>
          <cell r="B1774" t="str">
            <v>595520 - 3</v>
          </cell>
        </row>
        <row r="1775">
          <cell r="A1775">
            <v>3806402</v>
          </cell>
          <cell r="B1775" t="str">
            <v>595521 - 1</v>
          </cell>
        </row>
        <row r="1776">
          <cell r="A1776">
            <v>804042</v>
          </cell>
          <cell r="B1776" t="str">
            <v>595609 - 9</v>
          </cell>
        </row>
        <row r="1777">
          <cell r="A1777">
            <v>1207715</v>
          </cell>
          <cell r="B1777" t="str">
            <v>595610 - 2</v>
          </cell>
        </row>
        <row r="1778">
          <cell r="A1778">
            <v>5605928</v>
          </cell>
          <cell r="B1778" t="str">
            <v>595666 - 8</v>
          </cell>
        </row>
        <row r="1779">
          <cell r="A1779">
            <v>2003454</v>
          </cell>
          <cell r="B1779" t="str">
            <v>595804 - 0</v>
          </cell>
        </row>
        <row r="1780">
          <cell r="A1780">
            <v>5406034</v>
          </cell>
          <cell r="B1780" t="str">
            <v>596553 - 5</v>
          </cell>
        </row>
        <row r="1781">
          <cell r="A1781">
            <v>5406036</v>
          </cell>
          <cell r="B1781" t="str">
            <v>596554 - 3</v>
          </cell>
        </row>
        <row r="1782">
          <cell r="A1782">
            <v>5406038</v>
          </cell>
          <cell r="B1782" t="str">
            <v>596556 - 0</v>
          </cell>
        </row>
        <row r="1783">
          <cell r="A1783">
            <v>5213440</v>
          </cell>
          <cell r="B1783" t="str">
            <v>596757 - 0</v>
          </cell>
        </row>
        <row r="1784">
          <cell r="A1784">
            <v>1608147</v>
          </cell>
          <cell r="B1784" t="str">
            <v>597688 - 0</v>
          </cell>
        </row>
        <row r="1785">
          <cell r="A1785">
            <v>5213409</v>
          </cell>
          <cell r="B1785" t="str">
            <v>598960 - 4</v>
          </cell>
        </row>
        <row r="1786">
          <cell r="A1786">
            <v>2003335</v>
          </cell>
          <cell r="B1786" t="str">
            <v>598979 - 5</v>
          </cell>
        </row>
        <row r="1787">
          <cell r="A1787">
            <v>2003334</v>
          </cell>
          <cell r="B1787" t="str">
            <v>598980 - 9</v>
          </cell>
        </row>
        <row r="1788">
          <cell r="A1788">
            <v>903806</v>
          </cell>
          <cell r="B1788" t="str">
            <v>598981 - 7</v>
          </cell>
        </row>
        <row r="1789">
          <cell r="A1789">
            <v>2003349</v>
          </cell>
          <cell r="B1789" t="str">
            <v>598982 - 5</v>
          </cell>
        </row>
        <row r="1790">
          <cell r="A1790">
            <v>2003269</v>
          </cell>
          <cell r="B1790" t="str">
            <v>598987 - 6</v>
          </cell>
        </row>
        <row r="1791">
          <cell r="A1791">
            <v>5914640</v>
          </cell>
          <cell r="B1791" t="str">
            <v>599020 - 3</v>
          </cell>
        </row>
        <row r="1792">
          <cell r="A1792">
            <v>2003636</v>
          </cell>
          <cell r="B1792" t="str">
            <v>599229 - 0</v>
          </cell>
        </row>
        <row r="1793">
          <cell r="A1793">
            <v>2003692</v>
          </cell>
          <cell r="B1793" t="str">
            <v>599230 - 3</v>
          </cell>
        </row>
        <row r="1794">
          <cell r="A1794">
            <v>705233</v>
          </cell>
          <cell r="B1794" t="str">
            <v>599231 - 1</v>
          </cell>
        </row>
        <row r="1795">
          <cell r="A1795">
            <v>6817901</v>
          </cell>
          <cell r="B1795" t="str">
            <v>599232 - 0</v>
          </cell>
        </row>
        <row r="1796">
          <cell r="A1796">
            <v>2003983</v>
          </cell>
          <cell r="B1796" t="str">
            <v>599233 - 8</v>
          </cell>
        </row>
        <row r="1797">
          <cell r="A1797">
            <v>804039</v>
          </cell>
          <cell r="B1797" t="str">
            <v>599241 - 9</v>
          </cell>
        </row>
        <row r="1798">
          <cell r="A1798">
            <v>804397</v>
          </cell>
          <cell r="B1798" t="str">
            <v>599242 - 7</v>
          </cell>
        </row>
        <row r="1799">
          <cell r="A1799">
            <v>804031</v>
          </cell>
          <cell r="B1799" t="str">
            <v>599243 - 5</v>
          </cell>
        </row>
        <row r="1800">
          <cell r="A1800">
            <v>804389</v>
          </cell>
          <cell r="B1800" t="str">
            <v>599244 - 3</v>
          </cell>
        </row>
        <row r="1801">
          <cell r="A1801">
            <v>2003575</v>
          </cell>
          <cell r="B1801" t="str">
            <v>599245 - 1</v>
          </cell>
        </row>
        <row r="1802">
          <cell r="A1802">
            <v>2003988</v>
          </cell>
          <cell r="B1802" t="str">
            <v>599246 - 0</v>
          </cell>
        </row>
        <row r="1803">
          <cell r="A1803">
            <v>4011282</v>
          </cell>
          <cell r="B1803" t="str">
            <v>599248 - 6</v>
          </cell>
        </row>
        <row r="1804">
          <cell r="A1804">
            <v>2003379</v>
          </cell>
          <cell r="B1804" t="str">
            <v>600368 - 0</v>
          </cell>
        </row>
        <row r="1805">
          <cell r="A1805">
            <v>4011268</v>
          </cell>
          <cell r="B1805" t="str">
            <v>600486 - 5</v>
          </cell>
        </row>
        <row r="1806">
          <cell r="A1806">
            <v>919011</v>
          </cell>
          <cell r="B1806" t="str">
            <v>600783 - 0</v>
          </cell>
        </row>
        <row r="1807">
          <cell r="A1807">
            <v>4915768</v>
          </cell>
          <cell r="B1807" t="str">
            <v>600960 - 3</v>
          </cell>
        </row>
        <row r="1808">
          <cell r="A1808">
            <v>2003393</v>
          </cell>
          <cell r="B1808" t="str">
            <v>601149 - 7</v>
          </cell>
        </row>
        <row r="1809">
          <cell r="A1809">
            <v>5502351</v>
          </cell>
          <cell r="B1809" t="str">
            <v>602449 - 1</v>
          </cell>
        </row>
        <row r="1810">
          <cell r="A1810">
            <v>4413990</v>
          </cell>
          <cell r="B1810" t="str">
            <v>602450 - 5</v>
          </cell>
        </row>
        <row r="1811">
          <cell r="A1811">
            <v>1505859</v>
          </cell>
          <cell r="B1811" t="str">
            <v>602502 - 1</v>
          </cell>
        </row>
        <row r="1812">
          <cell r="A1812">
            <v>804030</v>
          </cell>
          <cell r="B1812" t="str">
            <v>602687 - 7</v>
          </cell>
        </row>
        <row r="1813">
          <cell r="A1813">
            <v>919007</v>
          </cell>
          <cell r="B1813" t="str">
            <v>602688 - 5</v>
          </cell>
        </row>
        <row r="1814">
          <cell r="A1814">
            <v>5915474</v>
          </cell>
          <cell r="B1814" t="str">
            <v>602689 - 3</v>
          </cell>
        </row>
        <row r="1815">
          <cell r="A1815">
            <v>5914569</v>
          </cell>
          <cell r="B1815" t="str">
            <v>602690 - 7</v>
          </cell>
        </row>
        <row r="1816">
          <cell r="A1816">
            <v>2003823</v>
          </cell>
          <cell r="B1816" t="str">
            <v>602725 - 3</v>
          </cell>
        </row>
        <row r="1817">
          <cell r="A1817">
            <v>2003314</v>
          </cell>
          <cell r="B1817" t="str">
            <v>602726 - 1</v>
          </cell>
        </row>
        <row r="1818">
          <cell r="A1818">
            <v>2003412</v>
          </cell>
          <cell r="B1818" t="str">
            <v>602727 - 0</v>
          </cell>
        </row>
        <row r="1819">
          <cell r="A1819">
            <v>2003258</v>
          </cell>
          <cell r="B1819" t="str">
            <v>602735 - 0</v>
          </cell>
        </row>
        <row r="1820">
          <cell r="A1820">
            <v>4915639</v>
          </cell>
          <cell r="B1820" t="str">
            <v>602736 - 9</v>
          </cell>
        </row>
        <row r="1821">
          <cell r="A1821">
            <v>1600414</v>
          </cell>
          <cell r="B1821" t="str">
            <v>602746 - 6</v>
          </cell>
        </row>
        <row r="1822">
          <cell r="A1822">
            <v>804384</v>
          </cell>
          <cell r="B1822" t="str">
            <v>602921 - 3</v>
          </cell>
        </row>
        <row r="1823">
          <cell r="A1823">
            <v>5914345</v>
          </cell>
          <cell r="B1823" t="str">
            <v>602971 - 0</v>
          </cell>
        </row>
        <row r="1824">
          <cell r="A1824">
            <v>4915714</v>
          </cell>
          <cell r="B1824" t="str">
            <v>602972 - 8</v>
          </cell>
        </row>
        <row r="1825">
          <cell r="A1825">
            <v>4816020</v>
          </cell>
          <cell r="B1825" t="str">
            <v>603017 - 3</v>
          </cell>
        </row>
        <row r="1826">
          <cell r="A1826">
            <v>1506056</v>
          </cell>
          <cell r="B1826" t="str">
            <v>603018 - 1</v>
          </cell>
        </row>
        <row r="1827">
          <cell r="A1827">
            <v>919002</v>
          </cell>
          <cell r="B1827" t="str">
            <v>603019 - 0</v>
          </cell>
        </row>
        <row r="1828">
          <cell r="A1828">
            <v>919210</v>
          </cell>
          <cell r="B1828" t="str">
            <v>603020 - 3</v>
          </cell>
        </row>
        <row r="1829">
          <cell r="A1829">
            <v>919016</v>
          </cell>
          <cell r="B1829" t="str">
            <v>603021 - 1</v>
          </cell>
        </row>
        <row r="1830">
          <cell r="A1830">
            <v>919101</v>
          </cell>
          <cell r="B1830" t="str">
            <v>603022 - 0</v>
          </cell>
        </row>
        <row r="1831">
          <cell r="A1831">
            <v>5213489</v>
          </cell>
          <cell r="B1831" t="str">
            <v>603471 - 3</v>
          </cell>
        </row>
        <row r="1832">
          <cell r="A1832">
            <v>2003866</v>
          </cell>
          <cell r="B1832" t="str">
            <v>603682 - 1</v>
          </cell>
        </row>
        <row r="1833">
          <cell r="A1833">
            <v>1600897</v>
          </cell>
          <cell r="B1833" t="str">
            <v>604021 - 7</v>
          </cell>
        </row>
        <row r="1834">
          <cell r="A1834">
            <v>1107748</v>
          </cell>
          <cell r="B1834" t="str">
            <v>604177 - 9</v>
          </cell>
        </row>
        <row r="1835">
          <cell r="A1835">
            <v>5502804</v>
          </cell>
          <cell r="B1835" t="str">
            <v>605614 - 8</v>
          </cell>
        </row>
        <row r="1836">
          <cell r="A1836">
            <v>1505878</v>
          </cell>
          <cell r="B1836" t="str">
            <v>605617 - 2</v>
          </cell>
        </row>
        <row r="1837">
          <cell r="A1837" t="str">
            <v xml:space="preserve"> E9524</v>
          </cell>
          <cell r="B1837" t="str">
            <v>606783 - 2</v>
          </cell>
        </row>
        <row r="1838">
          <cell r="A1838" t="str">
            <v xml:space="preserve"> E9685</v>
          </cell>
          <cell r="B1838" t="str">
            <v>606784 - 0</v>
          </cell>
        </row>
        <row r="1839">
          <cell r="A1839" t="str">
            <v xml:space="preserve"> E9117</v>
          </cell>
          <cell r="B1839" t="str">
            <v>606789 - 1</v>
          </cell>
        </row>
        <row r="1840">
          <cell r="A1840" t="str">
            <v xml:space="preserve"> E9526</v>
          </cell>
          <cell r="B1840" t="str">
            <v>606791 - 3</v>
          </cell>
        </row>
        <row r="1841">
          <cell r="A1841" t="str">
            <v xml:space="preserve"> E9515</v>
          </cell>
          <cell r="B1841" t="str">
            <v>606793 - 0</v>
          </cell>
        </row>
        <row r="1842">
          <cell r="A1842" t="str">
            <v xml:space="preserve"> E9745</v>
          </cell>
          <cell r="B1842" t="str">
            <v>606794 - 8</v>
          </cell>
        </row>
        <row r="1843">
          <cell r="A1843" t="str">
            <v xml:space="preserve"> E9672</v>
          </cell>
          <cell r="B1843" t="str">
            <v>606795 - 6</v>
          </cell>
        </row>
        <row r="1844">
          <cell r="A1844" t="str">
            <v xml:space="preserve"> E9508</v>
          </cell>
          <cell r="B1844" t="str">
            <v>606796 - 4</v>
          </cell>
        </row>
        <row r="1845">
          <cell r="A1845" t="str">
            <v xml:space="preserve"> A9386</v>
          </cell>
          <cell r="B1845" t="str">
            <v>606797 - 2</v>
          </cell>
        </row>
        <row r="1846">
          <cell r="A1846" t="str">
            <v xml:space="preserve"> E9509</v>
          </cell>
          <cell r="B1846" t="str">
            <v>606798 - 0</v>
          </cell>
        </row>
        <row r="1847">
          <cell r="A1847" t="str">
            <v xml:space="preserve"> E9680</v>
          </cell>
          <cell r="B1847" t="str">
            <v>606799 - 9</v>
          </cell>
        </row>
        <row r="1848">
          <cell r="A1848" t="str">
            <v xml:space="preserve"> E9134</v>
          </cell>
          <cell r="B1848" t="str">
            <v>606800 - 6</v>
          </cell>
        </row>
        <row r="1849">
          <cell r="A1849" t="str">
            <v xml:space="preserve"> E9041</v>
          </cell>
          <cell r="B1849" t="str">
            <v>606801 - 4</v>
          </cell>
        </row>
        <row r="1850">
          <cell r="A1850" t="str">
            <v xml:space="preserve"> E9592</v>
          </cell>
          <cell r="B1850" t="str">
            <v>606802 - 2</v>
          </cell>
        </row>
        <row r="1851">
          <cell r="A1851">
            <v>5502135</v>
          </cell>
          <cell r="B1851" t="str">
            <v>606833 - 2</v>
          </cell>
        </row>
        <row r="1852">
          <cell r="A1852">
            <v>5502136</v>
          </cell>
          <cell r="B1852" t="str">
            <v>606835 - 9</v>
          </cell>
        </row>
        <row r="1853">
          <cell r="A1853">
            <v>5502137</v>
          </cell>
          <cell r="B1853" t="str">
            <v>606836 - 7</v>
          </cell>
        </row>
        <row r="1854">
          <cell r="A1854">
            <v>5502138</v>
          </cell>
          <cell r="B1854" t="str">
            <v>606837 - 5</v>
          </cell>
        </row>
        <row r="1855">
          <cell r="A1855">
            <v>2004504</v>
          </cell>
          <cell r="B1855" t="str">
            <v>606838 - 3</v>
          </cell>
        </row>
        <row r="1856">
          <cell r="A1856">
            <v>4815671</v>
          </cell>
          <cell r="B1856" t="str">
            <v>606839 - 1</v>
          </cell>
        </row>
        <row r="1857">
          <cell r="A1857">
            <v>4011209</v>
          </cell>
          <cell r="B1857" t="str">
            <v>606840 - 5</v>
          </cell>
        </row>
        <row r="1858">
          <cell r="A1858">
            <v>5213864</v>
          </cell>
          <cell r="B1858" t="str">
            <v>608277 - 7</v>
          </cell>
        </row>
        <row r="1859">
          <cell r="A1859">
            <v>5213410</v>
          </cell>
          <cell r="B1859" t="str">
            <v>608281 - 5</v>
          </cell>
        </row>
        <row r="1860">
          <cell r="A1860">
            <v>5219606</v>
          </cell>
          <cell r="B1860" t="str">
            <v>608282 - 3</v>
          </cell>
        </row>
        <row r="1861">
          <cell r="A1861">
            <v>4011300</v>
          </cell>
          <cell r="B1861" t="str">
            <v>608284 - 0</v>
          </cell>
        </row>
        <row r="1862">
          <cell r="A1862">
            <v>5915440</v>
          </cell>
          <cell r="B1862" t="str">
            <v>608287 - 4</v>
          </cell>
        </row>
        <row r="1863">
          <cell r="A1863">
            <v>5213859</v>
          </cell>
          <cell r="B1863" t="str">
            <v>608288 - 2</v>
          </cell>
        </row>
        <row r="1864">
          <cell r="A1864">
            <v>5213448</v>
          </cell>
          <cell r="B1864" t="str">
            <v>608292 - 0</v>
          </cell>
        </row>
        <row r="1865">
          <cell r="A1865">
            <v>5213345</v>
          </cell>
          <cell r="B1865" t="str">
            <v>608294 - 7</v>
          </cell>
        </row>
        <row r="1866">
          <cell r="A1866">
            <v>5213846</v>
          </cell>
          <cell r="B1866" t="str">
            <v>608296 - 3</v>
          </cell>
        </row>
        <row r="1867">
          <cell r="A1867">
            <v>5213466</v>
          </cell>
          <cell r="B1867" t="str">
            <v>608297 - 1</v>
          </cell>
        </row>
        <row r="1868">
          <cell r="A1868">
            <v>5213865</v>
          </cell>
          <cell r="B1868" t="str">
            <v>608298 - 0</v>
          </cell>
        </row>
        <row r="1869">
          <cell r="A1869">
            <v>5219613</v>
          </cell>
          <cell r="B1869" t="str">
            <v>608301 - 3</v>
          </cell>
        </row>
        <row r="1870">
          <cell r="A1870">
            <v>5213470</v>
          </cell>
          <cell r="B1870" t="str">
            <v>608463 - 0</v>
          </cell>
        </row>
        <row r="1871">
          <cell r="A1871">
            <v>2003257</v>
          </cell>
          <cell r="B1871" t="str">
            <v>608480 - 0</v>
          </cell>
        </row>
        <row r="1872">
          <cell r="A1872">
            <v>5213837</v>
          </cell>
          <cell r="B1872" t="str">
            <v>608785 - 0</v>
          </cell>
        </row>
        <row r="1873">
          <cell r="A1873">
            <v>4208209</v>
          </cell>
          <cell r="B1873" t="str">
            <v>608918 - 6</v>
          </cell>
        </row>
        <row r="1874">
          <cell r="A1874">
            <v>2003712</v>
          </cell>
          <cell r="B1874" t="str">
            <v>608965 - 8</v>
          </cell>
        </row>
        <row r="1875">
          <cell r="A1875">
            <v>5213856</v>
          </cell>
          <cell r="B1875" t="str">
            <v>608967 - 4</v>
          </cell>
        </row>
        <row r="1876">
          <cell r="A1876">
            <v>5213860</v>
          </cell>
          <cell r="B1876" t="str">
            <v>609127 - 0</v>
          </cell>
        </row>
        <row r="1877">
          <cell r="A1877">
            <v>4915645</v>
          </cell>
          <cell r="B1877" t="str">
            <v>609414 - 7</v>
          </cell>
        </row>
        <row r="1878">
          <cell r="A1878">
            <v>2003176</v>
          </cell>
          <cell r="B1878" t="str">
            <v>609462 - 7</v>
          </cell>
        </row>
        <row r="1879">
          <cell r="A1879">
            <v>2003147</v>
          </cell>
          <cell r="B1879" t="str">
            <v>609464 - 3</v>
          </cell>
        </row>
        <row r="1880">
          <cell r="A1880">
            <v>2003245</v>
          </cell>
          <cell r="B1880" t="str">
            <v>609465 - 1</v>
          </cell>
        </row>
        <row r="1881">
          <cell r="A1881">
            <v>1608026</v>
          </cell>
          <cell r="B1881" t="str">
            <v>610695 - 1</v>
          </cell>
        </row>
        <row r="1882">
          <cell r="A1882">
            <v>2003579</v>
          </cell>
          <cell r="B1882" t="str">
            <v>610707 - 9</v>
          </cell>
        </row>
        <row r="1883">
          <cell r="A1883">
            <v>4011214</v>
          </cell>
          <cell r="B1883" t="str">
            <v>610709 - 5</v>
          </cell>
        </row>
        <row r="1884">
          <cell r="A1884">
            <v>5213364</v>
          </cell>
          <cell r="B1884" t="str">
            <v>611045 - 2</v>
          </cell>
        </row>
        <row r="1885">
          <cell r="A1885">
            <v>5914583</v>
          </cell>
          <cell r="B1885" t="str">
            <v>611312 - 5</v>
          </cell>
        </row>
        <row r="1886">
          <cell r="A1886">
            <v>2003399</v>
          </cell>
          <cell r="B1886" t="str">
            <v>611332 - 0</v>
          </cell>
        </row>
        <row r="1887">
          <cell r="A1887">
            <v>2003109</v>
          </cell>
          <cell r="B1887" t="str">
            <v>611333 - 8</v>
          </cell>
        </row>
        <row r="1888">
          <cell r="A1888">
            <v>2003189</v>
          </cell>
          <cell r="B1888" t="str">
            <v>611334 - 6</v>
          </cell>
        </row>
        <row r="1889">
          <cell r="A1889">
            <v>4011315</v>
          </cell>
          <cell r="B1889" t="str">
            <v>611449 - 0</v>
          </cell>
        </row>
        <row r="1890">
          <cell r="A1890">
            <v>3816118</v>
          </cell>
          <cell r="B1890" t="str">
            <v>611450 - 4</v>
          </cell>
        </row>
        <row r="1891">
          <cell r="A1891">
            <v>4915769</v>
          </cell>
          <cell r="B1891" t="str">
            <v>612077 - 6</v>
          </cell>
        </row>
        <row r="1892">
          <cell r="A1892">
            <v>5915441</v>
          </cell>
          <cell r="B1892" t="str">
            <v>612078 - 4</v>
          </cell>
        </row>
        <row r="1893">
          <cell r="A1893">
            <v>5213417</v>
          </cell>
          <cell r="B1893" t="str">
            <v>612623 - 5</v>
          </cell>
        </row>
        <row r="1894">
          <cell r="A1894">
            <v>5219544</v>
          </cell>
          <cell r="B1894" t="str">
            <v>612624 - 3</v>
          </cell>
        </row>
        <row r="1895">
          <cell r="A1895" t="str">
            <v xml:space="preserve"> 02.02.08U</v>
          </cell>
          <cell r="B1895" t="str">
            <v>433496 - 5</v>
          </cell>
        </row>
        <row r="1896">
          <cell r="A1896" t="str">
            <v xml:space="preserve"> 20.01.01U</v>
          </cell>
          <cell r="B1896" t="str">
            <v>433516 - 3</v>
          </cell>
        </row>
        <row r="1897">
          <cell r="A1897" t="str">
            <v xml:space="preserve"> 20.01.02U</v>
          </cell>
          <cell r="B1897" t="str">
            <v>433518 - 0</v>
          </cell>
        </row>
        <row r="1898">
          <cell r="A1898" t="str">
            <v xml:space="preserve"> 26.04.01U</v>
          </cell>
          <cell r="B1898" t="str">
            <v>433528 - 7</v>
          </cell>
        </row>
        <row r="1899">
          <cell r="A1899" t="str">
            <v xml:space="preserve"> 01.02.01U</v>
          </cell>
          <cell r="B1899" t="str">
            <v>434320 - 4</v>
          </cell>
        </row>
        <row r="1900">
          <cell r="A1900" t="str">
            <v xml:space="preserve"> 01.02.02U</v>
          </cell>
          <cell r="B1900" t="str">
            <v>434321 - 2</v>
          </cell>
        </row>
        <row r="1901">
          <cell r="A1901" t="str">
            <v xml:space="preserve"> 01.02.03U</v>
          </cell>
          <cell r="B1901" t="str">
            <v>434322 - 0</v>
          </cell>
        </row>
        <row r="1902">
          <cell r="A1902" t="str">
            <v xml:space="preserve"> 01.03.07U</v>
          </cell>
          <cell r="B1902" t="str">
            <v>434325 - 5</v>
          </cell>
        </row>
        <row r="1903">
          <cell r="A1903" t="str">
            <v xml:space="preserve"> 01.03.08U</v>
          </cell>
          <cell r="B1903" t="str">
            <v>434326 - 3</v>
          </cell>
        </row>
        <row r="1904">
          <cell r="A1904" t="str">
            <v xml:space="preserve"> 01.03.09U</v>
          </cell>
          <cell r="B1904" t="str">
            <v>434327 - 1</v>
          </cell>
        </row>
        <row r="1905">
          <cell r="A1905" t="str">
            <v xml:space="preserve"> 01.03.10U</v>
          </cell>
          <cell r="B1905" t="str">
            <v>434328 - 0</v>
          </cell>
        </row>
        <row r="1906">
          <cell r="A1906" t="str">
            <v xml:space="preserve"> 01.03.11U</v>
          </cell>
          <cell r="B1906" t="str">
            <v>434329 - 8</v>
          </cell>
        </row>
        <row r="1907">
          <cell r="A1907" t="str">
            <v xml:space="preserve"> 01.03.12U</v>
          </cell>
          <cell r="B1907" t="str">
            <v>434330 - 1</v>
          </cell>
        </row>
        <row r="1908">
          <cell r="A1908" t="str">
            <v xml:space="preserve"> 01.03.14U</v>
          </cell>
          <cell r="B1908" t="str">
            <v>434332 - 8</v>
          </cell>
        </row>
        <row r="1909">
          <cell r="A1909" t="str">
            <v xml:space="preserve"> 01.03.15U</v>
          </cell>
          <cell r="B1909" t="str">
            <v>434333 - 6</v>
          </cell>
        </row>
        <row r="1910">
          <cell r="A1910" t="str">
            <v xml:space="preserve"> 01.03.16U</v>
          </cell>
          <cell r="B1910" t="str">
            <v>434334 - 4</v>
          </cell>
        </row>
        <row r="1911">
          <cell r="A1911" t="str">
            <v xml:space="preserve"> 01.03.17U</v>
          </cell>
          <cell r="B1911" t="str">
            <v>434335 - 2</v>
          </cell>
        </row>
        <row r="1912">
          <cell r="A1912" t="str">
            <v xml:space="preserve"> 01.04.02U</v>
          </cell>
          <cell r="B1912" t="str">
            <v>434337 - 9</v>
          </cell>
        </row>
        <row r="1913">
          <cell r="A1913" t="str">
            <v xml:space="preserve"> 01.05.01U</v>
          </cell>
          <cell r="B1913" t="str">
            <v>434338 - 7</v>
          </cell>
        </row>
        <row r="1914">
          <cell r="A1914" t="str">
            <v xml:space="preserve"> 01.05.02U</v>
          </cell>
          <cell r="B1914" t="str">
            <v>434339 - 5</v>
          </cell>
        </row>
        <row r="1915">
          <cell r="A1915" t="str">
            <v xml:space="preserve"> 01.05.03U</v>
          </cell>
          <cell r="B1915" t="str">
            <v>434340 - 9</v>
          </cell>
        </row>
        <row r="1916">
          <cell r="A1916" t="str">
            <v xml:space="preserve"> 01.06.01U</v>
          </cell>
          <cell r="B1916" t="str">
            <v>434342 - 5</v>
          </cell>
        </row>
        <row r="1917">
          <cell r="A1917" t="str">
            <v xml:space="preserve"> 01.06.02U</v>
          </cell>
          <cell r="B1917" t="str">
            <v>434343 - 3</v>
          </cell>
        </row>
        <row r="1918">
          <cell r="A1918" t="str">
            <v xml:space="preserve"> 01.07.01U</v>
          </cell>
          <cell r="B1918" t="str">
            <v>434345 - 0</v>
          </cell>
        </row>
        <row r="1919">
          <cell r="A1919" t="str">
            <v xml:space="preserve"> 01.07.05U</v>
          </cell>
          <cell r="B1919" t="str">
            <v>434349 - 2</v>
          </cell>
        </row>
        <row r="1920">
          <cell r="A1920" t="str">
            <v xml:space="preserve"> 01.07.07U</v>
          </cell>
          <cell r="B1920" t="str">
            <v>434351 - 4</v>
          </cell>
        </row>
        <row r="1921">
          <cell r="A1921" t="str">
            <v xml:space="preserve"> 01.07.09U</v>
          </cell>
          <cell r="B1921" t="str">
            <v>434353 - 0</v>
          </cell>
        </row>
        <row r="1922">
          <cell r="A1922" t="str">
            <v xml:space="preserve"> 01.07.12U</v>
          </cell>
          <cell r="B1922" t="str">
            <v>434356 - 5</v>
          </cell>
        </row>
        <row r="1923">
          <cell r="A1923" t="str">
            <v xml:space="preserve"> 01.07.14U</v>
          </cell>
          <cell r="B1923" t="str">
            <v>434358 - 1</v>
          </cell>
        </row>
        <row r="1924">
          <cell r="A1924" t="str">
            <v xml:space="preserve"> 01.07.23U</v>
          </cell>
          <cell r="B1924" t="str">
            <v>434367 - 0</v>
          </cell>
        </row>
        <row r="1925">
          <cell r="A1925" t="str">
            <v xml:space="preserve"> 02.01.03U</v>
          </cell>
          <cell r="B1925" t="str">
            <v>434369 - 7</v>
          </cell>
        </row>
        <row r="1926">
          <cell r="A1926" t="str">
            <v xml:space="preserve"> 02.01.05U</v>
          </cell>
          <cell r="B1926" t="str">
            <v>434370 - 0</v>
          </cell>
        </row>
        <row r="1927">
          <cell r="A1927" t="str">
            <v xml:space="preserve"> 02.01.02U</v>
          </cell>
          <cell r="B1927" t="str">
            <v>434371 - 9</v>
          </cell>
        </row>
        <row r="1928">
          <cell r="A1928" t="str">
            <v xml:space="preserve"> 02.01.06U</v>
          </cell>
          <cell r="B1928" t="str">
            <v>434373 - 5</v>
          </cell>
        </row>
        <row r="1929">
          <cell r="A1929" t="str">
            <v xml:space="preserve"> 02.02.01U</v>
          </cell>
          <cell r="B1929" t="str">
            <v>434374 - 3</v>
          </cell>
        </row>
        <row r="1930">
          <cell r="A1930" t="str">
            <v xml:space="preserve"> 02.02.04U</v>
          </cell>
          <cell r="B1930" t="str">
            <v>434377 - 8</v>
          </cell>
        </row>
        <row r="1931">
          <cell r="A1931" t="str">
            <v xml:space="preserve"> 02.02.05U</v>
          </cell>
          <cell r="B1931" t="str">
            <v>434378 - 6</v>
          </cell>
        </row>
        <row r="1932">
          <cell r="A1932" t="str">
            <v xml:space="preserve"> 02.02.07U</v>
          </cell>
          <cell r="B1932" t="str">
            <v>434380 - 8</v>
          </cell>
        </row>
        <row r="1933">
          <cell r="A1933" t="str">
            <v xml:space="preserve"> 02.03.04U</v>
          </cell>
          <cell r="B1933" t="str">
            <v>434382 - 4</v>
          </cell>
        </row>
        <row r="1934">
          <cell r="A1934" t="str">
            <v xml:space="preserve"> 02.03.06U</v>
          </cell>
          <cell r="B1934" t="str">
            <v>434383 - 2</v>
          </cell>
        </row>
        <row r="1935">
          <cell r="A1935" t="str">
            <v xml:space="preserve"> 02.03.08U</v>
          </cell>
          <cell r="B1935" t="str">
            <v>434384 - 0</v>
          </cell>
        </row>
        <row r="1936">
          <cell r="A1936" t="str">
            <v xml:space="preserve"> 02.03.05U</v>
          </cell>
          <cell r="B1936" t="str">
            <v>434385 - 9</v>
          </cell>
        </row>
        <row r="1937">
          <cell r="A1937" t="str">
            <v xml:space="preserve"> 02.03.07U</v>
          </cell>
          <cell r="B1937" t="str">
            <v>434386 - 7</v>
          </cell>
        </row>
        <row r="1938">
          <cell r="A1938" t="str">
            <v xml:space="preserve"> 02.03.09U</v>
          </cell>
          <cell r="B1938" t="str">
            <v>434387 - 5</v>
          </cell>
        </row>
        <row r="1939">
          <cell r="A1939" t="str">
            <v xml:space="preserve"> 02.03.14U</v>
          </cell>
          <cell r="B1939" t="str">
            <v>434392 - 1</v>
          </cell>
        </row>
        <row r="1940">
          <cell r="A1940" t="str">
            <v xml:space="preserve"> 58.01.01U</v>
          </cell>
          <cell r="B1940" t="str">
            <v>434393 - 0</v>
          </cell>
        </row>
        <row r="1941">
          <cell r="A1941" t="str">
            <v xml:space="preserve"> 02.04.01U</v>
          </cell>
          <cell r="B1941" t="str">
            <v>434394 - 8</v>
          </cell>
        </row>
        <row r="1942">
          <cell r="A1942" t="str">
            <v xml:space="preserve"> 02.04.21U</v>
          </cell>
          <cell r="B1942" t="str">
            <v>434395 - 6</v>
          </cell>
        </row>
        <row r="1943">
          <cell r="A1943" t="str">
            <v xml:space="preserve"> 02.04.61U</v>
          </cell>
          <cell r="B1943" t="str">
            <v>434396 - 4</v>
          </cell>
        </row>
        <row r="1944">
          <cell r="A1944" t="str">
            <v xml:space="preserve"> 02.04.06U</v>
          </cell>
          <cell r="B1944" t="str">
            <v>434397 - 2</v>
          </cell>
        </row>
        <row r="1945">
          <cell r="A1945" t="str">
            <v xml:space="preserve"> 02.04.08U</v>
          </cell>
          <cell r="B1945" t="str">
            <v>434399 - 9</v>
          </cell>
        </row>
        <row r="1946">
          <cell r="A1946" t="str">
            <v xml:space="preserve"> 02.05.01U</v>
          </cell>
          <cell r="B1946" t="str">
            <v>434400 - 6</v>
          </cell>
        </row>
        <row r="1947">
          <cell r="A1947" t="str">
            <v xml:space="preserve"> 02.05.02U</v>
          </cell>
          <cell r="B1947" t="str">
            <v>434401 - 4</v>
          </cell>
        </row>
        <row r="1948">
          <cell r="A1948" t="str">
            <v xml:space="preserve"> 02.05.03U</v>
          </cell>
          <cell r="B1948" t="str">
            <v>434402 - 2</v>
          </cell>
        </row>
        <row r="1949">
          <cell r="A1949" t="str">
            <v xml:space="preserve"> 02.05.04U</v>
          </cell>
          <cell r="B1949" t="str">
            <v>434403 - 0</v>
          </cell>
        </row>
        <row r="1950">
          <cell r="A1950" t="str">
            <v xml:space="preserve"> 02.05.05U</v>
          </cell>
          <cell r="B1950" t="str">
            <v>434404 - 9</v>
          </cell>
        </row>
        <row r="1951">
          <cell r="A1951" t="str">
            <v xml:space="preserve"> 02.05.52U</v>
          </cell>
          <cell r="B1951" t="str">
            <v>434406 - 5</v>
          </cell>
        </row>
        <row r="1952">
          <cell r="A1952" t="str">
            <v xml:space="preserve"> 02.05.70U</v>
          </cell>
          <cell r="B1952" t="str">
            <v>434408 - 1</v>
          </cell>
        </row>
        <row r="1953">
          <cell r="A1953" t="str">
            <v xml:space="preserve"> 02.05.72U</v>
          </cell>
          <cell r="B1953" t="str">
            <v>434409 - 0</v>
          </cell>
        </row>
        <row r="1954">
          <cell r="A1954" t="str">
            <v xml:space="preserve"> 02.05.60U</v>
          </cell>
          <cell r="B1954" t="str">
            <v>434412 - 0</v>
          </cell>
        </row>
        <row r="1955">
          <cell r="A1955" t="str">
            <v xml:space="preserve"> 02.06.01U</v>
          </cell>
          <cell r="B1955" t="str">
            <v>434414 - 6</v>
          </cell>
        </row>
        <row r="1956">
          <cell r="A1956" t="str">
            <v xml:space="preserve"> 02.06.03U</v>
          </cell>
          <cell r="B1956" t="str">
            <v>434416 - 2</v>
          </cell>
        </row>
        <row r="1957">
          <cell r="A1957" t="str">
            <v xml:space="preserve"> 02.06.05U</v>
          </cell>
          <cell r="B1957" t="str">
            <v>434418 - 9</v>
          </cell>
        </row>
        <row r="1958">
          <cell r="A1958" t="str">
            <v xml:space="preserve"> 02.07.01U</v>
          </cell>
          <cell r="B1958" t="str">
            <v>434419 - 7</v>
          </cell>
        </row>
        <row r="1959">
          <cell r="A1959" t="str">
            <v xml:space="preserve"> 10.06.02U</v>
          </cell>
          <cell r="B1959" t="str">
            <v>434421 - 9</v>
          </cell>
        </row>
        <row r="1960">
          <cell r="A1960" t="str">
            <v xml:space="preserve"> 10.07.03U</v>
          </cell>
          <cell r="B1960" t="str">
            <v>434423 - 5</v>
          </cell>
        </row>
        <row r="1961">
          <cell r="A1961" t="str">
            <v xml:space="preserve"> 10.08.05U</v>
          </cell>
          <cell r="B1961" t="str">
            <v>434430 - 8</v>
          </cell>
        </row>
        <row r="1962">
          <cell r="A1962" t="str">
            <v xml:space="preserve"> 10.09.02U</v>
          </cell>
          <cell r="B1962" t="str">
            <v>434433 - 2</v>
          </cell>
        </row>
        <row r="1963">
          <cell r="A1963" t="str">
            <v xml:space="preserve"> 10.09.03U</v>
          </cell>
          <cell r="B1963" t="str">
            <v>434434 - 0</v>
          </cell>
        </row>
        <row r="1964">
          <cell r="A1964" t="str">
            <v xml:space="preserve"> 10.10.01U</v>
          </cell>
          <cell r="B1964" t="str">
            <v>434436 - 7</v>
          </cell>
        </row>
        <row r="1965">
          <cell r="A1965" t="str">
            <v xml:space="preserve"> 10.10.02U</v>
          </cell>
          <cell r="B1965" t="str">
            <v>434437 - 5</v>
          </cell>
        </row>
        <row r="1966">
          <cell r="A1966" t="str">
            <v xml:space="preserve"> 10.10.03U</v>
          </cell>
          <cell r="B1966" t="str">
            <v>434438 - 3</v>
          </cell>
        </row>
        <row r="1967">
          <cell r="A1967" t="str">
            <v xml:space="preserve"> 10.14.01U</v>
          </cell>
          <cell r="B1967" t="str">
            <v>434447 - 2</v>
          </cell>
        </row>
        <row r="1968">
          <cell r="A1968" t="str">
            <v xml:space="preserve"> 10.14.02U</v>
          </cell>
          <cell r="B1968" t="str">
            <v>434448 - 0</v>
          </cell>
        </row>
        <row r="1969">
          <cell r="A1969" t="str">
            <v xml:space="preserve"> 11.01.01U</v>
          </cell>
          <cell r="B1969" t="str">
            <v>434451 - 0</v>
          </cell>
        </row>
        <row r="1970">
          <cell r="A1970" t="str">
            <v xml:space="preserve"> 11.01.02U</v>
          </cell>
          <cell r="B1970" t="str">
            <v>434452 - 9</v>
          </cell>
        </row>
        <row r="1971">
          <cell r="A1971" t="str">
            <v xml:space="preserve"> 11.02.04U</v>
          </cell>
          <cell r="B1971" t="str">
            <v>434456 - 1</v>
          </cell>
        </row>
        <row r="1972">
          <cell r="A1972" t="str">
            <v xml:space="preserve"> 11.04.01U</v>
          </cell>
          <cell r="B1972" t="str">
            <v>434458 - 8</v>
          </cell>
        </row>
        <row r="1973">
          <cell r="A1973" t="str">
            <v xml:space="preserve"> 13.01.01U</v>
          </cell>
          <cell r="B1973" t="str">
            <v>434459 - 6</v>
          </cell>
        </row>
        <row r="1974">
          <cell r="A1974" t="str">
            <v xml:space="preserve"> 13.01.02U</v>
          </cell>
          <cell r="B1974" t="str">
            <v>434460 - 0</v>
          </cell>
        </row>
        <row r="1975">
          <cell r="A1975" t="str">
            <v xml:space="preserve"> 13.01.03U</v>
          </cell>
          <cell r="B1975" t="str">
            <v>434461 - 8</v>
          </cell>
        </row>
        <row r="1976">
          <cell r="A1976" t="str">
            <v xml:space="preserve"> 13.01.05U</v>
          </cell>
          <cell r="B1976" t="str">
            <v>434463 - 4</v>
          </cell>
        </row>
        <row r="1977">
          <cell r="A1977" t="str">
            <v xml:space="preserve"> 13.02.01U</v>
          </cell>
          <cell r="B1977" t="str">
            <v>434464 - 2</v>
          </cell>
        </row>
        <row r="1978">
          <cell r="A1978" t="str">
            <v xml:space="preserve"> 13.03.01U</v>
          </cell>
          <cell r="B1978" t="str">
            <v>434465 - 0</v>
          </cell>
        </row>
        <row r="1979">
          <cell r="A1979" t="str">
            <v xml:space="preserve"> 13.03.02U</v>
          </cell>
          <cell r="B1979" t="str">
            <v>434466 - 9</v>
          </cell>
        </row>
        <row r="1980">
          <cell r="A1980" t="str">
            <v xml:space="preserve"> 13.03.04U</v>
          </cell>
          <cell r="B1980" t="str">
            <v>434468 - 5</v>
          </cell>
        </row>
        <row r="1981">
          <cell r="A1981" t="str">
            <v xml:space="preserve"> 13.03.07U</v>
          </cell>
          <cell r="B1981" t="str">
            <v>434470 - 7</v>
          </cell>
        </row>
        <row r="1982">
          <cell r="A1982" t="str">
            <v xml:space="preserve"> 13.03.08U</v>
          </cell>
          <cell r="B1982" t="str">
            <v>434471 - 5</v>
          </cell>
        </row>
        <row r="1983">
          <cell r="A1983" t="str">
            <v xml:space="preserve"> 13.03.11U</v>
          </cell>
          <cell r="B1983" t="str">
            <v>434473 - 1</v>
          </cell>
        </row>
        <row r="1984">
          <cell r="A1984" t="str">
            <v xml:space="preserve"> 13.03.13U</v>
          </cell>
          <cell r="B1984" t="str">
            <v>434475 - 8</v>
          </cell>
        </row>
        <row r="1985">
          <cell r="A1985" t="str">
            <v xml:space="preserve"> 13.03.14U</v>
          </cell>
          <cell r="B1985" t="str">
            <v>434476 - 6</v>
          </cell>
        </row>
        <row r="1986">
          <cell r="A1986" t="str">
            <v xml:space="preserve"> 13.03.24U</v>
          </cell>
          <cell r="B1986" t="str">
            <v>434480 - 4</v>
          </cell>
        </row>
        <row r="1987">
          <cell r="A1987" t="str">
            <v xml:space="preserve"> 13.03.26U</v>
          </cell>
          <cell r="B1987" t="str">
            <v>434481 - 2</v>
          </cell>
        </row>
        <row r="1988">
          <cell r="A1988" t="str">
            <v xml:space="preserve"> 13.03.61U</v>
          </cell>
          <cell r="B1988" t="str">
            <v>434486 - 3</v>
          </cell>
        </row>
        <row r="1989">
          <cell r="A1989" t="str">
            <v xml:space="preserve"> 13.04.02U</v>
          </cell>
          <cell r="B1989" t="str">
            <v>434490 - 1</v>
          </cell>
        </row>
        <row r="1990">
          <cell r="A1990" t="str">
            <v xml:space="preserve"> 13.04.03U</v>
          </cell>
          <cell r="B1990" t="str">
            <v>434491 - 0</v>
          </cell>
        </row>
        <row r="1991">
          <cell r="A1991" t="str">
            <v xml:space="preserve"> 13.05.01U</v>
          </cell>
          <cell r="B1991" t="str">
            <v>434492 - 8</v>
          </cell>
        </row>
        <row r="1992">
          <cell r="A1992" t="str">
            <v xml:space="preserve"> 13.05.51U</v>
          </cell>
          <cell r="B1992" t="str">
            <v>434504 - 5</v>
          </cell>
        </row>
        <row r="1993">
          <cell r="A1993" t="str">
            <v xml:space="preserve"> 13.06.02U</v>
          </cell>
          <cell r="B1993" t="str">
            <v>434509 - 6</v>
          </cell>
        </row>
        <row r="1994">
          <cell r="A1994" t="str">
            <v xml:space="preserve"> 14.01.01U</v>
          </cell>
          <cell r="B1994" t="str">
            <v>434511 - 8</v>
          </cell>
        </row>
        <row r="1995">
          <cell r="A1995" t="str">
            <v xml:space="preserve"> 14.01.03U</v>
          </cell>
          <cell r="B1995" t="str">
            <v>434512 - 6</v>
          </cell>
        </row>
        <row r="1996">
          <cell r="A1996" t="str">
            <v xml:space="preserve"> 14.02.01U</v>
          </cell>
          <cell r="B1996" t="str">
            <v>434514 - 2</v>
          </cell>
        </row>
        <row r="1997">
          <cell r="A1997" t="str">
            <v xml:space="preserve"> 14.02.03U</v>
          </cell>
          <cell r="B1997" t="str">
            <v>434516 - 9</v>
          </cell>
        </row>
        <row r="1998">
          <cell r="A1998" t="str">
            <v xml:space="preserve"> 14.02.04U</v>
          </cell>
          <cell r="B1998" t="str">
            <v>434517 - 7</v>
          </cell>
        </row>
        <row r="1999">
          <cell r="A1999" t="str">
            <v xml:space="preserve"> 23.01.10U</v>
          </cell>
          <cell r="B1999" t="str">
            <v>434522 - 3</v>
          </cell>
        </row>
        <row r="2000">
          <cell r="A2000" t="str">
            <v xml:space="preserve"> 22.02.01U</v>
          </cell>
          <cell r="B2000" t="str">
            <v>434523 - 1</v>
          </cell>
        </row>
        <row r="2001">
          <cell r="A2001" t="str">
            <v xml:space="preserve"> 22.02.02U</v>
          </cell>
          <cell r="B2001" t="str">
            <v>434524 - 0</v>
          </cell>
        </row>
        <row r="2002">
          <cell r="A2002" t="str">
            <v xml:space="preserve"> 22.02.04U</v>
          </cell>
          <cell r="B2002" t="str">
            <v>434526 - 6</v>
          </cell>
        </row>
        <row r="2003">
          <cell r="A2003" t="str">
            <v xml:space="preserve"> 22.03.02U</v>
          </cell>
          <cell r="B2003" t="str">
            <v>434534 - 7</v>
          </cell>
        </row>
        <row r="2004">
          <cell r="A2004" t="str">
            <v xml:space="preserve"> 22.03.03U</v>
          </cell>
          <cell r="B2004" t="str">
            <v>434535 - 5</v>
          </cell>
        </row>
        <row r="2005">
          <cell r="A2005" t="str">
            <v xml:space="preserve"> 22.03.04U</v>
          </cell>
          <cell r="B2005" t="str">
            <v>434536 - 3</v>
          </cell>
        </row>
        <row r="2006">
          <cell r="A2006" t="str">
            <v xml:space="preserve"> 23.03.03U</v>
          </cell>
          <cell r="B2006" t="str">
            <v>434548 - 7</v>
          </cell>
        </row>
        <row r="2007">
          <cell r="A2007" t="str">
            <v xml:space="preserve"> 23.03.04U</v>
          </cell>
          <cell r="B2007" t="str">
            <v>434549 - 5</v>
          </cell>
        </row>
        <row r="2008">
          <cell r="A2008" t="str">
            <v xml:space="preserve"> 22.04.01U</v>
          </cell>
          <cell r="B2008" t="str">
            <v>434550 - 9</v>
          </cell>
        </row>
        <row r="2009">
          <cell r="A2009" t="str">
            <v xml:space="preserve"> 22.04.02U</v>
          </cell>
          <cell r="B2009" t="str">
            <v>434551 - 7</v>
          </cell>
        </row>
        <row r="2010">
          <cell r="A2010" t="str">
            <v xml:space="preserve"> 22.04.03U</v>
          </cell>
          <cell r="B2010" t="str">
            <v>434552 - 5</v>
          </cell>
        </row>
        <row r="2011">
          <cell r="A2011" t="str">
            <v xml:space="preserve"> 22.04.04U</v>
          </cell>
          <cell r="B2011" t="str">
            <v>434553 - 3</v>
          </cell>
        </row>
        <row r="2012">
          <cell r="A2012" t="str">
            <v xml:space="preserve"> 22.04.05U</v>
          </cell>
          <cell r="B2012" t="str">
            <v>434554 - 1</v>
          </cell>
        </row>
        <row r="2013">
          <cell r="A2013" t="str">
            <v xml:space="preserve"> 22.04.07U</v>
          </cell>
          <cell r="B2013" t="str">
            <v>434556 - 8</v>
          </cell>
        </row>
        <row r="2014">
          <cell r="A2014" t="str">
            <v xml:space="preserve"> 22.04.09U</v>
          </cell>
          <cell r="B2014" t="str">
            <v>434558 - 4</v>
          </cell>
        </row>
        <row r="2015">
          <cell r="A2015" t="str">
            <v xml:space="preserve"> 22.04.13U</v>
          </cell>
          <cell r="B2015" t="str">
            <v>434562 - 2</v>
          </cell>
        </row>
        <row r="2016">
          <cell r="A2016" t="str">
            <v xml:space="preserve"> 24.01.01U</v>
          </cell>
          <cell r="B2016" t="str">
            <v>434568 - 1</v>
          </cell>
        </row>
        <row r="2017">
          <cell r="A2017" t="str">
            <v xml:space="preserve"> 24.02.01U</v>
          </cell>
          <cell r="B2017" t="str">
            <v>434569 - 0</v>
          </cell>
        </row>
        <row r="2018">
          <cell r="A2018" t="str">
            <v xml:space="preserve"> 24.02.04U</v>
          </cell>
          <cell r="B2018" t="str">
            <v>434572 - 0</v>
          </cell>
        </row>
        <row r="2019">
          <cell r="A2019" t="str">
            <v xml:space="preserve"> 24.02.10U</v>
          </cell>
          <cell r="B2019" t="str">
            <v>434578 - 9</v>
          </cell>
        </row>
        <row r="2020">
          <cell r="A2020" t="str">
            <v xml:space="preserve"> 25.04.02U</v>
          </cell>
          <cell r="B2020" t="str">
            <v>434587 - 8</v>
          </cell>
        </row>
        <row r="2021">
          <cell r="A2021" t="str">
            <v xml:space="preserve"> 26.01.06U</v>
          </cell>
          <cell r="B2021" t="str">
            <v>434592 - 4</v>
          </cell>
        </row>
        <row r="2022">
          <cell r="A2022" t="str">
            <v xml:space="preserve"> 26.01.07U</v>
          </cell>
          <cell r="B2022" t="str">
            <v>434593 - 2</v>
          </cell>
        </row>
        <row r="2023">
          <cell r="A2023" t="str">
            <v xml:space="preserve"> 26.01.08U</v>
          </cell>
          <cell r="B2023" t="str">
            <v>434594 - 0</v>
          </cell>
        </row>
        <row r="2024">
          <cell r="A2024" t="str">
            <v xml:space="preserve"> 26.01.09U</v>
          </cell>
          <cell r="B2024" t="str">
            <v>434595 - 9</v>
          </cell>
        </row>
        <row r="2025">
          <cell r="A2025" t="str">
            <v xml:space="preserve"> 26.02.06U</v>
          </cell>
          <cell r="B2025" t="str">
            <v>434597 - 5</v>
          </cell>
        </row>
        <row r="2026">
          <cell r="A2026" t="str">
            <v xml:space="preserve"> 26.02.07U</v>
          </cell>
          <cell r="B2026" t="str">
            <v>434598 - 3</v>
          </cell>
        </row>
        <row r="2027">
          <cell r="A2027" t="str">
            <v xml:space="preserve"> 26.02.08U</v>
          </cell>
          <cell r="B2027" t="str">
            <v>434599 - 1</v>
          </cell>
        </row>
        <row r="2028">
          <cell r="A2028" t="str">
            <v xml:space="preserve"> 26.04.02U</v>
          </cell>
          <cell r="B2028" t="str">
            <v>434605 - 0</v>
          </cell>
        </row>
        <row r="2029">
          <cell r="A2029" t="str">
            <v xml:space="preserve"> 26.06.16U</v>
          </cell>
          <cell r="B2029" t="str">
            <v>434612 - 2</v>
          </cell>
        </row>
        <row r="2030">
          <cell r="A2030" t="str">
            <v xml:space="preserve"> 26.06.17U</v>
          </cell>
          <cell r="B2030" t="str">
            <v>434613 - 0</v>
          </cell>
        </row>
        <row r="2031">
          <cell r="A2031" t="str">
            <v xml:space="preserve"> 02.07.02U</v>
          </cell>
          <cell r="B2031" t="str">
            <v>434620 - 3</v>
          </cell>
        </row>
        <row r="2032">
          <cell r="A2032" t="str">
            <v xml:space="preserve"> 02.07.03U</v>
          </cell>
          <cell r="B2032" t="str">
            <v>434621 - 1</v>
          </cell>
        </row>
        <row r="2033">
          <cell r="A2033" t="str">
            <v xml:space="preserve"> 02.07.04U</v>
          </cell>
          <cell r="B2033" t="str">
            <v>434622 - 0</v>
          </cell>
        </row>
        <row r="2034">
          <cell r="A2034" t="str">
            <v xml:space="preserve"> 02.07.12U</v>
          </cell>
          <cell r="B2034" t="str">
            <v>434623 - 8</v>
          </cell>
        </row>
        <row r="2035">
          <cell r="A2035" t="str">
            <v xml:space="preserve"> 02.07.14U</v>
          </cell>
          <cell r="B2035" t="str">
            <v>434624 - 6</v>
          </cell>
        </row>
        <row r="2036">
          <cell r="A2036" t="str">
            <v xml:space="preserve"> 02.07.16U</v>
          </cell>
          <cell r="B2036" t="str">
            <v>434625 - 4</v>
          </cell>
        </row>
        <row r="2037">
          <cell r="A2037" t="str">
            <v xml:space="preserve"> 02.08.01U</v>
          </cell>
          <cell r="B2037" t="str">
            <v>434626 - 2</v>
          </cell>
        </row>
        <row r="2038">
          <cell r="A2038" t="str">
            <v xml:space="preserve"> 02.10.01U</v>
          </cell>
          <cell r="B2038" t="str">
            <v>434627 - 0</v>
          </cell>
        </row>
        <row r="2039">
          <cell r="A2039" t="str">
            <v xml:space="preserve"> 02.11.01U</v>
          </cell>
          <cell r="B2039" t="str">
            <v>434628 - 9</v>
          </cell>
        </row>
        <row r="2040">
          <cell r="A2040" t="str">
            <v xml:space="preserve"> 60.01.01U</v>
          </cell>
          <cell r="B2040" t="str">
            <v>434630 - 0</v>
          </cell>
        </row>
        <row r="2041">
          <cell r="A2041" t="str">
            <v xml:space="preserve"> 03.01.02U</v>
          </cell>
          <cell r="B2041" t="str">
            <v>434633 - 5</v>
          </cell>
        </row>
        <row r="2042">
          <cell r="A2042" t="str">
            <v xml:space="preserve"> 03.01.03U</v>
          </cell>
          <cell r="B2042" t="str">
            <v>434634 - 3</v>
          </cell>
        </row>
        <row r="2043">
          <cell r="A2043" t="str">
            <v xml:space="preserve"> 03.01.04U</v>
          </cell>
          <cell r="B2043" t="str">
            <v>434635 - 1</v>
          </cell>
        </row>
        <row r="2044">
          <cell r="A2044" t="str">
            <v xml:space="preserve"> 03.02.01U</v>
          </cell>
          <cell r="B2044" t="str">
            <v>434636 - 0</v>
          </cell>
        </row>
        <row r="2045">
          <cell r="A2045" t="str">
            <v xml:space="preserve"> 05.01.01U</v>
          </cell>
          <cell r="B2045" t="str">
            <v>434638 - 6</v>
          </cell>
        </row>
        <row r="2046">
          <cell r="A2046" t="str">
            <v xml:space="preserve"> 05.01.02U</v>
          </cell>
          <cell r="B2046" t="str">
            <v>434639 - 4</v>
          </cell>
        </row>
        <row r="2047">
          <cell r="A2047" t="str">
            <v xml:space="preserve"> 60.01.03U</v>
          </cell>
          <cell r="B2047" t="str">
            <v>434640 - 8</v>
          </cell>
        </row>
        <row r="2048">
          <cell r="A2048" t="str">
            <v xml:space="preserve"> 60.01.04U</v>
          </cell>
          <cell r="B2048" t="str">
            <v>434641 - 6</v>
          </cell>
        </row>
        <row r="2049">
          <cell r="A2049" t="str">
            <v xml:space="preserve"> 60.01.05U</v>
          </cell>
          <cell r="B2049" t="str">
            <v>434642 - 4</v>
          </cell>
        </row>
        <row r="2050">
          <cell r="A2050" t="str">
            <v xml:space="preserve"> 06.02.01U</v>
          </cell>
          <cell r="B2050" t="str">
            <v>434643 - 2</v>
          </cell>
        </row>
        <row r="2051">
          <cell r="A2051" t="str">
            <v xml:space="preserve"> 06.02.02U</v>
          </cell>
          <cell r="B2051" t="str">
            <v>434644 - 0</v>
          </cell>
        </row>
        <row r="2052">
          <cell r="A2052" t="str">
            <v xml:space="preserve"> 06.02.03U</v>
          </cell>
          <cell r="B2052" t="str">
            <v>434645 - 9</v>
          </cell>
        </row>
        <row r="2053">
          <cell r="A2053" t="str">
            <v xml:space="preserve"> 07.01.01U</v>
          </cell>
          <cell r="B2053" t="str">
            <v>434646 - 7</v>
          </cell>
        </row>
        <row r="2054">
          <cell r="A2054" t="str">
            <v xml:space="preserve"> 07.02.02U</v>
          </cell>
          <cell r="B2054" t="str">
            <v>434651 - 3</v>
          </cell>
        </row>
        <row r="2055">
          <cell r="A2055" t="str">
            <v xml:space="preserve"> 07.02.04U</v>
          </cell>
          <cell r="B2055" t="str">
            <v>434653 - 0</v>
          </cell>
        </row>
        <row r="2056">
          <cell r="A2056" t="str">
            <v xml:space="preserve"> 07.04.02U</v>
          </cell>
          <cell r="B2056" t="str">
            <v>434655 - 6</v>
          </cell>
        </row>
        <row r="2057">
          <cell r="A2057" t="str">
            <v xml:space="preserve"> 08.01.01U</v>
          </cell>
          <cell r="B2057" t="str">
            <v>434656 - 4</v>
          </cell>
        </row>
        <row r="2058">
          <cell r="A2058" t="str">
            <v xml:space="preserve"> 08.01.02U</v>
          </cell>
          <cell r="B2058" t="str">
            <v>434657 - 2</v>
          </cell>
        </row>
        <row r="2059">
          <cell r="A2059" t="str">
            <v xml:space="preserve"> 08.01.03U</v>
          </cell>
          <cell r="B2059" t="str">
            <v>434658 - 0</v>
          </cell>
        </row>
        <row r="2060">
          <cell r="A2060" t="str">
            <v xml:space="preserve"> 08.01.04U</v>
          </cell>
          <cell r="B2060" t="str">
            <v>434659 - 9</v>
          </cell>
        </row>
        <row r="2061">
          <cell r="A2061" t="str">
            <v xml:space="preserve"> 08.01.08U</v>
          </cell>
          <cell r="B2061" t="str">
            <v>434663 - 7</v>
          </cell>
        </row>
        <row r="2062">
          <cell r="A2062" t="str">
            <v xml:space="preserve"> 08.01.09U</v>
          </cell>
          <cell r="B2062" t="str">
            <v>434664 - 5</v>
          </cell>
        </row>
        <row r="2063">
          <cell r="A2063" t="str">
            <v xml:space="preserve"> 08.01.10U</v>
          </cell>
          <cell r="B2063" t="str">
            <v>434665 - 3</v>
          </cell>
        </row>
        <row r="2064">
          <cell r="A2064" t="str">
            <v xml:space="preserve"> 08.01.12U</v>
          </cell>
          <cell r="B2064" t="str">
            <v>434667 - 0</v>
          </cell>
        </row>
        <row r="2065">
          <cell r="A2065" t="str">
            <v xml:space="preserve"> 08.01.13U</v>
          </cell>
          <cell r="B2065" t="str">
            <v>434668 - 8</v>
          </cell>
        </row>
        <row r="2066">
          <cell r="A2066" t="str">
            <v xml:space="preserve"> 08.01.14U</v>
          </cell>
          <cell r="B2066" t="str">
            <v>434669 - 6</v>
          </cell>
        </row>
        <row r="2067">
          <cell r="A2067" t="str">
            <v xml:space="preserve"> 08.01.15U</v>
          </cell>
          <cell r="B2067" t="str">
            <v>434670 - 0</v>
          </cell>
        </row>
        <row r="2068">
          <cell r="A2068" t="str">
            <v xml:space="preserve"> 08.01.16U</v>
          </cell>
          <cell r="B2068" t="str">
            <v>434671 - 8</v>
          </cell>
        </row>
        <row r="2069">
          <cell r="A2069" t="str">
            <v xml:space="preserve"> 09.01.02U</v>
          </cell>
          <cell r="B2069" t="str">
            <v>434674 - 2</v>
          </cell>
        </row>
        <row r="2070">
          <cell r="A2070" t="str">
            <v xml:space="preserve"> 09.01.03U</v>
          </cell>
          <cell r="B2070" t="str">
            <v>434675 - 0</v>
          </cell>
        </row>
        <row r="2071">
          <cell r="A2071" t="str">
            <v xml:space="preserve"> 09.01.04U</v>
          </cell>
          <cell r="B2071" t="str">
            <v>434676 - 9</v>
          </cell>
        </row>
        <row r="2072">
          <cell r="A2072" t="str">
            <v xml:space="preserve"> 10.01.02U</v>
          </cell>
          <cell r="B2072" t="str">
            <v>434681 - 5</v>
          </cell>
        </row>
        <row r="2073">
          <cell r="A2073" t="str">
            <v xml:space="preserve"> 10.01.03U</v>
          </cell>
          <cell r="B2073" t="str">
            <v>434682 - 3</v>
          </cell>
        </row>
        <row r="2074">
          <cell r="A2074" t="str">
            <v xml:space="preserve"> 10.01.06U</v>
          </cell>
          <cell r="B2074" t="str">
            <v>434685 - 8</v>
          </cell>
        </row>
        <row r="2075">
          <cell r="A2075" t="str">
            <v xml:space="preserve"> 10.01.08U</v>
          </cell>
          <cell r="B2075" t="str">
            <v>434687 - 4</v>
          </cell>
        </row>
        <row r="2076">
          <cell r="A2076" t="str">
            <v xml:space="preserve"> 10.01.09U</v>
          </cell>
          <cell r="B2076" t="str">
            <v>434688 - 2</v>
          </cell>
        </row>
        <row r="2077">
          <cell r="A2077" t="str">
            <v xml:space="preserve"> 10.01.10U</v>
          </cell>
          <cell r="B2077" t="str">
            <v>434689 - 0</v>
          </cell>
        </row>
        <row r="2078">
          <cell r="A2078" t="str">
            <v xml:space="preserve"> 10.02.01U</v>
          </cell>
          <cell r="B2078" t="str">
            <v>434692 - 0</v>
          </cell>
        </row>
        <row r="2079">
          <cell r="A2079" t="str">
            <v xml:space="preserve"> 10.02.02U</v>
          </cell>
          <cell r="B2079" t="str">
            <v>434693 - 9</v>
          </cell>
        </row>
        <row r="2080">
          <cell r="A2080" t="str">
            <v xml:space="preserve"> 10.02.15U</v>
          </cell>
          <cell r="B2080" t="str">
            <v>434694 - 7</v>
          </cell>
        </row>
        <row r="2081">
          <cell r="A2081" t="str">
            <v xml:space="preserve"> 10.02.16U</v>
          </cell>
          <cell r="B2081" t="str">
            <v>434695 - 5</v>
          </cell>
        </row>
        <row r="2082">
          <cell r="A2082" t="str">
            <v xml:space="preserve"> 10.03.01U</v>
          </cell>
          <cell r="B2082" t="str">
            <v>434696 - 3</v>
          </cell>
        </row>
        <row r="2083">
          <cell r="A2083" t="str">
            <v xml:space="preserve"> 10.03.02U</v>
          </cell>
          <cell r="B2083" t="str">
            <v>434697 - 1</v>
          </cell>
        </row>
        <row r="2084">
          <cell r="A2084" t="str">
            <v xml:space="preserve"> 10.03.03U</v>
          </cell>
          <cell r="B2084" t="str">
            <v>434698 - 0</v>
          </cell>
        </row>
        <row r="2085">
          <cell r="A2085" t="str">
            <v xml:space="preserve"> 10.03.04U</v>
          </cell>
          <cell r="B2085" t="str">
            <v>434699 - 8</v>
          </cell>
        </row>
        <row r="2086">
          <cell r="A2086" t="str">
            <v xml:space="preserve"> 10.02.07U</v>
          </cell>
          <cell r="B2086" t="str">
            <v>434701 - 3</v>
          </cell>
        </row>
        <row r="2087">
          <cell r="A2087" t="str">
            <v xml:space="preserve"> 10.03.14U</v>
          </cell>
          <cell r="B2087" t="str">
            <v>434709 - 9</v>
          </cell>
        </row>
        <row r="2088">
          <cell r="A2088" t="str">
            <v xml:space="preserve"> 10.03.15U</v>
          </cell>
          <cell r="B2088" t="str">
            <v>434710 - 2</v>
          </cell>
        </row>
        <row r="2089">
          <cell r="A2089" t="str">
            <v xml:space="preserve"> 10.04.01U</v>
          </cell>
          <cell r="B2089" t="str">
            <v>434711 - 0</v>
          </cell>
        </row>
        <row r="2090">
          <cell r="A2090" t="str">
            <v xml:space="preserve"> 10.04.02U</v>
          </cell>
          <cell r="B2090" t="str">
            <v>434712 - 9</v>
          </cell>
        </row>
        <row r="2091">
          <cell r="A2091" t="str">
            <v xml:space="preserve"> 10.04.03U</v>
          </cell>
          <cell r="B2091" t="str">
            <v>434713 - 7</v>
          </cell>
        </row>
        <row r="2092">
          <cell r="A2092" t="str">
            <v xml:space="preserve"> 10.04.04U</v>
          </cell>
          <cell r="B2092" t="str">
            <v>434714 - 5</v>
          </cell>
        </row>
        <row r="2093">
          <cell r="A2093" t="str">
            <v xml:space="preserve"> 10.05.03U</v>
          </cell>
          <cell r="B2093" t="str">
            <v>434718 - 8</v>
          </cell>
        </row>
        <row r="2094">
          <cell r="A2094" t="str">
            <v xml:space="preserve"> 14.04.01U</v>
          </cell>
          <cell r="B2094" t="str">
            <v>434719 - 6</v>
          </cell>
        </row>
        <row r="2095">
          <cell r="A2095" t="str">
            <v xml:space="preserve"> 14.04.02U</v>
          </cell>
          <cell r="B2095" t="str">
            <v>434720 - 0</v>
          </cell>
        </row>
        <row r="2096">
          <cell r="A2096" t="str">
            <v xml:space="preserve"> 14.06.01U</v>
          </cell>
          <cell r="B2096" t="str">
            <v>434724 - 2</v>
          </cell>
        </row>
        <row r="2097">
          <cell r="A2097" t="str">
            <v xml:space="preserve"> 15.01.01U</v>
          </cell>
          <cell r="B2097" t="str">
            <v>434726 - 9</v>
          </cell>
        </row>
        <row r="2098">
          <cell r="A2098" t="str">
            <v xml:space="preserve"> 15.01.02U</v>
          </cell>
          <cell r="B2098" t="str">
            <v>434727 - 7</v>
          </cell>
        </row>
        <row r="2099">
          <cell r="A2099" t="str">
            <v xml:space="preserve"> 15.01.03U</v>
          </cell>
          <cell r="B2099" t="str">
            <v>434728 - 5</v>
          </cell>
        </row>
        <row r="2100">
          <cell r="A2100" t="str">
            <v xml:space="preserve"> 15.02.01U</v>
          </cell>
          <cell r="B2100" t="str">
            <v>434729 - 3</v>
          </cell>
        </row>
        <row r="2101">
          <cell r="A2101" t="str">
            <v xml:space="preserve"> 15.02.02U</v>
          </cell>
          <cell r="B2101" t="str">
            <v>434730 - 7</v>
          </cell>
        </row>
        <row r="2102">
          <cell r="A2102" t="str">
            <v xml:space="preserve"> 15.02.03U</v>
          </cell>
          <cell r="B2102" t="str">
            <v>434731 - 5</v>
          </cell>
        </row>
        <row r="2103">
          <cell r="A2103" t="str">
            <v xml:space="preserve"> 16.01.01U</v>
          </cell>
          <cell r="B2103" t="str">
            <v>434736 - 6</v>
          </cell>
        </row>
        <row r="2104">
          <cell r="A2104" t="str">
            <v xml:space="preserve"> 16.01.02U</v>
          </cell>
          <cell r="B2104" t="str">
            <v>434737 - 4</v>
          </cell>
        </row>
        <row r="2105">
          <cell r="A2105" t="str">
            <v xml:space="preserve"> 16.02.01U</v>
          </cell>
          <cell r="B2105" t="str">
            <v>434740 - 4</v>
          </cell>
        </row>
        <row r="2106">
          <cell r="A2106" t="str">
            <v xml:space="preserve"> 16.02.03U</v>
          </cell>
          <cell r="B2106" t="str">
            <v>434742 - 0</v>
          </cell>
        </row>
        <row r="2107">
          <cell r="A2107" t="str">
            <v xml:space="preserve"> 16.01.04U</v>
          </cell>
          <cell r="B2107" t="str">
            <v>434744 - 7</v>
          </cell>
        </row>
        <row r="2108">
          <cell r="A2108" t="str">
            <v xml:space="preserve"> 16.01.06U</v>
          </cell>
          <cell r="B2108" t="str">
            <v>434746 - 3</v>
          </cell>
        </row>
        <row r="2109">
          <cell r="A2109" t="str">
            <v xml:space="preserve"> 16.01.07U</v>
          </cell>
          <cell r="B2109" t="str">
            <v>434747 - 1</v>
          </cell>
        </row>
        <row r="2110">
          <cell r="A2110" t="str">
            <v xml:space="preserve"> 16.01.08U</v>
          </cell>
          <cell r="B2110" t="str">
            <v>434748 - 0</v>
          </cell>
        </row>
        <row r="2111">
          <cell r="A2111" t="str">
            <v xml:space="preserve"> 17.01.02U</v>
          </cell>
          <cell r="B2111" t="str">
            <v>434750 - 1</v>
          </cell>
        </row>
        <row r="2112">
          <cell r="A2112" t="str">
            <v xml:space="preserve"> 17.02.01U</v>
          </cell>
          <cell r="B2112" t="str">
            <v>434751 - 0</v>
          </cell>
        </row>
        <row r="2113">
          <cell r="A2113" t="str">
            <v xml:space="preserve"> 17.02.02U</v>
          </cell>
          <cell r="B2113" t="str">
            <v>434752 - 8</v>
          </cell>
        </row>
        <row r="2114">
          <cell r="A2114" t="str">
            <v xml:space="preserve"> 17.02.05U</v>
          </cell>
          <cell r="B2114" t="str">
            <v>434753 - 6</v>
          </cell>
        </row>
        <row r="2115">
          <cell r="A2115" t="str">
            <v xml:space="preserve"> 17.03.03U</v>
          </cell>
          <cell r="B2115" t="str">
            <v>434754 - 4</v>
          </cell>
        </row>
        <row r="2116">
          <cell r="A2116" t="str">
            <v xml:space="preserve"> 17.04.01U</v>
          </cell>
          <cell r="B2116" t="str">
            <v>434756 - 0</v>
          </cell>
        </row>
        <row r="2117">
          <cell r="A2117" t="str">
            <v xml:space="preserve"> 17.04.02U</v>
          </cell>
          <cell r="B2117" t="str">
            <v>434757 - 9</v>
          </cell>
        </row>
        <row r="2118">
          <cell r="A2118" t="str">
            <v xml:space="preserve"> 17.04.04U</v>
          </cell>
          <cell r="B2118" t="str">
            <v>434758 - 7</v>
          </cell>
        </row>
        <row r="2119">
          <cell r="A2119" t="str">
            <v xml:space="preserve"> 17.05.01U</v>
          </cell>
          <cell r="B2119" t="str">
            <v>434759 - 5</v>
          </cell>
        </row>
        <row r="2120">
          <cell r="A2120" t="str">
            <v xml:space="preserve"> 17.06.01U</v>
          </cell>
          <cell r="B2120" t="str">
            <v>434761 - 7</v>
          </cell>
        </row>
        <row r="2121">
          <cell r="A2121" t="str">
            <v xml:space="preserve"> 17.07.01U</v>
          </cell>
          <cell r="B2121" t="str">
            <v>434762 - 5</v>
          </cell>
        </row>
        <row r="2122">
          <cell r="A2122" t="str">
            <v xml:space="preserve"> 18.01.01U</v>
          </cell>
          <cell r="B2122" t="str">
            <v>434763 - 3</v>
          </cell>
        </row>
        <row r="2123">
          <cell r="A2123" t="str">
            <v xml:space="preserve"> 18.01.03U</v>
          </cell>
          <cell r="B2123" t="str">
            <v>434765 - 0</v>
          </cell>
        </row>
        <row r="2124">
          <cell r="A2124" t="str">
            <v xml:space="preserve"> 18.03.02U</v>
          </cell>
          <cell r="B2124" t="str">
            <v>434769 - 2</v>
          </cell>
        </row>
        <row r="2125">
          <cell r="A2125" t="str">
            <v xml:space="preserve"> 19.01.01U</v>
          </cell>
          <cell r="B2125" t="str">
            <v>434772 - 2</v>
          </cell>
        </row>
        <row r="2126">
          <cell r="A2126" t="str">
            <v xml:space="preserve"> 19.01.02U</v>
          </cell>
          <cell r="B2126" t="str">
            <v>434773 - 0</v>
          </cell>
        </row>
        <row r="2127">
          <cell r="A2127" t="str">
            <v xml:space="preserve"> 19.01.03U</v>
          </cell>
          <cell r="B2127" t="str">
            <v>434774 - 9</v>
          </cell>
        </row>
        <row r="2128">
          <cell r="A2128" t="str">
            <v xml:space="preserve"> 20.02.01U</v>
          </cell>
          <cell r="B2128" t="str">
            <v>434778 - 1</v>
          </cell>
        </row>
        <row r="2129">
          <cell r="A2129" t="str">
            <v xml:space="preserve"> 21.01.02U</v>
          </cell>
          <cell r="B2129" t="str">
            <v>434791 - 9</v>
          </cell>
        </row>
        <row r="2130">
          <cell r="A2130" t="str">
            <v xml:space="preserve"> 22.01.03U</v>
          </cell>
          <cell r="B2130" t="str">
            <v>434798 - 6</v>
          </cell>
        </row>
        <row r="2131">
          <cell r="A2131" t="str">
            <v xml:space="preserve"> 22.01.06U</v>
          </cell>
          <cell r="B2131" t="str">
            <v>434801 - 0</v>
          </cell>
        </row>
        <row r="2132">
          <cell r="A2132" t="str">
            <v xml:space="preserve"> 22.01.12U</v>
          </cell>
          <cell r="B2132" t="str">
            <v>434807 - 9</v>
          </cell>
        </row>
        <row r="2133">
          <cell r="A2133" t="str">
            <v xml:space="preserve"> 23.01.01U</v>
          </cell>
          <cell r="B2133" t="str">
            <v>434813 - 3</v>
          </cell>
        </row>
        <row r="2134">
          <cell r="A2134" t="str">
            <v xml:space="preserve"> 23.01.02U</v>
          </cell>
          <cell r="B2134" t="str">
            <v>434814 - 1</v>
          </cell>
        </row>
        <row r="2135">
          <cell r="A2135" t="str">
            <v xml:space="preserve"> 23.01.03U</v>
          </cell>
          <cell r="B2135" t="str">
            <v>434815 - 0</v>
          </cell>
        </row>
        <row r="2136">
          <cell r="A2136" t="str">
            <v xml:space="preserve"> 23.01.04U</v>
          </cell>
          <cell r="B2136" t="str">
            <v>434816 - 8</v>
          </cell>
        </row>
        <row r="2137">
          <cell r="A2137" t="str">
            <v xml:space="preserve"> 23.01.05U</v>
          </cell>
          <cell r="B2137" t="str">
            <v>434817 - 6</v>
          </cell>
        </row>
        <row r="2138">
          <cell r="A2138" t="str">
            <v xml:space="preserve"> 26.06.13U</v>
          </cell>
          <cell r="B2138" t="str">
            <v>434824 - 9</v>
          </cell>
        </row>
        <row r="2139">
          <cell r="A2139" t="str">
            <v xml:space="preserve"> 26.07.20U</v>
          </cell>
          <cell r="B2139" t="str">
            <v>434827 - 3</v>
          </cell>
        </row>
        <row r="2140">
          <cell r="A2140" t="str">
            <v xml:space="preserve"> 26.07.21U</v>
          </cell>
          <cell r="B2140" t="str">
            <v>434828 - 1</v>
          </cell>
        </row>
        <row r="2141">
          <cell r="A2141" t="str">
            <v xml:space="preserve"> 27.01.01U</v>
          </cell>
          <cell r="B2141" t="str">
            <v>434846 - 0</v>
          </cell>
        </row>
        <row r="2142">
          <cell r="A2142" t="str">
            <v xml:space="preserve"> 27.01.02U</v>
          </cell>
          <cell r="B2142" t="str">
            <v>434847 - 8</v>
          </cell>
        </row>
        <row r="2143">
          <cell r="A2143" t="str">
            <v xml:space="preserve"> 27.02.01U</v>
          </cell>
          <cell r="B2143" t="str">
            <v>434848 - 6</v>
          </cell>
        </row>
        <row r="2144">
          <cell r="A2144" t="str">
            <v xml:space="preserve"> 27.02.02U</v>
          </cell>
          <cell r="B2144" t="str">
            <v>434849 - 4</v>
          </cell>
        </row>
        <row r="2145">
          <cell r="A2145" t="str">
            <v xml:space="preserve"> 27.03.01U</v>
          </cell>
          <cell r="B2145" t="str">
            <v>434850 - 8</v>
          </cell>
        </row>
        <row r="2146">
          <cell r="A2146" t="str">
            <v xml:space="preserve"> 28.01.02U</v>
          </cell>
          <cell r="B2146" t="str">
            <v>434852 - 4</v>
          </cell>
        </row>
        <row r="2147">
          <cell r="A2147" t="str">
            <v xml:space="preserve"> 28.01.03U</v>
          </cell>
          <cell r="B2147" t="str">
            <v>434853 - 2</v>
          </cell>
        </row>
        <row r="2148">
          <cell r="A2148" t="str">
            <v xml:space="preserve"> 28.01.04U</v>
          </cell>
          <cell r="B2148" t="str">
            <v>434854 - 0</v>
          </cell>
        </row>
        <row r="2149">
          <cell r="A2149" t="str">
            <v xml:space="preserve"> 28.01.06U</v>
          </cell>
          <cell r="B2149" t="str">
            <v>434855 - 9</v>
          </cell>
        </row>
        <row r="2150">
          <cell r="A2150" t="str">
            <v xml:space="preserve"> 28.01.09U</v>
          </cell>
          <cell r="B2150" t="str">
            <v>434858 - 3</v>
          </cell>
        </row>
        <row r="2151">
          <cell r="A2151" t="str">
            <v xml:space="preserve"> 28.01.11U</v>
          </cell>
          <cell r="B2151" t="str">
            <v>434860 - 5</v>
          </cell>
        </row>
        <row r="2152">
          <cell r="A2152" t="str">
            <v xml:space="preserve"> 28.01.13U</v>
          </cell>
          <cell r="B2152" t="str">
            <v>434862 - 1</v>
          </cell>
        </row>
        <row r="2153">
          <cell r="A2153" t="str">
            <v xml:space="preserve"> 28.01.16U</v>
          </cell>
          <cell r="B2153" t="str">
            <v>434865 - 6</v>
          </cell>
        </row>
        <row r="2154">
          <cell r="A2154" t="str">
            <v xml:space="preserve"> 28.01.17U</v>
          </cell>
          <cell r="B2154" t="str">
            <v>434866 - 4</v>
          </cell>
        </row>
        <row r="2155">
          <cell r="A2155" t="str">
            <v xml:space="preserve"> 28.01.01U</v>
          </cell>
          <cell r="B2155" t="str">
            <v>434870 - 2</v>
          </cell>
        </row>
        <row r="2156">
          <cell r="A2156" t="str">
            <v xml:space="preserve"> 28.01.22U</v>
          </cell>
          <cell r="B2156" t="str">
            <v>434872 - 9</v>
          </cell>
        </row>
        <row r="2157">
          <cell r="A2157" t="str">
            <v xml:space="preserve"> 28.01.23U</v>
          </cell>
          <cell r="B2157" t="str">
            <v>434873 - 7</v>
          </cell>
        </row>
        <row r="2158">
          <cell r="A2158" t="str">
            <v xml:space="preserve"> 28.01.24U</v>
          </cell>
          <cell r="B2158" t="str">
            <v>434874 - 5</v>
          </cell>
        </row>
        <row r="2159">
          <cell r="A2159" t="str">
            <v xml:space="preserve"> 28.02.03U</v>
          </cell>
          <cell r="B2159" t="str">
            <v>434875 - 3</v>
          </cell>
        </row>
        <row r="2160">
          <cell r="A2160" t="str">
            <v xml:space="preserve"> 28.02.02U</v>
          </cell>
          <cell r="B2160" t="str">
            <v>434877 - 0</v>
          </cell>
        </row>
        <row r="2161">
          <cell r="A2161" t="str">
            <v xml:space="preserve"> 28.02.04U</v>
          </cell>
          <cell r="B2161" t="str">
            <v>434878 - 8</v>
          </cell>
        </row>
        <row r="2162">
          <cell r="A2162" t="str">
            <v xml:space="preserve"> 29.01.01U</v>
          </cell>
          <cell r="B2162" t="str">
            <v>434879 - 6</v>
          </cell>
        </row>
        <row r="2163">
          <cell r="A2163" t="str">
            <v xml:space="preserve"> 29.01.02U</v>
          </cell>
          <cell r="B2163" t="str">
            <v>434880 - 0</v>
          </cell>
        </row>
        <row r="2164">
          <cell r="A2164" t="str">
            <v xml:space="preserve"> 29.01.03U</v>
          </cell>
          <cell r="B2164" t="str">
            <v>434881 - 8</v>
          </cell>
        </row>
        <row r="2165">
          <cell r="A2165" t="str">
            <v xml:space="preserve"> 29.02.01U</v>
          </cell>
          <cell r="B2165" t="str">
            <v>434882 - 6</v>
          </cell>
        </row>
        <row r="2166">
          <cell r="A2166" t="str">
            <v xml:space="preserve"> 29.02.05U</v>
          </cell>
          <cell r="B2166" t="str">
            <v>434886 - 9</v>
          </cell>
        </row>
        <row r="2167">
          <cell r="A2167" t="str">
            <v xml:space="preserve"> 29.02.07U</v>
          </cell>
          <cell r="B2167" t="str">
            <v>434888 - 5</v>
          </cell>
        </row>
        <row r="2168">
          <cell r="A2168" t="str">
            <v xml:space="preserve"> 33.04.01U</v>
          </cell>
          <cell r="B2168" t="str">
            <v>434894 - 0</v>
          </cell>
        </row>
        <row r="2169">
          <cell r="A2169" t="str">
            <v xml:space="preserve"> 33.05.01U</v>
          </cell>
          <cell r="B2169" t="str">
            <v>434895 - 8</v>
          </cell>
        </row>
        <row r="2170">
          <cell r="A2170" t="str">
            <v xml:space="preserve"> 29.02.16U</v>
          </cell>
          <cell r="B2170" t="str">
            <v>434899 - 0</v>
          </cell>
        </row>
        <row r="2171">
          <cell r="A2171" t="str">
            <v xml:space="preserve"> 30.02.02U</v>
          </cell>
          <cell r="B2171" t="str">
            <v>434902 - 4</v>
          </cell>
        </row>
        <row r="2172">
          <cell r="A2172" t="str">
            <v xml:space="preserve"> 30.02.05U</v>
          </cell>
          <cell r="B2172" t="str">
            <v>434904 - 0</v>
          </cell>
        </row>
        <row r="2173">
          <cell r="A2173" t="str">
            <v xml:space="preserve"> 31.01.01U</v>
          </cell>
          <cell r="B2173" t="str">
            <v>434905 - 9</v>
          </cell>
        </row>
        <row r="2174">
          <cell r="A2174" t="str">
            <v xml:space="preserve"> 31.08.09U</v>
          </cell>
          <cell r="B2174" t="str">
            <v>434913 - 0</v>
          </cell>
        </row>
        <row r="2175">
          <cell r="A2175" t="str">
            <v xml:space="preserve"> 31.01.05U</v>
          </cell>
          <cell r="B2175" t="str">
            <v>434914 - 8</v>
          </cell>
        </row>
        <row r="2176">
          <cell r="A2176" t="str">
            <v xml:space="preserve"> 31.09.01U</v>
          </cell>
          <cell r="B2176" t="str">
            <v>434915 - 6</v>
          </cell>
        </row>
        <row r="2177">
          <cell r="A2177" t="str">
            <v xml:space="preserve"> 31.09.02U</v>
          </cell>
          <cell r="B2177" t="str">
            <v>434916 - 4</v>
          </cell>
        </row>
        <row r="2178">
          <cell r="A2178" t="str">
            <v xml:space="preserve"> 32.01.01U</v>
          </cell>
          <cell r="B2178" t="str">
            <v>434917 - 2</v>
          </cell>
        </row>
        <row r="2179">
          <cell r="A2179" t="str">
            <v xml:space="preserve"> 32.01.04U</v>
          </cell>
          <cell r="B2179" t="str">
            <v>434918 - 0</v>
          </cell>
        </row>
        <row r="2180">
          <cell r="A2180" t="str">
            <v xml:space="preserve"> 32.01.03U</v>
          </cell>
          <cell r="B2180" t="str">
            <v>434920 - 2</v>
          </cell>
        </row>
        <row r="2181">
          <cell r="A2181" t="str">
            <v xml:space="preserve"> 32.02.01U</v>
          </cell>
          <cell r="B2181" t="str">
            <v>434921 - 0</v>
          </cell>
        </row>
        <row r="2182">
          <cell r="A2182" t="str">
            <v xml:space="preserve"> 32.02.04U</v>
          </cell>
          <cell r="B2182" t="str">
            <v>434923 - 7</v>
          </cell>
        </row>
        <row r="2183">
          <cell r="A2183" t="str">
            <v xml:space="preserve"> 32.02.06U</v>
          </cell>
          <cell r="B2183" t="str">
            <v>434924 - 5</v>
          </cell>
        </row>
        <row r="2184">
          <cell r="A2184" t="str">
            <v xml:space="preserve"> 32.03.01U</v>
          </cell>
          <cell r="B2184" t="str">
            <v>434925 - 3</v>
          </cell>
        </row>
        <row r="2185">
          <cell r="A2185" t="str">
            <v xml:space="preserve"> 32.03.02U</v>
          </cell>
          <cell r="B2185" t="str">
            <v>434926 - 1</v>
          </cell>
        </row>
        <row r="2186">
          <cell r="A2186" t="str">
            <v xml:space="preserve"> 32.03.03U</v>
          </cell>
          <cell r="B2186" t="str">
            <v>434927 - 0</v>
          </cell>
        </row>
        <row r="2187">
          <cell r="A2187" t="str">
            <v xml:space="preserve"> 32.04.01U</v>
          </cell>
          <cell r="B2187" t="str">
            <v>434928 - 8</v>
          </cell>
        </row>
        <row r="2188">
          <cell r="A2188" t="str">
            <v xml:space="preserve"> 33.02.01U</v>
          </cell>
          <cell r="B2188" t="str">
            <v>434929 - 6</v>
          </cell>
        </row>
        <row r="2189">
          <cell r="A2189" t="str">
            <v xml:space="preserve"> 33.02.03U</v>
          </cell>
          <cell r="B2189" t="str">
            <v>434931 - 8</v>
          </cell>
        </row>
        <row r="2190">
          <cell r="A2190" t="str">
            <v xml:space="preserve"> 33.02.04U</v>
          </cell>
          <cell r="B2190" t="str">
            <v>434932 - 6</v>
          </cell>
        </row>
        <row r="2191">
          <cell r="A2191" t="str">
            <v xml:space="preserve"> 33.03.01U</v>
          </cell>
          <cell r="B2191" t="str">
            <v>434933 - 4</v>
          </cell>
        </row>
        <row r="2192">
          <cell r="A2192" t="str">
            <v xml:space="preserve"> 36.01.01U</v>
          </cell>
          <cell r="B2192" t="str">
            <v>434934 - 2</v>
          </cell>
        </row>
        <row r="2193">
          <cell r="A2193" t="str">
            <v xml:space="preserve"> 38.01.01U</v>
          </cell>
          <cell r="B2193" t="str">
            <v>434936 - 9</v>
          </cell>
        </row>
        <row r="2194">
          <cell r="A2194" t="str">
            <v xml:space="preserve"> 38.01.04U</v>
          </cell>
          <cell r="B2194" t="str">
            <v>434939 - 3</v>
          </cell>
        </row>
        <row r="2195">
          <cell r="A2195" t="str">
            <v xml:space="preserve"> 38.01.05U</v>
          </cell>
          <cell r="B2195" t="str">
            <v>434940 - 7</v>
          </cell>
        </row>
        <row r="2196">
          <cell r="A2196" t="str">
            <v xml:space="preserve"> 38.01.06U</v>
          </cell>
          <cell r="B2196" t="str">
            <v>434941 - 5</v>
          </cell>
        </row>
        <row r="2197">
          <cell r="A2197" t="str">
            <v xml:space="preserve"> 59.01.13U</v>
          </cell>
          <cell r="B2197" t="str">
            <v>434954 - 7</v>
          </cell>
        </row>
        <row r="2198">
          <cell r="A2198" t="str">
            <v xml:space="preserve"> 50.01.04U</v>
          </cell>
          <cell r="B2198" t="str">
            <v>434961 - 0</v>
          </cell>
        </row>
        <row r="2199">
          <cell r="A2199" t="str">
            <v xml:space="preserve"> 01.03.06U</v>
          </cell>
          <cell r="B2199" t="str">
            <v>440593 - 5</v>
          </cell>
        </row>
        <row r="2200">
          <cell r="A2200" t="str">
            <v xml:space="preserve"> 01.03.04U</v>
          </cell>
          <cell r="B2200" t="str">
            <v>443302 - 5</v>
          </cell>
        </row>
        <row r="2201">
          <cell r="A2201">
            <v>7001210028</v>
          </cell>
          <cell r="B2201" t="str">
            <v>473790 - 3</v>
          </cell>
        </row>
        <row r="2202">
          <cell r="A2202" t="str">
            <v xml:space="preserve"> 23.01.15U</v>
          </cell>
          <cell r="B2202" t="str">
            <v>476606 - 7</v>
          </cell>
        </row>
        <row r="2203">
          <cell r="A2203" t="str">
            <v xml:space="preserve"> 02.08.02U</v>
          </cell>
          <cell r="B2203" t="str">
            <v>495518 - 8</v>
          </cell>
        </row>
        <row r="2204">
          <cell r="A2204" t="str">
            <v xml:space="preserve"> 01.03.01U</v>
          </cell>
          <cell r="B2204" t="str">
            <v>497905 - 2</v>
          </cell>
        </row>
        <row r="2205">
          <cell r="A2205" t="str">
            <v xml:space="preserve"> 20.01.04U</v>
          </cell>
          <cell r="B2205" t="str">
            <v>498017 - 4</v>
          </cell>
        </row>
        <row r="2206">
          <cell r="A2206" t="str">
            <v xml:space="preserve"> 27.02.03U</v>
          </cell>
          <cell r="B2206" t="str">
            <v>498018 - 2</v>
          </cell>
        </row>
        <row r="2207">
          <cell r="A2207" t="str">
            <v xml:space="preserve"> 27.02.04U</v>
          </cell>
          <cell r="B2207" t="str">
            <v>498020 - 4</v>
          </cell>
        </row>
        <row r="2208">
          <cell r="A2208" t="str">
            <v xml:space="preserve"> 71.05.07U</v>
          </cell>
          <cell r="B2208" t="str">
            <v>498023 - 9</v>
          </cell>
        </row>
        <row r="2209">
          <cell r="A2209" t="str">
            <v xml:space="preserve"> 70.01.18U</v>
          </cell>
          <cell r="B2209" t="str">
            <v>499846 - 4</v>
          </cell>
        </row>
        <row r="2210">
          <cell r="A2210" t="str">
            <v xml:space="preserve"> 70.01.20U</v>
          </cell>
          <cell r="B2210" t="str">
            <v>499852 - 9</v>
          </cell>
        </row>
        <row r="2211">
          <cell r="A2211" t="str">
            <v xml:space="preserve"> 70.01.21U</v>
          </cell>
          <cell r="B2211" t="str">
            <v>499853 - 7</v>
          </cell>
        </row>
        <row r="2212">
          <cell r="A2212" t="str">
            <v xml:space="preserve"> 70.01.22U</v>
          </cell>
          <cell r="B2212" t="str">
            <v>499854 - 5</v>
          </cell>
        </row>
        <row r="2213">
          <cell r="A2213" t="str">
            <v xml:space="preserve"> 70.01.23U</v>
          </cell>
          <cell r="B2213" t="str">
            <v>499856 - 1</v>
          </cell>
        </row>
        <row r="2214">
          <cell r="A2214" t="str">
            <v xml:space="preserve"> 70.01.24U</v>
          </cell>
          <cell r="B2214" t="str">
            <v>499857 - 0</v>
          </cell>
        </row>
        <row r="2215">
          <cell r="A2215" t="str">
            <v xml:space="preserve"> 70.01.25U</v>
          </cell>
          <cell r="B2215" t="str">
            <v>499858 - 8</v>
          </cell>
        </row>
        <row r="2216">
          <cell r="A2216" t="str">
            <v xml:space="preserve"> 70.01.26U</v>
          </cell>
          <cell r="B2216" t="str">
            <v>499860 - 0</v>
          </cell>
        </row>
        <row r="2217">
          <cell r="A2217" t="str">
            <v xml:space="preserve"> 70.01.27U</v>
          </cell>
          <cell r="B2217" t="str">
            <v>499861 - 8</v>
          </cell>
        </row>
        <row r="2218">
          <cell r="A2218" t="str">
            <v xml:space="preserve"> 70.01.28U</v>
          </cell>
          <cell r="B2218" t="str">
            <v>499863 - 4</v>
          </cell>
        </row>
        <row r="2219">
          <cell r="A2219" t="str">
            <v xml:space="preserve"> 70.01.29U</v>
          </cell>
          <cell r="B2219" t="str">
            <v>499864 - 2</v>
          </cell>
        </row>
        <row r="2220">
          <cell r="A2220" t="str">
            <v xml:space="preserve"> 70.01.30U</v>
          </cell>
          <cell r="B2220" t="str">
            <v>499865 - 0</v>
          </cell>
        </row>
        <row r="2221">
          <cell r="A2221" t="str">
            <v xml:space="preserve"> 70.01.32U</v>
          </cell>
          <cell r="B2221" t="str">
            <v>499867 - 7</v>
          </cell>
        </row>
        <row r="2222">
          <cell r="A2222" t="str">
            <v xml:space="preserve"> 70.01.33U</v>
          </cell>
          <cell r="B2222" t="str">
            <v>499868 - 5</v>
          </cell>
        </row>
        <row r="2223">
          <cell r="A2223" t="str">
            <v xml:space="preserve"> 70.01.34U</v>
          </cell>
          <cell r="B2223" t="str">
            <v>499870 - 7</v>
          </cell>
        </row>
        <row r="2224">
          <cell r="A2224" t="str">
            <v xml:space="preserve"> 70.01.35U</v>
          </cell>
          <cell r="B2224" t="str">
            <v>499871 - 5</v>
          </cell>
        </row>
        <row r="2225">
          <cell r="A2225" t="str">
            <v xml:space="preserve"> 71.03.04U</v>
          </cell>
          <cell r="B2225" t="str">
            <v>503225 - 3</v>
          </cell>
        </row>
        <row r="2226">
          <cell r="A2226" t="str">
            <v xml:space="preserve"> 71.03.05U</v>
          </cell>
          <cell r="B2226" t="str">
            <v>503226 - 1</v>
          </cell>
        </row>
        <row r="2227">
          <cell r="A2227" t="str">
            <v xml:space="preserve"> 60.01.06U</v>
          </cell>
          <cell r="B2227" t="str">
            <v>509196 - 9</v>
          </cell>
        </row>
        <row r="2228">
          <cell r="A2228" t="str">
            <v xml:space="preserve"> 20.04.12U</v>
          </cell>
          <cell r="B2228" t="str">
            <v>509235 - 3</v>
          </cell>
        </row>
        <row r="2229">
          <cell r="A2229" t="str">
            <v xml:space="preserve"> 13.03.02U</v>
          </cell>
          <cell r="B2229" t="str">
            <v>514819 - 7</v>
          </cell>
        </row>
        <row r="2230">
          <cell r="A2230" t="str">
            <v xml:space="preserve"> 02.01.01U</v>
          </cell>
          <cell r="B2230" t="str">
            <v>515365 - 4</v>
          </cell>
        </row>
        <row r="2231">
          <cell r="A2231" t="str">
            <v xml:space="preserve"> 27.01.01U</v>
          </cell>
          <cell r="B2231" t="str">
            <v>515367 - 0</v>
          </cell>
        </row>
        <row r="2232">
          <cell r="A2232" t="str">
            <v xml:space="preserve"> 24.02.09U</v>
          </cell>
          <cell r="B2232" t="str">
            <v>516514 - 8</v>
          </cell>
        </row>
        <row r="2233">
          <cell r="A2233" t="str">
            <v xml:space="preserve"> 28.01.30U</v>
          </cell>
          <cell r="B2233" t="str">
            <v>516517 - 2</v>
          </cell>
        </row>
        <row r="2234">
          <cell r="A2234" t="str">
            <v xml:space="preserve"> 32.01.05U</v>
          </cell>
          <cell r="B2234" t="str">
            <v>516519 - 9</v>
          </cell>
        </row>
        <row r="2235">
          <cell r="A2235" t="str">
            <v xml:space="preserve"> 60.01.07U</v>
          </cell>
          <cell r="B2235" t="str">
            <v>516521 - 0</v>
          </cell>
        </row>
        <row r="2236">
          <cell r="A2236" t="str">
            <v xml:space="preserve"> 06.02.06U</v>
          </cell>
          <cell r="B2236" t="str">
            <v>517101 - 6</v>
          </cell>
        </row>
        <row r="2237">
          <cell r="A2237" t="str">
            <v xml:space="preserve"> 06.02.04U</v>
          </cell>
          <cell r="B2237" t="str">
            <v>517102 - 4</v>
          </cell>
        </row>
        <row r="2238">
          <cell r="A2238" t="str">
            <v xml:space="preserve"> 06.02.05U</v>
          </cell>
          <cell r="B2238" t="str">
            <v>517106 - 7</v>
          </cell>
        </row>
        <row r="2239">
          <cell r="A2239" t="str">
            <v xml:space="preserve"> 72.01.01U</v>
          </cell>
          <cell r="B2239" t="str">
            <v>517322 - 1</v>
          </cell>
        </row>
        <row r="2240">
          <cell r="A2240" t="str">
            <v xml:space="preserve"> 26.04.04U</v>
          </cell>
          <cell r="B2240" t="str">
            <v>519664 - 7</v>
          </cell>
        </row>
        <row r="2241">
          <cell r="A2241" t="str">
            <v xml:space="preserve"> 02.07.17U</v>
          </cell>
          <cell r="B2241" t="str">
            <v>519679 - 5</v>
          </cell>
        </row>
        <row r="2242">
          <cell r="A2242" t="str">
            <v xml:space="preserve"> 01.08.38U</v>
          </cell>
          <cell r="B2242" t="str">
            <v>519771 - 6</v>
          </cell>
        </row>
        <row r="2243">
          <cell r="A2243" t="str">
            <v xml:space="preserve"> 01.08.36U</v>
          </cell>
          <cell r="B2243" t="str">
            <v>519773 - 2</v>
          </cell>
        </row>
        <row r="2244">
          <cell r="A2244" t="str">
            <v xml:space="preserve"> 01.08.37U</v>
          </cell>
          <cell r="B2244" t="str">
            <v>519774 - 0</v>
          </cell>
        </row>
        <row r="2245">
          <cell r="A2245" t="str">
            <v xml:space="preserve"> 13.02.03U</v>
          </cell>
          <cell r="B2245" t="str">
            <v>519905 - 0</v>
          </cell>
        </row>
        <row r="2246">
          <cell r="A2246" t="str">
            <v xml:space="preserve"> 13.02.05U</v>
          </cell>
          <cell r="B2246" t="str">
            <v>519906 - 9</v>
          </cell>
        </row>
        <row r="2247">
          <cell r="A2247" t="str">
            <v xml:space="preserve"> 13.02.11U</v>
          </cell>
          <cell r="B2247" t="str">
            <v>519907 - 7</v>
          </cell>
        </row>
        <row r="2248">
          <cell r="A2248" t="str">
            <v xml:space="preserve"> 27.01.06U</v>
          </cell>
          <cell r="B2248" t="str">
            <v>521780 - 6</v>
          </cell>
        </row>
        <row r="2249">
          <cell r="A2249" t="str">
            <v xml:space="preserve"> 70.01.13U</v>
          </cell>
          <cell r="B2249" t="str">
            <v>523344 - 5</v>
          </cell>
        </row>
        <row r="2250">
          <cell r="A2250">
            <v>7001490127</v>
          </cell>
          <cell r="B2250" t="str">
            <v>523345 - 3</v>
          </cell>
        </row>
        <row r="2251">
          <cell r="A2251" t="str">
            <v xml:space="preserve"> 14.04.06U</v>
          </cell>
          <cell r="B2251" t="str">
            <v>524185 - 5</v>
          </cell>
        </row>
        <row r="2252">
          <cell r="A2252" t="str">
            <v xml:space="preserve"> 16.02.05U</v>
          </cell>
          <cell r="B2252" t="str">
            <v>524186 - 3</v>
          </cell>
        </row>
        <row r="2253">
          <cell r="A2253" t="str">
            <v xml:space="preserve"> 71.05.01U</v>
          </cell>
          <cell r="B2253" t="str">
            <v>524187 - 1</v>
          </cell>
        </row>
        <row r="2254">
          <cell r="A2254" t="str">
            <v xml:space="preserve"> 01.08.27U</v>
          </cell>
          <cell r="B2254" t="str">
            <v>524190 - 1</v>
          </cell>
        </row>
        <row r="2255">
          <cell r="A2255" t="str">
            <v xml:space="preserve"> 01.05.08U</v>
          </cell>
          <cell r="B2255" t="str">
            <v>526751 - 0</v>
          </cell>
        </row>
        <row r="2256">
          <cell r="A2256" t="str">
            <v xml:space="preserve"> 02.02.11U</v>
          </cell>
          <cell r="B2256" t="str">
            <v>526752 - 8</v>
          </cell>
        </row>
        <row r="2257">
          <cell r="A2257" t="str">
            <v xml:space="preserve"> 10.14.05U</v>
          </cell>
          <cell r="B2257" t="str">
            <v>526753 - 6</v>
          </cell>
        </row>
        <row r="2258">
          <cell r="A2258" t="str">
            <v xml:space="preserve"> 23.01.32U</v>
          </cell>
          <cell r="B2258" t="str">
            <v>526764 - 1</v>
          </cell>
        </row>
        <row r="2259">
          <cell r="A2259" t="str">
            <v xml:space="preserve"> 14.04.07U</v>
          </cell>
          <cell r="B2259" t="str">
            <v>526881 - 8</v>
          </cell>
        </row>
        <row r="2260">
          <cell r="A2260" t="str">
            <v xml:space="preserve"> 02.02.09U</v>
          </cell>
          <cell r="B2260" t="str">
            <v>534903 - 6</v>
          </cell>
        </row>
        <row r="2261">
          <cell r="A2261" t="str">
            <v xml:space="preserve"> 02.03.15U</v>
          </cell>
          <cell r="B2261" t="str">
            <v>534905 - 2</v>
          </cell>
        </row>
        <row r="2262">
          <cell r="A2262" t="str">
            <v xml:space="preserve"> 71.14.09U</v>
          </cell>
          <cell r="B2262" t="str">
            <v>535311 - 4</v>
          </cell>
        </row>
        <row r="2263">
          <cell r="A2263" t="str">
            <v xml:space="preserve"> 01.08.18U</v>
          </cell>
          <cell r="B2263" t="str">
            <v>553269 - 8</v>
          </cell>
        </row>
        <row r="2264">
          <cell r="A2264" t="str">
            <v xml:space="preserve"> 01.05.06U</v>
          </cell>
          <cell r="B2264" t="str">
            <v>554532 - 3</v>
          </cell>
        </row>
        <row r="2265">
          <cell r="A2265" t="str">
            <v xml:space="preserve"> 71.11.01U</v>
          </cell>
          <cell r="B2265" t="str">
            <v>554533 - 1</v>
          </cell>
        </row>
        <row r="2266">
          <cell r="A2266" t="str">
            <v xml:space="preserve"> 71.03.03U</v>
          </cell>
          <cell r="B2266" t="str">
            <v>554534 - 0</v>
          </cell>
        </row>
        <row r="2267">
          <cell r="A2267" t="str">
            <v xml:space="preserve"> 10.14.04U</v>
          </cell>
          <cell r="B2267" t="str">
            <v>555785 - 2</v>
          </cell>
        </row>
        <row r="2268">
          <cell r="A2268" t="str">
            <v xml:space="preserve"> 13.01.06U</v>
          </cell>
          <cell r="B2268" t="str">
            <v>555788 - 7</v>
          </cell>
        </row>
        <row r="2269">
          <cell r="A2269" t="str">
            <v xml:space="preserve"> 14.01.05U</v>
          </cell>
          <cell r="B2269" t="str">
            <v>555793 - 3</v>
          </cell>
        </row>
        <row r="2270">
          <cell r="A2270" t="str">
            <v xml:space="preserve"> 28.01.27U</v>
          </cell>
          <cell r="B2270" t="str">
            <v>555794 - 1</v>
          </cell>
        </row>
        <row r="2271">
          <cell r="A2271" t="str">
            <v xml:space="preserve"> 01.08.42U</v>
          </cell>
          <cell r="B2271" t="str">
            <v>563623 - 0</v>
          </cell>
        </row>
        <row r="2272">
          <cell r="A2272" t="str">
            <v xml:space="preserve"> 71.07.01U</v>
          </cell>
          <cell r="B2272" t="str">
            <v>565002 - 0</v>
          </cell>
        </row>
        <row r="2273">
          <cell r="A2273" t="str">
            <v xml:space="preserve"> 01.08.41U</v>
          </cell>
          <cell r="B2273" t="str">
            <v>565195 - 6</v>
          </cell>
        </row>
        <row r="2274">
          <cell r="A2274" t="str">
            <v xml:space="preserve"> 02.03.16U</v>
          </cell>
          <cell r="B2274" t="str">
            <v>567027 - 6</v>
          </cell>
        </row>
        <row r="2275">
          <cell r="A2275" t="str">
            <v xml:space="preserve"> 02.03.17U</v>
          </cell>
          <cell r="B2275" t="str">
            <v>567028 - 4</v>
          </cell>
        </row>
        <row r="2276">
          <cell r="A2276" t="str">
            <v xml:space="preserve"> 03.01.19U</v>
          </cell>
          <cell r="B2276" t="str">
            <v>567030 - 6</v>
          </cell>
        </row>
        <row r="2277">
          <cell r="A2277" t="str">
            <v xml:space="preserve"> 03.01.21U</v>
          </cell>
          <cell r="B2277" t="str">
            <v>567032 - 2</v>
          </cell>
        </row>
        <row r="2278">
          <cell r="A2278" t="str">
            <v xml:space="preserve"> 26.04.03U</v>
          </cell>
          <cell r="B2278" t="str">
            <v>567033 - 0</v>
          </cell>
        </row>
        <row r="2279">
          <cell r="A2279" t="str">
            <v xml:space="preserve"> 03.01.17U</v>
          </cell>
          <cell r="B2279" t="str">
            <v>567034 - 9</v>
          </cell>
        </row>
        <row r="2280">
          <cell r="A2280" t="str">
            <v xml:space="preserve"> 19.01.08U</v>
          </cell>
          <cell r="B2280" t="str">
            <v>567774 - 2</v>
          </cell>
        </row>
        <row r="2281">
          <cell r="A2281" t="str">
            <v xml:space="preserve"> 28.01.26U</v>
          </cell>
          <cell r="B2281" t="str">
            <v>568646 - 6</v>
          </cell>
        </row>
        <row r="2282">
          <cell r="A2282" t="str">
            <v xml:space="preserve"> 13.01.07U</v>
          </cell>
          <cell r="B2282" t="str">
            <v>568649 - 0</v>
          </cell>
        </row>
        <row r="2283">
          <cell r="A2283" t="str">
            <v xml:space="preserve"> 71.14.04U</v>
          </cell>
          <cell r="B2283" t="str">
            <v>568653 - 9</v>
          </cell>
        </row>
        <row r="2284">
          <cell r="A2284" t="str">
            <v xml:space="preserve"> 71.14.01U</v>
          </cell>
          <cell r="B2284" t="str">
            <v>568656 - 3</v>
          </cell>
        </row>
        <row r="2285">
          <cell r="A2285" t="str">
            <v xml:space="preserve"> 28.01.29U</v>
          </cell>
          <cell r="B2285" t="str">
            <v>568765 - 9</v>
          </cell>
        </row>
        <row r="2286">
          <cell r="A2286" t="str">
            <v xml:space="preserve"> 22.04.25U</v>
          </cell>
          <cell r="B2286" t="str">
            <v>571678 - 0</v>
          </cell>
        </row>
        <row r="2287">
          <cell r="A2287" t="str">
            <v xml:space="preserve"> 22.04.22U</v>
          </cell>
          <cell r="B2287" t="str">
            <v>571679 - 9</v>
          </cell>
        </row>
        <row r="2288">
          <cell r="A2288" t="str">
            <v xml:space="preserve"> 22.04.23U</v>
          </cell>
          <cell r="B2288" t="str">
            <v>571682 - 9</v>
          </cell>
        </row>
        <row r="2289">
          <cell r="A2289" t="str">
            <v xml:space="preserve"> 22.04.27U</v>
          </cell>
          <cell r="B2289" t="str">
            <v>571683 - 7</v>
          </cell>
        </row>
        <row r="2290">
          <cell r="A2290" t="str">
            <v xml:space="preserve"> 22.04.19U</v>
          </cell>
          <cell r="B2290" t="str">
            <v>571684 - 5</v>
          </cell>
        </row>
        <row r="2291">
          <cell r="A2291" t="str">
            <v xml:space="preserve"> 22.04.21U</v>
          </cell>
          <cell r="B2291" t="str">
            <v>571685 - 3</v>
          </cell>
        </row>
        <row r="2292">
          <cell r="A2292" t="str">
            <v xml:space="preserve"> 22.04.20U</v>
          </cell>
          <cell r="B2292" t="str">
            <v>571686 - 1</v>
          </cell>
        </row>
        <row r="2293">
          <cell r="A2293" t="str">
            <v xml:space="preserve"> 26.06.26U</v>
          </cell>
          <cell r="B2293" t="str">
            <v>571687 - 0</v>
          </cell>
        </row>
        <row r="2294">
          <cell r="A2294" t="str">
            <v xml:space="preserve"> 26.07.35U</v>
          </cell>
          <cell r="B2294" t="str">
            <v>571688 - 8</v>
          </cell>
        </row>
        <row r="2295">
          <cell r="A2295" t="str">
            <v xml:space="preserve"> 26.06.27U</v>
          </cell>
          <cell r="B2295" t="str">
            <v>571689 - 6</v>
          </cell>
        </row>
        <row r="2296">
          <cell r="A2296" t="str">
            <v xml:space="preserve"> 26.07.34U</v>
          </cell>
          <cell r="B2296" t="str">
            <v>571690 - 0</v>
          </cell>
        </row>
        <row r="2297">
          <cell r="A2297" t="str">
            <v xml:space="preserve"> 02.03.19U</v>
          </cell>
          <cell r="B2297" t="str">
            <v>571691 - 8</v>
          </cell>
        </row>
        <row r="2298">
          <cell r="A2298" t="str">
            <v xml:space="preserve"> 01.08.39U</v>
          </cell>
          <cell r="B2298" t="str">
            <v>572419 - 8</v>
          </cell>
        </row>
        <row r="2299">
          <cell r="A2299" t="str">
            <v xml:space="preserve"> 13.01.08U</v>
          </cell>
          <cell r="B2299" t="str">
            <v>573268 - 9</v>
          </cell>
        </row>
        <row r="2300">
          <cell r="A2300" t="str">
            <v xml:space="preserve"> 02.04.09U</v>
          </cell>
          <cell r="B2300" t="str">
            <v>573269 - 7</v>
          </cell>
        </row>
        <row r="2301">
          <cell r="A2301" t="str">
            <v xml:space="preserve"> 02.02.14U</v>
          </cell>
          <cell r="B2301" t="str">
            <v>573451 - 7</v>
          </cell>
        </row>
        <row r="2302">
          <cell r="A2302" t="str">
            <v xml:space="preserve"> 13.03.42U</v>
          </cell>
          <cell r="B2302" t="str">
            <v>573674 - 9</v>
          </cell>
        </row>
        <row r="2303">
          <cell r="A2303" t="str">
            <v xml:space="preserve"> 01.06.04U</v>
          </cell>
          <cell r="B2303" t="str">
            <v>574107 - 6</v>
          </cell>
        </row>
        <row r="2304">
          <cell r="A2304" t="str">
            <v xml:space="preserve"> 06.02.07U</v>
          </cell>
          <cell r="B2304" t="str">
            <v>574108 - 4</v>
          </cell>
        </row>
        <row r="2305">
          <cell r="A2305" t="str">
            <v xml:space="preserve"> 02.01.07U</v>
          </cell>
          <cell r="B2305" t="str">
            <v>582926 - 7</v>
          </cell>
        </row>
        <row r="2306">
          <cell r="A2306" t="str">
            <v xml:space="preserve"> 02.01.08U</v>
          </cell>
          <cell r="B2306" t="str">
            <v>582927 - 5</v>
          </cell>
        </row>
        <row r="2307">
          <cell r="A2307" t="str">
            <v xml:space="preserve"> 03.01.29U</v>
          </cell>
          <cell r="B2307" t="str">
            <v>582928 - 3</v>
          </cell>
        </row>
        <row r="2308">
          <cell r="A2308" t="str">
            <v xml:space="preserve"> 03.01.31U</v>
          </cell>
          <cell r="B2308" t="str">
            <v>582929 - 1</v>
          </cell>
        </row>
        <row r="2309">
          <cell r="A2309" t="str">
            <v xml:space="preserve"> 03.01.32U</v>
          </cell>
          <cell r="B2309" t="str">
            <v>582931 - 3</v>
          </cell>
        </row>
        <row r="2310">
          <cell r="A2310" t="str">
            <v xml:space="preserve"> 02.01.09U</v>
          </cell>
          <cell r="B2310" t="str">
            <v>582932 - 1</v>
          </cell>
        </row>
        <row r="2311">
          <cell r="A2311" t="str">
            <v xml:space="preserve"> 33.07.09U</v>
          </cell>
          <cell r="B2311" t="str">
            <v>582933 - 0</v>
          </cell>
        </row>
        <row r="2312">
          <cell r="A2312" t="str">
            <v xml:space="preserve"> 13.03.45U</v>
          </cell>
          <cell r="B2312" t="str">
            <v>582934 - 8</v>
          </cell>
        </row>
        <row r="2313">
          <cell r="A2313" t="str">
            <v xml:space="preserve"> 19.01.10U</v>
          </cell>
          <cell r="B2313" t="str">
            <v>582935 - 6</v>
          </cell>
        </row>
        <row r="2314">
          <cell r="A2314" t="str">
            <v xml:space="preserve"> 03.01.33U</v>
          </cell>
          <cell r="B2314" t="str">
            <v>582936 - 4</v>
          </cell>
        </row>
        <row r="2315">
          <cell r="A2315" t="str">
            <v xml:space="preserve"> 33.07.02U</v>
          </cell>
          <cell r="B2315" t="str">
            <v>582937 - 2</v>
          </cell>
        </row>
        <row r="2316">
          <cell r="A2316" t="str">
            <v xml:space="preserve"> 71.08.01U</v>
          </cell>
          <cell r="B2316" t="str">
            <v>582942 - 9</v>
          </cell>
        </row>
        <row r="2317">
          <cell r="A2317" t="str">
            <v xml:space="preserve"> 02.03.48U</v>
          </cell>
          <cell r="B2317" t="str">
            <v>582999 - 2</v>
          </cell>
        </row>
        <row r="2318">
          <cell r="A2318" t="str">
            <v xml:space="preserve"> 02.03.49U</v>
          </cell>
          <cell r="B2318" t="str">
            <v>583000 - 1</v>
          </cell>
        </row>
        <row r="2319">
          <cell r="A2319" t="str">
            <v xml:space="preserve"> 01.08.03U</v>
          </cell>
          <cell r="B2319" t="str">
            <v>587547 - 1</v>
          </cell>
        </row>
        <row r="2320">
          <cell r="A2320" t="str">
            <v xml:space="preserve"> 10.04.06U</v>
          </cell>
          <cell r="B2320" t="str">
            <v>589452 - 2</v>
          </cell>
        </row>
        <row r="2321">
          <cell r="A2321" t="str">
            <v xml:space="preserve"> 08.01.25U</v>
          </cell>
          <cell r="B2321" t="str">
            <v>589453 - 0</v>
          </cell>
        </row>
        <row r="2322">
          <cell r="A2322" t="str">
            <v xml:space="preserve"> 08.01.24U</v>
          </cell>
          <cell r="B2322" t="str">
            <v>589455 - 7</v>
          </cell>
        </row>
        <row r="2323">
          <cell r="A2323" t="str">
            <v xml:space="preserve"> 71.05.02U</v>
          </cell>
          <cell r="B2323" t="str">
            <v>589737 - 8</v>
          </cell>
        </row>
        <row r="2324">
          <cell r="A2324" t="str">
            <v xml:space="preserve"> 13.03.50U</v>
          </cell>
          <cell r="B2324" t="str">
            <v>589769 - 6</v>
          </cell>
        </row>
        <row r="2325">
          <cell r="A2325" t="str">
            <v xml:space="preserve"> 50.01.16U</v>
          </cell>
          <cell r="B2325" t="str">
            <v>591311 - 0</v>
          </cell>
        </row>
        <row r="2326">
          <cell r="A2326" t="str">
            <v xml:space="preserve"> 33.07.05U</v>
          </cell>
          <cell r="B2326" t="str">
            <v>591867 - 7</v>
          </cell>
        </row>
        <row r="2327">
          <cell r="A2327" t="str">
            <v xml:space="preserve"> 20.01.05U</v>
          </cell>
          <cell r="B2327" t="str">
            <v>591900 - 2</v>
          </cell>
        </row>
        <row r="2328">
          <cell r="A2328" t="str">
            <v xml:space="preserve"> 02.03.50U</v>
          </cell>
          <cell r="B2328" t="str">
            <v>592967 - 9</v>
          </cell>
        </row>
        <row r="2329">
          <cell r="A2329" t="str">
            <v xml:space="preserve"> 12.01.06U</v>
          </cell>
          <cell r="B2329" t="str">
            <v>593170 - 3</v>
          </cell>
        </row>
        <row r="2330">
          <cell r="A2330" t="str">
            <v xml:space="preserve"> 01.08.12U</v>
          </cell>
          <cell r="B2330" t="str">
            <v>593348 - 0</v>
          </cell>
        </row>
        <row r="2331">
          <cell r="A2331" t="str">
            <v xml:space="preserve"> 01.08.23U</v>
          </cell>
          <cell r="B2331" t="str">
            <v>593350 - 1</v>
          </cell>
        </row>
        <row r="2332">
          <cell r="A2332" t="str">
            <v xml:space="preserve"> 31.01.06U</v>
          </cell>
          <cell r="B2332" t="str">
            <v>593670 - 5</v>
          </cell>
        </row>
        <row r="2333">
          <cell r="A2333" t="str">
            <v xml:space="preserve"> 23.01.44U</v>
          </cell>
          <cell r="B2333" t="str">
            <v>593672 - 1</v>
          </cell>
        </row>
        <row r="2334">
          <cell r="A2334" t="str">
            <v xml:space="preserve"> 13.02.08U</v>
          </cell>
          <cell r="B2334" t="str">
            <v>593675 - 6</v>
          </cell>
        </row>
        <row r="2335">
          <cell r="A2335" t="str">
            <v xml:space="preserve"> 13.02.09U</v>
          </cell>
          <cell r="B2335" t="str">
            <v>593676 - 4</v>
          </cell>
        </row>
        <row r="2336">
          <cell r="A2336" t="str">
            <v xml:space="preserve"> 26.07.33U</v>
          </cell>
          <cell r="B2336" t="str">
            <v>593678 - 0</v>
          </cell>
        </row>
        <row r="2337">
          <cell r="A2337" t="str">
            <v xml:space="preserve"> 26.08.01U</v>
          </cell>
          <cell r="B2337" t="str">
            <v>593679 - 9</v>
          </cell>
        </row>
        <row r="2338">
          <cell r="A2338" t="str">
            <v xml:space="preserve"> 26.01.12U</v>
          </cell>
          <cell r="B2338" t="str">
            <v>593680 - 2</v>
          </cell>
        </row>
        <row r="2339">
          <cell r="A2339" t="str">
            <v xml:space="preserve"> 71.14.02U</v>
          </cell>
          <cell r="B2339" t="str">
            <v>593683 - 7</v>
          </cell>
        </row>
        <row r="2340">
          <cell r="A2340" t="str">
            <v xml:space="preserve"> 01.07.08U</v>
          </cell>
          <cell r="B2340" t="str">
            <v>593849 - 0</v>
          </cell>
        </row>
        <row r="2341">
          <cell r="A2341" t="str">
            <v xml:space="preserve"> 01.07.10U</v>
          </cell>
          <cell r="B2341" t="str">
            <v>593861 - 9</v>
          </cell>
        </row>
        <row r="2342">
          <cell r="A2342" t="str">
            <v xml:space="preserve"> 71.10.24U</v>
          </cell>
          <cell r="B2342" t="str">
            <v>594377 - 9</v>
          </cell>
        </row>
        <row r="2343">
          <cell r="A2343" t="str">
            <v xml:space="preserve"> 71.04.11U</v>
          </cell>
          <cell r="B2343" t="str">
            <v>594413 - 9</v>
          </cell>
        </row>
        <row r="2344">
          <cell r="A2344" t="str">
            <v xml:space="preserve"> 33.07.08U</v>
          </cell>
          <cell r="B2344" t="str">
            <v>594438 - 4</v>
          </cell>
        </row>
        <row r="2345">
          <cell r="A2345" t="str">
            <v xml:space="preserve"> 71.09.06U</v>
          </cell>
          <cell r="B2345" t="str">
            <v>594457 - 0</v>
          </cell>
        </row>
        <row r="2346">
          <cell r="A2346" t="str">
            <v xml:space="preserve"> 11.02.06U</v>
          </cell>
          <cell r="B2346" t="str">
            <v>594515 - 1</v>
          </cell>
        </row>
        <row r="2347">
          <cell r="A2347" t="str">
            <v xml:space="preserve"> 72.01.02U</v>
          </cell>
          <cell r="B2347" t="str">
            <v>594521 - 6</v>
          </cell>
        </row>
        <row r="2348">
          <cell r="A2348" t="str">
            <v xml:space="preserve"> 59.01.05U</v>
          </cell>
          <cell r="B2348" t="str">
            <v>594539 - 9</v>
          </cell>
        </row>
        <row r="2349">
          <cell r="A2349" t="str">
            <v xml:space="preserve"> 59.01.12U</v>
          </cell>
          <cell r="B2349" t="str">
            <v>594613 - 1</v>
          </cell>
        </row>
        <row r="2350">
          <cell r="A2350" t="str">
            <v xml:space="preserve"> 29.03.02U</v>
          </cell>
          <cell r="B2350" t="str">
            <v>594696 - 4</v>
          </cell>
        </row>
        <row r="2351">
          <cell r="A2351" t="str">
            <v xml:space="preserve"> 13.01.12U</v>
          </cell>
          <cell r="B2351" t="str">
            <v>594697 - 2</v>
          </cell>
        </row>
        <row r="2352">
          <cell r="A2352" t="str">
            <v xml:space="preserve"> 26.06.25U</v>
          </cell>
          <cell r="B2352" t="str">
            <v>594987 - 4</v>
          </cell>
        </row>
        <row r="2353">
          <cell r="A2353" t="str">
            <v xml:space="preserve"> 26.08.02U</v>
          </cell>
          <cell r="B2353" t="str">
            <v>594988 - 2</v>
          </cell>
        </row>
        <row r="2354">
          <cell r="A2354" t="str">
            <v xml:space="preserve"> 26.01.11U</v>
          </cell>
          <cell r="B2354" t="str">
            <v>594989 - 0</v>
          </cell>
        </row>
        <row r="2355">
          <cell r="A2355" t="str">
            <v xml:space="preserve"> 26.09.02U</v>
          </cell>
          <cell r="B2355" t="str">
            <v>594990 - 4</v>
          </cell>
        </row>
        <row r="2356">
          <cell r="A2356" t="str">
            <v xml:space="preserve"> 26.04.04U</v>
          </cell>
          <cell r="B2356" t="str">
            <v>595189 - 5</v>
          </cell>
        </row>
        <row r="2357">
          <cell r="A2357" t="str">
            <v xml:space="preserve"> 71.10.21U</v>
          </cell>
          <cell r="B2357" t="str">
            <v>595338 - 3</v>
          </cell>
        </row>
        <row r="2358">
          <cell r="A2358" t="str">
            <v xml:space="preserve"> 01.02.06U</v>
          </cell>
          <cell r="B2358" t="str">
            <v>596953 - 0</v>
          </cell>
        </row>
        <row r="2359">
          <cell r="A2359" t="str">
            <v xml:space="preserve"> 01.07.06U</v>
          </cell>
          <cell r="B2359" t="str">
            <v>596954 - 9</v>
          </cell>
        </row>
        <row r="2360">
          <cell r="A2360" t="str">
            <v xml:space="preserve"> 13.03.49U</v>
          </cell>
          <cell r="B2360" t="str">
            <v>597014 - 8</v>
          </cell>
        </row>
        <row r="2361">
          <cell r="A2361" t="str">
            <v xml:space="preserve"> 33.07.10</v>
          </cell>
          <cell r="B2361" t="str">
            <v>597668 - 5</v>
          </cell>
        </row>
        <row r="2362">
          <cell r="A2362" t="str">
            <v xml:space="preserve"> 03.01.04U</v>
          </cell>
          <cell r="B2362" t="str">
            <v>598206 - 5</v>
          </cell>
        </row>
        <row r="2363">
          <cell r="A2363" t="str">
            <v xml:space="preserve"> 03.01.04U</v>
          </cell>
          <cell r="B2363" t="str">
            <v>598211 - 1</v>
          </cell>
        </row>
        <row r="2364">
          <cell r="A2364" t="str">
            <v xml:space="preserve"> 18.01.06U</v>
          </cell>
          <cell r="B2364" t="str">
            <v>599405 - 5</v>
          </cell>
        </row>
        <row r="2365">
          <cell r="A2365" t="str">
            <v xml:space="preserve"> 71.12.02U</v>
          </cell>
          <cell r="B2365" t="str">
            <v>599414 - 4</v>
          </cell>
        </row>
        <row r="2366">
          <cell r="A2366" t="str">
            <v xml:space="preserve"> 23.01.43U</v>
          </cell>
          <cell r="B2366" t="str">
            <v>599538 - 8</v>
          </cell>
        </row>
        <row r="2367">
          <cell r="A2367" t="str">
            <v xml:space="preserve"> 01.02.09U</v>
          </cell>
          <cell r="B2367" t="str">
            <v>599689 - 9</v>
          </cell>
        </row>
        <row r="2368">
          <cell r="A2368" t="str">
            <v xml:space="preserve"> 01.02.08U</v>
          </cell>
          <cell r="B2368" t="str">
            <v>599690 - 2</v>
          </cell>
        </row>
        <row r="2369">
          <cell r="A2369" t="str">
            <v xml:space="preserve"> 59.01.02U</v>
          </cell>
          <cell r="B2369" t="str">
            <v>599837 - 9</v>
          </cell>
        </row>
        <row r="2370">
          <cell r="A2370" t="str">
            <v xml:space="preserve"> 59.01.03U</v>
          </cell>
          <cell r="B2370" t="str">
            <v>599838 - 7</v>
          </cell>
        </row>
        <row r="2371">
          <cell r="A2371" t="str">
            <v xml:space="preserve"> 59.01.04U</v>
          </cell>
          <cell r="B2371" t="str">
            <v>599839 - 5</v>
          </cell>
        </row>
        <row r="2372">
          <cell r="A2372" t="str">
            <v xml:space="preserve"> 59.01.06U</v>
          </cell>
          <cell r="B2372" t="str">
            <v>599840 - 9</v>
          </cell>
        </row>
        <row r="2373">
          <cell r="A2373" t="str">
            <v xml:space="preserve"> 19.01.11U</v>
          </cell>
          <cell r="B2373" t="str">
            <v>599897 - 2</v>
          </cell>
        </row>
        <row r="2374">
          <cell r="A2374" t="str">
            <v xml:space="preserve"> 01.05.09U</v>
          </cell>
          <cell r="B2374" t="str">
            <v>600378 - 8</v>
          </cell>
        </row>
        <row r="2375">
          <cell r="A2375" t="str">
            <v xml:space="preserve"> 13.02.06U</v>
          </cell>
          <cell r="B2375" t="str">
            <v>600443 - 1</v>
          </cell>
        </row>
        <row r="2376">
          <cell r="A2376" t="str">
            <v xml:space="preserve"> 13.02.04U</v>
          </cell>
          <cell r="B2376" t="str">
            <v>600445 - 8</v>
          </cell>
        </row>
        <row r="2377">
          <cell r="A2377" t="str">
            <v xml:space="preserve"> 13.02.02U</v>
          </cell>
          <cell r="B2377" t="str">
            <v>600456 - 3</v>
          </cell>
        </row>
        <row r="2378">
          <cell r="A2378" t="str">
            <v xml:space="preserve"> 08.01.23U</v>
          </cell>
          <cell r="B2378" t="str">
            <v>600457 - 1</v>
          </cell>
        </row>
        <row r="2379">
          <cell r="A2379" t="str">
            <v xml:space="preserve"> 13.03.44U</v>
          </cell>
          <cell r="B2379" t="str">
            <v>600458 - 0</v>
          </cell>
        </row>
        <row r="2380">
          <cell r="A2380" t="str">
            <v xml:space="preserve"> 71.08.04U</v>
          </cell>
          <cell r="B2380" t="str">
            <v>600465 - 2</v>
          </cell>
        </row>
        <row r="2381">
          <cell r="A2381" t="str">
            <v xml:space="preserve"> 07.02.01U</v>
          </cell>
          <cell r="B2381" t="str">
            <v>600469 - 5</v>
          </cell>
        </row>
        <row r="2382">
          <cell r="A2382" t="str">
            <v xml:space="preserve"> 14.04.06U</v>
          </cell>
          <cell r="B2382" t="str">
            <v>600493 - 8</v>
          </cell>
        </row>
        <row r="2383">
          <cell r="A2383" t="str">
            <v xml:space="preserve"> 29.02.22U</v>
          </cell>
          <cell r="B2383" t="str">
            <v>600538 - 1</v>
          </cell>
        </row>
        <row r="2384">
          <cell r="A2384" t="str">
            <v xml:space="preserve"> 51.01.03U</v>
          </cell>
          <cell r="B2384" t="str">
            <v>600788 - 0</v>
          </cell>
        </row>
        <row r="2385">
          <cell r="A2385" t="str">
            <v xml:space="preserve"> 50.01.15U</v>
          </cell>
          <cell r="B2385" t="str">
            <v>603932 - 4</v>
          </cell>
        </row>
        <row r="2386">
          <cell r="A2386" t="str">
            <v>23.01.43U</v>
          </cell>
          <cell r="B2386" t="str">
            <v>608309 - 9</v>
          </cell>
        </row>
        <row r="2387">
          <cell r="A2387" t="str">
            <v>22.04.24U</v>
          </cell>
          <cell r="B2387" t="str">
            <v>608314 - 5</v>
          </cell>
        </row>
        <row r="2388">
          <cell r="A2388" t="str">
            <v>22.01.04U</v>
          </cell>
          <cell r="B2388" t="str">
            <v>608329 - 3</v>
          </cell>
        </row>
        <row r="2389">
          <cell r="A2389" t="str">
            <v>22.01.05U</v>
          </cell>
          <cell r="B2389" t="str">
            <v>608331 - 5</v>
          </cell>
        </row>
        <row r="2390">
          <cell r="A2390" t="str">
            <v>01.08.24U</v>
          </cell>
          <cell r="B2390" t="str">
            <v>608631 - 4</v>
          </cell>
        </row>
        <row r="2391">
          <cell r="A2391" t="str">
            <v>01.07.15U</v>
          </cell>
          <cell r="B2391" t="str">
            <v>608788 - 4</v>
          </cell>
        </row>
        <row r="2392">
          <cell r="A2392" t="str">
            <v>01.07.02U</v>
          </cell>
          <cell r="B2392" t="str">
            <v>608789 - 2</v>
          </cell>
        </row>
        <row r="2393">
          <cell r="A2393" t="str">
            <v>03.01.30U</v>
          </cell>
          <cell r="B2393" t="str">
            <v>608963 - 1</v>
          </cell>
        </row>
        <row r="2394">
          <cell r="A2394" t="str">
            <v>02.05.70U</v>
          </cell>
          <cell r="B2394" t="str">
            <v>609415 - 5</v>
          </cell>
        </row>
        <row r="2395">
          <cell r="A2395" t="str">
            <v>02.05.76U</v>
          </cell>
          <cell r="B2395" t="str">
            <v>609990 - 4</v>
          </cell>
        </row>
        <row r="2396">
          <cell r="A2396" t="str">
            <v>71.13.01U</v>
          </cell>
          <cell r="B2396" t="str">
            <v>610091 - 0</v>
          </cell>
        </row>
        <row r="2397">
          <cell r="A2397" t="str">
            <v>02.05.08U</v>
          </cell>
          <cell r="B2397" t="str">
            <v>610321 - 9</v>
          </cell>
        </row>
        <row r="2398">
          <cell r="A2398" t="str">
            <v>01.04.01U</v>
          </cell>
          <cell r="B2398" t="str">
            <v>610688 - 9</v>
          </cell>
        </row>
        <row r="2399">
          <cell r="A2399" t="str">
            <v>02.05.09U</v>
          </cell>
          <cell r="B2399" t="str">
            <v>610713 - 3</v>
          </cell>
        </row>
        <row r="2400">
          <cell r="A2400" t="str">
            <v>59.01.07U</v>
          </cell>
          <cell r="B2400" t="str">
            <v>610889 - 0</v>
          </cell>
        </row>
        <row r="2401">
          <cell r="A2401" t="str">
            <v>02.05.14U</v>
          </cell>
          <cell r="B2401" t="str">
            <v>612622 - 7</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170907-C4F6-43D6-B2F7-7731F165B9DE}">
  <sheetPr>
    <tabColor theme="4" tint="0.59999389629810485"/>
  </sheetPr>
  <dimension ref="A1:AC365"/>
  <sheetViews>
    <sheetView showGridLines="0" tabSelected="1" view="pageBreakPreview" topLeftCell="A358" zoomScale="75" zoomScaleNormal="85" zoomScaleSheetLayoutView="75" workbookViewId="0">
      <selection activeCell="M25" sqref="M25"/>
    </sheetView>
  </sheetViews>
  <sheetFormatPr defaultColWidth="9.42578125" defaultRowHeight="16.5" x14ac:dyDescent="0.25"/>
  <cols>
    <col min="1" max="1" width="15" style="1" bestFit="1" customWidth="1"/>
    <col min="2" max="2" width="25.7109375" style="17" customWidth="1"/>
    <col min="3" max="4" width="20.7109375" style="1" customWidth="1"/>
    <col min="5" max="5" width="73.42578125" style="1" customWidth="1"/>
    <col min="6" max="6" width="9.42578125" style="1" customWidth="1"/>
    <col min="7" max="7" width="14.5703125" style="27" customWidth="1"/>
    <col min="8" max="8" width="10.7109375" style="27" customWidth="1"/>
    <col min="9" max="9" width="13.7109375" style="27" hidden="1" customWidth="1"/>
    <col min="10" max="11" width="20.7109375" style="19" hidden="1" customWidth="1"/>
    <col min="12" max="12" width="13.7109375" style="1" customWidth="1"/>
    <col min="13" max="14" width="20.7109375" style="1" customWidth="1"/>
    <col min="15" max="15" width="24.7109375" style="1" hidden="1" customWidth="1"/>
    <col min="16" max="16" width="24.7109375" style="1" customWidth="1"/>
    <col min="17" max="17" width="15.42578125" style="20" bestFit="1" customWidth="1"/>
    <col min="18" max="18" width="12.42578125" style="21" customWidth="1"/>
    <col min="19" max="19" width="11.42578125" style="21" bestFit="1" customWidth="1"/>
    <col min="20" max="20" width="9.42578125" style="21" customWidth="1"/>
    <col min="21" max="29" width="9.42578125" style="21"/>
    <col min="30" max="16384" width="9.42578125" style="22"/>
  </cols>
  <sheetData>
    <row r="1" spans="1:19" ht="14.45" customHeight="1" x14ac:dyDescent="0.25">
      <c r="E1" s="17"/>
      <c r="F1" s="17"/>
      <c r="G1" s="17"/>
      <c r="H1" s="18"/>
      <c r="I1" s="18"/>
    </row>
    <row r="2" spans="1:19" ht="14.45" customHeight="1" x14ac:dyDescent="0.25">
      <c r="E2" s="17"/>
      <c r="F2" s="17"/>
      <c r="G2" s="17"/>
      <c r="H2" s="18"/>
      <c r="I2" s="18"/>
    </row>
    <row r="3" spans="1:19" ht="75.75" customHeight="1" x14ac:dyDescent="0.25">
      <c r="E3" s="23" t="s">
        <v>0</v>
      </c>
      <c r="F3" s="23"/>
      <c r="G3" s="23"/>
      <c r="H3" s="23"/>
      <c r="I3" s="23"/>
      <c r="J3" s="23"/>
      <c r="K3" s="23"/>
      <c r="L3" s="23"/>
      <c r="S3" s="21" t="s">
        <v>1</v>
      </c>
    </row>
    <row r="4" spans="1:19" x14ac:dyDescent="0.25">
      <c r="E4" s="23"/>
      <c r="F4" s="23"/>
      <c r="G4" s="23"/>
      <c r="H4" s="23"/>
      <c r="I4" s="23"/>
      <c r="J4" s="23"/>
      <c r="K4" s="23"/>
      <c r="L4" s="23"/>
    </row>
    <row r="5" spans="1:19" x14ac:dyDescent="0.25">
      <c r="A5" s="22"/>
      <c r="B5" s="22"/>
      <c r="C5" s="22"/>
      <c r="D5" s="22"/>
      <c r="E5" s="23"/>
      <c r="F5" s="23"/>
      <c r="G5" s="23"/>
      <c r="H5" s="23"/>
      <c r="I5" s="23"/>
      <c r="J5" s="23"/>
      <c r="K5" s="23"/>
      <c r="L5" s="23"/>
      <c r="M5" s="22"/>
      <c r="N5" s="22"/>
      <c r="O5" s="22"/>
      <c r="P5" s="22"/>
      <c r="R5" s="24"/>
      <c r="S5" s="22"/>
    </row>
    <row r="6" spans="1:19" ht="16.5" customHeight="1" x14ac:dyDescent="0.25">
      <c r="A6" s="22"/>
      <c r="B6" s="22"/>
      <c r="C6" s="22"/>
      <c r="D6" s="22"/>
      <c r="E6" s="22"/>
      <c r="F6" s="25"/>
      <c r="G6" s="25"/>
      <c r="H6" s="26"/>
      <c r="I6" s="26"/>
      <c r="J6" s="22"/>
      <c r="K6" s="22"/>
      <c r="L6" s="22"/>
      <c r="M6" s="22"/>
      <c r="N6" s="22"/>
      <c r="O6" s="22"/>
      <c r="P6" s="22"/>
      <c r="R6" s="24"/>
      <c r="S6" s="22"/>
    </row>
    <row r="7" spans="1:19" ht="16.5" customHeight="1" thickBot="1" x14ac:dyDescent="0.3">
      <c r="A7" s="22"/>
      <c r="B7" s="22"/>
      <c r="C7" s="22"/>
      <c r="D7" s="22"/>
      <c r="E7" s="25"/>
      <c r="F7" s="25"/>
      <c r="G7" s="25"/>
      <c r="H7" s="26"/>
      <c r="I7" s="26"/>
      <c r="J7" s="27"/>
      <c r="K7" s="27"/>
      <c r="L7" s="27"/>
      <c r="R7" s="22"/>
      <c r="S7" s="22"/>
    </row>
    <row r="8" spans="1:19" ht="16.5" customHeight="1" x14ac:dyDescent="0.25">
      <c r="A8" s="28" t="s">
        <v>2</v>
      </c>
      <c r="B8" s="29"/>
      <c r="C8" s="29"/>
      <c r="D8" s="30"/>
      <c r="E8" s="25"/>
      <c r="F8" s="25"/>
      <c r="G8" s="25"/>
      <c r="H8" s="26"/>
      <c r="I8" s="26"/>
      <c r="J8" s="27"/>
      <c r="K8" s="27"/>
      <c r="L8" s="31" t="s">
        <v>3</v>
      </c>
      <c r="M8" s="32"/>
      <c r="N8" s="32"/>
      <c r="O8" s="32"/>
      <c r="P8" s="33"/>
      <c r="R8" s="22"/>
      <c r="S8" s="22"/>
    </row>
    <row r="9" spans="1:19" ht="67.5" customHeight="1" x14ac:dyDescent="0.2">
      <c r="A9" s="34" t="s">
        <v>4</v>
      </c>
      <c r="B9" s="35" t="str">
        <f>[23]DADOS!C4</f>
        <v>REGISTRO DE PREÇOS PARA CONTRATAÇÃO DE SERVIÇOS DE EXECUÇÃO DE PAVIMENTAÇÃO, CAPEAMENTO E RECAPEAMENTO ASFÁLTICO COM CONCRETO BETUMINOSO USINADO A QUENTE (CBUQ), DE PAVIMENTAÇÃO EM PEDRA GRANÍTICA, E PAVIMENTAÇÃO EM BLOCO INTERTRAVADO DE CONCRETO (BLOQUETE), NO SERTÃO DO ESTADO DE PERNAMBUCO</v>
      </c>
      <c r="C9" s="35"/>
      <c r="D9" s="36"/>
      <c r="E9" s="25"/>
      <c r="F9" s="25"/>
      <c r="G9" s="25"/>
      <c r="H9" s="26"/>
      <c r="I9" s="26"/>
      <c r="J9" s="27"/>
      <c r="K9" s="27"/>
      <c r="L9" s="37" t="s">
        <v>5</v>
      </c>
      <c r="M9" s="38" t="s">
        <v>6</v>
      </c>
      <c r="N9" s="38"/>
      <c r="O9" s="39" t="s">
        <v>7</v>
      </c>
      <c r="P9" s="40" t="s">
        <v>8</v>
      </c>
    </row>
    <row r="10" spans="1:19" ht="16.5" customHeight="1" x14ac:dyDescent="0.25">
      <c r="A10" s="41"/>
      <c r="B10" s="42"/>
      <c r="C10" s="42"/>
      <c r="D10" s="43"/>
      <c r="E10" s="25"/>
      <c r="F10" s="25"/>
      <c r="G10" s="25"/>
      <c r="H10" s="26"/>
      <c r="I10" s="26"/>
      <c r="L10" s="44">
        <v>1</v>
      </c>
      <c r="M10" s="45" t="s">
        <v>9</v>
      </c>
      <c r="N10" s="45"/>
      <c r="O10" s="46">
        <f>'[23]BDI PADRÃO (DES)'!$D$28</f>
        <v>0.2621</v>
      </c>
      <c r="P10" s="125"/>
    </row>
    <row r="11" spans="1:19" ht="16.5" customHeight="1" x14ac:dyDescent="0.25">
      <c r="A11" s="47" t="s">
        <v>10</v>
      </c>
      <c r="B11" s="48">
        <f>[23]DADOS!$E$6</f>
        <v>45992</v>
      </c>
      <c r="C11" s="49" t="s">
        <v>11</v>
      </c>
      <c r="D11" s="50" t="str">
        <f>[23]DADOS!$C$7</f>
        <v>Não Desonerado</v>
      </c>
      <c r="E11" s="25"/>
      <c r="F11" s="25"/>
      <c r="G11" s="25"/>
      <c r="H11" s="26"/>
      <c r="I11" s="26"/>
      <c r="L11" s="51">
        <v>2</v>
      </c>
      <c r="M11" s="45" t="s">
        <v>12</v>
      </c>
      <c r="N11" s="45"/>
      <c r="O11" s="46">
        <f>'[23]BDI DIFERENCIADO (DES)'!$D$28</f>
        <v>0.1961</v>
      </c>
      <c r="P11" s="125"/>
    </row>
    <row r="12" spans="1:19" ht="16.5" customHeight="1" x14ac:dyDescent="0.25">
      <c r="A12" s="52" t="s">
        <v>13</v>
      </c>
      <c r="B12" s="53"/>
      <c r="C12" s="53"/>
      <c r="D12" s="54"/>
      <c r="E12" s="25"/>
      <c r="F12" s="25"/>
      <c r="G12" s="25"/>
      <c r="H12" s="26"/>
      <c r="I12" s="26"/>
      <c r="L12" s="51">
        <v>3</v>
      </c>
      <c r="M12" s="45" t="s">
        <v>14</v>
      </c>
      <c r="N12" s="45"/>
      <c r="O12" s="46"/>
      <c r="P12" s="125"/>
    </row>
    <row r="13" spans="1:19" ht="14.45" customHeight="1" x14ac:dyDescent="0.25">
      <c r="A13" s="47" t="s">
        <v>15</v>
      </c>
      <c r="B13" s="55">
        <f>[23]DADOS!$C$12</f>
        <v>45992</v>
      </c>
      <c r="C13" s="49" t="s">
        <v>16</v>
      </c>
      <c r="D13" s="56">
        <f>[23]DADOS!$E$12</f>
        <v>45931</v>
      </c>
      <c r="E13" s="57"/>
      <c r="F13" s="58"/>
      <c r="L13" s="51">
        <v>4</v>
      </c>
      <c r="M13" s="45" t="s">
        <v>17</v>
      </c>
      <c r="N13" s="45"/>
      <c r="O13" s="46"/>
      <c r="P13" s="125"/>
    </row>
    <row r="14" spans="1:19" ht="14.45" customHeight="1" x14ac:dyDescent="0.25">
      <c r="A14" s="47" t="s">
        <v>18</v>
      </c>
      <c r="B14" s="59" t="str">
        <f>[23]DADOS!$C$13</f>
        <v>2024.2</v>
      </c>
      <c r="C14" s="49" t="s">
        <v>19</v>
      </c>
      <c r="D14" s="50">
        <f>[23]DADOS!$E$13</f>
        <v>0</v>
      </c>
      <c r="E14" s="57"/>
      <c r="F14" s="58"/>
      <c r="L14" s="51">
        <v>5</v>
      </c>
      <c r="M14" s="45" t="s">
        <v>20</v>
      </c>
      <c r="N14" s="45"/>
      <c r="O14" s="46">
        <f>'[23]BDI INSUMO (DES)'!$D$28</f>
        <v>0.184</v>
      </c>
      <c r="P14" s="125"/>
    </row>
    <row r="15" spans="1:19" ht="15" customHeight="1" thickBot="1" x14ac:dyDescent="0.3">
      <c r="A15" s="60" t="s">
        <v>21</v>
      </c>
      <c r="B15" s="61">
        <f>[23]DADOS!$C$14</f>
        <v>45962</v>
      </c>
      <c r="C15" s="62" t="s">
        <v>22</v>
      </c>
      <c r="D15" s="63">
        <f>[23]DADOS!$E$14</f>
        <v>0</v>
      </c>
      <c r="E15" s="21"/>
      <c r="F15" s="21"/>
      <c r="L15" s="64">
        <v>6</v>
      </c>
      <c r="M15" s="65" t="s">
        <v>23</v>
      </c>
      <c r="N15" s="65"/>
      <c r="O15" s="66">
        <f>'[23]BDI LOC BENS MÓVEIS (DES)'!$D$28</f>
        <v>0.15740000000000001</v>
      </c>
      <c r="P15" s="126"/>
    </row>
    <row r="16" spans="1:19" x14ac:dyDescent="0.25">
      <c r="B16" s="1"/>
      <c r="C16" s="67"/>
      <c r="D16" s="67"/>
      <c r="E16" s="21"/>
      <c r="F16" s="21"/>
    </row>
    <row r="17" spans="1:29" x14ac:dyDescent="0.25">
      <c r="A17" s="1" t="s">
        <v>24</v>
      </c>
      <c r="B17" s="1"/>
    </row>
    <row r="18" spans="1:29" x14ac:dyDescent="0.25">
      <c r="A18" s="1" t="s">
        <v>25</v>
      </c>
      <c r="B18" s="1"/>
    </row>
    <row r="19" spans="1:29" ht="17.25" thickBot="1" x14ac:dyDescent="0.3">
      <c r="B19" s="1"/>
    </row>
    <row r="20" spans="1:29" ht="27.6" customHeight="1" thickBot="1" x14ac:dyDescent="0.3">
      <c r="A20" s="68" t="s">
        <v>26</v>
      </c>
      <c r="B20" s="68" t="s">
        <v>27</v>
      </c>
      <c r="C20" s="68" t="s">
        <v>28</v>
      </c>
      <c r="D20" s="68" t="s">
        <v>29</v>
      </c>
      <c r="E20" s="68" t="s">
        <v>30</v>
      </c>
      <c r="F20" s="68" t="s">
        <v>31</v>
      </c>
      <c r="G20" s="69" t="s">
        <v>32</v>
      </c>
      <c r="H20" s="70" t="s">
        <v>33</v>
      </c>
      <c r="I20" s="14" t="s">
        <v>34</v>
      </c>
      <c r="J20" s="15"/>
      <c r="K20" s="16"/>
      <c r="L20" s="14" t="s">
        <v>35</v>
      </c>
      <c r="M20" s="15"/>
      <c r="N20" s="16"/>
      <c r="O20" s="14" t="s">
        <v>36</v>
      </c>
      <c r="P20" s="16"/>
    </row>
    <row r="21" spans="1:29" ht="33.75" thickBot="1" x14ac:dyDescent="0.3">
      <c r="A21" s="71"/>
      <c r="B21" s="71"/>
      <c r="C21" s="71"/>
      <c r="D21" s="71" t="s">
        <v>29</v>
      </c>
      <c r="E21" s="71"/>
      <c r="F21" s="71"/>
      <c r="G21" s="72"/>
      <c r="H21" s="73"/>
      <c r="I21" s="74" t="s">
        <v>6</v>
      </c>
      <c r="J21" s="75" t="s">
        <v>37</v>
      </c>
      <c r="K21" s="75" t="s">
        <v>38</v>
      </c>
      <c r="L21" s="74" t="s">
        <v>6</v>
      </c>
      <c r="M21" s="75" t="s">
        <v>37</v>
      </c>
      <c r="N21" s="75" t="s">
        <v>38</v>
      </c>
      <c r="O21" s="75" t="s">
        <v>7</v>
      </c>
      <c r="P21" s="75" t="s">
        <v>8</v>
      </c>
    </row>
    <row r="22" spans="1:29" s="81" customFormat="1" x14ac:dyDescent="0.25">
      <c r="A22" s="76"/>
      <c r="B22" s="77" t="s">
        <v>39</v>
      </c>
      <c r="C22" s="78"/>
      <c r="D22" s="78"/>
      <c r="E22" s="78"/>
      <c r="F22" s="78"/>
      <c r="G22" s="78"/>
      <c r="H22" s="78"/>
      <c r="I22" s="78"/>
      <c r="J22" s="78"/>
      <c r="K22" s="78"/>
      <c r="L22" s="78"/>
      <c r="M22" s="78"/>
      <c r="N22" s="79"/>
      <c r="O22" s="80"/>
      <c r="P22" s="80"/>
      <c r="Q22" s="20"/>
      <c r="V22" s="82"/>
      <c r="W22" s="82"/>
      <c r="X22" s="82"/>
      <c r="Y22" s="82"/>
      <c r="Z22" s="82"/>
      <c r="AA22" s="82"/>
      <c r="AB22" s="82"/>
      <c r="AC22" s="82"/>
    </row>
    <row r="23" spans="1:29" s="81" customFormat="1" x14ac:dyDescent="0.25">
      <c r="A23" s="83" t="s">
        <v>40</v>
      </c>
      <c r="B23" s="83"/>
      <c r="C23" s="84"/>
      <c r="D23" s="85"/>
      <c r="E23" s="2" t="s">
        <v>41</v>
      </c>
      <c r="F23" s="85"/>
      <c r="G23" s="86"/>
      <c r="H23" s="86"/>
      <c r="I23" s="85"/>
      <c r="J23" s="87"/>
      <c r="K23" s="85"/>
      <c r="L23" s="85"/>
      <c r="M23" s="127"/>
      <c r="N23" s="85"/>
      <c r="O23" s="88">
        <f>SUM(O24,O27,O29)</f>
        <v>1069524.18</v>
      </c>
      <c r="P23" s="88">
        <f>SUM(P24,P27,P29)</f>
        <v>0</v>
      </c>
      <c r="Q23" s="20"/>
      <c r="V23" s="82"/>
      <c r="W23" s="82"/>
      <c r="X23" s="82"/>
      <c r="Y23" s="82"/>
      <c r="Z23" s="82"/>
      <c r="AA23" s="82"/>
      <c r="AB23" s="82"/>
      <c r="AC23" s="82"/>
    </row>
    <row r="24" spans="1:29" s="81" customFormat="1" x14ac:dyDescent="0.25">
      <c r="A24" s="89" t="s">
        <v>42</v>
      </c>
      <c r="B24" s="89"/>
      <c r="C24" s="90"/>
      <c r="D24" s="91"/>
      <c r="E24" s="3" t="s">
        <v>43</v>
      </c>
      <c r="F24" s="91"/>
      <c r="G24" s="92"/>
      <c r="H24" s="92"/>
      <c r="I24" s="91"/>
      <c r="J24" s="93"/>
      <c r="K24" s="91"/>
      <c r="L24" s="91"/>
      <c r="M24" s="128"/>
      <c r="N24" s="91"/>
      <c r="O24" s="94">
        <f>SUM(O25:O26)</f>
        <v>558866.86</v>
      </c>
      <c r="P24" s="94">
        <f>SUM(P25:P26)</f>
        <v>0</v>
      </c>
      <c r="Q24" s="20"/>
      <c r="V24" s="82"/>
      <c r="W24" s="82"/>
      <c r="X24" s="82"/>
      <c r="Y24" s="82"/>
      <c r="Z24" s="82"/>
      <c r="AA24" s="82"/>
      <c r="AB24" s="82"/>
      <c r="AC24" s="82"/>
    </row>
    <row r="25" spans="1:29" s="81" customFormat="1" x14ac:dyDescent="0.25">
      <c r="A25" s="49" t="s">
        <v>44</v>
      </c>
      <c r="B25" s="95" t="str">
        <f>IFERROR(VLOOKUP(C25,'[23]SINAPI DEZEMBRO'!$A:$F,6,FALSE),IFERROR(VLOOKUP(C25,'[23]BANCO DE DADOS'!$A$3:$F$10542,2,FALSE),""))</f>
        <v>COMPOSIÇÃO</v>
      </c>
      <c r="C25" s="96" t="s">
        <v>45</v>
      </c>
      <c r="D25" s="97" t="str">
        <f>IFERROR(IF(C25="","FALTA",VLOOKUP($C25,'[23]E-FISCO'!$A$1:$B$5439,2,)),"FALTA")</f>
        <v>FALTA</v>
      </c>
      <c r="E25" s="4" t="str">
        <f>IFERROR(VLOOKUP(C25,'[23]SINAPI DEZEMBRO'!$A:$E,2,FALSE),IFERROR(VLOOKUP(C25,'[23]BANCO DE DADOS'!$A$3:$F$10542,3,FALSE),""))</f>
        <v>CANTEIRO DE OBRAS CENTRAL</v>
      </c>
      <c r="F25" s="5" t="str">
        <f>IFERROR(VLOOKUP(C25,'[23]SINAPI DEZEMBRO'!$A:$E,3,FALSE),IFERROR(VLOOKUP(C25,'[23]BANCO DE DADOS'!$A$3:$F$10542,4,FALSE),""))</f>
        <v>UN</v>
      </c>
      <c r="G25" s="98">
        <f>VLOOKUP(A25,'[23]MEM LOTE 6 SERTÃO S.FRANCISCO'!$1:$1048576,6,FALSE)</f>
        <v>1</v>
      </c>
      <c r="H25" s="99">
        <v>1</v>
      </c>
      <c r="I25" s="100">
        <f>IF($H25="","",IF($H25=1,$O$10,IF($H25=2,$O$11,IF($H25=3,$O$12,IF($H25=4,$O$13,IF($H25=5,$O$14,IF($H25=6,$O$15)))))))</f>
        <v>0.2621</v>
      </c>
      <c r="J25" s="6">
        <f>IFERROR(VLOOKUP(C25,'[23]SINAPI DEZEMBRO'!$A:$E,4,FALSE),IFERROR(VLOOKUP(C25,'[23]BANCO DE DADOS'!$A$3:$F$10542,5,FALSE),""))</f>
        <v>237745.27</v>
      </c>
      <c r="K25" s="7">
        <f>IF($G25="","",TRUNC((J25*I25)+J25,2))</f>
        <v>300058.3</v>
      </c>
      <c r="L25" s="100">
        <f>IF($H25="","",IF($H25=1,$P$10,IF($H25=2,$P$11,IF($H25=3,$P$12,IF($H25=4,$P$13,IF($H25=5,$P$14,IF($H25=6,$P$15)))))))</f>
        <v>0</v>
      </c>
      <c r="M25" s="129"/>
      <c r="N25" s="7">
        <f>IF($G25="","",TRUNC((M25*L25)+M25,2))</f>
        <v>0</v>
      </c>
      <c r="O25" s="7">
        <f>IF($G25="","",TRUNC(K25*G25,2))</f>
        <v>300058.3</v>
      </c>
      <c r="P25" s="7">
        <f>IF($G25="","",TRUNC(N25*G25,2))</f>
        <v>0</v>
      </c>
      <c r="Q25" s="20" t="e">
        <f>P25/P24</f>
        <v>#DIV/0!</v>
      </c>
      <c r="V25" s="82"/>
      <c r="W25" s="82"/>
      <c r="X25" s="82"/>
      <c r="Y25" s="82"/>
      <c r="Z25" s="82"/>
      <c r="AA25" s="82"/>
      <c r="AB25" s="82"/>
      <c r="AC25" s="82"/>
    </row>
    <row r="26" spans="1:29" s="81" customFormat="1" x14ac:dyDescent="0.25">
      <c r="A26" s="49" t="s">
        <v>46</v>
      </c>
      <c r="B26" s="95" t="str">
        <f>IFERROR(VLOOKUP(C26,'[23]SINAPI DEZEMBRO'!$A:$F,6,FALSE),IFERROR(VLOOKUP(C26,'[23]BANCO DE DADOS'!$A$3:$F$10542,2,FALSE),""))</f>
        <v>SICRO OUTUBRO / 2025</v>
      </c>
      <c r="C26" s="96">
        <v>903810</v>
      </c>
      <c r="D26" s="97" t="str">
        <f>IFERROR(IF(C26="","FALTA",VLOOKUP($C26,'[23]E-FISCO'!$A$1:$B$5439,2,)),"FALTA")</f>
        <v>529081 - 3</v>
      </c>
      <c r="E26" s="4" t="str">
        <f>IFERROR(VLOOKUP(C26,'[23]SINAPI DEZEMBRO'!$A:$E,2,FALSE),IFERROR(VLOOKUP(C26,'[23]BANCO DE DADOS'!$A$3:$F$10542,3,FALSE),""))</f>
        <v>INSTALAÇÃO DA USINA DE ASFALTO A QUENTE CAPACIDADE DE 120 T/H</v>
      </c>
      <c r="F26" s="5" t="str">
        <f>IFERROR(VLOOKUP(C26,'[23]SINAPI DEZEMBRO'!$A:$E,3,FALSE),IFERROR(VLOOKUP(C26,'[23]BANCO DE DADOS'!$A$3:$F$10542,4,FALSE),""))</f>
        <v>UN</v>
      </c>
      <c r="G26" s="98">
        <f>VLOOKUP(A26,'[23]MEM LOTE 6 SERTÃO S.FRANCISCO'!$1:$1048576,6,FALSE)</f>
        <v>1</v>
      </c>
      <c r="H26" s="99">
        <v>1</v>
      </c>
      <c r="I26" s="100">
        <f>IF($H26="","",IF($H26=1,$O$10,IF($H26=2,$O$11,IF($H26=3,$O$12,IF($H26=4,$O$13,IF($H26=5,$O$14,IF($H26=6,$O$15)))))))</f>
        <v>0.2621</v>
      </c>
      <c r="J26" s="6">
        <f>IFERROR(VLOOKUP(C26,'[23]SINAPI DEZEMBRO'!$A:$E,4,FALSE),IFERROR(VLOOKUP(C26,'[23]BANCO DE DADOS'!$A$3:$F$10542,5,FALSE),""))</f>
        <v>205061.85</v>
      </c>
      <c r="K26" s="7">
        <f>IF($G26="","",TRUNC((J26*I26)+J26,2))</f>
        <v>258808.56</v>
      </c>
      <c r="L26" s="100">
        <f>IF($H26="","",IF($H26=1,$P$10,IF($H26=2,$P$11,IF($H26=3,$P$12,IF($H26=4,$P$13,IF($H26=5,$P$14,IF($H26=6,$P$15)))))))</f>
        <v>0</v>
      </c>
      <c r="M26" s="129"/>
      <c r="N26" s="7">
        <f>IF($G26="","",TRUNC((M26*L26)+M26,2))</f>
        <v>0</v>
      </c>
      <c r="O26" s="7">
        <f>IF($G26="","",TRUNC(K26*G26,2))</f>
        <v>258808.56</v>
      </c>
      <c r="P26" s="7">
        <f>IF($G26="","",TRUNC(N26*G26,2))</f>
        <v>0</v>
      </c>
      <c r="Q26" s="20" t="e">
        <f>P26/P25</f>
        <v>#DIV/0!</v>
      </c>
      <c r="V26" s="82"/>
      <c r="W26" s="82"/>
      <c r="X26" s="82"/>
      <c r="Y26" s="82"/>
      <c r="Z26" s="82"/>
      <c r="AA26" s="82"/>
      <c r="AB26" s="82"/>
      <c r="AC26" s="82"/>
    </row>
    <row r="27" spans="1:29" s="81" customFormat="1" x14ac:dyDescent="0.25">
      <c r="A27" s="89" t="s">
        <v>47</v>
      </c>
      <c r="B27" s="89"/>
      <c r="C27" s="90"/>
      <c r="D27" s="91"/>
      <c r="E27" s="3" t="s">
        <v>48</v>
      </c>
      <c r="F27" s="91"/>
      <c r="G27" s="92"/>
      <c r="H27" s="91"/>
      <c r="I27" s="91"/>
      <c r="J27" s="93"/>
      <c r="K27" s="91"/>
      <c r="L27" s="91"/>
      <c r="M27" s="128"/>
      <c r="N27" s="91"/>
      <c r="O27" s="94">
        <f>SUM(O28)</f>
        <v>255328.66</v>
      </c>
      <c r="P27" s="94">
        <f>SUM(P28)</f>
        <v>0</v>
      </c>
      <c r="Q27" s="20"/>
      <c r="V27" s="82"/>
      <c r="W27" s="82"/>
      <c r="X27" s="82"/>
      <c r="Y27" s="82"/>
      <c r="Z27" s="82"/>
      <c r="AA27" s="82"/>
      <c r="AB27" s="82"/>
      <c r="AC27" s="82"/>
    </row>
    <row r="28" spans="1:29" s="81" customFormat="1" x14ac:dyDescent="0.25">
      <c r="A28" s="49" t="s">
        <v>49</v>
      </c>
      <c r="B28" s="95" t="str">
        <f>IFERROR(VLOOKUP(C28,'[23]SINAPI DEZEMBRO'!$A:$F,6,FALSE),IFERROR(VLOOKUP(C28,'[23]BANCO DE DADOS'!$A$3:$F$10542,2,FALSE),""))</f>
        <v>COMPOSIÇÃO</v>
      </c>
      <c r="C28" s="96" t="s">
        <v>50</v>
      </c>
      <c r="D28" s="97" t="str">
        <f>IFERROR(IF(C28="","FALTA",VLOOKUP($C28,'[23]E-FISCO'!$A$1:$B$5439,2,)),"FALTA")</f>
        <v>FALTA</v>
      </c>
      <c r="E28" s="4" t="str">
        <f>IFERROR(VLOOKUP(C28,'[23]SINAPI DEZEMBRO'!$A:$E,2,FALSE),IFERROR(VLOOKUP(C28,'[23]BANCO DE DADOS'!$A$3:$F$10542,3,FALSE),""))</f>
        <v>MOBILIZAÇÃO DE MAQUINAS E EQUIPAMENTOS - CANTEIRO CENTRAL</v>
      </c>
      <c r="F28" s="5" t="str">
        <f>IFERROR(VLOOKUP(C28,'[23]SINAPI DEZEMBRO'!$A:$E,3,FALSE),IFERROR(VLOOKUP(C28,'[23]BANCO DE DADOS'!$A$3:$F$10542,4,FALSE),""))</f>
        <v>UN</v>
      </c>
      <c r="G28" s="98">
        <f>VLOOKUP(A28,'[23]MEM LOTE 6 SERTÃO S.FRANCISCO'!$1:$1048576,6,FALSE)</f>
        <v>1</v>
      </c>
      <c r="H28" s="99">
        <v>1</v>
      </c>
      <c r="I28" s="100">
        <f>IF($H28="","",IF($H28=1,$O$10,IF($H28=2,$O$11,IF($H28=3,$O$12,IF($H28=4,$O$13,IF($H28=5,$O$14,IF($H28=6,$O$15)))))))</f>
        <v>0.2621</v>
      </c>
      <c r="J28" s="6">
        <f>IFERROR(VLOOKUP(C28,'[23]SINAPI DEZEMBRO'!$A:$E,4,FALSE),IFERROR(VLOOKUP(C28,'[23]BANCO DE DADOS'!$A$3:$F$10542,5,FALSE),""))</f>
        <v>202304.62</v>
      </c>
      <c r="K28" s="7">
        <f>IF($G28="","",TRUNC((J28*I28)+J28,2))</f>
        <v>255328.66</v>
      </c>
      <c r="L28" s="100">
        <f>IF($H28="","",IF($H28=1,$P$10,IF($H28=2,$P$11,IF($H28=3,$P$12,IF($H28=4,$P$13,IF($H28=5,$P$14,IF($H28=6,$P$15)))))))</f>
        <v>0</v>
      </c>
      <c r="M28" s="129"/>
      <c r="N28" s="7">
        <f>IF($G28="","",TRUNC((M28*L28)+M28,2))</f>
        <v>0</v>
      </c>
      <c r="O28" s="7">
        <f>IF($G28="","",TRUNC(K28*G28,2))</f>
        <v>255328.66</v>
      </c>
      <c r="P28" s="7">
        <f>IF($G28="","",TRUNC(N28*G28,2))</f>
        <v>0</v>
      </c>
      <c r="Q28" s="20" t="e">
        <f>P28/P27</f>
        <v>#DIV/0!</v>
      </c>
      <c r="V28" s="82"/>
      <c r="W28" s="82"/>
      <c r="X28" s="82"/>
      <c r="Y28" s="82"/>
      <c r="Z28" s="82"/>
      <c r="AA28" s="82"/>
      <c r="AB28" s="82"/>
      <c r="AC28" s="82"/>
    </row>
    <row r="29" spans="1:29" s="81" customFormat="1" x14ac:dyDescent="0.25">
      <c r="A29" s="89" t="s">
        <v>51</v>
      </c>
      <c r="B29" s="89"/>
      <c r="C29" s="90"/>
      <c r="D29" s="91"/>
      <c r="E29" s="3" t="s">
        <v>52</v>
      </c>
      <c r="F29" s="91"/>
      <c r="G29" s="92"/>
      <c r="H29" s="91"/>
      <c r="I29" s="91"/>
      <c r="J29" s="93"/>
      <c r="K29" s="91"/>
      <c r="L29" s="91"/>
      <c r="M29" s="128"/>
      <c r="N29" s="91"/>
      <c r="O29" s="94">
        <f>SUM(O30)</f>
        <v>255328.66</v>
      </c>
      <c r="P29" s="94">
        <f>SUM(P30)</f>
        <v>0</v>
      </c>
      <c r="Q29" s="20"/>
      <c r="V29" s="82"/>
      <c r="W29" s="82"/>
      <c r="X29" s="82"/>
      <c r="Y29" s="82"/>
      <c r="Z29" s="82"/>
      <c r="AA29" s="82"/>
      <c r="AB29" s="82"/>
      <c r="AC29" s="82"/>
    </row>
    <row r="30" spans="1:29" s="81" customFormat="1" x14ac:dyDescent="0.25">
      <c r="A30" s="49" t="s">
        <v>53</v>
      </c>
      <c r="B30" s="95" t="str">
        <f>IFERROR(VLOOKUP(C30,'[23]SINAPI DEZEMBRO'!$A:$F,6,FALSE),IFERROR(VLOOKUP(C30,'[23]BANCO DE DADOS'!$A$3:$F$10542,2,FALSE),""))</f>
        <v>COMPOSIÇÃO</v>
      </c>
      <c r="C30" s="96" t="s">
        <v>54</v>
      </c>
      <c r="D30" s="97" t="str">
        <f>IFERROR(IF(C30="","FALTA",VLOOKUP($C30,'[23]E-FISCO'!$A$1:$B$5439,2,)),"FALTA")</f>
        <v>FALTA</v>
      </c>
      <c r="E30" s="4" t="str">
        <f>IFERROR(VLOOKUP(C30,'[23]SINAPI DEZEMBRO'!$A:$E,2,FALSE),IFERROR(VLOOKUP(C30,'[23]BANCO DE DADOS'!$A$3:$F$10542,3,FALSE),""))</f>
        <v>DESMOBILIZAÇÃO DE MAQUINAS E EQUIPAMENTOS - CANTEIRO CENTRAL</v>
      </c>
      <c r="F30" s="5" t="str">
        <f>IFERROR(VLOOKUP(C30,'[23]SINAPI DEZEMBRO'!$A:$E,3,FALSE),IFERROR(VLOOKUP(C30,'[23]BANCO DE DADOS'!$A$3:$F$10542,4,FALSE),""))</f>
        <v>UN</v>
      </c>
      <c r="G30" s="98">
        <f>VLOOKUP(A30,'[23]MEM LOTE 6 SERTÃO S.FRANCISCO'!$1:$1048576,6,FALSE)</f>
        <v>1</v>
      </c>
      <c r="H30" s="99">
        <v>1</v>
      </c>
      <c r="I30" s="100">
        <f>IF($H30="","",IF($H30=1,$O$10,IF($H30=2,$O$11,IF($H30=3,$O$12,IF($H30=4,$O$13,IF($H30=5,$O$14,IF($H30=6,$O$15)))))))</f>
        <v>0.2621</v>
      </c>
      <c r="J30" s="6">
        <f>IFERROR(VLOOKUP(C30,'[23]SINAPI DEZEMBRO'!$A:$E,4,FALSE),IFERROR(VLOOKUP(C30,'[23]BANCO DE DADOS'!$A$3:$F$10542,5,FALSE),""))</f>
        <v>202304.62</v>
      </c>
      <c r="K30" s="7">
        <f>IF($G30="","",TRUNC((J30*I30)+J30,2))</f>
        <v>255328.66</v>
      </c>
      <c r="L30" s="100">
        <f>IF($H30="","",IF($H30=1,$P$10,IF($H30=2,$P$11,IF($H30=3,$P$12,IF($H30=4,$P$13,IF($H30=5,$P$14,IF($H30=6,$P$15)))))))</f>
        <v>0</v>
      </c>
      <c r="M30" s="129"/>
      <c r="N30" s="7">
        <f>IF($G30="","",TRUNC((M30*L30)+M30,2))</f>
        <v>0</v>
      </c>
      <c r="O30" s="7">
        <f>IF($G30="","",TRUNC(K30*G30,2))</f>
        <v>255328.66</v>
      </c>
      <c r="P30" s="7">
        <f>IF($G30="","",TRUNC(N30*G30,2))</f>
        <v>0</v>
      </c>
      <c r="Q30" s="20" t="e">
        <f>P30/P29</f>
        <v>#DIV/0!</v>
      </c>
      <c r="V30" s="82"/>
      <c r="W30" s="82"/>
      <c r="X30" s="82"/>
      <c r="Y30" s="82"/>
      <c r="Z30" s="82"/>
      <c r="AA30" s="82"/>
      <c r="AB30" s="82"/>
      <c r="AC30" s="82"/>
    </row>
    <row r="31" spans="1:29" s="81" customFormat="1" x14ac:dyDescent="0.25">
      <c r="A31" s="83" t="s">
        <v>55</v>
      </c>
      <c r="B31" s="83"/>
      <c r="C31" s="84"/>
      <c r="D31" s="85"/>
      <c r="E31" s="8" t="s">
        <v>56</v>
      </c>
      <c r="F31" s="85"/>
      <c r="G31" s="86"/>
      <c r="H31" s="85"/>
      <c r="I31" s="85"/>
      <c r="J31" s="87"/>
      <c r="K31" s="85"/>
      <c r="L31" s="85"/>
      <c r="M31" s="127"/>
      <c r="N31" s="85"/>
      <c r="O31" s="88">
        <f>SUM(O32,O34,O40,O42,O44,O53,O69,O78,O101,O111,O116)</f>
        <v>11669429.810000001</v>
      </c>
      <c r="P31" s="88">
        <f>SUM(P32,P34,P40,P42,P44,P53,P69,P78,P101,P111,P116)</f>
        <v>0</v>
      </c>
      <c r="Q31" s="20"/>
      <c r="V31" s="82"/>
      <c r="W31" s="82"/>
      <c r="X31" s="82"/>
      <c r="Y31" s="82"/>
      <c r="Z31" s="82"/>
      <c r="AA31" s="82"/>
      <c r="AB31" s="82"/>
      <c r="AC31" s="82"/>
    </row>
    <row r="32" spans="1:29" s="81" customFormat="1" x14ac:dyDescent="0.25">
      <c r="A32" s="89" t="s">
        <v>57</v>
      </c>
      <c r="B32" s="89"/>
      <c r="C32" s="90"/>
      <c r="D32" s="91"/>
      <c r="E32" s="3" t="s">
        <v>58</v>
      </c>
      <c r="F32" s="91"/>
      <c r="G32" s="92"/>
      <c r="H32" s="91"/>
      <c r="I32" s="91"/>
      <c r="J32" s="93"/>
      <c r="K32" s="91"/>
      <c r="L32" s="91"/>
      <c r="M32" s="128"/>
      <c r="N32" s="91"/>
      <c r="O32" s="94">
        <f>O33</f>
        <v>444826.21</v>
      </c>
      <c r="P32" s="94">
        <f>P33</f>
        <v>0</v>
      </c>
      <c r="Q32" s="20"/>
      <c r="V32" s="82"/>
      <c r="W32" s="82"/>
      <c r="X32" s="82"/>
      <c r="Y32" s="82"/>
      <c r="Z32" s="82"/>
      <c r="AA32" s="82"/>
      <c r="AB32" s="82"/>
      <c r="AC32" s="82"/>
    </row>
    <row r="33" spans="1:22" x14ac:dyDescent="0.25">
      <c r="A33" s="49" t="s">
        <v>59</v>
      </c>
      <c r="B33" s="95" t="str">
        <f>IFERROR(VLOOKUP(C33,'[23]SINAPI DEZEMBRO'!$A:$F,6,FALSE),IFERROR(VLOOKUP(C33,'[23]BANCO DE DADOS'!$A$3:$F$10542,2,FALSE),""))</f>
        <v>COMPOSIÇÃO</v>
      </c>
      <c r="C33" s="96" t="s">
        <v>60</v>
      </c>
      <c r="D33" s="97" t="str">
        <f>IFERROR(IF(C33="","FALTA",VLOOKUP($C33,'[23]E-FISCO'!$A$1:$B$5439,2,)),"FALTA")</f>
        <v>FALTA</v>
      </c>
      <c r="E33" s="4" t="str">
        <f>IFERROR(VLOOKUP(C33,'[23]SINAPI DEZEMBRO'!$A:$E,2,FALSE),IFERROR(VLOOKUP(C33,'[23]BANCO DE DADOS'!$A$3:$F$10542,3,FALSE),""))</f>
        <v>ADMINISTRAÇÃO LOCAL PARA PAVIMENTAÇÃO ASFÁLTICA (12 MESES)</v>
      </c>
      <c r="F33" s="5" t="str">
        <f>IFERROR(VLOOKUP(C33,'[23]SINAPI DEZEMBRO'!$A:$E,3,FALSE),IFERROR(VLOOKUP(C33,'[23]BANCO DE DADOS'!$A$3:$F$10542,4,FALSE),""))</f>
        <v>UN</v>
      </c>
      <c r="G33" s="98">
        <f>VLOOKUP(A33,'[23]MEM LOTE 6 SERTÃO S.FRANCISCO'!$1:$1048576,6,FALSE)</f>
        <v>1</v>
      </c>
      <c r="H33" s="99">
        <v>1</v>
      </c>
      <c r="I33" s="100">
        <f>IF($H33="","",IF($H33=1,$O$10,IF($H33=2,$O$11,IF($H33=3,$O$12,IF($H33=4,$O$13,IF($H33=5,$O$14,IF($H33=6,$O$15)))))))</f>
        <v>0.2621</v>
      </c>
      <c r="J33" s="6">
        <f>IFERROR(VLOOKUP(C33,'[23]SINAPI DEZEMBRO'!$A:$E,4,FALSE),IFERROR(VLOOKUP(C33,'[23]BANCO DE DADOS'!$A$3:$F$10542,5,FALSE),""))</f>
        <v>352449.26</v>
      </c>
      <c r="K33" s="7">
        <f>IF($G33="","",TRUNC((J33*I33)+J33,2))</f>
        <v>444826.21</v>
      </c>
      <c r="L33" s="100">
        <f>IF($H33="","",IF($H33=1,$P$10,IF($H33=2,$P$11,IF($H33=3,$P$12,IF($H33=4,$P$13,IF($H33=5,$P$14,IF($H33=6,$P$15)))))))</f>
        <v>0</v>
      </c>
      <c r="M33" s="129"/>
      <c r="N33" s="7">
        <f>IF($G33="","",TRUNC((M33*L33)+M33,2))</f>
        <v>0</v>
      </c>
      <c r="O33" s="7">
        <f>IF($G33="","",TRUNC(K33*G33,2))</f>
        <v>444826.21</v>
      </c>
      <c r="P33" s="7">
        <f>IF($G33="","",TRUNC(N33*G33,2))</f>
        <v>0</v>
      </c>
      <c r="Q33" s="20" t="e">
        <f>P33/P32</f>
        <v>#DIV/0!</v>
      </c>
      <c r="R33" s="20">
        <f>O33/O31</f>
        <v>3.8100000000000002E-2</v>
      </c>
      <c r="S33" s="20" t="e">
        <f>P33/P31</f>
        <v>#DIV/0!</v>
      </c>
      <c r="T33" s="22"/>
      <c r="U33" s="22"/>
      <c r="V33" s="101"/>
    </row>
    <row r="34" spans="1:22" x14ac:dyDescent="0.25">
      <c r="A34" s="89" t="s">
        <v>61</v>
      </c>
      <c r="B34" s="89"/>
      <c r="C34" s="90"/>
      <c r="D34" s="91"/>
      <c r="E34" s="3" t="s">
        <v>62</v>
      </c>
      <c r="F34" s="91"/>
      <c r="G34" s="92"/>
      <c r="H34" s="91"/>
      <c r="I34" s="91"/>
      <c r="J34" s="93"/>
      <c r="K34" s="91"/>
      <c r="L34" s="91"/>
      <c r="M34" s="128"/>
      <c r="N34" s="91"/>
      <c r="O34" s="94">
        <f>SUM(O35:O39)</f>
        <v>229179.44</v>
      </c>
      <c r="P34" s="94">
        <f>SUM(P35:P39)</f>
        <v>0</v>
      </c>
      <c r="R34" s="22"/>
      <c r="S34" s="22"/>
      <c r="T34" s="22"/>
      <c r="U34" s="22"/>
      <c r="V34" s="101"/>
    </row>
    <row r="35" spans="1:22" ht="33" x14ac:dyDescent="0.25">
      <c r="A35" s="49" t="s">
        <v>63</v>
      </c>
      <c r="B35" s="95" t="str">
        <f>IFERROR(VLOOKUP(C35,'[23]SINAPI DEZEMBRO'!$A:$F,6,FALSE),IFERROR(VLOOKUP(C35,'[23]BANCO DE DADOS'!$A$3:$F$10542,2,FALSE),""))</f>
        <v>SINAPI DEZEMBRO 2025</v>
      </c>
      <c r="C35" s="96">
        <v>103689</v>
      </c>
      <c r="D35" s="97" t="str">
        <f>IFERROR(IF(C35="","FALTA",VLOOKUP($C35,'[23]E-FISCO'!$A$1:$B$5439,2,)),"FALTA")</f>
        <v>FALTA</v>
      </c>
      <c r="E35" s="4" t="str">
        <f>IFERROR(VLOOKUP(C35,'[23]SINAPI DEZEMBRO'!$A:$E,2,FALSE),IFERROR(VLOOKUP(C35,'[23]BANCO DE DADOS'!$A$3:$F$10542,3,FALSE),""))</f>
        <v>FORNECIMENTO E INSTALAÇÃO DE PLACA DE OBRA COM CHAPA GALVANIZADA E ESTRUTURA DE MADEIRA. AF_03/2022_PS</v>
      </c>
      <c r="F35" s="5" t="str">
        <f>IFERROR(VLOOKUP(C35,'[23]SINAPI DEZEMBRO'!$A:$E,3,FALSE),IFERROR(VLOOKUP(C35,'[23]BANCO DE DADOS'!$A$3:$F$10542,4,FALSE),""))</f>
        <v>M2</v>
      </c>
      <c r="G35" s="98">
        <f>VLOOKUP(A35,'[23]MEM LOTE 6 SERTÃO S.FRANCISCO'!$1:$1048576,6,FALSE)</f>
        <v>147.41999999999999</v>
      </c>
      <c r="H35" s="99">
        <v>1</v>
      </c>
      <c r="I35" s="100">
        <f>IF($H35="","",IF($H35=1,$O$10,IF($H35=2,$O$11,IF($H35=3,$O$12,IF($H35=4,$O$13,IF($H35=5,$O$14,IF($H35=6,$O$15)))))))</f>
        <v>0.2621</v>
      </c>
      <c r="J35" s="6">
        <f>IFERROR(VLOOKUP(C35,'[23]SINAPI DEZEMBRO'!$A:$E,4,FALSE),IFERROR(VLOOKUP(C35,'[23]BANCO DE DADOS'!$A$3:$F$10542,5,FALSE),""))</f>
        <v>464.96</v>
      </c>
      <c r="K35" s="7">
        <f>IF($G35="","",TRUNC((J35*I35)+J35,2))</f>
        <v>586.82000000000005</v>
      </c>
      <c r="L35" s="100">
        <f>IF($H35="","",IF($H35=1,$P$10,IF($H35=2,$P$11,IF($H35=3,$P$12,IF($H35=4,$P$13,IF($H35=5,$P$14,IF($H35=6,$P$15)))))))</f>
        <v>0</v>
      </c>
      <c r="M35" s="129"/>
      <c r="N35" s="7">
        <f>IF($G35="","",TRUNC((M35*L35)+M35,2))</f>
        <v>0</v>
      </c>
      <c r="O35" s="7">
        <f>IF($G35="","",TRUNC(K35*G35,2))</f>
        <v>86509</v>
      </c>
      <c r="P35" s="7">
        <f>IF($G35="","",TRUNC(N35*G35,2))</f>
        <v>0</v>
      </c>
      <c r="Q35" s="20" t="e">
        <f>P35/$P$34</f>
        <v>#DIV/0!</v>
      </c>
      <c r="R35" s="22"/>
      <c r="S35" s="22"/>
      <c r="V35" s="101"/>
    </row>
    <row r="36" spans="1:22" ht="50.25" customHeight="1" x14ac:dyDescent="0.25">
      <c r="A36" s="49" t="s">
        <v>64</v>
      </c>
      <c r="B36" s="95" t="str">
        <f>IFERROR(VLOOKUP(C36,'[23]SINAPI DEZEMBRO'!$A:$F,6,FALSE),IFERROR(VLOOKUP(C36,'[23]BANCO DE DADOS'!$A$3:$F$10542,2,FALSE),""))</f>
        <v>COMPESA 2024.2</v>
      </c>
      <c r="C36" s="96" t="s">
        <v>65</v>
      </c>
      <c r="D36" s="97" t="str">
        <f>IFERROR(IF(C36="","FALTA",VLOOKUP($C36,'[23]E-FISCO'!$A$1:$B$5439,2,)),"FALTA")</f>
        <v>FALTA</v>
      </c>
      <c r="E36" s="4" t="str">
        <f>IFERROR(VLOOKUP(C36,'[23]SINAPI DEZEMBRO'!$A:$E,2,FALSE),IFERROR(VLOOKUP(C36,'[23]BANCO DE DADOS'!$A$3:$F$10542,3,FALSE),""))</f>
        <v>CANTEIRO ITINERANTE COMPOSTO DE TOLDO, CONJUNTO DE MESA E CADEIRAS E BANHEIRO QUÍMICO COM LIMPEZA DIÁRIA INCLUSO COLETA E DESTINAÇÃO FINAL DE EFLUENTES</v>
      </c>
      <c r="F36" s="5" t="str">
        <f>IFERROR(VLOOKUP(C36,'[23]SINAPI DEZEMBRO'!$A:$E,3,FALSE),IFERROR(VLOOKUP(C36,'[23]BANCO DE DADOS'!$A$3:$F$10542,4,FALSE),""))</f>
        <v>MÊS</v>
      </c>
      <c r="G36" s="98">
        <f>VLOOKUP(A36,'[23]MEM LOTE 6 SERTÃO S.FRANCISCO'!$1:$1048576,6,FALSE)</f>
        <v>22</v>
      </c>
      <c r="H36" s="99">
        <v>1</v>
      </c>
      <c r="I36" s="100">
        <f>IF($H36="","",IF($H36=1,$O$10,IF($H36=2,$O$11,IF($H36=3,$O$12,IF($H36=4,$O$13,IF($H36=5,$O$14,IF($H36=6,$O$15)))))))</f>
        <v>0.2621</v>
      </c>
      <c r="J36" s="6">
        <f>IFERROR(VLOOKUP(C36,'[23]SINAPI DEZEMBRO'!$A:$E,4,FALSE),IFERROR(VLOOKUP(C36,'[23]BANCO DE DADOS'!$A$3:$F$10542,5,FALSE),""))</f>
        <v>4181.8900000000003</v>
      </c>
      <c r="K36" s="7">
        <f>IF($G36="","",TRUNC((J36*I36)+J36,2))</f>
        <v>5277.96</v>
      </c>
      <c r="L36" s="100">
        <f>IF($H36="","",IF($H36=1,$P$10,IF($H36=2,$P$11,IF($H36=3,$P$12,IF($H36=4,$P$13,IF($H36=5,$P$14,IF($H36=6,$P$15)))))))</f>
        <v>0</v>
      </c>
      <c r="M36" s="129"/>
      <c r="N36" s="7">
        <f>IF($G36="","",TRUNC((M36*L36)+M36,2))</f>
        <v>0</v>
      </c>
      <c r="O36" s="7">
        <f>IF($G36="","",TRUNC(K36*G36,2))</f>
        <v>116115.12</v>
      </c>
      <c r="P36" s="7">
        <f>IF($G36="","",TRUNC(N36*G36,2))</f>
        <v>0</v>
      </c>
      <c r="Q36" s="20" t="e">
        <f t="shared" ref="Q36:Q38" si="0">P36/$P$34</f>
        <v>#DIV/0!</v>
      </c>
      <c r="V36" s="101"/>
    </row>
    <row r="37" spans="1:22" ht="30" customHeight="1" x14ac:dyDescent="0.25">
      <c r="A37" s="49" t="s">
        <v>66</v>
      </c>
      <c r="B37" s="95" t="str">
        <f>IFERROR(VLOOKUP(C37,'[23]SINAPI DEZEMBRO'!$A:$F,6,FALSE),IFERROR(VLOOKUP(C37,'[23]BANCO DE DADOS'!$A$3:$F$10542,2,FALSE),""))</f>
        <v>ORSE NOVEMBRO / 2025</v>
      </c>
      <c r="C37" s="96">
        <v>4659</v>
      </c>
      <c r="D37" s="97" t="str">
        <f>IFERROR(IF(C37="","FALTA",VLOOKUP($C37,'[23]E-FISCO'!$A$1:$B$5439,2,)),"FALTA")</f>
        <v>FALTA</v>
      </c>
      <c r="E37" s="4" t="str">
        <f>IFERROR(VLOOKUP(C37,'[23]SINAPI DEZEMBRO'!$A:$E,2,FALSE),IFERROR(VLOOKUP(C37,'[23]BANCO DE DADOS'!$A$3:$F$10542,3,FALSE),""))</f>
        <v>LOCAÇÃO DE CONTAINER - REFEITÓRIO SEM BANHEIRO - 6,00 X 2,40M - REV 02_02/2022</v>
      </c>
      <c r="F37" s="5" t="str">
        <f>IFERROR(VLOOKUP(C37,'[23]SINAPI DEZEMBRO'!$A:$E,3,FALSE),IFERROR(VLOOKUP(C37,'[23]BANCO DE DADOS'!$A$3:$F$10542,4,FALSE),""))</f>
        <v>MÊS</v>
      </c>
      <c r="G37" s="98">
        <f>VLOOKUP(A37,'[23]MEM LOTE 6 SERTÃO S.FRANCISCO'!$1:$1048576,6,FALSE)</f>
        <v>11</v>
      </c>
      <c r="H37" s="99">
        <v>6</v>
      </c>
      <c r="I37" s="100">
        <f>IF($H37="","",IF($H37=1,$O$10,IF($H37=2,$O$11,IF($H37=3,$O$12,IF($H37=4,$O$13,IF($H37=5,$O$14,IF($H37=6,$O$15)))))))</f>
        <v>0.15740000000000001</v>
      </c>
      <c r="J37" s="6">
        <f>IFERROR(VLOOKUP(C37,'[23]SINAPI DEZEMBRO'!$A:$E,4,FALSE),IFERROR(VLOOKUP(C37,'[23]BANCO DE DADOS'!$A$3:$F$10542,5,FALSE),""))</f>
        <v>1800</v>
      </c>
      <c r="K37" s="7">
        <f>IF($G37="","",TRUNC((J37*I37)+J37,2))</f>
        <v>2083.3200000000002</v>
      </c>
      <c r="L37" s="100">
        <f>IF($H37="","",IF($H37=1,$P$10,IF($H37=2,$P$11,IF($H37=3,$P$12,IF($H37=4,$P$13,IF($H37=5,$P$14,IF($H37=6,$P$15)))))))</f>
        <v>0</v>
      </c>
      <c r="M37" s="129"/>
      <c r="N37" s="7">
        <f>IF($G37="","",TRUNC((M37*L37)+M37,2))</f>
        <v>0</v>
      </c>
      <c r="O37" s="7">
        <f>IF($G37="","",TRUNC(K37*G37,2))</f>
        <v>22916.52</v>
      </c>
      <c r="P37" s="7">
        <f>IF($G37="","",TRUNC(N37*G37,2))</f>
        <v>0</v>
      </c>
      <c r="Q37" s="20" t="e">
        <f t="shared" si="0"/>
        <v>#DIV/0!</v>
      </c>
      <c r="V37" s="101"/>
    </row>
    <row r="38" spans="1:22" ht="30" customHeight="1" x14ac:dyDescent="0.25">
      <c r="A38" s="49" t="s">
        <v>67</v>
      </c>
      <c r="B38" s="95" t="str">
        <f>IFERROR(VLOOKUP(C38,'[23]SINAPI DEZEMBRO'!$A:$F,6,FALSE),IFERROR(VLOOKUP(C38,'[23]BANCO DE DADOS'!$A$3:$F$10542,2,FALSE),""))</f>
        <v>COMPESA 2024.2</v>
      </c>
      <c r="C38" s="96" t="s">
        <v>68</v>
      </c>
      <c r="D38" s="97" t="str">
        <f>IFERROR(IF(C38="","FALTA",VLOOKUP($C38,'[23]E-FISCO'!$A$1:$B$5439,2,)),"FALTA")</f>
        <v>FALTA</v>
      </c>
      <c r="E38" s="4" t="str">
        <f>IFERROR(VLOOKUP(C38,'[23]SINAPI DEZEMBRO'!$A:$E,2,FALSE),IFERROR(VLOOKUP(C38,'[23]BANCO DE DADOS'!$A$3:$F$10542,3,FALSE),""))</f>
        <v>CONSERTO DE RAMAIS PREDIAIS DE ÁGUA DANIFICADOS DURANTE EXECUÇÃO DAS OBRAS.</v>
      </c>
      <c r="F38" s="5" t="str">
        <f>IFERROR(VLOOKUP(C38,'[23]SINAPI DEZEMBRO'!$A:$E,3,FALSE),IFERROR(VLOOKUP(C38,'[23]BANCO DE DADOS'!$A$3:$F$10542,4,FALSE),""))</f>
        <v>UN</v>
      </c>
      <c r="G38" s="98">
        <f>VLOOKUP(A38,'[23]MEM LOTE 6 SERTÃO S.FRANCISCO'!$1:$1048576,6,FALSE)</f>
        <v>44</v>
      </c>
      <c r="H38" s="99">
        <v>1</v>
      </c>
      <c r="I38" s="100">
        <f>IF($H38="","",IF($H38=1,$O$10,IF($H38=2,$O$11,IF($H38=3,$O$12,IF($H38=4,$O$13,IF($H38=5,$O$14,IF($H38=6,$O$15)))))))</f>
        <v>0.2621</v>
      </c>
      <c r="J38" s="6">
        <f>IFERROR(VLOOKUP(C38,'[23]SINAPI DEZEMBRO'!$A:$E,4,FALSE),IFERROR(VLOOKUP(C38,'[23]BANCO DE DADOS'!$A$3:$F$10542,5,FALSE),""))</f>
        <v>19.66</v>
      </c>
      <c r="K38" s="7">
        <f>IF($G38="","",TRUNC((J38*I38)+J38,2))</f>
        <v>24.81</v>
      </c>
      <c r="L38" s="100">
        <f>IF($H38="","",IF($H38=1,$P$10,IF($H38=2,$P$11,IF($H38=3,$P$12,IF($H38=4,$P$13,IF($H38=5,$P$14,IF($H38=6,$P$15)))))))</f>
        <v>0</v>
      </c>
      <c r="M38" s="129"/>
      <c r="N38" s="7">
        <f>IF($G38="","",TRUNC((M38*L38)+M38,2))</f>
        <v>0</v>
      </c>
      <c r="O38" s="7">
        <f>IF($G38="","",TRUNC(K38*G38,2))</f>
        <v>1091.6400000000001</v>
      </c>
      <c r="P38" s="7">
        <f>IF($G38="","",TRUNC(N38*G38,2))</f>
        <v>0</v>
      </c>
      <c r="Q38" s="20" t="e">
        <f t="shared" si="0"/>
        <v>#DIV/0!</v>
      </c>
      <c r="V38" s="101"/>
    </row>
    <row r="39" spans="1:22" ht="34.5" customHeight="1" x14ac:dyDescent="0.25">
      <c r="A39" s="49" t="s">
        <v>69</v>
      </c>
      <c r="B39" s="95" t="str">
        <f>IFERROR(VLOOKUP(C39,'[23]SINAPI DEZEMBRO'!$A:$F,6,FALSE),IFERROR(VLOOKUP(C39,'[23]BANCO DE DADOS'!$A$3:$F$10542,2,FALSE),""))</f>
        <v>COMPESA 2024.2</v>
      </c>
      <c r="C39" s="96" t="s">
        <v>70</v>
      </c>
      <c r="D39" s="97" t="str">
        <f>IFERROR(IF(C39="","FALTA",VLOOKUP($C39,'[23]E-FISCO'!$A$1:$B$5439,2,)),"FALTA")</f>
        <v>FALTA</v>
      </c>
      <c r="E39" s="4" t="str">
        <f>IFERROR(VLOOKUP(C39,'[23]SINAPI DEZEMBRO'!$A:$E,2,FALSE),IFERROR(VLOOKUP(C39,'[23]BANCO DE DADOS'!$A$3:$F$10542,3,FALSE),""))</f>
        <v>CONSERTO DE RAMAIS PREDIAIS DE ESGOTO DANIFICADOS DURANTE EXECUÇÃO DAS OBRAS.</v>
      </c>
      <c r="F39" s="5" t="str">
        <f>IFERROR(VLOOKUP(C39,'[23]SINAPI DEZEMBRO'!$A:$E,3,FALSE),IFERROR(VLOOKUP(C39,'[23]BANCO DE DADOS'!$A$3:$F$10542,4,FALSE),""))</f>
        <v>UN</v>
      </c>
      <c r="G39" s="98">
        <f>VLOOKUP(A39,'[23]MEM LOTE 6 SERTÃO S.FRANCISCO'!$1:$1048576,6,FALSE)</f>
        <v>44</v>
      </c>
      <c r="H39" s="99">
        <v>1</v>
      </c>
      <c r="I39" s="100">
        <f>IF($H39="","",IF($H39=1,$O$10,IF($H39=2,$O$11,IF($H39=3,$O$12,IF($H39=4,$O$13,IF($H39=5,$O$14,IF($H39=6,$O$15)))))))</f>
        <v>0.2621</v>
      </c>
      <c r="J39" s="6">
        <f>IFERROR(VLOOKUP(C39,'[23]SINAPI DEZEMBRO'!$A:$E,4,FALSE),IFERROR(VLOOKUP(C39,'[23]BANCO DE DADOS'!$A$3:$F$10542,5,FALSE),""))</f>
        <v>45.87</v>
      </c>
      <c r="K39" s="7">
        <f>IF($G39="","",TRUNC((J39*I39)+J39,2))</f>
        <v>57.89</v>
      </c>
      <c r="L39" s="100">
        <f>IF($H39="","",IF($H39=1,$P$10,IF($H39=2,$P$11,IF($H39=3,$P$12,IF($H39=4,$P$13,IF($H39=5,$P$14,IF($H39=6,$P$15)))))))</f>
        <v>0</v>
      </c>
      <c r="M39" s="129"/>
      <c r="N39" s="7">
        <f>IF($G39="","",TRUNC((M39*L39)+M39,2))</f>
        <v>0</v>
      </c>
      <c r="O39" s="7">
        <f>IF($G39="","",TRUNC(K39*G39,2))</f>
        <v>2547.16</v>
      </c>
      <c r="P39" s="7">
        <f>IF($G39="","",TRUNC(N39*G39,2))</f>
        <v>0</v>
      </c>
      <c r="Q39" s="20" t="e">
        <f>P39/$P$34</f>
        <v>#DIV/0!</v>
      </c>
      <c r="V39" s="101"/>
    </row>
    <row r="40" spans="1:22" x14ac:dyDescent="0.25">
      <c r="A40" s="89" t="s">
        <v>71</v>
      </c>
      <c r="B40" s="89"/>
      <c r="C40" s="90"/>
      <c r="D40" s="91"/>
      <c r="E40" s="3" t="s">
        <v>48</v>
      </c>
      <c r="F40" s="91"/>
      <c r="G40" s="92"/>
      <c r="H40" s="91"/>
      <c r="I40" s="91"/>
      <c r="J40" s="93"/>
      <c r="K40" s="91"/>
      <c r="L40" s="91"/>
      <c r="M40" s="128"/>
      <c r="N40" s="91"/>
      <c r="O40" s="94">
        <f>SUM(O41:O41)</f>
        <v>166010.82</v>
      </c>
      <c r="P40" s="94">
        <f>SUM(P41:P41)</f>
        <v>0</v>
      </c>
      <c r="V40" s="101"/>
    </row>
    <row r="41" spans="1:22" ht="35.25" customHeight="1" x14ac:dyDescent="0.25">
      <c r="A41" s="49" t="s">
        <v>72</v>
      </c>
      <c r="B41" s="95" t="str">
        <f>IFERROR(VLOOKUP(C41,'[23]SINAPI DEZEMBRO'!$A:$F,6,FALSE),IFERROR(VLOOKUP(C41,'[23]BANCO DE DADOS'!$A$3:$F$10542,2,FALSE),""))</f>
        <v>COMPOSIÇÃO</v>
      </c>
      <c r="C41" s="96" t="s">
        <v>73</v>
      </c>
      <c r="D41" s="97" t="str">
        <f>IFERROR(IF(C41="","FALTA",VLOOKUP($C41,'[23]E-FISCO'!$A$1:$B$5439,2,)),"FALTA")</f>
        <v>FALTA</v>
      </c>
      <c r="E41" s="4" t="str">
        <f>IFERROR(VLOOKUP(C41,'[23]SINAPI DEZEMBRO'!$A:$E,2,FALSE),IFERROR(VLOOKUP(C41,'[23]BANCO DE DADOS'!$A$3:$F$10542,3,FALSE),""))</f>
        <v>MOBILIZAÇÃO DE MAQUINAS E EQUIPAMENTOS - PAVIMENTAÇÃO ASFÁLTICA, CAPEAMENTO E/OU RECAPEAMENTO</v>
      </c>
      <c r="F41" s="5" t="str">
        <f>IFERROR(VLOOKUP(C41,'[23]SINAPI DEZEMBRO'!$A:$E,3,FALSE),IFERROR(VLOOKUP(C41,'[23]BANCO DE DADOS'!$A$3:$F$10542,4,FALSE),""))</f>
        <v>UN</v>
      </c>
      <c r="G41" s="98">
        <f>VLOOKUP(A41,'[23]MEM LOTE 6 SERTÃO S.FRANCISCO'!$1:$1048576,6,FALSE)</f>
        <v>6</v>
      </c>
      <c r="H41" s="99">
        <v>1</v>
      </c>
      <c r="I41" s="100">
        <f>IF($H41="","",IF($H41=1,$O$10,IF($H41=2,$O$11,IF($H41=3,$O$12,IF($H41=4,$O$13,IF($H41=5,$O$14,IF($H41=6,$O$15)))))))</f>
        <v>0.2621</v>
      </c>
      <c r="J41" s="6">
        <f>IFERROR(VLOOKUP(C41,'[23]SINAPI DEZEMBRO'!$A:$E,4,FALSE),IFERROR(VLOOKUP(C41,'[23]BANCO DE DADOS'!$A$3:$F$10542,5,FALSE),""))</f>
        <v>21922.57</v>
      </c>
      <c r="K41" s="7">
        <f>IF($G41="","",TRUNC((J41*I41)+J41,2))</f>
        <v>27668.47</v>
      </c>
      <c r="L41" s="100">
        <f>IF($H41="","",IF($H41=1,$P$10,IF($H41=2,$P$11,IF($H41=3,$P$12,IF($H41=4,$P$13,IF($H41=5,$P$14,IF($H41=6,$P$15)))))))</f>
        <v>0</v>
      </c>
      <c r="M41" s="129"/>
      <c r="N41" s="7">
        <f>IF($G41="","",TRUNC((M41*L41)+M41,2))</f>
        <v>0</v>
      </c>
      <c r="O41" s="7">
        <f>IF($G41="","",TRUNC(K41*G41,2))</f>
        <v>166010.82</v>
      </c>
      <c r="P41" s="7">
        <f>IF($G41="","",TRUNC(N41*G41,2))</f>
        <v>0</v>
      </c>
      <c r="Q41" s="20" t="e">
        <f>P41/P40</f>
        <v>#DIV/0!</v>
      </c>
      <c r="V41" s="101"/>
    </row>
    <row r="42" spans="1:22" x14ac:dyDescent="0.25">
      <c r="A42" s="89" t="s">
        <v>74</v>
      </c>
      <c r="B42" s="89"/>
      <c r="C42" s="90"/>
      <c r="D42" s="91"/>
      <c r="E42" s="3" t="s">
        <v>52</v>
      </c>
      <c r="F42" s="91"/>
      <c r="G42" s="92"/>
      <c r="H42" s="91"/>
      <c r="I42" s="91"/>
      <c r="J42" s="93"/>
      <c r="K42" s="91"/>
      <c r="L42" s="91"/>
      <c r="M42" s="128"/>
      <c r="N42" s="91"/>
      <c r="O42" s="94">
        <f>SUM(O43:O43)</f>
        <v>166010.82</v>
      </c>
      <c r="P42" s="94">
        <f>SUM(P43:P43)</f>
        <v>0</v>
      </c>
      <c r="V42" s="101"/>
    </row>
    <row r="43" spans="1:22" ht="33" x14ac:dyDescent="0.25">
      <c r="A43" s="49" t="s">
        <v>75</v>
      </c>
      <c r="B43" s="95" t="str">
        <f>IFERROR(VLOOKUP(C43,'[23]SINAPI DEZEMBRO'!$A:$F,6,FALSE),IFERROR(VLOOKUP(C43,'[23]BANCO DE DADOS'!$A$3:$F$10542,2,FALSE),""))</f>
        <v>COMPOSIÇÃO</v>
      </c>
      <c r="C43" s="96" t="s">
        <v>76</v>
      </c>
      <c r="D43" s="97" t="str">
        <f>IFERROR(IF(C43="","FALTA",VLOOKUP($C43,'[23]E-FISCO'!$A$1:$B$5439,2,)),"FALTA")</f>
        <v>FALTA</v>
      </c>
      <c r="E43" s="4" t="str">
        <f>IFERROR(VLOOKUP(C43,'[23]SINAPI DEZEMBRO'!$A:$E,2,FALSE),IFERROR(VLOOKUP(C43,'[23]BANCO DE DADOS'!$A$3:$F$10542,3,FALSE),""))</f>
        <v>DESMOBILIZAÇÃO DE MAQUINAS E EQUIPAMENTOS - PAVIMENTAÇÃO ASFÁLTICA, CAPEAMENTO E/OU RECAPEAMENTO</v>
      </c>
      <c r="F43" s="5" t="str">
        <f>IFERROR(VLOOKUP(C43,'[23]SINAPI DEZEMBRO'!$A:$E,3,FALSE),IFERROR(VLOOKUP(C43,'[23]BANCO DE DADOS'!$A$3:$F$10542,4,FALSE),""))</f>
        <v>UN</v>
      </c>
      <c r="G43" s="98">
        <f>VLOOKUP(A43,'[23]MEM LOTE 6 SERTÃO S.FRANCISCO'!$1:$1048576,6,FALSE)</f>
        <v>6</v>
      </c>
      <c r="H43" s="99">
        <v>1</v>
      </c>
      <c r="I43" s="100">
        <f>IF($H43="","",IF($H43=1,$O$10,IF($H43=2,$O$11,IF($H43=3,$O$12,IF($H43=4,$O$13,IF($H43=5,$O$14,IF($H43=6,$O$15)))))))</f>
        <v>0.2621</v>
      </c>
      <c r="J43" s="6">
        <f>IFERROR(VLOOKUP(C43,'[23]SINAPI DEZEMBRO'!$A:$E,4,FALSE),IFERROR(VLOOKUP(C43,'[23]BANCO DE DADOS'!$A$3:$F$10542,5,FALSE),""))</f>
        <v>21922.57</v>
      </c>
      <c r="K43" s="7">
        <f>IF($G43="","",TRUNC((J43*I43)+J43,2))</f>
        <v>27668.47</v>
      </c>
      <c r="L43" s="100">
        <f>IF($H43="","",IF($H43=1,$P$10,IF($H43=2,$P$11,IF($H43=3,$P$12,IF($H43=4,$P$13,IF($H43=5,$P$14,IF($H43=6,$P$15)))))))</f>
        <v>0</v>
      </c>
      <c r="M43" s="129"/>
      <c r="N43" s="7">
        <f>IF($G43="","",TRUNC((M43*L43)+M43,2))</f>
        <v>0</v>
      </c>
      <c r="O43" s="7">
        <f>IF($G43="","",TRUNC(K43*G43,2))</f>
        <v>166010.82</v>
      </c>
      <c r="P43" s="7">
        <f>IF($G43="","",TRUNC(N43*G43,2))</f>
        <v>0</v>
      </c>
      <c r="Q43" s="20" t="e">
        <f>P43/P42</f>
        <v>#DIV/0!</v>
      </c>
      <c r="V43" s="101"/>
    </row>
    <row r="44" spans="1:22" x14ac:dyDescent="0.25">
      <c r="A44" s="89" t="s">
        <v>77</v>
      </c>
      <c r="B44" s="89"/>
      <c r="C44" s="90"/>
      <c r="D44" s="91"/>
      <c r="E44" s="3" t="s">
        <v>78</v>
      </c>
      <c r="F44" s="91"/>
      <c r="G44" s="92"/>
      <c r="H44" s="91"/>
      <c r="I44" s="91"/>
      <c r="J44" s="93"/>
      <c r="K44" s="91"/>
      <c r="L44" s="91"/>
      <c r="M44" s="128"/>
      <c r="N44" s="91"/>
      <c r="O44" s="94">
        <f>SUM(O45:O52)</f>
        <v>706550.39</v>
      </c>
      <c r="P44" s="94">
        <f>SUM(P45:P52)</f>
        <v>0</v>
      </c>
      <c r="V44" s="101"/>
    </row>
    <row r="45" spans="1:22" ht="49.5" x14ac:dyDescent="0.25">
      <c r="A45" s="49" t="s">
        <v>79</v>
      </c>
      <c r="B45" s="95" t="str">
        <f>IFERROR(VLOOKUP(C45,'[23]SINAPI DEZEMBRO'!$A:$F,6,FALSE),IFERROR(VLOOKUP(C45,'[23]BANCO DE DADOS'!$A$3:$F$10542,2,FALSE),""))</f>
        <v>SICRO OUTUBRO / 2025</v>
      </c>
      <c r="C45" s="96">
        <v>5502114</v>
      </c>
      <c r="D45" s="97" t="str">
        <f>IFERROR(IF(C45="","FALTA",VLOOKUP($C45,'[23]E-FISCO'!$A$1:$B$5439,2,)),"FALTA")</f>
        <v>FALTA</v>
      </c>
      <c r="E45" s="4" t="str">
        <f>IFERROR(VLOOKUP(C45,'[23]SINAPI DEZEMBRO'!$A:$E,2,FALSE),IFERROR(VLOOKUP(C45,'[23]BANCO DE DADOS'!$A$3:$F$10542,3,FALSE),""))</f>
        <v>ESCAVAÇÃO, CARGA E TRANSPORTE DE MATERIAL DE 1ª CATEGORIA - DMT DE 1.000 A 1.200 M - CAMINHO DE SERVIÇO EM LEITO NATURAL - COM ESCAVADEIRA E CAMINHÃO BASCULANTE DE 14 M³</v>
      </c>
      <c r="F45" s="5" t="str">
        <f>IFERROR(VLOOKUP(C45,'[23]SINAPI DEZEMBRO'!$A:$E,3,FALSE),IFERROR(VLOOKUP(C45,'[23]BANCO DE DADOS'!$A$3:$F$10542,4,FALSE),""))</f>
        <v>M³</v>
      </c>
      <c r="G45" s="98">
        <f>VLOOKUP(A45,'[23]MEM LOTE 6 SERTÃO S.FRANCISCO'!$1:$1048576,6,FALSE)</f>
        <v>6460.29</v>
      </c>
      <c r="H45" s="99">
        <v>1</v>
      </c>
      <c r="I45" s="100">
        <f t="shared" ref="I45:I52" si="1">IF($H45="","",IF($H45=1,$O$10,IF($H45=2,$O$11,IF($H45=3,$O$12,IF($H45=4,$O$13,IF($H45=5,$O$14,IF($H45=6,$O$15)))))))</f>
        <v>0.2621</v>
      </c>
      <c r="J45" s="6">
        <f>IFERROR(VLOOKUP(C45,'[23]SINAPI DEZEMBRO'!$A:$E,4,FALSE),IFERROR(VLOOKUP(C45,'[23]BANCO DE DADOS'!$A$3:$F$10542,5,FALSE),""))</f>
        <v>8.41</v>
      </c>
      <c r="K45" s="7">
        <f t="shared" ref="K45:K52" si="2">IF($G45="","",TRUNC((J45*I45)+J45,2))</f>
        <v>10.61</v>
      </c>
      <c r="L45" s="100">
        <f t="shared" ref="L45:L52" si="3">IF($H45="","",IF($H45=1,$P$10,IF($H45=2,$P$11,IF($H45=3,$P$12,IF($H45=4,$P$13,IF($H45=5,$P$14,IF($H45=6,$P$15)))))))</f>
        <v>0</v>
      </c>
      <c r="M45" s="129"/>
      <c r="N45" s="7">
        <f t="shared" ref="N45:N52" si="4">IF($G45="","",TRUNC((M45*L45)+M45,2))</f>
        <v>0</v>
      </c>
      <c r="O45" s="7">
        <f t="shared" ref="O45:O52" si="5">IF($G45="","",TRUNC(K45*G45,2))</f>
        <v>68543.67</v>
      </c>
      <c r="P45" s="7">
        <f t="shared" ref="P45:P52" si="6">IF($G45="","",TRUNC(N45*G45,2))</f>
        <v>0</v>
      </c>
      <c r="Q45" s="20" t="e">
        <f>P45/$P$44</f>
        <v>#DIV/0!</v>
      </c>
      <c r="V45" s="101"/>
    </row>
    <row r="46" spans="1:22" x14ac:dyDescent="0.25">
      <c r="A46" s="49" t="s">
        <v>80</v>
      </c>
      <c r="B46" s="95" t="str">
        <f>IFERROR(VLOOKUP(C46,'[23]SINAPI DEZEMBRO'!$A:$F,6,FALSE),IFERROR(VLOOKUP(C46,'[23]BANCO DE DADOS'!$A$3:$F$10542,2,FALSE),""))</f>
        <v>SICRO OUTUBRO / 2025</v>
      </c>
      <c r="C46" s="96">
        <v>4413942</v>
      </c>
      <c r="D46" s="97" t="str">
        <f>IFERROR(IF(C46="","FALTA",VLOOKUP($C46,'[23]E-FISCO'!$A$1:$B$5439,2,)),"FALTA")</f>
        <v>514993 - 2</v>
      </c>
      <c r="E46" s="4" t="str">
        <f>IFERROR(VLOOKUP(C46,'[23]SINAPI DEZEMBRO'!$A:$E,2,FALSE),IFERROR(VLOOKUP(C46,'[23]BANCO DE DADOS'!$A$3:$F$10542,3,FALSE),""))</f>
        <v>ESPALHAMENTO DE MATERIAL EM BOTA-FORA</v>
      </c>
      <c r="F46" s="5" t="str">
        <f>IFERROR(VLOOKUP(C46,'[23]SINAPI DEZEMBRO'!$A:$E,3,FALSE),IFERROR(VLOOKUP(C46,'[23]BANCO DE DADOS'!$A$3:$F$10542,4,FALSE),""))</f>
        <v>M³</v>
      </c>
      <c r="G46" s="98">
        <f>VLOOKUP(A46,'[23]MEM LOTE 6 SERTÃO S.FRANCISCO'!$1:$1048576,6,FALSE)</f>
        <v>6460.29</v>
      </c>
      <c r="H46" s="99">
        <v>1</v>
      </c>
      <c r="I46" s="100">
        <f t="shared" si="1"/>
        <v>0.2621</v>
      </c>
      <c r="J46" s="6">
        <f>IFERROR(VLOOKUP(C46,'[23]SINAPI DEZEMBRO'!$A:$E,4,FALSE),IFERROR(VLOOKUP(C46,'[23]BANCO DE DADOS'!$A$3:$F$10542,5,FALSE),""))</f>
        <v>2.69</v>
      </c>
      <c r="K46" s="7">
        <f t="shared" si="2"/>
        <v>3.39</v>
      </c>
      <c r="L46" s="100">
        <f t="shared" si="3"/>
        <v>0</v>
      </c>
      <c r="M46" s="129"/>
      <c r="N46" s="7">
        <f t="shared" si="4"/>
        <v>0</v>
      </c>
      <c r="O46" s="7">
        <f t="shared" si="5"/>
        <v>21900.38</v>
      </c>
      <c r="P46" s="7">
        <f t="shared" si="6"/>
        <v>0</v>
      </c>
      <c r="Q46" s="20" t="e">
        <f t="shared" ref="Q46:Q52" si="7">P46/$P$44</f>
        <v>#DIV/0!</v>
      </c>
      <c r="V46" s="101"/>
    </row>
    <row r="47" spans="1:22" ht="33" x14ac:dyDescent="0.25">
      <c r="A47" s="49" t="s">
        <v>81</v>
      </c>
      <c r="B47" s="95" t="str">
        <f>IFERROR(VLOOKUP(C47,'[23]SINAPI DEZEMBRO'!$A:$F,6,FALSE),IFERROR(VLOOKUP(C47,'[23]BANCO DE DADOS'!$A$3:$F$10542,2,FALSE),""))</f>
        <v>SICRO OUTUBRO / 2025</v>
      </c>
      <c r="C47" s="96">
        <v>4011227</v>
      </c>
      <c r="D47" s="97" t="str">
        <f>IFERROR(IF(C47="","FALTA",VLOOKUP($C47,'[23]E-FISCO'!$A$1:$B$5439,2,)),"FALTA")</f>
        <v>514979 - 7</v>
      </c>
      <c r="E47" s="4" t="str">
        <f>IFERROR(VLOOKUP(C47,'[23]SINAPI DEZEMBRO'!$A:$E,2,FALSE),IFERROR(VLOOKUP(C47,'[23]BANCO DE DADOS'!$A$3:$F$10542,3,FALSE),""))</f>
        <v>SUB-BASE DE SOLO ESTABILIZADO GRANULOMETRICAMENTE SEM MISTURA COM MATERIAL DE JAZIDA - 100% PROCTOR INTERMEDIÁRIO</v>
      </c>
      <c r="F47" s="5" t="str">
        <f>IFERROR(VLOOKUP(C47,'[23]SINAPI DEZEMBRO'!$A:$E,3,FALSE),IFERROR(VLOOKUP(C47,'[23]BANCO DE DADOS'!$A$3:$F$10542,4,FALSE),""))</f>
        <v>M³</v>
      </c>
      <c r="G47" s="98">
        <f>VLOOKUP(A47,'[23]MEM LOTE 6 SERTÃO S.FRANCISCO'!$1:$1048576,6,FALSE)</f>
        <v>450.26</v>
      </c>
      <c r="H47" s="99">
        <v>1</v>
      </c>
      <c r="I47" s="100">
        <f t="shared" si="1"/>
        <v>0.2621</v>
      </c>
      <c r="J47" s="6">
        <f>IFERROR(VLOOKUP(C47,'[23]SINAPI DEZEMBRO'!$A:$E,4,FALSE),IFERROR(VLOOKUP(C47,'[23]BANCO DE DADOS'!$A$3:$F$10542,5,FALSE),""))</f>
        <v>15.23</v>
      </c>
      <c r="K47" s="7">
        <f t="shared" si="2"/>
        <v>19.22</v>
      </c>
      <c r="L47" s="100">
        <f t="shared" si="3"/>
        <v>0</v>
      </c>
      <c r="M47" s="129"/>
      <c r="N47" s="7">
        <f t="shared" si="4"/>
        <v>0</v>
      </c>
      <c r="O47" s="7">
        <f t="shared" si="5"/>
        <v>8653.99</v>
      </c>
      <c r="P47" s="7">
        <f t="shared" si="6"/>
        <v>0</v>
      </c>
      <c r="Q47" s="20" t="e">
        <f t="shared" si="7"/>
        <v>#DIV/0!</v>
      </c>
      <c r="V47" s="101"/>
    </row>
    <row r="48" spans="1:22" ht="49.5" x14ac:dyDescent="0.25">
      <c r="A48" s="49" t="s">
        <v>82</v>
      </c>
      <c r="B48" s="95" t="str">
        <f>IFERROR(VLOOKUP(C48,'[23]SINAPI DEZEMBRO'!$A:$F,6,FALSE),IFERROR(VLOOKUP(C48,'[23]BANCO DE DADOS'!$A$3:$F$10542,2,FALSE),""))</f>
        <v>SINAPI DEZEMBRO 2025</v>
      </c>
      <c r="C48" s="96">
        <v>98525</v>
      </c>
      <c r="D48" s="97" t="str">
        <f>IFERROR(IF(C48="","FALTA",VLOOKUP($C48,'[23]E-FISCO'!$A$1:$B$5439,2,)),"FALTA")</f>
        <v>FALTA</v>
      </c>
      <c r="E48" s="4" t="str">
        <f>IFERROR(VLOOKUP(C48,'[23]SINAPI DEZEMBRO'!$A:$E,2,FALSE),IFERROR(VLOOKUP(C48,'[23]BANCO DE DADOS'!$A$3:$F$10542,3,FALSE),""))</f>
        <v>LIMPEZA MECANIZADA DE CAMADA VEGETAL, VEGETAÇÃO E PEQUENAS ÁRVORES (DIÂMETRO DE TRONCO MENOR QUE 0,20 M), COM TRATOR DE ESTEIRAS. AF_03/2024</v>
      </c>
      <c r="F48" s="5" t="str">
        <f>IFERROR(VLOOKUP(C48,'[23]SINAPI DEZEMBRO'!$A:$E,3,FALSE),IFERROR(VLOOKUP(C48,'[23]BANCO DE DADOS'!$A$3:$F$10542,4,FALSE),""))</f>
        <v>M2</v>
      </c>
      <c r="G48" s="98">
        <f>VLOOKUP(A48,'[23]MEM LOTE 6 SERTÃO S.FRANCISCO'!$1:$1048576,6,FALSE)</f>
        <v>43068.66</v>
      </c>
      <c r="H48" s="99">
        <v>1</v>
      </c>
      <c r="I48" s="100">
        <f t="shared" si="1"/>
        <v>0.2621</v>
      </c>
      <c r="J48" s="6">
        <f>IFERROR(VLOOKUP(C48,'[23]SINAPI DEZEMBRO'!$A:$E,4,FALSE),IFERROR(VLOOKUP(C48,'[23]BANCO DE DADOS'!$A$3:$F$10542,5,FALSE),""))</f>
        <v>0.65</v>
      </c>
      <c r="K48" s="7">
        <f t="shared" si="2"/>
        <v>0.82</v>
      </c>
      <c r="L48" s="100">
        <f t="shared" si="3"/>
        <v>0</v>
      </c>
      <c r="M48" s="129"/>
      <c r="N48" s="7">
        <f t="shared" si="4"/>
        <v>0</v>
      </c>
      <c r="O48" s="7">
        <f t="shared" si="5"/>
        <v>35316.300000000003</v>
      </c>
      <c r="P48" s="7">
        <f t="shared" si="6"/>
        <v>0</v>
      </c>
      <c r="Q48" s="20" t="e">
        <f t="shared" si="7"/>
        <v>#DIV/0!</v>
      </c>
      <c r="V48" s="101"/>
    </row>
    <row r="49" spans="1:22" ht="49.5" x14ac:dyDescent="0.25">
      <c r="A49" s="49" t="s">
        <v>83</v>
      </c>
      <c r="B49" s="95" t="str">
        <f>IFERROR(VLOOKUP(C49,'[23]SINAPI DEZEMBRO'!$A:$F,6,FALSE),IFERROR(VLOOKUP(C49,'[23]BANCO DE DADOS'!$A$3:$F$10542,2,FALSE),""))</f>
        <v>SINAPI DEZEMBRO 2025</v>
      </c>
      <c r="C49" s="96">
        <v>100979</v>
      </c>
      <c r="D49" s="97" t="str">
        <f>IFERROR(IF(C49="","FALTA",VLOOKUP($C49,'[23]E-FISCO'!$A$1:$B$5439,2,)),"FALTA")</f>
        <v>FALTA</v>
      </c>
      <c r="E49" s="4" t="str">
        <f>IFERROR(VLOOKUP(C49,'[23]SINAPI DEZEMBRO'!$A:$E,2,FALSE),IFERROR(VLOOKUP(C49,'[23]BANCO DE DADOS'!$A$3:$F$10542,3,FALSE),""))</f>
        <v>CARGA, MANOBRA E DESCARGA DE SOLOS E MATERIAIS GRANULARES EM CAMINHÃO BASCULANTE 14 M³ - CARGA COM ESCAVADEIRA HIDRÁULICA (CAÇAMBA DE 1,20 M³ / 155 HP) E DESCARGA LIVRE (UNIDADE: M3). AF_07/2020</v>
      </c>
      <c r="F49" s="5" t="str">
        <f>IFERROR(VLOOKUP(C49,'[23]SINAPI DEZEMBRO'!$A:$E,3,FALSE),IFERROR(VLOOKUP(C49,'[23]BANCO DE DADOS'!$A$3:$F$10542,4,FALSE),""))</f>
        <v>M3</v>
      </c>
      <c r="G49" s="98">
        <f>VLOOKUP(A49,'[23]MEM LOTE 6 SERTÃO S.FRANCISCO'!$1:$1048576,6,FALSE)</f>
        <v>11197.85</v>
      </c>
      <c r="H49" s="99">
        <v>1</v>
      </c>
      <c r="I49" s="100">
        <f t="shared" si="1"/>
        <v>0.2621</v>
      </c>
      <c r="J49" s="6">
        <f>IFERROR(VLOOKUP(C49,'[23]SINAPI DEZEMBRO'!$A:$E,4,FALSE),IFERROR(VLOOKUP(C49,'[23]BANCO DE DADOS'!$A$3:$F$10542,5,FALSE),""))</f>
        <v>6.66</v>
      </c>
      <c r="K49" s="7">
        <f t="shared" si="2"/>
        <v>8.4</v>
      </c>
      <c r="L49" s="100">
        <f t="shared" si="3"/>
        <v>0</v>
      </c>
      <c r="M49" s="129"/>
      <c r="N49" s="7">
        <f t="shared" si="4"/>
        <v>0</v>
      </c>
      <c r="O49" s="7">
        <f t="shared" si="5"/>
        <v>94061.94</v>
      </c>
      <c r="P49" s="7">
        <f t="shared" si="6"/>
        <v>0</v>
      </c>
      <c r="Q49" s="20" t="e">
        <f t="shared" si="7"/>
        <v>#DIV/0!</v>
      </c>
      <c r="V49" s="101"/>
    </row>
    <row r="50" spans="1:22" ht="33" x14ac:dyDescent="0.25">
      <c r="A50" s="49" t="s">
        <v>84</v>
      </c>
      <c r="B50" s="95" t="str">
        <f>IFERROR(VLOOKUP(C50,'[23]SINAPI DEZEMBRO'!$A:$F,6,FALSE),IFERROR(VLOOKUP(C50,'[23]BANCO DE DADOS'!$A$3:$F$10542,2,FALSE),""))</f>
        <v>SINAPI DEZEMBRO 2025</v>
      </c>
      <c r="C50" s="96">
        <v>95876</v>
      </c>
      <c r="D50" s="97" t="str">
        <f>IFERROR(IF(C50="","FALTA",VLOOKUP($C50,'[23]E-FISCO'!$A$1:$B$5439,2,)),"FALTA")</f>
        <v>FALTA</v>
      </c>
      <c r="E50" s="4" t="str">
        <f>IFERROR(VLOOKUP(C50,'[23]SINAPI DEZEMBRO'!$A:$E,2,FALSE),IFERROR(VLOOKUP(C50,'[23]BANCO DE DADOS'!$A$3:$F$10542,3,FALSE),""))</f>
        <v>TRANSPORTE COM CAMINHÃO BASCULANTE DE 14 M³, EM VIA URBANA PAVIMENTADA, DMT ATÉ 30 KM (UNIDADE: M3XKM). AF_07/2020</v>
      </c>
      <c r="F50" s="5" t="str">
        <f>IFERROR(VLOOKUP(C50,'[23]SINAPI DEZEMBRO'!$A:$E,3,FALSE),IFERROR(VLOOKUP(C50,'[23]BANCO DE DADOS'!$A$3:$F$10542,4,FALSE),""))</f>
        <v>M3XKM</v>
      </c>
      <c r="G50" s="98">
        <f>VLOOKUP(A50,'[23]MEM LOTE 6 SERTÃO S.FRANCISCO'!$1:$1048576,6,FALSE)</f>
        <v>167967.75</v>
      </c>
      <c r="H50" s="99">
        <v>1</v>
      </c>
      <c r="I50" s="100">
        <f t="shared" si="1"/>
        <v>0.2621</v>
      </c>
      <c r="J50" s="6">
        <f>IFERROR(VLOOKUP(C50,'[23]SINAPI DEZEMBRO'!$A:$E,4,FALSE),IFERROR(VLOOKUP(C50,'[23]BANCO DE DADOS'!$A$3:$F$10542,5,FALSE),""))</f>
        <v>2.16</v>
      </c>
      <c r="K50" s="7">
        <f t="shared" si="2"/>
        <v>2.72</v>
      </c>
      <c r="L50" s="100">
        <f t="shared" si="3"/>
        <v>0</v>
      </c>
      <c r="M50" s="129"/>
      <c r="N50" s="7">
        <f t="shared" si="4"/>
        <v>0</v>
      </c>
      <c r="O50" s="7">
        <f t="shared" si="5"/>
        <v>456872.28</v>
      </c>
      <c r="P50" s="7">
        <f t="shared" si="6"/>
        <v>0</v>
      </c>
      <c r="Q50" s="20" t="e">
        <f t="shared" si="7"/>
        <v>#DIV/0!</v>
      </c>
      <c r="V50" s="101"/>
    </row>
    <row r="51" spans="1:22" ht="33" x14ac:dyDescent="0.25">
      <c r="A51" s="49" t="s">
        <v>85</v>
      </c>
      <c r="B51" s="95" t="str">
        <f>IFERROR(VLOOKUP(C51,'[23]SINAPI DEZEMBRO'!$A:$F,6,FALSE),IFERROR(VLOOKUP(C51,'[23]BANCO DE DADOS'!$A$3:$F$10542,2,FALSE),""))</f>
        <v>ORSE NOVEMBRO / 2025</v>
      </c>
      <c r="C51" s="96">
        <v>4268</v>
      </c>
      <c r="D51" s="97" t="str">
        <f>IFERROR(IF(C51="","FALTA",VLOOKUP($C51,'[23]E-FISCO'!$A$1:$B$5439,2,)),"FALTA")</f>
        <v>FALTA</v>
      </c>
      <c r="E51" s="4" t="str">
        <f>IFERROR(VLOOKUP(C51,'[23]SINAPI DEZEMBRO'!$A:$E,2,FALSE),IFERROR(VLOOKUP(C51,'[23]BANCO DE DADOS'!$A$3:$F$10542,3,FALSE),""))</f>
        <v>REMOÇÃO DE ÁRVORE, PORTE MÉDIO, COM UTILIZAÇÃO DE RETRO-ESCAVADEIRA</v>
      </c>
      <c r="F51" s="5" t="str">
        <f>IFERROR(VLOOKUP(C51,'[23]SINAPI DEZEMBRO'!$A:$E,3,FALSE),IFERROR(VLOOKUP(C51,'[23]BANCO DE DADOS'!$A$3:$F$10542,4,FALSE),""))</f>
        <v>UN</v>
      </c>
      <c r="G51" s="98">
        <f>VLOOKUP(A51,'[23]MEM LOTE 6 SERTÃO S.FRANCISCO'!$1:$1048576,6,FALSE)</f>
        <v>4</v>
      </c>
      <c r="H51" s="99">
        <v>1</v>
      </c>
      <c r="I51" s="100">
        <f t="shared" si="1"/>
        <v>0.2621</v>
      </c>
      <c r="J51" s="6">
        <f>IFERROR(VLOOKUP(C51,'[23]SINAPI DEZEMBRO'!$A:$E,4,FALSE),IFERROR(VLOOKUP(C51,'[23]BANCO DE DADOS'!$A$3:$F$10542,5,FALSE),""))</f>
        <v>106.85</v>
      </c>
      <c r="K51" s="7">
        <f t="shared" si="2"/>
        <v>134.85</v>
      </c>
      <c r="L51" s="100">
        <f t="shared" si="3"/>
        <v>0</v>
      </c>
      <c r="M51" s="129"/>
      <c r="N51" s="7">
        <f t="shared" si="4"/>
        <v>0</v>
      </c>
      <c r="O51" s="7">
        <f t="shared" si="5"/>
        <v>539.4</v>
      </c>
      <c r="P51" s="7">
        <f t="shared" si="6"/>
        <v>0</v>
      </c>
      <c r="Q51" s="20" t="e">
        <f t="shared" si="7"/>
        <v>#DIV/0!</v>
      </c>
      <c r="V51" s="101"/>
    </row>
    <row r="52" spans="1:22" x14ac:dyDescent="0.25">
      <c r="A52" s="49" t="s">
        <v>86</v>
      </c>
      <c r="B52" s="95" t="str">
        <f>IFERROR(VLOOKUP(C52,'[23]SINAPI DEZEMBRO'!$A:$F,6,FALSE),IFERROR(VLOOKUP(C52,'[23]BANCO DE DADOS'!$A$3:$F$10542,2,FALSE),""))</f>
        <v>COMPOSIÇÃO</v>
      </c>
      <c r="C52" s="96" t="s">
        <v>87</v>
      </c>
      <c r="D52" s="97" t="str">
        <f>IFERROR(IF(C52="","FALTA",VLOOKUP($C52,'[23]E-FISCO'!$A$1:$B$5439,2,)),"FALTA")</f>
        <v>FALTA</v>
      </c>
      <c r="E52" s="4" t="str">
        <f>IFERROR(VLOOKUP(C52,'[23]SINAPI DEZEMBRO'!$A:$E,2,FALSE),IFERROR(VLOOKUP(C52,'[23]BANCO DE DADOS'!$A$3:$F$10542,3,FALSE),""))</f>
        <v>AQUISIÇÃO DE MATERIAL DE JAZIDA PARA EXECUÇÃO DA SUB-BASE</v>
      </c>
      <c r="F52" s="5" t="str">
        <f>IFERROR(VLOOKUP(C52,'[23]SINAPI DEZEMBRO'!$A:$E,3,FALSE),IFERROR(VLOOKUP(C52,'[23]BANCO DE DADOS'!$A$3:$F$10542,4,FALSE),""))</f>
        <v>M3</v>
      </c>
      <c r="G52" s="98">
        <f>VLOOKUP(A52,'[23]MEM LOTE 6 SERTÃO S.FRANCISCO'!$1:$1048576,6,FALSE)</f>
        <v>450.26</v>
      </c>
      <c r="H52" s="99">
        <v>5</v>
      </c>
      <c r="I52" s="100">
        <f t="shared" si="1"/>
        <v>0.184</v>
      </c>
      <c r="J52" s="6">
        <f>IFERROR(VLOOKUP(C52,'[23]SINAPI DEZEMBRO'!$A:$E,4,FALSE),IFERROR(VLOOKUP(C52,'[23]BANCO DE DADOS'!$A$3:$F$10542,5,FALSE),""))</f>
        <v>38.76</v>
      </c>
      <c r="K52" s="7">
        <f t="shared" si="2"/>
        <v>45.89</v>
      </c>
      <c r="L52" s="100">
        <f t="shared" si="3"/>
        <v>0</v>
      </c>
      <c r="M52" s="129"/>
      <c r="N52" s="7">
        <f t="shared" si="4"/>
        <v>0</v>
      </c>
      <c r="O52" s="7">
        <f t="shared" si="5"/>
        <v>20662.43</v>
      </c>
      <c r="P52" s="7">
        <f t="shared" si="6"/>
        <v>0</v>
      </c>
      <c r="Q52" s="20" t="e">
        <f t="shared" si="7"/>
        <v>#DIV/0!</v>
      </c>
      <c r="V52" s="101"/>
    </row>
    <row r="53" spans="1:22" x14ac:dyDescent="0.25">
      <c r="A53" s="89" t="s">
        <v>88</v>
      </c>
      <c r="B53" s="89"/>
      <c r="C53" s="90"/>
      <c r="D53" s="91"/>
      <c r="E53" s="3" t="s">
        <v>89</v>
      </c>
      <c r="F53" s="91"/>
      <c r="G53" s="92"/>
      <c r="H53" s="91"/>
      <c r="I53" s="91"/>
      <c r="J53" s="93"/>
      <c r="K53" s="91"/>
      <c r="L53" s="91"/>
      <c r="M53" s="128"/>
      <c r="N53" s="91"/>
      <c r="O53" s="94">
        <f>SUM(O54:O68)</f>
        <v>5508493.29</v>
      </c>
      <c r="P53" s="94">
        <f>SUM(P54:P68)</f>
        <v>0</v>
      </c>
      <c r="V53" s="101"/>
    </row>
    <row r="54" spans="1:22" ht="49.5" x14ac:dyDescent="0.25">
      <c r="A54" s="49" t="s">
        <v>90</v>
      </c>
      <c r="B54" s="95" t="str">
        <f>IFERROR(VLOOKUP(C54,'[23]SINAPI DEZEMBRO'!$A:$F,6,FALSE),IFERROR(VLOOKUP(C54,'[23]BANCO DE DADOS'!$A$3:$F$10542,2,FALSE),""))</f>
        <v>SINAPI DEZEMBRO 2025</v>
      </c>
      <c r="C54" s="96">
        <v>100576</v>
      </c>
      <c r="D54" s="97" t="str">
        <f>IFERROR(IF(C54="","FALTA",VLOOKUP($C54,'[23]E-FISCO'!$A$1:$B$5439,2,)),"FALTA")</f>
        <v>FALTA</v>
      </c>
      <c r="E54" s="4" t="str">
        <f>IFERROR(VLOOKUP(C54,'[23]SINAPI DEZEMBRO'!$A:$E,2,FALSE),IFERROR(VLOOKUP(C54,'[23]BANCO DE DADOS'!$A$3:$F$10542,3,FALSE),""))</f>
        <v>REGULARIZAÇÃO E COMPACTAÇÃO DE SUBLEITO DE SOLO PREDOMINANTEMENTE ARGILOSO, PARA OBRAS DE CONSTRUÇÃO DE PAVIMENTOS. AF_09/2024</v>
      </c>
      <c r="F54" s="5" t="str">
        <f>IFERROR(VLOOKUP(C54,'[23]SINAPI DEZEMBRO'!$A:$E,3,FALSE),IFERROR(VLOOKUP(C54,'[23]BANCO DE DADOS'!$A$3:$F$10542,4,FALSE),""))</f>
        <v>M2</v>
      </c>
      <c r="G54" s="98">
        <f>VLOOKUP(A54,'[23]MEM LOTE 6 SERTÃO S.FRANCISCO'!$1:$1048576,6,FALSE)</f>
        <v>43068.66</v>
      </c>
      <c r="H54" s="99">
        <v>1</v>
      </c>
      <c r="I54" s="100">
        <f t="shared" ref="I54:I68" si="8">IF($H54="","",IF($H54=1,$O$10,IF($H54=2,$O$11,IF($H54=3,$O$12,IF($H54=4,$O$13,IF($H54=5,$O$14,IF($H54=6,$O$15)))))))</f>
        <v>0.2621</v>
      </c>
      <c r="J54" s="6">
        <f>IFERROR(VLOOKUP(C54,'[23]SINAPI DEZEMBRO'!$A:$E,4,FALSE),IFERROR(VLOOKUP(C54,'[23]BANCO DE DADOS'!$A$3:$F$10542,5,FALSE),""))</f>
        <v>2.69</v>
      </c>
      <c r="K54" s="7">
        <f t="shared" ref="K54:K68" si="9">IF($G54="","",TRUNC((J54*I54)+J54,2))</f>
        <v>3.39</v>
      </c>
      <c r="L54" s="100">
        <f t="shared" ref="L54:L68" si="10">IF($H54="","",IF($H54=1,$P$10,IF($H54=2,$P$11,IF($H54=3,$P$12,IF($H54=4,$P$13,IF($H54=5,$P$14,IF($H54=6,$P$15)))))))</f>
        <v>0</v>
      </c>
      <c r="M54" s="129"/>
      <c r="N54" s="7">
        <f t="shared" ref="N54:N68" si="11">IF($G54="","",TRUNC((M54*L54)+M54,2))</f>
        <v>0</v>
      </c>
      <c r="O54" s="7">
        <f t="shared" ref="O54:O68" si="12">IF($G54="","",TRUNC(K54*G54,2))</f>
        <v>146002.75</v>
      </c>
      <c r="P54" s="7">
        <f t="shared" ref="P54:P68" si="13">IF($G54="","",TRUNC(N54*G54,2))</f>
        <v>0</v>
      </c>
      <c r="Q54" s="20" t="e">
        <f>P54/$P$53</f>
        <v>#DIV/0!</v>
      </c>
      <c r="R54" s="20"/>
      <c r="V54" s="101"/>
    </row>
    <row r="55" spans="1:22" ht="49.5" x14ac:dyDescent="0.25">
      <c r="A55" s="49" t="s">
        <v>91</v>
      </c>
      <c r="B55" s="95" t="str">
        <f>IFERROR(VLOOKUP(C55,'[23]SINAPI DEZEMBRO'!$A:$F,6,FALSE),IFERROR(VLOOKUP(C55,'[23]BANCO DE DADOS'!$A$3:$F$10542,2,FALSE),""))</f>
        <v>SINAPI DEZEMBRO 2025</v>
      </c>
      <c r="C55" s="96">
        <v>96396</v>
      </c>
      <c r="D55" s="97" t="str">
        <f>IFERROR(IF(C55="","FALTA",VLOOKUP($C55,'[23]E-FISCO'!$A$1:$B$5439,2,)),"FALTA")</f>
        <v>FALTA</v>
      </c>
      <c r="E55" s="4" t="str">
        <f>IFERROR(VLOOKUP(C55,'[23]SINAPI DEZEMBRO'!$A:$E,2,FALSE),IFERROR(VLOOKUP(C55,'[23]BANCO DE DADOS'!$A$3:$F$10542,3,FALSE),""))</f>
        <v>CONSTRUÇÃO DE BASE E SUB-BASE PARA PAVIMENTAÇÃO DE BRITA GRADUADA SIMPLES, COM ESPESSURA DE 15 CM - EXCLUSIVE CARGA E TRANSPORTE. AF_09/2024</v>
      </c>
      <c r="F55" s="5" t="str">
        <f>IFERROR(VLOOKUP(C55,'[23]SINAPI DEZEMBRO'!$A:$E,3,FALSE),IFERROR(VLOOKUP(C55,'[23]BANCO DE DADOS'!$A$3:$F$10542,4,FALSE),""))</f>
        <v>M3</v>
      </c>
      <c r="G55" s="98">
        <f>VLOOKUP(A55,'[23]MEM LOTE 6 SERTÃO S.FRANCISCO'!$1:$1048576,6,FALSE)</f>
        <v>4306.8599999999997</v>
      </c>
      <c r="H55" s="99">
        <v>1</v>
      </c>
      <c r="I55" s="100">
        <f t="shared" si="8"/>
        <v>0.2621</v>
      </c>
      <c r="J55" s="6">
        <f>IFERROR(VLOOKUP(C55,'[23]SINAPI DEZEMBRO'!$A:$E,4,FALSE),IFERROR(VLOOKUP(C55,'[23]BANCO DE DADOS'!$A$3:$F$10542,5,FALSE),""))</f>
        <v>174.98</v>
      </c>
      <c r="K55" s="7">
        <f t="shared" si="9"/>
        <v>220.84</v>
      </c>
      <c r="L55" s="100">
        <f t="shared" si="10"/>
        <v>0</v>
      </c>
      <c r="M55" s="129"/>
      <c r="N55" s="7">
        <f t="shared" si="11"/>
        <v>0</v>
      </c>
      <c r="O55" s="7">
        <f t="shared" si="12"/>
        <v>951126.96</v>
      </c>
      <c r="P55" s="7">
        <f t="shared" si="13"/>
        <v>0</v>
      </c>
      <c r="Q55" s="20" t="e">
        <f t="shared" ref="Q55:Q68" si="14">P55/$P$53</f>
        <v>#DIV/0!</v>
      </c>
      <c r="R55" s="20"/>
      <c r="V55" s="101"/>
    </row>
    <row r="56" spans="1:22" ht="33" x14ac:dyDescent="0.25">
      <c r="A56" s="49" t="s">
        <v>92</v>
      </c>
      <c r="B56" s="95" t="str">
        <f>IFERROR(VLOOKUP(C56,'[23]SINAPI DEZEMBRO'!$A:$F,6,FALSE),IFERROR(VLOOKUP(C56,'[23]BANCO DE DADOS'!$A$3:$F$10542,2,FALSE),""))</f>
        <v>SICRO OUTUBRO / 2025</v>
      </c>
      <c r="C56" s="96">
        <v>4011300</v>
      </c>
      <c r="D56" s="97" t="str">
        <f>IFERROR(IF(C56="","FALTA",VLOOKUP($C56,'[23]E-FISCO'!$A$1:$B$5439,2,)),"FALTA")</f>
        <v>608284 - 0</v>
      </c>
      <c r="E56" s="4" t="str">
        <f>IFERROR(VLOOKUP(C56,'[23]SINAPI DEZEMBRO'!$A:$E,2,FALSE),IFERROR(VLOOKUP(C56,'[23]BANCO DE DADOS'!$A$3:$F$10542,3,FALSE),""))</f>
        <v>SUB-BASE DE SOLO MELHORADO COM 3% DE CIMENTO E MISTURA NA PISTA COM MATERIAL DE JAZIDA - 100% PROCTOR INTERMEDIÁRIO</v>
      </c>
      <c r="F56" s="5" t="str">
        <f>IFERROR(VLOOKUP(C56,'[23]SINAPI DEZEMBRO'!$A:$E,3,FALSE),IFERROR(VLOOKUP(C56,'[23]BANCO DE DADOS'!$A$3:$F$10542,4,FALSE),""))</f>
        <v>M³</v>
      </c>
      <c r="G56" s="98">
        <f>VLOOKUP(A56,'[23]MEM LOTE 6 SERTÃO S.FRANCISCO'!$1:$1048576,6,FALSE)</f>
        <v>2251.31</v>
      </c>
      <c r="H56" s="99">
        <v>1</v>
      </c>
      <c r="I56" s="100">
        <f t="shared" si="8"/>
        <v>0.2621</v>
      </c>
      <c r="J56" s="6">
        <f>IFERROR(VLOOKUP(C56,'[23]SINAPI DEZEMBRO'!$A:$E,4,FALSE),IFERROR(VLOOKUP(C56,'[23]BANCO DE DADOS'!$A$3:$F$10542,5,FALSE),""))</f>
        <v>60.81</v>
      </c>
      <c r="K56" s="7">
        <f t="shared" si="9"/>
        <v>76.739999999999995</v>
      </c>
      <c r="L56" s="100">
        <f t="shared" si="10"/>
        <v>0</v>
      </c>
      <c r="M56" s="129"/>
      <c r="N56" s="7">
        <f t="shared" si="11"/>
        <v>0</v>
      </c>
      <c r="O56" s="7">
        <f t="shared" si="12"/>
        <v>172765.52</v>
      </c>
      <c r="P56" s="7">
        <f t="shared" si="13"/>
        <v>0</v>
      </c>
      <c r="Q56" s="20" t="e">
        <f t="shared" si="14"/>
        <v>#DIV/0!</v>
      </c>
      <c r="R56" s="20"/>
      <c r="V56" s="101"/>
    </row>
    <row r="57" spans="1:22" x14ac:dyDescent="0.25">
      <c r="A57" s="49" t="s">
        <v>93</v>
      </c>
      <c r="B57" s="95" t="str">
        <f>IFERROR(VLOOKUP(C57,'[23]SINAPI DEZEMBRO'!$A:$F,6,FALSE),IFERROR(VLOOKUP(C57,'[23]BANCO DE DADOS'!$A$3:$F$10542,2,FALSE),""))</f>
        <v>SICRO OUTUBRO / 2025</v>
      </c>
      <c r="C57" s="96">
        <v>4011352</v>
      </c>
      <c r="D57" s="97" t="str">
        <f>IFERROR(IF(C57="","FALTA",VLOOKUP($C57,'[23]E-FISCO'!$A$1:$B$5439,2,)),"FALTA")</f>
        <v>498819 - 1</v>
      </c>
      <c r="E57" s="4" t="str">
        <f>IFERROR(VLOOKUP(C57,'[23]SINAPI DEZEMBRO'!$A:$E,2,FALSE),IFERROR(VLOOKUP(C57,'[23]BANCO DE DADOS'!$A$3:$F$10542,3,FALSE),""))</f>
        <v>IMPRIMAÇÃO COM EMULSÃO ASFÁLTICA (ADAPTADO)</v>
      </c>
      <c r="F57" s="5" t="str">
        <f>IFERROR(VLOOKUP(C57,'[23]SINAPI DEZEMBRO'!$A:$E,3,FALSE),IFERROR(VLOOKUP(C57,'[23]BANCO DE DADOS'!$A$3:$F$10542,4,FALSE),""))</f>
        <v>M²</v>
      </c>
      <c r="G57" s="98">
        <f>VLOOKUP(A57,'[23]MEM LOTE 6 SERTÃO S.FRANCISCO'!$1:$1048576,6,FALSE)</f>
        <v>26102.2</v>
      </c>
      <c r="H57" s="99">
        <v>1</v>
      </c>
      <c r="I57" s="100">
        <f t="shared" si="8"/>
        <v>0.2621</v>
      </c>
      <c r="J57" s="6">
        <f>IFERROR(VLOOKUP(C57,'[23]SINAPI DEZEMBRO'!$A:$E,4,FALSE),IFERROR(VLOOKUP(C57,'[23]BANCO DE DADOS'!$A$3:$F$10542,5,FALSE),""))</f>
        <v>9.41</v>
      </c>
      <c r="K57" s="7">
        <f t="shared" si="9"/>
        <v>11.87</v>
      </c>
      <c r="L57" s="100">
        <f t="shared" si="10"/>
        <v>0</v>
      </c>
      <c r="M57" s="129"/>
      <c r="N57" s="7">
        <f t="shared" si="11"/>
        <v>0</v>
      </c>
      <c r="O57" s="7">
        <f t="shared" si="12"/>
        <v>309833.11</v>
      </c>
      <c r="P57" s="7">
        <f t="shared" si="13"/>
        <v>0</v>
      </c>
      <c r="Q57" s="20" t="e">
        <f t="shared" si="14"/>
        <v>#DIV/0!</v>
      </c>
      <c r="R57" s="20"/>
      <c r="V57" s="101"/>
    </row>
    <row r="58" spans="1:22" x14ac:dyDescent="0.25">
      <c r="A58" s="49" t="s">
        <v>94</v>
      </c>
      <c r="B58" s="95" t="str">
        <f>IFERROR(VLOOKUP(C58,'[23]SINAPI DEZEMBRO'!$A:$F,6,FALSE),IFERROR(VLOOKUP(C58,'[23]BANCO DE DADOS'!$A$3:$F$10542,2,FALSE),""))</f>
        <v>SICRO OUTUBRO / 2025</v>
      </c>
      <c r="C58" s="96">
        <v>4011353</v>
      </c>
      <c r="D58" s="97" t="str">
        <f>IFERROR(IF(C58="","FALTA",VLOOKUP($C58,'[23]E-FISCO'!$A$1:$B$5439,2,)),"FALTA")</f>
        <v>484847 - 0</v>
      </c>
      <c r="E58" s="4" t="str">
        <f>IFERROR(VLOOKUP(C58,'[23]SINAPI DEZEMBRO'!$A:$E,2,FALSE),IFERROR(VLOOKUP(C58,'[23]BANCO DE DADOS'!$A$3:$F$10542,3,FALSE),""))</f>
        <v>PINTURA DE LIGAÇÃO (ADAPTADO)</v>
      </c>
      <c r="F58" s="5" t="str">
        <f>IFERROR(VLOOKUP(C58,'[23]SINAPI DEZEMBRO'!$A:$E,3,FALSE),IFERROR(VLOOKUP(C58,'[23]BANCO DE DADOS'!$A$3:$F$10542,4,FALSE),""))</f>
        <v>M²</v>
      </c>
      <c r="G58" s="98">
        <f>VLOOKUP(A58,'[23]MEM LOTE 6 SERTÃO S.FRANCISCO'!$1:$1048576,6,FALSE)</f>
        <v>26102.2</v>
      </c>
      <c r="H58" s="99">
        <v>1</v>
      </c>
      <c r="I58" s="100">
        <f t="shared" si="8"/>
        <v>0.2621</v>
      </c>
      <c r="J58" s="6">
        <f>IFERROR(VLOOKUP(C58,'[23]SINAPI DEZEMBRO'!$A:$E,4,FALSE),IFERROR(VLOOKUP(C58,'[23]BANCO DE DADOS'!$A$3:$F$10542,5,FALSE),""))</f>
        <v>1.91</v>
      </c>
      <c r="K58" s="7">
        <f t="shared" si="9"/>
        <v>2.41</v>
      </c>
      <c r="L58" s="100">
        <f t="shared" si="10"/>
        <v>0</v>
      </c>
      <c r="M58" s="129"/>
      <c r="N58" s="7">
        <f t="shared" si="11"/>
        <v>0</v>
      </c>
      <c r="O58" s="7">
        <f t="shared" si="12"/>
        <v>62906.3</v>
      </c>
      <c r="P58" s="7">
        <f t="shared" si="13"/>
        <v>0</v>
      </c>
      <c r="Q58" s="20" t="e">
        <f t="shared" si="14"/>
        <v>#DIV/0!</v>
      </c>
      <c r="R58" s="20"/>
      <c r="V58" s="101"/>
    </row>
    <row r="59" spans="1:22" x14ac:dyDescent="0.25">
      <c r="A59" s="49" t="s">
        <v>95</v>
      </c>
      <c r="B59" s="95" t="str">
        <f>IFERROR(VLOOKUP(C59,'[23]SINAPI DEZEMBRO'!$A:$F,6,FALSE),IFERROR(VLOOKUP(C59,'[23]BANCO DE DADOS'!$A$3:$F$10542,2,FALSE),""))</f>
        <v>COMPOSIÇÃO</v>
      </c>
      <c r="C59" s="96" t="s">
        <v>96</v>
      </c>
      <c r="D59" s="97" t="str">
        <f>IFERROR(IF(C59="","FALTA",VLOOKUP($C59,'[23]E-FISCO'!$A$1:$B$5439,2,)),"FALTA")</f>
        <v>FALTA</v>
      </c>
      <c r="E59" s="4" t="str">
        <f>IFERROR(VLOOKUP(C59,'[23]SINAPI DEZEMBRO'!$A:$E,2,FALSE),IFERROR(VLOOKUP(C59,'[23]BANCO DE DADOS'!$A$3:$F$10542,3,FALSE),""))</f>
        <v>CONCRETO ASFÁLTICO - FAIXA C-12,5 - AREIA E BRITA COMERCIAIS</v>
      </c>
      <c r="F59" s="5" t="str">
        <f>IFERROR(VLOOKUP(C59,'[23]SINAPI DEZEMBRO'!$A:$E,3,FALSE),IFERROR(VLOOKUP(C59,'[23]BANCO DE DADOS'!$A$3:$F$10542,4,FALSE),""))</f>
        <v>T</v>
      </c>
      <c r="G59" s="98">
        <f>VLOOKUP(A59,'[23]MEM LOTE 6 SERTÃO S.FRANCISCO'!$1:$1048576,6,FALSE)</f>
        <v>3334.29</v>
      </c>
      <c r="H59" s="99">
        <v>1</v>
      </c>
      <c r="I59" s="100">
        <f t="shared" si="8"/>
        <v>0.2621</v>
      </c>
      <c r="J59" s="6">
        <f>IFERROR(VLOOKUP(C59,'[23]SINAPI DEZEMBRO'!$A:$E,4,FALSE),IFERROR(VLOOKUP(C59,'[23]BANCO DE DADOS'!$A$3:$F$10542,5,FALSE),""))</f>
        <v>416.11</v>
      </c>
      <c r="K59" s="7">
        <f t="shared" si="9"/>
        <v>525.16999999999996</v>
      </c>
      <c r="L59" s="100">
        <f t="shared" si="10"/>
        <v>0</v>
      </c>
      <c r="M59" s="129"/>
      <c r="N59" s="7">
        <f t="shared" si="11"/>
        <v>0</v>
      </c>
      <c r="O59" s="7">
        <f t="shared" si="12"/>
        <v>1751069.07</v>
      </c>
      <c r="P59" s="7">
        <f t="shared" si="13"/>
        <v>0</v>
      </c>
      <c r="Q59" s="20" t="e">
        <f t="shared" si="14"/>
        <v>#DIV/0!</v>
      </c>
      <c r="R59" s="20"/>
      <c r="V59" s="101"/>
    </row>
    <row r="60" spans="1:22" ht="33" x14ac:dyDescent="0.25">
      <c r="A60" s="49" t="s">
        <v>97</v>
      </c>
      <c r="B60" s="95" t="str">
        <f>IFERROR(VLOOKUP(C60,'[23]SINAPI DEZEMBRO'!$A:$F,6,FALSE),IFERROR(VLOOKUP(C60,'[23]BANCO DE DADOS'!$A$3:$F$10542,2,FALSE),""))</f>
        <v>SINAPI DEZEMBRO 2025</v>
      </c>
      <c r="C60" s="96">
        <v>100987</v>
      </c>
      <c r="D60" s="97" t="str">
        <f>IFERROR(IF(C60="","FALTA",VLOOKUP($C60,'[23]E-FISCO'!$A$1:$B$5439,2,)),"FALTA")</f>
        <v>FALTA</v>
      </c>
      <c r="E60" s="4" t="str">
        <f>IFERROR(VLOOKUP(C60,'[23]SINAPI DEZEMBRO'!$A:$E,2,FALSE),IFERROR(VLOOKUP(C60,'[23]BANCO DE DADOS'!$A$3:$F$10542,3,FALSE),""))</f>
        <v>CARGA DE MISTURA ASFÁLTICA EM CAMINHÃO BASCULANTE 14 M³ (UNIDADE: M3). AF_07/2020</v>
      </c>
      <c r="F60" s="5" t="str">
        <f>IFERROR(VLOOKUP(C60,'[23]SINAPI DEZEMBRO'!$A:$E,3,FALSE),IFERROR(VLOOKUP(C60,'[23]BANCO DE DADOS'!$A$3:$F$10542,4,FALSE),""))</f>
        <v>M3</v>
      </c>
      <c r="G60" s="98">
        <f>VLOOKUP(A60,'[23]MEM LOTE 6 SERTÃO S.FRANCISCO'!$1:$1048576,6,FALSE)</f>
        <v>1305.1099999999999</v>
      </c>
      <c r="H60" s="99">
        <v>1</v>
      </c>
      <c r="I60" s="100">
        <f t="shared" si="8"/>
        <v>0.2621</v>
      </c>
      <c r="J60" s="6">
        <f>IFERROR(VLOOKUP(C60,'[23]SINAPI DEZEMBRO'!$A:$E,4,FALSE),IFERROR(VLOOKUP(C60,'[23]BANCO DE DADOS'!$A$3:$F$10542,5,FALSE),""))</f>
        <v>10.42</v>
      </c>
      <c r="K60" s="7">
        <f t="shared" si="9"/>
        <v>13.15</v>
      </c>
      <c r="L60" s="100">
        <f t="shared" si="10"/>
        <v>0</v>
      </c>
      <c r="M60" s="129"/>
      <c r="N60" s="7">
        <f t="shared" si="11"/>
        <v>0</v>
      </c>
      <c r="O60" s="7">
        <f t="shared" si="12"/>
        <v>17162.189999999999</v>
      </c>
      <c r="P60" s="7">
        <f t="shared" si="13"/>
        <v>0</v>
      </c>
      <c r="Q60" s="20" t="e">
        <f t="shared" si="14"/>
        <v>#DIV/0!</v>
      </c>
      <c r="R60" s="20"/>
      <c r="V60" s="101"/>
    </row>
    <row r="61" spans="1:22" ht="49.5" x14ac:dyDescent="0.25">
      <c r="A61" s="49" t="s">
        <v>98</v>
      </c>
      <c r="B61" s="95" t="str">
        <f>IFERROR(VLOOKUP(C61,'[23]SINAPI DEZEMBRO'!$A:$F,6,FALSE),IFERROR(VLOOKUP(C61,'[23]BANCO DE DADOS'!$A$3:$F$10542,2,FALSE),""))</f>
        <v>SINAPI DEZEMBRO 2025</v>
      </c>
      <c r="C61" s="96">
        <v>100975</v>
      </c>
      <c r="D61" s="97" t="str">
        <f>IFERROR(IF(C61="","FALTA",VLOOKUP($C61,'[23]E-FISCO'!$A$1:$B$5439,2,)),"FALTA")</f>
        <v>FALTA</v>
      </c>
      <c r="E61" s="4" t="str">
        <f>IFERROR(VLOOKUP(C61,'[23]SINAPI DEZEMBRO'!$A:$E,2,FALSE),IFERROR(VLOOKUP(C61,'[23]BANCO DE DADOS'!$A$3:$F$10542,3,FALSE),""))</f>
        <v>CARGA, MANOBRA E DESCARGA DE SOLOS E MATERIAIS GRANULARES EM CAMINHÃO BASCULANTE 14 M³ - CARGA COM PÁ CARREGADEIRA (CAÇAMBA DE 1,7 A 2,8 M³ / 128 HP) E DESCARGA LIVRE (UNIDADE: M3). AF_07/2020</v>
      </c>
      <c r="F61" s="5" t="str">
        <f>IFERROR(VLOOKUP(C61,'[23]SINAPI DEZEMBRO'!$A:$E,3,FALSE),IFERROR(VLOOKUP(C61,'[23]BANCO DE DADOS'!$A$3:$F$10542,4,FALSE),""))</f>
        <v>M3</v>
      </c>
      <c r="G61" s="98">
        <f>VLOOKUP(A61,'[23]MEM LOTE 6 SERTÃO S.FRANCISCO'!$1:$1048576,6,FALSE)</f>
        <v>7008.43</v>
      </c>
      <c r="H61" s="99">
        <v>1</v>
      </c>
      <c r="I61" s="100">
        <f t="shared" si="8"/>
        <v>0.2621</v>
      </c>
      <c r="J61" s="6">
        <f>IFERROR(VLOOKUP(C61,'[23]SINAPI DEZEMBRO'!$A:$E,4,FALSE),IFERROR(VLOOKUP(C61,'[23]BANCO DE DADOS'!$A$3:$F$10542,5,FALSE),""))</f>
        <v>8.4700000000000006</v>
      </c>
      <c r="K61" s="7">
        <f t="shared" si="9"/>
        <v>10.68</v>
      </c>
      <c r="L61" s="100">
        <f t="shared" si="10"/>
        <v>0</v>
      </c>
      <c r="M61" s="129"/>
      <c r="N61" s="7">
        <f t="shared" si="11"/>
        <v>0</v>
      </c>
      <c r="O61" s="7">
        <f t="shared" si="12"/>
        <v>74850.03</v>
      </c>
      <c r="P61" s="7">
        <f t="shared" si="13"/>
        <v>0</v>
      </c>
      <c r="Q61" s="20" t="e">
        <f t="shared" si="14"/>
        <v>#DIV/0!</v>
      </c>
      <c r="R61" s="20"/>
      <c r="V61" s="101"/>
    </row>
    <row r="62" spans="1:22" ht="49.5" x14ac:dyDescent="0.25">
      <c r="A62" s="49" t="s">
        <v>99</v>
      </c>
      <c r="B62" s="95" t="str">
        <f>IFERROR(VLOOKUP(C62,'[23]SINAPI DEZEMBRO'!$A:$F,6,FALSE),IFERROR(VLOOKUP(C62,'[23]BANCO DE DADOS'!$A$3:$F$10542,2,FALSE),""))</f>
        <v>SINAPI DEZEMBRO 2025</v>
      </c>
      <c r="C62" s="96">
        <v>93599</v>
      </c>
      <c r="D62" s="97" t="str">
        <f>IFERROR(IF(C62="","FALTA",VLOOKUP($C62,'[23]E-FISCO'!$A$1:$B$5439,2,)),"FALTA")</f>
        <v>FALTA</v>
      </c>
      <c r="E62" s="4" t="str">
        <f>IFERROR(VLOOKUP(C62,'[23]SINAPI DEZEMBRO'!$A:$E,2,FALSE),IFERROR(VLOOKUP(C62,'[23]BANCO DE DADOS'!$A$3:$F$10542,3,FALSE),""))</f>
        <v>TRANSPORTE COM CAMINHÃO BASCULANTE DE 14 M³, EM VIA URBANA PAVIMENTADA, ADICIONAL PARA DMT EXCEDENTE A 30 KM (UNIDADE: TXKM). AF_07/2020</v>
      </c>
      <c r="F62" s="5" t="str">
        <f>IFERROR(VLOOKUP(C62,'[23]SINAPI DEZEMBRO'!$A:$E,3,FALSE),IFERROR(VLOOKUP(C62,'[23]BANCO DE DADOS'!$A$3:$F$10542,4,FALSE),""))</f>
        <v>TXKM</v>
      </c>
      <c r="G62" s="98">
        <f>VLOOKUP(A62,'[23]MEM LOTE 6 SERTÃO S.FRANCISCO'!$1:$1048576,6,FALSE)</f>
        <v>1873849.73</v>
      </c>
      <c r="H62" s="99">
        <v>1</v>
      </c>
      <c r="I62" s="100">
        <f t="shared" si="8"/>
        <v>0.2621</v>
      </c>
      <c r="J62" s="6">
        <f>IFERROR(VLOOKUP(C62,'[23]SINAPI DEZEMBRO'!$A:$E,4,FALSE),IFERROR(VLOOKUP(C62,'[23]BANCO DE DADOS'!$A$3:$F$10542,5,FALSE),""))</f>
        <v>0.56999999999999995</v>
      </c>
      <c r="K62" s="7">
        <f t="shared" si="9"/>
        <v>0.71</v>
      </c>
      <c r="L62" s="100">
        <f t="shared" si="10"/>
        <v>0</v>
      </c>
      <c r="M62" s="129"/>
      <c r="N62" s="7">
        <f t="shared" si="11"/>
        <v>0</v>
      </c>
      <c r="O62" s="7">
        <f t="shared" si="12"/>
        <v>1330433.3</v>
      </c>
      <c r="P62" s="7">
        <f t="shared" si="13"/>
        <v>0</v>
      </c>
      <c r="Q62" s="20" t="e">
        <f t="shared" si="14"/>
        <v>#DIV/0!</v>
      </c>
      <c r="R62" s="20"/>
      <c r="V62" s="101"/>
    </row>
    <row r="63" spans="1:22" ht="33" x14ac:dyDescent="0.25">
      <c r="A63" s="49" t="s">
        <v>100</v>
      </c>
      <c r="B63" s="95" t="str">
        <f>IFERROR(VLOOKUP(C63,'[23]SINAPI DEZEMBRO'!$A:$F,6,FALSE),IFERROR(VLOOKUP(C63,'[23]BANCO DE DADOS'!$A$3:$F$10542,2,FALSE),""))</f>
        <v>SINAPI DEZEMBRO 2025</v>
      </c>
      <c r="C63" s="96">
        <v>95879</v>
      </c>
      <c r="D63" s="97" t="str">
        <f>IFERROR(IF(C63="","FALTA",VLOOKUP($C63,'[23]E-FISCO'!$A$1:$B$5439,2,)),"FALTA")</f>
        <v>FALTA</v>
      </c>
      <c r="E63" s="4" t="str">
        <f>IFERROR(VLOOKUP(C63,'[23]SINAPI DEZEMBRO'!$A:$E,2,FALSE),IFERROR(VLOOKUP(C63,'[23]BANCO DE DADOS'!$A$3:$F$10542,3,FALSE),""))</f>
        <v>TRANSPORTE COM CAMINHÃO BASCULANTE DE 14 M³, EM VIA URBANA PAVIMENTADA, DMT ATÉ 30 KM (UNIDADE: TXKM). AF_07/2020</v>
      </c>
      <c r="F63" s="5" t="str">
        <f>IFERROR(VLOOKUP(C63,'[23]SINAPI DEZEMBRO'!$A:$E,3,FALSE),IFERROR(VLOOKUP(C63,'[23]BANCO DE DADOS'!$A$3:$F$10542,4,FALSE),""))</f>
        <v>TXKM</v>
      </c>
      <c r="G63" s="98">
        <f>VLOOKUP(A63,'[23]MEM LOTE 6 SERTÃO S.FRANCISCO'!$1:$1048576,6,FALSE)</f>
        <v>208205.52</v>
      </c>
      <c r="H63" s="99">
        <v>1</v>
      </c>
      <c r="I63" s="100">
        <f t="shared" si="8"/>
        <v>0.2621</v>
      </c>
      <c r="J63" s="6">
        <f>IFERROR(VLOOKUP(C63,'[23]SINAPI DEZEMBRO'!$A:$E,4,FALSE),IFERROR(VLOOKUP(C63,'[23]BANCO DE DADOS'!$A$3:$F$10542,5,FALSE),""))</f>
        <v>1.46</v>
      </c>
      <c r="K63" s="7">
        <f t="shared" si="9"/>
        <v>1.84</v>
      </c>
      <c r="L63" s="100">
        <f t="shared" si="10"/>
        <v>0</v>
      </c>
      <c r="M63" s="129"/>
      <c r="N63" s="7">
        <f t="shared" si="11"/>
        <v>0</v>
      </c>
      <c r="O63" s="7">
        <f t="shared" si="12"/>
        <v>383098.15</v>
      </c>
      <c r="P63" s="7">
        <f t="shared" si="13"/>
        <v>0</v>
      </c>
      <c r="Q63" s="20" t="e">
        <f t="shared" si="14"/>
        <v>#DIV/0!</v>
      </c>
      <c r="R63" s="20"/>
      <c r="V63" s="101"/>
    </row>
    <row r="64" spans="1:22" ht="49.5" x14ac:dyDescent="0.25">
      <c r="A64" s="49" t="s">
        <v>101</v>
      </c>
      <c r="B64" s="95" t="str">
        <f>IFERROR(VLOOKUP(C64,'[23]SINAPI DEZEMBRO'!$A:$F,6,FALSE),IFERROR(VLOOKUP(C64,'[23]BANCO DE DADOS'!$A$3:$F$10542,2,FALSE),""))</f>
        <v>SINAPI DEZEMBRO 2025</v>
      </c>
      <c r="C64" s="96">
        <v>102333</v>
      </c>
      <c r="D64" s="97" t="str">
        <f>IFERROR(IF(C64="","FALTA",VLOOKUP($C64,'[23]E-FISCO'!$A$1:$B$5439,2,)),"FALTA")</f>
        <v>FALTA</v>
      </c>
      <c r="E64" s="4" t="str">
        <f>IFERROR(VLOOKUP(C64,'[23]SINAPI DEZEMBRO'!$A:$E,2,FALSE),IFERROR(VLOOKUP(C64,'[23]BANCO DE DADOS'!$A$3:$F$10542,3,FALSE),""))</f>
        <v>TRANSPORTE COM CAMINHÃO TANQUE DE TRANSPORTE DE MATERIAL ASFÁLTICO DE 20000 L, EM VIA URBANA PAVIMENTADA, ADICIONAL PARA DMT EXCEDENTE A 30 KM (UNIDADE: TXKM). AF_07/2020</v>
      </c>
      <c r="F64" s="5" t="str">
        <f>IFERROR(VLOOKUP(C64,'[23]SINAPI DEZEMBRO'!$A:$E,3,FALSE),IFERROR(VLOOKUP(C64,'[23]BANCO DE DADOS'!$A$3:$F$10542,4,FALSE),""))</f>
        <v>TXKM</v>
      </c>
      <c r="G64" s="98">
        <f>VLOOKUP(A64,'[23]MEM LOTE 6 SERTÃO S.FRANCISCO'!$1:$1048576,6,FALSE)</f>
        <v>3714.23</v>
      </c>
      <c r="H64" s="99">
        <v>1</v>
      </c>
      <c r="I64" s="100">
        <f t="shared" si="8"/>
        <v>0.2621</v>
      </c>
      <c r="J64" s="6">
        <f>IFERROR(VLOOKUP(C64,'[23]SINAPI DEZEMBRO'!$A:$E,4,FALSE),IFERROR(VLOOKUP(C64,'[23]BANCO DE DADOS'!$A$3:$F$10542,5,FALSE),""))</f>
        <v>0.74</v>
      </c>
      <c r="K64" s="7">
        <f t="shared" si="9"/>
        <v>0.93</v>
      </c>
      <c r="L64" s="100">
        <f t="shared" si="10"/>
        <v>0</v>
      </c>
      <c r="M64" s="129"/>
      <c r="N64" s="7">
        <f t="shared" si="11"/>
        <v>0</v>
      </c>
      <c r="O64" s="7">
        <f t="shared" si="12"/>
        <v>3454.23</v>
      </c>
      <c r="P64" s="7">
        <f t="shared" si="13"/>
        <v>0</v>
      </c>
      <c r="Q64" s="20" t="e">
        <f t="shared" si="14"/>
        <v>#DIV/0!</v>
      </c>
      <c r="R64" s="20"/>
      <c r="V64" s="101"/>
    </row>
    <row r="65" spans="1:22" ht="33" x14ac:dyDescent="0.25">
      <c r="A65" s="49" t="s">
        <v>102</v>
      </c>
      <c r="B65" s="95" t="str">
        <f>IFERROR(VLOOKUP(C65,'[23]SINAPI DEZEMBRO'!$A:$F,6,FALSE),IFERROR(VLOOKUP(C65,'[23]BANCO DE DADOS'!$A$3:$F$10542,2,FALSE),""))</f>
        <v>COMPOSIÇÃO</v>
      </c>
      <c r="C65" s="96" t="s">
        <v>103</v>
      </c>
      <c r="D65" s="97" t="str">
        <f>IFERROR(IF(C65="","FALTA",VLOOKUP($C65,'[23]E-FISCO'!$A$1:$B$5439,2,)),"FALTA")</f>
        <v>FALTA</v>
      </c>
      <c r="E65" s="4" t="str">
        <f>IFERROR(VLOOKUP(C65,'[23]SINAPI DEZEMBRO'!$A:$E,2,FALSE),IFERROR(VLOOKUP(C65,'[23]BANCO DE DADOS'!$A$3:$F$10542,3,FALSE),""))</f>
        <v>TRANSPORTE DE EMULSÃO ASFÁLTICA CATIÔNICA RR-2C PARA PAVIMENTAÇÃO ASFÁLTICA DA REFINARIA ATÉ A OBRA</v>
      </c>
      <c r="F65" s="5" t="str">
        <f>IFERROR(VLOOKUP(C65,'[23]SINAPI DEZEMBRO'!$A:$E,3,FALSE),IFERROR(VLOOKUP(C65,'[23]BANCO DE DADOS'!$A$3:$F$10542,4,FALSE),""))</f>
        <v>T</v>
      </c>
      <c r="G65" s="98">
        <f>VLOOKUP(A65,'[23]MEM LOTE 6 SERTÃO S.FRANCISCO'!$1:$1048576,6,FALSE)</f>
        <v>11.74</v>
      </c>
      <c r="H65" s="99">
        <v>2</v>
      </c>
      <c r="I65" s="100">
        <f t="shared" si="8"/>
        <v>0.1961</v>
      </c>
      <c r="J65" s="6">
        <f>IFERROR(VLOOKUP(C65,'[23]SINAPI DEZEMBRO'!$A:$E,4,FALSE),IFERROR(VLOOKUP(C65,'[23]BANCO DE DADOS'!$A$3:$F$10542,5,FALSE),""))</f>
        <v>585.75</v>
      </c>
      <c r="K65" s="7">
        <f t="shared" si="9"/>
        <v>700.61</v>
      </c>
      <c r="L65" s="100">
        <f t="shared" si="10"/>
        <v>0</v>
      </c>
      <c r="M65" s="129"/>
      <c r="N65" s="7">
        <f t="shared" si="11"/>
        <v>0</v>
      </c>
      <c r="O65" s="7">
        <f t="shared" si="12"/>
        <v>8225.16</v>
      </c>
      <c r="P65" s="7">
        <f t="shared" si="13"/>
        <v>0</v>
      </c>
      <c r="Q65" s="20" t="e">
        <f t="shared" si="14"/>
        <v>#DIV/0!</v>
      </c>
      <c r="R65" s="20"/>
      <c r="V65" s="101"/>
    </row>
    <row r="66" spans="1:22" ht="33" x14ac:dyDescent="0.25">
      <c r="A66" s="49" t="s">
        <v>104</v>
      </c>
      <c r="B66" s="95" t="str">
        <f>IFERROR(VLOOKUP(C66,'[23]SINAPI DEZEMBRO'!$A:$F,6,FALSE),IFERROR(VLOOKUP(C66,'[23]BANCO DE DADOS'!$A$3:$F$10542,2,FALSE),""))</f>
        <v>COMPOSIÇÃO</v>
      </c>
      <c r="C66" s="96" t="s">
        <v>105</v>
      </c>
      <c r="D66" s="97" t="str">
        <f>IFERROR(IF(C66="","FALTA",VLOOKUP($C66,'[23]E-FISCO'!$A$1:$B$5439,2,)),"FALTA")</f>
        <v>FALTA</v>
      </c>
      <c r="E66" s="4" t="str">
        <f>IFERROR(VLOOKUP(C66,'[23]SINAPI DEZEMBRO'!$A:$E,2,FALSE),IFERROR(VLOOKUP(C66,'[23]BANCO DE DADOS'!$A$3:$F$10542,3,FALSE),""))</f>
        <v>TRANSPORTE DE ASFALTOS DILUÍDOS CM-30 PARA PAVIMENTAÇÃO ASFÁLTICA DA REFINARIA ATÉ A OBRA</v>
      </c>
      <c r="F66" s="5" t="str">
        <f>IFERROR(VLOOKUP(C66,'[23]SINAPI DEZEMBRO'!$A:$E,3,FALSE),IFERROR(VLOOKUP(C66,'[23]BANCO DE DADOS'!$A$3:$F$10542,4,FALSE),""))</f>
        <v>T</v>
      </c>
      <c r="G66" s="98">
        <f>VLOOKUP(A66,'[23]MEM LOTE 6 SERTÃO S.FRANCISCO'!$1:$1048576,6,FALSE)</f>
        <v>31.32</v>
      </c>
      <c r="H66" s="99">
        <v>2</v>
      </c>
      <c r="I66" s="100">
        <f t="shared" si="8"/>
        <v>0.1961</v>
      </c>
      <c r="J66" s="6">
        <f>IFERROR(VLOOKUP(C66,'[23]SINAPI DEZEMBRO'!$A:$E,4,FALSE),IFERROR(VLOOKUP(C66,'[23]BANCO DE DADOS'!$A$3:$F$10542,5,FALSE),""))</f>
        <v>1244.51</v>
      </c>
      <c r="K66" s="7">
        <f t="shared" si="9"/>
        <v>1488.55</v>
      </c>
      <c r="L66" s="100">
        <f t="shared" si="10"/>
        <v>0</v>
      </c>
      <c r="M66" s="129"/>
      <c r="N66" s="7">
        <f t="shared" si="11"/>
        <v>0</v>
      </c>
      <c r="O66" s="7">
        <f t="shared" si="12"/>
        <v>46621.38</v>
      </c>
      <c r="P66" s="7">
        <f t="shared" si="13"/>
        <v>0</v>
      </c>
      <c r="Q66" s="20" t="e">
        <f t="shared" si="14"/>
        <v>#DIV/0!</v>
      </c>
      <c r="R66" s="20"/>
      <c r="V66" s="101"/>
    </row>
    <row r="67" spans="1:22" ht="33" x14ac:dyDescent="0.25">
      <c r="A67" s="49" t="s">
        <v>106</v>
      </c>
      <c r="B67" s="95" t="str">
        <f>IFERROR(VLOOKUP(C67,'[23]SINAPI DEZEMBRO'!$A:$F,6,FALSE),IFERROR(VLOOKUP(C67,'[23]BANCO DE DADOS'!$A$3:$F$10542,2,FALSE),""))</f>
        <v>COMPOSIÇÃO</v>
      </c>
      <c r="C67" s="96" t="s">
        <v>107</v>
      </c>
      <c r="D67" s="97" t="str">
        <f>IFERROR(IF(C67="","FALTA",VLOOKUP($C67,'[23]E-FISCO'!$A$1:$B$5439,2,)),"FALTA")</f>
        <v>FALTA</v>
      </c>
      <c r="E67" s="4" t="str">
        <f>IFERROR(VLOOKUP(C67,'[23]SINAPI DEZEMBRO'!$A:$E,2,FALSE),IFERROR(VLOOKUP(C67,'[23]BANCO DE DADOS'!$A$3:$F$10542,3,FALSE),""))</f>
        <v>TRANSPORTE DE CIMENTO ASFÁLTICO DE PETRÓLEO CAP 50/70 DA REFINARIA ATÉ A USINA DE ASFALTO</v>
      </c>
      <c r="F67" s="5" t="str">
        <f>IFERROR(VLOOKUP(C67,'[23]SINAPI DEZEMBRO'!$A:$E,3,FALSE),IFERROR(VLOOKUP(C67,'[23]BANCO DE DADOS'!$A$3:$F$10542,4,FALSE),""))</f>
        <v>T</v>
      </c>
      <c r="G67" s="98">
        <f>VLOOKUP(A67,'[23]MEM LOTE 6 SERTÃO S.FRANCISCO'!$1:$1048576,6,FALSE)</f>
        <v>210.72</v>
      </c>
      <c r="H67" s="99">
        <v>2</v>
      </c>
      <c r="I67" s="100">
        <f t="shared" si="8"/>
        <v>0.1961</v>
      </c>
      <c r="J67" s="6">
        <f>IFERROR(VLOOKUP(C67,'[23]SINAPI DEZEMBRO'!$A:$E,4,FALSE),IFERROR(VLOOKUP(C67,'[23]BANCO DE DADOS'!$A$3:$F$10542,5,FALSE),""))</f>
        <v>585.75</v>
      </c>
      <c r="K67" s="7">
        <f t="shared" si="9"/>
        <v>700.61</v>
      </c>
      <c r="L67" s="100">
        <f t="shared" si="10"/>
        <v>0</v>
      </c>
      <c r="M67" s="129"/>
      <c r="N67" s="7">
        <f t="shared" si="11"/>
        <v>0</v>
      </c>
      <c r="O67" s="7">
        <f t="shared" si="12"/>
        <v>147632.53</v>
      </c>
      <c r="P67" s="7">
        <f t="shared" si="13"/>
        <v>0</v>
      </c>
      <c r="Q67" s="20" t="e">
        <f t="shared" si="14"/>
        <v>#DIV/0!</v>
      </c>
      <c r="R67" s="20"/>
      <c r="V67" s="101"/>
    </row>
    <row r="68" spans="1:22" x14ac:dyDescent="0.25">
      <c r="A68" s="49" t="s">
        <v>108</v>
      </c>
      <c r="B68" s="95" t="str">
        <f>IFERROR(VLOOKUP(C68,'[23]SINAPI DEZEMBRO'!$A:$F,6,FALSE),IFERROR(VLOOKUP(C68,'[23]BANCO DE DADOS'!$A$3:$F$10542,2,FALSE),""))</f>
        <v>COMPOSIÇÃO</v>
      </c>
      <c r="C68" s="96" t="s">
        <v>87</v>
      </c>
      <c r="D68" s="97" t="str">
        <f>IFERROR(IF(C68="","FALTA",VLOOKUP($C68,'[23]E-FISCO'!$A$1:$B$5439,2,)),"FALTA")</f>
        <v>FALTA</v>
      </c>
      <c r="E68" s="4" t="str">
        <f>IFERROR(VLOOKUP(C68,'[23]SINAPI DEZEMBRO'!$A:$E,2,FALSE),IFERROR(VLOOKUP(C68,'[23]BANCO DE DADOS'!$A$3:$F$10542,3,FALSE),""))</f>
        <v>AQUISIÇÃO DE MATERIAL DE JAZIDA PARA EXECUÇÃO DA SUB-BASE</v>
      </c>
      <c r="F68" s="5" t="str">
        <f>IFERROR(VLOOKUP(C68,'[23]SINAPI DEZEMBRO'!$A:$E,3,FALSE),IFERROR(VLOOKUP(C68,'[23]BANCO DE DADOS'!$A$3:$F$10542,4,FALSE),""))</f>
        <v>M3</v>
      </c>
      <c r="G68" s="98">
        <f>VLOOKUP(A68,'[23]MEM LOTE 6 SERTÃO S.FRANCISCO'!$1:$1048576,6,FALSE)</f>
        <v>2251.31</v>
      </c>
      <c r="H68" s="99">
        <v>5</v>
      </c>
      <c r="I68" s="100">
        <f t="shared" si="8"/>
        <v>0.184</v>
      </c>
      <c r="J68" s="6">
        <f>IFERROR(VLOOKUP(C68,'[23]SINAPI DEZEMBRO'!$A:$E,4,FALSE),IFERROR(VLOOKUP(C68,'[23]BANCO DE DADOS'!$A$3:$F$10542,5,FALSE),""))</f>
        <v>38.76</v>
      </c>
      <c r="K68" s="7">
        <f t="shared" si="9"/>
        <v>45.89</v>
      </c>
      <c r="L68" s="100">
        <f t="shared" si="10"/>
        <v>0</v>
      </c>
      <c r="M68" s="129"/>
      <c r="N68" s="7">
        <f t="shared" si="11"/>
        <v>0</v>
      </c>
      <c r="O68" s="7">
        <f t="shared" si="12"/>
        <v>103312.61</v>
      </c>
      <c r="P68" s="7">
        <f t="shared" si="13"/>
        <v>0</v>
      </c>
      <c r="Q68" s="20" t="e">
        <f t="shared" si="14"/>
        <v>#DIV/0!</v>
      </c>
      <c r="R68" s="20"/>
      <c r="V68" s="101"/>
    </row>
    <row r="69" spans="1:22" x14ac:dyDescent="0.25">
      <c r="A69" s="89" t="s">
        <v>109</v>
      </c>
      <c r="B69" s="89"/>
      <c r="C69" s="90"/>
      <c r="D69" s="91"/>
      <c r="E69" s="3" t="s">
        <v>110</v>
      </c>
      <c r="F69" s="91"/>
      <c r="G69" s="92"/>
      <c r="H69" s="91"/>
      <c r="I69" s="91"/>
      <c r="J69" s="93"/>
      <c r="K69" s="91"/>
      <c r="L69" s="91"/>
      <c r="M69" s="128"/>
      <c r="N69" s="91"/>
      <c r="O69" s="94">
        <f>SUM(O70:O77)</f>
        <v>1633806.49</v>
      </c>
      <c r="P69" s="94">
        <f>SUM(P70:P77)</f>
        <v>0</v>
      </c>
      <c r="V69" s="101"/>
    </row>
    <row r="70" spans="1:22" x14ac:dyDescent="0.25">
      <c r="A70" s="49" t="s">
        <v>111</v>
      </c>
      <c r="B70" s="95" t="str">
        <f>IFERROR(VLOOKUP(C70,'[23]SINAPI DEZEMBRO'!$A:$F,6,FALSE),IFERROR(VLOOKUP(C70,'[23]BANCO DE DADOS'!$A$3:$F$10542,2,FALSE),""))</f>
        <v>SINAPI DEZEMBRO 2025</v>
      </c>
      <c r="C70" s="96">
        <v>94342</v>
      </c>
      <c r="D70" s="97" t="str">
        <f>IFERROR(IF(C70="","FALTA",VLOOKUP($C70,'[23]E-FISCO'!$A$1:$B$5439,2,)),"FALTA")</f>
        <v>431162 - 0</v>
      </c>
      <c r="E70" s="4" t="str">
        <f>IFERROR(VLOOKUP(C70,'[23]SINAPI DEZEMBRO'!$A:$E,2,FALSE),IFERROR(VLOOKUP(C70,'[23]BANCO DE DADOS'!$A$3:$F$10542,3,FALSE),""))</f>
        <v>ATERRO MANUAL DE VALAS COM AREIA PARA ATERRO. AF_08/2023</v>
      </c>
      <c r="F70" s="5" t="str">
        <f>IFERROR(VLOOKUP(C70,'[23]SINAPI DEZEMBRO'!$A:$E,3,FALSE),IFERROR(VLOOKUP(C70,'[23]BANCO DE DADOS'!$A$3:$F$10542,4,FALSE),""))</f>
        <v>M3</v>
      </c>
      <c r="G70" s="98">
        <f>VLOOKUP(A70,'[23]MEM LOTE 6 SERTÃO S.FRANCISCO'!$1:$1048576,6,FALSE)</f>
        <v>2909.08</v>
      </c>
      <c r="H70" s="99">
        <v>1</v>
      </c>
      <c r="I70" s="100">
        <f t="shared" ref="I70:I77" si="15">IF($H70="","",IF($H70=1,$O$10,IF($H70=2,$O$11,IF($H70=3,$O$12,IF($H70=4,$O$13,IF($H70=5,$O$14,IF($H70=6,$O$15)))))))</f>
        <v>0.2621</v>
      </c>
      <c r="J70" s="6">
        <f>IFERROR(VLOOKUP(C70,'[23]SINAPI DEZEMBRO'!$A:$E,4,FALSE),IFERROR(VLOOKUP(C70,'[23]BANCO DE DADOS'!$A$3:$F$10542,5,FALSE),""))</f>
        <v>126.29</v>
      </c>
      <c r="K70" s="7">
        <f t="shared" ref="K70:K77" si="16">IF($G70="","",TRUNC((J70*I70)+J70,2))</f>
        <v>159.38999999999999</v>
      </c>
      <c r="L70" s="100">
        <f t="shared" ref="L70:L77" si="17">IF($H70="","",IF($H70=1,$P$10,IF($H70=2,$P$11,IF($H70=3,$P$12,IF($H70=4,$P$13,IF($H70=5,$P$14,IF($H70=6,$P$15)))))))</f>
        <v>0</v>
      </c>
      <c r="M70" s="129"/>
      <c r="N70" s="7">
        <f t="shared" ref="N70:N77" si="18">IF($G70="","",TRUNC((M70*L70)+M70,2))</f>
        <v>0</v>
      </c>
      <c r="O70" s="7">
        <f t="shared" ref="O70:O77" si="19">IF($G70="","",TRUNC(K70*G70,2))</f>
        <v>463678.26</v>
      </c>
      <c r="P70" s="7">
        <f t="shared" ref="P70:P77" si="20">IF($G70="","",TRUNC(N70*G70,2))</f>
        <v>0</v>
      </c>
      <c r="Q70" s="20" t="e">
        <f>P70/$P$69</f>
        <v>#DIV/0!</v>
      </c>
      <c r="V70" s="101"/>
    </row>
    <row r="71" spans="1:22" x14ac:dyDescent="0.25">
      <c r="A71" s="49" t="s">
        <v>112</v>
      </c>
      <c r="B71" s="95" t="str">
        <f>IFERROR(VLOOKUP(C71,'[23]SINAPI DEZEMBRO'!$A:$F,6,FALSE),IFERROR(VLOOKUP(C71,'[23]BANCO DE DADOS'!$A$3:$F$10542,2,FALSE),""))</f>
        <v>COMPESA 2024.2</v>
      </c>
      <c r="C71" s="96" t="s">
        <v>113</v>
      </c>
      <c r="D71" s="97" t="str">
        <f>IFERROR(IF(C71="","FALTA",VLOOKUP($C71,'[23]E-FISCO'!$A$1:$B$5439,2,)),"FALTA")</f>
        <v>612622 - 7</v>
      </c>
      <c r="E71" s="4" t="str">
        <f>IFERROR(VLOOKUP(C71,'[23]SINAPI DEZEMBRO'!$A:$E,2,FALSE),IFERROR(VLOOKUP(C71,'[23]BANCO DE DADOS'!$A$3:$F$10542,3,FALSE),""))</f>
        <v>COMPACTAÇÃO MECÂNICA LEVE EM CAMADAS DE 0,20 M DE ESPESSURA.</v>
      </c>
      <c r="F71" s="5" t="str">
        <f>IFERROR(VLOOKUP(C71,'[23]SINAPI DEZEMBRO'!$A:$E,3,FALSE),IFERROR(VLOOKUP(C71,'[23]BANCO DE DADOS'!$A$3:$F$10542,4,FALSE),""))</f>
        <v>M2</v>
      </c>
      <c r="G71" s="98">
        <f>VLOOKUP(A71,'[23]MEM LOTE 6 SERTÃO S.FRANCISCO'!$1:$1048576,6,FALSE)</f>
        <v>7308.62</v>
      </c>
      <c r="H71" s="99">
        <v>1</v>
      </c>
      <c r="I71" s="100">
        <f t="shared" si="15"/>
        <v>0.2621</v>
      </c>
      <c r="J71" s="6">
        <f>IFERROR(VLOOKUP(C71,'[23]SINAPI DEZEMBRO'!$A:$E,4,FALSE),IFERROR(VLOOKUP(C71,'[23]BANCO DE DADOS'!$A$3:$F$10542,5,FALSE),""))</f>
        <v>0.56999999999999995</v>
      </c>
      <c r="K71" s="7">
        <f t="shared" si="16"/>
        <v>0.71</v>
      </c>
      <c r="L71" s="100">
        <f t="shared" si="17"/>
        <v>0</v>
      </c>
      <c r="M71" s="129"/>
      <c r="N71" s="7">
        <f t="shared" si="18"/>
        <v>0</v>
      </c>
      <c r="O71" s="7">
        <f t="shared" si="19"/>
        <v>5189.12</v>
      </c>
      <c r="P71" s="7">
        <f t="shared" si="20"/>
        <v>0</v>
      </c>
      <c r="Q71" s="20" t="e">
        <f t="shared" ref="Q71:Q77" si="21">P71/$P$69</f>
        <v>#DIV/0!</v>
      </c>
      <c r="V71" s="101"/>
    </row>
    <row r="72" spans="1:22" ht="49.5" x14ac:dyDescent="0.25">
      <c r="A72" s="49" t="s">
        <v>114</v>
      </c>
      <c r="B72" s="95" t="str">
        <f>IFERROR(VLOOKUP(C72,'[23]SINAPI DEZEMBRO'!$A:$F,6,FALSE),IFERROR(VLOOKUP(C72,'[23]BANCO DE DADOS'!$A$3:$F$10542,2,FALSE),""))</f>
        <v>SINAPI DEZEMBRO 2025</v>
      </c>
      <c r="C72" s="96">
        <v>94968</v>
      </c>
      <c r="D72" s="97" t="str">
        <f>IFERROR(IF(C72="","FALTA",VLOOKUP($C72,'[23]E-FISCO'!$A$1:$B$5439,2,)),"FALTA")</f>
        <v>438843 - 7</v>
      </c>
      <c r="E72" s="4" t="str">
        <f>IFERROR(VLOOKUP(C72,'[23]SINAPI DEZEMBRO'!$A:$E,2,FALSE),IFERROR(VLOOKUP(C72,'[23]BANCO DE DADOS'!$A$3:$F$10542,3,FALSE),""))</f>
        <v>CONCRETO MAGRO PARA LASTRO, TRAÇO 1:4,5:4,5 (EM MASSA SECA DE CIMENTO/ AREIA MÉDIA/ BRITA 1) - PREPARO MECÂNICO COM BETONEIRA 600 L. AF_05/2021</v>
      </c>
      <c r="F72" s="5" t="str">
        <f>IFERROR(VLOOKUP(C72,'[23]SINAPI DEZEMBRO'!$A:$E,3,FALSE),IFERROR(VLOOKUP(C72,'[23]BANCO DE DADOS'!$A$3:$F$10542,4,FALSE),""))</f>
        <v>M3</v>
      </c>
      <c r="G72" s="98">
        <f>VLOOKUP(A72,'[23]MEM LOTE 6 SERTÃO S.FRANCISCO'!$1:$1048576,6,FALSE)</f>
        <v>39.15</v>
      </c>
      <c r="H72" s="99">
        <v>1</v>
      </c>
      <c r="I72" s="100">
        <f t="shared" si="15"/>
        <v>0.2621</v>
      </c>
      <c r="J72" s="6">
        <f>IFERROR(VLOOKUP(C72,'[23]SINAPI DEZEMBRO'!$A:$E,4,FALSE),IFERROR(VLOOKUP(C72,'[23]BANCO DE DADOS'!$A$3:$F$10542,5,FALSE),""))</f>
        <v>438.22</v>
      </c>
      <c r="K72" s="7">
        <f t="shared" si="16"/>
        <v>553.07000000000005</v>
      </c>
      <c r="L72" s="100">
        <f t="shared" si="17"/>
        <v>0</v>
      </c>
      <c r="M72" s="129"/>
      <c r="N72" s="7">
        <f t="shared" si="18"/>
        <v>0</v>
      </c>
      <c r="O72" s="7">
        <f t="shared" si="19"/>
        <v>21652.69</v>
      </c>
      <c r="P72" s="7">
        <f t="shared" si="20"/>
        <v>0</v>
      </c>
      <c r="Q72" s="20" t="e">
        <f t="shared" si="21"/>
        <v>#DIV/0!</v>
      </c>
      <c r="V72" s="101"/>
    </row>
    <row r="73" spans="1:22" ht="66" x14ac:dyDescent="0.25">
      <c r="A73" s="49" t="s">
        <v>115</v>
      </c>
      <c r="B73" s="95" t="str">
        <f>IFERROR(VLOOKUP(C73,'[23]SINAPI DEZEMBRO'!$A:$F,6,FALSE),IFERROR(VLOOKUP(C73,'[23]BANCO DE DADOS'!$A$3:$F$10542,2,FALSE),""))</f>
        <v>SINAPI DEZEMBRO 2025</v>
      </c>
      <c r="C73" s="96">
        <v>90099</v>
      </c>
      <c r="D73" s="97" t="str">
        <f>IFERROR(IF(C73="","FALTA",VLOOKUP($C73,'[23]E-FISCO'!$A$1:$B$5439,2,)),"FALTA")</f>
        <v>FALTA</v>
      </c>
      <c r="E73" s="4" t="str">
        <f>IFERROR(VLOOKUP(C73,'[23]SINAPI DEZEMBRO'!$A:$E,2,FALSE),IFERROR(VLOOKUP(C73,'[23]BANCO DE DADOS'!$A$3:$F$10542,3,FALSE),""))</f>
        <v>ESCAVAÇÃO MECANIZADA DE VALA COM PROF. ATÉ 1,5 M (MÉDIA MONTANTE E JUSANTE/UMA COMPOSIÇÃO POR TRECHO), RETROESCAV. (0,26 M3), LARG. MENOR QUE 0,8 M, EM SOLO DE 1A CATEGORIA, EM LOCAIS COM ALTO NÍVEL DE INTERFERÊNCIA. AF_09/2024</v>
      </c>
      <c r="F73" s="5" t="str">
        <f>IFERROR(VLOOKUP(C73,'[23]SINAPI DEZEMBRO'!$A:$E,3,FALSE),IFERROR(VLOOKUP(C73,'[23]BANCO DE DADOS'!$A$3:$F$10542,4,FALSE),""))</f>
        <v>M3</v>
      </c>
      <c r="G73" s="98">
        <f>VLOOKUP(A73,'[23]MEM LOTE 6 SERTÃO S.FRANCISCO'!$1:$1048576,6,FALSE)</f>
        <v>274.07</v>
      </c>
      <c r="H73" s="99">
        <v>1</v>
      </c>
      <c r="I73" s="100">
        <f t="shared" si="15"/>
        <v>0.2621</v>
      </c>
      <c r="J73" s="6">
        <f>IFERROR(VLOOKUP(C73,'[23]SINAPI DEZEMBRO'!$A:$E,4,FALSE),IFERROR(VLOOKUP(C73,'[23]BANCO DE DADOS'!$A$3:$F$10542,5,FALSE),""))</f>
        <v>14.61</v>
      </c>
      <c r="K73" s="7">
        <f t="shared" si="16"/>
        <v>18.43</v>
      </c>
      <c r="L73" s="100">
        <f t="shared" si="17"/>
        <v>0</v>
      </c>
      <c r="M73" s="129"/>
      <c r="N73" s="7">
        <f t="shared" si="18"/>
        <v>0</v>
      </c>
      <c r="O73" s="7">
        <f t="shared" si="19"/>
        <v>5051.1099999999997</v>
      </c>
      <c r="P73" s="7">
        <f t="shared" si="20"/>
        <v>0</v>
      </c>
      <c r="Q73" s="20" t="e">
        <f t="shared" si="21"/>
        <v>#DIV/0!</v>
      </c>
      <c r="V73" s="101"/>
    </row>
    <row r="74" spans="1:22" ht="49.5" x14ac:dyDescent="0.25">
      <c r="A74" s="49" t="s">
        <v>116</v>
      </c>
      <c r="B74" s="95" t="str">
        <f>IFERROR(VLOOKUP(C74,'[23]SINAPI DEZEMBRO'!$A:$F,6,FALSE),IFERROR(VLOOKUP(C74,'[23]BANCO DE DADOS'!$A$3:$F$10542,2,FALSE),""))</f>
        <v>SINAPI DEZEMBRO 2025</v>
      </c>
      <c r="C74" s="96">
        <v>100975</v>
      </c>
      <c r="D74" s="97" t="str">
        <f>IFERROR(IF(C74="","FALTA",VLOOKUP($C74,'[23]E-FISCO'!$A$1:$B$5439,2,)),"FALTA")</f>
        <v>FALTA</v>
      </c>
      <c r="E74" s="4" t="str">
        <f>IFERROR(VLOOKUP(C74,'[23]SINAPI DEZEMBRO'!$A:$E,2,FALSE),IFERROR(VLOOKUP(C74,'[23]BANCO DE DADOS'!$A$3:$F$10542,3,FALSE),""))</f>
        <v>CARGA, MANOBRA E DESCARGA DE SOLOS E MATERIAIS GRANULARES EM CAMINHÃO BASCULANTE 14 M³ - CARGA COM PÁ CARREGADEIRA (CAÇAMBA DE 1,7 A 2,8 M³ / 128 HP) E DESCARGA LIVRE (UNIDADE: M3). AF_07/2020</v>
      </c>
      <c r="F74" s="5" t="str">
        <f>IFERROR(VLOOKUP(C74,'[23]SINAPI DEZEMBRO'!$A:$E,3,FALSE),IFERROR(VLOOKUP(C74,'[23]BANCO DE DADOS'!$A$3:$F$10542,4,FALSE),""))</f>
        <v>M3</v>
      </c>
      <c r="G74" s="98">
        <f>VLOOKUP(A74,'[23]MEM LOTE 6 SERTÃO S.FRANCISCO'!$1:$1048576,6,FALSE)</f>
        <v>342.58</v>
      </c>
      <c r="H74" s="99">
        <v>1</v>
      </c>
      <c r="I74" s="100">
        <f t="shared" si="15"/>
        <v>0.2621</v>
      </c>
      <c r="J74" s="6">
        <f>IFERROR(VLOOKUP(C74,'[23]SINAPI DEZEMBRO'!$A:$E,4,FALSE),IFERROR(VLOOKUP(C74,'[23]BANCO DE DADOS'!$A$3:$F$10542,5,FALSE),""))</f>
        <v>8.4700000000000006</v>
      </c>
      <c r="K74" s="7">
        <f t="shared" si="16"/>
        <v>10.68</v>
      </c>
      <c r="L74" s="100">
        <f t="shared" si="17"/>
        <v>0</v>
      </c>
      <c r="M74" s="129"/>
      <c r="N74" s="7">
        <f t="shared" si="18"/>
        <v>0</v>
      </c>
      <c r="O74" s="7">
        <f t="shared" si="19"/>
        <v>3658.75</v>
      </c>
      <c r="P74" s="7">
        <f t="shared" si="20"/>
        <v>0</v>
      </c>
      <c r="Q74" s="20" t="e">
        <f t="shared" si="21"/>
        <v>#DIV/0!</v>
      </c>
      <c r="R74" s="20"/>
      <c r="V74" s="101"/>
    </row>
    <row r="75" spans="1:22" ht="33" x14ac:dyDescent="0.25">
      <c r="A75" s="49" t="s">
        <v>117</v>
      </c>
      <c r="B75" s="95" t="str">
        <f>IFERROR(VLOOKUP(C75,'[23]SINAPI DEZEMBRO'!$A:$F,6,FALSE),IFERROR(VLOOKUP(C75,'[23]BANCO DE DADOS'!$A$3:$F$10542,2,FALSE),""))</f>
        <v>SINAPI DEZEMBRO 2025</v>
      </c>
      <c r="C75" s="96">
        <v>95876</v>
      </c>
      <c r="D75" s="97" t="str">
        <f>IFERROR(IF(C75="","FALTA",VLOOKUP($C75,'[23]E-FISCO'!$A$1:$B$5439,2,)),"FALTA")</f>
        <v>FALTA</v>
      </c>
      <c r="E75" s="4" t="str">
        <f>IFERROR(VLOOKUP(C75,'[23]SINAPI DEZEMBRO'!$A:$E,2,FALSE),IFERROR(VLOOKUP(C75,'[23]BANCO DE DADOS'!$A$3:$F$10542,3,FALSE),""))</f>
        <v>TRANSPORTE COM CAMINHÃO BASCULANTE DE 14 M³, EM VIA URBANA PAVIMENTADA, DMT ATÉ 30 KM (UNIDADE: M3XKM). AF_07/2020</v>
      </c>
      <c r="F75" s="5" t="str">
        <f>IFERROR(VLOOKUP(C75,'[23]SINAPI DEZEMBRO'!$A:$E,3,FALSE),IFERROR(VLOOKUP(C75,'[23]BANCO DE DADOS'!$A$3:$F$10542,4,FALSE),""))</f>
        <v>M3XKM</v>
      </c>
      <c r="G75" s="98">
        <f>VLOOKUP(A75,'[23]MEM LOTE 6 SERTÃO S.FRANCISCO'!$1:$1048576,6,FALSE)</f>
        <v>5138.7</v>
      </c>
      <c r="H75" s="99">
        <v>1</v>
      </c>
      <c r="I75" s="100">
        <f t="shared" si="15"/>
        <v>0.2621</v>
      </c>
      <c r="J75" s="6">
        <f>IFERROR(VLOOKUP(C75,'[23]SINAPI DEZEMBRO'!$A:$E,4,FALSE),IFERROR(VLOOKUP(C75,'[23]BANCO DE DADOS'!$A$3:$F$10542,5,FALSE),""))</f>
        <v>2.16</v>
      </c>
      <c r="K75" s="7">
        <f t="shared" si="16"/>
        <v>2.72</v>
      </c>
      <c r="L75" s="100">
        <f t="shared" si="17"/>
        <v>0</v>
      </c>
      <c r="M75" s="129"/>
      <c r="N75" s="7">
        <f t="shared" si="18"/>
        <v>0</v>
      </c>
      <c r="O75" s="7">
        <f t="shared" si="19"/>
        <v>13977.26</v>
      </c>
      <c r="P75" s="7">
        <f t="shared" si="20"/>
        <v>0</v>
      </c>
      <c r="Q75" s="20" t="e">
        <f t="shared" si="21"/>
        <v>#DIV/0!</v>
      </c>
      <c r="R75" s="20"/>
      <c r="V75" s="101"/>
    </row>
    <row r="76" spans="1:22" ht="33" x14ac:dyDescent="0.25">
      <c r="A76" s="49" t="s">
        <v>118</v>
      </c>
      <c r="B76" s="95" t="str">
        <f>IFERROR(VLOOKUP(C76,'[23]SINAPI DEZEMBRO'!$A:$F,6,FALSE),IFERROR(VLOOKUP(C76,'[23]BANCO DE DADOS'!$A$3:$F$10542,2,FALSE),""))</f>
        <v>SINAPI DEZEMBRO 2025</v>
      </c>
      <c r="C76" s="96">
        <v>93679</v>
      </c>
      <c r="D76" s="97" t="str">
        <f>IFERROR(IF(C76="","FALTA",VLOOKUP($C76,'[23]E-FISCO'!$A$1:$B$5439,2,)),"FALTA")</f>
        <v>445400 - 6</v>
      </c>
      <c r="E76" s="4" t="str">
        <f>IFERROR(VLOOKUP(C76,'[23]SINAPI DEZEMBRO'!$A:$E,2,FALSE),IFERROR(VLOOKUP(C76,'[23]BANCO DE DADOS'!$A$3:$F$10542,3,FALSE),""))</f>
        <v>EXECUÇÃO DE PASSEIO EM PISO INTERTRAVADO, COM BLOCO RETANGULAR COLORIDO DE 20 X 10 CM, ESPESSURA 6 CM. AF_10/2022</v>
      </c>
      <c r="F76" s="5" t="str">
        <f>IFERROR(VLOOKUP(C76,'[23]SINAPI DEZEMBRO'!$A:$E,3,FALSE),IFERROR(VLOOKUP(C76,'[23]BANCO DE DADOS'!$A$3:$F$10542,4,FALSE),""))</f>
        <v>M2</v>
      </c>
      <c r="G76" s="98">
        <f>VLOOKUP(A76,'[23]MEM LOTE 6 SERTÃO S.FRANCISCO'!$1:$1048576,6,FALSE)</f>
        <v>7308.62</v>
      </c>
      <c r="H76" s="99">
        <v>1</v>
      </c>
      <c r="I76" s="100">
        <f t="shared" si="15"/>
        <v>0.2621</v>
      </c>
      <c r="J76" s="6">
        <f>IFERROR(VLOOKUP(C76,'[23]SINAPI DEZEMBRO'!$A:$E,4,FALSE),IFERROR(VLOOKUP(C76,'[23]BANCO DE DADOS'!$A$3:$F$10542,5,FALSE),""))</f>
        <v>101.9</v>
      </c>
      <c r="K76" s="7">
        <f t="shared" si="16"/>
        <v>128.6</v>
      </c>
      <c r="L76" s="100">
        <f t="shared" si="17"/>
        <v>0</v>
      </c>
      <c r="M76" s="129"/>
      <c r="N76" s="7">
        <f t="shared" si="18"/>
        <v>0</v>
      </c>
      <c r="O76" s="7">
        <f t="shared" si="19"/>
        <v>939888.53</v>
      </c>
      <c r="P76" s="7">
        <f t="shared" si="20"/>
        <v>0</v>
      </c>
      <c r="Q76" s="20" t="e">
        <f t="shared" si="21"/>
        <v>#DIV/0!</v>
      </c>
      <c r="V76" s="101"/>
    </row>
    <row r="77" spans="1:22" ht="49.5" x14ac:dyDescent="0.25">
      <c r="A77" s="49" t="s">
        <v>119</v>
      </c>
      <c r="B77" s="95" t="str">
        <f>IFERROR(VLOOKUP(C77,'[23]SINAPI DEZEMBRO'!$A:$F,6,FALSE),IFERROR(VLOOKUP(C77,'[23]BANCO DE DADOS'!$A$3:$F$10542,2,FALSE),""))</f>
        <v>SINAPI DEZEMBRO 2025</v>
      </c>
      <c r="C77" s="96">
        <v>105004</v>
      </c>
      <c r="D77" s="97" t="str">
        <f>IFERROR(IF(C77="","FALTA",VLOOKUP($C77,'[23]E-FISCO'!$A$1:$B$5439,2,)),"FALTA")</f>
        <v>FALTA</v>
      </c>
      <c r="E77" s="4" t="str">
        <f>IFERROR(VLOOKUP(C77,'[23]SINAPI DEZEMBRO'!$A:$E,2,FALSE),IFERROR(VLOOKUP(C77,'[23]BANCO DE DADOS'!$A$3:$F$10542,3,FALSE),""))</f>
        <v>RAMPA DE ACESSIBILIDADE EM CONCRETO MOLDADO IN LOCO, EM CALÇADA NOVA COM LARGURA MENOR À 3,00 M, FCK 25MPA, COM PISO PODOTÁTIL. AF_03/2024</v>
      </c>
      <c r="F77" s="5" t="str">
        <f>IFERROR(VLOOKUP(C77,'[23]SINAPI DEZEMBRO'!$A:$E,3,FALSE),IFERROR(VLOOKUP(C77,'[23]BANCO DE DADOS'!$A$3:$F$10542,4,FALSE),""))</f>
        <v>M2</v>
      </c>
      <c r="G77" s="98">
        <f>VLOOKUP(A77,'[23]MEM LOTE 6 SERTÃO S.FRANCISCO'!$1:$1048576,6,FALSE)</f>
        <v>1127.6099999999999</v>
      </c>
      <c r="H77" s="99">
        <v>1</v>
      </c>
      <c r="I77" s="100">
        <f t="shared" si="15"/>
        <v>0.2621</v>
      </c>
      <c r="J77" s="6">
        <f>IFERROR(VLOOKUP(C77,'[23]SINAPI DEZEMBRO'!$A:$E,4,FALSE),IFERROR(VLOOKUP(C77,'[23]BANCO DE DADOS'!$A$3:$F$10542,5,FALSE),""))</f>
        <v>126.98</v>
      </c>
      <c r="K77" s="7">
        <f t="shared" si="16"/>
        <v>160.26</v>
      </c>
      <c r="L77" s="100">
        <f t="shared" si="17"/>
        <v>0</v>
      </c>
      <c r="M77" s="129"/>
      <c r="N77" s="7">
        <f t="shared" si="18"/>
        <v>0</v>
      </c>
      <c r="O77" s="7">
        <f t="shared" si="19"/>
        <v>180710.77</v>
      </c>
      <c r="P77" s="7">
        <f t="shared" si="20"/>
        <v>0</v>
      </c>
      <c r="Q77" s="20" t="e">
        <f t="shared" si="21"/>
        <v>#DIV/0!</v>
      </c>
      <c r="V77" s="101"/>
    </row>
    <row r="78" spans="1:22" x14ac:dyDescent="0.25">
      <c r="A78" s="89" t="s">
        <v>120</v>
      </c>
      <c r="B78" s="89"/>
      <c r="C78" s="90"/>
      <c r="D78" s="91"/>
      <c r="E78" s="3" t="s">
        <v>121</v>
      </c>
      <c r="F78" s="91"/>
      <c r="G78" s="92"/>
      <c r="H78" s="91"/>
      <c r="I78" s="91"/>
      <c r="J78" s="93"/>
      <c r="K78" s="91"/>
      <c r="L78" s="91"/>
      <c r="M78" s="128"/>
      <c r="N78" s="91"/>
      <c r="O78" s="94">
        <f>SUM(O79:O100)</f>
        <v>2103236.0499999998</v>
      </c>
      <c r="P78" s="94">
        <f>SUM(P79:P100)</f>
        <v>0</v>
      </c>
      <c r="V78" s="101"/>
    </row>
    <row r="79" spans="1:22" ht="33" x14ac:dyDescent="0.25">
      <c r="A79" s="49" t="s">
        <v>122</v>
      </c>
      <c r="B79" s="95" t="str">
        <f>IFERROR(VLOOKUP(C79,'[23]SINAPI DEZEMBRO'!$A:$F,6,FALSE),IFERROR(VLOOKUP(C79,'[23]BANCO DE DADOS'!$A$3:$F$10542,2,FALSE),""))</f>
        <v>SINAPI DEZEMBRO 2025</v>
      </c>
      <c r="C79" s="96">
        <v>94281</v>
      </c>
      <c r="D79" s="97" t="str">
        <f>IFERROR(IF(C79="","FALTA",VLOOKUP($C79,'[23]E-FISCO'!$A$1:$B$5439,2,)),"FALTA")</f>
        <v>FALTA</v>
      </c>
      <c r="E79" s="4" t="str">
        <f>IFERROR(VLOOKUP(C79,'[23]SINAPI DEZEMBRO'!$A:$E,2,FALSE),IFERROR(VLOOKUP(C79,'[23]BANCO DE DADOS'!$A$3:$F$10542,3,FALSE),""))</f>
        <v>EXECUÇÃO DE SARJETA DE CONCRETO USINADO, MOLDADA IN LOCO EM TRECHO RETO, 30 CM BASE X 15 CM ALTURA. AF_01/2024</v>
      </c>
      <c r="F79" s="5" t="str">
        <f>IFERROR(VLOOKUP(C79,'[23]SINAPI DEZEMBRO'!$A:$E,3,FALSE),IFERROR(VLOOKUP(C79,'[23]BANCO DE DADOS'!$A$3:$F$10542,4,FALSE),""))</f>
        <v>M</v>
      </c>
      <c r="G79" s="98">
        <f>VLOOKUP(A79,'[23]MEM LOTE 6 SERTÃO S.FRANCISCO'!$1:$1048576,6,FALSE)</f>
        <v>7830.66</v>
      </c>
      <c r="H79" s="99">
        <v>1</v>
      </c>
      <c r="I79" s="100">
        <f t="shared" ref="I79:I100" si="22">IF($H79="","",IF($H79=1,$O$10,IF($H79=2,$O$11,IF($H79=3,$O$12,IF($H79=4,$O$13,IF($H79=5,$O$14,IF($H79=6,$O$15)))))))</f>
        <v>0.2621</v>
      </c>
      <c r="J79" s="6">
        <f>IFERROR(VLOOKUP(C79,'[23]SINAPI DEZEMBRO'!$A:$E,4,FALSE),IFERROR(VLOOKUP(C79,'[23]BANCO DE DADOS'!$A$3:$F$10542,5,FALSE),""))</f>
        <v>45.01</v>
      </c>
      <c r="K79" s="7">
        <f t="shared" ref="K79:K100" si="23">IF($G79="","",TRUNC((J79*I79)+J79,2))</f>
        <v>56.8</v>
      </c>
      <c r="L79" s="100">
        <f t="shared" ref="L79:L100" si="24">IF($H79="","",IF($H79=1,$P$10,IF($H79=2,$P$11,IF($H79=3,$P$12,IF($H79=4,$P$13,IF($H79=5,$P$14,IF($H79=6,$P$15)))))))</f>
        <v>0</v>
      </c>
      <c r="M79" s="129"/>
      <c r="N79" s="7">
        <f t="shared" ref="N79:N100" si="25">IF($G79="","",TRUNC((M79*L79)+M79,2))</f>
        <v>0</v>
      </c>
      <c r="O79" s="7">
        <f t="shared" ref="O79:O100" si="26">IF($G79="","",TRUNC(K79*G79,2))</f>
        <v>444781.48</v>
      </c>
      <c r="P79" s="7">
        <f t="shared" ref="P79:P100" si="27">IF($G79="","",TRUNC(N79*G79,2))</f>
        <v>0</v>
      </c>
      <c r="Q79" s="20" t="e">
        <f>P79/$P$78</f>
        <v>#DIV/0!</v>
      </c>
      <c r="V79" s="101"/>
    </row>
    <row r="80" spans="1:22" ht="33" x14ac:dyDescent="0.25">
      <c r="A80" s="49" t="s">
        <v>123</v>
      </c>
      <c r="B80" s="95" t="str">
        <f>IFERROR(VLOOKUP(C80,'[23]SINAPI DEZEMBRO'!$A:$F,6,FALSE),IFERROR(VLOOKUP(C80,'[23]BANCO DE DADOS'!$A$3:$F$10542,2,FALSE),""))</f>
        <v>SINAPI DEZEMBRO 2025</v>
      </c>
      <c r="C80" s="96">
        <v>94282</v>
      </c>
      <c r="D80" s="97" t="str">
        <f>IFERROR(IF(C80="","FALTA",VLOOKUP($C80,'[23]E-FISCO'!$A$1:$B$5439,2,)),"FALTA")</f>
        <v>FALTA</v>
      </c>
      <c r="E80" s="4" t="str">
        <f>IFERROR(VLOOKUP(C80,'[23]SINAPI DEZEMBRO'!$A:$E,2,FALSE),IFERROR(VLOOKUP(C80,'[23]BANCO DE DADOS'!$A$3:$F$10542,3,FALSE),""))</f>
        <v>EXECUÇÃO DE SARJETA DE CONCRETO USINADO, MOLDADA IN LOCO EM TRECHO CURVO, 30 CM BASE X 15 CM ALTURA. AF_01/2024</v>
      </c>
      <c r="F80" s="5" t="str">
        <f>IFERROR(VLOOKUP(C80,'[23]SINAPI DEZEMBRO'!$A:$E,3,FALSE),IFERROR(VLOOKUP(C80,'[23]BANCO DE DADOS'!$A$3:$F$10542,4,FALSE),""))</f>
        <v>M</v>
      </c>
      <c r="G80" s="98">
        <f>VLOOKUP(A80,'[23]MEM LOTE 6 SERTÃO S.FRANCISCO'!$1:$1048576,6,FALSE)</f>
        <v>870.07</v>
      </c>
      <c r="H80" s="99">
        <v>1</v>
      </c>
      <c r="I80" s="100">
        <f t="shared" si="22"/>
        <v>0.2621</v>
      </c>
      <c r="J80" s="6">
        <f>IFERROR(VLOOKUP(C80,'[23]SINAPI DEZEMBRO'!$A:$E,4,FALSE),IFERROR(VLOOKUP(C80,'[23]BANCO DE DADOS'!$A$3:$F$10542,5,FALSE),""))</f>
        <v>52.41</v>
      </c>
      <c r="K80" s="7">
        <f t="shared" si="23"/>
        <v>66.14</v>
      </c>
      <c r="L80" s="100">
        <f t="shared" si="24"/>
        <v>0</v>
      </c>
      <c r="M80" s="129"/>
      <c r="N80" s="7">
        <f t="shared" si="25"/>
        <v>0</v>
      </c>
      <c r="O80" s="7">
        <f t="shared" si="26"/>
        <v>57546.42</v>
      </c>
      <c r="P80" s="7">
        <f t="shared" si="27"/>
        <v>0</v>
      </c>
      <c r="Q80" s="20" t="e">
        <f t="shared" ref="Q80:Q100" si="28">P80/$P$78</f>
        <v>#DIV/0!</v>
      </c>
      <c r="V80" s="101"/>
    </row>
    <row r="81" spans="1:22" ht="49.5" x14ac:dyDescent="0.25">
      <c r="A81" s="49" t="s">
        <v>124</v>
      </c>
      <c r="B81" s="95" t="str">
        <f>IFERROR(VLOOKUP(C81,'[23]SINAPI DEZEMBRO'!$A:$F,6,FALSE),IFERROR(VLOOKUP(C81,'[23]BANCO DE DADOS'!$A$3:$F$10542,2,FALSE),""))</f>
        <v>SINAPI DEZEMBRO 2025</v>
      </c>
      <c r="C81" s="96">
        <v>94273</v>
      </c>
      <c r="D81" s="97" t="str">
        <f>IFERROR(IF(C81="","FALTA",VLOOKUP($C81,'[23]E-FISCO'!$A$1:$B$5439,2,)),"FALTA")</f>
        <v>440498 - 0</v>
      </c>
      <c r="E81" s="4" t="str">
        <f>IFERROR(VLOOKUP(C81,'[23]SINAPI DEZEMBRO'!$A:$E,2,FALSE),IFERROR(VLOOKUP(C81,'[23]BANCO DE DADOS'!$A$3:$F$10542,3,FALSE),""))</f>
        <v>ASSENTAMENTO DE GUIA (MEIO-FIO) EM TRECHO RETO, CONFECCIONADA EM CONCRETO PRÉ-FABRICADO, DIMENSÕES 100X15X13X30 CM (COMPRIMENTO X BASE INFERIOR X BASE SUPERIOR X ALTURA). AF_01/2024</v>
      </c>
      <c r="F81" s="5" t="str">
        <f>IFERROR(VLOOKUP(C81,'[23]SINAPI DEZEMBRO'!$A:$E,3,FALSE),IFERROR(VLOOKUP(C81,'[23]BANCO DE DADOS'!$A$3:$F$10542,4,FALSE),""))</f>
        <v>M</v>
      </c>
      <c r="G81" s="98">
        <f>VLOOKUP(A81,'[23]MEM LOTE 6 SERTÃO S.FRANCISCO'!$1:$1048576,6,FALSE)</f>
        <v>10440.879999999999</v>
      </c>
      <c r="H81" s="99">
        <v>1</v>
      </c>
      <c r="I81" s="100">
        <f t="shared" si="22"/>
        <v>0.2621</v>
      </c>
      <c r="J81" s="6">
        <f>IFERROR(VLOOKUP(C81,'[23]SINAPI DEZEMBRO'!$A:$E,4,FALSE),IFERROR(VLOOKUP(C81,'[23]BANCO DE DADOS'!$A$3:$F$10542,5,FALSE),""))</f>
        <v>51.62</v>
      </c>
      <c r="K81" s="7">
        <f t="shared" si="23"/>
        <v>65.14</v>
      </c>
      <c r="L81" s="100">
        <f t="shared" si="24"/>
        <v>0</v>
      </c>
      <c r="M81" s="129"/>
      <c r="N81" s="7">
        <f t="shared" si="25"/>
        <v>0</v>
      </c>
      <c r="O81" s="7">
        <f t="shared" si="26"/>
        <v>680118.92</v>
      </c>
      <c r="P81" s="7">
        <f t="shared" si="27"/>
        <v>0</v>
      </c>
      <c r="Q81" s="20" t="e">
        <f t="shared" si="28"/>
        <v>#DIV/0!</v>
      </c>
      <c r="V81" s="101"/>
    </row>
    <row r="82" spans="1:22" ht="49.5" x14ac:dyDescent="0.25">
      <c r="A82" s="49" t="s">
        <v>125</v>
      </c>
      <c r="B82" s="95" t="str">
        <f>IFERROR(VLOOKUP(C82,'[23]SINAPI DEZEMBRO'!$A:$F,6,FALSE),IFERROR(VLOOKUP(C82,'[23]BANCO DE DADOS'!$A$3:$F$10542,2,FALSE),""))</f>
        <v>SINAPI DEZEMBRO 2025</v>
      </c>
      <c r="C82" s="96">
        <v>94274</v>
      </c>
      <c r="D82" s="97" t="str">
        <f>IFERROR(IF(C82="","FALTA",VLOOKUP($C82,'[23]E-FISCO'!$A$1:$B$5439,2,)),"FALTA")</f>
        <v>FALTA</v>
      </c>
      <c r="E82" s="4" t="str">
        <f>IFERROR(VLOOKUP(C82,'[23]SINAPI DEZEMBRO'!$A:$E,2,FALSE),IFERROR(VLOOKUP(C82,'[23]BANCO DE DADOS'!$A$3:$F$10542,3,FALSE),""))</f>
        <v>ASSENTAMENTO DE GUIA (MEIO-FIO) EM TRECHO CURVO, CONFECCIONADA EM CONCRETO PRÉ-FABRICADO, DIMENSÕES 100X15X13X30 CM (COMPRIMENTO X BASE INFERIOR X BASE SUPERIOR X ALTURA). AF_01/2024</v>
      </c>
      <c r="F82" s="5" t="str">
        <f>IFERROR(VLOOKUP(C82,'[23]SINAPI DEZEMBRO'!$A:$E,3,FALSE),IFERROR(VLOOKUP(C82,'[23]BANCO DE DADOS'!$A$3:$F$10542,4,FALSE),""))</f>
        <v>M</v>
      </c>
      <c r="G82" s="98">
        <f>VLOOKUP(A82,'[23]MEM LOTE 6 SERTÃO S.FRANCISCO'!$1:$1048576,6,FALSE)</f>
        <v>870.07</v>
      </c>
      <c r="H82" s="99">
        <v>1</v>
      </c>
      <c r="I82" s="100">
        <f t="shared" si="22"/>
        <v>0.2621</v>
      </c>
      <c r="J82" s="6">
        <f>IFERROR(VLOOKUP(C82,'[23]SINAPI DEZEMBRO'!$A:$E,4,FALSE),IFERROR(VLOOKUP(C82,'[23]BANCO DE DADOS'!$A$3:$F$10542,5,FALSE),""))</f>
        <v>54.42</v>
      </c>
      <c r="K82" s="7">
        <f t="shared" si="23"/>
        <v>68.680000000000007</v>
      </c>
      <c r="L82" s="100">
        <f t="shared" si="24"/>
        <v>0</v>
      </c>
      <c r="M82" s="129"/>
      <c r="N82" s="7">
        <f t="shared" si="25"/>
        <v>0</v>
      </c>
      <c r="O82" s="7">
        <f t="shared" si="26"/>
        <v>59756.4</v>
      </c>
      <c r="P82" s="7">
        <f t="shared" si="27"/>
        <v>0</v>
      </c>
      <c r="Q82" s="20" t="e">
        <f t="shared" si="28"/>
        <v>#DIV/0!</v>
      </c>
      <c r="V82" s="101"/>
    </row>
    <row r="83" spans="1:22" x14ac:dyDescent="0.25">
      <c r="A83" s="49" t="s">
        <v>126</v>
      </c>
      <c r="B83" s="95" t="str">
        <f>IFERROR(VLOOKUP(C83,'[23]SINAPI DEZEMBRO'!$A:$F,6,FALSE),IFERROR(VLOOKUP(C83,'[23]BANCO DE DADOS'!$A$3:$F$10542,2,FALSE),""))</f>
        <v>SINAPI DEZEMBRO 2025</v>
      </c>
      <c r="C83" s="96">
        <v>102498</v>
      </c>
      <c r="D83" s="97" t="str">
        <f>IFERROR(IF(C83="","FALTA",VLOOKUP($C83,'[23]E-FISCO'!$A$1:$B$5439,2,)),"FALTA")</f>
        <v>FALTA</v>
      </c>
      <c r="E83" s="4" t="str">
        <f>IFERROR(VLOOKUP(C83,'[23]SINAPI DEZEMBRO'!$A:$E,2,FALSE),IFERROR(VLOOKUP(C83,'[23]BANCO DE DADOS'!$A$3:$F$10542,3,FALSE),""))</f>
        <v>PINTURA DE MEIO-FIO COM TINTA BRANCA A BASE DE CAL (CAIAÇÃO). AF_05/2021</v>
      </c>
      <c r="F83" s="5" t="str">
        <f>IFERROR(VLOOKUP(C83,'[23]SINAPI DEZEMBRO'!$A:$E,3,FALSE),IFERROR(VLOOKUP(C83,'[23]BANCO DE DADOS'!$A$3:$F$10542,4,FALSE),""))</f>
        <v>M</v>
      </c>
      <c r="G83" s="98">
        <f>VLOOKUP(A83,'[23]MEM LOTE 6 SERTÃO S.FRANCISCO'!$1:$1048576,6,FALSE)</f>
        <v>8700.73</v>
      </c>
      <c r="H83" s="99">
        <v>1</v>
      </c>
      <c r="I83" s="100">
        <f t="shared" si="22"/>
        <v>0.2621</v>
      </c>
      <c r="J83" s="6">
        <f>IFERROR(VLOOKUP(C83,'[23]SINAPI DEZEMBRO'!$A:$E,4,FALSE),IFERROR(VLOOKUP(C83,'[23]BANCO DE DADOS'!$A$3:$F$10542,5,FALSE),""))</f>
        <v>1.72</v>
      </c>
      <c r="K83" s="7">
        <f t="shared" si="23"/>
        <v>2.17</v>
      </c>
      <c r="L83" s="100">
        <f t="shared" si="24"/>
        <v>0</v>
      </c>
      <c r="M83" s="129"/>
      <c r="N83" s="7">
        <f t="shared" si="25"/>
        <v>0</v>
      </c>
      <c r="O83" s="7">
        <f t="shared" si="26"/>
        <v>18880.580000000002</v>
      </c>
      <c r="P83" s="7">
        <f t="shared" si="27"/>
        <v>0</v>
      </c>
      <c r="Q83" s="20" t="e">
        <f t="shared" si="28"/>
        <v>#DIV/0!</v>
      </c>
      <c r="V83" s="101"/>
    </row>
    <row r="84" spans="1:22" x14ac:dyDescent="0.25">
      <c r="A84" s="49" t="s">
        <v>127</v>
      </c>
      <c r="B84" s="95" t="str">
        <f>IFERROR(VLOOKUP(C84,'[23]SINAPI DEZEMBRO'!$A:$F,6,FALSE),IFERROR(VLOOKUP(C84,'[23]BANCO DE DADOS'!$A$3:$F$10542,2,FALSE),""))</f>
        <v>SICRO OUTUBRO / 2025</v>
      </c>
      <c r="C84" s="96">
        <v>4915708</v>
      </c>
      <c r="D84" s="97" t="str">
        <f>IFERROR(IF(C84="","FALTA",VLOOKUP($C84,'[23]E-FISCO'!$A$1:$B$5439,2,)),"FALTA")</f>
        <v>498786 - 1</v>
      </c>
      <c r="E84" s="4" t="str">
        <f>IFERROR(VLOOKUP(C84,'[23]SINAPI DEZEMBRO'!$A:$E,2,FALSE),IFERROR(VLOOKUP(C84,'[23]BANCO DE DADOS'!$A$3:$F$10542,3,FALSE),""))</f>
        <v>LIMPEZA DE SARJETA E MEIO-FIO</v>
      </c>
      <c r="F84" s="5" t="str">
        <f>IFERROR(VLOOKUP(C84,'[23]SINAPI DEZEMBRO'!$A:$E,3,FALSE),IFERROR(VLOOKUP(C84,'[23]BANCO DE DADOS'!$A$3:$F$10542,4,FALSE),""))</f>
        <v>M</v>
      </c>
      <c r="G84" s="98">
        <f>VLOOKUP(A84,'[23]MEM LOTE 6 SERTÃO S.FRANCISCO'!$1:$1048576,6,FALSE)</f>
        <v>17401.46</v>
      </c>
      <c r="H84" s="99">
        <v>1</v>
      </c>
      <c r="I84" s="100">
        <f t="shared" si="22"/>
        <v>0.2621</v>
      </c>
      <c r="J84" s="6">
        <f>IFERROR(VLOOKUP(C84,'[23]SINAPI DEZEMBRO'!$A:$E,4,FALSE),IFERROR(VLOOKUP(C84,'[23]BANCO DE DADOS'!$A$3:$F$10542,5,FALSE),""))</f>
        <v>0.73</v>
      </c>
      <c r="K84" s="7">
        <f t="shared" si="23"/>
        <v>0.92</v>
      </c>
      <c r="L84" s="100">
        <f t="shared" si="24"/>
        <v>0</v>
      </c>
      <c r="M84" s="129"/>
      <c r="N84" s="7">
        <f t="shared" si="25"/>
        <v>0</v>
      </c>
      <c r="O84" s="7">
        <f t="shared" si="26"/>
        <v>16009.34</v>
      </c>
      <c r="P84" s="7">
        <f t="shared" si="27"/>
        <v>0</v>
      </c>
      <c r="Q84" s="20" t="e">
        <f t="shared" si="28"/>
        <v>#DIV/0!</v>
      </c>
      <c r="V84" s="101"/>
    </row>
    <row r="85" spans="1:22" ht="33" x14ac:dyDescent="0.25">
      <c r="A85" s="49" t="s">
        <v>128</v>
      </c>
      <c r="B85" s="95" t="str">
        <f>IFERROR(VLOOKUP(C85,'[23]SINAPI DEZEMBRO'!$A:$F,6,FALSE),IFERROR(VLOOKUP(C85,'[23]BANCO DE DADOS'!$A$3:$F$10542,2,FALSE),""))</f>
        <v>SINAPI-I DEZEMBRO 2025</v>
      </c>
      <c r="C85" s="96">
        <v>7761</v>
      </c>
      <c r="D85" s="97" t="str">
        <f>IFERROR(IF(C85="","FALTA",VLOOKUP($C85,'[23]E-FISCO'!$A$1:$B$5439,2,)),"FALTA")</f>
        <v>FALTA</v>
      </c>
      <c r="E85" s="4" t="str">
        <f>IFERROR(VLOOKUP(C85,'[23]SINAPI DEZEMBRO'!$A:$E,2,FALSE),IFERROR(VLOOKUP(C85,'[23]BANCO DE DADOS'!$A$3:$F$10542,3,FALSE),""))</f>
        <v>TUBO DE CONCRETO ARMADO PARA AGUAS PLUVIAIS, CLASSE PA-2, COM ENCAIXE PONTA E BOLSA, DIAMETRO NOMINAL DE 400 MM</v>
      </c>
      <c r="F85" s="5" t="str">
        <f>IFERROR(VLOOKUP(C85,'[23]SINAPI DEZEMBRO'!$A:$E,3,FALSE),IFERROR(VLOOKUP(C85,'[23]BANCO DE DADOS'!$A$3:$F$10542,4,FALSE),""))</f>
        <v>M</v>
      </c>
      <c r="G85" s="98">
        <f>VLOOKUP(A85,'[23]MEM LOTE 6 SERTÃO S.FRANCISCO'!$1:$1048576,6,FALSE)</f>
        <v>217.51</v>
      </c>
      <c r="H85" s="99">
        <v>5</v>
      </c>
      <c r="I85" s="100">
        <f t="shared" si="22"/>
        <v>0.184</v>
      </c>
      <c r="J85" s="6">
        <f>IFERROR(VLOOKUP(C85,'[23]SINAPI DEZEMBRO'!$A:$E,4,FALSE),IFERROR(VLOOKUP(C85,'[23]BANCO DE DADOS'!$A$3:$F$10542,5,FALSE),""))</f>
        <v>102.68</v>
      </c>
      <c r="K85" s="7">
        <f t="shared" si="23"/>
        <v>121.57</v>
      </c>
      <c r="L85" s="100">
        <f t="shared" si="24"/>
        <v>0</v>
      </c>
      <c r="M85" s="129"/>
      <c r="N85" s="7">
        <f t="shared" si="25"/>
        <v>0</v>
      </c>
      <c r="O85" s="7">
        <f t="shared" si="26"/>
        <v>26442.69</v>
      </c>
      <c r="P85" s="7">
        <f t="shared" si="27"/>
        <v>0</v>
      </c>
      <c r="Q85" s="20" t="e">
        <f t="shared" si="28"/>
        <v>#DIV/0!</v>
      </c>
      <c r="V85" s="101"/>
    </row>
    <row r="86" spans="1:22" ht="49.5" x14ac:dyDescent="0.25">
      <c r="A86" s="49" t="s">
        <v>129</v>
      </c>
      <c r="B86" s="95" t="str">
        <f>IFERROR(VLOOKUP(C86,'[23]SINAPI DEZEMBRO'!$A:$F,6,FALSE),IFERROR(VLOOKUP(C86,'[23]BANCO DE DADOS'!$A$3:$F$10542,2,FALSE),""))</f>
        <v>SINAPI DEZEMBRO 2025</v>
      </c>
      <c r="C86" s="96">
        <v>92809</v>
      </c>
      <c r="D86" s="97" t="str">
        <f>IFERROR(IF(C86="","FALTA",VLOOKUP($C86,'[23]E-FISCO'!$A$1:$B$5439,2,)),"FALTA")</f>
        <v>FALTA</v>
      </c>
      <c r="E86" s="4" t="str">
        <f>IFERROR(VLOOKUP(C86,'[23]SINAPI DEZEMBRO'!$A:$E,2,FALSE),IFERROR(VLOOKUP(C86,'[23]BANCO DE DADOS'!$A$3:$F$10542,3,FALSE),""))</f>
        <v>ASSENTAMENTO DE TUBO DE CONCRETO PARA REDES COLETORAS DE ÁGUAS PLUVIAIS, DIÂMETRO DE 400 MM, JUNTA RÍGIDA, INSTALADO EM LOCAL COM BAIXO NÍVEL DE INTERFERÊNCIAS (NÃO INCLUI FORNECIMENTO). AF_03/2024</v>
      </c>
      <c r="F86" s="5" t="str">
        <f>IFERROR(VLOOKUP(C86,'[23]SINAPI DEZEMBRO'!$A:$E,3,FALSE),IFERROR(VLOOKUP(C86,'[23]BANCO DE DADOS'!$A$3:$F$10542,4,FALSE),""))</f>
        <v>M</v>
      </c>
      <c r="G86" s="98">
        <f>VLOOKUP(A86,'[23]MEM LOTE 6 SERTÃO S.FRANCISCO'!$1:$1048576,6,FALSE)</f>
        <v>217.51</v>
      </c>
      <c r="H86" s="99">
        <v>1</v>
      </c>
      <c r="I86" s="100">
        <f t="shared" si="22"/>
        <v>0.2621</v>
      </c>
      <c r="J86" s="6">
        <f>IFERROR(VLOOKUP(C86,'[23]SINAPI DEZEMBRO'!$A:$E,4,FALSE),IFERROR(VLOOKUP(C86,'[23]BANCO DE DADOS'!$A$3:$F$10542,5,FALSE),""))</f>
        <v>32.57</v>
      </c>
      <c r="K86" s="7">
        <f t="shared" si="23"/>
        <v>41.1</v>
      </c>
      <c r="L86" s="100">
        <f t="shared" si="24"/>
        <v>0</v>
      </c>
      <c r="M86" s="129"/>
      <c r="N86" s="7">
        <f t="shared" si="25"/>
        <v>0</v>
      </c>
      <c r="O86" s="7">
        <f t="shared" si="26"/>
        <v>8939.66</v>
      </c>
      <c r="P86" s="7">
        <f t="shared" si="27"/>
        <v>0</v>
      </c>
      <c r="Q86" s="20" t="e">
        <f t="shared" si="28"/>
        <v>#DIV/0!</v>
      </c>
      <c r="V86" s="101"/>
    </row>
    <row r="87" spans="1:22" ht="33" x14ac:dyDescent="0.25">
      <c r="A87" s="49" t="s">
        <v>130</v>
      </c>
      <c r="B87" s="95" t="str">
        <f>IFERROR(VLOOKUP(C87,'[23]SINAPI DEZEMBRO'!$A:$F,6,FALSE),IFERROR(VLOOKUP(C87,'[23]BANCO DE DADOS'!$A$3:$F$10542,2,FALSE),""))</f>
        <v>SINAPI-I DEZEMBRO 2025</v>
      </c>
      <c r="C87" s="96">
        <v>7762</v>
      </c>
      <c r="D87" s="97" t="str">
        <f>IFERROR(IF(C87="","FALTA",VLOOKUP($C87,'[23]E-FISCO'!$A$1:$B$5439,2,)),"FALTA")</f>
        <v>FALTA</v>
      </c>
      <c r="E87" s="4" t="str">
        <f>IFERROR(VLOOKUP(C87,'[23]SINAPI DEZEMBRO'!$A:$E,2,FALSE),IFERROR(VLOOKUP(C87,'[23]BANCO DE DADOS'!$A$3:$F$10542,3,FALSE),""))</f>
        <v>TUBO DE CONCRETO ARMADO PARA AGUAS PLUVIAIS, CLASSE PA-2, COM ENCAIXE PONTA E BOLSA, DIAMETRO NOMINAL DE 600 MM</v>
      </c>
      <c r="F87" s="5" t="str">
        <f>IFERROR(VLOOKUP(C87,'[23]SINAPI DEZEMBRO'!$A:$E,3,FALSE),IFERROR(VLOOKUP(C87,'[23]BANCO DE DADOS'!$A$3:$F$10542,4,FALSE),""))</f>
        <v>M</v>
      </c>
      <c r="G87" s="98">
        <f>VLOOKUP(A87,'[23]MEM LOTE 6 SERTÃO S.FRANCISCO'!$1:$1048576,6,FALSE)</f>
        <v>217.51</v>
      </c>
      <c r="H87" s="99">
        <v>5</v>
      </c>
      <c r="I87" s="100">
        <f t="shared" si="22"/>
        <v>0.184</v>
      </c>
      <c r="J87" s="6">
        <f>IFERROR(VLOOKUP(C87,'[23]SINAPI DEZEMBRO'!$A:$E,4,FALSE),IFERROR(VLOOKUP(C87,'[23]BANCO DE DADOS'!$A$3:$F$10542,5,FALSE),""))</f>
        <v>163.11000000000001</v>
      </c>
      <c r="K87" s="7">
        <f t="shared" si="23"/>
        <v>193.12</v>
      </c>
      <c r="L87" s="100">
        <f t="shared" si="24"/>
        <v>0</v>
      </c>
      <c r="M87" s="129"/>
      <c r="N87" s="7">
        <f t="shared" si="25"/>
        <v>0</v>
      </c>
      <c r="O87" s="7">
        <f t="shared" si="26"/>
        <v>42005.53</v>
      </c>
      <c r="P87" s="7">
        <f t="shared" si="27"/>
        <v>0</v>
      </c>
      <c r="Q87" s="20" t="e">
        <f t="shared" si="28"/>
        <v>#DIV/0!</v>
      </c>
      <c r="V87" s="101"/>
    </row>
    <row r="88" spans="1:22" ht="49.5" x14ac:dyDescent="0.25">
      <c r="A88" s="49" t="s">
        <v>131</v>
      </c>
      <c r="B88" s="95" t="str">
        <f>IFERROR(VLOOKUP(C88,'[23]SINAPI DEZEMBRO'!$A:$F,6,FALSE),IFERROR(VLOOKUP(C88,'[23]BANCO DE DADOS'!$A$3:$F$10542,2,FALSE),""))</f>
        <v>SINAPI DEZEMBRO 2025</v>
      </c>
      <c r="C88" s="96">
        <v>92811</v>
      </c>
      <c r="D88" s="97" t="str">
        <f>IFERROR(IF(C88="","FALTA",VLOOKUP($C88,'[23]E-FISCO'!$A$1:$B$5439,2,)),"FALTA")</f>
        <v>FALTA</v>
      </c>
      <c r="E88" s="4" t="str">
        <f>IFERROR(VLOOKUP(C88,'[23]SINAPI DEZEMBRO'!$A:$E,2,FALSE),IFERROR(VLOOKUP(C88,'[23]BANCO DE DADOS'!$A$3:$F$10542,3,FALSE),""))</f>
        <v>ASSENTAMENTO DE TUBO DE CONCRETO PARA REDES COLETORAS DE ÁGUAS PLUVIAIS, DIÂMETRO DE 600 MM, JUNTA RÍGIDA, INSTALADO EM LOCAL COM BAIXO NÍVEL DE INTERFERÊNCIAS (NÃO INCLUI FORNECIMENTO). AF_03/2024</v>
      </c>
      <c r="F88" s="5" t="str">
        <f>IFERROR(VLOOKUP(C88,'[23]SINAPI DEZEMBRO'!$A:$E,3,FALSE),IFERROR(VLOOKUP(C88,'[23]BANCO DE DADOS'!$A$3:$F$10542,4,FALSE),""))</f>
        <v>M</v>
      </c>
      <c r="G88" s="98">
        <f>VLOOKUP(A88,'[23]MEM LOTE 6 SERTÃO S.FRANCISCO'!$1:$1048576,6,FALSE)</f>
        <v>217.51</v>
      </c>
      <c r="H88" s="99">
        <v>1</v>
      </c>
      <c r="I88" s="100">
        <f t="shared" si="22"/>
        <v>0.2621</v>
      </c>
      <c r="J88" s="6">
        <f>IFERROR(VLOOKUP(C88,'[23]SINAPI DEZEMBRO'!$A:$E,4,FALSE),IFERROR(VLOOKUP(C88,'[23]BANCO DE DADOS'!$A$3:$F$10542,5,FALSE),""))</f>
        <v>51.98</v>
      </c>
      <c r="K88" s="7">
        <f t="shared" si="23"/>
        <v>65.599999999999994</v>
      </c>
      <c r="L88" s="100">
        <f t="shared" si="24"/>
        <v>0</v>
      </c>
      <c r="M88" s="129"/>
      <c r="N88" s="7">
        <f t="shared" si="25"/>
        <v>0</v>
      </c>
      <c r="O88" s="7">
        <f t="shared" si="26"/>
        <v>14268.65</v>
      </c>
      <c r="P88" s="7">
        <f t="shared" si="27"/>
        <v>0</v>
      </c>
      <c r="Q88" s="20" t="e">
        <f t="shared" si="28"/>
        <v>#DIV/0!</v>
      </c>
      <c r="V88" s="101"/>
    </row>
    <row r="89" spans="1:22" ht="33" x14ac:dyDescent="0.25">
      <c r="A89" s="49" t="s">
        <v>132</v>
      </c>
      <c r="B89" s="95" t="str">
        <f>IFERROR(VLOOKUP(C89,'[23]SINAPI DEZEMBRO'!$A:$F,6,FALSE),IFERROR(VLOOKUP(C89,'[23]BANCO DE DADOS'!$A$3:$F$10542,2,FALSE),""))</f>
        <v>SINAPI-I DEZEMBRO 2025</v>
      </c>
      <c r="C89" s="96">
        <v>12572</v>
      </c>
      <c r="D89" s="97" t="str">
        <f>IFERROR(IF(C89="","FALTA",VLOOKUP($C89,'[23]E-FISCO'!$A$1:$B$5439,2,)),"FALTA")</f>
        <v>FALTA</v>
      </c>
      <c r="E89" s="4" t="str">
        <f>IFERROR(VLOOKUP(C89,'[23]SINAPI DEZEMBRO'!$A:$E,2,FALSE),IFERROR(VLOOKUP(C89,'[23]BANCO DE DADOS'!$A$3:$F$10542,3,FALSE),""))</f>
        <v>TUBO DE CONCRETO ARMADO PARA AGUAS PLUVIAIS, CLASSE PA-3, COM ENCAIXE PONTA E BOLSA, DIAMETRO NOMINAL DE 1000 MM</v>
      </c>
      <c r="F89" s="5" t="str">
        <f>IFERROR(VLOOKUP(C89,'[23]SINAPI DEZEMBRO'!$A:$E,3,FALSE),IFERROR(VLOOKUP(C89,'[23]BANCO DE DADOS'!$A$3:$F$10542,4,FALSE),""))</f>
        <v>M</v>
      </c>
      <c r="G89" s="98">
        <f>VLOOKUP(A89,'[23]MEM LOTE 6 SERTÃO S.FRANCISCO'!$1:$1048576,6,FALSE)</f>
        <v>217.51</v>
      </c>
      <c r="H89" s="99">
        <v>5</v>
      </c>
      <c r="I89" s="100">
        <f t="shared" si="22"/>
        <v>0.184</v>
      </c>
      <c r="J89" s="6">
        <f>IFERROR(VLOOKUP(C89,'[23]SINAPI DEZEMBRO'!$A:$E,4,FALSE),IFERROR(VLOOKUP(C89,'[23]BANCO DE DADOS'!$A$3:$F$10542,5,FALSE),""))</f>
        <v>513.44000000000005</v>
      </c>
      <c r="K89" s="7">
        <f t="shared" si="23"/>
        <v>607.91</v>
      </c>
      <c r="L89" s="100">
        <f t="shared" si="24"/>
        <v>0</v>
      </c>
      <c r="M89" s="129"/>
      <c r="N89" s="7">
        <f t="shared" si="25"/>
        <v>0</v>
      </c>
      <c r="O89" s="7">
        <f t="shared" si="26"/>
        <v>132226.5</v>
      </c>
      <c r="P89" s="7">
        <f t="shared" si="27"/>
        <v>0</v>
      </c>
      <c r="Q89" s="20" t="e">
        <f t="shared" si="28"/>
        <v>#DIV/0!</v>
      </c>
      <c r="V89" s="101"/>
    </row>
    <row r="90" spans="1:22" ht="49.5" x14ac:dyDescent="0.25">
      <c r="A90" s="49" t="s">
        <v>133</v>
      </c>
      <c r="B90" s="95" t="str">
        <f>IFERROR(VLOOKUP(C90,'[23]SINAPI DEZEMBRO'!$A:$F,6,FALSE),IFERROR(VLOOKUP(C90,'[23]BANCO DE DADOS'!$A$3:$F$10542,2,FALSE),""))</f>
        <v>SINAPI DEZEMBRO 2025</v>
      </c>
      <c r="C90" s="96">
        <v>92815</v>
      </c>
      <c r="D90" s="97" t="str">
        <f>IFERROR(IF(C90="","FALTA",VLOOKUP($C90,'[23]E-FISCO'!$A$1:$B$5439,2,)),"FALTA")</f>
        <v>FALTA</v>
      </c>
      <c r="E90" s="4" t="str">
        <f>IFERROR(VLOOKUP(C90,'[23]SINAPI DEZEMBRO'!$A:$E,2,FALSE),IFERROR(VLOOKUP(C90,'[23]BANCO DE DADOS'!$A$3:$F$10542,3,FALSE),""))</f>
        <v>ASSENTAMENTO DE TUBO DE CONCRETO PARA REDES COLETORAS DE ÁGUAS PLUVIAIS, DIÂMETRO DE 1000 MM, JUNTA RÍGIDA, INSTALADO EM LOCAL COM BAIXO NÍVEL DE INTERFERÊNCIAS (NÃO INCLUI FORNECIMENTO). AF_03/2024</v>
      </c>
      <c r="F90" s="5" t="str">
        <f>IFERROR(VLOOKUP(C90,'[23]SINAPI DEZEMBRO'!$A:$E,3,FALSE),IFERROR(VLOOKUP(C90,'[23]BANCO DE DADOS'!$A$3:$F$10542,4,FALSE),""))</f>
        <v>M</v>
      </c>
      <c r="G90" s="98">
        <f>VLOOKUP(A90,'[23]MEM LOTE 6 SERTÃO S.FRANCISCO'!$1:$1048576,6,FALSE)</f>
        <v>217.51</v>
      </c>
      <c r="H90" s="99">
        <v>1</v>
      </c>
      <c r="I90" s="100">
        <f t="shared" si="22"/>
        <v>0.2621</v>
      </c>
      <c r="J90" s="6">
        <f>IFERROR(VLOOKUP(C90,'[23]SINAPI DEZEMBRO'!$A:$E,4,FALSE),IFERROR(VLOOKUP(C90,'[23]BANCO DE DADOS'!$A$3:$F$10542,5,FALSE),""))</f>
        <v>94.15</v>
      </c>
      <c r="K90" s="7">
        <f t="shared" si="23"/>
        <v>118.82</v>
      </c>
      <c r="L90" s="100">
        <f t="shared" si="24"/>
        <v>0</v>
      </c>
      <c r="M90" s="129"/>
      <c r="N90" s="7">
        <f t="shared" si="25"/>
        <v>0</v>
      </c>
      <c r="O90" s="7">
        <f t="shared" si="26"/>
        <v>25844.53</v>
      </c>
      <c r="P90" s="7">
        <f t="shared" si="27"/>
        <v>0</v>
      </c>
      <c r="Q90" s="20" t="e">
        <f t="shared" si="28"/>
        <v>#DIV/0!</v>
      </c>
      <c r="V90" s="101"/>
    </row>
    <row r="91" spans="1:22" ht="66" x14ac:dyDescent="0.25">
      <c r="A91" s="49" t="s">
        <v>134</v>
      </c>
      <c r="B91" s="95" t="str">
        <f>IFERROR(VLOOKUP(C91,'[23]SINAPI DEZEMBRO'!$A:$F,6,FALSE),IFERROR(VLOOKUP(C91,'[23]BANCO DE DADOS'!$A$3:$F$10542,2,FALSE),""))</f>
        <v>SINAPI DEZEMBRO 2025</v>
      </c>
      <c r="C91" s="96">
        <v>102329</v>
      </c>
      <c r="D91" s="97" t="str">
        <f>IFERROR(IF(C91="","FALTA",VLOOKUP($C91,'[23]E-FISCO'!$A$1:$B$5439,2,)),"FALTA")</f>
        <v>FALTA</v>
      </c>
      <c r="E91" s="4" t="str">
        <f>IFERROR(VLOOKUP(C91,'[23]SINAPI DEZEMBRO'!$A:$E,2,FALSE),IFERROR(VLOOKUP(C91,'[23]BANCO DE DADOS'!$A$3:$F$10542,3,FALSE),""))</f>
        <v>ESCAVAÇÃO MECANIZADA DE VALA COM PROF. MAIOR QUE 1,5 M ATÉ 3,0 M (MÉDIA MONTANTE E JUSANTE/UMA COMPOSIÇÃO POR TRECHO), RETROESCAV. (0,26 M3), LARG. DE 0,8 M A 1,5 M, EM SOLO DE 2A CATEGORIA, EM LOCAIS COM BAIXO NÍVEL DE INTERFERÊNCIA. AF_09/2024</v>
      </c>
      <c r="F91" s="5" t="str">
        <f>IFERROR(VLOOKUP(C91,'[23]SINAPI DEZEMBRO'!$A:$E,3,FALSE),IFERROR(VLOOKUP(C91,'[23]BANCO DE DADOS'!$A$3:$F$10542,4,FALSE),""))</f>
        <v>M3</v>
      </c>
      <c r="G91" s="98">
        <f>VLOOKUP(A91,'[23]MEM LOTE 6 SERTÃO S.FRANCISCO'!$1:$1048576,6,FALSE)</f>
        <v>587.26</v>
      </c>
      <c r="H91" s="99">
        <v>1</v>
      </c>
      <c r="I91" s="100">
        <f t="shared" si="22"/>
        <v>0.2621</v>
      </c>
      <c r="J91" s="6">
        <f>IFERROR(VLOOKUP(C91,'[23]SINAPI DEZEMBRO'!$A:$E,4,FALSE),IFERROR(VLOOKUP(C91,'[23]BANCO DE DADOS'!$A$3:$F$10542,5,FALSE),""))</f>
        <v>8.92</v>
      </c>
      <c r="K91" s="7">
        <f t="shared" si="23"/>
        <v>11.25</v>
      </c>
      <c r="L91" s="100">
        <f t="shared" si="24"/>
        <v>0</v>
      </c>
      <c r="M91" s="129"/>
      <c r="N91" s="7">
        <f t="shared" si="25"/>
        <v>0</v>
      </c>
      <c r="O91" s="7">
        <f t="shared" si="26"/>
        <v>6606.67</v>
      </c>
      <c r="P91" s="7">
        <f t="shared" si="27"/>
        <v>0</v>
      </c>
      <c r="Q91" s="20" t="e">
        <f t="shared" si="28"/>
        <v>#DIV/0!</v>
      </c>
      <c r="V91" s="101"/>
    </row>
    <row r="92" spans="1:22" x14ac:dyDescent="0.25">
      <c r="A92" s="49" t="s">
        <v>135</v>
      </c>
      <c r="B92" s="95" t="str">
        <f>IFERROR(VLOOKUP(C92,'[23]SINAPI DEZEMBRO'!$A:$F,6,FALSE),IFERROR(VLOOKUP(C92,'[23]BANCO DE DADOS'!$A$3:$F$10542,2,FALSE),""))</f>
        <v>SINAPI DEZEMBRO 2025</v>
      </c>
      <c r="C92" s="96">
        <v>94342</v>
      </c>
      <c r="D92" s="97" t="str">
        <f>IFERROR(IF(C92="","FALTA",VLOOKUP($C92,'[23]E-FISCO'!$A$1:$B$5439,2,)),"FALTA")</f>
        <v>431162 - 0</v>
      </c>
      <c r="E92" s="4" t="str">
        <f>IFERROR(VLOOKUP(C92,'[23]SINAPI DEZEMBRO'!$A:$E,2,FALSE),IFERROR(VLOOKUP(C92,'[23]BANCO DE DADOS'!$A$3:$F$10542,3,FALSE),""))</f>
        <v>ATERRO MANUAL DE VALAS COM AREIA PARA ATERRO. AF_08/2023</v>
      </c>
      <c r="F92" s="5" t="str">
        <f>IFERROR(VLOOKUP(C92,'[23]SINAPI DEZEMBRO'!$A:$E,3,FALSE),IFERROR(VLOOKUP(C92,'[23]BANCO DE DADOS'!$A$3:$F$10542,4,FALSE),""))</f>
        <v>M3</v>
      </c>
      <c r="G92" s="98">
        <f>VLOOKUP(A92,'[23]MEM LOTE 6 SERTÃO S.FRANCISCO'!$1:$1048576,6,FALSE)</f>
        <v>326.26</v>
      </c>
      <c r="H92" s="99">
        <v>1</v>
      </c>
      <c r="I92" s="100">
        <f t="shared" si="22"/>
        <v>0.2621</v>
      </c>
      <c r="J92" s="6">
        <f>IFERROR(VLOOKUP(C92,'[23]SINAPI DEZEMBRO'!$A:$E,4,FALSE),IFERROR(VLOOKUP(C92,'[23]BANCO DE DADOS'!$A$3:$F$10542,5,FALSE),""))</f>
        <v>126.29</v>
      </c>
      <c r="K92" s="7">
        <f t="shared" si="23"/>
        <v>159.38999999999999</v>
      </c>
      <c r="L92" s="100">
        <f t="shared" si="24"/>
        <v>0</v>
      </c>
      <c r="M92" s="129"/>
      <c r="N92" s="7">
        <f t="shared" si="25"/>
        <v>0</v>
      </c>
      <c r="O92" s="7">
        <f t="shared" si="26"/>
        <v>52002.58</v>
      </c>
      <c r="P92" s="7">
        <f t="shared" si="27"/>
        <v>0</v>
      </c>
      <c r="Q92" s="20" t="e">
        <f t="shared" si="28"/>
        <v>#DIV/0!</v>
      </c>
      <c r="V92" s="101"/>
    </row>
    <row r="93" spans="1:22" ht="49.5" x14ac:dyDescent="0.25">
      <c r="A93" s="49" t="s">
        <v>136</v>
      </c>
      <c r="B93" s="95" t="str">
        <f>IFERROR(VLOOKUP(C93,'[23]SINAPI DEZEMBRO'!$A:$F,6,FALSE),IFERROR(VLOOKUP(C93,'[23]BANCO DE DADOS'!$A$3:$F$10542,2,FALSE),""))</f>
        <v>SINAPI DEZEMBRO 2025</v>
      </c>
      <c r="C93" s="96">
        <v>100975</v>
      </c>
      <c r="D93" s="97" t="str">
        <f>IFERROR(IF(C93="","FALTA",VLOOKUP($C93,'[23]E-FISCO'!$A$1:$B$5439,2,)),"FALTA")</f>
        <v>FALTA</v>
      </c>
      <c r="E93" s="4" t="str">
        <f>IFERROR(VLOOKUP(C93,'[23]SINAPI DEZEMBRO'!$A:$E,2,FALSE),IFERROR(VLOOKUP(C93,'[23]BANCO DE DADOS'!$A$3:$F$10542,3,FALSE),""))</f>
        <v>CARGA, MANOBRA E DESCARGA DE SOLOS E MATERIAIS GRANULARES EM CAMINHÃO BASCULANTE 14 M³ - CARGA COM PÁ CARREGADEIRA (CAÇAMBA DE 1,7 A 2,8 M³ / 128 HP) E DESCARGA LIVRE (UNIDADE: M3). AF_07/2020</v>
      </c>
      <c r="F93" s="5" t="str">
        <f>IFERROR(VLOOKUP(C93,'[23]SINAPI DEZEMBRO'!$A:$E,3,FALSE),IFERROR(VLOOKUP(C93,'[23]BANCO DE DADOS'!$A$3:$F$10542,4,FALSE),""))</f>
        <v>M3</v>
      </c>
      <c r="G93" s="98">
        <f>VLOOKUP(A93,'[23]MEM LOTE 6 SERTÃO S.FRANCISCO'!$1:$1048576,6,FALSE)</f>
        <v>734.07</v>
      </c>
      <c r="H93" s="99">
        <v>1</v>
      </c>
      <c r="I93" s="100">
        <f t="shared" si="22"/>
        <v>0.2621</v>
      </c>
      <c r="J93" s="6">
        <f>IFERROR(VLOOKUP(C93,'[23]SINAPI DEZEMBRO'!$A:$E,4,FALSE),IFERROR(VLOOKUP(C93,'[23]BANCO DE DADOS'!$A$3:$F$10542,5,FALSE),""))</f>
        <v>8.4700000000000006</v>
      </c>
      <c r="K93" s="7">
        <f t="shared" si="23"/>
        <v>10.68</v>
      </c>
      <c r="L93" s="100">
        <f t="shared" si="24"/>
        <v>0</v>
      </c>
      <c r="M93" s="129"/>
      <c r="N93" s="7">
        <f t="shared" si="25"/>
        <v>0</v>
      </c>
      <c r="O93" s="7">
        <f t="shared" si="26"/>
        <v>7839.86</v>
      </c>
      <c r="P93" s="7">
        <f t="shared" si="27"/>
        <v>0</v>
      </c>
      <c r="Q93" s="20" t="e">
        <f t="shared" si="28"/>
        <v>#DIV/0!</v>
      </c>
      <c r="R93" s="20"/>
      <c r="V93" s="101"/>
    </row>
    <row r="94" spans="1:22" ht="33" x14ac:dyDescent="0.25">
      <c r="A94" s="49" t="s">
        <v>137</v>
      </c>
      <c r="B94" s="95" t="str">
        <f>IFERROR(VLOOKUP(C94,'[23]SINAPI DEZEMBRO'!$A:$F,6,FALSE),IFERROR(VLOOKUP(C94,'[23]BANCO DE DADOS'!$A$3:$F$10542,2,FALSE),""))</f>
        <v>SINAPI DEZEMBRO 2025</v>
      </c>
      <c r="C94" s="96">
        <v>95876</v>
      </c>
      <c r="D94" s="97" t="str">
        <f>IFERROR(IF(C94="","FALTA",VLOOKUP($C94,'[23]E-FISCO'!$A$1:$B$5439,2,)),"FALTA")</f>
        <v>FALTA</v>
      </c>
      <c r="E94" s="4" t="str">
        <f>IFERROR(VLOOKUP(C94,'[23]SINAPI DEZEMBRO'!$A:$E,2,FALSE),IFERROR(VLOOKUP(C94,'[23]BANCO DE DADOS'!$A$3:$F$10542,3,FALSE),""))</f>
        <v>TRANSPORTE COM CAMINHÃO BASCULANTE DE 14 M³, EM VIA URBANA PAVIMENTADA, DMT ATÉ 30 KM (UNIDADE: M3XKM). AF_07/2020</v>
      </c>
      <c r="F94" s="5" t="str">
        <f>IFERROR(VLOOKUP(C94,'[23]SINAPI DEZEMBRO'!$A:$E,3,FALSE),IFERROR(VLOOKUP(C94,'[23]BANCO DE DADOS'!$A$3:$F$10542,4,FALSE),""))</f>
        <v>M3XKM</v>
      </c>
      <c r="G94" s="98">
        <f>VLOOKUP(A94,'[23]MEM LOTE 6 SERTÃO S.FRANCISCO'!$1:$1048576,6,FALSE)</f>
        <v>11011.05</v>
      </c>
      <c r="H94" s="99">
        <v>1</v>
      </c>
      <c r="I94" s="100">
        <f t="shared" si="22"/>
        <v>0.2621</v>
      </c>
      <c r="J94" s="6">
        <f>IFERROR(VLOOKUP(C94,'[23]SINAPI DEZEMBRO'!$A:$E,4,FALSE),IFERROR(VLOOKUP(C94,'[23]BANCO DE DADOS'!$A$3:$F$10542,5,FALSE),""))</f>
        <v>2.16</v>
      </c>
      <c r="K94" s="7">
        <f t="shared" si="23"/>
        <v>2.72</v>
      </c>
      <c r="L94" s="100">
        <f t="shared" si="24"/>
        <v>0</v>
      </c>
      <c r="M94" s="129"/>
      <c r="N94" s="7">
        <f t="shared" si="25"/>
        <v>0</v>
      </c>
      <c r="O94" s="7">
        <f t="shared" si="26"/>
        <v>29950.05</v>
      </c>
      <c r="P94" s="7">
        <f t="shared" si="27"/>
        <v>0</v>
      </c>
      <c r="Q94" s="20" t="e">
        <f t="shared" si="28"/>
        <v>#DIV/0!</v>
      </c>
      <c r="R94" s="20"/>
      <c r="V94" s="101"/>
    </row>
    <row r="95" spans="1:22" ht="49.5" x14ac:dyDescent="0.25">
      <c r="A95" s="49" t="s">
        <v>138</v>
      </c>
      <c r="B95" s="95" t="str">
        <f>IFERROR(VLOOKUP(C95,'[23]SINAPI DEZEMBRO'!$A:$F,6,FALSE),IFERROR(VLOOKUP(C95,'[23]BANCO DE DADOS'!$A$3:$F$10542,2,FALSE),""))</f>
        <v>SINAPI DEZEMBRO 2025</v>
      </c>
      <c r="C95" s="96">
        <v>97951</v>
      </c>
      <c r="D95" s="97" t="str">
        <f>IFERROR(IF(C95="","FALTA",VLOOKUP($C95,'[23]E-FISCO'!$A$1:$B$5439,2,)),"FALTA")</f>
        <v>FALTA</v>
      </c>
      <c r="E95" s="4" t="str">
        <f>IFERROR(VLOOKUP(C95,'[23]SINAPI DEZEMBRO'!$A:$E,2,FALSE),IFERROR(VLOOKUP(C95,'[23]BANCO DE DADOS'!$A$3:$F$10542,3,FALSE),""))</f>
        <v>CAIXA PARA BOCA DE LOBO COMBINADA COM GRELHA RETANGULAR, EM ALVENARIA COM TIJOLOS CERÂMICOS MACIÇOS, DIMENSÕES INTERNAS: 1,3X1X1,2 M. AF_12/2020</v>
      </c>
      <c r="F95" s="5" t="str">
        <f>IFERROR(VLOOKUP(C95,'[23]SINAPI DEZEMBRO'!$A:$E,3,FALSE),IFERROR(VLOOKUP(C95,'[23]BANCO DE DADOS'!$A$3:$F$10542,4,FALSE),""))</f>
        <v>UN</v>
      </c>
      <c r="G95" s="98">
        <f>VLOOKUP(A95,'[23]MEM LOTE 6 SERTÃO S.FRANCISCO'!$1:$1048576,6,FALSE)</f>
        <v>43</v>
      </c>
      <c r="H95" s="99">
        <v>1</v>
      </c>
      <c r="I95" s="100">
        <f t="shared" si="22"/>
        <v>0.2621</v>
      </c>
      <c r="J95" s="6">
        <f>IFERROR(VLOOKUP(C95,'[23]SINAPI DEZEMBRO'!$A:$E,4,FALSE),IFERROR(VLOOKUP(C95,'[23]BANCO DE DADOS'!$A$3:$F$10542,5,FALSE),""))</f>
        <v>2721.37</v>
      </c>
      <c r="K95" s="7">
        <f t="shared" si="23"/>
        <v>3434.64</v>
      </c>
      <c r="L95" s="100">
        <f t="shared" si="24"/>
        <v>0</v>
      </c>
      <c r="M95" s="129"/>
      <c r="N95" s="7">
        <f t="shared" si="25"/>
        <v>0</v>
      </c>
      <c r="O95" s="7">
        <f t="shared" si="26"/>
        <v>147689.51999999999</v>
      </c>
      <c r="P95" s="7">
        <f t="shared" si="27"/>
        <v>0</v>
      </c>
      <c r="Q95" s="20" t="e">
        <f t="shared" si="28"/>
        <v>#DIV/0!</v>
      </c>
      <c r="V95" s="101"/>
    </row>
    <row r="96" spans="1:22" ht="33" x14ac:dyDescent="0.25">
      <c r="A96" s="49" t="s">
        <v>139</v>
      </c>
      <c r="B96" s="95" t="str">
        <f>IFERROR(VLOOKUP(C96,'[23]SINAPI DEZEMBRO'!$A:$F,6,FALSE),IFERROR(VLOOKUP(C96,'[23]BANCO DE DADOS'!$A$3:$F$10542,2,FALSE),""))</f>
        <v>SICRO OUTUBRO / 2025</v>
      </c>
      <c r="C96" s="96">
        <v>804121</v>
      </c>
      <c r="D96" s="97" t="str">
        <f>IFERROR(IF(C96="","FALTA",VLOOKUP($C96,'[23]E-FISCO'!$A$1:$B$5439,2,)),"FALTA")</f>
        <v>589545 - 6</v>
      </c>
      <c r="E96" s="4" t="str">
        <f>IFERROR(VLOOKUP(C96,'[23]SINAPI DEZEMBRO'!$A:$E,2,FALSE),IFERROR(VLOOKUP(C96,'[23]BANCO DE DADOS'!$A$3:$F$10542,3,FALSE),""))</f>
        <v>BOCA DE BSTC D = 1,00 M - ESCONSIDADE 0° - AREIA E BRITA COMERCIAIS - ALAS RETAS</v>
      </c>
      <c r="F96" s="5" t="str">
        <f>IFERROR(VLOOKUP(C96,'[23]SINAPI DEZEMBRO'!$A:$E,3,FALSE),IFERROR(VLOOKUP(C96,'[23]BANCO DE DADOS'!$A$3:$F$10542,4,FALSE),""))</f>
        <v>UN</v>
      </c>
      <c r="G96" s="98">
        <f>VLOOKUP(A96,'[23]MEM LOTE 6 SERTÃO S.FRANCISCO'!$1:$1048576,6,FALSE)</f>
        <v>43</v>
      </c>
      <c r="H96" s="99">
        <v>1</v>
      </c>
      <c r="I96" s="100">
        <f t="shared" si="22"/>
        <v>0.2621</v>
      </c>
      <c r="J96" s="6">
        <f>IFERROR(VLOOKUP(C96,'[23]SINAPI DEZEMBRO'!$A:$E,4,FALSE),IFERROR(VLOOKUP(C96,'[23]BANCO DE DADOS'!$A$3:$F$10542,5,FALSE),""))</f>
        <v>1918.52</v>
      </c>
      <c r="K96" s="7">
        <f t="shared" si="23"/>
        <v>2421.36</v>
      </c>
      <c r="L96" s="100">
        <f t="shared" si="24"/>
        <v>0</v>
      </c>
      <c r="M96" s="129"/>
      <c r="N96" s="7">
        <f t="shared" si="25"/>
        <v>0</v>
      </c>
      <c r="O96" s="7">
        <f t="shared" si="26"/>
        <v>104118.48</v>
      </c>
      <c r="P96" s="7">
        <f t="shared" si="27"/>
        <v>0</v>
      </c>
      <c r="Q96" s="20" t="e">
        <f t="shared" si="28"/>
        <v>#DIV/0!</v>
      </c>
      <c r="V96" s="101"/>
    </row>
    <row r="97" spans="1:22" ht="33" x14ac:dyDescent="0.25">
      <c r="A97" s="49" t="s">
        <v>140</v>
      </c>
      <c r="B97" s="95" t="str">
        <f>IFERROR(VLOOKUP(C97,'[23]SINAPI DEZEMBRO'!$A:$F,6,FALSE),IFERROR(VLOOKUP(C97,'[23]BANCO DE DADOS'!$A$3:$F$10542,2,FALSE),""))</f>
        <v>ORSE NOVEMBRO / 2025</v>
      </c>
      <c r="C97" s="96">
        <v>10224</v>
      </c>
      <c r="D97" s="97" t="str">
        <f>IFERROR(IF(C97="","FALTA",VLOOKUP($C97,'[23]E-FISCO'!$A$1:$B$5439,2,)),"FALTA")</f>
        <v>FALTA</v>
      </c>
      <c r="E97" s="4" t="str">
        <f>IFERROR(VLOOKUP(C97,'[23]SINAPI DEZEMBRO'!$A:$E,2,FALSE),IFERROR(VLOOKUP(C97,'[23]BANCO DE DADOS'!$A$3:$F$10542,3,FALSE),""))</f>
        <v>CANALETA DE DRENAGEM EM CONCRETO, DIMENSÕES INTERNAS 40 X 50CM, COM TAMPA DE CONCRETO, INCLUSIVE ESCAVAÇÃO MANUAL</v>
      </c>
      <c r="F97" s="5" t="str">
        <f>IFERROR(VLOOKUP(C97,'[23]SINAPI DEZEMBRO'!$A:$E,3,FALSE),IFERROR(VLOOKUP(C97,'[23]BANCO DE DADOS'!$A$3:$F$10542,4,FALSE),""))</f>
        <v>M</v>
      </c>
      <c r="G97" s="98">
        <f>VLOOKUP(A97,'[23]MEM LOTE 6 SERTÃO S.FRANCISCO'!$1:$1048576,6,FALSE)</f>
        <v>217.51</v>
      </c>
      <c r="H97" s="99">
        <v>1</v>
      </c>
      <c r="I97" s="100">
        <f t="shared" si="22"/>
        <v>0.2621</v>
      </c>
      <c r="J97" s="6">
        <f>IFERROR(VLOOKUP(C97,'[23]SINAPI DEZEMBRO'!$A:$E,4,FALSE),IFERROR(VLOOKUP(C97,'[23]BANCO DE DADOS'!$A$3:$F$10542,5,FALSE),""))</f>
        <v>518.71</v>
      </c>
      <c r="K97" s="7">
        <f t="shared" si="23"/>
        <v>654.66</v>
      </c>
      <c r="L97" s="100">
        <f t="shared" si="24"/>
        <v>0</v>
      </c>
      <c r="M97" s="129"/>
      <c r="N97" s="7">
        <f t="shared" si="25"/>
        <v>0</v>
      </c>
      <c r="O97" s="7">
        <f t="shared" si="26"/>
        <v>142395.09</v>
      </c>
      <c r="P97" s="7">
        <f t="shared" si="27"/>
        <v>0</v>
      </c>
      <c r="Q97" s="20" t="e">
        <f t="shared" si="28"/>
        <v>#DIV/0!</v>
      </c>
      <c r="V97" s="101"/>
    </row>
    <row r="98" spans="1:22" ht="33" x14ac:dyDescent="0.25">
      <c r="A98" s="49" t="s">
        <v>141</v>
      </c>
      <c r="B98" s="95" t="str">
        <f>IFERROR(VLOOKUP(C98,'[23]SINAPI DEZEMBRO'!$A:$F,6,FALSE),IFERROR(VLOOKUP(C98,'[23]BANCO DE DADOS'!$A$3:$F$10542,2,FALSE),""))</f>
        <v>SINAPI DEZEMBRO 2025</v>
      </c>
      <c r="C98" s="96">
        <v>89512</v>
      </c>
      <c r="D98" s="97" t="str">
        <f>IFERROR(IF(C98="","FALTA",VLOOKUP($C98,'[23]E-FISCO'!$A$1:$B$5439,2,)),"FALTA")</f>
        <v>FALTA</v>
      </c>
      <c r="E98" s="4" t="str">
        <f>IFERROR(VLOOKUP(C98,'[23]SINAPI DEZEMBRO'!$A:$E,2,FALSE),IFERROR(VLOOKUP(C98,'[23]BANCO DE DADOS'!$A$3:$F$10542,3,FALSE),""))</f>
        <v>TUBO PVC, SÉRIE R, ÁGUA PLUVIAL, DN 100 MM, FORNECIDO E INSTALADO EM RAMAL DE ENCAMINHAMENTO. AF_06/2022</v>
      </c>
      <c r="F98" s="5" t="str">
        <f>IFERROR(VLOOKUP(C98,'[23]SINAPI DEZEMBRO'!$A:$E,3,FALSE),IFERROR(VLOOKUP(C98,'[23]BANCO DE DADOS'!$A$3:$F$10542,4,FALSE),""))</f>
        <v>M</v>
      </c>
      <c r="G98" s="98">
        <f>VLOOKUP(A98,'[23]MEM LOTE 6 SERTÃO S.FRANCISCO'!$1:$1048576,6,FALSE)</f>
        <v>435.03</v>
      </c>
      <c r="H98" s="99">
        <v>1</v>
      </c>
      <c r="I98" s="100">
        <f t="shared" si="22"/>
        <v>0.2621</v>
      </c>
      <c r="J98" s="6">
        <f>IFERROR(VLOOKUP(C98,'[23]SINAPI DEZEMBRO'!$A:$E,4,FALSE),IFERROR(VLOOKUP(C98,'[23]BANCO DE DADOS'!$A$3:$F$10542,5,FALSE),""))</f>
        <v>44.07</v>
      </c>
      <c r="K98" s="7">
        <f t="shared" si="23"/>
        <v>55.62</v>
      </c>
      <c r="L98" s="100">
        <f t="shared" si="24"/>
        <v>0</v>
      </c>
      <c r="M98" s="129"/>
      <c r="N98" s="7">
        <f t="shared" si="25"/>
        <v>0</v>
      </c>
      <c r="O98" s="7">
        <f t="shared" si="26"/>
        <v>24196.36</v>
      </c>
      <c r="P98" s="7">
        <f t="shared" si="27"/>
        <v>0</v>
      </c>
      <c r="Q98" s="20" t="e">
        <f t="shared" si="28"/>
        <v>#DIV/0!</v>
      </c>
      <c r="V98" s="101"/>
    </row>
    <row r="99" spans="1:22" ht="33" x14ac:dyDescent="0.25">
      <c r="A99" s="49" t="s">
        <v>142</v>
      </c>
      <c r="B99" s="95" t="str">
        <f>IFERROR(VLOOKUP(C99,'[23]SINAPI DEZEMBRO'!$A:$F,6,FALSE),IFERROR(VLOOKUP(C99,'[23]BANCO DE DADOS'!$A$3:$F$10542,2,FALSE),""))</f>
        <v>SINAPI DEZEMBRO 2025</v>
      </c>
      <c r="C99" s="96">
        <v>104166</v>
      </c>
      <c r="D99" s="97" t="str">
        <f>IFERROR(IF(C99="","FALTA",VLOOKUP($C99,'[23]E-FISCO'!$A$1:$B$5439,2,)),"FALTA")</f>
        <v>FALTA</v>
      </c>
      <c r="E99" s="4" t="str">
        <f>IFERROR(VLOOKUP(C99,'[23]SINAPI DEZEMBRO'!$A:$E,2,FALSE),IFERROR(VLOOKUP(C99,'[23]BANCO DE DADOS'!$A$3:$F$10542,3,FALSE),""))</f>
        <v>TUBO PVC, SÉRIE R, ÁGUA PLUVIAL, DN 150 MM, FORNECIDO E INSTALADO EM RAMAL DE ENCAMINHAMENTO. AF_06/2022</v>
      </c>
      <c r="F99" s="5" t="str">
        <f>IFERROR(VLOOKUP(C99,'[23]SINAPI DEZEMBRO'!$A:$E,3,FALSE),IFERROR(VLOOKUP(C99,'[23]BANCO DE DADOS'!$A$3:$F$10542,4,FALSE),""))</f>
        <v>M</v>
      </c>
      <c r="G99" s="98">
        <f>VLOOKUP(A99,'[23]MEM LOTE 6 SERTÃO S.FRANCISCO'!$1:$1048576,6,FALSE)</f>
        <v>261.02</v>
      </c>
      <c r="H99" s="99">
        <v>1</v>
      </c>
      <c r="I99" s="100">
        <f t="shared" si="22"/>
        <v>0.2621</v>
      </c>
      <c r="J99" s="6">
        <f>IFERROR(VLOOKUP(C99,'[23]SINAPI DEZEMBRO'!$A:$E,4,FALSE),IFERROR(VLOOKUP(C99,'[23]BANCO DE DADOS'!$A$3:$F$10542,5,FALSE),""))</f>
        <v>63.63</v>
      </c>
      <c r="K99" s="7">
        <f t="shared" si="23"/>
        <v>80.3</v>
      </c>
      <c r="L99" s="100">
        <f t="shared" si="24"/>
        <v>0</v>
      </c>
      <c r="M99" s="129"/>
      <c r="N99" s="7">
        <f t="shared" si="25"/>
        <v>0</v>
      </c>
      <c r="O99" s="7">
        <f t="shared" si="26"/>
        <v>20959.900000000001</v>
      </c>
      <c r="P99" s="7">
        <f t="shared" si="27"/>
        <v>0</v>
      </c>
      <c r="Q99" s="20" t="e">
        <f t="shared" si="28"/>
        <v>#DIV/0!</v>
      </c>
      <c r="V99" s="101"/>
    </row>
    <row r="100" spans="1:22" ht="49.5" x14ac:dyDescent="0.25">
      <c r="A100" s="49" t="s">
        <v>143</v>
      </c>
      <c r="B100" s="95" t="str">
        <f>IFERROR(VLOOKUP(C100,'[23]SINAPI DEZEMBRO'!$A:$F,6,FALSE),IFERROR(VLOOKUP(C100,'[23]BANCO DE DADOS'!$A$3:$F$10542,2,FALSE),""))</f>
        <v>SINAPI DEZEMBRO 2025</v>
      </c>
      <c r="C100" s="96">
        <v>99251</v>
      </c>
      <c r="D100" s="97" t="str">
        <f>IFERROR(IF(C100="","FALTA",VLOOKUP($C100,'[23]E-FISCO'!$A$1:$B$5439,2,)),"FALTA")</f>
        <v>FALTA</v>
      </c>
      <c r="E100" s="4" t="str">
        <f>IFERROR(VLOOKUP(C100,'[23]SINAPI DEZEMBRO'!$A:$E,2,FALSE),IFERROR(VLOOKUP(C100,'[23]BANCO DE DADOS'!$A$3:$F$10542,3,FALSE),""))</f>
        <v>CAIXA ENTERRADA HIDRÁULICA RETANGULAR EM ALVENARIA COM TIJOLOS CERÂMICOS MACIÇOS, DIMENSÕES INTERNAS: 0,4X0,4X0,4 M PARA REDE DE DRENAGEM. AF_12/2020</v>
      </c>
      <c r="F100" s="5" t="str">
        <f>IFERROR(VLOOKUP(C100,'[23]SINAPI DEZEMBRO'!$A:$E,3,FALSE),IFERROR(VLOOKUP(C100,'[23]BANCO DE DADOS'!$A$3:$F$10542,4,FALSE),""))</f>
        <v>UN</v>
      </c>
      <c r="G100" s="98">
        <f>VLOOKUP(A100,'[23]MEM LOTE 6 SERTÃO S.FRANCISCO'!$1:$1048576,6,FALSE)</f>
        <v>116</v>
      </c>
      <c r="H100" s="99">
        <v>1</v>
      </c>
      <c r="I100" s="100">
        <f t="shared" si="22"/>
        <v>0.2621</v>
      </c>
      <c r="J100" s="6">
        <f>IFERROR(VLOOKUP(C100,'[23]SINAPI DEZEMBRO'!$A:$E,4,FALSE),IFERROR(VLOOKUP(C100,'[23]BANCO DE DADOS'!$A$3:$F$10542,5,FALSE),""))</f>
        <v>277.70999999999998</v>
      </c>
      <c r="K100" s="7">
        <f t="shared" si="23"/>
        <v>350.49</v>
      </c>
      <c r="L100" s="100">
        <f t="shared" si="24"/>
        <v>0</v>
      </c>
      <c r="M100" s="129"/>
      <c r="N100" s="7">
        <f t="shared" si="25"/>
        <v>0</v>
      </c>
      <c r="O100" s="7">
        <f t="shared" si="26"/>
        <v>40656.839999999997</v>
      </c>
      <c r="P100" s="7">
        <f t="shared" si="27"/>
        <v>0</v>
      </c>
      <c r="Q100" s="20" t="e">
        <f t="shared" si="28"/>
        <v>#DIV/0!</v>
      </c>
      <c r="V100" s="101"/>
    </row>
    <row r="101" spans="1:22" x14ac:dyDescent="0.25">
      <c r="A101" s="89" t="s">
        <v>144</v>
      </c>
      <c r="B101" s="89"/>
      <c r="C101" s="90"/>
      <c r="D101" s="91"/>
      <c r="E101" s="3" t="s">
        <v>145</v>
      </c>
      <c r="F101" s="91"/>
      <c r="G101" s="92"/>
      <c r="H101" s="91"/>
      <c r="I101" s="91"/>
      <c r="J101" s="93"/>
      <c r="K101" s="91"/>
      <c r="L101" s="91"/>
      <c r="M101" s="128"/>
      <c r="N101" s="91"/>
      <c r="O101" s="94">
        <f>SUM(O102:O110)</f>
        <v>197507.34</v>
      </c>
      <c r="P101" s="94">
        <f>SUM(P102:P110)</f>
        <v>0</v>
      </c>
      <c r="V101" s="101"/>
    </row>
    <row r="102" spans="1:22" ht="33" x14ac:dyDescent="0.25">
      <c r="A102" s="49" t="s">
        <v>146</v>
      </c>
      <c r="B102" s="95" t="str">
        <f>IFERROR(VLOOKUP(C102,'[23]SINAPI DEZEMBRO'!$A:$F,6,FALSE),IFERROR(VLOOKUP(C102,'[23]BANCO DE DADOS'!$A$3:$F$10542,2,FALSE),""))</f>
        <v>SICRO OUTUBRO / 2025</v>
      </c>
      <c r="C102" s="96">
        <v>5213444</v>
      </c>
      <c r="D102" s="97" t="str">
        <f>IFERROR(IF(C102="","FALTA",VLOOKUP($C102,'[23]E-FISCO'!$A$1:$B$5439,2,)),"FALTA")</f>
        <v>556854 - 4</v>
      </c>
      <c r="E102" s="4" t="str">
        <f>IFERROR(VLOOKUP(C102,'[23]SINAPI DEZEMBRO'!$A:$E,2,FALSE),IFERROR(VLOOKUP(C102,'[23]BANCO DE DADOS'!$A$3:$F$10542,3,FALSE),""))</f>
        <v>PLACA DE REGULAMENTAÇÃO EM AÇO, R1 LADO 0,248 M - PELÍCULA RETRORREFLETIVA TIPO I + SI - FORNECIMENTO E IMPLANTAÇÃO</v>
      </c>
      <c r="F102" s="5" t="str">
        <f>IFERROR(VLOOKUP(C102,'[23]SINAPI DEZEMBRO'!$A:$E,3,FALSE),IFERROR(VLOOKUP(C102,'[23]BANCO DE DADOS'!$A$3:$F$10542,4,FALSE),""))</f>
        <v>UN</v>
      </c>
      <c r="G102" s="98">
        <f>VLOOKUP(A102,'[23]MEM LOTE 6 SERTÃO S.FRANCISCO'!$1:$1048576,6,FALSE)</f>
        <v>60</v>
      </c>
      <c r="H102" s="99">
        <v>1</v>
      </c>
      <c r="I102" s="100">
        <f t="shared" ref="I102:I110" si="29">IF($H102="","",IF($H102=1,$O$10,IF($H102=2,$O$11,IF($H102=3,$O$12,IF($H102=4,$O$13,IF($H102=5,$O$14,IF($H102=6,$O$15)))))))</f>
        <v>0.2621</v>
      </c>
      <c r="J102" s="6">
        <f>IFERROR(VLOOKUP(C102,'[23]SINAPI DEZEMBRO'!$A:$E,4,FALSE),IFERROR(VLOOKUP(C102,'[23]BANCO DE DADOS'!$A$3:$F$10542,5,FALSE),""))</f>
        <v>290.60000000000002</v>
      </c>
      <c r="K102" s="7">
        <f t="shared" ref="K102:K110" si="30">IF($G102="","",TRUNC((J102*I102)+J102,2))</f>
        <v>366.76</v>
      </c>
      <c r="L102" s="100">
        <f t="shared" ref="L102:L110" si="31">IF($H102="","",IF($H102=1,$P$10,IF($H102=2,$P$11,IF($H102=3,$P$12,IF($H102=4,$P$13,IF($H102=5,$P$14,IF($H102=6,$P$15)))))))</f>
        <v>0</v>
      </c>
      <c r="M102" s="129"/>
      <c r="N102" s="7">
        <f t="shared" ref="N102:N110" si="32">IF($G102="","",TRUNC((M102*L102)+M102,2))</f>
        <v>0</v>
      </c>
      <c r="O102" s="7">
        <f t="shared" ref="O102:O110" si="33">IF($G102="","",TRUNC(K102*G102,2))</f>
        <v>22005.599999999999</v>
      </c>
      <c r="P102" s="7">
        <f t="shared" ref="P102:P110" si="34">IF($G102="","",TRUNC(N102*G102,2))</f>
        <v>0</v>
      </c>
      <c r="Q102" s="20" t="e">
        <f>P102/$P$101</f>
        <v>#DIV/0!</v>
      </c>
      <c r="V102" s="101"/>
    </row>
    <row r="103" spans="1:22" ht="33" x14ac:dyDescent="0.25">
      <c r="A103" s="49" t="s">
        <v>147</v>
      </c>
      <c r="B103" s="95" t="str">
        <f>IFERROR(VLOOKUP(C103,'[23]SINAPI DEZEMBRO'!$A:$F,6,FALSE),IFERROR(VLOOKUP(C103,'[23]BANCO DE DADOS'!$A$3:$F$10542,2,FALSE),""))</f>
        <v>SICRO OUTUBRO / 2025</v>
      </c>
      <c r="C103" s="96">
        <v>5213855</v>
      </c>
      <c r="D103" s="97" t="str">
        <f>IFERROR(IF(C103="","FALTA",VLOOKUP($C103,'[23]E-FISCO'!$A$1:$B$5439,2,)),"FALTA")</f>
        <v>563840 - 2</v>
      </c>
      <c r="E103" s="4" t="str">
        <f>IFERROR(VLOOKUP(C103,'[23]SINAPI DEZEMBRO'!$A:$E,2,FALSE),IFERROR(VLOOKUP(C103,'[23]BANCO DE DADOS'!$A$3:$F$10542,3,FALSE),""))</f>
        <v>SUPORTE METÁLICO GALVANIZADO PARA PLACA DE REGULAMENTAÇÃO - R1 - LADO DE 0,248 M - FORNECIMENTO E IMPLANTAÇÃO</v>
      </c>
      <c r="F103" s="5" t="str">
        <f>IFERROR(VLOOKUP(C103,'[23]SINAPI DEZEMBRO'!$A:$E,3,FALSE),IFERROR(VLOOKUP(C103,'[23]BANCO DE DADOS'!$A$3:$F$10542,4,FALSE),""))</f>
        <v>UN</v>
      </c>
      <c r="G103" s="98">
        <f>VLOOKUP(A103,'[23]MEM LOTE 6 SERTÃO S.FRANCISCO'!$1:$1048576,6,FALSE)</f>
        <v>60</v>
      </c>
      <c r="H103" s="99">
        <v>1</v>
      </c>
      <c r="I103" s="100">
        <f t="shared" si="29"/>
        <v>0.2621</v>
      </c>
      <c r="J103" s="6">
        <f>IFERROR(VLOOKUP(C103,'[23]SINAPI DEZEMBRO'!$A:$E,4,FALSE),IFERROR(VLOOKUP(C103,'[23]BANCO DE DADOS'!$A$3:$F$10542,5,FALSE),""))</f>
        <v>435.57</v>
      </c>
      <c r="K103" s="7">
        <f t="shared" si="30"/>
        <v>549.73</v>
      </c>
      <c r="L103" s="100">
        <f t="shared" si="31"/>
        <v>0</v>
      </c>
      <c r="M103" s="129"/>
      <c r="N103" s="7">
        <f t="shared" si="32"/>
        <v>0</v>
      </c>
      <c r="O103" s="7">
        <f t="shared" si="33"/>
        <v>32983.800000000003</v>
      </c>
      <c r="P103" s="7">
        <f t="shared" si="34"/>
        <v>0</v>
      </c>
      <c r="Q103" s="20" t="e">
        <f t="shared" ref="Q103:Q110" si="35">P103/$P$101</f>
        <v>#DIV/0!</v>
      </c>
      <c r="V103" s="101"/>
    </row>
    <row r="104" spans="1:22" ht="33" x14ac:dyDescent="0.25">
      <c r="A104" s="49" t="s">
        <v>148</v>
      </c>
      <c r="B104" s="95" t="str">
        <f>IFERROR(VLOOKUP(C104,'[23]SINAPI DEZEMBRO'!$A:$F,6,FALSE),IFERROR(VLOOKUP(C104,'[23]BANCO DE DADOS'!$A$3:$F$10542,2,FALSE),""))</f>
        <v>SICRO OUTUBRO / 2025</v>
      </c>
      <c r="C104" s="96">
        <v>5213464</v>
      </c>
      <c r="D104" s="97" t="str">
        <f>IFERROR(IF(C104="","FALTA",VLOOKUP($C104,'[23]E-FISCO'!$A$1:$B$5439,2,)),"FALTA")</f>
        <v>556853 - 6</v>
      </c>
      <c r="E104" s="4" t="str">
        <f>IFERROR(VLOOKUP(C104,'[23]SINAPI DEZEMBRO'!$A:$E,2,FALSE),IFERROR(VLOOKUP(C104,'[23]BANCO DE DADOS'!$A$3:$F$10542,3,FALSE),""))</f>
        <v>PLACA DE ADVERTÊNCIA EM AÇO, LADO DE 0,60 M - PELÍCULA RETRORREFLETIVA TIPO I + SI - FORNECIMENTO E IMPLANTAÇÃO</v>
      </c>
      <c r="F104" s="5" t="str">
        <f>IFERROR(VLOOKUP(C104,'[23]SINAPI DEZEMBRO'!$A:$E,3,FALSE),IFERROR(VLOOKUP(C104,'[23]BANCO DE DADOS'!$A$3:$F$10542,4,FALSE),""))</f>
        <v>UN</v>
      </c>
      <c r="G104" s="98">
        <f>VLOOKUP(A104,'[23]MEM LOTE 6 SERTÃO S.FRANCISCO'!$1:$1048576,6,FALSE)</f>
        <v>24</v>
      </c>
      <c r="H104" s="99">
        <v>1</v>
      </c>
      <c r="I104" s="100">
        <f t="shared" si="29"/>
        <v>0.2621</v>
      </c>
      <c r="J104" s="6">
        <f>IFERROR(VLOOKUP(C104,'[23]SINAPI DEZEMBRO'!$A:$E,4,FALSE),IFERROR(VLOOKUP(C104,'[23]BANCO DE DADOS'!$A$3:$F$10542,5,FALSE),""))</f>
        <v>290.57</v>
      </c>
      <c r="K104" s="7">
        <f t="shared" si="30"/>
        <v>366.72</v>
      </c>
      <c r="L104" s="100">
        <f t="shared" si="31"/>
        <v>0</v>
      </c>
      <c r="M104" s="129"/>
      <c r="N104" s="7">
        <f t="shared" si="32"/>
        <v>0</v>
      </c>
      <c r="O104" s="7">
        <f t="shared" si="33"/>
        <v>8801.2800000000007</v>
      </c>
      <c r="P104" s="7">
        <f t="shared" si="34"/>
        <v>0</v>
      </c>
      <c r="Q104" s="20" t="e">
        <f t="shared" si="35"/>
        <v>#DIV/0!</v>
      </c>
      <c r="V104" s="101"/>
    </row>
    <row r="105" spans="1:22" ht="49.5" x14ac:dyDescent="0.25">
      <c r="A105" s="49" t="s">
        <v>149</v>
      </c>
      <c r="B105" s="95" t="str">
        <f>IFERROR(VLOOKUP(C105,'[23]SINAPI DEZEMBRO'!$A:$F,6,FALSE),IFERROR(VLOOKUP(C105,'[23]BANCO DE DADOS'!$A$3:$F$10542,2,FALSE),""))</f>
        <v>SICRO OUTUBRO / 2025</v>
      </c>
      <c r="C105" s="96">
        <v>5213863</v>
      </c>
      <c r="D105" s="97" t="str">
        <f>IFERROR(IF(C105="","FALTA",VLOOKUP($C105,'[23]E-FISCO'!$A$1:$B$5439,2,)),"FALTA")</f>
        <v>563839 - 9</v>
      </c>
      <c r="E105" s="4" t="str">
        <f>IFERROR(VLOOKUP(C105,'[23]SINAPI DEZEMBRO'!$A:$E,2,FALSE),IFERROR(VLOOKUP(C105,'[23]BANCO DE DADOS'!$A$3:$F$10542,3,FALSE),""))</f>
        <v>SUPORTE METÁLICO GALVANIZADO PARA PLACA DE ADVERTÊNCIA OU REGULAMENTAÇÃO - LADO OU DIÂMETRO DE 0,60 M - FORNECIMENTO E IMPLANTAÇÃO</v>
      </c>
      <c r="F105" s="5" t="str">
        <f>IFERROR(VLOOKUP(C105,'[23]SINAPI DEZEMBRO'!$A:$E,3,FALSE),IFERROR(VLOOKUP(C105,'[23]BANCO DE DADOS'!$A$3:$F$10542,4,FALSE),""))</f>
        <v>UN</v>
      </c>
      <c r="G105" s="98">
        <f>VLOOKUP(A105,'[23]MEM LOTE 6 SERTÃO S.FRANCISCO'!$1:$1048576,6,FALSE)</f>
        <v>84</v>
      </c>
      <c r="H105" s="99">
        <v>1</v>
      </c>
      <c r="I105" s="100">
        <f t="shared" si="29"/>
        <v>0.2621</v>
      </c>
      <c r="J105" s="6">
        <f>IFERROR(VLOOKUP(C105,'[23]SINAPI DEZEMBRO'!$A:$E,4,FALSE),IFERROR(VLOOKUP(C105,'[23]BANCO DE DADOS'!$A$3:$F$10542,5,FALSE),""))</f>
        <v>484.52</v>
      </c>
      <c r="K105" s="7">
        <f t="shared" si="30"/>
        <v>611.51</v>
      </c>
      <c r="L105" s="100">
        <f t="shared" si="31"/>
        <v>0</v>
      </c>
      <c r="M105" s="129"/>
      <c r="N105" s="7">
        <f t="shared" si="32"/>
        <v>0</v>
      </c>
      <c r="O105" s="7">
        <f t="shared" si="33"/>
        <v>51366.84</v>
      </c>
      <c r="P105" s="7">
        <f t="shared" si="34"/>
        <v>0</v>
      </c>
      <c r="Q105" s="20" t="e">
        <f t="shared" si="35"/>
        <v>#DIV/0!</v>
      </c>
      <c r="V105" s="101"/>
    </row>
    <row r="106" spans="1:22" ht="33" x14ac:dyDescent="0.25">
      <c r="A106" s="49" t="s">
        <v>150</v>
      </c>
      <c r="B106" s="95" t="str">
        <f>IFERROR(VLOOKUP(C106,'[23]SINAPI DEZEMBRO'!$A:$F,6,FALSE),IFERROR(VLOOKUP(C106,'[23]BANCO DE DADOS'!$A$3:$F$10542,2,FALSE),""))</f>
        <v>SICRO OUTUBRO / 2025</v>
      </c>
      <c r="C106" s="96">
        <v>5213440</v>
      </c>
      <c r="D106" s="97" t="str">
        <f>IFERROR(IF(C106="","FALTA",VLOOKUP($C106,'[23]E-FISCO'!$A$1:$B$5439,2,)),"FALTA")</f>
        <v>509149 - 7</v>
      </c>
      <c r="E106" s="4" t="str">
        <f>IFERROR(VLOOKUP(C106,'[23]SINAPI DEZEMBRO'!$A:$E,2,FALSE),IFERROR(VLOOKUP(C106,'[23]BANCO DE DADOS'!$A$3:$F$10542,3,FALSE),""))</f>
        <v>PLACA DE REGULAMENTAÇÃO EM AÇO D = 0,60 M - PELÍCULA RETRORREFLETIVA TIPO I + SI - FORNECIMENTO E IMPLANTAÇÃO</v>
      </c>
      <c r="F106" s="5" t="str">
        <f>IFERROR(VLOOKUP(C106,'[23]SINAPI DEZEMBRO'!$A:$E,3,FALSE),IFERROR(VLOOKUP(C106,'[23]BANCO DE DADOS'!$A$3:$F$10542,4,FALSE),""))</f>
        <v>UN</v>
      </c>
      <c r="G106" s="98">
        <f>VLOOKUP(A106,'[23]MEM LOTE 6 SERTÃO S.FRANCISCO'!$1:$1048576,6,FALSE)</f>
        <v>60</v>
      </c>
      <c r="H106" s="99">
        <v>1</v>
      </c>
      <c r="I106" s="100">
        <f t="shared" si="29"/>
        <v>0.2621</v>
      </c>
      <c r="J106" s="6">
        <f>IFERROR(VLOOKUP(C106,'[23]SINAPI DEZEMBRO'!$A:$E,4,FALSE),IFERROR(VLOOKUP(C106,'[23]BANCO DE DADOS'!$A$3:$F$10542,5,FALSE),""))</f>
        <v>290.52999999999997</v>
      </c>
      <c r="K106" s="7">
        <f t="shared" si="30"/>
        <v>366.67</v>
      </c>
      <c r="L106" s="100">
        <f t="shared" si="31"/>
        <v>0</v>
      </c>
      <c r="M106" s="129"/>
      <c r="N106" s="7">
        <f t="shared" si="32"/>
        <v>0</v>
      </c>
      <c r="O106" s="7">
        <f t="shared" si="33"/>
        <v>22000.2</v>
      </c>
      <c r="P106" s="7">
        <f t="shared" si="34"/>
        <v>0</v>
      </c>
      <c r="Q106" s="20" t="e">
        <f t="shared" si="35"/>
        <v>#DIV/0!</v>
      </c>
      <c r="V106" s="101"/>
    </row>
    <row r="107" spans="1:22" ht="33" x14ac:dyDescent="0.25">
      <c r="A107" s="49" t="s">
        <v>151</v>
      </c>
      <c r="B107" s="95" t="str">
        <f>IFERROR(VLOOKUP(C107,'[23]SINAPI DEZEMBRO'!$A:$F,6,FALSE),IFERROR(VLOOKUP(C107,'[23]BANCO DE DADOS'!$A$3:$F$10542,2,FALSE),""))</f>
        <v>SICRO OUTUBRO / 2025</v>
      </c>
      <c r="C107" s="96">
        <v>5213448</v>
      </c>
      <c r="D107" s="97" t="str">
        <f>IFERROR(IF(C107="","FALTA",VLOOKUP($C107,'[23]E-FISCO'!$A$1:$B$5439,2,)),"FALTA")</f>
        <v>608292 - 0</v>
      </c>
      <c r="E107" s="4" t="str">
        <f>IFERROR(VLOOKUP(C107,'[23]SINAPI DEZEMBRO'!$A:$E,2,FALSE),IFERROR(VLOOKUP(C107,'[23]BANCO DE DADOS'!$A$3:$F$10542,3,FALSE),""))</f>
        <v>PLACA DE REGULAMENTAÇÃO EM AÇO, R2 LADO 0,60 M - PELÍCULA RETRORREFLETIVA TIPO I + SI - FORNECIMENTO E IMPLANTAÇÃO</v>
      </c>
      <c r="F107" s="5" t="str">
        <f>IFERROR(VLOOKUP(C107,'[23]SINAPI DEZEMBRO'!$A:$E,3,FALSE),IFERROR(VLOOKUP(C107,'[23]BANCO DE DADOS'!$A$3:$F$10542,4,FALSE),""))</f>
        <v>UN</v>
      </c>
      <c r="G107" s="98">
        <f>VLOOKUP(A107,'[23]MEM LOTE 6 SERTÃO S.FRANCISCO'!$1:$1048576,6,FALSE)</f>
        <v>8</v>
      </c>
      <c r="H107" s="99">
        <v>1</v>
      </c>
      <c r="I107" s="100">
        <f t="shared" si="29"/>
        <v>0.2621</v>
      </c>
      <c r="J107" s="6">
        <f>IFERROR(VLOOKUP(C107,'[23]SINAPI DEZEMBRO'!$A:$E,4,FALSE),IFERROR(VLOOKUP(C107,'[23]BANCO DE DADOS'!$A$3:$F$10542,5,FALSE),""))</f>
        <v>199.32</v>
      </c>
      <c r="K107" s="7">
        <f t="shared" si="30"/>
        <v>251.56</v>
      </c>
      <c r="L107" s="100">
        <f t="shared" si="31"/>
        <v>0</v>
      </c>
      <c r="M107" s="129"/>
      <c r="N107" s="7">
        <f t="shared" si="32"/>
        <v>0</v>
      </c>
      <c r="O107" s="7">
        <f t="shared" si="33"/>
        <v>2012.48</v>
      </c>
      <c r="P107" s="7">
        <f t="shared" si="34"/>
        <v>0</v>
      </c>
      <c r="Q107" s="20" t="e">
        <f t="shared" si="35"/>
        <v>#DIV/0!</v>
      </c>
      <c r="V107" s="101"/>
    </row>
    <row r="108" spans="1:22" ht="33" x14ac:dyDescent="0.25">
      <c r="A108" s="49" t="s">
        <v>152</v>
      </c>
      <c r="B108" s="95" t="str">
        <f>IFERROR(VLOOKUP(C108,'[23]SINAPI DEZEMBRO'!$A:$F,6,FALSE),IFERROR(VLOOKUP(C108,'[23]BANCO DE DADOS'!$A$3:$F$10542,2,FALSE),""))</f>
        <v>SICRO OUTUBRO / 2025</v>
      </c>
      <c r="C108" s="96">
        <v>5213859</v>
      </c>
      <c r="D108" s="97" t="str">
        <f>IFERROR(IF(C108="","FALTA",VLOOKUP($C108,'[23]E-FISCO'!$A$1:$B$5439,2,)),"FALTA")</f>
        <v>608288 - 2</v>
      </c>
      <c r="E108" s="4" t="str">
        <f>IFERROR(VLOOKUP(C108,'[23]SINAPI DEZEMBRO'!$A:$E,2,FALSE),IFERROR(VLOOKUP(C108,'[23]BANCO DE DADOS'!$A$3:$F$10542,3,FALSE),""))</f>
        <v>SUPORTE METÁLICO GALVANIZADO PARA PLACA DE REGULAMENTAÇÃO - R2 - LADO DE 0,60 M - FORNECIMENTO E IMPLANTAÇÃO</v>
      </c>
      <c r="F108" s="5" t="str">
        <f>IFERROR(VLOOKUP(C108,'[23]SINAPI DEZEMBRO'!$A:$E,3,FALSE),IFERROR(VLOOKUP(C108,'[23]BANCO DE DADOS'!$A$3:$F$10542,4,FALSE),""))</f>
        <v>UN</v>
      </c>
      <c r="G108" s="98">
        <f>VLOOKUP(A108,'[23]MEM LOTE 6 SERTÃO S.FRANCISCO'!$1:$1048576,6,FALSE)</f>
        <v>8</v>
      </c>
      <c r="H108" s="99">
        <v>1</v>
      </c>
      <c r="I108" s="100">
        <f t="shared" si="29"/>
        <v>0.2621</v>
      </c>
      <c r="J108" s="6">
        <f>IFERROR(VLOOKUP(C108,'[23]SINAPI DEZEMBRO'!$A:$E,4,FALSE),IFERROR(VLOOKUP(C108,'[23]BANCO DE DADOS'!$A$3:$F$10542,5,FALSE),""))</f>
        <v>479.01</v>
      </c>
      <c r="K108" s="7">
        <f t="shared" si="30"/>
        <v>604.54999999999995</v>
      </c>
      <c r="L108" s="100">
        <f t="shared" si="31"/>
        <v>0</v>
      </c>
      <c r="M108" s="129"/>
      <c r="N108" s="7">
        <f t="shared" si="32"/>
        <v>0</v>
      </c>
      <c r="O108" s="7">
        <f t="shared" si="33"/>
        <v>4836.3999999999996</v>
      </c>
      <c r="P108" s="7">
        <f t="shared" si="34"/>
        <v>0</v>
      </c>
      <c r="Q108" s="20" t="e">
        <f t="shared" si="35"/>
        <v>#DIV/0!</v>
      </c>
      <c r="V108" s="101"/>
    </row>
    <row r="109" spans="1:22" ht="66" x14ac:dyDescent="0.25">
      <c r="A109" s="49" t="s">
        <v>153</v>
      </c>
      <c r="B109" s="95" t="str">
        <f>IFERROR(VLOOKUP(C109,'[23]SINAPI DEZEMBRO'!$A:$F,6,FALSE),IFERROR(VLOOKUP(C109,'[23]BANCO DE DADOS'!$A$3:$F$10542,2,FALSE),""))</f>
        <v>COMPOSIÇÃO</v>
      </c>
      <c r="C109" s="96" t="s">
        <v>154</v>
      </c>
      <c r="D109" s="97" t="str">
        <f>IFERROR(IF(C109="","FALTA",VLOOKUP($C109,'[23]E-FISCO'!$A$1:$B$5439,2,)),"FALTA")</f>
        <v>FALTA</v>
      </c>
      <c r="E109" s="4" t="str">
        <f>IFERROR(VLOOKUP(C109,'[23]SINAPI DEZEMBRO'!$A:$E,2,FALSE),IFERROR(VLOOKUP(C109,'[23]BANCO DE DADOS'!$A$3:$F$10542,3,FALSE),""))</f>
        <v>COLOCAÇÃO DE PLACA DE IDENTIFICAÇÃO DE RUAS, TIPO TOTEM, COMPOSTO POR TUBO DE AÇO GALVANIZADO COM DIÂMETRO 2"E H= 2,50M COM 3 PLACAS EM CHAPA DE AÇO, SENDO DUAS  COM DIMENSÕES  DE 45,00 X 20,00CM E UMA COM DIMENSÃO DE 45,00 X 45,00</v>
      </c>
      <c r="F109" s="5" t="str">
        <f>IFERROR(VLOOKUP(C109,'[23]SINAPI DEZEMBRO'!$A:$E,3,FALSE),IFERROR(VLOOKUP(C109,'[23]BANCO DE DADOS'!$A$3:$F$10542,4,FALSE),""))</f>
        <v>UN</v>
      </c>
      <c r="G109" s="98">
        <f>VLOOKUP(A109,'[23]MEM LOTE 6 SERTÃO S.FRANCISCO'!$1:$1048576,6,FALSE)</f>
        <v>23</v>
      </c>
      <c r="H109" s="99">
        <v>1</v>
      </c>
      <c r="I109" s="100">
        <f t="shared" si="29"/>
        <v>0.2621</v>
      </c>
      <c r="J109" s="6">
        <f>IFERROR(VLOOKUP(C109,'[23]SINAPI DEZEMBRO'!$A:$E,4,FALSE),IFERROR(VLOOKUP(C109,'[23]BANCO DE DADOS'!$A$3:$F$10542,5,FALSE),""))</f>
        <v>757.97</v>
      </c>
      <c r="K109" s="7">
        <f t="shared" si="30"/>
        <v>956.63</v>
      </c>
      <c r="L109" s="100">
        <f t="shared" si="31"/>
        <v>0</v>
      </c>
      <c r="M109" s="129"/>
      <c r="N109" s="7">
        <f t="shared" si="32"/>
        <v>0</v>
      </c>
      <c r="O109" s="7">
        <f t="shared" si="33"/>
        <v>22002.49</v>
      </c>
      <c r="P109" s="7">
        <f t="shared" si="34"/>
        <v>0</v>
      </c>
      <c r="Q109" s="20" t="e">
        <f t="shared" si="35"/>
        <v>#DIV/0!</v>
      </c>
      <c r="V109" s="101"/>
    </row>
    <row r="110" spans="1:22" ht="66" x14ac:dyDescent="0.25">
      <c r="A110" s="49" t="s">
        <v>155</v>
      </c>
      <c r="B110" s="95" t="str">
        <f>IFERROR(VLOOKUP(C110,'[23]SINAPI DEZEMBRO'!$A:$F,6,FALSE),IFERROR(VLOOKUP(C110,'[23]BANCO DE DADOS'!$A$3:$F$10542,2,FALSE),""))</f>
        <v>COMPOSIÇÃO</v>
      </c>
      <c r="C110" s="96" t="s">
        <v>156</v>
      </c>
      <c r="D110" s="97" t="str">
        <f>IFERROR(IF(C110="","FALTA",VLOOKUP($C110,'[23]E-FISCO'!$A$1:$B$5439,2,)),"FALTA")</f>
        <v>FALTA</v>
      </c>
      <c r="E110" s="4" t="str">
        <f>IFERROR(VLOOKUP(C110,'[23]SINAPI DEZEMBRO'!$A:$E,2,FALSE),IFERROR(VLOOKUP(C110,'[23]BANCO DE DADOS'!$A$3:$F$10542,3,FALSE),""))</f>
        <v>COLOCAÇÃO DE PLACA DE IDENTIFICAÇÃO DE RUAS, TIPO TOTEM, COMPOSTO POR TUBO DE AÇO GALVANIZADO COM DIÂMETRO 2"E H= 2,50M COM 2 PLACAS EM CHAPA DE AÇO, SENDO UMA  COM DIMENSÕES  DE 45,00 X 20,00CM E UMA COM DIMENSÃO DE 45,00 X 45,00</v>
      </c>
      <c r="F110" s="5" t="str">
        <f>IFERROR(VLOOKUP(C110,'[23]SINAPI DEZEMBRO'!$A:$E,3,FALSE),IFERROR(VLOOKUP(C110,'[23]BANCO DE DADOS'!$A$3:$F$10542,4,FALSE),""))</f>
        <v>UN</v>
      </c>
      <c r="G110" s="98">
        <f>VLOOKUP(A110,'[23]MEM LOTE 6 SERTÃO S.FRANCISCO'!$1:$1048576,6,FALSE)</f>
        <v>35</v>
      </c>
      <c r="H110" s="99">
        <v>1</v>
      </c>
      <c r="I110" s="100">
        <f t="shared" si="29"/>
        <v>0.2621</v>
      </c>
      <c r="J110" s="6">
        <f>IFERROR(VLOOKUP(C110,'[23]SINAPI DEZEMBRO'!$A:$E,4,FALSE),IFERROR(VLOOKUP(C110,'[23]BANCO DE DADOS'!$A$3:$F$10542,5,FALSE),""))</f>
        <v>713.06</v>
      </c>
      <c r="K110" s="7">
        <f t="shared" si="30"/>
        <v>899.95</v>
      </c>
      <c r="L110" s="100">
        <f t="shared" si="31"/>
        <v>0</v>
      </c>
      <c r="M110" s="129"/>
      <c r="N110" s="7">
        <f t="shared" si="32"/>
        <v>0</v>
      </c>
      <c r="O110" s="7">
        <f t="shared" si="33"/>
        <v>31498.25</v>
      </c>
      <c r="P110" s="7">
        <f t="shared" si="34"/>
        <v>0</v>
      </c>
      <c r="Q110" s="20" t="e">
        <f t="shared" si="35"/>
        <v>#DIV/0!</v>
      </c>
      <c r="V110" s="101"/>
    </row>
    <row r="111" spans="1:22" x14ac:dyDescent="0.25">
      <c r="A111" s="89" t="s">
        <v>157</v>
      </c>
      <c r="B111" s="89"/>
      <c r="C111" s="90"/>
      <c r="D111" s="91"/>
      <c r="E111" s="3" t="s">
        <v>158</v>
      </c>
      <c r="F111" s="91"/>
      <c r="G111" s="92"/>
      <c r="H111" s="91"/>
      <c r="I111" s="91"/>
      <c r="J111" s="93"/>
      <c r="K111" s="91"/>
      <c r="L111" s="91"/>
      <c r="M111" s="128"/>
      <c r="N111" s="91"/>
      <c r="O111" s="94">
        <f>SUM(O112:O115)</f>
        <v>249682.65</v>
      </c>
      <c r="P111" s="94">
        <f>SUM(P112:P115)</f>
        <v>0</v>
      </c>
      <c r="Q111" s="102"/>
      <c r="V111" s="101"/>
    </row>
    <row r="112" spans="1:22" x14ac:dyDescent="0.25">
      <c r="A112" s="49" t="s">
        <v>159</v>
      </c>
      <c r="B112" s="95" t="str">
        <f>IFERROR(VLOOKUP(C112,'[23]SINAPI DEZEMBRO'!$A:$F,6,FALSE),IFERROR(VLOOKUP(C112,'[23]BANCO DE DADOS'!$A$3:$F$10542,2,FALSE),""))</f>
        <v>SICRO OUTUBRO / 2025</v>
      </c>
      <c r="C112" s="96">
        <v>5213401</v>
      </c>
      <c r="D112" s="97" t="str">
        <f>IFERROR(IF(C112="","FALTA",VLOOKUP($C112,'[23]E-FISCO'!$A$1:$B$5439,2,)),"FALTA")</f>
        <v>568235 - 5</v>
      </c>
      <c r="E112" s="4" t="str">
        <f>IFERROR(VLOOKUP(C112,'[23]SINAPI DEZEMBRO'!$A:$E,2,FALSE),IFERROR(VLOOKUP(C112,'[23]BANCO DE DADOS'!$A$3:$F$10542,3,FALSE),""))</f>
        <v>PINTURA DE FAIXA COM TINTA ACRÍLICA - ESPESSURA DE 0,6 MM</v>
      </c>
      <c r="F112" s="5" t="str">
        <f>IFERROR(VLOOKUP(C112,'[23]SINAPI DEZEMBRO'!$A:$E,3,FALSE),IFERROR(VLOOKUP(C112,'[23]BANCO DE DADOS'!$A$3:$F$10542,4,FALSE),""))</f>
        <v>M²</v>
      </c>
      <c r="G112" s="98">
        <f>VLOOKUP(A112,'[23]MEM LOTE 6 SERTÃO S.FRANCISCO'!$1:$1048576,6,FALSE)</f>
        <v>3306.27</v>
      </c>
      <c r="H112" s="99">
        <v>1</v>
      </c>
      <c r="I112" s="100">
        <f>IF($H112="","",IF($H112=1,$O$10,IF($H112=2,$O$11,IF($H112=3,$O$12,IF($H112=4,$O$13,IF($H112=5,$O$14,IF($H112=6,$O$15)))))))</f>
        <v>0.2621</v>
      </c>
      <c r="J112" s="6">
        <f>IFERROR(VLOOKUP(C112,'[23]SINAPI DEZEMBRO'!$A:$E,4,FALSE),IFERROR(VLOOKUP(C112,'[23]BANCO DE DADOS'!$A$3:$F$10542,5,FALSE),""))</f>
        <v>28.53</v>
      </c>
      <c r="K112" s="7">
        <f>IF($G112="","",TRUNC((J112*I112)+J112,2))</f>
        <v>36</v>
      </c>
      <c r="L112" s="100">
        <f>IF($H112="","",IF($H112=1,$P$10,IF($H112=2,$P$11,IF($H112=3,$P$12,IF($H112=4,$P$13,IF($H112=5,$P$14,IF($H112=6,$P$15)))))))</f>
        <v>0</v>
      </c>
      <c r="M112" s="129"/>
      <c r="N112" s="7">
        <f>IF($G112="","",TRUNC((M112*L112)+M112,2))</f>
        <v>0</v>
      </c>
      <c r="O112" s="7">
        <f>IF($G112="","",TRUNC(K112*G112,2))</f>
        <v>119025.72</v>
      </c>
      <c r="P112" s="7">
        <f>IF($G112="","",TRUNC(N112*G112,2))</f>
        <v>0</v>
      </c>
      <c r="Q112" s="20" t="e">
        <f>P112/$P$111</f>
        <v>#DIV/0!</v>
      </c>
      <c r="V112" s="101"/>
    </row>
    <row r="113" spans="1:22" ht="33" x14ac:dyDescent="0.25">
      <c r="A113" s="49" t="s">
        <v>160</v>
      </c>
      <c r="B113" s="95" t="str">
        <f>IFERROR(VLOOKUP(C113,'[23]SINAPI DEZEMBRO'!$A:$F,6,FALSE),IFERROR(VLOOKUP(C113,'[23]BANCO DE DADOS'!$A$3:$F$10542,2,FALSE),""))</f>
        <v>SICRO OUTUBRO / 2025</v>
      </c>
      <c r="C113" s="96">
        <v>5213410</v>
      </c>
      <c r="D113" s="97" t="str">
        <f>IFERROR(IF(C113="","FALTA",VLOOKUP($C113,'[23]E-FISCO'!$A$1:$B$5439,2,)),"FALTA")</f>
        <v>608281 - 5</v>
      </c>
      <c r="E113" s="4" t="str">
        <f>IFERROR(VLOOKUP(C113,'[23]SINAPI DEZEMBRO'!$A:$E,2,FALSE),IFERROR(VLOOKUP(C113,'[23]BANCO DE DADOS'!$A$3:$F$10542,3,FALSE),""))</f>
        <v>PINTURA DE FAIXA COM TERMOPLÁSTICO EM ALTO RELEVO TIPO I POR EXTRUSÃO - RELEVO DUPLO COM BASE</v>
      </c>
      <c r="F113" s="5" t="str">
        <f>IFERROR(VLOOKUP(C113,'[23]SINAPI DEZEMBRO'!$A:$E,3,FALSE),IFERROR(VLOOKUP(C113,'[23]BANCO DE DADOS'!$A$3:$F$10542,4,FALSE),""))</f>
        <v>M²</v>
      </c>
      <c r="G113" s="98">
        <f>VLOOKUP(A113,'[23]MEM LOTE 6 SERTÃO S.FRANCISCO'!$1:$1048576,6,FALSE)</f>
        <v>174</v>
      </c>
      <c r="H113" s="99">
        <v>1</v>
      </c>
      <c r="I113" s="100">
        <f>IF($H113="","",IF($H113=1,$O$10,IF($H113=2,$O$11,IF($H113=3,$O$12,IF($H113=4,$O$13,IF($H113=5,$O$14,IF($H113=6,$O$15)))))))</f>
        <v>0.2621</v>
      </c>
      <c r="J113" s="6">
        <f>IFERROR(VLOOKUP(C113,'[23]SINAPI DEZEMBRO'!$A:$E,4,FALSE),IFERROR(VLOOKUP(C113,'[23]BANCO DE DADOS'!$A$3:$F$10542,5,FALSE),""))</f>
        <v>150.31</v>
      </c>
      <c r="K113" s="7">
        <f>IF($G113="","",TRUNC((J113*I113)+J113,2))</f>
        <v>189.7</v>
      </c>
      <c r="L113" s="100">
        <f>IF($H113="","",IF($H113=1,$P$10,IF($H113=2,$P$11,IF($H113=3,$P$12,IF($H113=4,$P$13,IF($H113=5,$P$14,IF($H113=6,$P$15)))))))</f>
        <v>0</v>
      </c>
      <c r="M113" s="129"/>
      <c r="N113" s="7">
        <f>IF($G113="","",TRUNC((M113*L113)+M113,2))</f>
        <v>0</v>
      </c>
      <c r="O113" s="7">
        <f>IF($G113="","",TRUNC(K113*G113,2))</f>
        <v>33007.800000000003</v>
      </c>
      <c r="P113" s="7">
        <f>IF($G113="","",TRUNC(N113*G113,2))</f>
        <v>0</v>
      </c>
      <c r="Q113" s="20" t="e">
        <f t="shared" ref="Q113:Q115" si="36">P113/$P$111</f>
        <v>#DIV/0!</v>
      </c>
      <c r="V113" s="101"/>
    </row>
    <row r="114" spans="1:22" ht="33" x14ac:dyDescent="0.25">
      <c r="A114" s="49" t="s">
        <v>161</v>
      </c>
      <c r="B114" s="95" t="str">
        <f>IFERROR(VLOOKUP(C114,'[23]SINAPI DEZEMBRO'!$A:$F,6,FALSE),IFERROR(VLOOKUP(C114,'[23]BANCO DE DADOS'!$A$3:$F$10542,2,FALSE),""))</f>
        <v>SICRO OUTUBRO / 2025</v>
      </c>
      <c r="C114" s="96">
        <v>5219606</v>
      </c>
      <c r="D114" s="97" t="str">
        <f>IFERROR(IF(C114="","FALTA",VLOOKUP($C114,'[23]E-FISCO'!$A$1:$B$5439,2,)),"FALTA")</f>
        <v>608282 - 3</v>
      </c>
      <c r="E114" s="4" t="str">
        <f>IFERROR(VLOOKUP(C114,'[23]SINAPI DEZEMBRO'!$A:$E,2,FALSE),IFERROR(VLOOKUP(C114,'[23]BANCO DE DADOS'!$A$3:$F$10542,3,FALSE),""))</f>
        <v>TACHA REFLETIVA EM PLÁSTICO INJETADO - BIDIRECIONAL TIPO II - COM UM PINO - FORNECIMENTO E COLOCAÇÃO</v>
      </c>
      <c r="F114" s="5" t="str">
        <f>IFERROR(VLOOKUP(C114,'[23]SINAPI DEZEMBRO'!$A:$E,3,FALSE),IFERROR(VLOOKUP(C114,'[23]BANCO DE DADOS'!$A$3:$F$10542,4,FALSE),""))</f>
        <v>UN</v>
      </c>
      <c r="G114" s="98">
        <f>VLOOKUP(A114,'[23]MEM LOTE 6 SERTÃO S.FRANCISCO'!$1:$1048576,6,FALSE)</f>
        <v>870</v>
      </c>
      <c r="H114" s="99">
        <v>1</v>
      </c>
      <c r="I114" s="100">
        <f>IF($H114="","",IF($H114=1,$O$10,IF($H114=2,$O$11,IF($H114=3,$O$12,IF($H114=4,$O$13,IF($H114=5,$O$14,IF($H114=6,$O$15)))))))</f>
        <v>0.2621</v>
      </c>
      <c r="J114" s="6">
        <f>IFERROR(VLOOKUP(C114,'[23]SINAPI DEZEMBRO'!$A:$E,4,FALSE),IFERROR(VLOOKUP(C114,'[23]BANCO DE DADOS'!$A$3:$F$10542,5,FALSE),""))</f>
        <v>38.31</v>
      </c>
      <c r="K114" s="7">
        <f>IF($G114="","",TRUNC((J114*I114)+J114,2))</f>
        <v>48.35</v>
      </c>
      <c r="L114" s="100">
        <f>IF($H114="","",IF($H114=1,$P$10,IF($H114=2,$P$11,IF($H114=3,$P$12,IF($H114=4,$P$13,IF($H114=5,$P$14,IF($H114=6,$P$15)))))))</f>
        <v>0</v>
      </c>
      <c r="M114" s="129"/>
      <c r="N114" s="7">
        <f>IF($G114="","",TRUNC((M114*L114)+M114,2))</f>
        <v>0</v>
      </c>
      <c r="O114" s="7">
        <f>IF($G114="","",TRUNC(K114*G114,2))</f>
        <v>42064.5</v>
      </c>
      <c r="P114" s="7">
        <f>IF($G114="","",TRUNC(N114*G114,2))</f>
        <v>0</v>
      </c>
      <c r="Q114" s="20" t="e">
        <f t="shared" si="36"/>
        <v>#DIV/0!</v>
      </c>
      <c r="V114" s="101"/>
    </row>
    <row r="115" spans="1:22" ht="33" x14ac:dyDescent="0.25">
      <c r="A115" s="49" t="s">
        <v>162</v>
      </c>
      <c r="B115" s="95" t="str">
        <f>IFERROR(VLOOKUP(C115,'[23]SINAPI DEZEMBRO'!$A:$F,6,FALSE),IFERROR(VLOOKUP(C115,'[23]BANCO DE DADOS'!$A$3:$F$10542,2,FALSE),""))</f>
        <v>SICRO OUTUBRO / 2025</v>
      </c>
      <c r="C115" s="96">
        <v>5213407</v>
      </c>
      <c r="D115" s="97" t="str">
        <f>IFERROR(IF(C115="","FALTA",VLOOKUP($C115,'[23]E-FISCO'!$A$1:$B$5439,2,)),"FALTA")</f>
        <v>503241 - 5</v>
      </c>
      <c r="E115" s="4" t="str">
        <f>IFERROR(VLOOKUP(C115,'[23]SINAPI DEZEMBRO'!$A:$E,2,FALSE),IFERROR(VLOOKUP(C115,'[23]BANCO DE DADOS'!$A$3:$F$10542,3,FALSE),""))</f>
        <v>PINTURA DE SETAS E ZEBRADOS COM TINTA ACRÍLICA EMULSIONADA EM ÁGUA - ESPESSURA DE 0,5 MM</v>
      </c>
      <c r="F115" s="5" t="str">
        <f>IFERROR(VLOOKUP(C115,'[23]SINAPI DEZEMBRO'!$A:$E,3,FALSE),IFERROR(VLOOKUP(C115,'[23]BANCO DE DADOS'!$A$3:$F$10542,4,FALSE),""))</f>
        <v>M²</v>
      </c>
      <c r="G115" s="98">
        <f>VLOOKUP(A115,'[23]MEM LOTE 6 SERTÃO S.FRANCISCO'!$1:$1048576,6,FALSE)</f>
        <v>1305.1099999999999</v>
      </c>
      <c r="H115" s="99">
        <v>1</v>
      </c>
      <c r="I115" s="100">
        <f>IF($H115="","",IF($H115=1,$O$10,IF($H115=2,$O$11,IF($H115=3,$O$12,IF($H115=4,$O$13,IF($H115=5,$O$14,IF($H115=6,$O$15)))))))</f>
        <v>0.2621</v>
      </c>
      <c r="J115" s="6">
        <f>IFERROR(VLOOKUP(C115,'[23]SINAPI DEZEMBRO'!$A:$E,4,FALSE),IFERROR(VLOOKUP(C115,'[23]BANCO DE DADOS'!$A$3:$F$10542,5,FALSE),""))</f>
        <v>33.75</v>
      </c>
      <c r="K115" s="7">
        <f>IF($G115="","",TRUNC((J115*I115)+J115,2))</f>
        <v>42.59</v>
      </c>
      <c r="L115" s="100">
        <f>IF($H115="","",IF($H115=1,$P$10,IF($H115=2,$P$11,IF($H115=3,$P$12,IF($H115=4,$P$13,IF($H115=5,$P$14,IF($H115=6,$P$15)))))))</f>
        <v>0</v>
      </c>
      <c r="M115" s="129"/>
      <c r="N115" s="7">
        <f>IF($G115="","",TRUNC((M115*L115)+M115,2))</f>
        <v>0</v>
      </c>
      <c r="O115" s="7">
        <f>IF($G115="","",TRUNC(K115*G115,2))</f>
        <v>55584.63</v>
      </c>
      <c r="P115" s="7">
        <f>IF($G115="","",TRUNC(N115*G115,2))</f>
        <v>0</v>
      </c>
      <c r="Q115" s="20" t="e">
        <f t="shared" si="36"/>
        <v>#DIV/0!</v>
      </c>
      <c r="V115" s="101"/>
    </row>
    <row r="116" spans="1:22" x14ac:dyDescent="0.25">
      <c r="A116" s="89" t="s">
        <v>163</v>
      </c>
      <c r="B116" s="89"/>
      <c r="C116" s="90"/>
      <c r="D116" s="91"/>
      <c r="E116" s="3" t="s">
        <v>164</v>
      </c>
      <c r="F116" s="91"/>
      <c r="G116" s="92"/>
      <c r="H116" s="91"/>
      <c r="I116" s="91"/>
      <c r="J116" s="93"/>
      <c r="K116" s="91"/>
      <c r="L116" s="91"/>
      <c r="M116" s="128"/>
      <c r="N116" s="91"/>
      <c r="O116" s="94">
        <f>SUM(O117:O128)</f>
        <v>264126.31</v>
      </c>
      <c r="P116" s="94">
        <f>SUM(P117:P128)</f>
        <v>0</v>
      </c>
      <c r="V116" s="101"/>
    </row>
    <row r="117" spans="1:22" x14ac:dyDescent="0.25">
      <c r="A117" s="49" t="s">
        <v>165</v>
      </c>
      <c r="B117" s="95" t="str">
        <f>IFERROR(VLOOKUP(C117,'[23]SINAPI DEZEMBRO'!$A:$F,6,FALSE),IFERROR(VLOOKUP(C117,'[23]BANCO DE DADOS'!$A$3:$F$10542,2,FALSE),""))</f>
        <v>SINAPI-I DEZEMBRO 2025</v>
      </c>
      <c r="C117" s="96">
        <v>10848</v>
      </c>
      <c r="D117" s="97" t="str">
        <f>IFERROR(IF(C117="","FALTA",VLOOKUP($C117,'[23]E-FISCO'!$A$1:$B$5439,2,)),"FALTA")</f>
        <v>FALTA</v>
      </c>
      <c r="E117" s="4" t="str">
        <f>IFERROR(VLOOKUP(C117,'[23]SINAPI DEZEMBRO'!$A:$E,2,FALSE),IFERROR(VLOOKUP(C117,'[23]BANCO DE DADOS'!$A$3:$F$10542,3,FALSE),""))</f>
        <v>PLACA DE INAUGURACAO METALICA, *40* CM X *60* CM</v>
      </c>
      <c r="F117" s="5" t="str">
        <f>IFERROR(VLOOKUP(C117,'[23]SINAPI DEZEMBRO'!$A:$E,3,FALSE),IFERROR(VLOOKUP(C117,'[23]BANCO DE DADOS'!$A$3:$F$10542,4,FALSE),""))</f>
        <v>UN</v>
      </c>
      <c r="G117" s="98">
        <f>VLOOKUP(A117,'[23]MEM LOTE 6 SERTÃO S.FRANCISCO'!$1:$1048576,6,FALSE)</f>
        <v>7</v>
      </c>
      <c r="H117" s="99">
        <v>5</v>
      </c>
      <c r="I117" s="100">
        <f t="shared" ref="I117:I128" si="37">IF($H117="","",IF($H117=1,$O$10,IF($H117=2,$O$11,IF($H117=3,$O$12,IF($H117=4,$O$13,IF($H117=5,$O$14,IF($H117=6,$O$15)))))))</f>
        <v>0.184</v>
      </c>
      <c r="J117" s="6">
        <f>IFERROR(VLOOKUP(C117,'[23]SINAPI DEZEMBRO'!$A:$E,4,FALSE),IFERROR(VLOOKUP(C117,'[23]BANCO DE DADOS'!$A$3:$F$10542,5,FALSE),""))</f>
        <v>1206.01</v>
      </c>
      <c r="K117" s="7">
        <f t="shared" ref="K117:K128" si="38">IF($G117="","",TRUNC((J117*I117)+J117,2))</f>
        <v>1427.91</v>
      </c>
      <c r="L117" s="100">
        <f t="shared" ref="L117:L128" si="39">IF($H117="","",IF($H117=1,$P$10,IF($H117=2,$P$11,IF($H117=3,$P$12,IF($H117=4,$P$13,IF($H117=5,$P$14,IF($H117=6,$P$15)))))))</f>
        <v>0</v>
      </c>
      <c r="M117" s="129"/>
      <c r="N117" s="7">
        <f t="shared" ref="N117:N128" si="40">IF($G117="","",TRUNC((M117*L117)+M117,2))</f>
        <v>0</v>
      </c>
      <c r="O117" s="7">
        <f t="shared" ref="O117:O128" si="41">IF($G117="","",TRUNC(K117*G117,2))</f>
        <v>9995.3700000000008</v>
      </c>
      <c r="P117" s="7">
        <f t="shared" ref="P117:P128" si="42">IF($G117="","",TRUNC(N117*G117,2))</f>
        <v>0</v>
      </c>
      <c r="Q117" s="20" t="e">
        <f>P117/$P$116</f>
        <v>#DIV/0!</v>
      </c>
      <c r="V117" s="101"/>
    </row>
    <row r="118" spans="1:22" ht="49.5" x14ac:dyDescent="0.25">
      <c r="A118" s="49" t="s">
        <v>166</v>
      </c>
      <c r="B118" s="95" t="str">
        <f>IFERROR(VLOOKUP(C118,'[23]SINAPI DEZEMBRO'!$A:$F,6,FALSE),IFERROR(VLOOKUP(C118,'[23]BANCO DE DADOS'!$A$3:$F$10542,2,FALSE),""))</f>
        <v>SICRO OUTUBRO / 2025</v>
      </c>
      <c r="C118" s="96">
        <v>5213834</v>
      </c>
      <c r="D118" s="97" t="str">
        <f>IFERROR(IF(C118="","FALTA",VLOOKUP($C118,'[23]E-FISCO'!$A$1:$B$5439,2,)),"FALTA")</f>
        <v>FALTA</v>
      </c>
      <c r="E118" s="4" t="str">
        <f>IFERROR(VLOOKUP(C118,'[23]SINAPI DEZEMBRO'!$A:$E,2,FALSE),IFERROR(VLOOKUP(C118,'[23]BANCO DE DADOS'!$A$3:$F$10542,3,FALSE),""))</f>
        <v>BARREIRA PLÁSTICA PARA CANALIZAÇÃO DE TRÂNSITO - 60 X 45 X 60 CM - UTILIZAÇÃO DE 600 CICLOS - FORNECIMENTO, 01 IMPLANTAÇÃO E 01 RETIRADA DIÁRIA</v>
      </c>
      <c r="F118" s="5" t="str">
        <f>IFERROR(VLOOKUP(C118,'[23]SINAPI DEZEMBRO'!$A:$E,3,FALSE),IFERROR(VLOOKUP(C118,'[23]BANCO DE DADOS'!$A$3:$F$10542,4,FALSE),""))</f>
        <v>UN.DIA</v>
      </c>
      <c r="G118" s="98">
        <f>VLOOKUP(A118,'[23]MEM LOTE 6 SERTÃO S.FRANCISCO'!$1:$1048576,6,FALSE)</f>
        <v>968</v>
      </c>
      <c r="H118" s="99">
        <v>1</v>
      </c>
      <c r="I118" s="100">
        <f t="shared" si="37"/>
        <v>0.2621</v>
      </c>
      <c r="J118" s="6">
        <f>IFERROR(VLOOKUP(C118,'[23]SINAPI DEZEMBRO'!$A:$E,4,FALSE),IFERROR(VLOOKUP(C118,'[23]BANCO DE DADOS'!$A$3:$F$10542,5,FALSE),""))</f>
        <v>7.59</v>
      </c>
      <c r="K118" s="7">
        <f t="shared" si="38"/>
        <v>9.57</v>
      </c>
      <c r="L118" s="100">
        <f t="shared" si="39"/>
        <v>0</v>
      </c>
      <c r="M118" s="129"/>
      <c r="N118" s="7">
        <f t="shared" si="40"/>
        <v>0</v>
      </c>
      <c r="O118" s="7">
        <f t="shared" si="41"/>
        <v>9263.76</v>
      </c>
      <c r="P118" s="7">
        <f t="shared" si="42"/>
        <v>0</v>
      </c>
      <c r="Q118" s="20" t="e">
        <f t="shared" ref="Q118:Q128" si="43">P118/$P$116</f>
        <v>#DIV/0!</v>
      </c>
      <c r="V118" s="101"/>
    </row>
    <row r="119" spans="1:22" ht="49.5" x14ac:dyDescent="0.25">
      <c r="A119" s="49" t="s">
        <v>167</v>
      </c>
      <c r="B119" s="95" t="str">
        <f>IFERROR(VLOOKUP(C119,'[23]SINAPI DEZEMBRO'!$A:$F,6,FALSE),IFERROR(VLOOKUP(C119,'[23]BANCO DE DADOS'!$A$3:$F$10542,2,FALSE),""))</f>
        <v>SICRO OUTUBRO / 2025</v>
      </c>
      <c r="C119" s="96">
        <v>5213838</v>
      </c>
      <c r="D119" s="97" t="str">
        <f>IFERROR(IF(C119="","FALTA",VLOOKUP($C119,'[23]E-FISCO'!$A$1:$B$5439,2,)),"FALTA")</f>
        <v>514990 - 8</v>
      </c>
      <c r="E119" s="4" t="str">
        <f>IFERROR(VLOOKUP(C119,'[23]SINAPI DEZEMBRO'!$A:$E,2,FALSE),IFERROR(VLOOKUP(C119,'[23]BANCO DE DADOS'!$A$3:$F$10542,3,FALSE),""))</f>
        <v>CILINDRO CANALIZADOR DE TRÁFEGO COM BASE QUADRADA DE 111 X 56 X 56 CM - UTILIZAÇÃO DE 600 CICLOS - FORNECIMENTO, 01 IMPLANTAÇÃO E 01 RETIRADA DIÁRIA</v>
      </c>
      <c r="F119" s="5" t="str">
        <f>IFERROR(VLOOKUP(C119,'[23]SINAPI DEZEMBRO'!$A:$E,3,FALSE),IFERROR(VLOOKUP(C119,'[23]BANCO DE DADOS'!$A$3:$F$10542,4,FALSE),""))</f>
        <v>UN.DIA</v>
      </c>
      <c r="G119" s="98">
        <f>VLOOKUP(A119,'[23]MEM LOTE 6 SERTÃO S.FRANCISCO'!$1:$1048576,6,FALSE)</f>
        <v>968</v>
      </c>
      <c r="H119" s="99">
        <v>1</v>
      </c>
      <c r="I119" s="100">
        <f t="shared" si="37"/>
        <v>0.2621</v>
      </c>
      <c r="J119" s="6">
        <f>IFERROR(VLOOKUP(C119,'[23]SINAPI DEZEMBRO'!$A:$E,4,FALSE),IFERROR(VLOOKUP(C119,'[23]BANCO DE DADOS'!$A$3:$F$10542,5,FALSE),""))</f>
        <v>5.16</v>
      </c>
      <c r="K119" s="7">
        <f t="shared" si="38"/>
        <v>6.51</v>
      </c>
      <c r="L119" s="100">
        <f t="shared" si="39"/>
        <v>0</v>
      </c>
      <c r="M119" s="129"/>
      <c r="N119" s="7">
        <f t="shared" si="40"/>
        <v>0</v>
      </c>
      <c r="O119" s="7">
        <f t="shared" si="41"/>
        <v>6301.68</v>
      </c>
      <c r="P119" s="7">
        <f t="shared" si="42"/>
        <v>0</v>
      </c>
      <c r="Q119" s="20" t="e">
        <f t="shared" si="43"/>
        <v>#DIV/0!</v>
      </c>
      <c r="V119" s="101"/>
    </row>
    <row r="120" spans="1:22" ht="33" x14ac:dyDescent="0.25">
      <c r="A120" s="49" t="s">
        <v>168</v>
      </c>
      <c r="B120" s="95" t="str">
        <f>IFERROR(VLOOKUP(C120,'[23]SINAPI DEZEMBRO'!$A:$F,6,FALSE),IFERROR(VLOOKUP(C120,'[23]BANCO DE DADOS'!$A$3:$F$10542,2,FALSE),""))</f>
        <v>SINAPI DEZEMBRO 2025</v>
      </c>
      <c r="C120" s="96">
        <v>104790</v>
      </c>
      <c r="D120" s="97" t="str">
        <f>IFERROR(IF(C120="","FALTA",VLOOKUP($C120,'[23]E-FISCO'!$A$1:$B$5439,2,)),"FALTA")</f>
        <v>FALTA</v>
      </c>
      <c r="E120" s="4" t="str">
        <f>IFERROR(VLOOKUP(C120,'[23]SINAPI DEZEMBRO'!$A:$E,2,FALSE),IFERROR(VLOOKUP(C120,'[23]BANCO DE DADOS'!$A$3:$F$10542,3,FALSE),""))</f>
        <v>DEMOLIÇÃO DE PISO DE CONCRETO SIMPLES, DE FORMA MECANIZADA COM MARTELETE, SEM REAPROVEITAMENTO. AF_09/2023</v>
      </c>
      <c r="F120" s="5" t="str">
        <f>IFERROR(VLOOKUP(C120,'[23]SINAPI DEZEMBRO'!$A:$E,3,FALSE),IFERROR(VLOOKUP(C120,'[23]BANCO DE DADOS'!$A$3:$F$10542,4,FALSE),""))</f>
        <v>M3</v>
      </c>
      <c r="G120" s="98">
        <f>VLOOKUP(A120,'[23]MEM LOTE 6 SERTÃO S.FRANCISCO'!$1:$1048576,6,FALSE)</f>
        <v>8.34</v>
      </c>
      <c r="H120" s="99">
        <v>1</v>
      </c>
      <c r="I120" s="100">
        <f t="shared" si="37"/>
        <v>0.2621</v>
      </c>
      <c r="J120" s="6">
        <f>IFERROR(VLOOKUP(C120,'[23]SINAPI DEZEMBRO'!$A:$E,4,FALSE),IFERROR(VLOOKUP(C120,'[23]BANCO DE DADOS'!$A$3:$F$10542,5,FALSE),""))</f>
        <v>100.24</v>
      </c>
      <c r="K120" s="7">
        <f t="shared" si="38"/>
        <v>126.51</v>
      </c>
      <c r="L120" s="100">
        <f t="shared" si="39"/>
        <v>0</v>
      </c>
      <c r="M120" s="129"/>
      <c r="N120" s="7">
        <f t="shared" si="40"/>
        <v>0</v>
      </c>
      <c r="O120" s="7">
        <f t="shared" si="41"/>
        <v>1055.0899999999999</v>
      </c>
      <c r="P120" s="7">
        <f t="shared" si="42"/>
        <v>0</v>
      </c>
      <c r="Q120" s="20" t="e">
        <f t="shared" si="43"/>
        <v>#DIV/0!</v>
      </c>
      <c r="V120" s="101"/>
    </row>
    <row r="121" spans="1:22" ht="33" x14ac:dyDescent="0.25">
      <c r="A121" s="49" t="s">
        <v>169</v>
      </c>
      <c r="B121" s="95" t="str">
        <f>IFERROR(VLOOKUP(C121,'[23]SINAPI DEZEMBRO'!$A:$F,6,FALSE),IFERROR(VLOOKUP(C121,'[23]BANCO DE DADOS'!$A$3:$F$10542,2,FALSE),""))</f>
        <v>SICRO OUTUBRO / 2025</v>
      </c>
      <c r="C121" s="96">
        <v>5219544</v>
      </c>
      <c r="D121" s="97" t="str">
        <f>IFERROR(IF(C121="","FALTA",VLOOKUP($C121,'[23]E-FISCO'!$A$1:$B$5439,2,)),"FALTA")</f>
        <v>612624 - 3</v>
      </c>
      <c r="E121" s="4" t="str">
        <f>IFERROR(VLOOKUP(C121,'[23]SINAPI DEZEMBRO'!$A:$E,2,FALSE),IFERROR(VLOOKUP(C121,'[23]BANCO DE DADOS'!$A$3:$F$10542,3,FALSE),""))</f>
        <v>CAVALETE EM PERFIL METÁLICO PARA PLACA DE SINALIZAÇÃO - 1,00 M X 1,00 M - CONFECÇÃO</v>
      </c>
      <c r="F121" s="5" t="str">
        <f>IFERROR(VLOOKUP(C121,'[23]SINAPI DEZEMBRO'!$A:$E,3,FALSE),IFERROR(VLOOKUP(C121,'[23]BANCO DE DADOS'!$A$3:$F$10542,4,FALSE),""))</f>
        <v>UN</v>
      </c>
      <c r="G121" s="98">
        <f>VLOOKUP(A121,'[23]MEM LOTE 6 SERTÃO S.FRANCISCO'!$1:$1048576,6,FALSE)</f>
        <v>60</v>
      </c>
      <c r="H121" s="99">
        <v>1</v>
      </c>
      <c r="I121" s="100">
        <f t="shared" si="37"/>
        <v>0.2621</v>
      </c>
      <c r="J121" s="6">
        <f>IFERROR(VLOOKUP(C121,'[23]SINAPI DEZEMBRO'!$A:$E,4,FALSE),IFERROR(VLOOKUP(C121,'[23]BANCO DE DADOS'!$A$3:$F$10542,5,FALSE),""))</f>
        <v>244.47</v>
      </c>
      <c r="K121" s="7">
        <f t="shared" si="38"/>
        <v>308.54000000000002</v>
      </c>
      <c r="L121" s="100">
        <f t="shared" si="39"/>
        <v>0</v>
      </c>
      <c r="M121" s="129"/>
      <c r="N121" s="7">
        <f t="shared" si="40"/>
        <v>0</v>
      </c>
      <c r="O121" s="7">
        <f t="shared" si="41"/>
        <v>18512.400000000001</v>
      </c>
      <c r="P121" s="7">
        <f t="shared" si="42"/>
        <v>0</v>
      </c>
      <c r="Q121" s="20" t="e">
        <f t="shared" si="43"/>
        <v>#DIV/0!</v>
      </c>
      <c r="V121" s="101"/>
    </row>
    <row r="122" spans="1:22" ht="33" x14ac:dyDescent="0.25">
      <c r="A122" s="49" t="s">
        <v>170</v>
      </c>
      <c r="B122" s="95" t="str">
        <f>IFERROR(VLOOKUP(C122,'[23]SINAPI DEZEMBRO'!$A:$F,6,FALSE),IFERROR(VLOOKUP(C122,'[23]BANCO DE DADOS'!$A$3:$F$10542,2,FALSE),""))</f>
        <v>SICRO OUTUBRO / 2025</v>
      </c>
      <c r="C122" s="96">
        <v>5213417</v>
      </c>
      <c r="D122" s="97" t="str">
        <f>IFERROR(IF(C122="","FALTA",VLOOKUP($C122,'[23]E-FISCO'!$A$1:$B$5439,2,)),"FALTA")</f>
        <v>612623 - 5</v>
      </c>
      <c r="E122" s="4" t="str">
        <f>IFERROR(VLOOKUP(C122,'[23]SINAPI DEZEMBRO'!$A:$E,2,FALSE),IFERROR(VLOOKUP(C122,'[23]BANCO DE DADOS'!$A$3:$F$10542,3,FALSE),""))</f>
        <v>PLACA EM AÇO Nº 16 GALVANIZADO COM PELÍCULA RETRORREFLETIVA TIPO I + III - CONFECÇÃO</v>
      </c>
      <c r="F122" s="5" t="str">
        <f>IFERROR(VLOOKUP(C122,'[23]SINAPI DEZEMBRO'!$A:$E,3,FALSE),IFERROR(VLOOKUP(C122,'[23]BANCO DE DADOS'!$A$3:$F$10542,4,FALSE),""))</f>
        <v>M²</v>
      </c>
      <c r="G122" s="98">
        <f>VLOOKUP(A122,'[23]MEM LOTE 6 SERTÃO S.FRANCISCO'!$1:$1048576,6,FALSE)</f>
        <v>48</v>
      </c>
      <c r="H122" s="99">
        <v>1</v>
      </c>
      <c r="I122" s="100">
        <f t="shared" si="37"/>
        <v>0.2621</v>
      </c>
      <c r="J122" s="6">
        <f>IFERROR(VLOOKUP(C122,'[23]SINAPI DEZEMBRO'!$A:$E,4,FALSE),IFERROR(VLOOKUP(C122,'[23]BANCO DE DADOS'!$A$3:$F$10542,5,FALSE),""))</f>
        <v>440.08</v>
      </c>
      <c r="K122" s="7">
        <f t="shared" si="38"/>
        <v>555.41999999999996</v>
      </c>
      <c r="L122" s="100">
        <f t="shared" si="39"/>
        <v>0</v>
      </c>
      <c r="M122" s="129"/>
      <c r="N122" s="7">
        <f t="shared" si="40"/>
        <v>0</v>
      </c>
      <c r="O122" s="7">
        <f t="shared" si="41"/>
        <v>26660.16</v>
      </c>
      <c r="P122" s="7">
        <f t="shared" si="42"/>
        <v>0</v>
      </c>
      <c r="Q122" s="20" t="e">
        <f t="shared" si="43"/>
        <v>#DIV/0!</v>
      </c>
      <c r="V122" s="101"/>
    </row>
    <row r="123" spans="1:22" ht="49.5" x14ac:dyDescent="0.25">
      <c r="A123" s="49" t="s">
        <v>171</v>
      </c>
      <c r="B123" s="95" t="str">
        <f>IFERROR(VLOOKUP(C123,'[23]SINAPI DEZEMBRO'!$A:$F,6,FALSE),IFERROR(VLOOKUP(C123,'[23]BANCO DE DADOS'!$A$3:$F$10542,2,FALSE),""))</f>
        <v>SICRO OUTUBRO / 2025</v>
      </c>
      <c r="C123" s="96">
        <v>5502972</v>
      </c>
      <c r="D123" s="97" t="str">
        <f>IFERROR(IF(C123="","FALTA",VLOOKUP($C123,'[23]E-FISCO'!$A$1:$B$5439,2,)),"FALTA")</f>
        <v>FALTA</v>
      </c>
      <c r="E123" s="4" t="str">
        <f>IFERROR(VLOOKUP(C123,'[23]SINAPI DEZEMBRO'!$A:$E,2,FALSE),IFERROR(VLOOKUP(C123,'[23]BANCO DE DADOS'!$A$3:$F$10542,3,FALSE),""))</f>
        <v>ESCAVAÇÃO DE VALA EM MATERIAL DE 3ª CATEGORIA - RESISTÊNCIA À COMPRESSÃO ACIMA DE 110 MPA - COM ESCAVADEIRA E ROMPEDOR HIDRÁULICO 1.700 KG</v>
      </c>
      <c r="F123" s="5" t="str">
        <f>IFERROR(VLOOKUP(C123,'[23]SINAPI DEZEMBRO'!$A:$E,3,FALSE),IFERROR(VLOOKUP(C123,'[23]BANCO DE DADOS'!$A$3:$F$10542,4,FALSE),""))</f>
        <v>M³</v>
      </c>
      <c r="G123" s="98">
        <f>VLOOKUP(A123,'[23]MEM LOTE 6 SERTÃO S.FRANCISCO'!$1:$1048576,6,FALSE)</f>
        <v>14.74</v>
      </c>
      <c r="H123" s="99">
        <v>1</v>
      </c>
      <c r="I123" s="100">
        <f t="shared" si="37"/>
        <v>0.2621</v>
      </c>
      <c r="J123" s="6">
        <f>IFERROR(VLOOKUP(C123,'[23]SINAPI DEZEMBRO'!$A:$E,4,FALSE),IFERROR(VLOOKUP(C123,'[23]BANCO DE DADOS'!$A$3:$F$10542,5,FALSE),""))</f>
        <v>207.99</v>
      </c>
      <c r="K123" s="7">
        <f t="shared" si="38"/>
        <v>262.5</v>
      </c>
      <c r="L123" s="100">
        <f t="shared" si="39"/>
        <v>0</v>
      </c>
      <c r="M123" s="129"/>
      <c r="N123" s="7">
        <f t="shared" si="40"/>
        <v>0</v>
      </c>
      <c r="O123" s="7">
        <f t="shared" si="41"/>
        <v>3869.25</v>
      </c>
      <c r="P123" s="7">
        <f t="shared" si="42"/>
        <v>0</v>
      </c>
      <c r="Q123" s="20" t="e">
        <f t="shared" si="43"/>
        <v>#DIV/0!</v>
      </c>
      <c r="V123" s="101"/>
    </row>
    <row r="124" spans="1:22" ht="49.5" x14ac:dyDescent="0.25">
      <c r="A124" s="49" t="s">
        <v>172</v>
      </c>
      <c r="B124" s="95" t="str">
        <f>IFERROR(VLOOKUP(C124,'[23]SINAPI DEZEMBRO'!$A:$F,6,FALSE),IFERROR(VLOOKUP(C124,'[23]BANCO DE DADOS'!$A$3:$F$10542,2,FALSE),""))</f>
        <v>SINAPI DEZEMBRO 2025</v>
      </c>
      <c r="C124" s="96">
        <v>103310</v>
      </c>
      <c r="D124" s="97" t="str">
        <f>IFERROR(IF(C124="","FALTA",VLOOKUP($C124,'[23]E-FISCO'!$A$1:$B$5439,2,)),"FALTA")</f>
        <v>FALTA</v>
      </c>
      <c r="E124" s="4" t="str">
        <f>IFERROR(VLOOKUP(C124,'[23]SINAPI DEZEMBRO'!$A:$E,2,FALSE),IFERROR(VLOOKUP(C124,'[23]BANCO DE DADOS'!$A$3:$F$10542,3,FALSE),""))</f>
        <v>INSTALAÇÃO DE LIXEIRA METÁLICA DUPLA, CAPACIDADE DE 60 L, EM TUBO DE AÇO CARBONO E CESTOS EM CHAPA DE AÇO COM PINTURA ELETROSTÁTICA, SOBRE SOLO. AF_11/2021</v>
      </c>
      <c r="F124" s="5" t="str">
        <f>IFERROR(VLOOKUP(C124,'[23]SINAPI DEZEMBRO'!$A:$E,3,FALSE),IFERROR(VLOOKUP(C124,'[23]BANCO DE DADOS'!$A$3:$F$10542,4,FALSE),""))</f>
        <v>UN</v>
      </c>
      <c r="G124" s="98">
        <f>VLOOKUP(A124,'[23]MEM LOTE 6 SERTÃO S.FRANCISCO'!$1:$1048576,6,FALSE)</f>
        <v>90</v>
      </c>
      <c r="H124" s="99">
        <v>1</v>
      </c>
      <c r="I124" s="100">
        <f t="shared" si="37"/>
        <v>0.2621</v>
      </c>
      <c r="J124" s="6">
        <f>IFERROR(VLOOKUP(C124,'[23]SINAPI DEZEMBRO'!$A:$E,4,FALSE),IFERROR(VLOOKUP(C124,'[23]BANCO DE DADOS'!$A$3:$F$10542,5,FALSE),""))</f>
        <v>1288.1199999999999</v>
      </c>
      <c r="K124" s="7">
        <f t="shared" si="38"/>
        <v>1625.73</v>
      </c>
      <c r="L124" s="100">
        <f t="shared" si="39"/>
        <v>0</v>
      </c>
      <c r="M124" s="129"/>
      <c r="N124" s="7">
        <f t="shared" si="40"/>
        <v>0</v>
      </c>
      <c r="O124" s="7">
        <f t="shared" si="41"/>
        <v>146315.70000000001</v>
      </c>
      <c r="P124" s="7">
        <f t="shared" si="42"/>
        <v>0</v>
      </c>
      <c r="Q124" s="20" t="e">
        <f t="shared" si="43"/>
        <v>#DIV/0!</v>
      </c>
      <c r="V124" s="101"/>
    </row>
    <row r="125" spans="1:22" ht="33" x14ac:dyDescent="0.25">
      <c r="A125" s="49" t="s">
        <v>173</v>
      </c>
      <c r="B125" s="95" t="str">
        <f>IFERROR(VLOOKUP(C125,'[23]SINAPI DEZEMBRO'!$A:$F,6,FALSE),IFERROR(VLOOKUP(C125,'[23]BANCO DE DADOS'!$A$3:$F$10542,2,FALSE),""))</f>
        <v>SICRO OUTUBRO / 2025</v>
      </c>
      <c r="C125" s="96">
        <v>5213850</v>
      </c>
      <c r="D125" s="97" t="str">
        <f>IFERROR(IF(C125="","FALTA",VLOOKUP($C125,'[23]E-FISCO'!$A$1:$B$5439,2,)),"FALTA")</f>
        <v>572200 - 4</v>
      </c>
      <c r="E125" s="4" t="str">
        <f>IFERROR(VLOOKUP(C125,'[23]SINAPI DEZEMBRO'!$A:$E,2,FALSE),IFERROR(VLOOKUP(C125,'[23]BANCO DE DADOS'!$A$3:$F$10542,3,FALSE),""))</f>
        <v>OPERAÇÃO DE SINALIZAÇÃO POR BANDEIROLA DE TECIDO OU COM PLACA METÁLICA</v>
      </c>
      <c r="F125" s="5" t="str">
        <f>IFERROR(VLOOKUP(C125,'[23]SINAPI DEZEMBRO'!$A:$E,3,FALSE),IFERROR(VLOOKUP(C125,'[23]BANCO DE DADOS'!$A$3:$F$10542,4,FALSE),""))</f>
        <v>H</v>
      </c>
      <c r="G125" s="98">
        <f>VLOOKUP(A125,'[23]MEM LOTE 6 SERTÃO S.FRANCISCO'!$1:$1048576,6,FALSE)</f>
        <v>1408</v>
      </c>
      <c r="H125" s="99">
        <v>1</v>
      </c>
      <c r="I125" s="100">
        <f t="shared" si="37"/>
        <v>0.2621</v>
      </c>
      <c r="J125" s="6">
        <f>IFERROR(VLOOKUP(C125,'[23]SINAPI DEZEMBRO'!$A:$E,4,FALSE),IFERROR(VLOOKUP(C125,'[23]BANCO DE DADOS'!$A$3:$F$10542,5,FALSE),""))</f>
        <v>21.96</v>
      </c>
      <c r="K125" s="7">
        <f t="shared" si="38"/>
        <v>27.71</v>
      </c>
      <c r="L125" s="100">
        <f t="shared" si="39"/>
        <v>0</v>
      </c>
      <c r="M125" s="129"/>
      <c r="N125" s="7">
        <f t="shared" si="40"/>
        <v>0</v>
      </c>
      <c r="O125" s="7">
        <f t="shared" si="41"/>
        <v>39015.68</v>
      </c>
      <c r="P125" s="7">
        <f t="shared" si="42"/>
        <v>0</v>
      </c>
      <c r="Q125" s="20" t="e">
        <f t="shared" si="43"/>
        <v>#DIV/0!</v>
      </c>
      <c r="V125" s="101"/>
    </row>
    <row r="126" spans="1:22" ht="33" x14ac:dyDescent="0.25">
      <c r="A126" s="49" t="s">
        <v>174</v>
      </c>
      <c r="B126" s="95" t="str">
        <f>IFERROR(VLOOKUP(C126,'[23]SINAPI DEZEMBRO'!$A:$F,6,FALSE),IFERROR(VLOOKUP(C126,'[23]BANCO DE DADOS'!$A$3:$F$10542,2,FALSE),""))</f>
        <v>SICRO OUTUBRO / 2025</v>
      </c>
      <c r="C126" s="96">
        <v>5213835</v>
      </c>
      <c r="D126" s="97" t="str">
        <f>IFERROR(IF(C126="","FALTA",VLOOKUP($C126,'[23]E-FISCO'!$A$1:$B$5439,2,)),"FALTA")</f>
        <v>498814 - 0</v>
      </c>
      <c r="E126" s="4" t="str">
        <f>IFERROR(VLOOKUP(C126,'[23]SINAPI DEZEMBRO'!$A:$E,2,FALSE),IFERROR(VLOOKUP(C126,'[23]BANCO DE DADOS'!$A$3:$F$10542,3,FALSE),""))</f>
        <v>CONE PLÁSTICO PARA CANALIZAÇÃO DE TRÂNSITO - UTILIZAÇÃO DE 150 CICLOS - FORNECIMENTO, 01 IMPLANTAÇÃO E 01 RETIRADA DIÁRIA</v>
      </c>
      <c r="F126" s="5" t="str">
        <f>IFERROR(VLOOKUP(C126,'[23]SINAPI DEZEMBRO'!$A:$E,3,FALSE),IFERROR(VLOOKUP(C126,'[23]BANCO DE DADOS'!$A$3:$F$10542,4,FALSE),""))</f>
        <v>UN.DIA</v>
      </c>
      <c r="G126" s="98">
        <f>VLOOKUP(A126,'[23]MEM LOTE 6 SERTÃO S.FRANCISCO'!$1:$1048576,6,FALSE)</f>
        <v>660</v>
      </c>
      <c r="H126" s="99">
        <v>1</v>
      </c>
      <c r="I126" s="100">
        <f t="shared" si="37"/>
        <v>0.2621</v>
      </c>
      <c r="J126" s="6">
        <f>IFERROR(VLOOKUP(C126,'[23]SINAPI DEZEMBRO'!$A:$E,4,FALSE),IFERROR(VLOOKUP(C126,'[23]BANCO DE DADOS'!$A$3:$F$10542,5,FALSE),""))</f>
        <v>0.75</v>
      </c>
      <c r="K126" s="7">
        <f t="shared" si="38"/>
        <v>0.94</v>
      </c>
      <c r="L126" s="100">
        <f t="shared" si="39"/>
        <v>0</v>
      </c>
      <c r="M126" s="129"/>
      <c r="N126" s="7">
        <f t="shared" si="40"/>
        <v>0</v>
      </c>
      <c r="O126" s="7">
        <f t="shared" si="41"/>
        <v>620.4</v>
      </c>
      <c r="P126" s="7">
        <f t="shared" si="42"/>
        <v>0</v>
      </c>
      <c r="Q126" s="20" t="e">
        <f t="shared" si="43"/>
        <v>#DIV/0!</v>
      </c>
      <c r="V126" s="101"/>
    </row>
    <row r="127" spans="1:22" ht="49.5" x14ac:dyDescent="0.25">
      <c r="A127" s="49" t="s">
        <v>175</v>
      </c>
      <c r="B127" s="95" t="str">
        <f>IFERROR(VLOOKUP(C127,'[23]SINAPI DEZEMBRO'!$A:$F,6,FALSE),IFERROR(VLOOKUP(C127,'[23]BANCO DE DADOS'!$A$3:$F$10542,2,FALSE),""))</f>
        <v>SICRO OUTUBRO / 2025</v>
      </c>
      <c r="C127" s="96">
        <v>5212557</v>
      </c>
      <c r="D127" s="97" t="str">
        <f>IFERROR(IF(C127="","FALTA",VLOOKUP($C127,'[23]E-FISCO'!$A$1:$B$5439,2,)),"FALTA")</f>
        <v>566697 - 0</v>
      </c>
      <c r="E127" s="4" t="str">
        <f>IFERROR(VLOOKUP(C127,'[23]SINAPI DEZEMBRO'!$A:$E,2,FALSE),IFERROR(VLOOKUP(C127,'[23]BANCO DE DADOS'!$A$3:$F$10542,3,FALSE),""))</f>
        <v>PLACA DE REGULAMENTAÇÃO PARA SINALIZAÇÃO DE OBRAS MONTADA EM SUPORTE METÁLICO MÓVEL - D = 1,00 M - UTILIZAÇÃO DE 600 CICLOS - FORNECIMENTO, 01 IMPLANTAÇÃO E 01 RETIRADA DIÁRIA</v>
      </c>
      <c r="F127" s="5" t="str">
        <f>IFERROR(VLOOKUP(C127,'[23]SINAPI DEZEMBRO'!$A:$E,3,FALSE),IFERROR(VLOOKUP(C127,'[23]BANCO DE DADOS'!$A$3:$F$10542,4,FALSE),""))</f>
        <v>UN.DIA</v>
      </c>
      <c r="G127" s="98">
        <f>VLOOKUP(A127,'[23]MEM LOTE 6 SERTÃO S.FRANCISCO'!$1:$1048576,6,FALSE)</f>
        <v>145</v>
      </c>
      <c r="H127" s="99">
        <v>1</v>
      </c>
      <c r="I127" s="100">
        <f t="shared" si="37"/>
        <v>0.2621</v>
      </c>
      <c r="J127" s="6">
        <f>IFERROR(VLOOKUP(C127,'[23]SINAPI DEZEMBRO'!$A:$E,4,FALSE),IFERROR(VLOOKUP(C127,'[23]BANCO DE DADOS'!$A$3:$F$10542,5,FALSE),""))</f>
        <v>3.76</v>
      </c>
      <c r="K127" s="7">
        <f t="shared" si="38"/>
        <v>4.74</v>
      </c>
      <c r="L127" s="100">
        <f t="shared" si="39"/>
        <v>0</v>
      </c>
      <c r="M127" s="129"/>
      <c r="N127" s="7">
        <f t="shared" si="40"/>
        <v>0</v>
      </c>
      <c r="O127" s="7">
        <f t="shared" si="41"/>
        <v>687.3</v>
      </c>
      <c r="P127" s="7">
        <f t="shared" si="42"/>
        <v>0</v>
      </c>
      <c r="Q127" s="20" t="e">
        <f t="shared" si="43"/>
        <v>#DIV/0!</v>
      </c>
      <c r="V127" s="101"/>
    </row>
    <row r="128" spans="1:22" ht="49.5" x14ac:dyDescent="0.25">
      <c r="A128" s="49" t="s">
        <v>176</v>
      </c>
      <c r="B128" s="95" t="str">
        <f>IFERROR(VLOOKUP(C128,'[23]SINAPI DEZEMBRO'!$A:$F,6,FALSE),IFERROR(VLOOKUP(C128,'[23]BANCO DE DADOS'!$A$3:$F$10542,2,FALSE),""))</f>
        <v>SICRO OUTUBRO / 2025</v>
      </c>
      <c r="C128" s="96">
        <v>5212560</v>
      </c>
      <c r="D128" s="97" t="str">
        <f>IFERROR(IF(C128="","FALTA",VLOOKUP($C128,'[23]E-FISCO'!$A$1:$B$5439,2,)),"FALTA")</f>
        <v>595122 - 4</v>
      </c>
      <c r="E128" s="4" t="str">
        <f>IFERROR(VLOOKUP(C128,'[23]SINAPI DEZEMBRO'!$A:$E,2,FALSE),IFERROR(VLOOKUP(C128,'[23]BANCO DE DADOS'!$A$3:$F$10542,3,FALSE),""))</f>
        <v>PLACA DE ADVERTÊNCIA PARA SINALIZAÇÃO DE OBRAS MONTADA EM SUPORTE METÁLICO MÓVEL, LADO 1,00 M - UTILIZAÇÃO DE 600 CICLOS - FORNECIMENTO, 01 IMPLANTAÇÃO E 01 RETIRADA DIÁRIA</v>
      </c>
      <c r="F128" s="5" t="str">
        <f>IFERROR(VLOOKUP(C128,'[23]SINAPI DEZEMBRO'!$A:$E,3,FALSE),IFERROR(VLOOKUP(C128,'[23]BANCO DE DADOS'!$A$3:$F$10542,4,FALSE),""))</f>
        <v>UN.DIA</v>
      </c>
      <c r="G128" s="98">
        <f>VLOOKUP(A128,'[23]MEM LOTE 6 SERTÃO S.FRANCISCO'!$1:$1048576,6,FALSE)</f>
        <v>363</v>
      </c>
      <c r="H128" s="99">
        <v>1</v>
      </c>
      <c r="I128" s="100">
        <f t="shared" si="37"/>
        <v>0.2621</v>
      </c>
      <c r="J128" s="6">
        <f>IFERROR(VLOOKUP(C128,'[23]SINAPI DEZEMBRO'!$A:$E,4,FALSE),IFERROR(VLOOKUP(C128,'[23]BANCO DE DADOS'!$A$3:$F$10542,5,FALSE),""))</f>
        <v>4</v>
      </c>
      <c r="K128" s="7">
        <f t="shared" si="38"/>
        <v>5.04</v>
      </c>
      <c r="L128" s="100">
        <f t="shared" si="39"/>
        <v>0</v>
      </c>
      <c r="M128" s="129"/>
      <c r="N128" s="7">
        <f t="shared" si="40"/>
        <v>0</v>
      </c>
      <c r="O128" s="7">
        <f t="shared" si="41"/>
        <v>1829.52</v>
      </c>
      <c r="P128" s="7">
        <f t="shared" si="42"/>
        <v>0</v>
      </c>
      <c r="Q128" s="20" t="e">
        <f t="shared" si="43"/>
        <v>#DIV/0!</v>
      </c>
      <c r="V128" s="101"/>
    </row>
    <row r="129" spans="1:29" s="81" customFormat="1" ht="33" x14ac:dyDescent="0.25">
      <c r="A129" s="83" t="s">
        <v>177</v>
      </c>
      <c r="B129" s="83"/>
      <c r="C129" s="84"/>
      <c r="D129" s="85"/>
      <c r="E129" s="8" t="s">
        <v>178</v>
      </c>
      <c r="F129" s="85"/>
      <c r="G129" s="86"/>
      <c r="H129" s="85"/>
      <c r="I129" s="85"/>
      <c r="J129" s="87"/>
      <c r="K129" s="85"/>
      <c r="L129" s="85"/>
      <c r="M129" s="127"/>
      <c r="N129" s="85"/>
      <c r="O129" s="88">
        <f>SUM(O130,O132,O138,O140,O142,O151,O166,O175,O192,O202)</f>
        <v>8112546.04</v>
      </c>
      <c r="P129" s="88">
        <f>SUM(P130,P132,P138,P140,P142,P151,P166,P175,P192,P202)</f>
        <v>0</v>
      </c>
      <c r="Q129" s="20"/>
      <c r="V129" s="82"/>
      <c r="W129" s="82"/>
      <c r="X129" s="82"/>
      <c r="Y129" s="82"/>
      <c r="Z129" s="82"/>
      <c r="AA129" s="82"/>
      <c r="AB129" s="82"/>
      <c r="AC129" s="82"/>
    </row>
    <row r="130" spans="1:29" s="81" customFormat="1" x14ac:dyDescent="0.25">
      <c r="A130" s="89" t="s">
        <v>179</v>
      </c>
      <c r="B130" s="89"/>
      <c r="C130" s="90"/>
      <c r="D130" s="91"/>
      <c r="E130" s="3" t="s">
        <v>58</v>
      </c>
      <c r="F130" s="91"/>
      <c r="G130" s="92"/>
      <c r="H130" s="91"/>
      <c r="I130" s="91"/>
      <c r="J130" s="93"/>
      <c r="K130" s="91"/>
      <c r="L130" s="91"/>
      <c r="M130" s="128"/>
      <c r="N130" s="91"/>
      <c r="O130" s="94">
        <f>SUM(O131)</f>
        <v>358140.33</v>
      </c>
      <c r="P130" s="94">
        <f>SUM(P131)</f>
        <v>0</v>
      </c>
      <c r="Q130" s="20"/>
      <c r="V130" s="82"/>
      <c r="W130" s="82"/>
      <c r="X130" s="82"/>
      <c r="Y130" s="82"/>
      <c r="Z130" s="82"/>
      <c r="AA130" s="82"/>
      <c r="AB130" s="82"/>
      <c r="AC130" s="82"/>
    </row>
    <row r="131" spans="1:29" s="81" customFormat="1" x14ac:dyDescent="0.25">
      <c r="A131" s="49" t="s">
        <v>180</v>
      </c>
      <c r="B131" s="95" t="str">
        <f>IFERROR(VLOOKUP(C131,'[23]SINAPI DEZEMBRO'!$A:$F,6,FALSE),IFERROR(VLOOKUP(C131,'[23]BANCO DE DADOS'!$A$3:$F$10542,2,FALSE),""))</f>
        <v>COMPOSIÇÃO</v>
      </c>
      <c r="C131" s="96" t="s">
        <v>181</v>
      </c>
      <c r="D131" s="97" t="str">
        <f>IFERROR(IF(C131="","FALTA",VLOOKUP($C131,'[23]E-FISCO'!$A$1:$B$5439,2,)),"FALTA")</f>
        <v>FALTA</v>
      </c>
      <c r="E131" s="4" t="str">
        <f>IFERROR(VLOOKUP(C131,'[23]SINAPI DEZEMBRO'!$A:$E,2,FALSE),IFERROR(VLOOKUP(C131,'[23]BANCO DE DADOS'!$A$3:$F$10542,3,FALSE),""))</f>
        <v>ADMINISTRAÇÃO LOCAL PARA PAVIMENTAÇÃO EM PEDRA GRANÍTICA (12 MESES)</v>
      </c>
      <c r="F131" s="5" t="str">
        <f>IFERROR(VLOOKUP(C131,'[23]SINAPI DEZEMBRO'!$A:$E,3,FALSE),IFERROR(VLOOKUP(C131,'[23]BANCO DE DADOS'!$A$3:$F$10542,4,FALSE),""))</f>
        <v>UN</v>
      </c>
      <c r="G131" s="98">
        <f>VLOOKUP(A131,'[23]MEM LOTE 6 SERTÃO S.FRANCISCO'!$1:$1048576,6,FALSE)</f>
        <v>1</v>
      </c>
      <c r="H131" s="99">
        <v>1</v>
      </c>
      <c r="I131" s="100">
        <f>IF($H131="","",IF($H131=1,$O$10,IF($H131=2,$O$11,IF($H131=3,$O$12,IF($H131=4,$O$13,IF($H131=5,$O$14,IF($H131=6,$O$15)))))))</f>
        <v>0.2621</v>
      </c>
      <c r="J131" s="6">
        <f>IFERROR(VLOOKUP(C131,'[23]SINAPI DEZEMBRO'!$A:$E,4,FALSE),IFERROR(VLOOKUP(C131,'[23]BANCO DE DADOS'!$A$3:$F$10542,5,FALSE),""))</f>
        <v>283765.42</v>
      </c>
      <c r="K131" s="7">
        <f>IF($G131="","",TRUNC((J131*I131)+J131,2))</f>
        <v>358140.33</v>
      </c>
      <c r="L131" s="100">
        <f>IF($H131="","",IF($H131=1,$P$10,IF($H131=2,$P$11,IF($H131=3,$P$12,IF($H131=4,$P$13,IF($H131=5,$P$14,IF($H131=6,$P$15)))))))</f>
        <v>0</v>
      </c>
      <c r="M131" s="129"/>
      <c r="N131" s="7">
        <f>IF($G131="","",TRUNC((M131*L131)+M131,2))</f>
        <v>0</v>
      </c>
      <c r="O131" s="7">
        <f>IF($G131="","",TRUNC(K131*G131,2))</f>
        <v>358140.33</v>
      </c>
      <c r="P131" s="7">
        <f>IF($G131="","",TRUNC(N131*G131,2))</f>
        <v>0</v>
      </c>
      <c r="Q131" s="20" t="e">
        <f>P131/P130</f>
        <v>#DIV/0!</v>
      </c>
      <c r="R131" s="20">
        <f>O131/O129</f>
        <v>4.41E-2</v>
      </c>
      <c r="S131" s="20" t="e">
        <f>P131/P129</f>
        <v>#DIV/0!</v>
      </c>
      <c r="V131" s="82"/>
      <c r="W131" s="82"/>
      <c r="X131" s="82"/>
      <c r="Y131" s="82"/>
      <c r="Z131" s="82"/>
      <c r="AA131" s="82"/>
      <c r="AB131" s="82"/>
      <c r="AC131" s="82"/>
    </row>
    <row r="132" spans="1:29" s="81" customFormat="1" x14ac:dyDescent="0.25">
      <c r="A132" s="89" t="s">
        <v>182</v>
      </c>
      <c r="B132" s="89"/>
      <c r="C132" s="90"/>
      <c r="D132" s="91"/>
      <c r="E132" s="3" t="s">
        <v>62</v>
      </c>
      <c r="F132" s="91"/>
      <c r="G132" s="92"/>
      <c r="H132" s="91"/>
      <c r="I132" s="91"/>
      <c r="J132" s="93"/>
      <c r="K132" s="91"/>
      <c r="L132" s="91"/>
      <c r="M132" s="128"/>
      <c r="N132" s="91"/>
      <c r="O132" s="94">
        <f>SUM(O133:O137)</f>
        <v>227938.94</v>
      </c>
      <c r="P132" s="94">
        <f>SUM(P133:P137)</f>
        <v>0</v>
      </c>
      <c r="Q132" s="20"/>
      <c r="V132" s="82"/>
      <c r="W132" s="82"/>
      <c r="X132" s="82"/>
      <c r="Y132" s="82"/>
      <c r="Z132" s="82"/>
      <c r="AA132" s="82"/>
      <c r="AB132" s="82"/>
      <c r="AC132" s="82"/>
    </row>
    <row r="133" spans="1:29" s="81" customFormat="1" ht="33" x14ac:dyDescent="0.25">
      <c r="A133" s="49" t="s">
        <v>183</v>
      </c>
      <c r="B133" s="95" t="str">
        <f>IFERROR(VLOOKUP(C133,'[23]SINAPI DEZEMBRO'!$A:$F,6,FALSE),IFERROR(VLOOKUP(C133,'[23]BANCO DE DADOS'!$A$3:$F$10542,2,FALSE),""))</f>
        <v>SINAPI DEZEMBRO 2025</v>
      </c>
      <c r="C133" s="96">
        <v>103689</v>
      </c>
      <c r="D133" s="97" t="str">
        <f>IFERROR(IF(C133="","FALTA",VLOOKUP($C133,'[23]E-FISCO'!$A$1:$B$5439,2,)),"FALTA")</f>
        <v>FALTA</v>
      </c>
      <c r="E133" s="4" t="str">
        <f>IFERROR(VLOOKUP(C133,'[23]SINAPI DEZEMBRO'!$A:$E,2,FALSE),IFERROR(VLOOKUP(C133,'[23]BANCO DE DADOS'!$A$3:$F$10542,3,FALSE),""))</f>
        <v>FORNECIMENTO E INSTALAÇÃO DE PLACA DE OBRA COM CHAPA GALVANIZADA E ESTRUTURA DE MADEIRA. AF_03/2022_PS</v>
      </c>
      <c r="F133" s="5" t="str">
        <f>IFERROR(VLOOKUP(C133,'[23]SINAPI DEZEMBRO'!$A:$E,3,FALSE),IFERROR(VLOOKUP(C133,'[23]BANCO DE DADOS'!$A$3:$F$10542,4,FALSE),""))</f>
        <v>M2</v>
      </c>
      <c r="G133" s="98">
        <f>VLOOKUP(A133,'[23]MEM LOTE 6 SERTÃO S.FRANCISCO'!$1:$1048576,6,FALSE)</f>
        <v>147.41999999999999</v>
      </c>
      <c r="H133" s="99">
        <v>1</v>
      </c>
      <c r="I133" s="100">
        <f>IF($H133="","",IF($H133=1,$O$10,IF($H133=2,$O$11,IF($H133=3,$O$12,IF($H133=4,$O$13,IF($H133=5,$O$14,IF($H133=6,$O$15)))))))</f>
        <v>0.2621</v>
      </c>
      <c r="J133" s="6">
        <f>IFERROR(VLOOKUP(C133,'[23]SINAPI DEZEMBRO'!$A:$E,4,FALSE),IFERROR(VLOOKUP(C133,'[23]BANCO DE DADOS'!$A$3:$F$10542,5,FALSE),""))</f>
        <v>464.96</v>
      </c>
      <c r="K133" s="7">
        <f>IF($G133="","",TRUNC((J133*I133)+J133,2))</f>
        <v>586.82000000000005</v>
      </c>
      <c r="L133" s="100">
        <f>IF($H133="","",IF($H133=1,$P$10,IF($H133=2,$P$11,IF($H133=3,$P$12,IF($H133=4,$P$13,IF($H133=5,$P$14,IF($H133=6,$P$15)))))))</f>
        <v>0</v>
      </c>
      <c r="M133" s="129"/>
      <c r="N133" s="7">
        <f>IF($G133="","",TRUNC((M133*L133)+M133,2))</f>
        <v>0</v>
      </c>
      <c r="O133" s="7">
        <f>IF($G133="","",TRUNC(K133*G133,2))</f>
        <v>86509</v>
      </c>
      <c r="P133" s="7">
        <f>IF($G133="","",TRUNC(N133*G133,2))</f>
        <v>0</v>
      </c>
      <c r="Q133" s="20" t="e">
        <f>P133/$P$132</f>
        <v>#DIV/0!</v>
      </c>
      <c r="V133" s="82"/>
      <c r="W133" s="82"/>
      <c r="X133" s="82"/>
      <c r="Y133" s="82"/>
      <c r="Z133" s="82"/>
      <c r="AA133" s="82"/>
      <c r="AB133" s="82"/>
      <c r="AC133" s="82"/>
    </row>
    <row r="134" spans="1:29" s="81" customFormat="1" ht="49.5" x14ac:dyDescent="0.25">
      <c r="A134" s="49" t="s">
        <v>184</v>
      </c>
      <c r="B134" s="95" t="str">
        <f>IFERROR(VLOOKUP(C134,'[23]SINAPI DEZEMBRO'!$A:$F,6,FALSE),IFERROR(VLOOKUP(C134,'[23]BANCO DE DADOS'!$A$3:$F$10542,2,FALSE),""))</f>
        <v>COMPESA 2024.2</v>
      </c>
      <c r="C134" s="96" t="s">
        <v>65</v>
      </c>
      <c r="D134" s="97" t="str">
        <f>IFERROR(IF(C134="","FALTA",VLOOKUP($C134,'[23]E-FISCO'!$A$1:$B$5439,2,)),"FALTA")</f>
        <v>FALTA</v>
      </c>
      <c r="E134" s="4" t="str">
        <f>IFERROR(VLOOKUP(C134,'[23]SINAPI DEZEMBRO'!$A:$E,2,FALSE),IFERROR(VLOOKUP(C134,'[23]BANCO DE DADOS'!$A$3:$F$10542,3,FALSE),""))</f>
        <v>CANTEIRO ITINERANTE COMPOSTO DE TOLDO, CONJUNTO DE MESA E CADEIRAS E BANHEIRO QUÍMICO COM LIMPEZA DIÁRIA INCLUSO COLETA E DESTINAÇÃO FINAL DE EFLUENTES</v>
      </c>
      <c r="F134" s="5" t="str">
        <f>IFERROR(VLOOKUP(C134,'[23]SINAPI DEZEMBRO'!$A:$E,3,FALSE),IFERROR(VLOOKUP(C134,'[23]BANCO DE DADOS'!$A$3:$F$10542,4,FALSE),""))</f>
        <v>MÊS</v>
      </c>
      <c r="G134" s="98">
        <f>VLOOKUP(A134,'[23]MEM LOTE 6 SERTÃO S.FRANCISCO'!$1:$1048576,6,FALSE)</f>
        <v>22</v>
      </c>
      <c r="H134" s="99">
        <v>1</v>
      </c>
      <c r="I134" s="100">
        <f>IF($H134="","",IF($H134=1,$O$10,IF($H134=2,$O$11,IF($H134=3,$O$12,IF($H134=4,$O$13,IF($H134=5,$O$14,IF($H134=6,$O$15)))))))</f>
        <v>0.2621</v>
      </c>
      <c r="J134" s="6">
        <f>IFERROR(VLOOKUP(C134,'[23]SINAPI DEZEMBRO'!$A:$E,4,FALSE),IFERROR(VLOOKUP(C134,'[23]BANCO DE DADOS'!$A$3:$F$10542,5,FALSE),""))</f>
        <v>4181.8900000000003</v>
      </c>
      <c r="K134" s="7">
        <f>IF($G134="","",TRUNC((J134*I134)+J134,2))</f>
        <v>5277.96</v>
      </c>
      <c r="L134" s="100">
        <f>IF($H134="","",IF($H134=1,$P$10,IF($H134=2,$P$11,IF($H134=3,$P$12,IF($H134=4,$P$13,IF($H134=5,$P$14,IF($H134=6,$P$15)))))))</f>
        <v>0</v>
      </c>
      <c r="M134" s="129"/>
      <c r="N134" s="7">
        <f>IF($G134="","",TRUNC((M134*L134)+M134,2))</f>
        <v>0</v>
      </c>
      <c r="O134" s="7">
        <f>IF($G134="","",TRUNC(K134*G134,2))</f>
        <v>116115.12</v>
      </c>
      <c r="P134" s="7">
        <f>IF($G134="","",TRUNC(N134*G134,2))</f>
        <v>0</v>
      </c>
      <c r="Q134" s="20" t="e">
        <f t="shared" ref="Q134:Q137" si="44">P134/$P$132</f>
        <v>#DIV/0!</v>
      </c>
      <c r="V134" s="82"/>
      <c r="W134" s="82"/>
      <c r="X134" s="82"/>
      <c r="Y134" s="82"/>
      <c r="Z134" s="82"/>
      <c r="AA134" s="82"/>
      <c r="AB134" s="82"/>
      <c r="AC134" s="82"/>
    </row>
    <row r="135" spans="1:29" s="81" customFormat="1" ht="33" x14ac:dyDescent="0.25">
      <c r="A135" s="49" t="s">
        <v>185</v>
      </c>
      <c r="B135" s="95" t="str">
        <f>IFERROR(VLOOKUP(C135,'[23]SINAPI DEZEMBRO'!$A:$F,6,FALSE),IFERROR(VLOOKUP(C135,'[23]BANCO DE DADOS'!$A$3:$F$10542,2,FALSE),""))</f>
        <v>ORSE NOVEMBRO / 2025</v>
      </c>
      <c r="C135" s="96">
        <v>4659</v>
      </c>
      <c r="D135" s="97" t="str">
        <f>IFERROR(IF(C135="","FALTA",VLOOKUP($C135,'[23]E-FISCO'!$A$1:$B$5439,2,)),"FALTA")</f>
        <v>FALTA</v>
      </c>
      <c r="E135" s="4" t="str">
        <f>IFERROR(VLOOKUP(C135,'[23]SINAPI DEZEMBRO'!$A:$E,2,FALSE),IFERROR(VLOOKUP(C135,'[23]BANCO DE DADOS'!$A$3:$F$10542,3,FALSE),""))</f>
        <v>LOCAÇÃO DE CONTAINER - REFEITÓRIO SEM BANHEIRO - 6,00 X 2,40M - REV 02_02/2022</v>
      </c>
      <c r="F135" s="5" t="str">
        <f>IFERROR(VLOOKUP(C135,'[23]SINAPI DEZEMBRO'!$A:$E,3,FALSE),IFERROR(VLOOKUP(C135,'[23]BANCO DE DADOS'!$A$3:$F$10542,4,FALSE),""))</f>
        <v>MÊS</v>
      </c>
      <c r="G135" s="98">
        <f>VLOOKUP(A135,'[23]MEM LOTE 6 SERTÃO S.FRANCISCO'!$1:$1048576,6,FALSE)</f>
        <v>11</v>
      </c>
      <c r="H135" s="99">
        <v>6</v>
      </c>
      <c r="I135" s="100">
        <f>IF($H135="","",IF($H135=1,$O$10,IF($H135=2,$O$11,IF($H135=3,$O$12,IF($H135=4,$O$13,IF($H135=5,$O$14,IF($H135=6,$O$15)))))))</f>
        <v>0.15740000000000001</v>
      </c>
      <c r="J135" s="6">
        <f>IFERROR(VLOOKUP(C135,'[23]SINAPI DEZEMBRO'!$A:$E,4,FALSE),IFERROR(VLOOKUP(C135,'[23]BANCO DE DADOS'!$A$3:$F$10542,5,FALSE),""))</f>
        <v>1800</v>
      </c>
      <c r="K135" s="7">
        <f>IF($G135="","",TRUNC((J135*I135)+J135,2))</f>
        <v>2083.3200000000002</v>
      </c>
      <c r="L135" s="100">
        <f>IF($H135="","",IF($H135=1,$P$10,IF($H135=2,$P$11,IF($H135=3,$P$12,IF($H135=4,$P$13,IF($H135=5,$P$14,IF($H135=6,$P$15)))))))</f>
        <v>0</v>
      </c>
      <c r="M135" s="129"/>
      <c r="N135" s="7">
        <f>IF($G135="","",TRUNC((M135*L135)+M135,2))</f>
        <v>0</v>
      </c>
      <c r="O135" s="7">
        <f>IF($G135="","",TRUNC(K135*G135,2))</f>
        <v>22916.52</v>
      </c>
      <c r="P135" s="7">
        <f>IF($G135="","",TRUNC(N135*G135,2))</f>
        <v>0</v>
      </c>
      <c r="Q135" s="20" t="e">
        <f t="shared" si="44"/>
        <v>#DIV/0!</v>
      </c>
      <c r="V135" s="82"/>
      <c r="W135" s="82"/>
      <c r="X135" s="82"/>
      <c r="Y135" s="82"/>
      <c r="Z135" s="82"/>
      <c r="AA135" s="82"/>
      <c r="AB135" s="82"/>
      <c r="AC135" s="82"/>
    </row>
    <row r="136" spans="1:29" s="81" customFormat="1" ht="33" x14ac:dyDescent="0.25">
      <c r="A136" s="49" t="s">
        <v>186</v>
      </c>
      <c r="B136" s="95" t="str">
        <f>IFERROR(VLOOKUP(C136,'[23]SINAPI DEZEMBRO'!$A:$F,6,FALSE),IFERROR(VLOOKUP(C136,'[23]BANCO DE DADOS'!$A$3:$F$10542,2,FALSE),""))</f>
        <v>COMPESA 2024.2</v>
      </c>
      <c r="C136" s="96" t="s">
        <v>68</v>
      </c>
      <c r="D136" s="97" t="str">
        <f>IFERROR(IF(C136="","FALTA",VLOOKUP($C136,'[23]E-FISCO'!$A$1:$B$5439,2,)),"FALTA")</f>
        <v>FALTA</v>
      </c>
      <c r="E136" s="4" t="str">
        <f>IFERROR(VLOOKUP(C136,'[23]SINAPI DEZEMBRO'!$A:$E,2,FALSE),IFERROR(VLOOKUP(C136,'[23]BANCO DE DADOS'!$A$3:$F$10542,3,FALSE),""))</f>
        <v>CONSERTO DE RAMAIS PREDIAIS DE ÁGUA DANIFICADOS DURANTE EXECUÇÃO DAS OBRAS.</v>
      </c>
      <c r="F136" s="5" t="str">
        <f>IFERROR(VLOOKUP(C136,'[23]SINAPI DEZEMBRO'!$A:$E,3,FALSE),IFERROR(VLOOKUP(C136,'[23]BANCO DE DADOS'!$A$3:$F$10542,4,FALSE),""))</f>
        <v>UN</v>
      </c>
      <c r="G136" s="98">
        <f>VLOOKUP(A136,'[23]MEM LOTE 6 SERTÃO S.FRANCISCO'!$1:$1048576,6,FALSE)</f>
        <v>29</v>
      </c>
      <c r="H136" s="99">
        <v>1</v>
      </c>
      <c r="I136" s="100">
        <f>IF($H136="","",IF($H136=1,$O$10,IF($H136=2,$O$11,IF($H136=3,$O$12,IF($H136=4,$O$13,IF($H136=5,$O$14,IF($H136=6,$O$15)))))))</f>
        <v>0.2621</v>
      </c>
      <c r="J136" s="6">
        <f>IFERROR(VLOOKUP(C136,'[23]SINAPI DEZEMBRO'!$A:$E,4,FALSE),IFERROR(VLOOKUP(C136,'[23]BANCO DE DADOS'!$A$3:$F$10542,5,FALSE),""))</f>
        <v>19.66</v>
      </c>
      <c r="K136" s="7">
        <f>IF($G136="","",TRUNC((J136*I136)+J136,2))</f>
        <v>24.81</v>
      </c>
      <c r="L136" s="100">
        <f>IF($H136="","",IF($H136=1,$P$10,IF($H136=2,$P$11,IF($H136=3,$P$12,IF($H136=4,$P$13,IF($H136=5,$P$14,IF($H136=6,$P$15)))))))</f>
        <v>0</v>
      </c>
      <c r="M136" s="129"/>
      <c r="N136" s="7">
        <f>IF($G136="","",TRUNC((M136*L136)+M136,2))</f>
        <v>0</v>
      </c>
      <c r="O136" s="7">
        <f>IF($G136="","",TRUNC(K136*G136,2))</f>
        <v>719.49</v>
      </c>
      <c r="P136" s="7">
        <f>IF($G136="","",TRUNC(N136*G136,2))</f>
        <v>0</v>
      </c>
      <c r="Q136" s="20" t="e">
        <f t="shared" si="44"/>
        <v>#DIV/0!</v>
      </c>
      <c r="V136" s="82"/>
      <c r="W136" s="82"/>
      <c r="X136" s="82"/>
      <c r="Y136" s="82"/>
      <c r="Z136" s="82"/>
      <c r="AA136" s="82"/>
      <c r="AB136" s="82"/>
      <c r="AC136" s="82"/>
    </row>
    <row r="137" spans="1:29" s="81" customFormat="1" ht="33" x14ac:dyDescent="0.25">
      <c r="A137" s="49" t="s">
        <v>187</v>
      </c>
      <c r="B137" s="95" t="str">
        <f>IFERROR(VLOOKUP(C137,'[23]SINAPI DEZEMBRO'!$A:$F,6,FALSE),IFERROR(VLOOKUP(C137,'[23]BANCO DE DADOS'!$A$3:$F$10542,2,FALSE),""))</f>
        <v>COMPESA 2024.2</v>
      </c>
      <c r="C137" s="96" t="s">
        <v>70</v>
      </c>
      <c r="D137" s="97" t="str">
        <f>IFERROR(IF(C137="","FALTA",VLOOKUP($C137,'[23]E-FISCO'!$A$1:$B$5439,2,)),"FALTA")</f>
        <v>FALTA</v>
      </c>
      <c r="E137" s="4" t="str">
        <f>IFERROR(VLOOKUP(C137,'[23]SINAPI DEZEMBRO'!$A:$E,2,FALSE),IFERROR(VLOOKUP(C137,'[23]BANCO DE DADOS'!$A$3:$F$10542,3,FALSE),""))</f>
        <v>CONSERTO DE RAMAIS PREDIAIS DE ESGOTO DANIFICADOS DURANTE EXECUÇÃO DAS OBRAS.</v>
      </c>
      <c r="F137" s="5" t="str">
        <f>IFERROR(VLOOKUP(C137,'[23]SINAPI DEZEMBRO'!$A:$E,3,FALSE),IFERROR(VLOOKUP(C137,'[23]BANCO DE DADOS'!$A$3:$F$10542,4,FALSE),""))</f>
        <v>UN</v>
      </c>
      <c r="G137" s="98">
        <f>VLOOKUP(A137,'[23]MEM LOTE 6 SERTÃO S.FRANCISCO'!$1:$1048576,6,FALSE)</f>
        <v>29</v>
      </c>
      <c r="H137" s="99">
        <v>1</v>
      </c>
      <c r="I137" s="100">
        <f>IF($H137="","",IF($H137=1,$O$10,IF($H137=2,$O$11,IF($H137=3,$O$12,IF($H137=4,$O$13,IF($H137=5,$O$14,IF($H137=6,$O$15)))))))</f>
        <v>0.2621</v>
      </c>
      <c r="J137" s="6">
        <f>IFERROR(VLOOKUP(C137,'[23]SINAPI DEZEMBRO'!$A:$E,4,FALSE),IFERROR(VLOOKUP(C137,'[23]BANCO DE DADOS'!$A$3:$F$10542,5,FALSE),""))</f>
        <v>45.87</v>
      </c>
      <c r="K137" s="7">
        <f>IF($G137="","",TRUNC((J137*I137)+J137,2))</f>
        <v>57.89</v>
      </c>
      <c r="L137" s="100">
        <f>IF($H137="","",IF($H137=1,$P$10,IF($H137=2,$P$11,IF($H137=3,$P$12,IF($H137=4,$P$13,IF($H137=5,$P$14,IF($H137=6,$P$15)))))))</f>
        <v>0</v>
      </c>
      <c r="M137" s="129"/>
      <c r="N137" s="7">
        <f>IF($G137="","",TRUNC((M137*L137)+M137,2))</f>
        <v>0</v>
      </c>
      <c r="O137" s="7">
        <f>IF($G137="","",TRUNC(K137*G137,2))</f>
        <v>1678.81</v>
      </c>
      <c r="P137" s="7">
        <f>IF($G137="","",TRUNC(N137*G137,2))</f>
        <v>0</v>
      </c>
      <c r="Q137" s="20" t="e">
        <f t="shared" si="44"/>
        <v>#DIV/0!</v>
      </c>
      <c r="V137" s="82"/>
      <c r="W137" s="82"/>
      <c r="X137" s="82"/>
      <c r="Y137" s="82"/>
      <c r="Z137" s="82"/>
      <c r="AA137" s="82"/>
      <c r="AB137" s="82"/>
      <c r="AC137" s="82"/>
    </row>
    <row r="138" spans="1:29" s="81" customFormat="1" x14ac:dyDescent="0.25">
      <c r="A138" s="89" t="s">
        <v>188</v>
      </c>
      <c r="B138" s="89"/>
      <c r="C138" s="90"/>
      <c r="D138" s="91"/>
      <c r="E138" s="3" t="s">
        <v>48</v>
      </c>
      <c r="F138" s="91"/>
      <c r="G138" s="92"/>
      <c r="H138" s="91"/>
      <c r="I138" s="91"/>
      <c r="J138" s="93"/>
      <c r="K138" s="91"/>
      <c r="L138" s="91"/>
      <c r="M138" s="128"/>
      <c r="N138" s="91"/>
      <c r="O138" s="94">
        <f>SUM(O139:O139)</f>
        <v>3160.14</v>
      </c>
      <c r="P138" s="94">
        <f>SUM(P139:P139)</f>
        <v>0</v>
      </c>
      <c r="Q138" s="20"/>
      <c r="V138" s="82"/>
      <c r="W138" s="82"/>
      <c r="X138" s="82"/>
      <c r="Y138" s="82"/>
      <c r="Z138" s="82"/>
      <c r="AA138" s="82"/>
      <c r="AB138" s="82"/>
      <c r="AC138" s="82"/>
    </row>
    <row r="139" spans="1:29" s="81" customFormat="1" ht="33" x14ac:dyDescent="0.25">
      <c r="A139" s="49" t="s">
        <v>189</v>
      </c>
      <c r="B139" s="95" t="str">
        <f>IFERROR(VLOOKUP(C139,'[23]SINAPI DEZEMBRO'!$A:$F,6,FALSE),IFERROR(VLOOKUP(C139,'[23]BANCO DE DADOS'!$A$3:$F$10542,2,FALSE),""))</f>
        <v>COMPOSIÇÃO</v>
      </c>
      <c r="C139" s="96" t="s">
        <v>190</v>
      </c>
      <c r="D139" s="97" t="str">
        <f>IFERROR(IF(C139="","FALTA",VLOOKUP($C139,'[23]E-FISCO'!$A$1:$B$5439,2,)),"FALTA")</f>
        <v>FALTA</v>
      </c>
      <c r="E139" s="4" t="str">
        <f>IFERROR(VLOOKUP(C139,'[23]SINAPI DEZEMBRO'!$A:$E,2,FALSE),IFERROR(VLOOKUP(C139,'[23]BANCO DE DADOS'!$A$3:$F$10542,3,FALSE),""))</f>
        <v>MOBILIZAÇÃO DE MAQUINAS E EQUIPAMENTOS - PAVIMENTAÇÃO EM PARALELEPÍPEDO E/OU INTERTRAVADO</v>
      </c>
      <c r="F139" s="5" t="str">
        <f>IFERROR(VLOOKUP(C139,'[23]SINAPI DEZEMBRO'!$A:$E,3,FALSE),IFERROR(VLOOKUP(C139,'[23]BANCO DE DADOS'!$A$3:$F$10542,4,FALSE),""))</f>
        <v>UN</v>
      </c>
      <c r="G139" s="98">
        <f>VLOOKUP(A139,'[23]MEM LOTE 6 SERTÃO S.FRANCISCO'!$1:$1048576,6,FALSE)</f>
        <v>6</v>
      </c>
      <c r="H139" s="99">
        <v>1</v>
      </c>
      <c r="I139" s="100">
        <f>IF($H139="","",IF($H139=1,$O$10,IF($H139=2,$O$11,IF($H139=3,$O$12,IF($H139=4,$O$13,IF($H139=5,$O$14,IF($H139=6,$O$15)))))))</f>
        <v>0.2621</v>
      </c>
      <c r="J139" s="6">
        <f>IFERROR(VLOOKUP(C139,'[23]SINAPI DEZEMBRO'!$A:$E,4,FALSE),IFERROR(VLOOKUP(C139,'[23]BANCO DE DADOS'!$A$3:$F$10542,5,FALSE),""))</f>
        <v>417.32</v>
      </c>
      <c r="K139" s="7">
        <f>IF($G139="","",TRUNC((J139*I139)+J139,2))</f>
        <v>526.69000000000005</v>
      </c>
      <c r="L139" s="100">
        <f>IF($H139="","",IF($H139=1,$P$10,IF($H139=2,$P$11,IF($H139=3,$P$12,IF($H139=4,$P$13,IF($H139=5,$P$14,IF($H139=6,$P$15)))))))</f>
        <v>0</v>
      </c>
      <c r="M139" s="129"/>
      <c r="N139" s="7">
        <f>IF($G139="","",TRUNC((M139*L139)+M139,2))</f>
        <v>0</v>
      </c>
      <c r="O139" s="7">
        <f>IF($G139="","",TRUNC(K139*G139,2))</f>
        <v>3160.14</v>
      </c>
      <c r="P139" s="7">
        <f>IF($G139="","",TRUNC(N139*G139,2))</f>
        <v>0</v>
      </c>
      <c r="Q139" s="20" t="e">
        <f>P139/P138</f>
        <v>#DIV/0!</v>
      </c>
      <c r="V139" s="82"/>
      <c r="W139" s="82"/>
      <c r="X139" s="82"/>
      <c r="Y139" s="82"/>
      <c r="Z139" s="82"/>
      <c r="AA139" s="82"/>
      <c r="AB139" s="82"/>
      <c r="AC139" s="82"/>
    </row>
    <row r="140" spans="1:29" s="81" customFormat="1" x14ac:dyDescent="0.25">
      <c r="A140" s="89" t="s">
        <v>191</v>
      </c>
      <c r="B140" s="89"/>
      <c r="C140" s="90"/>
      <c r="D140" s="91"/>
      <c r="E140" s="3" t="s">
        <v>52</v>
      </c>
      <c r="F140" s="91"/>
      <c r="G140" s="92"/>
      <c r="H140" s="91"/>
      <c r="I140" s="91"/>
      <c r="J140" s="93"/>
      <c r="K140" s="91"/>
      <c r="L140" s="91"/>
      <c r="M140" s="128"/>
      <c r="N140" s="91"/>
      <c r="O140" s="94">
        <f>SUM(O141:O141)</f>
        <v>3160.14</v>
      </c>
      <c r="P140" s="94">
        <f>SUM(P141:P141)</f>
        <v>0</v>
      </c>
      <c r="Q140" s="20"/>
      <c r="V140" s="82"/>
      <c r="W140" s="82"/>
      <c r="X140" s="82"/>
      <c r="Y140" s="82"/>
      <c r="Z140" s="82"/>
      <c r="AA140" s="82"/>
      <c r="AB140" s="82"/>
      <c r="AC140" s="82"/>
    </row>
    <row r="141" spans="1:29" s="81" customFormat="1" ht="33" x14ac:dyDescent="0.25">
      <c r="A141" s="49" t="s">
        <v>192</v>
      </c>
      <c r="B141" s="95" t="str">
        <f>IFERROR(VLOOKUP(C141,'[23]SINAPI DEZEMBRO'!$A:$F,6,FALSE),IFERROR(VLOOKUP(C141,'[23]BANCO DE DADOS'!$A$3:$F$10542,2,FALSE),""))</f>
        <v>COMPOSIÇÃO</v>
      </c>
      <c r="C141" s="96" t="s">
        <v>193</v>
      </c>
      <c r="D141" s="97" t="str">
        <f>IFERROR(IF(C141="","FALTA",VLOOKUP($C141,'[23]E-FISCO'!$A$1:$B$5439,2,)),"FALTA")</f>
        <v>FALTA</v>
      </c>
      <c r="E141" s="4" t="str">
        <f>IFERROR(VLOOKUP(C141,'[23]SINAPI DEZEMBRO'!$A:$E,2,FALSE),IFERROR(VLOOKUP(C141,'[23]BANCO DE DADOS'!$A$3:$F$10542,3,FALSE),""))</f>
        <v>DESMOBILIZAÇÃO DE MAQUINAS E EQUIPAMENTOS - PAVIMENTAÇÃO EM PARALELEPÍPEDO E/OU INTERTRAVADO</v>
      </c>
      <c r="F141" s="5" t="str">
        <f>IFERROR(VLOOKUP(C141,'[23]SINAPI DEZEMBRO'!$A:$E,3,FALSE),IFERROR(VLOOKUP(C141,'[23]BANCO DE DADOS'!$A$3:$F$10542,4,FALSE),""))</f>
        <v>UN</v>
      </c>
      <c r="G141" s="98">
        <f>VLOOKUP(A141,'[23]MEM LOTE 6 SERTÃO S.FRANCISCO'!$1:$1048576,6,FALSE)</f>
        <v>6</v>
      </c>
      <c r="H141" s="99">
        <v>1</v>
      </c>
      <c r="I141" s="100">
        <f>IF($H141="","",IF($H141=1,$O$10,IF($H141=2,$O$11,IF($H141=3,$O$12,IF($H141=4,$O$13,IF($H141=5,$O$14,IF($H141=6,$O$15)))))))</f>
        <v>0.2621</v>
      </c>
      <c r="J141" s="6">
        <f>IFERROR(VLOOKUP(C141,'[23]SINAPI DEZEMBRO'!$A:$E,4,FALSE),IFERROR(VLOOKUP(C141,'[23]BANCO DE DADOS'!$A$3:$F$10542,5,FALSE),""))</f>
        <v>417.32</v>
      </c>
      <c r="K141" s="7">
        <f>IF($G141="","",TRUNC((J141*I141)+J141,2))</f>
        <v>526.69000000000005</v>
      </c>
      <c r="L141" s="100">
        <f>IF($H141="","",IF($H141=1,$P$10,IF($H141=2,$P$11,IF($H141=3,$P$12,IF($H141=4,$P$13,IF($H141=5,$P$14,IF($H141=6,$P$15)))))))</f>
        <v>0</v>
      </c>
      <c r="M141" s="129"/>
      <c r="N141" s="7">
        <f>IF($G141="","",TRUNC((M141*L141)+M141,2))</f>
        <v>0</v>
      </c>
      <c r="O141" s="7">
        <f>IF($G141="","",TRUNC(K141*G141,2))</f>
        <v>3160.14</v>
      </c>
      <c r="P141" s="7">
        <f>IF($G141="","",TRUNC(N141*G141,2))</f>
        <v>0</v>
      </c>
      <c r="Q141" s="20" t="e">
        <f>P141/P140</f>
        <v>#DIV/0!</v>
      </c>
      <c r="V141" s="82"/>
      <c r="W141" s="82"/>
      <c r="X141" s="82"/>
      <c r="Y141" s="82"/>
      <c r="Z141" s="82"/>
      <c r="AA141" s="82"/>
      <c r="AB141" s="82"/>
      <c r="AC141" s="82"/>
    </row>
    <row r="142" spans="1:29" s="81" customFormat="1" x14ac:dyDescent="0.25">
      <c r="A142" s="89" t="s">
        <v>194</v>
      </c>
      <c r="B142" s="89"/>
      <c r="C142" s="90"/>
      <c r="D142" s="91"/>
      <c r="E142" s="3" t="s">
        <v>78</v>
      </c>
      <c r="F142" s="91"/>
      <c r="G142" s="92"/>
      <c r="H142" s="91"/>
      <c r="I142" s="91"/>
      <c r="J142" s="93"/>
      <c r="K142" s="91"/>
      <c r="L142" s="91"/>
      <c r="M142" s="128"/>
      <c r="N142" s="91"/>
      <c r="O142" s="94">
        <f>SUM(O143:O150)</f>
        <v>472258.25</v>
      </c>
      <c r="P142" s="94">
        <f>SUM(P143:P150)</f>
        <v>0</v>
      </c>
      <c r="Q142" s="20"/>
      <c r="V142" s="82"/>
      <c r="W142" s="82"/>
      <c r="X142" s="82"/>
      <c r="Y142" s="82"/>
      <c r="Z142" s="82"/>
      <c r="AA142" s="82"/>
      <c r="AB142" s="82"/>
      <c r="AC142" s="82"/>
    </row>
    <row r="143" spans="1:29" s="81" customFormat="1" ht="49.5" x14ac:dyDescent="0.25">
      <c r="A143" s="49" t="s">
        <v>195</v>
      </c>
      <c r="B143" s="95" t="str">
        <f>IFERROR(VLOOKUP(C143,'[23]SINAPI DEZEMBRO'!$A:$F,6,FALSE),IFERROR(VLOOKUP(C143,'[23]BANCO DE DADOS'!$A$3:$F$10542,2,FALSE),""))</f>
        <v>SICRO OUTUBRO / 2025</v>
      </c>
      <c r="C143" s="96">
        <v>5502114</v>
      </c>
      <c r="D143" s="97" t="str">
        <f>IFERROR(IF(C143="","FALTA",VLOOKUP($C143,'[23]E-FISCO'!$A$1:$B$5439,2,)),"FALTA")</f>
        <v>FALTA</v>
      </c>
      <c r="E143" s="4" t="str">
        <f>IFERROR(VLOOKUP(C143,'[23]SINAPI DEZEMBRO'!$A:$E,2,FALSE),IFERROR(VLOOKUP(C143,'[23]BANCO DE DADOS'!$A$3:$F$10542,3,FALSE),""))</f>
        <v>ESCAVAÇÃO, CARGA E TRANSPORTE DE MATERIAL DE 1ª CATEGORIA - DMT DE 1.000 A 1.200 M - CAMINHO DE SERVIÇO EM LEITO NATURAL - COM ESCAVADEIRA E CAMINHÃO BASCULANTE DE 14 M³</v>
      </c>
      <c r="F143" s="5" t="str">
        <f>IFERROR(VLOOKUP(C143,'[23]SINAPI DEZEMBRO'!$A:$E,3,FALSE),IFERROR(VLOOKUP(C143,'[23]BANCO DE DADOS'!$A$3:$F$10542,4,FALSE),""))</f>
        <v>M³</v>
      </c>
      <c r="G143" s="98">
        <f>VLOOKUP(A143,'[23]MEM LOTE 6 SERTÃO S.FRANCISCO'!$1:$1048576,6,FALSE)</f>
        <v>4317.66</v>
      </c>
      <c r="H143" s="99">
        <v>1</v>
      </c>
      <c r="I143" s="100">
        <f t="shared" ref="I143:I150" si="45">IF($H143="","",IF($H143=1,$O$10,IF($H143=2,$O$11,IF($H143=3,$O$12,IF($H143=4,$O$13,IF($H143=5,$O$14,IF($H143=6,$O$15)))))))</f>
        <v>0.2621</v>
      </c>
      <c r="J143" s="6">
        <f>IFERROR(VLOOKUP(C143,'[23]SINAPI DEZEMBRO'!$A:$E,4,FALSE),IFERROR(VLOOKUP(C143,'[23]BANCO DE DADOS'!$A$3:$F$10542,5,FALSE),""))</f>
        <v>8.41</v>
      </c>
      <c r="K143" s="7">
        <f t="shared" ref="K143:K150" si="46">IF($G143="","",TRUNC((J143*I143)+J143,2))</f>
        <v>10.61</v>
      </c>
      <c r="L143" s="100">
        <f t="shared" ref="L143:L150" si="47">IF($H143="","",IF($H143=1,$P$10,IF($H143=2,$P$11,IF($H143=3,$P$12,IF($H143=4,$P$13,IF($H143=5,$P$14,IF($H143=6,$P$15)))))))</f>
        <v>0</v>
      </c>
      <c r="M143" s="129"/>
      <c r="N143" s="7">
        <f t="shared" ref="N143:N150" si="48">IF($G143="","",TRUNC((M143*L143)+M143,2))</f>
        <v>0</v>
      </c>
      <c r="O143" s="7">
        <f t="shared" ref="O143:O150" si="49">IF($G143="","",TRUNC(K143*G143,2))</f>
        <v>45810.37</v>
      </c>
      <c r="P143" s="7">
        <f t="shared" ref="P143:P150" si="50">IF($G143="","",TRUNC(N143*G143,2))</f>
        <v>0</v>
      </c>
      <c r="Q143" s="20" t="e">
        <f>P143/$P$142</f>
        <v>#DIV/0!</v>
      </c>
      <c r="V143" s="82"/>
      <c r="W143" s="82"/>
      <c r="X143" s="82"/>
      <c r="Y143" s="82"/>
      <c r="Z143" s="82"/>
      <c r="AA143" s="82"/>
      <c r="AB143" s="82"/>
      <c r="AC143" s="82"/>
    </row>
    <row r="144" spans="1:29" s="81" customFormat="1" x14ac:dyDescent="0.25">
      <c r="A144" s="49" t="s">
        <v>196</v>
      </c>
      <c r="B144" s="95" t="str">
        <f>IFERROR(VLOOKUP(C144,'[23]SINAPI DEZEMBRO'!$A:$F,6,FALSE),IFERROR(VLOOKUP(C144,'[23]BANCO DE DADOS'!$A$3:$F$10542,2,FALSE),""))</f>
        <v>SICRO OUTUBRO / 2025</v>
      </c>
      <c r="C144" s="96">
        <v>4413942</v>
      </c>
      <c r="D144" s="97" t="str">
        <f>IFERROR(IF(C144="","FALTA",VLOOKUP($C144,'[23]E-FISCO'!$A$1:$B$5439,2,)),"FALTA")</f>
        <v>514993 - 2</v>
      </c>
      <c r="E144" s="4" t="str">
        <f>IFERROR(VLOOKUP(C144,'[23]SINAPI DEZEMBRO'!$A:$E,2,FALSE),IFERROR(VLOOKUP(C144,'[23]BANCO DE DADOS'!$A$3:$F$10542,3,FALSE),""))</f>
        <v>ESPALHAMENTO DE MATERIAL EM BOTA-FORA</v>
      </c>
      <c r="F144" s="5" t="str">
        <f>IFERROR(VLOOKUP(C144,'[23]SINAPI DEZEMBRO'!$A:$E,3,FALSE),IFERROR(VLOOKUP(C144,'[23]BANCO DE DADOS'!$A$3:$F$10542,4,FALSE),""))</f>
        <v>M³</v>
      </c>
      <c r="G144" s="98">
        <f>VLOOKUP(A144,'[23]MEM LOTE 6 SERTÃO S.FRANCISCO'!$1:$1048576,6,FALSE)</f>
        <v>4317.66</v>
      </c>
      <c r="H144" s="99">
        <v>1</v>
      </c>
      <c r="I144" s="100">
        <f t="shared" si="45"/>
        <v>0.2621</v>
      </c>
      <c r="J144" s="6">
        <f>IFERROR(VLOOKUP(C144,'[23]SINAPI DEZEMBRO'!$A:$E,4,FALSE),IFERROR(VLOOKUP(C144,'[23]BANCO DE DADOS'!$A$3:$F$10542,5,FALSE),""))</f>
        <v>2.69</v>
      </c>
      <c r="K144" s="7">
        <f t="shared" si="46"/>
        <v>3.39</v>
      </c>
      <c r="L144" s="100">
        <f t="shared" si="47"/>
        <v>0</v>
      </c>
      <c r="M144" s="129"/>
      <c r="N144" s="7">
        <f t="shared" si="48"/>
        <v>0</v>
      </c>
      <c r="O144" s="7">
        <f t="shared" si="49"/>
        <v>14636.86</v>
      </c>
      <c r="P144" s="7">
        <f t="shared" si="50"/>
        <v>0</v>
      </c>
      <c r="Q144" s="20" t="e">
        <f t="shared" ref="Q144:Q150" si="51">P144/$P$142</f>
        <v>#DIV/0!</v>
      </c>
      <c r="V144" s="82"/>
      <c r="W144" s="82"/>
      <c r="X144" s="82"/>
      <c r="Y144" s="82"/>
      <c r="Z144" s="82"/>
      <c r="AA144" s="82"/>
      <c r="AB144" s="82"/>
      <c r="AC144" s="82"/>
    </row>
    <row r="145" spans="1:29" s="81" customFormat="1" ht="33" x14ac:dyDescent="0.25">
      <c r="A145" s="49" t="s">
        <v>197</v>
      </c>
      <c r="B145" s="95" t="str">
        <f>IFERROR(VLOOKUP(C145,'[23]SINAPI DEZEMBRO'!$A:$F,6,FALSE),IFERROR(VLOOKUP(C145,'[23]BANCO DE DADOS'!$A$3:$F$10542,2,FALSE),""))</f>
        <v>SICRO OUTUBRO / 2025</v>
      </c>
      <c r="C145" s="96">
        <v>4011227</v>
      </c>
      <c r="D145" s="97" t="str">
        <f>IFERROR(IF(C145="","FALTA",VLOOKUP($C145,'[23]E-FISCO'!$A$1:$B$5439,2,)),"FALTA")</f>
        <v>514979 - 7</v>
      </c>
      <c r="E145" s="4" t="str">
        <f>IFERROR(VLOOKUP(C145,'[23]SINAPI DEZEMBRO'!$A:$E,2,FALSE),IFERROR(VLOOKUP(C145,'[23]BANCO DE DADOS'!$A$3:$F$10542,3,FALSE),""))</f>
        <v>SUB-BASE DE SOLO ESTABILIZADO GRANULOMETRICAMENTE SEM MISTURA COM MATERIAL DE JAZIDA - 100% PROCTOR INTERMEDIÁRIO</v>
      </c>
      <c r="F145" s="5" t="str">
        <f>IFERROR(VLOOKUP(C145,'[23]SINAPI DEZEMBRO'!$A:$E,3,FALSE),IFERROR(VLOOKUP(C145,'[23]BANCO DE DADOS'!$A$3:$F$10542,4,FALSE),""))</f>
        <v>M³</v>
      </c>
      <c r="G145" s="98">
        <f>VLOOKUP(A145,'[23]MEM LOTE 6 SERTÃO S.FRANCISCO'!$1:$1048576,6,FALSE)</f>
        <v>300.92</v>
      </c>
      <c r="H145" s="99">
        <v>1</v>
      </c>
      <c r="I145" s="100">
        <f t="shared" si="45"/>
        <v>0.2621</v>
      </c>
      <c r="J145" s="6">
        <f>IFERROR(VLOOKUP(C145,'[23]SINAPI DEZEMBRO'!$A:$E,4,FALSE),IFERROR(VLOOKUP(C145,'[23]BANCO DE DADOS'!$A$3:$F$10542,5,FALSE),""))</f>
        <v>15.23</v>
      </c>
      <c r="K145" s="7">
        <f t="shared" si="46"/>
        <v>19.22</v>
      </c>
      <c r="L145" s="100">
        <f t="shared" si="47"/>
        <v>0</v>
      </c>
      <c r="M145" s="129"/>
      <c r="N145" s="7">
        <f t="shared" si="48"/>
        <v>0</v>
      </c>
      <c r="O145" s="7">
        <f t="shared" si="49"/>
        <v>5783.68</v>
      </c>
      <c r="P145" s="7">
        <f t="shared" si="50"/>
        <v>0</v>
      </c>
      <c r="Q145" s="20" t="e">
        <f t="shared" si="51"/>
        <v>#DIV/0!</v>
      </c>
      <c r="V145" s="82"/>
      <c r="W145" s="82"/>
      <c r="X145" s="82"/>
      <c r="Y145" s="82"/>
      <c r="Z145" s="82"/>
      <c r="AA145" s="82"/>
      <c r="AB145" s="82"/>
      <c r="AC145" s="82"/>
    </row>
    <row r="146" spans="1:29" s="81" customFormat="1" ht="49.5" x14ac:dyDescent="0.25">
      <c r="A146" s="49" t="s">
        <v>198</v>
      </c>
      <c r="B146" s="95" t="str">
        <f>IFERROR(VLOOKUP(C146,'[23]SINAPI DEZEMBRO'!$A:$F,6,FALSE),IFERROR(VLOOKUP(C146,'[23]BANCO DE DADOS'!$A$3:$F$10542,2,FALSE),""))</f>
        <v>SINAPI DEZEMBRO 2025</v>
      </c>
      <c r="C146" s="96">
        <v>98525</v>
      </c>
      <c r="D146" s="97" t="str">
        <f>IFERROR(IF(C146="","FALTA",VLOOKUP($C146,'[23]E-FISCO'!$A$1:$B$5439,2,)),"FALTA")</f>
        <v>FALTA</v>
      </c>
      <c r="E146" s="4" t="str">
        <f>IFERROR(VLOOKUP(C146,'[23]SINAPI DEZEMBRO'!$A:$E,2,FALSE),IFERROR(VLOOKUP(C146,'[23]BANCO DE DADOS'!$A$3:$F$10542,3,FALSE),""))</f>
        <v>LIMPEZA MECANIZADA DE CAMADA VEGETAL, VEGETAÇÃO E PEQUENAS ÁRVORES (DIÂMETRO DE TRONCO MENOR QUE 0,20 M), COM TRATOR DE ESTEIRAS. AF_03/2024</v>
      </c>
      <c r="F146" s="5" t="str">
        <f>IFERROR(VLOOKUP(C146,'[23]SINAPI DEZEMBRO'!$A:$E,3,FALSE),IFERROR(VLOOKUP(C146,'[23]BANCO DE DADOS'!$A$3:$F$10542,4,FALSE),""))</f>
        <v>M2</v>
      </c>
      <c r="G146" s="98">
        <f>VLOOKUP(A146,'[23]MEM LOTE 6 SERTÃO S.FRANCISCO'!$1:$1048576,6,FALSE)</f>
        <v>28784.44</v>
      </c>
      <c r="H146" s="99">
        <v>1</v>
      </c>
      <c r="I146" s="100">
        <f t="shared" si="45"/>
        <v>0.2621</v>
      </c>
      <c r="J146" s="6">
        <f>IFERROR(VLOOKUP(C146,'[23]SINAPI DEZEMBRO'!$A:$E,4,FALSE),IFERROR(VLOOKUP(C146,'[23]BANCO DE DADOS'!$A$3:$F$10542,5,FALSE),""))</f>
        <v>0.65</v>
      </c>
      <c r="K146" s="7">
        <f t="shared" si="46"/>
        <v>0.82</v>
      </c>
      <c r="L146" s="100">
        <f t="shared" si="47"/>
        <v>0</v>
      </c>
      <c r="M146" s="129"/>
      <c r="N146" s="7">
        <f t="shared" si="48"/>
        <v>0</v>
      </c>
      <c r="O146" s="7">
        <f t="shared" si="49"/>
        <v>23603.24</v>
      </c>
      <c r="P146" s="7">
        <f t="shared" si="50"/>
        <v>0</v>
      </c>
      <c r="Q146" s="20" t="e">
        <f t="shared" si="51"/>
        <v>#DIV/0!</v>
      </c>
      <c r="V146" s="82"/>
      <c r="W146" s="82"/>
      <c r="X146" s="82"/>
      <c r="Y146" s="82"/>
      <c r="Z146" s="82"/>
      <c r="AA146" s="82"/>
      <c r="AB146" s="82"/>
      <c r="AC146" s="82"/>
    </row>
    <row r="147" spans="1:29" s="81" customFormat="1" ht="49.5" x14ac:dyDescent="0.25">
      <c r="A147" s="49" t="s">
        <v>199</v>
      </c>
      <c r="B147" s="95" t="str">
        <f>IFERROR(VLOOKUP(C147,'[23]SINAPI DEZEMBRO'!$A:$F,6,FALSE),IFERROR(VLOOKUP(C147,'[23]BANCO DE DADOS'!$A$3:$F$10542,2,FALSE),""))</f>
        <v>SINAPI DEZEMBRO 2025</v>
      </c>
      <c r="C147" s="96">
        <v>100979</v>
      </c>
      <c r="D147" s="97" t="str">
        <f>IFERROR(IF(C147="","FALTA",VLOOKUP($C147,'[23]E-FISCO'!$A$1:$B$5439,2,)),"FALTA")</f>
        <v>FALTA</v>
      </c>
      <c r="E147" s="4" t="str">
        <f>IFERROR(VLOOKUP(C147,'[23]SINAPI DEZEMBRO'!$A:$E,2,FALSE),IFERROR(VLOOKUP(C147,'[23]BANCO DE DADOS'!$A$3:$F$10542,3,FALSE),""))</f>
        <v>CARGA, MANOBRA E DESCARGA DE SOLOS E MATERIAIS GRANULARES EM CAMINHÃO BASCULANTE 14 M³ - CARGA COM ESCAVADEIRA HIDRÁULICA (CAÇAMBA DE 1,20 M³ / 155 HP) E DESCARGA LIVRE (UNIDADE: M3). AF_07/2020</v>
      </c>
      <c r="F147" s="5" t="str">
        <f>IFERROR(VLOOKUP(C147,'[23]SINAPI DEZEMBRO'!$A:$E,3,FALSE),IFERROR(VLOOKUP(C147,'[23]BANCO DE DADOS'!$A$3:$F$10542,4,FALSE),""))</f>
        <v>M3</v>
      </c>
      <c r="G147" s="98">
        <f>VLOOKUP(A147,'[23]MEM LOTE 6 SERTÃO S.FRANCISCO'!$1:$1048576,6,FALSE)</f>
        <v>7483.95</v>
      </c>
      <c r="H147" s="99">
        <v>1</v>
      </c>
      <c r="I147" s="100">
        <f t="shared" si="45"/>
        <v>0.2621</v>
      </c>
      <c r="J147" s="6">
        <f>IFERROR(VLOOKUP(C147,'[23]SINAPI DEZEMBRO'!$A:$E,4,FALSE),IFERROR(VLOOKUP(C147,'[23]BANCO DE DADOS'!$A$3:$F$10542,5,FALSE),""))</f>
        <v>6.66</v>
      </c>
      <c r="K147" s="7">
        <f t="shared" si="46"/>
        <v>8.4</v>
      </c>
      <c r="L147" s="100">
        <f t="shared" si="47"/>
        <v>0</v>
      </c>
      <c r="M147" s="129"/>
      <c r="N147" s="7">
        <f t="shared" si="48"/>
        <v>0</v>
      </c>
      <c r="O147" s="7">
        <f t="shared" si="49"/>
        <v>62865.18</v>
      </c>
      <c r="P147" s="7">
        <f t="shared" si="50"/>
        <v>0</v>
      </c>
      <c r="Q147" s="20" t="e">
        <f t="shared" si="51"/>
        <v>#DIV/0!</v>
      </c>
      <c r="V147" s="82"/>
      <c r="W147" s="82"/>
      <c r="X147" s="82"/>
      <c r="Y147" s="82"/>
      <c r="Z147" s="82"/>
      <c r="AA147" s="82"/>
      <c r="AB147" s="82"/>
      <c r="AC147" s="82"/>
    </row>
    <row r="148" spans="1:29" s="81" customFormat="1" ht="33" x14ac:dyDescent="0.25">
      <c r="A148" s="49" t="s">
        <v>200</v>
      </c>
      <c r="B148" s="95" t="str">
        <f>IFERROR(VLOOKUP(C148,'[23]SINAPI DEZEMBRO'!$A:$F,6,FALSE),IFERROR(VLOOKUP(C148,'[23]BANCO DE DADOS'!$A$3:$F$10542,2,FALSE),""))</f>
        <v>SINAPI DEZEMBRO 2025</v>
      </c>
      <c r="C148" s="96">
        <v>95876</v>
      </c>
      <c r="D148" s="97" t="str">
        <f>IFERROR(IF(C148="","FALTA",VLOOKUP($C148,'[23]E-FISCO'!$A$1:$B$5439,2,)),"FALTA")</f>
        <v>FALTA</v>
      </c>
      <c r="E148" s="4" t="str">
        <f>IFERROR(VLOOKUP(C148,'[23]SINAPI DEZEMBRO'!$A:$E,2,FALSE),IFERROR(VLOOKUP(C148,'[23]BANCO DE DADOS'!$A$3:$F$10542,3,FALSE),""))</f>
        <v>TRANSPORTE COM CAMINHÃO BASCULANTE DE 14 M³, EM VIA URBANA PAVIMENTADA, DMT ATÉ 30 KM (UNIDADE: M3XKM). AF_07/2020</v>
      </c>
      <c r="F148" s="5" t="str">
        <f>IFERROR(VLOOKUP(C148,'[23]SINAPI DEZEMBRO'!$A:$E,3,FALSE),IFERROR(VLOOKUP(C148,'[23]BANCO DE DADOS'!$A$3:$F$10542,4,FALSE),""))</f>
        <v>M3XKM</v>
      </c>
      <c r="G148" s="98">
        <f>VLOOKUP(A148,'[23]MEM LOTE 6 SERTÃO S.FRANCISCO'!$1:$1048576,6,FALSE)</f>
        <v>112259.25</v>
      </c>
      <c r="H148" s="99">
        <v>1</v>
      </c>
      <c r="I148" s="100">
        <f t="shared" si="45"/>
        <v>0.2621</v>
      </c>
      <c r="J148" s="6">
        <f>IFERROR(VLOOKUP(C148,'[23]SINAPI DEZEMBRO'!$A:$E,4,FALSE),IFERROR(VLOOKUP(C148,'[23]BANCO DE DADOS'!$A$3:$F$10542,5,FALSE),""))</f>
        <v>2.16</v>
      </c>
      <c r="K148" s="7">
        <f t="shared" si="46"/>
        <v>2.72</v>
      </c>
      <c r="L148" s="100">
        <f t="shared" si="47"/>
        <v>0</v>
      </c>
      <c r="M148" s="129"/>
      <c r="N148" s="7">
        <f t="shared" si="48"/>
        <v>0</v>
      </c>
      <c r="O148" s="7">
        <f t="shared" si="49"/>
        <v>305345.15999999997</v>
      </c>
      <c r="P148" s="7">
        <f t="shared" si="50"/>
        <v>0</v>
      </c>
      <c r="Q148" s="20" t="e">
        <f t="shared" si="51"/>
        <v>#DIV/0!</v>
      </c>
      <c r="V148" s="82"/>
      <c r="W148" s="82"/>
      <c r="X148" s="82"/>
      <c r="Y148" s="82"/>
      <c r="Z148" s="82"/>
      <c r="AA148" s="82"/>
      <c r="AB148" s="82"/>
      <c r="AC148" s="82"/>
    </row>
    <row r="149" spans="1:29" ht="33" x14ac:dyDescent="0.25">
      <c r="A149" s="49" t="s">
        <v>201</v>
      </c>
      <c r="B149" s="95" t="str">
        <f>IFERROR(VLOOKUP(C149,'[23]SINAPI DEZEMBRO'!$A:$F,6,FALSE),IFERROR(VLOOKUP(C149,'[23]BANCO DE DADOS'!$A$3:$F$10542,2,FALSE),""))</f>
        <v>ORSE NOVEMBRO / 2025</v>
      </c>
      <c r="C149" s="96">
        <v>4268</v>
      </c>
      <c r="D149" s="97" t="str">
        <f>IFERROR(IF(C149="","FALTA",VLOOKUP($C149,'[23]E-FISCO'!$A$1:$B$5439,2,)),"FALTA")</f>
        <v>FALTA</v>
      </c>
      <c r="E149" s="4" t="str">
        <f>IFERROR(VLOOKUP(C149,'[23]SINAPI DEZEMBRO'!$A:$E,2,FALSE),IFERROR(VLOOKUP(C149,'[23]BANCO DE DADOS'!$A$3:$F$10542,3,FALSE),""))</f>
        <v>REMOÇÃO DE ÁRVORE, PORTE MÉDIO, COM UTILIZAÇÃO DE RETRO-ESCAVADEIRA</v>
      </c>
      <c r="F149" s="5" t="str">
        <f>IFERROR(VLOOKUP(C149,'[23]SINAPI DEZEMBRO'!$A:$E,3,FALSE),IFERROR(VLOOKUP(C149,'[23]BANCO DE DADOS'!$A$3:$F$10542,4,FALSE),""))</f>
        <v>UN</v>
      </c>
      <c r="G149" s="98">
        <f>VLOOKUP(A149,'[23]MEM LOTE 6 SERTÃO S.FRANCISCO'!$1:$1048576,6,FALSE)</f>
        <v>3</v>
      </c>
      <c r="H149" s="99">
        <v>1</v>
      </c>
      <c r="I149" s="100">
        <f t="shared" si="45"/>
        <v>0.2621</v>
      </c>
      <c r="J149" s="6">
        <f>IFERROR(VLOOKUP(C149,'[23]SINAPI DEZEMBRO'!$A:$E,4,FALSE),IFERROR(VLOOKUP(C149,'[23]BANCO DE DADOS'!$A$3:$F$10542,5,FALSE),""))</f>
        <v>106.85</v>
      </c>
      <c r="K149" s="7">
        <f t="shared" si="46"/>
        <v>134.85</v>
      </c>
      <c r="L149" s="100">
        <f t="shared" si="47"/>
        <v>0</v>
      </c>
      <c r="M149" s="129"/>
      <c r="N149" s="7">
        <f t="shared" si="48"/>
        <v>0</v>
      </c>
      <c r="O149" s="7">
        <f t="shared" si="49"/>
        <v>404.55</v>
      </c>
      <c r="P149" s="7">
        <f t="shared" si="50"/>
        <v>0</v>
      </c>
      <c r="Q149" s="20" t="e">
        <f t="shared" si="51"/>
        <v>#DIV/0!</v>
      </c>
      <c r="V149" s="101"/>
    </row>
    <row r="150" spans="1:29" x14ac:dyDescent="0.25">
      <c r="A150" s="49" t="s">
        <v>202</v>
      </c>
      <c r="B150" s="95" t="str">
        <f>IFERROR(VLOOKUP(C150,'[23]SINAPI DEZEMBRO'!$A:$F,6,FALSE),IFERROR(VLOOKUP(C150,'[23]BANCO DE DADOS'!$A$3:$F$10542,2,FALSE),""))</f>
        <v>COMPOSIÇÃO</v>
      </c>
      <c r="C150" s="96" t="s">
        <v>87</v>
      </c>
      <c r="D150" s="97" t="str">
        <f>IFERROR(IF(C150="","FALTA",VLOOKUP($C150,'[23]E-FISCO'!$A$1:$B$5439,2,)),"FALTA")</f>
        <v>FALTA</v>
      </c>
      <c r="E150" s="4" t="str">
        <f>IFERROR(VLOOKUP(C150,'[23]SINAPI DEZEMBRO'!$A:$E,2,FALSE),IFERROR(VLOOKUP(C150,'[23]BANCO DE DADOS'!$A$3:$F$10542,3,FALSE),""))</f>
        <v>AQUISIÇÃO DE MATERIAL DE JAZIDA PARA EXECUÇÃO DA SUB-BASE</v>
      </c>
      <c r="F150" s="5" t="str">
        <f>IFERROR(VLOOKUP(C150,'[23]SINAPI DEZEMBRO'!$A:$E,3,FALSE),IFERROR(VLOOKUP(C150,'[23]BANCO DE DADOS'!$A$3:$F$10542,4,FALSE),""))</f>
        <v>M3</v>
      </c>
      <c r="G150" s="98">
        <f>VLOOKUP(A150,'[23]MEM LOTE 6 SERTÃO S.FRANCISCO'!$1:$1048576,6,FALSE)</f>
        <v>300.92</v>
      </c>
      <c r="H150" s="99">
        <v>5</v>
      </c>
      <c r="I150" s="100">
        <f t="shared" si="45"/>
        <v>0.184</v>
      </c>
      <c r="J150" s="6">
        <f>IFERROR(VLOOKUP(C150,'[23]SINAPI DEZEMBRO'!$A:$E,4,FALSE),IFERROR(VLOOKUP(C150,'[23]BANCO DE DADOS'!$A$3:$F$10542,5,FALSE),""))</f>
        <v>38.76</v>
      </c>
      <c r="K150" s="7">
        <f t="shared" si="46"/>
        <v>45.89</v>
      </c>
      <c r="L150" s="100">
        <f t="shared" si="47"/>
        <v>0</v>
      </c>
      <c r="M150" s="129"/>
      <c r="N150" s="7">
        <f t="shared" si="48"/>
        <v>0</v>
      </c>
      <c r="O150" s="7">
        <f t="shared" si="49"/>
        <v>13809.21</v>
      </c>
      <c r="P150" s="7">
        <f t="shared" si="50"/>
        <v>0</v>
      </c>
      <c r="Q150" s="20" t="e">
        <f t="shared" si="51"/>
        <v>#DIV/0!</v>
      </c>
      <c r="V150" s="101"/>
    </row>
    <row r="151" spans="1:29" x14ac:dyDescent="0.25">
      <c r="A151" s="89" t="s">
        <v>203</v>
      </c>
      <c r="B151" s="89"/>
      <c r="C151" s="90"/>
      <c r="D151" s="91"/>
      <c r="E151" s="3" t="s">
        <v>204</v>
      </c>
      <c r="F151" s="91"/>
      <c r="G151" s="92"/>
      <c r="H151" s="91"/>
      <c r="I151" s="91"/>
      <c r="J151" s="93"/>
      <c r="K151" s="91"/>
      <c r="L151" s="91"/>
      <c r="M151" s="128"/>
      <c r="N151" s="91"/>
      <c r="O151" s="94">
        <f>SUM(O152:O165)</f>
        <v>5061385.5999999996</v>
      </c>
      <c r="P151" s="94">
        <f>SUM(P152:P165)</f>
        <v>0</v>
      </c>
      <c r="V151" s="101"/>
    </row>
    <row r="152" spans="1:29" ht="49.5" x14ac:dyDescent="0.25">
      <c r="A152" s="49" t="s">
        <v>205</v>
      </c>
      <c r="B152" s="95" t="str">
        <f>IFERROR(VLOOKUP(C152,'[23]SINAPI DEZEMBRO'!$A:$F,6,FALSE),IFERROR(VLOOKUP(C152,'[23]BANCO DE DADOS'!$A$3:$F$10542,2,FALSE),""))</f>
        <v>SINAPI DEZEMBRO 2025</v>
      </c>
      <c r="C152" s="96">
        <v>100576</v>
      </c>
      <c r="D152" s="97" t="str">
        <f>IFERROR(IF(C152="","FALTA",VLOOKUP($C152,'[23]E-FISCO'!$A$1:$B$5439,2,)),"FALTA")</f>
        <v>FALTA</v>
      </c>
      <c r="E152" s="9" t="str">
        <f>IFERROR(VLOOKUP(C152,'[23]SINAPI DEZEMBRO'!$A:$E,2,FALSE),IFERROR(VLOOKUP(C152,'[23]BANCO DE DADOS'!$A$3:$F$10542,3,FALSE),""))</f>
        <v>REGULARIZAÇÃO E COMPACTAÇÃO DE SUBLEITO DE SOLO PREDOMINANTEMENTE ARGILOSO, PARA OBRAS DE CONSTRUÇÃO DE PAVIMENTOS. AF_09/2024</v>
      </c>
      <c r="F152" s="5" t="str">
        <f>IFERROR(VLOOKUP(C152,'[23]SINAPI DEZEMBRO'!$A:$E,3,FALSE),IFERROR(VLOOKUP(C152,'[23]BANCO DE DADOS'!$A$3:$F$10542,4,FALSE),""))</f>
        <v>M2</v>
      </c>
      <c r="G152" s="98">
        <f>VLOOKUP(A152,'[23]MEM LOTE 6 SERTÃO S.FRANCISCO'!$1:$1048576,6,FALSE)</f>
        <v>28784.44</v>
      </c>
      <c r="H152" s="99">
        <v>1</v>
      </c>
      <c r="I152" s="100">
        <f t="shared" ref="I152:I165" si="52">IF($H152="","",IF($H152=1,$O$10,IF($H152=2,$O$11,IF($H152=3,$O$12,IF($H152=4,$O$13,IF($H152=5,$O$14,IF($H152=6,$O$15)))))))</f>
        <v>0.2621</v>
      </c>
      <c r="J152" s="6">
        <f>IFERROR(VLOOKUP(C152,'[23]SINAPI DEZEMBRO'!$A:$E,4,FALSE),IFERROR(VLOOKUP(C152,'[23]BANCO DE DADOS'!$A$3:$F$10542,5,FALSE),""))</f>
        <v>2.69</v>
      </c>
      <c r="K152" s="7">
        <f t="shared" ref="K152:K165" si="53">IF($G152="","",TRUNC((J152*I152)+J152,2))</f>
        <v>3.39</v>
      </c>
      <c r="L152" s="100">
        <f t="shared" ref="L152:L165" si="54">IF($H152="","",IF($H152=1,$P$10,IF($H152=2,$P$11,IF($H152=3,$P$12,IF($H152=4,$P$13,IF($H152=5,$P$14,IF($H152=6,$P$15)))))))</f>
        <v>0</v>
      </c>
      <c r="M152" s="129"/>
      <c r="N152" s="7">
        <f t="shared" ref="N152:N165" si="55">IF($G152="","",TRUNC((M152*L152)+M152,2))</f>
        <v>0</v>
      </c>
      <c r="O152" s="7">
        <f t="shared" ref="O152:O165" si="56">IF($G152="","",TRUNC(K152*G152,2))</f>
        <v>97579.25</v>
      </c>
      <c r="P152" s="7">
        <f t="shared" ref="P152:P165" si="57">IF($G152="","",TRUNC(N152*G152,2))</f>
        <v>0</v>
      </c>
      <c r="Q152" s="20" t="e">
        <f>P152/$P$151</f>
        <v>#DIV/0!</v>
      </c>
      <c r="V152" s="101"/>
    </row>
    <row r="153" spans="1:29" ht="33" x14ac:dyDescent="0.25">
      <c r="A153" s="49" t="s">
        <v>206</v>
      </c>
      <c r="B153" s="95" t="str">
        <f>IFERROR(VLOOKUP(C153,'[23]SINAPI DEZEMBRO'!$A:$F,6,FALSE),IFERROR(VLOOKUP(C153,'[23]BANCO DE DADOS'!$A$3:$F$10542,2,FALSE),""))</f>
        <v>SICRO OUTUBRO / 2025</v>
      </c>
      <c r="C153" s="96">
        <v>4011300</v>
      </c>
      <c r="D153" s="97" t="str">
        <f>IFERROR(IF(C153="","FALTA",VLOOKUP($C153,'[23]E-FISCO'!$A$1:$B$5439,2,)),"FALTA")</f>
        <v>608284 - 0</v>
      </c>
      <c r="E153" s="4" t="str">
        <f>IFERROR(VLOOKUP(C153,'[23]SINAPI DEZEMBRO'!$A:$E,2,FALSE),IFERROR(VLOOKUP(C153,'[23]BANCO DE DADOS'!$A$3:$F$10542,3,FALSE),""))</f>
        <v>SUB-BASE DE SOLO MELHORADO COM 3% DE CIMENTO E MISTURA NA PISTA COM MATERIAL DE JAZIDA - 100% PROCTOR INTERMEDIÁRIO</v>
      </c>
      <c r="F153" s="5" t="str">
        <f>IFERROR(VLOOKUP(C153,'[23]SINAPI DEZEMBRO'!$A:$E,3,FALSE),IFERROR(VLOOKUP(C153,'[23]BANCO DE DADOS'!$A$3:$F$10542,4,FALSE),""))</f>
        <v>M³</v>
      </c>
      <c r="G153" s="98">
        <f>VLOOKUP(A153,'[23]MEM LOTE 6 SERTÃO S.FRANCISCO'!$1:$1048576,6,FALSE)</f>
        <v>1504.64</v>
      </c>
      <c r="H153" s="99">
        <v>1</v>
      </c>
      <c r="I153" s="100">
        <f t="shared" si="52"/>
        <v>0.2621</v>
      </c>
      <c r="J153" s="6">
        <f>IFERROR(VLOOKUP(C153,'[23]SINAPI DEZEMBRO'!$A:$E,4,FALSE),IFERROR(VLOOKUP(C153,'[23]BANCO DE DADOS'!$A$3:$F$10542,5,FALSE),""))</f>
        <v>60.81</v>
      </c>
      <c r="K153" s="7">
        <f t="shared" si="53"/>
        <v>76.739999999999995</v>
      </c>
      <c r="L153" s="100">
        <f t="shared" si="54"/>
        <v>0</v>
      </c>
      <c r="M153" s="129"/>
      <c r="N153" s="7">
        <f t="shared" si="55"/>
        <v>0</v>
      </c>
      <c r="O153" s="7">
        <f t="shared" si="56"/>
        <v>115466.07</v>
      </c>
      <c r="P153" s="7">
        <f t="shared" si="57"/>
        <v>0</v>
      </c>
      <c r="Q153" s="20" t="e">
        <f t="shared" ref="Q153:Q165" si="58">P153/$P$151</f>
        <v>#DIV/0!</v>
      </c>
      <c r="V153" s="101"/>
    </row>
    <row r="154" spans="1:29" ht="49.5" x14ac:dyDescent="0.25">
      <c r="A154" s="49" t="s">
        <v>207</v>
      </c>
      <c r="B154" s="95" t="str">
        <f>IFERROR(VLOOKUP(C154,'[23]SINAPI DEZEMBRO'!$A:$F,6,FALSE),IFERROR(VLOOKUP(C154,'[23]BANCO DE DADOS'!$A$3:$F$10542,2,FALSE),""))</f>
        <v>SINAPI DEZEMBRO 2025</v>
      </c>
      <c r="C154" s="96">
        <v>96396</v>
      </c>
      <c r="D154" s="97" t="str">
        <f>IFERROR(IF(C154="","FALTA",VLOOKUP($C154,'[23]E-FISCO'!$A$1:$B$5439,2,)),"FALTA")</f>
        <v>FALTA</v>
      </c>
      <c r="E154" s="4" t="str">
        <f>IFERROR(VLOOKUP(C154,'[23]SINAPI DEZEMBRO'!$A:$E,2,FALSE),IFERROR(VLOOKUP(C154,'[23]BANCO DE DADOS'!$A$3:$F$10542,3,FALSE),""))</f>
        <v>CONSTRUÇÃO DE BASE E SUB-BASE PARA PAVIMENTAÇÃO DE BRITA GRADUADA SIMPLES, COM ESPESSURA DE 15 CM - EXCLUSIVE CARGA E TRANSPORTE. AF_09/2024</v>
      </c>
      <c r="F154" s="5" t="str">
        <f>IFERROR(VLOOKUP(C154,'[23]SINAPI DEZEMBRO'!$A:$E,3,FALSE),IFERROR(VLOOKUP(C154,'[23]BANCO DE DADOS'!$A$3:$F$10542,4,FALSE),""))</f>
        <v>M3</v>
      </c>
      <c r="G154" s="98">
        <f>VLOOKUP(A154,'[23]MEM LOTE 6 SERTÃO S.FRANCISCO'!$1:$1048576,6,FALSE)</f>
        <v>2878.44</v>
      </c>
      <c r="H154" s="99">
        <v>1</v>
      </c>
      <c r="I154" s="100">
        <f t="shared" si="52"/>
        <v>0.2621</v>
      </c>
      <c r="J154" s="6">
        <f>IFERROR(VLOOKUP(C154,'[23]SINAPI DEZEMBRO'!$A:$E,4,FALSE),IFERROR(VLOOKUP(C154,'[23]BANCO DE DADOS'!$A$3:$F$10542,5,FALSE),""))</f>
        <v>174.98</v>
      </c>
      <c r="K154" s="7">
        <f t="shared" si="53"/>
        <v>220.84</v>
      </c>
      <c r="L154" s="100">
        <f t="shared" si="54"/>
        <v>0</v>
      </c>
      <c r="M154" s="129"/>
      <c r="N154" s="7">
        <f t="shared" si="55"/>
        <v>0</v>
      </c>
      <c r="O154" s="7">
        <f t="shared" si="56"/>
        <v>635674.68000000005</v>
      </c>
      <c r="P154" s="7">
        <f t="shared" si="57"/>
        <v>0</v>
      </c>
      <c r="Q154" s="20" t="e">
        <f t="shared" si="58"/>
        <v>#DIV/0!</v>
      </c>
      <c r="V154" s="101"/>
    </row>
    <row r="155" spans="1:29" ht="49.5" x14ac:dyDescent="0.25">
      <c r="A155" s="49" t="s">
        <v>208</v>
      </c>
      <c r="B155" s="95" t="str">
        <f>IFERROR(VLOOKUP(C155,'[23]SINAPI DEZEMBRO'!$A:$F,6,FALSE),IFERROR(VLOOKUP(C155,'[23]BANCO DE DADOS'!$A$3:$F$10542,2,FALSE),""))</f>
        <v>SINAPI DEZEMBRO 2025</v>
      </c>
      <c r="C155" s="96">
        <v>100975</v>
      </c>
      <c r="D155" s="97" t="str">
        <f>IFERROR(IF(C155="","FALTA",VLOOKUP($C155,'[23]E-FISCO'!$A$1:$B$5439,2,)),"FALTA")</f>
        <v>FALTA</v>
      </c>
      <c r="E155" s="4" t="str">
        <f>IFERROR(VLOOKUP(C155,'[23]SINAPI DEZEMBRO'!$A:$E,2,FALSE),IFERROR(VLOOKUP(C155,'[23]BANCO DE DADOS'!$A$3:$F$10542,3,FALSE),""))</f>
        <v>CARGA, MANOBRA E DESCARGA DE SOLOS E MATERIAIS GRANULARES EM CAMINHÃO BASCULANTE 14 M³ - CARGA COM PÁ CARREGADEIRA (CAÇAMBA DE 1,7 A 2,8 M³ / 128 HP) E DESCARGA LIVRE (UNIDADE: M3). AF_07/2020</v>
      </c>
      <c r="F155" s="5" t="str">
        <f>IFERROR(VLOOKUP(C155,'[23]SINAPI DEZEMBRO'!$A:$E,3,FALSE),IFERROR(VLOOKUP(C155,'[23]BANCO DE DADOS'!$A$3:$F$10542,4,FALSE),""))</f>
        <v>M3</v>
      </c>
      <c r="G155" s="98">
        <f>VLOOKUP(A155,'[23]MEM LOTE 6 SERTÃO S.FRANCISCO'!$1:$1048576,6,FALSE)</f>
        <v>6626.94</v>
      </c>
      <c r="H155" s="99">
        <v>1</v>
      </c>
      <c r="I155" s="100">
        <f t="shared" si="52"/>
        <v>0.2621</v>
      </c>
      <c r="J155" s="6">
        <f>IFERROR(VLOOKUP(C155,'[23]SINAPI DEZEMBRO'!$A:$E,4,FALSE),IFERROR(VLOOKUP(C155,'[23]BANCO DE DADOS'!$A$3:$F$10542,5,FALSE),""))</f>
        <v>8.4700000000000006</v>
      </c>
      <c r="K155" s="7">
        <f t="shared" si="53"/>
        <v>10.68</v>
      </c>
      <c r="L155" s="100">
        <f t="shared" si="54"/>
        <v>0</v>
      </c>
      <c r="M155" s="129"/>
      <c r="N155" s="7">
        <f t="shared" si="55"/>
        <v>0</v>
      </c>
      <c r="O155" s="7">
        <f t="shared" si="56"/>
        <v>70775.710000000006</v>
      </c>
      <c r="P155" s="7">
        <f t="shared" si="57"/>
        <v>0</v>
      </c>
      <c r="Q155" s="20" t="e">
        <f t="shared" si="58"/>
        <v>#DIV/0!</v>
      </c>
      <c r="V155" s="101"/>
    </row>
    <row r="156" spans="1:29" ht="49.5" x14ac:dyDescent="0.25">
      <c r="A156" s="49" t="s">
        <v>209</v>
      </c>
      <c r="B156" s="95" t="str">
        <f>IFERROR(VLOOKUP(C156,'[23]SINAPI DEZEMBRO'!$A:$F,6,FALSE),IFERROR(VLOOKUP(C156,'[23]BANCO DE DADOS'!$A$3:$F$10542,2,FALSE),""))</f>
        <v>SINAPI DEZEMBRO 2025</v>
      </c>
      <c r="C156" s="96">
        <v>93593</v>
      </c>
      <c r="D156" s="97" t="str">
        <f>IFERROR(IF(C156="","FALTA",VLOOKUP($C156,'[23]E-FISCO'!$A$1:$B$5439,2,)),"FALTA")</f>
        <v>FALTA</v>
      </c>
      <c r="E156" s="4" t="str">
        <f>IFERROR(VLOOKUP(C156,'[23]SINAPI DEZEMBRO'!$A:$E,2,FALSE),IFERROR(VLOOKUP(C156,'[23]BANCO DE DADOS'!$A$3:$F$10542,3,FALSE),""))</f>
        <v>TRANSPORTE COM CAMINHÃO BASCULANTE DE 14 M³, EM VIA URBANA PAVIMENTADA, ADICIONAL PARA DMT EXCEDENTE A 30 KM (UNIDADE: M3XKM). AF_07/2020</v>
      </c>
      <c r="F156" s="5" t="str">
        <f>IFERROR(VLOOKUP(C156,'[23]SINAPI DEZEMBRO'!$A:$E,3,FALSE),IFERROR(VLOOKUP(C156,'[23]BANCO DE DADOS'!$A$3:$F$10542,4,FALSE),""))</f>
        <v>M3XKM</v>
      </c>
      <c r="G156" s="98">
        <f>VLOOKUP(A156,'[23]MEM LOTE 6 SERTÃO S.FRANCISCO'!$1:$1048576,6,FALSE)</f>
        <v>902059.3</v>
      </c>
      <c r="H156" s="99">
        <v>1</v>
      </c>
      <c r="I156" s="100">
        <f t="shared" si="52"/>
        <v>0.2621</v>
      </c>
      <c r="J156" s="6">
        <f>IFERROR(VLOOKUP(C156,'[23]SINAPI DEZEMBRO'!$A:$E,4,FALSE),IFERROR(VLOOKUP(C156,'[23]BANCO DE DADOS'!$A$3:$F$10542,5,FALSE),""))</f>
        <v>0.87</v>
      </c>
      <c r="K156" s="7">
        <f t="shared" si="53"/>
        <v>1.0900000000000001</v>
      </c>
      <c r="L156" s="100">
        <f t="shared" si="54"/>
        <v>0</v>
      </c>
      <c r="M156" s="129"/>
      <c r="N156" s="7">
        <f t="shared" si="55"/>
        <v>0</v>
      </c>
      <c r="O156" s="7">
        <f t="shared" si="56"/>
        <v>983244.63</v>
      </c>
      <c r="P156" s="7">
        <f t="shared" si="57"/>
        <v>0</v>
      </c>
      <c r="Q156" s="20" t="e">
        <f t="shared" si="58"/>
        <v>#DIV/0!</v>
      </c>
      <c r="V156" s="101"/>
    </row>
    <row r="157" spans="1:29" ht="33" x14ac:dyDescent="0.25">
      <c r="A157" s="49" t="s">
        <v>210</v>
      </c>
      <c r="B157" s="95" t="str">
        <f>IFERROR(VLOOKUP(C157,'[23]SINAPI DEZEMBRO'!$A:$F,6,FALSE),IFERROR(VLOOKUP(C157,'[23]BANCO DE DADOS'!$A$3:$F$10542,2,FALSE),""))</f>
        <v>SINAPI DEZEMBRO 2025</v>
      </c>
      <c r="C157" s="96">
        <v>95876</v>
      </c>
      <c r="D157" s="97" t="str">
        <f>IFERROR(IF(C157="","FALTA",VLOOKUP($C157,'[23]E-FISCO'!$A$1:$B$5439,2,)),"FALTA")</f>
        <v>FALTA</v>
      </c>
      <c r="E157" s="4" t="str">
        <f>IFERROR(VLOOKUP(C157,'[23]SINAPI DEZEMBRO'!$A:$E,2,FALSE),IFERROR(VLOOKUP(C157,'[23]BANCO DE DADOS'!$A$3:$F$10542,3,FALSE),""))</f>
        <v>TRANSPORTE COM CAMINHÃO BASCULANTE DE 14 M³, EM VIA URBANA PAVIMENTADA, DMT ATÉ 30 KM (UNIDADE: M3XKM). AF_07/2020</v>
      </c>
      <c r="F157" s="5" t="str">
        <f>IFERROR(VLOOKUP(C157,'[23]SINAPI DEZEMBRO'!$A:$E,3,FALSE),IFERROR(VLOOKUP(C157,'[23]BANCO DE DADOS'!$A$3:$F$10542,4,FALSE),""))</f>
        <v>M3XKM</v>
      </c>
      <c r="G157" s="98">
        <f>VLOOKUP(A157,'[23]MEM LOTE 6 SERTÃO S.FRANCISCO'!$1:$1048576,6,FALSE)</f>
        <v>100228.81</v>
      </c>
      <c r="H157" s="99">
        <v>1</v>
      </c>
      <c r="I157" s="100">
        <f t="shared" si="52"/>
        <v>0.2621</v>
      </c>
      <c r="J157" s="6">
        <f>IFERROR(VLOOKUP(C157,'[23]SINAPI DEZEMBRO'!$A:$E,4,FALSE),IFERROR(VLOOKUP(C157,'[23]BANCO DE DADOS'!$A$3:$F$10542,5,FALSE),""))</f>
        <v>2.16</v>
      </c>
      <c r="K157" s="7">
        <f t="shared" si="53"/>
        <v>2.72</v>
      </c>
      <c r="L157" s="100">
        <f t="shared" si="54"/>
        <v>0</v>
      </c>
      <c r="M157" s="129"/>
      <c r="N157" s="7">
        <f t="shared" si="55"/>
        <v>0</v>
      </c>
      <c r="O157" s="7">
        <f t="shared" si="56"/>
        <v>272622.36</v>
      </c>
      <c r="P157" s="7">
        <f t="shared" si="57"/>
        <v>0</v>
      </c>
      <c r="Q157" s="20" t="e">
        <f t="shared" si="58"/>
        <v>#DIV/0!</v>
      </c>
      <c r="V157" s="101"/>
    </row>
    <row r="158" spans="1:29" ht="33" x14ac:dyDescent="0.25">
      <c r="A158" s="49" t="s">
        <v>211</v>
      </c>
      <c r="B158" s="95" t="str">
        <f>IFERROR(VLOOKUP(C158,'[23]SINAPI DEZEMBRO'!$A:$F,6,FALSE),IFERROR(VLOOKUP(C158,'[23]BANCO DE DADOS'!$A$3:$F$10542,2,FALSE),""))</f>
        <v>SINAPI DEZEMBRO 2025</v>
      </c>
      <c r="C158" s="96">
        <v>101169</v>
      </c>
      <c r="D158" s="97" t="str">
        <f>IFERROR(IF(C158="","FALTA",VLOOKUP($C158,'[23]E-FISCO'!$A$1:$B$5439,2,)),"FALTA")</f>
        <v>FALTA</v>
      </c>
      <c r="E158" s="4" t="str">
        <f>IFERROR(VLOOKUP(C158,'[23]SINAPI DEZEMBRO'!$A:$E,2,FALSE),IFERROR(VLOOKUP(C158,'[23]BANCO DE DADOS'!$A$3:$F$10542,3,FALSE),""))</f>
        <v>EXECUÇÃO DE PAVIMENTO EM PARALELEPÍPEDOS, REJUNTAMENTO COM ARGAMASSA TRAÇO 1:3 (CIMENTO E AREIA). AF_05/2020</v>
      </c>
      <c r="F158" s="5" t="str">
        <f>IFERROR(VLOOKUP(C158,'[23]SINAPI DEZEMBRO'!$A:$E,3,FALSE),IFERROR(VLOOKUP(C158,'[23]BANCO DE DADOS'!$A$3:$F$10542,4,FALSE),""))</f>
        <v>M2</v>
      </c>
      <c r="G158" s="98">
        <f>VLOOKUP(A158,'[23]MEM LOTE 6 SERTÃO S.FRANCISCO'!$1:$1048576,6,FALSE)</f>
        <v>17445.09</v>
      </c>
      <c r="H158" s="99">
        <v>1</v>
      </c>
      <c r="I158" s="100">
        <f t="shared" si="52"/>
        <v>0.2621</v>
      </c>
      <c r="J158" s="6">
        <f>IFERROR(VLOOKUP(C158,'[23]SINAPI DEZEMBRO'!$A:$E,4,FALSE),IFERROR(VLOOKUP(C158,'[23]BANCO DE DADOS'!$A$3:$F$10542,5,FALSE),""))</f>
        <v>89.18</v>
      </c>
      <c r="K158" s="7">
        <f t="shared" si="53"/>
        <v>112.55</v>
      </c>
      <c r="L158" s="100">
        <f t="shared" si="54"/>
        <v>0</v>
      </c>
      <c r="M158" s="129"/>
      <c r="N158" s="7">
        <f t="shared" si="55"/>
        <v>0</v>
      </c>
      <c r="O158" s="7">
        <f t="shared" si="56"/>
        <v>1963444.87</v>
      </c>
      <c r="P158" s="7">
        <f t="shared" si="57"/>
        <v>0</v>
      </c>
      <c r="Q158" s="20" t="e">
        <f t="shared" si="58"/>
        <v>#DIV/0!</v>
      </c>
      <c r="V158" s="101"/>
    </row>
    <row r="159" spans="1:29" ht="33" x14ac:dyDescent="0.25">
      <c r="A159" s="49" t="s">
        <v>212</v>
      </c>
      <c r="B159" s="95" t="str">
        <f>IFERROR(VLOOKUP(C159,'[23]SINAPI DEZEMBRO'!$A:$F,6,FALSE),IFERROR(VLOOKUP(C159,'[23]BANCO DE DADOS'!$A$3:$F$10542,2,FALSE),""))</f>
        <v>SINAPI DEZEMBRO 2025</v>
      </c>
      <c r="C159" s="96">
        <v>94281</v>
      </c>
      <c r="D159" s="97" t="str">
        <f>IFERROR(IF(C159="","FALTA",VLOOKUP($C159,'[23]E-FISCO'!$A$1:$B$5439,2,)),"FALTA")</f>
        <v>FALTA</v>
      </c>
      <c r="E159" s="4" t="str">
        <f>IFERROR(VLOOKUP(C159,'[23]SINAPI DEZEMBRO'!$A:$E,2,FALSE),IFERROR(VLOOKUP(C159,'[23]BANCO DE DADOS'!$A$3:$F$10542,3,FALSE),""))</f>
        <v>EXECUÇÃO DE SARJETA DE CONCRETO USINADO, MOLDADA IN LOCO EM TRECHO RETO, 30 CM BASE X 15 CM ALTURA. AF_01/2024</v>
      </c>
      <c r="F159" s="5" t="str">
        <f>IFERROR(VLOOKUP(C159,'[23]SINAPI DEZEMBRO'!$A:$E,3,FALSE),IFERROR(VLOOKUP(C159,'[23]BANCO DE DADOS'!$A$3:$F$10542,4,FALSE),""))</f>
        <v>M</v>
      </c>
      <c r="G159" s="98">
        <f>VLOOKUP(A159,'[23]MEM LOTE 6 SERTÃO S.FRANCISCO'!$1:$1048576,6,FALSE)</f>
        <v>5233.53</v>
      </c>
      <c r="H159" s="99">
        <v>1</v>
      </c>
      <c r="I159" s="100">
        <f t="shared" si="52"/>
        <v>0.2621</v>
      </c>
      <c r="J159" s="6">
        <f>IFERROR(VLOOKUP(C159,'[23]SINAPI DEZEMBRO'!$A:$E,4,FALSE),IFERROR(VLOOKUP(C159,'[23]BANCO DE DADOS'!$A$3:$F$10542,5,FALSE),""))</f>
        <v>45.01</v>
      </c>
      <c r="K159" s="7">
        <f t="shared" si="53"/>
        <v>56.8</v>
      </c>
      <c r="L159" s="100">
        <f t="shared" si="54"/>
        <v>0</v>
      </c>
      <c r="M159" s="129"/>
      <c r="N159" s="7">
        <f t="shared" si="55"/>
        <v>0</v>
      </c>
      <c r="O159" s="7">
        <f t="shared" si="56"/>
        <v>297264.5</v>
      </c>
      <c r="P159" s="7">
        <f t="shared" si="57"/>
        <v>0</v>
      </c>
      <c r="Q159" s="20" t="e">
        <f t="shared" si="58"/>
        <v>#DIV/0!</v>
      </c>
      <c r="V159" s="101"/>
    </row>
    <row r="160" spans="1:29" ht="33" x14ac:dyDescent="0.25">
      <c r="A160" s="49" t="s">
        <v>213</v>
      </c>
      <c r="B160" s="95" t="str">
        <f>IFERROR(VLOOKUP(C160,'[23]SINAPI DEZEMBRO'!$A:$F,6,FALSE),IFERROR(VLOOKUP(C160,'[23]BANCO DE DADOS'!$A$3:$F$10542,2,FALSE),""))</f>
        <v>SINAPI DEZEMBRO 2025</v>
      </c>
      <c r="C160" s="96">
        <v>94282</v>
      </c>
      <c r="D160" s="97" t="str">
        <f>IFERROR(IF(C160="","FALTA",VLOOKUP($C160,'[23]E-FISCO'!$A$1:$B$5439,2,)),"FALTA")</f>
        <v>FALTA</v>
      </c>
      <c r="E160" s="4" t="str">
        <f>IFERROR(VLOOKUP(C160,'[23]SINAPI DEZEMBRO'!$A:$E,2,FALSE),IFERROR(VLOOKUP(C160,'[23]BANCO DE DADOS'!$A$3:$F$10542,3,FALSE),""))</f>
        <v>EXECUÇÃO DE SARJETA DE CONCRETO USINADO, MOLDADA IN LOCO EM TRECHO CURVO, 30 CM BASE X 15 CM ALTURA. AF_01/2024</v>
      </c>
      <c r="F160" s="5" t="str">
        <f>IFERROR(VLOOKUP(C160,'[23]SINAPI DEZEMBRO'!$A:$E,3,FALSE),IFERROR(VLOOKUP(C160,'[23]BANCO DE DADOS'!$A$3:$F$10542,4,FALSE),""))</f>
        <v>M</v>
      </c>
      <c r="G160" s="98">
        <f>VLOOKUP(A160,'[23]MEM LOTE 6 SERTÃO S.FRANCISCO'!$1:$1048576,6,FALSE)</f>
        <v>581.5</v>
      </c>
      <c r="H160" s="99">
        <v>1</v>
      </c>
      <c r="I160" s="100">
        <f t="shared" si="52"/>
        <v>0.2621</v>
      </c>
      <c r="J160" s="6">
        <f>IFERROR(VLOOKUP(C160,'[23]SINAPI DEZEMBRO'!$A:$E,4,FALSE),IFERROR(VLOOKUP(C160,'[23]BANCO DE DADOS'!$A$3:$F$10542,5,FALSE),""))</f>
        <v>52.41</v>
      </c>
      <c r="K160" s="7">
        <f t="shared" si="53"/>
        <v>66.14</v>
      </c>
      <c r="L160" s="100">
        <f t="shared" si="54"/>
        <v>0</v>
      </c>
      <c r="M160" s="129"/>
      <c r="N160" s="7">
        <f t="shared" si="55"/>
        <v>0</v>
      </c>
      <c r="O160" s="7">
        <f t="shared" si="56"/>
        <v>38460.410000000003</v>
      </c>
      <c r="P160" s="7">
        <f t="shared" si="57"/>
        <v>0</v>
      </c>
      <c r="Q160" s="20" t="e">
        <f t="shared" si="58"/>
        <v>#DIV/0!</v>
      </c>
      <c r="V160" s="101"/>
    </row>
    <row r="161" spans="1:22" ht="49.5" x14ac:dyDescent="0.25">
      <c r="A161" s="49" t="s">
        <v>214</v>
      </c>
      <c r="B161" s="95" t="str">
        <f>IFERROR(VLOOKUP(C161,'[23]SINAPI DEZEMBRO'!$A:$F,6,FALSE),IFERROR(VLOOKUP(C161,'[23]BANCO DE DADOS'!$A$3:$F$10542,2,FALSE),""))</f>
        <v>SINAPI DEZEMBRO 2025</v>
      </c>
      <c r="C161" s="96">
        <v>94273</v>
      </c>
      <c r="D161" s="97" t="str">
        <f>IFERROR(IF(C161="","FALTA",VLOOKUP($C161,'[23]E-FISCO'!$A$1:$B$5439,2,)),"FALTA")</f>
        <v>440498 - 0</v>
      </c>
      <c r="E161" s="4" t="str">
        <f>IFERROR(VLOOKUP(C161,'[23]SINAPI DEZEMBRO'!$A:$E,2,FALSE),IFERROR(VLOOKUP(C161,'[23]BANCO DE DADOS'!$A$3:$F$10542,3,FALSE),""))</f>
        <v>ASSENTAMENTO DE GUIA (MEIO-FIO) EM TRECHO RETO, CONFECCIONADA EM CONCRETO PRÉ-FABRICADO, DIMENSÕES 100X15X13X30 CM (COMPRIMENTO X BASE INFERIOR X BASE SUPERIOR X ALTURA). AF_01/2024</v>
      </c>
      <c r="F161" s="5" t="str">
        <f>IFERROR(VLOOKUP(C161,'[23]SINAPI DEZEMBRO'!$A:$E,3,FALSE),IFERROR(VLOOKUP(C161,'[23]BANCO DE DADOS'!$A$3:$F$10542,4,FALSE),""))</f>
        <v>M</v>
      </c>
      <c r="G161" s="98">
        <f>VLOOKUP(A161,'[23]MEM LOTE 6 SERTÃO S.FRANCISCO'!$1:$1048576,6,FALSE)</f>
        <v>6978.04</v>
      </c>
      <c r="H161" s="99">
        <v>1</v>
      </c>
      <c r="I161" s="100">
        <f t="shared" si="52"/>
        <v>0.2621</v>
      </c>
      <c r="J161" s="6">
        <f>IFERROR(VLOOKUP(C161,'[23]SINAPI DEZEMBRO'!$A:$E,4,FALSE),IFERROR(VLOOKUP(C161,'[23]BANCO DE DADOS'!$A$3:$F$10542,5,FALSE),""))</f>
        <v>51.62</v>
      </c>
      <c r="K161" s="7">
        <f t="shared" si="53"/>
        <v>65.14</v>
      </c>
      <c r="L161" s="100">
        <f t="shared" si="54"/>
        <v>0</v>
      </c>
      <c r="M161" s="129"/>
      <c r="N161" s="7">
        <f t="shared" si="55"/>
        <v>0</v>
      </c>
      <c r="O161" s="7">
        <f t="shared" si="56"/>
        <v>454549.52</v>
      </c>
      <c r="P161" s="7">
        <f t="shared" si="57"/>
        <v>0</v>
      </c>
      <c r="Q161" s="20" t="e">
        <f t="shared" si="58"/>
        <v>#DIV/0!</v>
      </c>
      <c r="V161" s="101"/>
    </row>
    <row r="162" spans="1:22" ht="49.5" x14ac:dyDescent="0.25">
      <c r="A162" s="49" t="s">
        <v>215</v>
      </c>
      <c r="B162" s="95" t="str">
        <f>IFERROR(VLOOKUP(C162,'[23]SINAPI DEZEMBRO'!$A:$F,6,FALSE),IFERROR(VLOOKUP(C162,'[23]BANCO DE DADOS'!$A$3:$F$10542,2,FALSE),""))</f>
        <v>SINAPI DEZEMBRO 2025</v>
      </c>
      <c r="C162" s="96">
        <v>94274</v>
      </c>
      <c r="D162" s="97" t="str">
        <f>IFERROR(IF(C162="","FALTA",VLOOKUP($C162,'[23]E-FISCO'!$A$1:$B$5439,2,)),"FALTA")</f>
        <v>FALTA</v>
      </c>
      <c r="E162" s="4" t="str">
        <f>IFERROR(VLOOKUP(C162,'[23]SINAPI DEZEMBRO'!$A:$E,2,FALSE),IFERROR(VLOOKUP(C162,'[23]BANCO DE DADOS'!$A$3:$F$10542,3,FALSE),""))</f>
        <v>ASSENTAMENTO DE GUIA (MEIO-FIO) EM TRECHO CURVO, CONFECCIONADA EM CONCRETO PRÉ-FABRICADO, DIMENSÕES 100X15X13X30 CM (COMPRIMENTO X BASE INFERIOR X BASE SUPERIOR X ALTURA). AF_01/2024</v>
      </c>
      <c r="F162" s="5" t="str">
        <f>IFERROR(VLOOKUP(C162,'[23]SINAPI DEZEMBRO'!$A:$E,3,FALSE),IFERROR(VLOOKUP(C162,'[23]BANCO DE DADOS'!$A$3:$F$10542,4,FALSE),""))</f>
        <v>M</v>
      </c>
      <c r="G162" s="98">
        <f>VLOOKUP(A162,'[23]MEM LOTE 6 SERTÃO S.FRANCISCO'!$1:$1048576,6,FALSE)</f>
        <v>581.5</v>
      </c>
      <c r="H162" s="99">
        <v>1</v>
      </c>
      <c r="I162" s="100">
        <f t="shared" si="52"/>
        <v>0.2621</v>
      </c>
      <c r="J162" s="6">
        <f>IFERROR(VLOOKUP(C162,'[23]SINAPI DEZEMBRO'!$A:$E,4,FALSE),IFERROR(VLOOKUP(C162,'[23]BANCO DE DADOS'!$A$3:$F$10542,5,FALSE),""))</f>
        <v>54.42</v>
      </c>
      <c r="K162" s="7">
        <f t="shared" si="53"/>
        <v>68.680000000000007</v>
      </c>
      <c r="L162" s="100">
        <f t="shared" si="54"/>
        <v>0</v>
      </c>
      <c r="M162" s="129"/>
      <c r="N162" s="7">
        <f t="shared" si="55"/>
        <v>0</v>
      </c>
      <c r="O162" s="7">
        <f t="shared" si="56"/>
        <v>39937.42</v>
      </c>
      <c r="P162" s="7">
        <f t="shared" si="57"/>
        <v>0</v>
      </c>
      <c r="Q162" s="20" t="e">
        <f t="shared" si="58"/>
        <v>#DIV/0!</v>
      </c>
      <c r="V162" s="101"/>
    </row>
    <row r="163" spans="1:22" x14ac:dyDescent="0.25">
      <c r="A163" s="49" t="s">
        <v>216</v>
      </c>
      <c r="B163" s="95" t="str">
        <f>IFERROR(VLOOKUP(C163,'[23]SINAPI DEZEMBRO'!$A:$F,6,FALSE),IFERROR(VLOOKUP(C163,'[23]BANCO DE DADOS'!$A$3:$F$10542,2,FALSE),""))</f>
        <v>SINAPI DEZEMBRO 2025</v>
      </c>
      <c r="C163" s="96">
        <v>102498</v>
      </c>
      <c r="D163" s="97" t="str">
        <f>IFERROR(IF(C163="","FALTA",VLOOKUP($C163,'[23]E-FISCO'!$A$1:$B$5439,2,)),"FALTA")</f>
        <v>FALTA</v>
      </c>
      <c r="E163" s="4" t="str">
        <f>IFERROR(VLOOKUP(C163,'[23]SINAPI DEZEMBRO'!$A:$E,2,FALSE),IFERROR(VLOOKUP(C163,'[23]BANCO DE DADOS'!$A$3:$F$10542,3,FALSE),""))</f>
        <v>PINTURA DE MEIO-FIO COM TINTA BRANCA A BASE DE CAL (CAIAÇÃO). AF_05/2021</v>
      </c>
      <c r="F163" s="5" t="str">
        <f>IFERROR(VLOOKUP(C163,'[23]SINAPI DEZEMBRO'!$A:$E,3,FALSE),IFERROR(VLOOKUP(C163,'[23]BANCO DE DADOS'!$A$3:$F$10542,4,FALSE),""))</f>
        <v>M</v>
      </c>
      <c r="G163" s="98">
        <f>VLOOKUP(A163,'[23]MEM LOTE 6 SERTÃO S.FRANCISCO'!$1:$1048576,6,FALSE)</f>
        <v>5815.03</v>
      </c>
      <c r="H163" s="99">
        <v>1</v>
      </c>
      <c r="I163" s="100">
        <f t="shared" si="52"/>
        <v>0.2621</v>
      </c>
      <c r="J163" s="6">
        <f>IFERROR(VLOOKUP(C163,'[23]SINAPI DEZEMBRO'!$A:$E,4,FALSE),IFERROR(VLOOKUP(C163,'[23]BANCO DE DADOS'!$A$3:$F$10542,5,FALSE),""))</f>
        <v>1.72</v>
      </c>
      <c r="K163" s="7">
        <f t="shared" si="53"/>
        <v>2.17</v>
      </c>
      <c r="L163" s="100">
        <f t="shared" si="54"/>
        <v>0</v>
      </c>
      <c r="M163" s="129"/>
      <c r="N163" s="7">
        <f t="shared" si="55"/>
        <v>0</v>
      </c>
      <c r="O163" s="7">
        <f t="shared" si="56"/>
        <v>12618.61</v>
      </c>
      <c r="P163" s="7">
        <f t="shared" si="57"/>
        <v>0</v>
      </c>
      <c r="Q163" s="20" t="e">
        <f t="shared" si="58"/>
        <v>#DIV/0!</v>
      </c>
      <c r="V163" s="101"/>
    </row>
    <row r="164" spans="1:22" x14ac:dyDescent="0.25">
      <c r="A164" s="49" t="s">
        <v>217</v>
      </c>
      <c r="B164" s="95" t="str">
        <f>IFERROR(VLOOKUP(C164,'[23]SINAPI DEZEMBRO'!$A:$F,6,FALSE),IFERROR(VLOOKUP(C164,'[23]BANCO DE DADOS'!$A$3:$F$10542,2,FALSE),""))</f>
        <v>SICRO OUTUBRO / 2025</v>
      </c>
      <c r="C164" s="96">
        <v>4915708</v>
      </c>
      <c r="D164" s="97" t="str">
        <f>IFERROR(IF(C164="","FALTA",VLOOKUP($C164,'[23]E-FISCO'!$A$1:$B$5439,2,)),"FALTA")</f>
        <v>498786 - 1</v>
      </c>
      <c r="E164" s="4" t="str">
        <f>IFERROR(VLOOKUP(C164,'[23]SINAPI DEZEMBRO'!$A:$E,2,FALSE),IFERROR(VLOOKUP(C164,'[23]BANCO DE DADOS'!$A$3:$F$10542,3,FALSE),""))</f>
        <v>LIMPEZA DE SARJETA E MEIO-FIO</v>
      </c>
      <c r="F164" s="5" t="str">
        <f>IFERROR(VLOOKUP(C164,'[23]SINAPI DEZEMBRO'!$A:$E,3,FALSE),IFERROR(VLOOKUP(C164,'[23]BANCO DE DADOS'!$A$3:$F$10542,4,FALSE),""))</f>
        <v>M</v>
      </c>
      <c r="G164" s="98">
        <f>VLOOKUP(A164,'[23]MEM LOTE 6 SERTÃO S.FRANCISCO'!$1:$1048576,6,FALSE)</f>
        <v>11630.06</v>
      </c>
      <c r="H164" s="99">
        <v>1</v>
      </c>
      <c r="I164" s="100">
        <f t="shared" si="52"/>
        <v>0.2621</v>
      </c>
      <c r="J164" s="6">
        <f>IFERROR(VLOOKUP(C164,'[23]SINAPI DEZEMBRO'!$A:$E,4,FALSE),IFERROR(VLOOKUP(C164,'[23]BANCO DE DADOS'!$A$3:$F$10542,5,FALSE),""))</f>
        <v>0.73</v>
      </c>
      <c r="K164" s="7">
        <f t="shared" si="53"/>
        <v>0.92</v>
      </c>
      <c r="L164" s="100">
        <f t="shared" si="54"/>
        <v>0</v>
      </c>
      <c r="M164" s="129"/>
      <c r="N164" s="7">
        <f t="shared" si="55"/>
        <v>0</v>
      </c>
      <c r="O164" s="7">
        <f t="shared" si="56"/>
        <v>10699.65</v>
      </c>
      <c r="P164" s="7">
        <f t="shared" si="57"/>
        <v>0</v>
      </c>
      <c r="Q164" s="20" t="e">
        <f t="shared" si="58"/>
        <v>#DIV/0!</v>
      </c>
      <c r="V164" s="101"/>
    </row>
    <row r="165" spans="1:22" x14ac:dyDescent="0.25">
      <c r="A165" s="49" t="s">
        <v>218</v>
      </c>
      <c r="B165" s="95" t="str">
        <f>IFERROR(VLOOKUP(C165,'[23]SINAPI DEZEMBRO'!$A:$F,6,FALSE),IFERROR(VLOOKUP(C165,'[23]BANCO DE DADOS'!$A$3:$F$10542,2,FALSE),""))</f>
        <v>COMPOSIÇÃO</v>
      </c>
      <c r="C165" s="96" t="s">
        <v>87</v>
      </c>
      <c r="D165" s="97" t="str">
        <f>IFERROR(IF(C165="","FALTA",VLOOKUP($C165,'[23]E-FISCO'!$A$1:$B$5439,2,)),"FALTA")</f>
        <v>FALTA</v>
      </c>
      <c r="E165" s="4" t="str">
        <f>IFERROR(VLOOKUP(C165,'[23]SINAPI DEZEMBRO'!$A:$E,2,FALSE),IFERROR(VLOOKUP(C165,'[23]BANCO DE DADOS'!$A$3:$F$10542,3,FALSE),""))</f>
        <v>AQUISIÇÃO DE MATERIAL DE JAZIDA PARA EXECUÇÃO DA SUB-BASE</v>
      </c>
      <c r="F165" s="5" t="str">
        <f>IFERROR(VLOOKUP(C165,'[23]SINAPI DEZEMBRO'!$A:$E,3,FALSE),IFERROR(VLOOKUP(C165,'[23]BANCO DE DADOS'!$A$3:$F$10542,4,FALSE),""))</f>
        <v>M3</v>
      </c>
      <c r="G165" s="98">
        <f>VLOOKUP(A165,'[23]MEM LOTE 6 SERTÃO S.FRANCISCO'!$1:$1048576,6,FALSE)</f>
        <v>1504.64</v>
      </c>
      <c r="H165" s="99">
        <v>5</v>
      </c>
      <c r="I165" s="100">
        <f t="shared" si="52"/>
        <v>0.184</v>
      </c>
      <c r="J165" s="6">
        <f>IFERROR(VLOOKUP(C165,'[23]SINAPI DEZEMBRO'!$A:$E,4,FALSE),IFERROR(VLOOKUP(C165,'[23]BANCO DE DADOS'!$A$3:$F$10542,5,FALSE),""))</f>
        <v>38.76</v>
      </c>
      <c r="K165" s="7">
        <f t="shared" si="53"/>
        <v>45.89</v>
      </c>
      <c r="L165" s="100">
        <f t="shared" si="54"/>
        <v>0</v>
      </c>
      <c r="M165" s="129"/>
      <c r="N165" s="7">
        <f t="shared" si="55"/>
        <v>0</v>
      </c>
      <c r="O165" s="7">
        <f t="shared" si="56"/>
        <v>69047.92</v>
      </c>
      <c r="P165" s="7">
        <f t="shared" si="57"/>
        <v>0</v>
      </c>
      <c r="Q165" s="20" t="e">
        <f t="shared" si="58"/>
        <v>#DIV/0!</v>
      </c>
      <c r="V165" s="101"/>
    </row>
    <row r="166" spans="1:22" x14ac:dyDescent="0.25">
      <c r="A166" s="89" t="s">
        <v>219</v>
      </c>
      <c r="B166" s="89"/>
      <c r="C166" s="90"/>
      <c r="D166" s="91"/>
      <c r="E166" s="3" t="s">
        <v>110</v>
      </c>
      <c r="F166" s="91"/>
      <c r="G166" s="92"/>
      <c r="H166" s="91"/>
      <c r="I166" s="91"/>
      <c r="J166" s="93"/>
      <c r="K166" s="91"/>
      <c r="L166" s="91"/>
      <c r="M166" s="128"/>
      <c r="N166" s="91"/>
      <c r="O166" s="94">
        <f>SUM(O167:O174)</f>
        <v>1091931.6100000001</v>
      </c>
      <c r="P166" s="94">
        <f>SUM(P167:P174)</f>
        <v>0</v>
      </c>
      <c r="V166" s="101"/>
    </row>
    <row r="167" spans="1:22" x14ac:dyDescent="0.25">
      <c r="A167" s="49" t="s">
        <v>220</v>
      </c>
      <c r="B167" s="95" t="str">
        <f>IFERROR(VLOOKUP(C167,'[23]SINAPI DEZEMBRO'!$A:$F,6,FALSE),IFERROR(VLOOKUP(C167,'[23]BANCO DE DADOS'!$A$3:$F$10542,2,FALSE),""))</f>
        <v>SINAPI DEZEMBRO 2025</v>
      </c>
      <c r="C167" s="96">
        <v>94342</v>
      </c>
      <c r="D167" s="97" t="str">
        <f>IFERROR(IF(C167="","FALTA",VLOOKUP($C167,'[23]E-FISCO'!$A$1:$B$5439,2,)),"FALTA")</f>
        <v>431162 - 0</v>
      </c>
      <c r="E167" s="4" t="str">
        <f>IFERROR(VLOOKUP(C167,'[23]SINAPI DEZEMBRO'!$A:$E,2,FALSE),IFERROR(VLOOKUP(C167,'[23]BANCO DE DADOS'!$A$3:$F$10542,3,FALSE),""))</f>
        <v>ATERRO MANUAL DE VALAS COM AREIA PARA ATERRO. AF_08/2023</v>
      </c>
      <c r="F167" s="5" t="str">
        <f>IFERROR(VLOOKUP(C167,'[23]SINAPI DEZEMBRO'!$A:$E,3,FALSE),IFERROR(VLOOKUP(C167,'[23]BANCO DE DADOS'!$A$3:$F$10542,4,FALSE),""))</f>
        <v>M3</v>
      </c>
      <c r="G167" s="98">
        <f>VLOOKUP(A167,'[23]MEM LOTE 6 SERTÃO S.FRANCISCO'!$1:$1048576,6,FALSE)</f>
        <v>1944.25</v>
      </c>
      <c r="H167" s="99">
        <v>1</v>
      </c>
      <c r="I167" s="100">
        <f t="shared" ref="I167:I174" si="59">IF($H167="","",IF($H167=1,$O$10,IF($H167=2,$O$11,IF($H167=3,$O$12,IF($H167=4,$O$13,IF($H167=5,$O$14,IF($H167=6,$O$15)))))))</f>
        <v>0.2621</v>
      </c>
      <c r="J167" s="6">
        <f>IFERROR(VLOOKUP(C167,'[23]SINAPI DEZEMBRO'!$A:$E,4,FALSE),IFERROR(VLOOKUP(C167,'[23]BANCO DE DADOS'!$A$3:$F$10542,5,FALSE),""))</f>
        <v>126.29</v>
      </c>
      <c r="K167" s="7">
        <f t="shared" ref="K167:K174" si="60">IF($G167="","",TRUNC((J167*I167)+J167,2))</f>
        <v>159.38999999999999</v>
      </c>
      <c r="L167" s="100">
        <f t="shared" ref="L167:L174" si="61">IF($H167="","",IF($H167=1,$P$10,IF($H167=2,$P$11,IF($H167=3,$P$12,IF($H167=4,$P$13,IF($H167=5,$P$14,IF($H167=6,$P$15)))))))</f>
        <v>0</v>
      </c>
      <c r="M167" s="129"/>
      <c r="N167" s="7">
        <f t="shared" ref="N167:N174" si="62">IF($G167="","",TRUNC((M167*L167)+M167,2))</f>
        <v>0</v>
      </c>
      <c r="O167" s="7">
        <f t="shared" ref="O167:O174" si="63">IF($G167="","",TRUNC(K167*G167,2))</f>
        <v>309894</v>
      </c>
      <c r="P167" s="7">
        <f t="shared" ref="P167:P174" si="64">IF($G167="","",TRUNC(N167*G167,2))</f>
        <v>0</v>
      </c>
      <c r="Q167" s="20" t="e">
        <f>P167/$P$166</f>
        <v>#DIV/0!</v>
      </c>
      <c r="V167" s="101"/>
    </row>
    <row r="168" spans="1:22" x14ac:dyDescent="0.25">
      <c r="A168" s="49" t="s">
        <v>221</v>
      </c>
      <c r="B168" s="95" t="str">
        <f>IFERROR(VLOOKUP(C168,'[23]SINAPI DEZEMBRO'!$A:$F,6,FALSE),IFERROR(VLOOKUP(C168,'[23]BANCO DE DADOS'!$A$3:$F$10542,2,FALSE),""))</f>
        <v>COMPESA 2024.2</v>
      </c>
      <c r="C168" s="96" t="s">
        <v>113</v>
      </c>
      <c r="D168" s="97" t="str">
        <f>IFERROR(IF(C168="","FALTA",VLOOKUP($C168,'[23]E-FISCO'!$A$1:$B$5439,2,)),"FALTA")</f>
        <v>612622 - 7</v>
      </c>
      <c r="E168" s="4" t="str">
        <f>IFERROR(VLOOKUP(C168,'[23]SINAPI DEZEMBRO'!$A:$E,2,FALSE),IFERROR(VLOOKUP(C168,'[23]BANCO DE DADOS'!$A$3:$F$10542,3,FALSE),""))</f>
        <v>COMPACTAÇÃO MECÂNICA LEVE EM CAMADAS DE 0,20 M DE ESPESSURA.</v>
      </c>
      <c r="F168" s="5" t="str">
        <f>IFERROR(VLOOKUP(C168,'[23]SINAPI DEZEMBRO'!$A:$E,3,FALSE),IFERROR(VLOOKUP(C168,'[23]BANCO DE DADOS'!$A$3:$F$10542,4,FALSE),""))</f>
        <v>M2</v>
      </c>
      <c r="G168" s="98">
        <f>VLOOKUP(A168,'[23]MEM LOTE 6 SERTÃO S.FRANCISCO'!$1:$1048576,6,FALSE)</f>
        <v>4884.63</v>
      </c>
      <c r="H168" s="99">
        <v>1</v>
      </c>
      <c r="I168" s="100">
        <f t="shared" si="59"/>
        <v>0.2621</v>
      </c>
      <c r="J168" s="6">
        <f>IFERROR(VLOOKUP(C168,'[23]SINAPI DEZEMBRO'!$A:$E,4,FALSE),IFERROR(VLOOKUP(C168,'[23]BANCO DE DADOS'!$A$3:$F$10542,5,FALSE),""))</f>
        <v>0.56999999999999995</v>
      </c>
      <c r="K168" s="7">
        <f t="shared" si="60"/>
        <v>0.71</v>
      </c>
      <c r="L168" s="100">
        <f t="shared" si="61"/>
        <v>0</v>
      </c>
      <c r="M168" s="129"/>
      <c r="N168" s="7">
        <f t="shared" si="62"/>
        <v>0</v>
      </c>
      <c r="O168" s="7">
        <f t="shared" si="63"/>
        <v>3468.08</v>
      </c>
      <c r="P168" s="7">
        <f t="shared" si="64"/>
        <v>0</v>
      </c>
      <c r="Q168" s="20" t="e">
        <f t="shared" ref="Q168:Q174" si="65">P168/$P$166</f>
        <v>#DIV/0!</v>
      </c>
      <c r="V168" s="101"/>
    </row>
    <row r="169" spans="1:22" ht="49.5" x14ac:dyDescent="0.25">
      <c r="A169" s="49" t="s">
        <v>222</v>
      </c>
      <c r="B169" s="95" t="str">
        <f>IFERROR(VLOOKUP(C169,'[23]SINAPI DEZEMBRO'!$A:$F,6,FALSE),IFERROR(VLOOKUP(C169,'[23]BANCO DE DADOS'!$A$3:$F$10542,2,FALSE),""))</f>
        <v>SINAPI DEZEMBRO 2025</v>
      </c>
      <c r="C169" s="96">
        <v>94968</v>
      </c>
      <c r="D169" s="97" t="str">
        <f>IFERROR(IF(C169="","FALTA",VLOOKUP($C169,'[23]E-FISCO'!$A$1:$B$5439,2,)),"FALTA")</f>
        <v>438843 - 7</v>
      </c>
      <c r="E169" s="4" t="str">
        <f>IFERROR(VLOOKUP(C169,'[23]SINAPI DEZEMBRO'!$A:$E,2,FALSE),IFERROR(VLOOKUP(C169,'[23]BANCO DE DADOS'!$A$3:$F$10542,3,FALSE),""))</f>
        <v>CONCRETO MAGRO PARA LASTRO, TRAÇO 1:4,5:4,5 (EM MASSA SECA DE CIMENTO/ AREIA MÉDIA/ BRITA 1) - PREPARO MECÂNICO COM BETONEIRA 600 L. AF_05/2021</v>
      </c>
      <c r="F169" s="5" t="str">
        <f>IFERROR(VLOOKUP(C169,'[23]SINAPI DEZEMBRO'!$A:$E,3,FALSE),IFERROR(VLOOKUP(C169,'[23]BANCO DE DADOS'!$A$3:$F$10542,4,FALSE),""))</f>
        <v>M3</v>
      </c>
      <c r="G169" s="98">
        <f>VLOOKUP(A169,'[23]MEM LOTE 6 SERTÃO S.FRANCISCO'!$1:$1048576,6,FALSE)</f>
        <v>26.16</v>
      </c>
      <c r="H169" s="99">
        <v>1</v>
      </c>
      <c r="I169" s="100">
        <f t="shared" si="59"/>
        <v>0.2621</v>
      </c>
      <c r="J169" s="6">
        <f>IFERROR(VLOOKUP(C169,'[23]SINAPI DEZEMBRO'!$A:$E,4,FALSE),IFERROR(VLOOKUP(C169,'[23]BANCO DE DADOS'!$A$3:$F$10542,5,FALSE),""))</f>
        <v>438.22</v>
      </c>
      <c r="K169" s="7">
        <f t="shared" si="60"/>
        <v>553.07000000000005</v>
      </c>
      <c r="L169" s="100">
        <f t="shared" si="61"/>
        <v>0</v>
      </c>
      <c r="M169" s="129"/>
      <c r="N169" s="7">
        <f t="shared" si="62"/>
        <v>0</v>
      </c>
      <c r="O169" s="7">
        <f t="shared" si="63"/>
        <v>14468.31</v>
      </c>
      <c r="P169" s="7">
        <f t="shared" si="64"/>
        <v>0</v>
      </c>
      <c r="Q169" s="20" t="e">
        <f t="shared" si="65"/>
        <v>#DIV/0!</v>
      </c>
      <c r="V169" s="101"/>
    </row>
    <row r="170" spans="1:22" ht="66" x14ac:dyDescent="0.25">
      <c r="A170" s="49" t="s">
        <v>223</v>
      </c>
      <c r="B170" s="95" t="str">
        <f>IFERROR(VLOOKUP(C170,'[23]SINAPI DEZEMBRO'!$A:$F,6,FALSE),IFERROR(VLOOKUP(C170,'[23]BANCO DE DADOS'!$A$3:$F$10542,2,FALSE),""))</f>
        <v>SINAPI DEZEMBRO 2025</v>
      </c>
      <c r="C170" s="96">
        <v>90099</v>
      </c>
      <c r="D170" s="97" t="str">
        <f>IFERROR(IF(C170="","FALTA",VLOOKUP($C170,'[23]E-FISCO'!$A$1:$B$5439,2,)),"FALTA")</f>
        <v>FALTA</v>
      </c>
      <c r="E170" s="4" t="str">
        <f>IFERROR(VLOOKUP(C170,'[23]SINAPI DEZEMBRO'!$A:$E,2,FALSE),IFERROR(VLOOKUP(C170,'[23]BANCO DE DADOS'!$A$3:$F$10542,3,FALSE),""))</f>
        <v>ESCAVAÇÃO MECANIZADA DE VALA COM PROF. ATÉ 1,5 M (MÉDIA MONTANTE E JUSANTE/UMA COMPOSIÇÃO POR TRECHO), RETROESCAV. (0,26 M3), LARG. MENOR QUE 0,8 M, EM SOLO DE 1A CATEGORIA, EM LOCAIS COM ALTO NÍVEL DE INTERFERÊNCIA. AF_09/2024</v>
      </c>
      <c r="F170" s="5" t="str">
        <f>IFERROR(VLOOKUP(C170,'[23]SINAPI DEZEMBRO'!$A:$E,3,FALSE),IFERROR(VLOOKUP(C170,'[23]BANCO DE DADOS'!$A$3:$F$10542,4,FALSE),""))</f>
        <v>M3</v>
      </c>
      <c r="G170" s="98">
        <f>VLOOKUP(A170,'[23]MEM LOTE 6 SERTÃO S.FRANCISCO'!$1:$1048576,6,FALSE)</f>
        <v>183.17</v>
      </c>
      <c r="H170" s="99">
        <v>1</v>
      </c>
      <c r="I170" s="100">
        <f t="shared" si="59"/>
        <v>0.2621</v>
      </c>
      <c r="J170" s="6">
        <f>IFERROR(VLOOKUP(C170,'[23]SINAPI DEZEMBRO'!$A:$E,4,FALSE),IFERROR(VLOOKUP(C170,'[23]BANCO DE DADOS'!$A$3:$F$10542,5,FALSE),""))</f>
        <v>14.61</v>
      </c>
      <c r="K170" s="7">
        <f t="shared" si="60"/>
        <v>18.43</v>
      </c>
      <c r="L170" s="100">
        <f t="shared" si="61"/>
        <v>0</v>
      </c>
      <c r="M170" s="129"/>
      <c r="N170" s="7">
        <f t="shared" si="62"/>
        <v>0</v>
      </c>
      <c r="O170" s="7">
        <f t="shared" si="63"/>
        <v>3375.82</v>
      </c>
      <c r="P170" s="7">
        <f t="shared" si="64"/>
        <v>0</v>
      </c>
      <c r="Q170" s="20" t="e">
        <f t="shared" si="65"/>
        <v>#DIV/0!</v>
      </c>
      <c r="V170" s="101"/>
    </row>
    <row r="171" spans="1:22" ht="49.5" x14ac:dyDescent="0.25">
      <c r="A171" s="49" t="s">
        <v>224</v>
      </c>
      <c r="B171" s="95" t="str">
        <f>IFERROR(VLOOKUP(C171,'[23]SINAPI DEZEMBRO'!$A:$F,6,FALSE),IFERROR(VLOOKUP(C171,'[23]BANCO DE DADOS'!$A$3:$F$10542,2,FALSE),""))</f>
        <v>SINAPI DEZEMBRO 2025</v>
      </c>
      <c r="C171" s="96">
        <v>100975</v>
      </c>
      <c r="D171" s="97" t="str">
        <f>IFERROR(IF(C171="","FALTA",VLOOKUP($C171,'[23]E-FISCO'!$A$1:$B$5439,2,)),"FALTA")</f>
        <v>FALTA</v>
      </c>
      <c r="E171" s="4" t="str">
        <f>IFERROR(VLOOKUP(C171,'[23]SINAPI DEZEMBRO'!$A:$E,2,FALSE),IFERROR(VLOOKUP(C171,'[23]BANCO DE DADOS'!$A$3:$F$10542,3,FALSE),""))</f>
        <v>CARGA, MANOBRA E DESCARGA DE SOLOS E MATERIAIS GRANULARES EM CAMINHÃO BASCULANTE 14 M³ - CARGA COM PÁ CARREGADEIRA (CAÇAMBA DE 1,7 A 2,8 M³ / 128 HP) E DESCARGA LIVRE (UNIDADE: M3). AF_07/2020</v>
      </c>
      <c r="F171" s="5" t="str">
        <f>IFERROR(VLOOKUP(C171,'[23]SINAPI DEZEMBRO'!$A:$E,3,FALSE),IFERROR(VLOOKUP(C171,'[23]BANCO DE DADOS'!$A$3:$F$10542,4,FALSE),""))</f>
        <v>M3</v>
      </c>
      <c r="G171" s="98">
        <f>VLOOKUP(A171,'[23]MEM LOTE 6 SERTÃO S.FRANCISCO'!$1:$1048576,6,FALSE)</f>
        <v>228.96</v>
      </c>
      <c r="H171" s="99">
        <v>1</v>
      </c>
      <c r="I171" s="100">
        <f t="shared" si="59"/>
        <v>0.2621</v>
      </c>
      <c r="J171" s="6">
        <f>IFERROR(VLOOKUP(C171,'[23]SINAPI DEZEMBRO'!$A:$E,4,FALSE),IFERROR(VLOOKUP(C171,'[23]BANCO DE DADOS'!$A$3:$F$10542,5,FALSE),""))</f>
        <v>8.4700000000000006</v>
      </c>
      <c r="K171" s="7">
        <f t="shared" si="60"/>
        <v>10.68</v>
      </c>
      <c r="L171" s="100">
        <f t="shared" si="61"/>
        <v>0</v>
      </c>
      <c r="M171" s="129"/>
      <c r="N171" s="7">
        <f t="shared" si="62"/>
        <v>0</v>
      </c>
      <c r="O171" s="7">
        <f t="shared" si="63"/>
        <v>2445.29</v>
      </c>
      <c r="P171" s="7">
        <f t="shared" si="64"/>
        <v>0</v>
      </c>
      <c r="Q171" s="20" t="e">
        <f t="shared" si="65"/>
        <v>#DIV/0!</v>
      </c>
      <c r="V171" s="101"/>
    </row>
    <row r="172" spans="1:22" ht="33" x14ac:dyDescent="0.25">
      <c r="A172" s="49" t="s">
        <v>225</v>
      </c>
      <c r="B172" s="95" t="str">
        <f>IFERROR(VLOOKUP(C172,'[23]SINAPI DEZEMBRO'!$A:$F,6,FALSE),IFERROR(VLOOKUP(C172,'[23]BANCO DE DADOS'!$A$3:$F$10542,2,FALSE),""))</f>
        <v>SINAPI DEZEMBRO 2025</v>
      </c>
      <c r="C172" s="96">
        <v>95876</v>
      </c>
      <c r="D172" s="97" t="str">
        <f>IFERROR(IF(C172="","FALTA",VLOOKUP($C172,'[23]E-FISCO'!$A$1:$B$5439,2,)),"FALTA")</f>
        <v>FALTA</v>
      </c>
      <c r="E172" s="4" t="str">
        <f>IFERROR(VLOOKUP(C172,'[23]SINAPI DEZEMBRO'!$A:$E,2,FALSE),IFERROR(VLOOKUP(C172,'[23]BANCO DE DADOS'!$A$3:$F$10542,3,FALSE),""))</f>
        <v>TRANSPORTE COM CAMINHÃO BASCULANTE DE 14 M³, EM VIA URBANA PAVIMENTADA, DMT ATÉ 30 KM (UNIDADE: M3XKM). AF_07/2020</v>
      </c>
      <c r="F172" s="5" t="str">
        <f>IFERROR(VLOOKUP(C172,'[23]SINAPI DEZEMBRO'!$A:$E,3,FALSE),IFERROR(VLOOKUP(C172,'[23]BANCO DE DADOS'!$A$3:$F$10542,4,FALSE),""))</f>
        <v>M3XKM</v>
      </c>
      <c r="G172" s="98">
        <f>VLOOKUP(A172,'[23]MEM LOTE 6 SERTÃO S.FRANCISCO'!$1:$1048576,6,FALSE)</f>
        <v>3434.4</v>
      </c>
      <c r="H172" s="99">
        <v>1</v>
      </c>
      <c r="I172" s="100">
        <f t="shared" si="59"/>
        <v>0.2621</v>
      </c>
      <c r="J172" s="6">
        <f>IFERROR(VLOOKUP(C172,'[23]SINAPI DEZEMBRO'!$A:$E,4,FALSE),IFERROR(VLOOKUP(C172,'[23]BANCO DE DADOS'!$A$3:$F$10542,5,FALSE),""))</f>
        <v>2.16</v>
      </c>
      <c r="K172" s="7">
        <f t="shared" si="60"/>
        <v>2.72</v>
      </c>
      <c r="L172" s="100">
        <f t="shared" si="61"/>
        <v>0</v>
      </c>
      <c r="M172" s="129"/>
      <c r="N172" s="7">
        <f t="shared" si="62"/>
        <v>0</v>
      </c>
      <c r="O172" s="7">
        <f t="shared" si="63"/>
        <v>9341.56</v>
      </c>
      <c r="P172" s="7">
        <f t="shared" si="64"/>
        <v>0</v>
      </c>
      <c r="Q172" s="20" t="e">
        <f t="shared" si="65"/>
        <v>#DIV/0!</v>
      </c>
      <c r="V172" s="101"/>
    </row>
    <row r="173" spans="1:22" ht="33" x14ac:dyDescent="0.25">
      <c r="A173" s="49" t="s">
        <v>226</v>
      </c>
      <c r="B173" s="95" t="str">
        <f>IFERROR(VLOOKUP(C173,'[23]SINAPI DEZEMBRO'!$A:$F,6,FALSE),IFERROR(VLOOKUP(C173,'[23]BANCO DE DADOS'!$A$3:$F$10542,2,FALSE),""))</f>
        <v>SINAPI DEZEMBRO 2025</v>
      </c>
      <c r="C173" s="96">
        <v>93679</v>
      </c>
      <c r="D173" s="97" t="str">
        <f>IFERROR(IF(C173="","FALTA",VLOOKUP($C173,'[23]E-FISCO'!$A$1:$B$5439,2,)),"FALTA")</f>
        <v>445400 - 6</v>
      </c>
      <c r="E173" s="4" t="str">
        <f>IFERROR(VLOOKUP(C173,'[23]SINAPI DEZEMBRO'!$A:$E,2,FALSE),IFERROR(VLOOKUP(C173,'[23]BANCO DE DADOS'!$A$3:$F$10542,3,FALSE),""))</f>
        <v>EXECUÇÃO DE PASSEIO EM PISO INTERTRAVADO, COM BLOCO RETANGULAR COLORIDO DE 20 X 10 CM, ESPESSURA 6 CM. AF_10/2022</v>
      </c>
      <c r="F173" s="5" t="str">
        <f>IFERROR(VLOOKUP(C173,'[23]SINAPI DEZEMBRO'!$A:$E,3,FALSE),IFERROR(VLOOKUP(C173,'[23]BANCO DE DADOS'!$A$3:$F$10542,4,FALSE),""))</f>
        <v>M2</v>
      </c>
      <c r="G173" s="98">
        <f>VLOOKUP(A173,'[23]MEM LOTE 6 SERTÃO S.FRANCISCO'!$1:$1048576,6,FALSE)</f>
        <v>4884.63</v>
      </c>
      <c r="H173" s="99">
        <v>1</v>
      </c>
      <c r="I173" s="100">
        <f t="shared" si="59"/>
        <v>0.2621</v>
      </c>
      <c r="J173" s="6">
        <f>IFERROR(VLOOKUP(C173,'[23]SINAPI DEZEMBRO'!$A:$E,4,FALSE),IFERROR(VLOOKUP(C173,'[23]BANCO DE DADOS'!$A$3:$F$10542,5,FALSE),""))</f>
        <v>101.9</v>
      </c>
      <c r="K173" s="7">
        <f t="shared" si="60"/>
        <v>128.6</v>
      </c>
      <c r="L173" s="100">
        <f t="shared" si="61"/>
        <v>0</v>
      </c>
      <c r="M173" s="129"/>
      <c r="N173" s="7">
        <f t="shared" si="62"/>
        <v>0</v>
      </c>
      <c r="O173" s="7">
        <f t="shared" si="63"/>
        <v>628163.41</v>
      </c>
      <c r="P173" s="7">
        <f t="shared" si="64"/>
        <v>0</v>
      </c>
      <c r="Q173" s="20" t="e">
        <f t="shared" si="65"/>
        <v>#DIV/0!</v>
      </c>
      <c r="V173" s="101"/>
    </row>
    <row r="174" spans="1:22" ht="49.5" x14ac:dyDescent="0.25">
      <c r="A174" s="49" t="s">
        <v>227</v>
      </c>
      <c r="B174" s="95" t="str">
        <f>IFERROR(VLOOKUP(C174,'[23]SINAPI DEZEMBRO'!$A:$F,6,FALSE),IFERROR(VLOOKUP(C174,'[23]BANCO DE DADOS'!$A$3:$F$10542,2,FALSE),""))</f>
        <v>SINAPI DEZEMBRO 2025</v>
      </c>
      <c r="C174" s="96">
        <v>105004</v>
      </c>
      <c r="D174" s="97" t="str">
        <f>IFERROR(IF(C174="","FALTA",VLOOKUP($C174,'[23]E-FISCO'!$A$1:$B$5439,2,)),"FALTA")</f>
        <v>FALTA</v>
      </c>
      <c r="E174" s="4" t="str">
        <f>IFERROR(VLOOKUP(C174,'[23]SINAPI DEZEMBRO'!$A:$E,2,FALSE),IFERROR(VLOOKUP(C174,'[23]BANCO DE DADOS'!$A$3:$F$10542,3,FALSE),""))</f>
        <v>RAMPA DE ACESSIBILIDADE EM CONCRETO MOLDADO IN LOCO, EM CALÇADA NOVA COM LARGURA MENOR À 3,00 M, FCK 25MPA, COM PISO PODOTÁTIL. AF_03/2024</v>
      </c>
      <c r="F174" s="5" t="str">
        <f>IFERROR(VLOOKUP(C174,'[23]SINAPI DEZEMBRO'!$A:$E,3,FALSE),IFERROR(VLOOKUP(C174,'[23]BANCO DE DADOS'!$A$3:$F$10542,4,FALSE),""))</f>
        <v>M2</v>
      </c>
      <c r="G174" s="98">
        <f>VLOOKUP(A174,'[23]MEM LOTE 6 SERTÃO S.FRANCISCO'!$1:$1048576,6,FALSE)</f>
        <v>753.62</v>
      </c>
      <c r="H174" s="99">
        <v>1</v>
      </c>
      <c r="I174" s="100">
        <f t="shared" si="59"/>
        <v>0.2621</v>
      </c>
      <c r="J174" s="6">
        <f>IFERROR(VLOOKUP(C174,'[23]SINAPI DEZEMBRO'!$A:$E,4,FALSE),IFERROR(VLOOKUP(C174,'[23]BANCO DE DADOS'!$A$3:$F$10542,5,FALSE),""))</f>
        <v>126.98</v>
      </c>
      <c r="K174" s="7">
        <f t="shared" si="60"/>
        <v>160.26</v>
      </c>
      <c r="L174" s="100">
        <f t="shared" si="61"/>
        <v>0</v>
      </c>
      <c r="M174" s="129"/>
      <c r="N174" s="7">
        <f t="shared" si="62"/>
        <v>0</v>
      </c>
      <c r="O174" s="7">
        <f t="shared" si="63"/>
        <v>120775.14</v>
      </c>
      <c r="P174" s="7">
        <f t="shared" si="64"/>
        <v>0</v>
      </c>
      <c r="Q174" s="20" t="e">
        <f t="shared" si="65"/>
        <v>#DIV/0!</v>
      </c>
      <c r="V174" s="101"/>
    </row>
    <row r="175" spans="1:22" x14ac:dyDescent="0.25">
      <c r="A175" s="89" t="s">
        <v>228</v>
      </c>
      <c r="B175" s="89"/>
      <c r="C175" s="90"/>
      <c r="D175" s="91"/>
      <c r="E175" s="3" t="s">
        <v>121</v>
      </c>
      <c r="F175" s="91"/>
      <c r="G175" s="92"/>
      <c r="H175" s="91"/>
      <c r="I175" s="91"/>
      <c r="J175" s="93"/>
      <c r="K175" s="91"/>
      <c r="L175" s="91"/>
      <c r="M175" s="128"/>
      <c r="N175" s="91"/>
      <c r="O175" s="94">
        <f>SUM(O176:O191)</f>
        <v>553838.62</v>
      </c>
      <c r="P175" s="94">
        <f>SUM(P176:P191)</f>
        <v>0</v>
      </c>
      <c r="V175" s="101"/>
    </row>
    <row r="176" spans="1:22" ht="33" x14ac:dyDescent="0.25">
      <c r="A176" s="49" t="s">
        <v>229</v>
      </c>
      <c r="B176" s="95" t="str">
        <f>IFERROR(VLOOKUP(C176,'[23]SINAPI DEZEMBRO'!$A:$F,6,FALSE),IFERROR(VLOOKUP(C176,'[23]BANCO DE DADOS'!$A$3:$F$10542,2,FALSE),""))</f>
        <v>SINAPI-I DEZEMBRO 2025</v>
      </c>
      <c r="C176" s="96">
        <v>7761</v>
      </c>
      <c r="D176" s="97" t="str">
        <f>IFERROR(IF(C176="","FALTA",VLOOKUP($C176,'[23]E-FISCO'!$A$1:$B$5439,2,)),"FALTA")</f>
        <v>FALTA</v>
      </c>
      <c r="E176" s="4" t="str">
        <f>IFERROR(VLOOKUP(C176,'[23]SINAPI DEZEMBRO'!$A:$E,2,FALSE),IFERROR(VLOOKUP(C176,'[23]BANCO DE DADOS'!$A$3:$F$10542,3,FALSE),""))</f>
        <v>TUBO DE CONCRETO ARMADO PARA AGUAS PLUVIAIS, CLASSE PA-2, COM ENCAIXE PONTA E BOLSA, DIAMETRO NOMINAL DE 400 MM</v>
      </c>
      <c r="F176" s="5" t="str">
        <f>IFERROR(VLOOKUP(C176,'[23]SINAPI DEZEMBRO'!$A:$E,3,FALSE),IFERROR(VLOOKUP(C176,'[23]BANCO DE DADOS'!$A$3:$F$10542,4,FALSE),""))</f>
        <v>M</v>
      </c>
      <c r="G176" s="98">
        <f>VLOOKUP(A176,'[23]MEM LOTE 6 SERTÃO S.FRANCISCO'!$1:$1048576,6,FALSE)</f>
        <v>145.37</v>
      </c>
      <c r="H176" s="99">
        <v>5</v>
      </c>
      <c r="I176" s="100">
        <f t="shared" ref="I176:I191" si="66">IF($H176="","",IF($H176=1,$O$10,IF($H176=2,$O$11,IF($H176=3,$O$12,IF($H176=4,$O$13,IF($H176=5,$O$14,IF($H176=6,$O$15)))))))</f>
        <v>0.184</v>
      </c>
      <c r="J176" s="6">
        <f>IFERROR(VLOOKUP(C176,'[23]SINAPI DEZEMBRO'!$A:$E,4,FALSE),IFERROR(VLOOKUP(C176,'[23]BANCO DE DADOS'!$A$3:$F$10542,5,FALSE),""))</f>
        <v>102.68</v>
      </c>
      <c r="K176" s="7">
        <f t="shared" ref="K176:K191" si="67">IF($G176="","",TRUNC((J176*I176)+J176,2))</f>
        <v>121.57</v>
      </c>
      <c r="L176" s="100">
        <f t="shared" ref="L176:L191" si="68">IF($H176="","",IF($H176=1,$P$10,IF($H176=2,$P$11,IF($H176=3,$P$12,IF($H176=4,$P$13,IF($H176=5,$P$14,IF($H176=6,$P$15)))))))</f>
        <v>0</v>
      </c>
      <c r="M176" s="129"/>
      <c r="N176" s="7">
        <f t="shared" ref="N176:N191" si="69">IF($G176="","",TRUNC((M176*L176)+M176,2))</f>
        <v>0</v>
      </c>
      <c r="O176" s="7">
        <f t="shared" ref="O176:O191" si="70">IF($G176="","",TRUNC(K176*G176,2))</f>
        <v>17672.63</v>
      </c>
      <c r="P176" s="7">
        <f t="shared" ref="P176:P191" si="71">IF($G176="","",TRUNC(N176*G176,2))</f>
        <v>0</v>
      </c>
      <c r="Q176" s="20" t="e">
        <f>P176/$P$175</f>
        <v>#DIV/0!</v>
      </c>
      <c r="V176" s="101"/>
    </row>
    <row r="177" spans="1:22" ht="49.5" x14ac:dyDescent="0.25">
      <c r="A177" s="49" t="s">
        <v>230</v>
      </c>
      <c r="B177" s="95" t="str">
        <f>IFERROR(VLOOKUP(C177,'[23]SINAPI DEZEMBRO'!$A:$F,6,FALSE),IFERROR(VLOOKUP(C177,'[23]BANCO DE DADOS'!$A$3:$F$10542,2,FALSE),""))</f>
        <v>SINAPI DEZEMBRO 2025</v>
      </c>
      <c r="C177" s="96">
        <v>92809</v>
      </c>
      <c r="D177" s="97" t="str">
        <f>IFERROR(IF(C177="","FALTA",VLOOKUP($C177,'[23]E-FISCO'!$A$1:$B$5439,2,)),"FALTA")</f>
        <v>FALTA</v>
      </c>
      <c r="E177" s="4" t="str">
        <f>IFERROR(VLOOKUP(C177,'[23]SINAPI DEZEMBRO'!$A:$E,2,FALSE),IFERROR(VLOOKUP(C177,'[23]BANCO DE DADOS'!$A$3:$F$10542,3,FALSE),""))</f>
        <v>ASSENTAMENTO DE TUBO DE CONCRETO PARA REDES COLETORAS DE ÁGUAS PLUVIAIS, DIÂMETRO DE 400 MM, JUNTA RÍGIDA, INSTALADO EM LOCAL COM BAIXO NÍVEL DE INTERFERÊNCIAS (NÃO INCLUI FORNECIMENTO). AF_03/2024</v>
      </c>
      <c r="F177" s="5" t="str">
        <f>IFERROR(VLOOKUP(C177,'[23]SINAPI DEZEMBRO'!$A:$E,3,FALSE),IFERROR(VLOOKUP(C177,'[23]BANCO DE DADOS'!$A$3:$F$10542,4,FALSE),""))</f>
        <v>M</v>
      </c>
      <c r="G177" s="98">
        <f>VLOOKUP(A177,'[23]MEM LOTE 6 SERTÃO S.FRANCISCO'!$1:$1048576,6,FALSE)</f>
        <v>145.37</v>
      </c>
      <c r="H177" s="99">
        <v>1</v>
      </c>
      <c r="I177" s="100">
        <f t="shared" si="66"/>
        <v>0.2621</v>
      </c>
      <c r="J177" s="6">
        <f>IFERROR(VLOOKUP(C177,'[23]SINAPI DEZEMBRO'!$A:$E,4,FALSE),IFERROR(VLOOKUP(C177,'[23]BANCO DE DADOS'!$A$3:$F$10542,5,FALSE),""))</f>
        <v>32.57</v>
      </c>
      <c r="K177" s="7">
        <f t="shared" si="67"/>
        <v>41.1</v>
      </c>
      <c r="L177" s="100">
        <f t="shared" si="68"/>
        <v>0</v>
      </c>
      <c r="M177" s="129"/>
      <c r="N177" s="7">
        <f t="shared" si="69"/>
        <v>0</v>
      </c>
      <c r="O177" s="7">
        <f t="shared" si="70"/>
        <v>5974.7</v>
      </c>
      <c r="P177" s="7">
        <f t="shared" si="71"/>
        <v>0</v>
      </c>
      <c r="Q177" s="20" t="e">
        <f t="shared" ref="Q177:Q191" si="72">P177/$P$175</f>
        <v>#DIV/0!</v>
      </c>
      <c r="V177" s="101"/>
    </row>
    <row r="178" spans="1:22" ht="33" x14ac:dyDescent="0.25">
      <c r="A178" s="49" t="s">
        <v>231</v>
      </c>
      <c r="B178" s="95" t="str">
        <f>IFERROR(VLOOKUP(C178,'[23]SINAPI DEZEMBRO'!$A:$F,6,FALSE),IFERROR(VLOOKUP(C178,'[23]BANCO DE DADOS'!$A$3:$F$10542,2,FALSE),""))</f>
        <v>SINAPI-I DEZEMBRO 2025</v>
      </c>
      <c r="C178" s="96">
        <v>7762</v>
      </c>
      <c r="D178" s="97" t="str">
        <f>IFERROR(IF(C178="","FALTA",VLOOKUP($C178,'[23]E-FISCO'!$A$1:$B$5439,2,)),"FALTA")</f>
        <v>FALTA</v>
      </c>
      <c r="E178" s="4" t="str">
        <f>IFERROR(VLOOKUP(C178,'[23]SINAPI DEZEMBRO'!$A:$E,2,FALSE),IFERROR(VLOOKUP(C178,'[23]BANCO DE DADOS'!$A$3:$F$10542,3,FALSE),""))</f>
        <v>TUBO DE CONCRETO ARMADO PARA AGUAS PLUVIAIS, CLASSE PA-2, COM ENCAIXE PONTA E BOLSA, DIAMETRO NOMINAL DE 600 MM</v>
      </c>
      <c r="F178" s="5" t="str">
        <f>IFERROR(VLOOKUP(C178,'[23]SINAPI DEZEMBRO'!$A:$E,3,FALSE),IFERROR(VLOOKUP(C178,'[23]BANCO DE DADOS'!$A$3:$F$10542,4,FALSE),""))</f>
        <v>M</v>
      </c>
      <c r="G178" s="98">
        <f>VLOOKUP(A178,'[23]MEM LOTE 6 SERTÃO S.FRANCISCO'!$1:$1048576,6,FALSE)</f>
        <v>145.37</v>
      </c>
      <c r="H178" s="99">
        <v>5</v>
      </c>
      <c r="I178" s="100">
        <f t="shared" si="66"/>
        <v>0.184</v>
      </c>
      <c r="J178" s="6">
        <f>IFERROR(VLOOKUP(C178,'[23]SINAPI DEZEMBRO'!$A:$E,4,FALSE),IFERROR(VLOOKUP(C178,'[23]BANCO DE DADOS'!$A$3:$F$10542,5,FALSE),""))</f>
        <v>163.11000000000001</v>
      </c>
      <c r="K178" s="7">
        <f t="shared" si="67"/>
        <v>193.12</v>
      </c>
      <c r="L178" s="100">
        <f t="shared" si="68"/>
        <v>0</v>
      </c>
      <c r="M178" s="129"/>
      <c r="N178" s="7">
        <f t="shared" si="69"/>
        <v>0</v>
      </c>
      <c r="O178" s="7">
        <f t="shared" si="70"/>
        <v>28073.85</v>
      </c>
      <c r="P178" s="7">
        <f t="shared" si="71"/>
        <v>0</v>
      </c>
      <c r="Q178" s="20" t="e">
        <f t="shared" si="72"/>
        <v>#DIV/0!</v>
      </c>
      <c r="V178" s="101"/>
    </row>
    <row r="179" spans="1:22" ht="49.5" x14ac:dyDescent="0.25">
      <c r="A179" s="49" t="s">
        <v>232</v>
      </c>
      <c r="B179" s="95" t="str">
        <f>IFERROR(VLOOKUP(C179,'[23]SINAPI DEZEMBRO'!$A:$F,6,FALSE),IFERROR(VLOOKUP(C179,'[23]BANCO DE DADOS'!$A$3:$F$10542,2,FALSE),""))</f>
        <v>SINAPI DEZEMBRO 2025</v>
      </c>
      <c r="C179" s="96">
        <v>92811</v>
      </c>
      <c r="D179" s="97" t="str">
        <f>IFERROR(IF(C179="","FALTA",VLOOKUP($C179,'[23]E-FISCO'!$A$1:$B$5439,2,)),"FALTA")</f>
        <v>FALTA</v>
      </c>
      <c r="E179" s="4" t="str">
        <f>IFERROR(VLOOKUP(C179,'[23]SINAPI DEZEMBRO'!$A:$E,2,FALSE),IFERROR(VLOOKUP(C179,'[23]BANCO DE DADOS'!$A$3:$F$10542,3,FALSE),""))</f>
        <v>ASSENTAMENTO DE TUBO DE CONCRETO PARA REDES COLETORAS DE ÁGUAS PLUVIAIS, DIÂMETRO DE 600 MM, JUNTA RÍGIDA, INSTALADO EM LOCAL COM BAIXO NÍVEL DE INTERFERÊNCIAS (NÃO INCLUI FORNECIMENTO). AF_03/2024</v>
      </c>
      <c r="F179" s="5" t="str">
        <f>IFERROR(VLOOKUP(C179,'[23]SINAPI DEZEMBRO'!$A:$E,3,FALSE),IFERROR(VLOOKUP(C179,'[23]BANCO DE DADOS'!$A$3:$F$10542,4,FALSE),""))</f>
        <v>M</v>
      </c>
      <c r="G179" s="98">
        <f>VLOOKUP(A179,'[23]MEM LOTE 6 SERTÃO S.FRANCISCO'!$1:$1048576,6,FALSE)</f>
        <v>145.37</v>
      </c>
      <c r="H179" s="99">
        <v>1</v>
      </c>
      <c r="I179" s="100">
        <f t="shared" si="66"/>
        <v>0.2621</v>
      </c>
      <c r="J179" s="6">
        <f>IFERROR(VLOOKUP(C179,'[23]SINAPI DEZEMBRO'!$A:$E,4,FALSE),IFERROR(VLOOKUP(C179,'[23]BANCO DE DADOS'!$A$3:$F$10542,5,FALSE),""))</f>
        <v>51.98</v>
      </c>
      <c r="K179" s="7">
        <f t="shared" si="67"/>
        <v>65.599999999999994</v>
      </c>
      <c r="L179" s="100">
        <f t="shared" si="68"/>
        <v>0</v>
      </c>
      <c r="M179" s="129"/>
      <c r="N179" s="7">
        <f t="shared" si="69"/>
        <v>0</v>
      </c>
      <c r="O179" s="7">
        <f t="shared" si="70"/>
        <v>9536.27</v>
      </c>
      <c r="P179" s="7">
        <f t="shared" si="71"/>
        <v>0</v>
      </c>
      <c r="Q179" s="20" t="e">
        <f t="shared" si="72"/>
        <v>#DIV/0!</v>
      </c>
      <c r="V179" s="101"/>
    </row>
    <row r="180" spans="1:22" ht="33" x14ac:dyDescent="0.25">
      <c r="A180" s="49" t="s">
        <v>233</v>
      </c>
      <c r="B180" s="95" t="str">
        <f>IFERROR(VLOOKUP(C180,'[23]SINAPI DEZEMBRO'!$A:$F,6,FALSE),IFERROR(VLOOKUP(C180,'[23]BANCO DE DADOS'!$A$3:$F$10542,2,FALSE),""))</f>
        <v>SINAPI-I DEZEMBRO 2025</v>
      </c>
      <c r="C180" s="96">
        <v>12572</v>
      </c>
      <c r="D180" s="97" t="str">
        <f>IFERROR(IF(C180="","FALTA",VLOOKUP($C180,'[23]E-FISCO'!$A$1:$B$5439,2,)),"FALTA")</f>
        <v>FALTA</v>
      </c>
      <c r="E180" s="4" t="str">
        <f>IFERROR(VLOOKUP(C180,'[23]SINAPI DEZEMBRO'!$A:$E,2,FALSE),IFERROR(VLOOKUP(C180,'[23]BANCO DE DADOS'!$A$3:$F$10542,3,FALSE),""))</f>
        <v>TUBO DE CONCRETO ARMADO PARA AGUAS PLUVIAIS, CLASSE PA-3, COM ENCAIXE PONTA E BOLSA, DIAMETRO NOMINAL DE 1000 MM</v>
      </c>
      <c r="F180" s="5" t="str">
        <f>IFERROR(VLOOKUP(C180,'[23]SINAPI DEZEMBRO'!$A:$E,3,FALSE),IFERROR(VLOOKUP(C180,'[23]BANCO DE DADOS'!$A$3:$F$10542,4,FALSE),""))</f>
        <v>M</v>
      </c>
      <c r="G180" s="98">
        <f>VLOOKUP(A180,'[23]MEM LOTE 6 SERTÃO S.FRANCISCO'!$1:$1048576,6,FALSE)</f>
        <v>145.37</v>
      </c>
      <c r="H180" s="99">
        <v>5</v>
      </c>
      <c r="I180" s="100">
        <f t="shared" si="66"/>
        <v>0.184</v>
      </c>
      <c r="J180" s="6">
        <f>IFERROR(VLOOKUP(C180,'[23]SINAPI DEZEMBRO'!$A:$E,4,FALSE),IFERROR(VLOOKUP(C180,'[23]BANCO DE DADOS'!$A$3:$F$10542,5,FALSE),""))</f>
        <v>513.44000000000005</v>
      </c>
      <c r="K180" s="7">
        <f t="shared" si="67"/>
        <v>607.91</v>
      </c>
      <c r="L180" s="100">
        <f t="shared" si="68"/>
        <v>0</v>
      </c>
      <c r="M180" s="129"/>
      <c r="N180" s="7">
        <f t="shared" si="69"/>
        <v>0</v>
      </c>
      <c r="O180" s="7">
        <f t="shared" si="70"/>
        <v>88371.87</v>
      </c>
      <c r="P180" s="7">
        <f t="shared" si="71"/>
        <v>0</v>
      </c>
      <c r="Q180" s="20" t="e">
        <f t="shared" si="72"/>
        <v>#DIV/0!</v>
      </c>
      <c r="V180" s="101"/>
    </row>
    <row r="181" spans="1:22" ht="49.5" x14ac:dyDescent="0.25">
      <c r="A181" s="49" t="s">
        <v>234</v>
      </c>
      <c r="B181" s="95" t="str">
        <f>IFERROR(VLOOKUP(C181,'[23]SINAPI DEZEMBRO'!$A:$F,6,FALSE),IFERROR(VLOOKUP(C181,'[23]BANCO DE DADOS'!$A$3:$F$10542,2,FALSE),""))</f>
        <v>SINAPI DEZEMBRO 2025</v>
      </c>
      <c r="C181" s="96">
        <v>92815</v>
      </c>
      <c r="D181" s="97" t="str">
        <f>IFERROR(IF(C181="","FALTA",VLOOKUP($C181,'[23]E-FISCO'!$A$1:$B$5439,2,)),"FALTA")</f>
        <v>FALTA</v>
      </c>
      <c r="E181" s="4" t="str">
        <f>IFERROR(VLOOKUP(C181,'[23]SINAPI DEZEMBRO'!$A:$E,2,FALSE),IFERROR(VLOOKUP(C181,'[23]BANCO DE DADOS'!$A$3:$F$10542,3,FALSE),""))</f>
        <v>ASSENTAMENTO DE TUBO DE CONCRETO PARA REDES COLETORAS DE ÁGUAS PLUVIAIS, DIÂMETRO DE 1000 MM, JUNTA RÍGIDA, INSTALADO EM LOCAL COM BAIXO NÍVEL DE INTERFERÊNCIAS (NÃO INCLUI FORNECIMENTO). AF_03/2024</v>
      </c>
      <c r="F181" s="5" t="str">
        <f>IFERROR(VLOOKUP(C181,'[23]SINAPI DEZEMBRO'!$A:$E,3,FALSE),IFERROR(VLOOKUP(C181,'[23]BANCO DE DADOS'!$A$3:$F$10542,4,FALSE),""))</f>
        <v>M</v>
      </c>
      <c r="G181" s="98">
        <f>VLOOKUP(A181,'[23]MEM LOTE 6 SERTÃO S.FRANCISCO'!$1:$1048576,6,FALSE)</f>
        <v>145.37</v>
      </c>
      <c r="H181" s="99">
        <v>1</v>
      </c>
      <c r="I181" s="100">
        <f t="shared" si="66"/>
        <v>0.2621</v>
      </c>
      <c r="J181" s="6">
        <f>IFERROR(VLOOKUP(C181,'[23]SINAPI DEZEMBRO'!$A:$E,4,FALSE),IFERROR(VLOOKUP(C181,'[23]BANCO DE DADOS'!$A$3:$F$10542,5,FALSE),""))</f>
        <v>94.15</v>
      </c>
      <c r="K181" s="7">
        <f t="shared" si="67"/>
        <v>118.82</v>
      </c>
      <c r="L181" s="100">
        <f t="shared" si="68"/>
        <v>0</v>
      </c>
      <c r="M181" s="129"/>
      <c r="N181" s="7">
        <f t="shared" si="69"/>
        <v>0</v>
      </c>
      <c r="O181" s="7">
        <f t="shared" si="70"/>
        <v>17272.86</v>
      </c>
      <c r="P181" s="7">
        <f t="shared" si="71"/>
        <v>0</v>
      </c>
      <c r="Q181" s="20" t="e">
        <f t="shared" si="72"/>
        <v>#DIV/0!</v>
      </c>
      <c r="V181" s="101"/>
    </row>
    <row r="182" spans="1:22" ht="66" x14ac:dyDescent="0.25">
      <c r="A182" s="49" t="s">
        <v>235</v>
      </c>
      <c r="B182" s="95" t="str">
        <f>IFERROR(VLOOKUP(C182,'[23]SINAPI DEZEMBRO'!$A:$F,6,FALSE),IFERROR(VLOOKUP(C182,'[23]BANCO DE DADOS'!$A$3:$F$10542,2,FALSE),""))</f>
        <v>SINAPI DEZEMBRO 2025</v>
      </c>
      <c r="C182" s="96">
        <v>102329</v>
      </c>
      <c r="D182" s="97" t="str">
        <f>IFERROR(IF(C182="","FALTA",VLOOKUP($C182,'[23]E-FISCO'!$A$1:$B$5439,2,)),"FALTA")</f>
        <v>FALTA</v>
      </c>
      <c r="E182" s="4" t="str">
        <f>IFERROR(VLOOKUP(C182,'[23]SINAPI DEZEMBRO'!$A:$E,2,FALSE),IFERROR(VLOOKUP(C182,'[23]BANCO DE DADOS'!$A$3:$F$10542,3,FALSE),""))</f>
        <v>ESCAVAÇÃO MECANIZADA DE VALA COM PROF. MAIOR QUE 1,5 M ATÉ 3,0 M (MÉDIA MONTANTE E JUSANTE/UMA COMPOSIÇÃO POR TRECHO), RETROESCAV. (0,26 M3), LARG. DE 0,8 M A 1,5 M, EM SOLO DE 2A CATEGORIA, EM LOCAIS COM BAIXO NÍVEL DE INTERFERÊNCIA. AF_09/2024</v>
      </c>
      <c r="F182" s="5" t="str">
        <f>IFERROR(VLOOKUP(C182,'[23]SINAPI DEZEMBRO'!$A:$E,3,FALSE),IFERROR(VLOOKUP(C182,'[23]BANCO DE DADOS'!$A$3:$F$10542,4,FALSE),""))</f>
        <v>M3</v>
      </c>
      <c r="G182" s="98">
        <f>VLOOKUP(A182,'[23]MEM LOTE 6 SERTÃO S.FRANCISCO'!$1:$1048576,6,FALSE)</f>
        <v>392.48</v>
      </c>
      <c r="H182" s="99">
        <v>1</v>
      </c>
      <c r="I182" s="100">
        <f t="shared" si="66"/>
        <v>0.2621</v>
      </c>
      <c r="J182" s="6">
        <f>IFERROR(VLOOKUP(C182,'[23]SINAPI DEZEMBRO'!$A:$E,4,FALSE),IFERROR(VLOOKUP(C182,'[23]BANCO DE DADOS'!$A$3:$F$10542,5,FALSE),""))</f>
        <v>8.92</v>
      </c>
      <c r="K182" s="7">
        <f t="shared" si="67"/>
        <v>11.25</v>
      </c>
      <c r="L182" s="100">
        <f t="shared" si="68"/>
        <v>0</v>
      </c>
      <c r="M182" s="129"/>
      <c r="N182" s="7">
        <f t="shared" si="69"/>
        <v>0</v>
      </c>
      <c r="O182" s="7">
        <f t="shared" si="70"/>
        <v>4415.3999999999996</v>
      </c>
      <c r="P182" s="7">
        <f t="shared" si="71"/>
        <v>0</v>
      </c>
      <c r="Q182" s="20" t="e">
        <f t="shared" si="72"/>
        <v>#DIV/0!</v>
      </c>
      <c r="V182" s="101"/>
    </row>
    <row r="183" spans="1:22" x14ac:dyDescent="0.25">
      <c r="A183" s="49" t="s">
        <v>236</v>
      </c>
      <c r="B183" s="95" t="str">
        <f>IFERROR(VLOOKUP(C183,'[23]SINAPI DEZEMBRO'!$A:$F,6,FALSE),IFERROR(VLOOKUP(C183,'[23]BANCO DE DADOS'!$A$3:$F$10542,2,FALSE),""))</f>
        <v>SINAPI DEZEMBRO 2025</v>
      </c>
      <c r="C183" s="96">
        <v>94342</v>
      </c>
      <c r="D183" s="97" t="str">
        <f>IFERROR(IF(C183="","FALTA",VLOOKUP($C183,'[23]E-FISCO'!$A$1:$B$5439,2,)),"FALTA")</f>
        <v>431162 - 0</v>
      </c>
      <c r="E183" s="4" t="str">
        <f>IFERROR(VLOOKUP(C183,'[23]SINAPI DEZEMBRO'!$A:$E,2,FALSE),IFERROR(VLOOKUP(C183,'[23]BANCO DE DADOS'!$A$3:$F$10542,3,FALSE),""))</f>
        <v>ATERRO MANUAL DE VALAS COM AREIA PARA ATERRO. AF_08/2023</v>
      </c>
      <c r="F183" s="5" t="str">
        <f>IFERROR(VLOOKUP(C183,'[23]SINAPI DEZEMBRO'!$A:$E,3,FALSE),IFERROR(VLOOKUP(C183,'[23]BANCO DE DADOS'!$A$3:$F$10542,4,FALSE),""))</f>
        <v>M3</v>
      </c>
      <c r="G183" s="98">
        <f>VLOOKUP(A183,'[23]MEM LOTE 6 SERTÃO S.FRANCISCO'!$1:$1048576,6,FALSE)</f>
        <v>218.05</v>
      </c>
      <c r="H183" s="99">
        <v>1</v>
      </c>
      <c r="I183" s="100">
        <f t="shared" si="66"/>
        <v>0.2621</v>
      </c>
      <c r="J183" s="6">
        <f>IFERROR(VLOOKUP(C183,'[23]SINAPI DEZEMBRO'!$A:$E,4,FALSE),IFERROR(VLOOKUP(C183,'[23]BANCO DE DADOS'!$A$3:$F$10542,5,FALSE),""))</f>
        <v>126.29</v>
      </c>
      <c r="K183" s="7">
        <f t="shared" si="67"/>
        <v>159.38999999999999</v>
      </c>
      <c r="L183" s="100">
        <f t="shared" si="68"/>
        <v>0</v>
      </c>
      <c r="M183" s="129"/>
      <c r="N183" s="7">
        <f t="shared" si="69"/>
        <v>0</v>
      </c>
      <c r="O183" s="7">
        <f t="shared" si="70"/>
        <v>34754.980000000003</v>
      </c>
      <c r="P183" s="7">
        <f t="shared" si="71"/>
        <v>0</v>
      </c>
      <c r="Q183" s="20" t="e">
        <f t="shared" si="72"/>
        <v>#DIV/0!</v>
      </c>
      <c r="V183" s="101"/>
    </row>
    <row r="184" spans="1:22" ht="49.5" x14ac:dyDescent="0.25">
      <c r="A184" s="49" t="s">
        <v>237</v>
      </c>
      <c r="B184" s="95" t="str">
        <f>IFERROR(VLOOKUP(C184,'[23]SINAPI DEZEMBRO'!$A:$F,6,FALSE),IFERROR(VLOOKUP(C184,'[23]BANCO DE DADOS'!$A$3:$F$10542,2,FALSE),""))</f>
        <v>SINAPI DEZEMBRO 2025</v>
      </c>
      <c r="C184" s="96">
        <v>100975</v>
      </c>
      <c r="D184" s="97" t="str">
        <f>IFERROR(IF(C184="","FALTA",VLOOKUP($C184,'[23]E-FISCO'!$A$1:$B$5439,2,)),"FALTA")</f>
        <v>FALTA</v>
      </c>
      <c r="E184" s="4" t="str">
        <f>IFERROR(VLOOKUP(C184,'[23]SINAPI DEZEMBRO'!$A:$E,2,FALSE),IFERROR(VLOOKUP(C184,'[23]BANCO DE DADOS'!$A$3:$F$10542,3,FALSE),""))</f>
        <v>CARGA, MANOBRA E DESCARGA DE SOLOS E MATERIAIS GRANULARES EM CAMINHÃO BASCULANTE 14 M³ - CARGA COM PÁ CARREGADEIRA (CAÇAMBA DE 1,7 A 2,8 M³ / 128 HP) E DESCARGA LIVRE (UNIDADE: M3). AF_07/2020</v>
      </c>
      <c r="F184" s="5" t="str">
        <f>IFERROR(VLOOKUP(C184,'[23]SINAPI DEZEMBRO'!$A:$E,3,FALSE),IFERROR(VLOOKUP(C184,'[23]BANCO DE DADOS'!$A$3:$F$10542,4,FALSE),""))</f>
        <v>M3</v>
      </c>
      <c r="G184" s="98">
        <f>VLOOKUP(A184,'[23]MEM LOTE 6 SERTÃO S.FRANCISCO'!$1:$1048576,6,FALSE)</f>
        <v>490.6</v>
      </c>
      <c r="H184" s="99">
        <v>1</v>
      </c>
      <c r="I184" s="100">
        <f t="shared" si="66"/>
        <v>0.2621</v>
      </c>
      <c r="J184" s="6">
        <f>IFERROR(VLOOKUP(C184,'[23]SINAPI DEZEMBRO'!$A:$E,4,FALSE),IFERROR(VLOOKUP(C184,'[23]BANCO DE DADOS'!$A$3:$F$10542,5,FALSE),""))</f>
        <v>8.4700000000000006</v>
      </c>
      <c r="K184" s="7">
        <f t="shared" si="67"/>
        <v>10.68</v>
      </c>
      <c r="L184" s="100">
        <f t="shared" si="68"/>
        <v>0</v>
      </c>
      <c r="M184" s="129"/>
      <c r="N184" s="7">
        <f t="shared" si="69"/>
        <v>0</v>
      </c>
      <c r="O184" s="7">
        <f t="shared" si="70"/>
        <v>5239.6000000000004</v>
      </c>
      <c r="P184" s="7">
        <f t="shared" si="71"/>
        <v>0</v>
      </c>
      <c r="Q184" s="20" t="e">
        <f t="shared" si="72"/>
        <v>#DIV/0!</v>
      </c>
      <c r="V184" s="101"/>
    </row>
    <row r="185" spans="1:22" ht="33" x14ac:dyDescent="0.25">
      <c r="A185" s="49" t="s">
        <v>238</v>
      </c>
      <c r="B185" s="95" t="str">
        <f>IFERROR(VLOOKUP(C185,'[23]SINAPI DEZEMBRO'!$A:$F,6,FALSE),IFERROR(VLOOKUP(C185,'[23]BANCO DE DADOS'!$A$3:$F$10542,2,FALSE),""))</f>
        <v>SINAPI DEZEMBRO 2025</v>
      </c>
      <c r="C185" s="96">
        <v>95876</v>
      </c>
      <c r="D185" s="97" t="str">
        <f>IFERROR(IF(C185="","FALTA",VLOOKUP($C185,'[23]E-FISCO'!$A$1:$B$5439,2,)),"FALTA")</f>
        <v>FALTA</v>
      </c>
      <c r="E185" s="4" t="str">
        <f>IFERROR(VLOOKUP(C185,'[23]SINAPI DEZEMBRO'!$A:$E,2,FALSE),IFERROR(VLOOKUP(C185,'[23]BANCO DE DADOS'!$A$3:$F$10542,3,FALSE),""))</f>
        <v>TRANSPORTE COM CAMINHÃO BASCULANTE DE 14 M³, EM VIA URBANA PAVIMENTADA, DMT ATÉ 30 KM (UNIDADE: M3XKM). AF_07/2020</v>
      </c>
      <c r="F185" s="5" t="str">
        <f>IFERROR(VLOOKUP(C185,'[23]SINAPI DEZEMBRO'!$A:$E,3,FALSE),IFERROR(VLOOKUP(C185,'[23]BANCO DE DADOS'!$A$3:$F$10542,4,FALSE),""))</f>
        <v>M3XKM</v>
      </c>
      <c r="G185" s="98">
        <f>VLOOKUP(A185,'[23]MEM LOTE 6 SERTÃO S.FRANCISCO'!$1:$1048576,6,FALSE)</f>
        <v>7359</v>
      </c>
      <c r="H185" s="99">
        <v>1</v>
      </c>
      <c r="I185" s="100">
        <f t="shared" si="66"/>
        <v>0.2621</v>
      </c>
      <c r="J185" s="6">
        <f>IFERROR(VLOOKUP(C185,'[23]SINAPI DEZEMBRO'!$A:$E,4,FALSE),IFERROR(VLOOKUP(C185,'[23]BANCO DE DADOS'!$A$3:$F$10542,5,FALSE),""))</f>
        <v>2.16</v>
      </c>
      <c r="K185" s="7">
        <f t="shared" si="67"/>
        <v>2.72</v>
      </c>
      <c r="L185" s="100">
        <f t="shared" si="68"/>
        <v>0</v>
      </c>
      <c r="M185" s="129"/>
      <c r="N185" s="7">
        <f t="shared" si="69"/>
        <v>0</v>
      </c>
      <c r="O185" s="7">
        <f t="shared" si="70"/>
        <v>20016.48</v>
      </c>
      <c r="P185" s="7">
        <f t="shared" si="71"/>
        <v>0</v>
      </c>
      <c r="Q185" s="20" t="e">
        <f t="shared" si="72"/>
        <v>#DIV/0!</v>
      </c>
      <c r="V185" s="101"/>
    </row>
    <row r="186" spans="1:22" ht="49.5" x14ac:dyDescent="0.25">
      <c r="A186" s="49" t="s">
        <v>239</v>
      </c>
      <c r="B186" s="95" t="str">
        <f>IFERROR(VLOOKUP(C186,'[23]SINAPI DEZEMBRO'!$A:$F,6,FALSE),IFERROR(VLOOKUP(C186,'[23]BANCO DE DADOS'!$A$3:$F$10542,2,FALSE),""))</f>
        <v>SINAPI DEZEMBRO 2025</v>
      </c>
      <c r="C186" s="96">
        <v>97951</v>
      </c>
      <c r="D186" s="97" t="str">
        <f>IFERROR(IF(C186="","FALTA",VLOOKUP($C186,'[23]E-FISCO'!$A$1:$B$5439,2,)),"FALTA")</f>
        <v>FALTA</v>
      </c>
      <c r="E186" s="4" t="str">
        <f>IFERROR(VLOOKUP(C186,'[23]SINAPI DEZEMBRO'!$A:$E,2,FALSE),IFERROR(VLOOKUP(C186,'[23]BANCO DE DADOS'!$A$3:$F$10542,3,FALSE),""))</f>
        <v>CAIXA PARA BOCA DE LOBO COMBINADA COM GRELHA RETANGULAR, EM ALVENARIA COM TIJOLOS CERÂMICOS MACIÇOS, DIMENSÕES INTERNAS: 1,3X1X1,2 M. AF_12/2020</v>
      </c>
      <c r="F186" s="5" t="str">
        <f>IFERROR(VLOOKUP(C186,'[23]SINAPI DEZEMBRO'!$A:$E,3,FALSE),IFERROR(VLOOKUP(C186,'[23]BANCO DE DADOS'!$A$3:$F$10542,4,FALSE),""))</f>
        <v>UN</v>
      </c>
      <c r="G186" s="98">
        <f>VLOOKUP(A186,'[23]MEM LOTE 6 SERTÃO S.FRANCISCO'!$1:$1048576,6,FALSE)</f>
        <v>29</v>
      </c>
      <c r="H186" s="99">
        <v>1</v>
      </c>
      <c r="I186" s="100">
        <f t="shared" si="66"/>
        <v>0.2621</v>
      </c>
      <c r="J186" s="6">
        <f>IFERROR(VLOOKUP(C186,'[23]SINAPI DEZEMBRO'!$A:$E,4,FALSE),IFERROR(VLOOKUP(C186,'[23]BANCO DE DADOS'!$A$3:$F$10542,5,FALSE),""))</f>
        <v>2721.37</v>
      </c>
      <c r="K186" s="7">
        <f t="shared" si="67"/>
        <v>3434.64</v>
      </c>
      <c r="L186" s="100">
        <f t="shared" si="68"/>
        <v>0</v>
      </c>
      <c r="M186" s="129"/>
      <c r="N186" s="7">
        <f t="shared" si="69"/>
        <v>0</v>
      </c>
      <c r="O186" s="7">
        <f t="shared" si="70"/>
        <v>99604.56</v>
      </c>
      <c r="P186" s="7">
        <f t="shared" si="71"/>
        <v>0</v>
      </c>
      <c r="Q186" s="20" t="e">
        <f t="shared" si="72"/>
        <v>#DIV/0!</v>
      </c>
      <c r="V186" s="101"/>
    </row>
    <row r="187" spans="1:22" ht="33" x14ac:dyDescent="0.25">
      <c r="A187" s="49" t="s">
        <v>240</v>
      </c>
      <c r="B187" s="95" t="str">
        <f>IFERROR(VLOOKUP(C187,'[23]SINAPI DEZEMBRO'!$A:$F,6,FALSE),IFERROR(VLOOKUP(C187,'[23]BANCO DE DADOS'!$A$3:$F$10542,2,FALSE),""))</f>
        <v>SICRO OUTUBRO / 2025</v>
      </c>
      <c r="C187" s="96">
        <v>804121</v>
      </c>
      <c r="D187" s="97" t="str">
        <f>IFERROR(IF(C187="","FALTA",VLOOKUP($C187,'[23]E-FISCO'!$A$1:$B$5439,2,)),"FALTA")</f>
        <v>589545 - 6</v>
      </c>
      <c r="E187" s="4" t="str">
        <f>IFERROR(VLOOKUP(C187,'[23]SINAPI DEZEMBRO'!$A:$E,2,FALSE),IFERROR(VLOOKUP(C187,'[23]BANCO DE DADOS'!$A$3:$F$10542,3,FALSE),""))</f>
        <v>BOCA DE BSTC D = 1,00 M - ESCONSIDADE 0° - AREIA E BRITA COMERCIAIS - ALAS RETAS</v>
      </c>
      <c r="F187" s="5" t="str">
        <f>IFERROR(VLOOKUP(C187,'[23]SINAPI DEZEMBRO'!$A:$E,3,FALSE),IFERROR(VLOOKUP(C187,'[23]BANCO DE DADOS'!$A$3:$F$10542,4,FALSE),""))</f>
        <v>UN</v>
      </c>
      <c r="G187" s="98">
        <f>VLOOKUP(A187,'[23]MEM LOTE 6 SERTÃO S.FRANCISCO'!$1:$1048576,6,FALSE)</f>
        <v>29</v>
      </c>
      <c r="H187" s="99">
        <v>1</v>
      </c>
      <c r="I187" s="100">
        <f t="shared" si="66"/>
        <v>0.2621</v>
      </c>
      <c r="J187" s="6">
        <f>IFERROR(VLOOKUP(C187,'[23]SINAPI DEZEMBRO'!$A:$E,4,FALSE),IFERROR(VLOOKUP(C187,'[23]BANCO DE DADOS'!$A$3:$F$10542,5,FALSE),""))</f>
        <v>1918.52</v>
      </c>
      <c r="K187" s="7">
        <f t="shared" si="67"/>
        <v>2421.36</v>
      </c>
      <c r="L187" s="100">
        <f t="shared" si="68"/>
        <v>0</v>
      </c>
      <c r="M187" s="129"/>
      <c r="N187" s="7">
        <f t="shared" si="69"/>
        <v>0</v>
      </c>
      <c r="O187" s="7">
        <f t="shared" si="70"/>
        <v>70219.44</v>
      </c>
      <c r="P187" s="7">
        <f t="shared" si="71"/>
        <v>0</v>
      </c>
      <c r="Q187" s="20" t="e">
        <f t="shared" si="72"/>
        <v>#DIV/0!</v>
      </c>
      <c r="V187" s="101"/>
    </row>
    <row r="188" spans="1:22" ht="33" x14ac:dyDescent="0.25">
      <c r="A188" s="49" t="s">
        <v>241</v>
      </c>
      <c r="B188" s="95" t="str">
        <f>IFERROR(VLOOKUP(C188,'[23]SINAPI DEZEMBRO'!$A:$F,6,FALSE),IFERROR(VLOOKUP(C188,'[23]BANCO DE DADOS'!$A$3:$F$10542,2,FALSE),""))</f>
        <v>ORSE NOVEMBRO / 2025</v>
      </c>
      <c r="C188" s="96">
        <v>10224</v>
      </c>
      <c r="D188" s="97" t="str">
        <f>IFERROR(IF(C188="","FALTA",VLOOKUP($C188,'[23]E-FISCO'!$A$1:$B$5439,2,)),"FALTA")</f>
        <v>FALTA</v>
      </c>
      <c r="E188" s="4" t="str">
        <f>IFERROR(VLOOKUP(C188,'[23]SINAPI DEZEMBRO'!$A:$E,2,FALSE),IFERROR(VLOOKUP(C188,'[23]BANCO DE DADOS'!$A$3:$F$10542,3,FALSE),""))</f>
        <v>CANALETA DE DRENAGEM EM CONCRETO, DIMENSÕES INTERNAS 40 X 50CM, COM TAMPA DE CONCRETO, INCLUSIVE ESCAVAÇÃO MANUAL</v>
      </c>
      <c r="F188" s="5" t="str">
        <f>IFERROR(VLOOKUP(C188,'[23]SINAPI DEZEMBRO'!$A:$E,3,FALSE),IFERROR(VLOOKUP(C188,'[23]BANCO DE DADOS'!$A$3:$F$10542,4,FALSE),""))</f>
        <v>M</v>
      </c>
      <c r="G188" s="98">
        <f>VLOOKUP(A188,'[23]MEM LOTE 6 SERTÃO S.FRANCISCO'!$1:$1048576,6,FALSE)</f>
        <v>145.37</v>
      </c>
      <c r="H188" s="99">
        <v>1</v>
      </c>
      <c r="I188" s="100">
        <f t="shared" si="66"/>
        <v>0.2621</v>
      </c>
      <c r="J188" s="6">
        <f>IFERROR(VLOOKUP(C188,'[23]SINAPI DEZEMBRO'!$A:$E,4,FALSE),IFERROR(VLOOKUP(C188,'[23]BANCO DE DADOS'!$A$3:$F$10542,5,FALSE),""))</f>
        <v>518.71</v>
      </c>
      <c r="K188" s="7">
        <f t="shared" si="67"/>
        <v>654.66</v>
      </c>
      <c r="L188" s="100">
        <f t="shared" si="68"/>
        <v>0</v>
      </c>
      <c r="M188" s="129"/>
      <c r="N188" s="7">
        <f t="shared" si="69"/>
        <v>0</v>
      </c>
      <c r="O188" s="7">
        <f t="shared" si="70"/>
        <v>95167.92</v>
      </c>
      <c r="P188" s="7">
        <f t="shared" si="71"/>
        <v>0</v>
      </c>
      <c r="Q188" s="20" t="e">
        <f t="shared" si="72"/>
        <v>#DIV/0!</v>
      </c>
      <c r="V188" s="101"/>
    </row>
    <row r="189" spans="1:22" ht="33" x14ac:dyDescent="0.25">
      <c r="A189" s="49" t="s">
        <v>242</v>
      </c>
      <c r="B189" s="95" t="str">
        <f>IFERROR(VLOOKUP(C189,'[23]SINAPI DEZEMBRO'!$A:$F,6,FALSE),IFERROR(VLOOKUP(C189,'[23]BANCO DE DADOS'!$A$3:$F$10542,2,FALSE),""))</f>
        <v>SINAPI DEZEMBRO 2025</v>
      </c>
      <c r="C189" s="96">
        <v>89512</v>
      </c>
      <c r="D189" s="97" t="str">
        <f>IFERROR(IF(C189="","FALTA",VLOOKUP($C189,'[23]E-FISCO'!$A$1:$B$5439,2,)),"FALTA")</f>
        <v>FALTA</v>
      </c>
      <c r="E189" s="4" t="str">
        <f>IFERROR(VLOOKUP(C189,'[23]SINAPI DEZEMBRO'!$A:$E,2,FALSE),IFERROR(VLOOKUP(C189,'[23]BANCO DE DADOS'!$A$3:$F$10542,3,FALSE),""))</f>
        <v>TUBO PVC, SÉRIE R, ÁGUA PLUVIAL, DN 100 MM, FORNECIDO E INSTALADO EM RAMAL DE ENCAMINHAMENTO. AF_06/2022</v>
      </c>
      <c r="F189" s="5" t="str">
        <f>IFERROR(VLOOKUP(C189,'[23]SINAPI DEZEMBRO'!$A:$E,3,FALSE),IFERROR(VLOOKUP(C189,'[23]BANCO DE DADOS'!$A$3:$F$10542,4,FALSE),""))</f>
        <v>M</v>
      </c>
      <c r="G189" s="98">
        <f>VLOOKUP(A189,'[23]MEM LOTE 6 SERTÃO S.FRANCISCO'!$1:$1048576,6,FALSE)</f>
        <v>290.75</v>
      </c>
      <c r="H189" s="99">
        <v>1</v>
      </c>
      <c r="I189" s="100">
        <f t="shared" si="66"/>
        <v>0.2621</v>
      </c>
      <c r="J189" s="6">
        <f>IFERROR(VLOOKUP(C189,'[23]SINAPI DEZEMBRO'!$A:$E,4,FALSE),IFERROR(VLOOKUP(C189,'[23]BANCO DE DADOS'!$A$3:$F$10542,5,FALSE),""))</f>
        <v>44.07</v>
      </c>
      <c r="K189" s="7">
        <f t="shared" si="67"/>
        <v>55.62</v>
      </c>
      <c r="L189" s="100">
        <f t="shared" si="68"/>
        <v>0</v>
      </c>
      <c r="M189" s="129"/>
      <c r="N189" s="7">
        <f t="shared" si="69"/>
        <v>0</v>
      </c>
      <c r="O189" s="7">
        <f t="shared" si="70"/>
        <v>16171.51</v>
      </c>
      <c r="P189" s="7">
        <f t="shared" si="71"/>
        <v>0</v>
      </c>
      <c r="Q189" s="20" t="e">
        <f t="shared" si="72"/>
        <v>#DIV/0!</v>
      </c>
      <c r="V189" s="101"/>
    </row>
    <row r="190" spans="1:22" ht="33" x14ac:dyDescent="0.25">
      <c r="A190" s="49" t="s">
        <v>243</v>
      </c>
      <c r="B190" s="95" t="str">
        <f>IFERROR(VLOOKUP(C190,'[23]SINAPI DEZEMBRO'!$A:$F,6,FALSE),IFERROR(VLOOKUP(C190,'[23]BANCO DE DADOS'!$A$3:$F$10542,2,FALSE),""))</f>
        <v>SINAPI DEZEMBRO 2025</v>
      </c>
      <c r="C190" s="96">
        <v>104166</v>
      </c>
      <c r="D190" s="97" t="str">
        <f>IFERROR(IF(C190="","FALTA",VLOOKUP($C190,'[23]E-FISCO'!$A$1:$B$5439,2,)),"FALTA")</f>
        <v>FALTA</v>
      </c>
      <c r="E190" s="4" t="str">
        <f>IFERROR(VLOOKUP(C190,'[23]SINAPI DEZEMBRO'!$A:$E,2,FALSE),IFERROR(VLOOKUP(C190,'[23]BANCO DE DADOS'!$A$3:$F$10542,3,FALSE),""))</f>
        <v>TUBO PVC, SÉRIE R, ÁGUA PLUVIAL, DN 150 MM, FORNECIDO E INSTALADO EM RAMAL DE ENCAMINHAMENTO. AF_06/2022</v>
      </c>
      <c r="F190" s="5" t="str">
        <f>IFERROR(VLOOKUP(C190,'[23]SINAPI DEZEMBRO'!$A:$E,3,FALSE),IFERROR(VLOOKUP(C190,'[23]BANCO DE DADOS'!$A$3:$F$10542,4,FALSE),""))</f>
        <v>M</v>
      </c>
      <c r="G190" s="98">
        <f>VLOOKUP(A190,'[23]MEM LOTE 6 SERTÃO S.FRANCISCO'!$1:$1048576,6,FALSE)</f>
        <v>174.45</v>
      </c>
      <c r="H190" s="99">
        <v>1</v>
      </c>
      <c r="I190" s="100">
        <f t="shared" si="66"/>
        <v>0.2621</v>
      </c>
      <c r="J190" s="6">
        <f>IFERROR(VLOOKUP(C190,'[23]SINAPI DEZEMBRO'!$A:$E,4,FALSE),IFERROR(VLOOKUP(C190,'[23]BANCO DE DADOS'!$A$3:$F$10542,5,FALSE),""))</f>
        <v>63.63</v>
      </c>
      <c r="K190" s="7">
        <f t="shared" si="67"/>
        <v>80.3</v>
      </c>
      <c r="L190" s="100">
        <f t="shared" si="68"/>
        <v>0</v>
      </c>
      <c r="M190" s="129"/>
      <c r="N190" s="7">
        <f t="shared" si="69"/>
        <v>0</v>
      </c>
      <c r="O190" s="7">
        <f t="shared" si="70"/>
        <v>14008.33</v>
      </c>
      <c r="P190" s="7">
        <f t="shared" si="71"/>
        <v>0</v>
      </c>
      <c r="Q190" s="20" t="e">
        <f t="shared" si="72"/>
        <v>#DIV/0!</v>
      </c>
      <c r="V190" s="101"/>
    </row>
    <row r="191" spans="1:22" ht="49.5" x14ac:dyDescent="0.25">
      <c r="A191" s="49" t="s">
        <v>244</v>
      </c>
      <c r="B191" s="95" t="str">
        <f>IFERROR(VLOOKUP(C191,'[23]SINAPI DEZEMBRO'!$A:$F,6,FALSE),IFERROR(VLOOKUP(C191,'[23]BANCO DE DADOS'!$A$3:$F$10542,2,FALSE),""))</f>
        <v>SINAPI DEZEMBRO 2025</v>
      </c>
      <c r="C191" s="96">
        <v>99251</v>
      </c>
      <c r="D191" s="97" t="str">
        <f>IFERROR(IF(C191="","FALTA",VLOOKUP($C191,'[23]E-FISCO'!$A$1:$B$5439,2,)),"FALTA")</f>
        <v>FALTA</v>
      </c>
      <c r="E191" s="4" t="str">
        <f>IFERROR(VLOOKUP(C191,'[23]SINAPI DEZEMBRO'!$A:$E,2,FALSE),IFERROR(VLOOKUP(C191,'[23]BANCO DE DADOS'!$A$3:$F$10542,3,FALSE),""))</f>
        <v>CAIXA ENTERRADA HIDRÁULICA RETANGULAR EM ALVENARIA COM TIJOLOS CERÂMICOS MACIÇOS, DIMENSÕES INTERNAS: 0,4X0,4X0,4 M PARA REDE DE DRENAGEM. AF_12/2020</v>
      </c>
      <c r="F191" s="5" t="str">
        <f>IFERROR(VLOOKUP(C191,'[23]SINAPI DEZEMBRO'!$A:$E,3,FALSE),IFERROR(VLOOKUP(C191,'[23]BANCO DE DADOS'!$A$3:$F$10542,4,FALSE),""))</f>
        <v>UN</v>
      </c>
      <c r="G191" s="98">
        <f>VLOOKUP(A191,'[23]MEM LOTE 6 SERTÃO S.FRANCISCO'!$1:$1048576,6,FALSE)</f>
        <v>78</v>
      </c>
      <c r="H191" s="99">
        <v>1</v>
      </c>
      <c r="I191" s="100">
        <f t="shared" si="66"/>
        <v>0.2621</v>
      </c>
      <c r="J191" s="6">
        <f>IFERROR(VLOOKUP(C191,'[23]SINAPI DEZEMBRO'!$A:$E,4,FALSE),IFERROR(VLOOKUP(C191,'[23]BANCO DE DADOS'!$A$3:$F$10542,5,FALSE),""))</f>
        <v>277.70999999999998</v>
      </c>
      <c r="K191" s="7">
        <f t="shared" si="67"/>
        <v>350.49</v>
      </c>
      <c r="L191" s="100">
        <f t="shared" si="68"/>
        <v>0</v>
      </c>
      <c r="M191" s="129"/>
      <c r="N191" s="7">
        <f t="shared" si="69"/>
        <v>0</v>
      </c>
      <c r="O191" s="7">
        <f t="shared" si="70"/>
        <v>27338.22</v>
      </c>
      <c r="P191" s="7">
        <f t="shared" si="71"/>
        <v>0</v>
      </c>
      <c r="Q191" s="20" t="e">
        <f t="shared" si="72"/>
        <v>#DIV/0!</v>
      </c>
      <c r="V191" s="101"/>
    </row>
    <row r="192" spans="1:22" x14ac:dyDescent="0.25">
      <c r="A192" s="89" t="s">
        <v>245</v>
      </c>
      <c r="B192" s="89"/>
      <c r="C192" s="90"/>
      <c r="D192" s="91"/>
      <c r="E192" s="3" t="s">
        <v>145</v>
      </c>
      <c r="F192" s="91"/>
      <c r="G192" s="92"/>
      <c r="H192" s="91"/>
      <c r="I192" s="91"/>
      <c r="J192" s="93"/>
      <c r="K192" s="91"/>
      <c r="L192" s="91"/>
      <c r="M192" s="128"/>
      <c r="N192" s="91"/>
      <c r="O192" s="94">
        <f>SUM(O193:O201)</f>
        <v>144009.88</v>
      </c>
      <c r="P192" s="94">
        <f>SUM(P193:P201)</f>
        <v>0</v>
      </c>
      <c r="V192" s="101"/>
    </row>
    <row r="193" spans="1:22" ht="33" x14ac:dyDescent="0.25">
      <c r="A193" s="49" t="s">
        <v>246</v>
      </c>
      <c r="B193" s="95" t="str">
        <f>IFERROR(VLOOKUP(C193,'[23]SINAPI DEZEMBRO'!$A:$F,6,FALSE),IFERROR(VLOOKUP(C193,'[23]BANCO DE DADOS'!$A$3:$F$10542,2,FALSE),""))</f>
        <v>SICRO OUTUBRO / 2025</v>
      </c>
      <c r="C193" s="96">
        <v>5213444</v>
      </c>
      <c r="D193" s="97" t="str">
        <f>IFERROR(IF(C193="","FALTA",VLOOKUP($C193,'[23]E-FISCO'!$A$1:$B$5439,2,)),"FALTA")</f>
        <v>556854 - 4</v>
      </c>
      <c r="E193" s="4" t="str">
        <f>IFERROR(VLOOKUP(C193,'[23]SINAPI DEZEMBRO'!$A:$E,2,FALSE),IFERROR(VLOOKUP(C193,'[23]BANCO DE DADOS'!$A$3:$F$10542,3,FALSE),""))</f>
        <v>PLACA DE REGULAMENTAÇÃO EM AÇO, R1 LADO 0,248 M - PELÍCULA RETRORREFLETIVA TIPO I + SI - FORNECIMENTO E IMPLANTAÇÃO</v>
      </c>
      <c r="F193" s="5" t="str">
        <f>IFERROR(VLOOKUP(C193,'[23]SINAPI DEZEMBRO'!$A:$E,3,FALSE),IFERROR(VLOOKUP(C193,'[23]BANCO DE DADOS'!$A$3:$F$10542,4,FALSE),""))</f>
        <v>UN</v>
      </c>
      <c r="G193" s="98">
        <f>VLOOKUP(A193,'[23]MEM LOTE 6 SERTÃO S.FRANCISCO'!$1:$1048576,6,FALSE)</f>
        <v>45</v>
      </c>
      <c r="H193" s="99">
        <v>1</v>
      </c>
      <c r="I193" s="100">
        <f t="shared" ref="I193:I201" si="73">IF($H193="","",IF($H193=1,$O$10,IF($H193=2,$O$11,IF($H193=3,$O$12,IF($H193=4,$O$13,IF($H193=5,$O$14,IF($H193=6,$O$15)))))))</f>
        <v>0.2621</v>
      </c>
      <c r="J193" s="6">
        <f>IFERROR(VLOOKUP(C193,'[23]SINAPI DEZEMBRO'!$A:$E,4,FALSE),IFERROR(VLOOKUP(C193,'[23]BANCO DE DADOS'!$A$3:$F$10542,5,FALSE),""))</f>
        <v>290.60000000000002</v>
      </c>
      <c r="K193" s="7">
        <f t="shared" ref="K193:K201" si="74">IF($G193="","",TRUNC((J193*I193)+J193,2))</f>
        <v>366.76</v>
      </c>
      <c r="L193" s="100">
        <f t="shared" ref="L193:L201" si="75">IF($H193="","",IF($H193=1,$P$10,IF($H193=2,$P$11,IF($H193=3,$P$12,IF($H193=4,$P$13,IF($H193=5,$P$14,IF($H193=6,$P$15)))))))</f>
        <v>0</v>
      </c>
      <c r="M193" s="129"/>
      <c r="N193" s="7">
        <f t="shared" ref="N193:N201" si="76">IF($G193="","",TRUNC((M193*L193)+M193,2))</f>
        <v>0</v>
      </c>
      <c r="O193" s="7">
        <f t="shared" ref="O193:O201" si="77">IF($G193="","",TRUNC(K193*G193,2))</f>
        <v>16504.2</v>
      </c>
      <c r="P193" s="7">
        <f t="shared" ref="P193:P201" si="78">IF($G193="","",TRUNC(N193*G193,2))</f>
        <v>0</v>
      </c>
      <c r="Q193" s="20" t="e">
        <f>P193/$P$192</f>
        <v>#DIV/0!</v>
      </c>
      <c r="V193" s="101"/>
    </row>
    <row r="194" spans="1:22" ht="33" x14ac:dyDescent="0.25">
      <c r="A194" s="49" t="s">
        <v>247</v>
      </c>
      <c r="B194" s="95" t="str">
        <f>IFERROR(VLOOKUP(C194,'[23]SINAPI DEZEMBRO'!$A:$F,6,FALSE),IFERROR(VLOOKUP(C194,'[23]BANCO DE DADOS'!$A$3:$F$10542,2,FALSE),""))</f>
        <v>SICRO OUTUBRO / 2025</v>
      </c>
      <c r="C194" s="96">
        <v>5213855</v>
      </c>
      <c r="D194" s="97" t="str">
        <f>IFERROR(IF(C194="","FALTA",VLOOKUP($C194,'[23]E-FISCO'!$A$1:$B$5439,2,)),"FALTA")</f>
        <v>563840 - 2</v>
      </c>
      <c r="E194" s="4" t="str">
        <f>IFERROR(VLOOKUP(C194,'[23]SINAPI DEZEMBRO'!$A:$E,2,FALSE),IFERROR(VLOOKUP(C194,'[23]BANCO DE DADOS'!$A$3:$F$10542,3,FALSE),""))</f>
        <v>SUPORTE METÁLICO GALVANIZADO PARA PLACA DE REGULAMENTAÇÃO - R1 - LADO DE 0,248 M - FORNECIMENTO E IMPLANTAÇÃO</v>
      </c>
      <c r="F194" s="5" t="str">
        <f>IFERROR(VLOOKUP(C194,'[23]SINAPI DEZEMBRO'!$A:$E,3,FALSE),IFERROR(VLOOKUP(C194,'[23]BANCO DE DADOS'!$A$3:$F$10542,4,FALSE),""))</f>
        <v>UN</v>
      </c>
      <c r="G194" s="98">
        <f>VLOOKUP(A194,'[23]MEM LOTE 6 SERTÃO S.FRANCISCO'!$1:$1048576,6,FALSE)</f>
        <v>45</v>
      </c>
      <c r="H194" s="99">
        <v>1</v>
      </c>
      <c r="I194" s="100">
        <f t="shared" si="73"/>
        <v>0.2621</v>
      </c>
      <c r="J194" s="6">
        <f>IFERROR(VLOOKUP(C194,'[23]SINAPI DEZEMBRO'!$A:$E,4,FALSE),IFERROR(VLOOKUP(C194,'[23]BANCO DE DADOS'!$A$3:$F$10542,5,FALSE),""))</f>
        <v>435.57</v>
      </c>
      <c r="K194" s="7">
        <f t="shared" si="74"/>
        <v>549.73</v>
      </c>
      <c r="L194" s="100">
        <f t="shared" si="75"/>
        <v>0</v>
      </c>
      <c r="M194" s="129"/>
      <c r="N194" s="7">
        <f t="shared" si="76"/>
        <v>0</v>
      </c>
      <c r="O194" s="7">
        <f t="shared" si="77"/>
        <v>24737.85</v>
      </c>
      <c r="P194" s="7">
        <f t="shared" si="78"/>
        <v>0</v>
      </c>
      <c r="Q194" s="20" t="e">
        <f t="shared" ref="Q194:Q201" si="79">P194/$P$192</f>
        <v>#DIV/0!</v>
      </c>
      <c r="V194" s="101"/>
    </row>
    <row r="195" spans="1:22" ht="33" x14ac:dyDescent="0.25">
      <c r="A195" s="49" t="s">
        <v>248</v>
      </c>
      <c r="B195" s="95" t="str">
        <f>IFERROR(VLOOKUP(C195,'[23]SINAPI DEZEMBRO'!$A:$F,6,FALSE),IFERROR(VLOOKUP(C195,'[23]BANCO DE DADOS'!$A$3:$F$10542,2,FALSE),""))</f>
        <v>SICRO OUTUBRO / 2025</v>
      </c>
      <c r="C195" s="96">
        <v>5213464</v>
      </c>
      <c r="D195" s="97" t="str">
        <f>IFERROR(IF(C195="","FALTA",VLOOKUP($C195,'[23]E-FISCO'!$A$1:$B$5439,2,)),"FALTA")</f>
        <v>556853 - 6</v>
      </c>
      <c r="E195" s="4" t="str">
        <f>IFERROR(VLOOKUP(C195,'[23]SINAPI DEZEMBRO'!$A:$E,2,FALSE),IFERROR(VLOOKUP(C195,'[23]BANCO DE DADOS'!$A$3:$F$10542,3,FALSE),""))</f>
        <v>PLACA DE ADVERTÊNCIA EM AÇO, LADO DE 0,60 M - PELÍCULA RETRORREFLETIVA TIPO I + SI - FORNECIMENTO E IMPLANTAÇÃO</v>
      </c>
      <c r="F195" s="5" t="str">
        <f>IFERROR(VLOOKUP(C195,'[23]SINAPI DEZEMBRO'!$A:$E,3,FALSE),IFERROR(VLOOKUP(C195,'[23]BANCO DE DADOS'!$A$3:$F$10542,4,FALSE),""))</f>
        <v>UN</v>
      </c>
      <c r="G195" s="98">
        <f>VLOOKUP(A195,'[23]MEM LOTE 6 SERTÃO S.FRANCISCO'!$1:$1048576,6,FALSE)</f>
        <v>18</v>
      </c>
      <c r="H195" s="99">
        <v>1</v>
      </c>
      <c r="I195" s="100">
        <f t="shared" si="73"/>
        <v>0.2621</v>
      </c>
      <c r="J195" s="6">
        <f>IFERROR(VLOOKUP(C195,'[23]SINAPI DEZEMBRO'!$A:$E,4,FALSE),IFERROR(VLOOKUP(C195,'[23]BANCO DE DADOS'!$A$3:$F$10542,5,FALSE),""))</f>
        <v>290.57</v>
      </c>
      <c r="K195" s="7">
        <f t="shared" si="74"/>
        <v>366.72</v>
      </c>
      <c r="L195" s="100">
        <f t="shared" si="75"/>
        <v>0</v>
      </c>
      <c r="M195" s="129"/>
      <c r="N195" s="7">
        <f t="shared" si="76"/>
        <v>0</v>
      </c>
      <c r="O195" s="7">
        <f t="shared" si="77"/>
        <v>6600.96</v>
      </c>
      <c r="P195" s="7">
        <f t="shared" si="78"/>
        <v>0</v>
      </c>
      <c r="Q195" s="20" t="e">
        <f t="shared" si="79"/>
        <v>#DIV/0!</v>
      </c>
      <c r="V195" s="101"/>
    </row>
    <row r="196" spans="1:22" ht="49.5" x14ac:dyDescent="0.25">
      <c r="A196" s="49" t="s">
        <v>249</v>
      </c>
      <c r="B196" s="95" t="str">
        <f>IFERROR(VLOOKUP(C196,'[23]SINAPI DEZEMBRO'!$A:$F,6,FALSE),IFERROR(VLOOKUP(C196,'[23]BANCO DE DADOS'!$A$3:$F$10542,2,FALSE),""))</f>
        <v>SICRO OUTUBRO / 2025</v>
      </c>
      <c r="C196" s="96">
        <v>5213863</v>
      </c>
      <c r="D196" s="97" t="str">
        <f>IFERROR(IF(C196="","FALTA",VLOOKUP($C196,'[23]E-FISCO'!$A$1:$B$5439,2,)),"FALTA")</f>
        <v>563839 - 9</v>
      </c>
      <c r="E196" s="4" t="str">
        <f>IFERROR(VLOOKUP(C196,'[23]SINAPI DEZEMBRO'!$A:$E,2,FALSE),IFERROR(VLOOKUP(C196,'[23]BANCO DE DADOS'!$A$3:$F$10542,3,FALSE),""))</f>
        <v>SUPORTE METÁLICO GALVANIZADO PARA PLACA DE ADVERTÊNCIA OU REGULAMENTAÇÃO - LADO OU DIÂMETRO DE 0,60 M - FORNECIMENTO E IMPLANTAÇÃO</v>
      </c>
      <c r="F196" s="5" t="str">
        <f>IFERROR(VLOOKUP(C196,'[23]SINAPI DEZEMBRO'!$A:$E,3,FALSE),IFERROR(VLOOKUP(C196,'[23]BANCO DE DADOS'!$A$3:$F$10542,4,FALSE),""))</f>
        <v>UN</v>
      </c>
      <c r="G196" s="98">
        <f>VLOOKUP(A196,'[23]MEM LOTE 6 SERTÃO S.FRANCISCO'!$1:$1048576,6,FALSE)</f>
        <v>63</v>
      </c>
      <c r="H196" s="99">
        <v>1</v>
      </c>
      <c r="I196" s="100">
        <f t="shared" si="73"/>
        <v>0.2621</v>
      </c>
      <c r="J196" s="6">
        <f>IFERROR(VLOOKUP(C196,'[23]SINAPI DEZEMBRO'!$A:$E,4,FALSE),IFERROR(VLOOKUP(C196,'[23]BANCO DE DADOS'!$A$3:$F$10542,5,FALSE),""))</f>
        <v>484.52</v>
      </c>
      <c r="K196" s="7">
        <f t="shared" si="74"/>
        <v>611.51</v>
      </c>
      <c r="L196" s="100">
        <f t="shared" si="75"/>
        <v>0</v>
      </c>
      <c r="M196" s="129"/>
      <c r="N196" s="7">
        <f t="shared" si="76"/>
        <v>0</v>
      </c>
      <c r="O196" s="7">
        <f t="shared" si="77"/>
        <v>38525.129999999997</v>
      </c>
      <c r="P196" s="7">
        <f t="shared" si="78"/>
        <v>0</v>
      </c>
      <c r="Q196" s="20" t="e">
        <f t="shared" si="79"/>
        <v>#DIV/0!</v>
      </c>
      <c r="V196" s="101"/>
    </row>
    <row r="197" spans="1:22" ht="33" x14ac:dyDescent="0.25">
      <c r="A197" s="49" t="s">
        <v>250</v>
      </c>
      <c r="B197" s="95" t="str">
        <f>IFERROR(VLOOKUP(C197,'[23]SINAPI DEZEMBRO'!$A:$F,6,FALSE),IFERROR(VLOOKUP(C197,'[23]BANCO DE DADOS'!$A$3:$F$10542,2,FALSE),""))</f>
        <v>SICRO OUTUBRO / 2025</v>
      </c>
      <c r="C197" s="96">
        <v>5213440</v>
      </c>
      <c r="D197" s="97" t="str">
        <f>IFERROR(IF(C197="","FALTA",VLOOKUP($C197,'[23]E-FISCO'!$A$1:$B$5439,2,)),"FALTA")</f>
        <v>509149 - 7</v>
      </c>
      <c r="E197" s="4" t="str">
        <f>IFERROR(VLOOKUP(C197,'[23]SINAPI DEZEMBRO'!$A:$E,2,FALSE),IFERROR(VLOOKUP(C197,'[23]BANCO DE DADOS'!$A$3:$F$10542,3,FALSE),""))</f>
        <v>PLACA DE REGULAMENTAÇÃO EM AÇO D = 0,60 M - PELÍCULA RETRORREFLETIVA TIPO I + SI - FORNECIMENTO E IMPLANTAÇÃO</v>
      </c>
      <c r="F197" s="5" t="str">
        <f>IFERROR(VLOOKUP(C197,'[23]SINAPI DEZEMBRO'!$A:$E,3,FALSE),IFERROR(VLOOKUP(C197,'[23]BANCO DE DADOS'!$A$3:$F$10542,4,FALSE),""))</f>
        <v>UN</v>
      </c>
      <c r="G197" s="98">
        <f>VLOOKUP(A197,'[23]MEM LOTE 6 SERTÃO S.FRANCISCO'!$1:$1048576,6,FALSE)</f>
        <v>45</v>
      </c>
      <c r="H197" s="99">
        <v>1</v>
      </c>
      <c r="I197" s="100">
        <f t="shared" si="73"/>
        <v>0.2621</v>
      </c>
      <c r="J197" s="6">
        <f>IFERROR(VLOOKUP(C197,'[23]SINAPI DEZEMBRO'!$A:$E,4,FALSE),IFERROR(VLOOKUP(C197,'[23]BANCO DE DADOS'!$A$3:$F$10542,5,FALSE),""))</f>
        <v>290.52999999999997</v>
      </c>
      <c r="K197" s="7">
        <f t="shared" si="74"/>
        <v>366.67</v>
      </c>
      <c r="L197" s="100">
        <f t="shared" si="75"/>
        <v>0</v>
      </c>
      <c r="M197" s="129"/>
      <c r="N197" s="7">
        <f t="shared" si="76"/>
        <v>0</v>
      </c>
      <c r="O197" s="7">
        <f t="shared" si="77"/>
        <v>16500.150000000001</v>
      </c>
      <c r="P197" s="7">
        <f t="shared" si="78"/>
        <v>0</v>
      </c>
      <c r="Q197" s="20" t="e">
        <f t="shared" si="79"/>
        <v>#DIV/0!</v>
      </c>
      <c r="V197" s="101"/>
    </row>
    <row r="198" spans="1:22" ht="33" x14ac:dyDescent="0.25">
      <c r="A198" s="49" t="s">
        <v>251</v>
      </c>
      <c r="B198" s="95" t="str">
        <f>IFERROR(VLOOKUP(C198,'[23]SINAPI DEZEMBRO'!$A:$F,6,FALSE),IFERROR(VLOOKUP(C198,'[23]BANCO DE DADOS'!$A$3:$F$10542,2,FALSE),""))</f>
        <v>SICRO OUTUBRO / 2025</v>
      </c>
      <c r="C198" s="96">
        <v>5213448</v>
      </c>
      <c r="D198" s="97" t="str">
        <f>IFERROR(IF(C198="","FALTA",VLOOKUP($C198,'[23]E-FISCO'!$A$1:$B$5439,2,)),"FALTA")</f>
        <v>608292 - 0</v>
      </c>
      <c r="E198" s="4" t="str">
        <f>IFERROR(VLOOKUP(C198,'[23]SINAPI DEZEMBRO'!$A:$E,2,FALSE),IFERROR(VLOOKUP(C198,'[23]BANCO DE DADOS'!$A$3:$F$10542,3,FALSE),""))</f>
        <v>PLACA DE REGULAMENTAÇÃO EM AÇO, R2 LADO 0,60 M - PELÍCULA RETRORREFLETIVA TIPO I + SI - FORNECIMENTO E IMPLANTAÇÃO</v>
      </c>
      <c r="F198" s="5" t="str">
        <f>IFERROR(VLOOKUP(C198,'[23]SINAPI DEZEMBRO'!$A:$E,3,FALSE),IFERROR(VLOOKUP(C198,'[23]BANCO DE DADOS'!$A$3:$F$10542,4,FALSE),""))</f>
        <v>UN</v>
      </c>
      <c r="G198" s="98">
        <f>VLOOKUP(A198,'[23]MEM LOTE 6 SERTÃO S.FRANCISCO'!$1:$1048576,6,FALSE)</f>
        <v>6</v>
      </c>
      <c r="H198" s="99">
        <v>1</v>
      </c>
      <c r="I198" s="100">
        <f t="shared" si="73"/>
        <v>0.2621</v>
      </c>
      <c r="J198" s="6">
        <f>IFERROR(VLOOKUP(C198,'[23]SINAPI DEZEMBRO'!$A:$E,4,FALSE),IFERROR(VLOOKUP(C198,'[23]BANCO DE DADOS'!$A$3:$F$10542,5,FALSE),""))</f>
        <v>199.32</v>
      </c>
      <c r="K198" s="7">
        <f t="shared" si="74"/>
        <v>251.56</v>
      </c>
      <c r="L198" s="100">
        <f t="shared" si="75"/>
        <v>0</v>
      </c>
      <c r="M198" s="129"/>
      <c r="N198" s="7">
        <f t="shared" si="76"/>
        <v>0</v>
      </c>
      <c r="O198" s="7">
        <f t="shared" si="77"/>
        <v>1509.36</v>
      </c>
      <c r="P198" s="7">
        <f t="shared" si="78"/>
        <v>0</v>
      </c>
      <c r="Q198" s="20" t="e">
        <f t="shared" si="79"/>
        <v>#DIV/0!</v>
      </c>
      <c r="V198" s="101"/>
    </row>
    <row r="199" spans="1:22" ht="33" x14ac:dyDescent="0.25">
      <c r="A199" s="49" t="s">
        <v>252</v>
      </c>
      <c r="B199" s="95" t="str">
        <f>IFERROR(VLOOKUP(C199,'[23]SINAPI DEZEMBRO'!$A:$F,6,FALSE),IFERROR(VLOOKUP(C199,'[23]BANCO DE DADOS'!$A$3:$F$10542,2,FALSE),""))</f>
        <v>SICRO OUTUBRO / 2025</v>
      </c>
      <c r="C199" s="96">
        <v>5213859</v>
      </c>
      <c r="D199" s="97" t="str">
        <f>IFERROR(IF(C199="","FALTA",VLOOKUP($C199,'[23]E-FISCO'!$A$1:$B$5439,2,)),"FALTA")</f>
        <v>608288 - 2</v>
      </c>
      <c r="E199" s="4" t="str">
        <f>IFERROR(VLOOKUP(C199,'[23]SINAPI DEZEMBRO'!$A:$E,2,FALSE),IFERROR(VLOOKUP(C199,'[23]BANCO DE DADOS'!$A$3:$F$10542,3,FALSE),""))</f>
        <v>SUPORTE METÁLICO GALVANIZADO PARA PLACA DE REGULAMENTAÇÃO - R2 - LADO DE 0,60 M - FORNECIMENTO E IMPLANTAÇÃO</v>
      </c>
      <c r="F199" s="5" t="str">
        <f>IFERROR(VLOOKUP(C199,'[23]SINAPI DEZEMBRO'!$A:$E,3,FALSE),IFERROR(VLOOKUP(C199,'[23]BANCO DE DADOS'!$A$3:$F$10542,4,FALSE),""))</f>
        <v>UN</v>
      </c>
      <c r="G199" s="98">
        <f>VLOOKUP(A199,'[23]MEM LOTE 6 SERTÃO S.FRANCISCO'!$1:$1048576,6,FALSE)</f>
        <v>6</v>
      </c>
      <c r="H199" s="99">
        <v>1</v>
      </c>
      <c r="I199" s="100">
        <f t="shared" si="73"/>
        <v>0.2621</v>
      </c>
      <c r="J199" s="6">
        <f>IFERROR(VLOOKUP(C199,'[23]SINAPI DEZEMBRO'!$A:$E,4,FALSE),IFERROR(VLOOKUP(C199,'[23]BANCO DE DADOS'!$A$3:$F$10542,5,FALSE),""))</f>
        <v>479.01</v>
      </c>
      <c r="K199" s="7">
        <f t="shared" si="74"/>
        <v>604.54999999999995</v>
      </c>
      <c r="L199" s="100">
        <f t="shared" si="75"/>
        <v>0</v>
      </c>
      <c r="M199" s="129"/>
      <c r="N199" s="7">
        <f t="shared" si="76"/>
        <v>0</v>
      </c>
      <c r="O199" s="7">
        <f t="shared" si="77"/>
        <v>3627.3</v>
      </c>
      <c r="P199" s="7">
        <f t="shared" si="78"/>
        <v>0</v>
      </c>
      <c r="Q199" s="20" t="e">
        <f t="shared" si="79"/>
        <v>#DIV/0!</v>
      </c>
      <c r="V199" s="101"/>
    </row>
    <row r="200" spans="1:22" ht="66" x14ac:dyDescent="0.25">
      <c r="A200" s="49" t="s">
        <v>253</v>
      </c>
      <c r="B200" s="95" t="str">
        <f>IFERROR(VLOOKUP(C200,'[23]SINAPI DEZEMBRO'!$A:$F,6,FALSE),IFERROR(VLOOKUP(C200,'[23]BANCO DE DADOS'!$A$3:$F$10542,2,FALSE),""))</f>
        <v>COMPOSIÇÃO</v>
      </c>
      <c r="C200" s="96" t="s">
        <v>154</v>
      </c>
      <c r="D200" s="97" t="str">
        <f>IFERROR(IF(C200="","FALTA",VLOOKUP($C200,'[23]E-FISCO'!$A$1:$B$5439,2,)),"FALTA")</f>
        <v>FALTA</v>
      </c>
      <c r="E200" s="4" t="str">
        <f>IFERROR(VLOOKUP(C200,'[23]SINAPI DEZEMBRO'!$A:$E,2,FALSE),IFERROR(VLOOKUP(C200,'[23]BANCO DE DADOS'!$A$3:$F$10542,3,FALSE),""))</f>
        <v>COLOCAÇÃO DE PLACA DE IDENTIFICAÇÃO DE RUAS, TIPO TOTEM, COMPOSTO POR TUBO DE AÇO GALVANIZADO COM DIÂMETRO 2"E H= 2,50M COM 3 PLACAS EM CHAPA DE AÇO, SENDO DUAS  COM DIMENSÕES  DE 45,00 X 20,00CM E UMA COM DIMENSÃO DE 45,00 X 45,00</v>
      </c>
      <c r="F200" s="5" t="str">
        <f>IFERROR(VLOOKUP(C200,'[23]SINAPI DEZEMBRO'!$A:$E,3,FALSE),IFERROR(VLOOKUP(C200,'[23]BANCO DE DADOS'!$A$3:$F$10542,4,FALSE),""))</f>
        <v>UN</v>
      </c>
      <c r="G200" s="98">
        <f>VLOOKUP(A200,'[23]MEM LOTE 6 SERTÃO S.FRANCISCO'!$1:$1048576,6,FALSE)</f>
        <v>16</v>
      </c>
      <c r="H200" s="99">
        <v>1</v>
      </c>
      <c r="I200" s="100">
        <f t="shared" si="73"/>
        <v>0.2621</v>
      </c>
      <c r="J200" s="6">
        <f>IFERROR(VLOOKUP(C200,'[23]SINAPI DEZEMBRO'!$A:$E,4,FALSE),IFERROR(VLOOKUP(C200,'[23]BANCO DE DADOS'!$A$3:$F$10542,5,FALSE),""))</f>
        <v>757.97</v>
      </c>
      <c r="K200" s="7">
        <f t="shared" si="74"/>
        <v>956.63</v>
      </c>
      <c r="L200" s="100">
        <f t="shared" si="75"/>
        <v>0</v>
      </c>
      <c r="M200" s="129"/>
      <c r="N200" s="7">
        <f t="shared" si="76"/>
        <v>0</v>
      </c>
      <c r="O200" s="7">
        <f t="shared" si="77"/>
        <v>15306.08</v>
      </c>
      <c r="P200" s="7">
        <f t="shared" si="78"/>
        <v>0</v>
      </c>
      <c r="Q200" s="20" t="e">
        <f t="shared" si="79"/>
        <v>#DIV/0!</v>
      </c>
      <c r="V200" s="101"/>
    </row>
    <row r="201" spans="1:22" ht="66" x14ac:dyDescent="0.25">
      <c r="A201" s="49" t="s">
        <v>254</v>
      </c>
      <c r="B201" s="95" t="str">
        <f>IFERROR(VLOOKUP(C201,'[23]SINAPI DEZEMBRO'!$A:$F,6,FALSE),IFERROR(VLOOKUP(C201,'[23]BANCO DE DADOS'!$A$3:$F$10542,2,FALSE),""))</f>
        <v>COMPOSIÇÃO</v>
      </c>
      <c r="C201" s="96" t="s">
        <v>156</v>
      </c>
      <c r="D201" s="97" t="str">
        <f>IFERROR(IF(C201="","FALTA",VLOOKUP($C201,'[23]E-FISCO'!$A$1:$B$5439,2,)),"FALTA")</f>
        <v>FALTA</v>
      </c>
      <c r="E201" s="4" t="str">
        <f>IFERROR(VLOOKUP(C201,'[23]SINAPI DEZEMBRO'!$A:$E,2,FALSE),IFERROR(VLOOKUP(C201,'[23]BANCO DE DADOS'!$A$3:$F$10542,3,FALSE),""))</f>
        <v>COLOCAÇÃO DE PLACA DE IDENTIFICAÇÃO DE RUAS, TIPO TOTEM, COMPOSTO POR TUBO DE AÇO GALVANIZADO COM DIÂMETRO 2"E H= 2,50M COM 2 PLACAS EM CHAPA DE AÇO, SENDO UMA  COM DIMENSÕES  DE 45,00 X 20,00CM E UMA COM DIMENSÃO DE 45,00 X 45,00</v>
      </c>
      <c r="F201" s="5" t="str">
        <f>IFERROR(VLOOKUP(C201,'[23]SINAPI DEZEMBRO'!$A:$E,3,FALSE),IFERROR(VLOOKUP(C201,'[23]BANCO DE DADOS'!$A$3:$F$10542,4,FALSE),""))</f>
        <v>UN</v>
      </c>
      <c r="G201" s="98">
        <f>VLOOKUP(A201,'[23]MEM LOTE 6 SERTÃO S.FRANCISCO'!$1:$1048576,6,FALSE)</f>
        <v>23</v>
      </c>
      <c r="H201" s="99">
        <v>1</v>
      </c>
      <c r="I201" s="100">
        <f t="shared" si="73"/>
        <v>0.2621</v>
      </c>
      <c r="J201" s="6">
        <f>IFERROR(VLOOKUP(C201,'[23]SINAPI DEZEMBRO'!$A:$E,4,FALSE),IFERROR(VLOOKUP(C201,'[23]BANCO DE DADOS'!$A$3:$F$10542,5,FALSE),""))</f>
        <v>713.06</v>
      </c>
      <c r="K201" s="7">
        <f t="shared" si="74"/>
        <v>899.95</v>
      </c>
      <c r="L201" s="100">
        <f t="shared" si="75"/>
        <v>0</v>
      </c>
      <c r="M201" s="129"/>
      <c r="N201" s="7">
        <f t="shared" si="76"/>
        <v>0</v>
      </c>
      <c r="O201" s="7">
        <f t="shared" si="77"/>
        <v>20698.849999999999</v>
      </c>
      <c r="P201" s="7">
        <f t="shared" si="78"/>
        <v>0</v>
      </c>
      <c r="Q201" s="20" t="e">
        <f t="shared" si="79"/>
        <v>#DIV/0!</v>
      </c>
      <c r="V201" s="101"/>
    </row>
    <row r="202" spans="1:22" x14ac:dyDescent="0.25">
      <c r="A202" s="89" t="s">
        <v>255</v>
      </c>
      <c r="B202" s="89"/>
      <c r="C202" s="90"/>
      <c r="D202" s="91"/>
      <c r="E202" s="3" t="s">
        <v>164</v>
      </c>
      <c r="F202" s="91"/>
      <c r="G202" s="92"/>
      <c r="H202" s="91"/>
      <c r="I202" s="91"/>
      <c r="J202" s="93"/>
      <c r="K202" s="91"/>
      <c r="L202" s="91"/>
      <c r="M202" s="128"/>
      <c r="N202" s="91"/>
      <c r="O202" s="94">
        <f>SUM(O203:O214)</f>
        <v>196722.53</v>
      </c>
      <c r="P202" s="94">
        <f>SUM(P203:P214)</f>
        <v>0</v>
      </c>
      <c r="V202" s="101"/>
    </row>
    <row r="203" spans="1:22" x14ac:dyDescent="0.25">
      <c r="A203" s="49" t="s">
        <v>256</v>
      </c>
      <c r="B203" s="95" t="str">
        <f>IFERROR(VLOOKUP(C203,'[23]SINAPI DEZEMBRO'!$A:$F,6,FALSE),IFERROR(VLOOKUP(C203,'[23]BANCO DE DADOS'!$A$3:$F$10542,2,FALSE),""))</f>
        <v>SINAPI-I DEZEMBRO 2025</v>
      </c>
      <c r="C203" s="96">
        <v>10848</v>
      </c>
      <c r="D203" s="97" t="str">
        <f>IFERROR(IF(C203="","FALTA",VLOOKUP($C203,'[23]E-FISCO'!$A$1:$B$5439,2,)),"FALTA")</f>
        <v>FALTA</v>
      </c>
      <c r="E203" s="9" t="str">
        <f>IFERROR(VLOOKUP(C203,'[23]SINAPI DEZEMBRO'!$A:$E,2,FALSE),IFERROR(VLOOKUP(C203,'[23]BANCO DE DADOS'!$A$3:$F$10542,3,FALSE),""))</f>
        <v>PLACA DE INAUGURACAO METALICA, *40* CM X *60* CM</v>
      </c>
      <c r="F203" s="5" t="str">
        <f>IFERROR(VLOOKUP(C203,'[23]SINAPI DEZEMBRO'!$A:$E,3,FALSE),IFERROR(VLOOKUP(C203,'[23]BANCO DE DADOS'!$A$3:$F$10542,4,FALSE),""))</f>
        <v>UN</v>
      </c>
      <c r="G203" s="98">
        <f>VLOOKUP(A203,'[23]MEM LOTE 6 SERTÃO S.FRANCISCO'!$1:$1048576,6,FALSE)</f>
        <v>7</v>
      </c>
      <c r="H203" s="99">
        <v>5</v>
      </c>
      <c r="I203" s="100">
        <f t="shared" ref="I203:I214" si="80">IF($H203="","",IF($H203=1,$O$10,IF($H203=2,$O$11,IF($H203=3,$O$12,IF($H203=4,$O$13,IF($H203=5,$O$14,IF($H203=6,$O$15)))))))</f>
        <v>0.184</v>
      </c>
      <c r="J203" s="6">
        <f>IFERROR(VLOOKUP(C203,'[23]SINAPI DEZEMBRO'!$A:$E,4,FALSE),IFERROR(VLOOKUP(C203,'[23]BANCO DE DADOS'!$A$3:$F$10542,5,FALSE),""))</f>
        <v>1206.01</v>
      </c>
      <c r="K203" s="7">
        <f t="shared" ref="K203:K214" si="81">IF($G203="","",TRUNC((J203*I203)+J203,2))</f>
        <v>1427.91</v>
      </c>
      <c r="L203" s="100">
        <f t="shared" ref="L203:L214" si="82">IF($H203="","",IF($H203=1,$P$10,IF($H203=2,$P$11,IF($H203=3,$P$12,IF($H203=4,$P$13,IF($H203=5,$P$14,IF($H203=6,$P$15)))))))</f>
        <v>0</v>
      </c>
      <c r="M203" s="129"/>
      <c r="N203" s="7">
        <f t="shared" ref="N203:N214" si="83">IF($G203="","",TRUNC((M203*L203)+M203,2))</f>
        <v>0</v>
      </c>
      <c r="O203" s="7">
        <f t="shared" ref="O203:O214" si="84">IF($G203="","",TRUNC(K203*G203,2))</f>
        <v>9995.3700000000008</v>
      </c>
      <c r="P203" s="7">
        <f t="shared" ref="P203:P214" si="85">IF($G203="","",TRUNC(N203*G203,2))</f>
        <v>0</v>
      </c>
      <c r="Q203" s="20" t="e">
        <f t="shared" ref="Q203:Q214" si="86">P203/$P$202</f>
        <v>#DIV/0!</v>
      </c>
      <c r="V203" s="101"/>
    </row>
    <row r="204" spans="1:22" ht="49.5" x14ac:dyDescent="0.25">
      <c r="A204" s="49" t="s">
        <v>257</v>
      </c>
      <c r="B204" s="95" t="str">
        <f>IFERROR(VLOOKUP(C204,'[23]SINAPI DEZEMBRO'!$A:$F,6,FALSE),IFERROR(VLOOKUP(C204,'[23]BANCO DE DADOS'!$A$3:$F$10542,2,FALSE),""))</f>
        <v>SICRO OUTUBRO / 2025</v>
      </c>
      <c r="C204" s="96">
        <v>5213834</v>
      </c>
      <c r="D204" s="97" t="str">
        <f>IFERROR(IF(C204="","FALTA",VLOOKUP($C204,'[23]E-FISCO'!$A$1:$B$5439,2,)),"FALTA")</f>
        <v>FALTA</v>
      </c>
      <c r="E204" s="9" t="str">
        <f>IFERROR(VLOOKUP(C204,'[23]SINAPI DEZEMBRO'!$A:$E,2,FALSE),IFERROR(VLOOKUP(C204,'[23]BANCO DE DADOS'!$A$3:$F$10542,3,FALSE),""))</f>
        <v>BARREIRA PLÁSTICA PARA CANALIZAÇÃO DE TRÂNSITO - 60 X 45 X 60 CM - UTILIZAÇÃO DE 600 CICLOS - FORNECIMENTO, 01 IMPLANTAÇÃO E 01 RETIRADA DIÁRIA</v>
      </c>
      <c r="F204" s="5" t="str">
        <f>IFERROR(VLOOKUP(C204,'[23]SINAPI DEZEMBRO'!$A:$E,3,FALSE),IFERROR(VLOOKUP(C204,'[23]BANCO DE DADOS'!$A$3:$F$10542,4,FALSE),""))</f>
        <v>UN.DIA</v>
      </c>
      <c r="G204" s="98">
        <f>VLOOKUP(A204,'[23]MEM LOTE 6 SERTÃO S.FRANCISCO'!$1:$1048576,6,FALSE)</f>
        <v>968</v>
      </c>
      <c r="H204" s="99">
        <v>1</v>
      </c>
      <c r="I204" s="100">
        <f t="shared" si="80"/>
        <v>0.2621</v>
      </c>
      <c r="J204" s="6">
        <f>IFERROR(VLOOKUP(C204,'[23]SINAPI DEZEMBRO'!$A:$E,4,FALSE),IFERROR(VLOOKUP(C204,'[23]BANCO DE DADOS'!$A$3:$F$10542,5,FALSE),""))</f>
        <v>7.59</v>
      </c>
      <c r="K204" s="7">
        <f t="shared" si="81"/>
        <v>9.57</v>
      </c>
      <c r="L204" s="100">
        <f t="shared" si="82"/>
        <v>0</v>
      </c>
      <c r="M204" s="129"/>
      <c r="N204" s="7">
        <f t="shared" si="83"/>
        <v>0</v>
      </c>
      <c r="O204" s="7">
        <f t="shared" si="84"/>
        <v>9263.76</v>
      </c>
      <c r="P204" s="7">
        <f t="shared" si="85"/>
        <v>0</v>
      </c>
      <c r="Q204" s="20" t="e">
        <f t="shared" si="86"/>
        <v>#DIV/0!</v>
      </c>
      <c r="V204" s="101"/>
    </row>
    <row r="205" spans="1:22" ht="49.5" x14ac:dyDescent="0.25">
      <c r="A205" s="49" t="s">
        <v>258</v>
      </c>
      <c r="B205" s="95" t="str">
        <f>IFERROR(VLOOKUP(C205,'[23]SINAPI DEZEMBRO'!$A:$F,6,FALSE),IFERROR(VLOOKUP(C205,'[23]BANCO DE DADOS'!$A$3:$F$10542,2,FALSE),""))</f>
        <v>SICRO OUTUBRO / 2025</v>
      </c>
      <c r="C205" s="96">
        <v>5213838</v>
      </c>
      <c r="D205" s="97" t="str">
        <f>IFERROR(IF(C205="","FALTA",VLOOKUP($C205,'[23]E-FISCO'!$A$1:$B$5439,2,)),"FALTA")</f>
        <v>514990 - 8</v>
      </c>
      <c r="E205" s="9" t="str">
        <f>IFERROR(VLOOKUP(C205,'[23]SINAPI DEZEMBRO'!$A:$E,2,FALSE),IFERROR(VLOOKUP(C205,'[23]BANCO DE DADOS'!$A$3:$F$10542,3,FALSE),""))</f>
        <v>CILINDRO CANALIZADOR DE TRÁFEGO COM BASE QUADRADA DE 111 X 56 X 56 CM - UTILIZAÇÃO DE 600 CICLOS - FORNECIMENTO, 01 IMPLANTAÇÃO E 01 RETIRADA DIÁRIA</v>
      </c>
      <c r="F205" s="5" t="str">
        <f>IFERROR(VLOOKUP(C205,'[23]SINAPI DEZEMBRO'!$A:$E,3,FALSE),IFERROR(VLOOKUP(C205,'[23]BANCO DE DADOS'!$A$3:$F$10542,4,FALSE),""))</f>
        <v>UN.DIA</v>
      </c>
      <c r="G205" s="98">
        <f>VLOOKUP(A205,'[23]MEM LOTE 6 SERTÃO S.FRANCISCO'!$1:$1048576,6,FALSE)</f>
        <v>968</v>
      </c>
      <c r="H205" s="99">
        <v>1</v>
      </c>
      <c r="I205" s="100">
        <f t="shared" si="80"/>
        <v>0.2621</v>
      </c>
      <c r="J205" s="6">
        <f>IFERROR(VLOOKUP(C205,'[23]SINAPI DEZEMBRO'!$A:$E,4,FALSE),IFERROR(VLOOKUP(C205,'[23]BANCO DE DADOS'!$A$3:$F$10542,5,FALSE),""))</f>
        <v>5.16</v>
      </c>
      <c r="K205" s="7">
        <f t="shared" si="81"/>
        <v>6.51</v>
      </c>
      <c r="L205" s="100">
        <f t="shared" si="82"/>
        <v>0</v>
      </c>
      <c r="M205" s="129"/>
      <c r="N205" s="7">
        <f t="shared" si="83"/>
        <v>0</v>
      </c>
      <c r="O205" s="7">
        <f t="shared" si="84"/>
        <v>6301.68</v>
      </c>
      <c r="P205" s="7">
        <f t="shared" si="85"/>
        <v>0</v>
      </c>
      <c r="Q205" s="20" t="e">
        <f t="shared" si="86"/>
        <v>#DIV/0!</v>
      </c>
      <c r="V205" s="101"/>
    </row>
    <row r="206" spans="1:22" ht="33" x14ac:dyDescent="0.25">
      <c r="A206" s="49" t="s">
        <v>259</v>
      </c>
      <c r="B206" s="95" t="str">
        <f>IFERROR(VLOOKUP(C206,'[23]SINAPI DEZEMBRO'!$A:$F,6,FALSE),IFERROR(VLOOKUP(C206,'[23]BANCO DE DADOS'!$A$3:$F$10542,2,FALSE),""))</f>
        <v>SINAPI DEZEMBRO 2025</v>
      </c>
      <c r="C206" s="96">
        <v>104790</v>
      </c>
      <c r="D206" s="97" t="str">
        <f>IFERROR(IF(C206="","FALTA",VLOOKUP($C206,'[23]E-FISCO'!$A$1:$B$5439,2,)),"FALTA")</f>
        <v>FALTA</v>
      </c>
      <c r="E206" s="9" t="str">
        <f>IFERROR(VLOOKUP(C206,'[23]SINAPI DEZEMBRO'!$A:$E,2,FALSE),IFERROR(VLOOKUP(C206,'[23]BANCO DE DADOS'!$A$3:$F$10542,3,FALSE),""))</f>
        <v>DEMOLIÇÃO DE PISO DE CONCRETO SIMPLES, DE FORMA MECANIZADA COM MARTELETE, SEM REAPROVEITAMENTO. AF_09/2023</v>
      </c>
      <c r="F206" s="5" t="str">
        <f>IFERROR(VLOOKUP(C206,'[23]SINAPI DEZEMBRO'!$A:$E,3,FALSE),IFERROR(VLOOKUP(C206,'[23]BANCO DE DADOS'!$A$3:$F$10542,4,FALSE),""))</f>
        <v>M3</v>
      </c>
      <c r="G206" s="98">
        <f>VLOOKUP(A206,'[23]MEM LOTE 6 SERTÃO S.FRANCISCO'!$1:$1048576,6,FALSE)</f>
        <v>2.06</v>
      </c>
      <c r="H206" s="99">
        <v>1</v>
      </c>
      <c r="I206" s="100">
        <f t="shared" si="80"/>
        <v>0.2621</v>
      </c>
      <c r="J206" s="6">
        <f>IFERROR(VLOOKUP(C206,'[23]SINAPI DEZEMBRO'!$A:$E,4,FALSE),IFERROR(VLOOKUP(C206,'[23]BANCO DE DADOS'!$A$3:$F$10542,5,FALSE),""))</f>
        <v>100.24</v>
      </c>
      <c r="K206" s="7">
        <f t="shared" si="81"/>
        <v>126.51</v>
      </c>
      <c r="L206" s="100">
        <f t="shared" si="82"/>
        <v>0</v>
      </c>
      <c r="M206" s="129"/>
      <c r="N206" s="7">
        <f t="shared" si="83"/>
        <v>0</v>
      </c>
      <c r="O206" s="7">
        <f t="shared" si="84"/>
        <v>260.61</v>
      </c>
      <c r="P206" s="7">
        <f t="shared" si="85"/>
        <v>0</v>
      </c>
      <c r="Q206" s="20" t="e">
        <f t="shared" si="86"/>
        <v>#DIV/0!</v>
      </c>
      <c r="V206" s="101"/>
    </row>
    <row r="207" spans="1:22" ht="33" x14ac:dyDescent="0.25">
      <c r="A207" s="49" t="s">
        <v>260</v>
      </c>
      <c r="B207" s="95" t="str">
        <f>IFERROR(VLOOKUP(C207,'[23]SINAPI DEZEMBRO'!$A:$F,6,FALSE),IFERROR(VLOOKUP(C207,'[23]BANCO DE DADOS'!$A$3:$F$10542,2,FALSE),""))</f>
        <v>SICRO OUTUBRO / 2025</v>
      </c>
      <c r="C207" s="96">
        <v>5219544</v>
      </c>
      <c r="D207" s="97" t="str">
        <f>IFERROR(IF(C207="","FALTA",VLOOKUP($C207,'[23]E-FISCO'!$A$1:$B$5439,2,)),"FALTA")</f>
        <v>612624 - 3</v>
      </c>
      <c r="E207" s="9" t="str">
        <f>IFERROR(VLOOKUP(C207,'[23]SINAPI DEZEMBRO'!$A:$E,2,FALSE),IFERROR(VLOOKUP(C207,'[23]BANCO DE DADOS'!$A$3:$F$10542,3,FALSE),""))</f>
        <v>CAVALETE EM PERFIL METÁLICO PARA PLACA DE SINALIZAÇÃO - 1,00 M X 1,00 M - CONFECÇÃO</v>
      </c>
      <c r="F207" s="5" t="str">
        <f>IFERROR(VLOOKUP(C207,'[23]SINAPI DEZEMBRO'!$A:$E,3,FALSE),IFERROR(VLOOKUP(C207,'[23]BANCO DE DADOS'!$A$3:$F$10542,4,FALSE),""))</f>
        <v>UN</v>
      </c>
      <c r="G207" s="98">
        <f>VLOOKUP(A207,'[23]MEM LOTE 6 SERTÃO S.FRANCISCO'!$1:$1048576,6,FALSE)</f>
        <v>40</v>
      </c>
      <c r="H207" s="99">
        <v>1</v>
      </c>
      <c r="I207" s="100">
        <f t="shared" si="80"/>
        <v>0.2621</v>
      </c>
      <c r="J207" s="6">
        <f>IFERROR(VLOOKUP(C207,'[23]SINAPI DEZEMBRO'!$A:$E,4,FALSE),IFERROR(VLOOKUP(C207,'[23]BANCO DE DADOS'!$A$3:$F$10542,5,FALSE),""))</f>
        <v>244.47</v>
      </c>
      <c r="K207" s="7">
        <f t="shared" si="81"/>
        <v>308.54000000000002</v>
      </c>
      <c r="L207" s="100">
        <f t="shared" si="82"/>
        <v>0</v>
      </c>
      <c r="M207" s="129"/>
      <c r="N207" s="7">
        <f t="shared" si="83"/>
        <v>0</v>
      </c>
      <c r="O207" s="7">
        <f t="shared" si="84"/>
        <v>12341.6</v>
      </c>
      <c r="P207" s="7">
        <f t="shared" si="85"/>
        <v>0</v>
      </c>
      <c r="Q207" s="20" t="e">
        <f t="shared" si="86"/>
        <v>#DIV/0!</v>
      </c>
      <c r="V207" s="101"/>
    </row>
    <row r="208" spans="1:22" ht="33" x14ac:dyDescent="0.25">
      <c r="A208" s="49" t="s">
        <v>261</v>
      </c>
      <c r="B208" s="95" t="str">
        <f>IFERROR(VLOOKUP(C208,'[23]SINAPI DEZEMBRO'!$A:$F,6,FALSE),IFERROR(VLOOKUP(C208,'[23]BANCO DE DADOS'!$A$3:$F$10542,2,FALSE),""))</f>
        <v>SICRO OUTUBRO / 2025</v>
      </c>
      <c r="C208" s="96">
        <v>5213417</v>
      </c>
      <c r="D208" s="97" t="str">
        <f>IFERROR(IF(C208="","FALTA",VLOOKUP($C208,'[23]E-FISCO'!$A$1:$B$5439,2,)),"FALTA")</f>
        <v>612623 - 5</v>
      </c>
      <c r="E208" s="9" t="str">
        <f>IFERROR(VLOOKUP(C208,'[23]SINAPI DEZEMBRO'!$A:$E,2,FALSE),IFERROR(VLOOKUP(C208,'[23]BANCO DE DADOS'!$A$3:$F$10542,3,FALSE),""))</f>
        <v>PLACA EM AÇO Nº 16 GALVANIZADO COM PELÍCULA RETRORREFLETIVA TIPO I + III - CONFECÇÃO</v>
      </c>
      <c r="F208" s="5" t="str">
        <f>IFERROR(VLOOKUP(C208,'[23]SINAPI DEZEMBRO'!$A:$E,3,FALSE),IFERROR(VLOOKUP(C208,'[23]BANCO DE DADOS'!$A$3:$F$10542,4,FALSE),""))</f>
        <v>M²</v>
      </c>
      <c r="G208" s="98">
        <f>VLOOKUP(A208,'[23]MEM LOTE 6 SERTÃO S.FRANCISCO'!$1:$1048576,6,FALSE)</f>
        <v>32</v>
      </c>
      <c r="H208" s="99">
        <v>1</v>
      </c>
      <c r="I208" s="100">
        <f t="shared" si="80"/>
        <v>0.2621</v>
      </c>
      <c r="J208" s="6">
        <f>IFERROR(VLOOKUP(C208,'[23]SINAPI DEZEMBRO'!$A:$E,4,FALSE),IFERROR(VLOOKUP(C208,'[23]BANCO DE DADOS'!$A$3:$F$10542,5,FALSE),""))</f>
        <v>440.08</v>
      </c>
      <c r="K208" s="7">
        <f t="shared" si="81"/>
        <v>555.41999999999996</v>
      </c>
      <c r="L208" s="100">
        <f t="shared" si="82"/>
        <v>0</v>
      </c>
      <c r="M208" s="129"/>
      <c r="N208" s="7">
        <f t="shared" si="83"/>
        <v>0</v>
      </c>
      <c r="O208" s="7">
        <f t="shared" si="84"/>
        <v>17773.439999999999</v>
      </c>
      <c r="P208" s="7">
        <f t="shared" si="85"/>
        <v>0</v>
      </c>
      <c r="Q208" s="20" t="e">
        <f t="shared" si="86"/>
        <v>#DIV/0!</v>
      </c>
      <c r="V208" s="101"/>
    </row>
    <row r="209" spans="1:22" ht="49.5" x14ac:dyDescent="0.25">
      <c r="A209" s="49" t="s">
        <v>262</v>
      </c>
      <c r="B209" s="95" t="str">
        <f>IFERROR(VLOOKUP(C209,'[23]SINAPI DEZEMBRO'!$A:$F,6,FALSE),IFERROR(VLOOKUP(C209,'[23]BANCO DE DADOS'!$A$3:$F$10542,2,FALSE),""))</f>
        <v>SICRO OUTUBRO / 2025</v>
      </c>
      <c r="C209" s="96">
        <v>5502972</v>
      </c>
      <c r="D209" s="97" t="str">
        <f>IFERROR(IF(C209="","FALTA",VLOOKUP($C209,'[23]E-FISCO'!$A$1:$B$5439,2,)),"FALTA")</f>
        <v>FALTA</v>
      </c>
      <c r="E209" s="9" t="str">
        <f>IFERROR(VLOOKUP(C209,'[23]SINAPI DEZEMBRO'!$A:$E,2,FALSE),IFERROR(VLOOKUP(C209,'[23]BANCO DE DADOS'!$A$3:$F$10542,3,FALSE),""))</f>
        <v>ESCAVAÇÃO DE VALA EM MATERIAL DE 3ª CATEGORIA - RESISTÊNCIA À COMPRESSÃO ACIMA DE 110 MPA - COM ESCAVADEIRA E ROMPEDOR HIDRÁULICO 1.700 KG</v>
      </c>
      <c r="F209" s="5" t="str">
        <f>IFERROR(VLOOKUP(C209,'[23]SINAPI DEZEMBRO'!$A:$E,3,FALSE),IFERROR(VLOOKUP(C209,'[23]BANCO DE DADOS'!$A$3:$F$10542,4,FALSE),""))</f>
        <v>M³</v>
      </c>
      <c r="G209" s="98">
        <f>VLOOKUP(A209,'[23]MEM LOTE 6 SERTÃO S.FRANCISCO'!$1:$1048576,6,FALSE)</f>
        <v>4.1500000000000004</v>
      </c>
      <c r="H209" s="99">
        <v>1</v>
      </c>
      <c r="I209" s="100">
        <f t="shared" si="80"/>
        <v>0.2621</v>
      </c>
      <c r="J209" s="6">
        <f>IFERROR(VLOOKUP(C209,'[23]SINAPI DEZEMBRO'!$A:$E,4,FALSE),IFERROR(VLOOKUP(C209,'[23]BANCO DE DADOS'!$A$3:$F$10542,5,FALSE),""))</f>
        <v>207.99</v>
      </c>
      <c r="K209" s="7">
        <f t="shared" si="81"/>
        <v>262.5</v>
      </c>
      <c r="L209" s="100">
        <f t="shared" si="82"/>
        <v>0</v>
      </c>
      <c r="M209" s="129"/>
      <c r="N209" s="7">
        <f t="shared" si="83"/>
        <v>0</v>
      </c>
      <c r="O209" s="7">
        <f t="shared" si="84"/>
        <v>1089.3699999999999</v>
      </c>
      <c r="P209" s="7">
        <f t="shared" si="85"/>
        <v>0</v>
      </c>
      <c r="Q209" s="20" t="e">
        <f t="shared" si="86"/>
        <v>#DIV/0!</v>
      </c>
      <c r="V209" s="101"/>
    </row>
    <row r="210" spans="1:22" ht="49.5" x14ac:dyDescent="0.25">
      <c r="A210" s="49" t="s">
        <v>263</v>
      </c>
      <c r="B210" s="95" t="str">
        <f>IFERROR(VLOOKUP(C210,'[23]SINAPI DEZEMBRO'!$A:$F,6,FALSE),IFERROR(VLOOKUP(C210,'[23]BANCO DE DADOS'!$A$3:$F$10542,2,FALSE),""))</f>
        <v>SINAPI DEZEMBRO 2025</v>
      </c>
      <c r="C210" s="96">
        <v>103310</v>
      </c>
      <c r="D210" s="97" t="str">
        <f>IFERROR(IF(C210="","FALTA",VLOOKUP($C210,'[23]E-FISCO'!$A$1:$B$5439,2,)),"FALTA")</f>
        <v>FALTA</v>
      </c>
      <c r="E210" s="9" t="str">
        <f>IFERROR(VLOOKUP(C210,'[23]SINAPI DEZEMBRO'!$A:$E,2,FALSE),IFERROR(VLOOKUP(C210,'[23]BANCO DE DADOS'!$A$3:$F$10542,3,FALSE),""))</f>
        <v>INSTALAÇÃO DE LIXEIRA METÁLICA DUPLA, CAPACIDADE DE 60 L, EM TUBO DE AÇO CARBONO E CESTOS EM CHAPA DE AÇO COM PINTURA ELETROSTÁTICA, SOBRE SOLO. AF_11/2021</v>
      </c>
      <c r="F210" s="5" t="str">
        <f>IFERROR(VLOOKUP(C210,'[23]SINAPI DEZEMBRO'!$A:$E,3,FALSE),IFERROR(VLOOKUP(C210,'[23]BANCO DE DADOS'!$A$3:$F$10542,4,FALSE),""))</f>
        <v>UN</v>
      </c>
      <c r="G210" s="98">
        <f>VLOOKUP(A210,'[23]MEM LOTE 6 SERTÃO S.FRANCISCO'!$1:$1048576,6,FALSE)</f>
        <v>60</v>
      </c>
      <c r="H210" s="99">
        <v>1</v>
      </c>
      <c r="I210" s="100">
        <f t="shared" si="80"/>
        <v>0.2621</v>
      </c>
      <c r="J210" s="6">
        <f>IFERROR(VLOOKUP(C210,'[23]SINAPI DEZEMBRO'!$A:$E,4,FALSE),IFERROR(VLOOKUP(C210,'[23]BANCO DE DADOS'!$A$3:$F$10542,5,FALSE),""))</f>
        <v>1288.1199999999999</v>
      </c>
      <c r="K210" s="7">
        <f t="shared" si="81"/>
        <v>1625.73</v>
      </c>
      <c r="L210" s="100">
        <f t="shared" si="82"/>
        <v>0</v>
      </c>
      <c r="M210" s="129"/>
      <c r="N210" s="7">
        <f t="shared" si="83"/>
        <v>0</v>
      </c>
      <c r="O210" s="7">
        <f t="shared" si="84"/>
        <v>97543.8</v>
      </c>
      <c r="P210" s="7">
        <f t="shared" si="85"/>
        <v>0</v>
      </c>
      <c r="Q210" s="20" t="e">
        <f t="shared" si="86"/>
        <v>#DIV/0!</v>
      </c>
      <c r="V210" s="101"/>
    </row>
    <row r="211" spans="1:22" ht="33" x14ac:dyDescent="0.25">
      <c r="A211" s="49" t="s">
        <v>264</v>
      </c>
      <c r="B211" s="95" t="str">
        <f>IFERROR(VLOOKUP(C211,'[23]SINAPI DEZEMBRO'!$A:$F,6,FALSE),IFERROR(VLOOKUP(C211,'[23]BANCO DE DADOS'!$A$3:$F$10542,2,FALSE),""))</f>
        <v>SICRO OUTUBRO / 2025</v>
      </c>
      <c r="C211" s="96">
        <v>5213850</v>
      </c>
      <c r="D211" s="97" t="str">
        <f>IFERROR(IF(C211="","FALTA",VLOOKUP($C211,'[23]E-FISCO'!$A$1:$B$5439,2,)),"FALTA")</f>
        <v>572200 - 4</v>
      </c>
      <c r="E211" s="4" t="str">
        <f>IFERROR(VLOOKUP(C211,'[23]SINAPI DEZEMBRO'!$A:$E,2,FALSE),IFERROR(VLOOKUP(C211,'[23]BANCO DE DADOS'!$A$3:$F$10542,3,FALSE),""))</f>
        <v>OPERAÇÃO DE SINALIZAÇÃO POR BANDEIROLA DE TECIDO OU COM PLACA METÁLICA</v>
      </c>
      <c r="F211" s="5" t="str">
        <f>IFERROR(VLOOKUP(C211,'[23]SINAPI DEZEMBRO'!$A:$E,3,FALSE),IFERROR(VLOOKUP(C211,'[23]BANCO DE DADOS'!$A$3:$F$10542,4,FALSE),""))</f>
        <v>H</v>
      </c>
      <c r="G211" s="98">
        <f>VLOOKUP(A211,'[23]MEM LOTE 6 SERTÃO S.FRANCISCO'!$1:$1048576,6,FALSE)</f>
        <v>1408</v>
      </c>
      <c r="H211" s="99">
        <v>1</v>
      </c>
      <c r="I211" s="100">
        <f t="shared" si="80"/>
        <v>0.2621</v>
      </c>
      <c r="J211" s="6">
        <f>IFERROR(VLOOKUP(C211,'[23]SINAPI DEZEMBRO'!$A:$E,4,FALSE),IFERROR(VLOOKUP(C211,'[23]BANCO DE DADOS'!$A$3:$F$10542,5,FALSE),""))</f>
        <v>21.96</v>
      </c>
      <c r="K211" s="7">
        <f t="shared" si="81"/>
        <v>27.71</v>
      </c>
      <c r="L211" s="100">
        <f t="shared" si="82"/>
        <v>0</v>
      </c>
      <c r="M211" s="129"/>
      <c r="N211" s="7">
        <f t="shared" si="83"/>
        <v>0</v>
      </c>
      <c r="O211" s="7">
        <f t="shared" si="84"/>
        <v>39015.68</v>
      </c>
      <c r="P211" s="7">
        <f t="shared" si="85"/>
        <v>0</v>
      </c>
      <c r="Q211" s="20" t="e">
        <f t="shared" si="86"/>
        <v>#DIV/0!</v>
      </c>
      <c r="V211" s="101"/>
    </row>
    <row r="212" spans="1:22" ht="33" x14ac:dyDescent="0.25">
      <c r="A212" s="49" t="s">
        <v>265</v>
      </c>
      <c r="B212" s="95" t="str">
        <f>IFERROR(VLOOKUP(C212,'[23]SINAPI DEZEMBRO'!$A:$F,6,FALSE),IFERROR(VLOOKUP(C212,'[23]BANCO DE DADOS'!$A$3:$F$10542,2,FALSE),""))</f>
        <v>SICRO OUTUBRO / 2025</v>
      </c>
      <c r="C212" s="96">
        <v>5213835</v>
      </c>
      <c r="D212" s="97" t="str">
        <f>IFERROR(IF(C212="","FALTA",VLOOKUP($C212,'[23]E-FISCO'!$A$1:$B$5439,2,)),"FALTA")</f>
        <v>498814 - 0</v>
      </c>
      <c r="E212" s="4" t="str">
        <f>IFERROR(VLOOKUP(C212,'[23]SINAPI DEZEMBRO'!$A:$E,2,FALSE),IFERROR(VLOOKUP(C212,'[23]BANCO DE DADOS'!$A$3:$F$10542,3,FALSE),""))</f>
        <v>CONE PLÁSTICO PARA CANALIZAÇÃO DE TRÂNSITO - UTILIZAÇÃO DE 150 CICLOS - FORNECIMENTO, 01 IMPLANTAÇÃO E 01 RETIRADA DIÁRIA</v>
      </c>
      <c r="F212" s="5" t="str">
        <f>IFERROR(VLOOKUP(C212,'[23]SINAPI DEZEMBRO'!$A:$E,3,FALSE),IFERROR(VLOOKUP(C212,'[23]BANCO DE DADOS'!$A$3:$F$10542,4,FALSE),""))</f>
        <v>UN.DIA</v>
      </c>
      <c r="G212" s="98">
        <f>VLOOKUP(A212,'[23]MEM LOTE 6 SERTÃO S.FRANCISCO'!$1:$1048576,6,FALSE)</f>
        <v>660</v>
      </c>
      <c r="H212" s="99">
        <v>1</v>
      </c>
      <c r="I212" s="100">
        <f t="shared" si="80"/>
        <v>0.2621</v>
      </c>
      <c r="J212" s="6">
        <f>IFERROR(VLOOKUP(C212,'[23]SINAPI DEZEMBRO'!$A:$E,4,FALSE),IFERROR(VLOOKUP(C212,'[23]BANCO DE DADOS'!$A$3:$F$10542,5,FALSE),""))</f>
        <v>0.75</v>
      </c>
      <c r="K212" s="7">
        <f t="shared" si="81"/>
        <v>0.94</v>
      </c>
      <c r="L212" s="100">
        <f t="shared" si="82"/>
        <v>0</v>
      </c>
      <c r="M212" s="129"/>
      <c r="N212" s="7">
        <f t="shared" si="83"/>
        <v>0</v>
      </c>
      <c r="O212" s="7">
        <f t="shared" si="84"/>
        <v>620.4</v>
      </c>
      <c r="P212" s="7">
        <f t="shared" si="85"/>
        <v>0</v>
      </c>
      <c r="Q212" s="20" t="e">
        <f t="shared" si="86"/>
        <v>#DIV/0!</v>
      </c>
      <c r="V212" s="101"/>
    </row>
    <row r="213" spans="1:22" ht="49.5" x14ac:dyDescent="0.25">
      <c r="A213" s="49" t="s">
        <v>266</v>
      </c>
      <c r="B213" s="95" t="str">
        <f>IFERROR(VLOOKUP(C213,'[23]SINAPI DEZEMBRO'!$A:$F,6,FALSE),IFERROR(VLOOKUP(C213,'[23]BANCO DE DADOS'!$A$3:$F$10542,2,FALSE),""))</f>
        <v>SICRO OUTUBRO / 2025</v>
      </c>
      <c r="C213" s="96">
        <v>5212557</v>
      </c>
      <c r="D213" s="97" t="str">
        <f>IFERROR(IF(C213="","FALTA",VLOOKUP($C213,'[23]E-FISCO'!$A$1:$B$5439,2,)),"FALTA")</f>
        <v>566697 - 0</v>
      </c>
      <c r="E213" s="4" t="str">
        <f>IFERROR(VLOOKUP(C213,'[23]SINAPI DEZEMBRO'!$A:$E,2,FALSE),IFERROR(VLOOKUP(C213,'[23]BANCO DE DADOS'!$A$3:$F$10542,3,FALSE),""))</f>
        <v>PLACA DE REGULAMENTAÇÃO PARA SINALIZAÇÃO DE OBRAS MONTADA EM SUPORTE METÁLICO MÓVEL - D = 1,00 M - UTILIZAÇÃO DE 600 CICLOS - FORNECIMENTO, 01 IMPLANTAÇÃO E 01 RETIRADA DIÁRIA</v>
      </c>
      <c r="F213" s="5" t="str">
        <f>IFERROR(VLOOKUP(C213,'[23]SINAPI DEZEMBRO'!$A:$E,3,FALSE),IFERROR(VLOOKUP(C213,'[23]BANCO DE DADOS'!$A$3:$F$10542,4,FALSE),""))</f>
        <v>UN.DIA</v>
      </c>
      <c r="G213" s="98">
        <f>VLOOKUP(A213,'[23]MEM LOTE 6 SERTÃO S.FRANCISCO'!$1:$1048576,6,FALSE)</f>
        <v>145</v>
      </c>
      <c r="H213" s="99">
        <v>1</v>
      </c>
      <c r="I213" s="100">
        <f t="shared" si="80"/>
        <v>0.2621</v>
      </c>
      <c r="J213" s="6">
        <f>IFERROR(VLOOKUP(C213,'[23]SINAPI DEZEMBRO'!$A:$E,4,FALSE),IFERROR(VLOOKUP(C213,'[23]BANCO DE DADOS'!$A$3:$F$10542,5,FALSE),""))</f>
        <v>3.76</v>
      </c>
      <c r="K213" s="7">
        <f t="shared" si="81"/>
        <v>4.74</v>
      </c>
      <c r="L213" s="100">
        <f t="shared" si="82"/>
        <v>0</v>
      </c>
      <c r="M213" s="129"/>
      <c r="N213" s="7">
        <f t="shared" si="83"/>
        <v>0</v>
      </c>
      <c r="O213" s="7">
        <f t="shared" si="84"/>
        <v>687.3</v>
      </c>
      <c r="P213" s="7">
        <f t="shared" si="85"/>
        <v>0</v>
      </c>
      <c r="Q213" s="20" t="e">
        <f t="shared" si="86"/>
        <v>#DIV/0!</v>
      </c>
      <c r="V213" s="101"/>
    </row>
    <row r="214" spans="1:22" ht="49.5" x14ac:dyDescent="0.25">
      <c r="A214" s="49" t="s">
        <v>267</v>
      </c>
      <c r="B214" s="95" t="str">
        <f>IFERROR(VLOOKUP(C214,'[23]SINAPI DEZEMBRO'!$A:$F,6,FALSE),IFERROR(VLOOKUP(C214,'[23]BANCO DE DADOS'!$A$3:$F$10542,2,FALSE),""))</f>
        <v>SICRO OUTUBRO / 2025</v>
      </c>
      <c r="C214" s="96">
        <v>5212560</v>
      </c>
      <c r="D214" s="97" t="str">
        <f>IFERROR(IF(C214="","FALTA",VLOOKUP($C214,'[23]E-FISCO'!$A$1:$B$5439,2,)),"FALTA")</f>
        <v>595122 - 4</v>
      </c>
      <c r="E214" s="4" t="str">
        <f>IFERROR(VLOOKUP(C214,'[23]SINAPI DEZEMBRO'!$A:$E,2,FALSE),IFERROR(VLOOKUP(C214,'[23]BANCO DE DADOS'!$A$3:$F$10542,3,FALSE),""))</f>
        <v>PLACA DE ADVERTÊNCIA PARA SINALIZAÇÃO DE OBRAS MONTADA EM SUPORTE METÁLICO MÓVEL, LADO 1,00 M - UTILIZAÇÃO DE 600 CICLOS - FORNECIMENTO, 01 IMPLANTAÇÃO E 01 RETIRADA DIÁRIA</v>
      </c>
      <c r="F214" s="5" t="str">
        <f>IFERROR(VLOOKUP(C214,'[23]SINAPI DEZEMBRO'!$A:$E,3,FALSE),IFERROR(VLOOKUP(C214,'[23]BANCO DE DADOS'!$A$3:$F$10542,4,FALSE),""))</f>
        <v>UN.DIA</v>
      </c>
      <c r="G214" s="98">
        <f>VLOOKUP(A214,'[23]MEM LOTE 6 SERTÃO S.FRANCISCO'!$1:$1048576,6,FALSE)</f>
        <v>363</v>
      </c>
      <c r="H214" s="99">
        <v>1</v>
      </c>
      <c r="I214" s="100">
        <f t="shared" si="80"/>
        <v>0.2621</v>
      </c>
      <c r="J214" s="6">
        <f>IFERROR(VLOOKUP(C214,'[23]SINAPI DEZEMBRO'!$A:$E,4,FALSE),IFERROR(VLOOKUP(C214,'[23]BANCO DE DADOS'!$A$3:$F$10542,5,FALSE),""))</f>
        <v>4</v>
      </c>
      <c r="K214" s="7">
        <f t="shared" si="81"/>
        <v>5.04</v>
      </c>
      <c r="L214" s="100">
        <f t="shared" si="82"/>
        <v>0</v>
      </c>
      <c r="M214" s="129"/>
      <c r="N214" s="7">
        <f t="shared" si="83"/>
        <v>0</v>
      </c>
      <c r="O214" s="7">
        <f t="shared" si="84"/>
        <v>1829.52</v>
      </c>
      <c r="P214" s="7">
        <f t="shared" si="85"/>
        <v>0</v>
      </c>
      <c r="Q214" s="20" t="e">
        <f t="shared" si="86"/>
        <v>#DIV/0!</v>
      </c>
      <c r="V214" s="101"/>
    </row>
    <row r="215" spans="1:22" ht="33" x14ac:dyDescent="0.25">
      <c r="A215" s="83" t="s">
        <v>268</v>
      </c>
      <c r="B215" s="83"/>
      <c r="C215" s="84"/>
      <c r="D215" s="85"/>
      <c r="E215" s="8" t="s">
        <v>269</v>
      </c>
      <c r="F215" s="85"/>
      <c r="G215" s="86"/>
      <c r="H215" s="85"/>
      <c r="I215" s="85"/>
      <c r="J215" s="87"/>
      <c r="K215" s="85"/>
      <c r="L215" s="85"/>
      <c r="M215" s="127"/>
      <c r="N215" s="85"/>
      <c r="O215" s="88">
        <f>SUM(O216,O218,O224,O226,O228,O237,O253,O262,O279,O289)</f>
        <v>7818813.8399999999</v>
      </c>
      <c r="P215" s="88">
        <f>SUM(P216,P218,P224,P226,P228,P237,P253,P262,P279,P289)</f>
        <v>0</v>
      </c>
      <c r="V215" s="101"/>
    </row>
    <row r="216" spans="1:22" x14ac:dyDescent="0.25">
      <c r="A216" s="89" t="s">
        <v>270</v>
      </c>
      <c r="B216" s="89"/>
      <c r="C216" s="90"/>
      <c r="D216" s="91"/>
      <c r="E216" s="3" t="s">
        <v>58</v>
      </c>
      <c r="F216" s="91"/>
      <c r="G216" s="92"/>
      <c r="H216" s="91"/>
      <c r="I216" s="91"/>
      <c r="J216" s="93"/>
      <c r="K216" s="91"/>
      <c r="L216" s="91"/>
      <c r="M216" s="128"/>
      <c r="N216" s="91"/>
      <c r="O216" s="94">
        <f>SUM(O217)</f>
        <v>395390.17</v>
      </c>
      <c r="P216" s="94">
        <f>SUM(P217)</f>
        <v>0</v>
      </c>
      <c r="V216" s="101"/>
    </row>
    <row r="217" spans="1:22" x14ac:dyDescent="0.25">
      <c r="A217" s="49" t="s">
        <v>271</v>
      </c>
      <c r="B217" s="95" t="str">
        <f>IFERROR(VLOOKUP(C217,'[23]SINAPI DEZEMBRO'!$A:$F,6,FALSE),IFERROR(VLOOKUP(C217,'[23]BANCO DE DADOS'!$A$3:$F$10542,2,FALSE),""))</f>
        <v>COMPOSIÇÃO</v>
      </c>
      <c r="C217" s="96" t="s">
        <v>272</v>
      </c>
      <c r="D217" s="97" t="str">
        <f>IFERROR(IF(C217="","FALTA",VLOOKUP($C217,'[23]E-FISCO'!$A$1:$B$5439,2,)),"FALTA")</f>
        <v>FALTA</v>
      </c>
      <c r="E217" s="9" t="str">
        <f>IFERROR(VLOOKUP(C217,'[23]SINAPI DEZEMBRO'!$A:$E,2,FALSE),IFERROR(VLOOKUP(C217,'[23]BANCO DE DADOS'!$A$3:$F$10542,3,FALSE),""))</f>
        <v>ADMINISTRAÇÃO LOCAL PARA PAVIMENTAÇÃO EM INTERTRAVADO (12 MESES)</v>
      </c>
      <c r="F217" s="5" t="str">
        <f>IFERROR(VLOOKUP(C217,'[23]SINAPI DEZEMBRO'!$A:$E,3,FALSE),IFERROR(VLOOKUP(C217,'[23]BANCO DE DADOS'!$A$3:$F$10542,4,FALSE),""))</f>
        <v>UN</v>
      </c>
      <c r="G217" s="98">
        <f>VLOOKUP(A217,'[23]MEM LOTE 6 SERTÃO S.FRANCISCO'!$1:$1048576,6,FALSE)</f>
        <v>1</v>
      </c>
      <c r="H217" s="99">
        <v>1</v>
      </c>
      <c r="I217" s="100">
        <f>IF($H217="","",IF($H217=1,$O$10,IF($H217=2,$O$11,IF($H217=3,$O$12,IF($H217=4,$O$13,IF($H217=5,$O$14,IF($H217=6,$O$15)))))))</f>
        <v>0.2621</v>
      </c>
      <c r="J217" s="6">
        <f>IFERROR(VLOOKUP(C217,'[23]SINAPI DEZEMBRO'!$A:$E,4,FALSE),IFERROR(VLOOKUP(C217,'[23]BANCO DE DADOS'!$A$3:$F$10542,5,FALSE),""))</f>
        <v>313279.59000000003</v>
      </c>
      <c r="K217" s="7">
        <f>IF($G217="","",TRUNC((J217*I217)+J217,2))</f>
        <v>395390.17</v>
      </c>
      <c r="L217" s="100">
        <f>IF($H217="","",IF($H217=1,$P$10,IF($H217=2,$P$11,IF($H217=3,$P$12,IF($H217=4,$P$13,IF($H217=5,$P$14,IF($H217=6,$P$15)))))))</f>
        <v>0</v>
      </c>
      <c r="M217" s="129"/>
      <c r="N217" s="7">
        <f>IF($G217="","",TRUNC((M217*L217)+M217,2))</f>
        <v>0</v>
      </c>
      <c r="O217" s="7">
        <f>IF($G217="","",TRUNC(K217*G217,2))</f>
        <v>395390.17</v>
      </c>
      <c r="P217" s="7">
        <f>IF($G217="","",TRUNC(N217*G217,2))</f>
        <v>0</v>
      </c>
      <c r="Q217" s="20" t="e">
        <f>P217/P216</f>
        <v>#DIV/0!</v>
      </c>
      <c r="R217" s="20">
        <f>O217/O215</f>
        <v>5.0599999999999999E-2</v>
      </c>
      <c r="S217" s="20" t="e">
        <f>P217/P215</f>
        <v>#DIV/0!</v>
      </c>
      <c r="V217" s="101"/>
    </row>
    <row r="218" spans="1:22" x14ac:dyDescent="0.25">
      <c r="A218" s="89" t="s">
        <v>273</v>
      </c>
      <c r="B218" s="89"/>
      <c r="C218" s="90"/>
      <c r="D218" s="91"/>
      <c r="E218" s="3" t="s">
        <v>62</v>
      </c>
      <c r="F218" s="91"/>
      <c r="G218" s="92"/>
      <c r="H218" s="91"/>
      <c r="I218" s="91"/>
      <c r="J218" s="93"/>
      <c r="K218" s="91"/>
      <c r="L218" s="91"/>
      <c r="M218" s="128"/>
      <c r="N218" s="91"/>
      <c r="O218" s="94">
        <f>SUM(O219:O223)</f>
        <v>227856.24</v>
      </c>
      <c r="P218" s="94">
        <f>SUM(P219:P223)</f>
        <v>0</v>
      </c>
      <c r="V218" s="101"/>
    </row>
    <row r="219" spans="1:22" ht="33" x14ac:dyDescent="0.25">
      <c r="A219" s="49" t="s">
        <v>274</v>
      </c>
      <c r="B219" s="95" t="str">
        <f>IFERROR(VLOOKUP(C219,'[23]SINAPI DEZEMBRO'!$A:$F,6,FALSE),IFERROR(VLOOKUP(C219,'[23]BANCO DE DADOS'!$A$3:$F$10542,2,FALSE),""))</f>
        <v>SINAPI DEZEMBRO 2025</v>
      </c>
      <c r="C219" s="96">
        <v>103689</v>
      </c>
      <c r="D219" s="97" t="str">
        <f>IFERROR(IF(C219="","FALTA",VLOOKUP($C219,'[23]E-FISCO'!$A$1:$B$5439,2,)),"FALTA")</f>
        <v>FALTA</v>
      </c>
      <c r="E219" s="9" t="str">
        <f>IFERROR(VLOOKUP(C219,'[23]SINAPI DEZEMBRO'!$A:$E,2,FALSE),IFERROR(VLOOKUP(C219,'[23]BANCO DE DADOS'!$A$3:$F$10542,3,FALSE),""))</f>
        <v>FORNECIMENTO E INSTALAÇÃO DE PLACA DE OBRA COM CHAPA GALVANIZADA E ESTRUTURA DE MADEIRA. AF_03/2022_PS</v>
      </c>
      <c r="F219" s="5" t="str">
        <f>IFERROR(VLOOKUP(C219,'[23]SINAPI DEZEMBRO'!$A:$E,3,FALSE),IFERROR(VLOOKUP(C219,'[23]BANCO DE DADOS'!$A$3:$F$10542,4,FALSE),""))</f>
        <v>M2</v>
      </c>
      <c r="G219" s="98">
        <f>VLOOKUP(A219,'[23]MEM LOTE 6 SERTÃO S.FRANCISCO'!$1:$1048576,6,FALSE)</f>
        <v>147.41999999999999</v>
      </c>
      <c r="H219" s="99">
        <v>1</v>
      </c>
      <c r="I219" s="100">
        <f>IF($H219="","",IF($H219=1,$O$10,IF($H219=2,$O$11,IF($H219=3,$O$12,IF($H219=4,$O$13,IF($H219=5,$O$14,IF($H219=6,$O$15)))))))</f>
        <v>0.2621</v>
      </c>
      <c r="J219" s="6">
        <f>IFERROR(VLOOKUP(C219,'[23]SINAPI DEZEMBRO'!$A:$E,4,FALSE),IFERROR(VLOOKUP(C219,'[23]BANCO DE DADOS'!$A$3:$F$10542,5,FALSE),""))</f>
        <v>464.96</v>
      </c>
      <c r="K219" s="7">
        <f>IF($G219="","",TRUNC((J219*I219)+J219,2))</f>
        <v>586.82000000000005</v>
      </c>
      <c r="L219" s="100">
        <f>IF($H219="","",IF($H219=1,$P$10,IF($H219=2,$P$11,IF($H219=3,$P$12,IF($H219=4,$P$13,IF($H219=5,$P$14,IF($H219=6,$P$15)))))))</f>
        <v>0</v>
      </c>
      <c r="M219" s="129"/>
      <c r="N219" s="7">
        <f>IF($G219="","",TRUNC((M219*L219)+M219,2))</f>
        <v>0</v>
      </c>
      <c r="O219" s="7">
        <f>IF($G219="","",TRUNC(K219*G219,2))</f>
        <v>86509</v>
      </c>
      <c r="P219" s="7">
        <f>IF($G219="","",TRUNC(N219*G219,2))</f>
        <v>0</v>
      </c>
      <c r="Q219" s="20" t="e">
        <f>P219/$P$218</f>
        <v>#DIV/0!</v>
      </c>
      <c r="V219" s="101"/>
    </row>
    <row r="220" spans="1:22" ht="49.5" x14ac:dyDescent="0.25">
      <c r="A220" s="49" t="s">
        <v>275</v>
      </c>
      <c r="B220" s="95" t="str">
        <f>IFERROR(VLOOKUP(C220,'[23]SINAPI DEZEMBRO'!$A:$F,6,FALSE),IFERROR(VLOOKUP(C220,'[23]BANCO DE DADOS'!$A$3:$F$10542,2,FALSE),""))</f>
        <v>COMPESA 2024.2</v>
      </c>
      <c r="C220" s="96" t="s">
        <v>65</v>
      </c>
      <c r="D220" s="97" t="str">
        <f>IFERROR(IF(C220="","FALTA",VLOOKUP($C220,'[23]E-FISCO'!$A$1:$B$5439,2,)),"FALTA")</f>
        <v>FALTA</v>
      </c>
      <c r="E220" s="9" t="str">
        <f>IFERROR(VLOOKUP(C220,'[23]SINAPI DEZEMBRO'!$A:$E,2,FALSE),IFERROR(VLOOKUP(C220,'[23]BANCO DE DADOS'!$A$3:$F$10542,3,FALSE),""))</f>
        <v>CANTEIRO ITINERANTE COMPOSTO DE TOLDO, CONJUNTO DE MESA E CADEIRAS E BANHEIRO QUÍMICO COM LIMPEZA DIÁRIA INCLUSO COLETA E DESTINAÇÃO FINAL DE EFLUENTES</v>
      </c>
      <c r="F220" s="5" t="str">
        <f>IFERROR(VLOOKUP(C220,'[23]SINAPI DEZEMBRO'!$A:$E,3,FALSE),IFERROR(VLOOKUP(C220,'[23]BANCO DE DADOS'!$A$3:$F$10542,4,FALSE),""))</f>
        <v>MÊS</v>
      </c>
      <c r="G220" s="98">
        <f>VLOOKUP(A220,'[23]MEM LOTE 6 SERTÃO S.FRANCISCO'!$1:$1048576,6,FALSE)</f>
        <v>22</v>
      </c>
      <c r="H220" s="99">
        <v>1</v>
      </c>
      <c r="I220" s="100">
        <f>IF($H220="","",IF($H220=1,$O$10,IF($H220=2,$O$11,IF($H220=3,$O$12,IF($H220=4,$O$13,IF($H220=5,$O$14,IF($H220=6,$O$15)))))))</f>
        <v>0.2621</v>
      </c>
      <c r="J220" s="6">
        <f>IFERROR(VLOOKUP(C220,'[23]SINAPI DEZEMBRO'!$A:$E,4,FALSE),IFERROR(VLOOKUP(C220,'[23]BANCO DE DADOS'!$A$3:$F$10542,5,FALSE),""))</f>
        <v>4181.8900000000003</v>
      </c>
      <c r="K220" s="7">
        <f>IF($G220="","",TRUNC((J220*I220)+J220,2))</f>
        <v>5277.96</v>
      </c>
      <c r="L220" s="100">
        <f>IF($H220="","",IF($H220=1,$P$10,IF($H220=2,$P$11,IF($H220=3,$P$12,IF($H220=4,$P$13,IF($H220=5,$P$14,IF($H220=6,$P$15)))))))</f>
        <v>0</v>
      </c>
      <c r="M220" s="129"/>
      <c r="N220" s="7">
        <f>IF($G220="","",TRUNC((M220*L220)+M220,2))</f>
        <v>0</v>
      </c>
      <c r="O220" s="7">
        <f>IF($G220="","",TRUNC(K220*G220,2))</f>
        <v>116115.12</v>
      </c>
      <c r="P220" s="7">
        <f>IF($G220="","",TRUNC(N220*G220,2))</f>
        <v>0</v>
      </c>
      <c r="Q220" s="20" t="e">
        <f t="shared" ref="Q220:Q223" si="87">P220/$P$218</f>
        <v>#DIV/0!</v>
      </c>
      <c r="V220" s="101"/>
    </row>
    <row r="221" spans="1:22" ht="33" x14ac:dyDescent="0.25">
      <c r="A221" s="49" t="s">
        <v>276</v>
      </c>
      <c r="B221" s="95" t="str">
        <f>IFERROR(VLOOKUP(C221,'[23]SINAPI DEZEMBRO'!$A:$F,6,FALSE),IFERROR(VLOOKUP(C221,'[23]BANCO DE DADOS'!$A$3:$F$10542,2,FALSE),""))</f>
        <v>ORSE NOVEMBRO / 2025</v>
      </c>
      <c r="C221" s="96">
        <v>4659</v>
      </c>
      <c r="D221" s="97" t="str">
        <f>IFERROR(IF(C221="","FALTA",VLOOKUP($C221,'[23]E-FISCO'!$A$1:$B$5439,2,)),"FALTA")</f>
        <v>FALTA</v>
      </c>
      <c r="E221" s="9" t="str">
        <f>IFERROR(VLOOKUP(C221,'[23]SINAPI DEZEMBRO'!$A:$E,2,FALSE),IFERROR(VLOOKUP(C221,'[23]BANCO DE DADOS'!$A$3:$F$10542,3,FALSE),""))</f>
        <v>LOCAÇÃO DE CONTAINER - REFEITÓRIO SEM BANHEIRO - 6,00 X 2,40M - REV 02_02/2022</v>
      </c>
      <c r="F221" s="5" t="str">
        <f>IFERROR(VLOOKUP(C221,'[23]SINAPI DEZEMBRO'!$A:$E,3,FALSE),IFERROR(VLOOKUP(C221,'[23]BANCO DE DADOS'!$A$3:$F$10542,4,FALSE),""))</f>
        <v>MÊS</v>
      </c>
      <c r="G221" s="98">
        <f>VLOOKUP(A221,'[23]MEM LOTE 6 SERTÃO S.FRANCISCO'!$1:$1048576,6,FALSE)</f>
        <v>11</v>
      </c>
      <c r="H221" s="99">
        <v>6</v>
      </c>
      <c r="I221" s="100">
        <f>IF($H221="","",IF($H221=1,$O$10,IF($H221=2,$O$11,IF($H221=3,$O$12,IF($H221=4,$O$13,IF($H221=5,$O$14,IF($H221=6,$O$15)))))))</f>
        <v>0.15740000000000001</v>
      </c>
      <c r="J221" s="6">
        <f>IFERROR(VLOOKUP(C221,'[23]SINAPI DEZEMBRO'!$A:$E,4,FALSE),IFERROR(VLOOKUP(C221,'[23]BANCO DE DADOS'!$A$3:$F$10542,5,FALSE),""))</f>
        <v>1800</v>
      </c>
      <c r="K221" s="7">
        <f>IF($G221="","",TRUNC((J221*I221)+J221,2))</f>
        <v>2083.3200000000002</v>
      </c>
      <c r="L221" s="100">
        <f>IF($H221="","",IF($H221=1,$P$10,IF($H221=2,$P$11,IF($H221=3,$P$12,IF($H221=4,$P$13,IF($H221=5,$P$14,IF($H221=6,$P$15)))))))</f>
        <v>0</v>
      </c>
      <c r="M221" s="129"/>
      <c r="N221" s="7">
        <f>IF($G221="","",TRUNC((M221*L221)+M221,2))</f>
        <v>0</v>
      </c>
      <c r="O221" s="7">
        <f>IF($G221="","",TRUNC(K221*G221,2))</f>
        <v>22916.52</v>
      </c>
      <c r="P221" s="7">
        <f>IF($G221="","",TRUNC(N221*G221,2))</f>
        <v>0</v>
      </c>
      <c r="Q221" s="20" t="e">
        <f t="shared" si="87"/>
        <v>#DIV/0!</v>
      </c>
      <c r="V221" s="101"/>
    </row>
    <row r="222" spans="1:22" ht="33" x14ac:dyDescent="0.25">
      <c r="A222" s="49" t="s">
        <v>277</v>
      </c>
      <c r="B222" s="95" t="str">
        <f>IFERROR(VLOOKUP(C222,'[23]SINAPI DEZEMBRO'!$A:$F,6,FALSE),IFERROR(VLOOKUP(C222,'[23]BANCO DE DADOS'!$A$3:$F$10542,2,FALSE),""))</f>
        <v>COMPESA 2024.2</v>
      </c>
      <c r="C222" s="96" t="s">
        <v>68</v>
      </c>
      <c r="D222" s="97" t="str">
        <f>IFERROR(IF(C222="","FALTA",VLOOKUP($C222,'[23]E-FISCO'!$A$1:$B$5439,2,)),"FALTA")</f>
        <v>FALTA</v>
      </c>
      <c r="E222" s="9" t="str">
        <f>IFERROR(VLOOKUP(C222,'[23]SINAPI DEZEMBRO'!$A:$E,2,FALSE),IFERROR(VLOOKUP(C222,'[23]BANCO DE DADOS'!$A$3:$F$10542,3,FALSE),""))</f>
        <v>CONSERTO DE RAMAIS PREDIAIS DE ÁGUA DANIFICADOS DURANTE EXECUÇÃO DAS OBRAS.</v>
      </c>
      <c r="F222" s="5" t="str">
        <f>IFERROR(VLOOKUP(C222,'[23]SINAPI DEZEMBRO'!$A:$E,3,FALSE),IFERROR(VLOOKUP(C222,'[23]BANCO DE DADOS'!$A$3:$F$10542,4,FALSE),""))</f>
        <v>UN</v>
      </c>
      <c r="G222" s="98">
        <f>VLOOKUP(A222,'[23]MEM LOTE 6 SERTÃO S.FRANCISCO'!$1:$1048576,6,FALSE)</f>
        <v>28</v>
      </c>
      <c r="H222" s="99">
        <v>1</v>
      </c>
      <c r="I222" s="100">
        <f>IF($H222="","",IF($H222=1,$O$10,IF($H222=2,$O$11,IF($H222=3,$O$12,IF($H222=4,$O$13,IF($H222=5,$O$14,IF($H222=6,$O$15)))))))</f>
        <v>0.2621</v>
      </c>
      <c r="J222" s="6">
        <f>IFERROR(VLOOKUP(C222,'[23]SINAPI DEZEMBRO'!$A:$E,4,FALSE),IFERROR(VLOOKUP(C222,'[23]BANCO DE DADOS'!$A$3:$F$10542,5,FALSE),""))</f>
        <v>19.66</v>
      </c>
      <c r="K222" s="7">
        <f>IF($G222="","",TRUNC((J222*I222)+J222,2))</f>
        <v>24.81</v>
      </c>
      <c r="L222" s="100">
        <f>IF($H222="","",IF($H222=1,$P$10,IF($H222=2,$P$11,IF($H222=3,$P$12,IF($H222=4,$P$13,IF($H222=5,$P$14,IF($H222=6,$P$15)))))))</f>
        <v>0</v>
      </c>
      <c r="M222" s="129"/>
      <c r="N222" s="7">
        <f>IF($G222="","",TRUNC((M222*L222)+M222,2))</f>
        <v>0</v>
      </c>
      <c r="O222" s="7">
        <f>IF($G222="","",TRUNC(K222*G222,2))</f>
        <v>694.68</v>
      </c>
      <c r="P222" s="7">
        <f>IF($G222="","",TRUNC(N222*G222,2))</f>
        <v>0</v>
      </c>
      <c r="Q222" s="20" t="e">
        <f t="shared" si="87"/>
        <v>#DIV/0!</v>
      </c>
      <c r="V222" s="101"/>
    </row>
    <row r="223" spans="1:22" ht="33" x14ac:dyDescent="0.25">
      <c r="A223" s="49" t="s">
        <v>278</v>
      </c>
      <c r="B223" s="95" t="str">
        <f>IFERROR(VLOOKUP(C223,'[23]SINAPI DEZEMBRO'!$A:$F,6,FALSE),IFERROR(VLOOKUP(C223,'[23]BANCO DE DADOS'!$A$3:$F$10542,2,FALSE),""))</f>
        <v>COMPESA 2024.2</v>
      </c>
      <c r="C223" s="96" t="s">
        <v>70</v>
      </c>
      <c r="D223" s="97" t="str">
        <f>IFERROR(IF(C223="","FALTA",VLOOKUP($C223,'[23]E-FISCO'!$A$1:$B$5439,2,)),"FALTA")</f>
        <v>FALTA</v>
      </c>
      <c r="E223" s="9" t="str">
        <f>IFERROR(VLOOKUP(C223,'[23]SINAPI DEZEMBRO'!$A:$E,2,FALSE),IFERROR(VLOOKUP(C223,'[23]BANCO DE DADOS'!$A$3:$F$10542,3,FALSE),""))</f>
        <v>CONSERTO DE RAMAIS PREDIAIS DE ESGOTO DANIFICADOS DURANTE EXECUÇÃO DAS OBRAS.</v>
      </c>
      <c r="F223" s="5" t="str">
        <f>IFERROR(VLOOKUP(C223,'[23]SINAPI DEZEMBRO'!$A:$E,3,FALSE),IFERROR(VLOOKUP(C223,'[23]BANCO DE DADOS'!$A$3:$F$10542,4,FALSE),""))</f>
        <v>UN</v>
      </c>
      <c r="G223" s="98">
        <f>VLOOKUP(A223,'[23]MEM LOTE 6 SERTÃO S.FRANCISCO'!$1:$1048576,6,FALSE)</f>
        <v>28</v>
      </c>
      <c r="H223" s="99">
        <v>1</v>
      </c>
      <c r="I223" s="100">
        <f>IF($H223="","",IF($H223=1,$O$10,IF($H223=2,$O$11,IF($H223=3,$O$12,IF($H223=4,$O$13,IF($H223=5,$O$14,IF($H223=6,$O$15)))))))</f>
        <v>0.2621</v>
      </c>
      <c r="J223" s="6">
        <f>IFERROR(VLOOKUP(C223,'[23]SINAPI DEZEMBRO'!$A:$E,4,FALSE),IFERROR(VLOOKUP(C223,'[23]BANCO DE DADOS'!$A$3:$F$10542,5,FALSE),""))</f>
        <v>45.87</v>
      </c>
      <c r="K223" s="7">
        <f>IF($G223="","",TRUNC((J223*I223)+J223,2))</f>
        <v>57.89</v>
      </c>
      <c r="L223" s="100">
        <f>IF($H223="","",IF($H223=1,$P$10,IF($H223=2,$P$11,IF($H223=3,$P$12,IF($H223=4,$P$13,IF($H223=5,$P$14,IF($H223=6,$P$15)))))))</f>
        <v>0</v>
      </c>
      <c r="M223" s="129"/>
      <c r="N223" s="7">
        <f>IF($G223="","",TRUNC((M223*L223)+M223,2))</f>
        <v>0</v>
      </c>
      <c r="O223" s="7">
        <f>IF($G223="","",TRUNC(K223*G223,2))</f>
        <v>1620.92</v>
      </c>
      <c r="P223" s="7">
        <f>IF($G223="","",TRUNC(N223*G223,2))</f>
        <v>0</v>
      </c>
      <c r="Q223" s="20" t="e">
        <f t="shared" si="87"/>
        <v>#DIV/0!</v>
      </c>
      <c r="V223" s="101"/>
    </row>
    <row r="224" spans="1:22" x14ac:dyDescent="0.25">
      <c r="A224" s="89" t="s">
        <v>279</v>
      </c>
      <c r="B224" s="89"/>
      <c r="C224" s="90"/>
      <c r="D224" s="91"/>
      <c r="E224" s="3" t="s">
        <v>48</v>
      </c>
      <c r="F224" s="91"/>
      <c r="G224" s="92"/>
      <c r="H224" s="91"/>
      <c r="I224" s="91"/>
      <c r="J224" s="93"/>
      <c r="K224" s="91"/>
      <c r="L224" s="91"/>
      <c r="M224" s="128"/>
      <c r="N224" s="91"/>
      <c r="O224" s="94">
        <f>SUM(O225:O225)</f>
        <v>3160.14</v>
      </c>
      <c r="P224" s="94">
        <f>SUM(P225:P225)</f>
        <v>0</v>
      </c>
      <c r="V224" s="101"/>
    </row>
    <row r="225" spans="1:22" ht="33" x14ac:dyDescent="0.25">
      <c r="A225" s="49" t="s">
        <v>280</v>
      </c>
      <c r="B225" s="95" t="str">
        <f>IFERROR(VLOOKUP(C225,'[23]SINAPI DEZEMBRO'!$A:$F,6,FALSE),IFERROR(VLOOKUP(C225,'[23]BANCO DE DADOS'!$A$3:$F$10542,2,FALSE),""))</f>
        <v>COMPOSIÇÃO</v>
      </c>
      <c r="C225" s="96" t="s">
        <v>190</v>
      </c>
      <c r="D225" s="97" t="str">
        <f>IFERROR(IF(C225="","FALTA",VLOOKUP($C225,'[23]E-FISCO'!$A$1:$B$5439,2,)),"FALTA")</f>
        <v>FALTA</v>
      </c>
      <c r="E225" s="9" t="str">
        <f>IFERROR(VLOOKUP(C225,'[23]SINAPI DEZEMBRO'!$A:$E,2,FALSE),IFERROR(VLOOKUP(C225,'[23]BANCO DE DADOS'!$A$3:$F$10542,3,FALSE),""))</f>
        <v>MOBILIZAÇÃO DE MAQUINAS E EQUIPAMENTOS - PAVIMENTAÇÃO EM PARALELEPÍPEDO E/OU INTERTRAVADO</v>
      </c>
      <c r="F225" s="5" t="str">
        <f>IFERROR(VLOOKUP(C225,'[23]SINAPI DEZEMBRO'!$A:$E,3,FALSE),IFERROR(VLOOKUP(C225,'[23]BANCO DE DADOS'!$A$3:$F$10542,4,FALSE),""))</f>
        <v>UN</v>
      </c>
      <c r="G225" s="98">
        <f>VLOOKUP(A225,'[23]MEM LOTE 6 SERTÃO S.FRANCISCO'!$1:$1048576,6,FALSE)</f>
        <v>6</v>
      </c>
      <c r="H225" s="99">
        <v>1</v>
      </c>
      <c r="I225" s="100">
        <f>IF($H225="","",IF($H225=1,$O$10,IF($H225=2,$O$11,IF($H225=3,$O$12,IF($H225=4,$O$13,IF($H225=5,$O$14,IF($H225=6,$O$15)))))))</f>
        <v>0.2621</v>
      </c>
      <c r="J225" s="6">
        <f>IFERROR(VLOOKUP(C225,'[23]SINAPI DEZEMBRO'!$A:$E,4,FALSE),IFERROR(VLOOKUP(C225,'[23]BANCO DE DADOS'!$A$3:$F$10542,5,FALSE),""))</f>
        <v>417.32</v>
      </c>
      <c r="K225" s="7">
        <f>IF($G225="","",TRUNC((J225*I225)+J225,2))</f>
        <v>526.69000000000005</v>
      </c>
      <c r="L225" s="100">
        <f>IF($H225="","",IF($H225=1,$P$10,IF($H225=2,$P$11,IF($H225=3,$P$12,IF($H225=4,$P$13,IF($H225=5,$P$14,IF($H225=6,$P$15)))))))</f>
        <v>0</v>
      </c>
      <c r="M225" s="129"/>
      <c r="N225" s="7">
        <f>IF($G225="","",TRUNC((M225*L225)+M225,2))</f>
        <v>0</v>
      </c>
      <c r="O225" s="7">
        <f>IF($G225="","",TRUNC(K225*G225,2))</f>
        <v>3160.14</v>
      </c>
      <c r="P225" s="7">
        <f>IF($G225="","",TRUNC(N225*G225,2))</f>
        <v>0</v>
      </c>
      <c r="Q225" s="20" t="e">
        <f>P225/P224</f>
        <v>#DIV/0!</v>
      </c>
      <c r="V225" s="101"/>
    </row>
    <row r="226" spans="1:22" x14ac:dyDescent="0.25">
      <c r="A226" s="89" t="s">
        <v>281</v>
      </c>
      <c r="B226" s="89"/>
      <c r="C226" s="90"/>
      <c r="D226" s="91"/>
      <c r="E226" s="3" t="s">
        <v>52</v>
      </c>
      <c r="F226" s="91"/>
      <c r="G226" s="92"/>
      <c r="H226" s="91"/>
      <c r="I226" s="91"/>
      <c r="J226" s="93"/>
      <c r="K226" s="91"/>
      <c r="L226" s="91"/>
      <c r="M226" s="128"/>
      <c r="N226" s="91"/>
      <c r="O226" s="94">
        <f>SUM(O227:O227)</f>
        <v>3160.14</v>
      </c>
      <c r="P226" s="94">
        <f>SUM(P227:P227)</f>
        <v>0</v>
      </c>
      <c r="V226" s="101"/>
    </row>
    <row r="227" spans="1:22" ht="33" x14ac:dyDescent="0.25">
      <c r="A227" s="49" t="s">
        <v>282</v>
      </c>
      <c r="B227" s="95" t="str">
        <f>IFERROR(VLOOKUP(C227,'[23]SINAPI DEZEMBRO'!$A:$F,6,FALSE),IFERROR(VLOOKUP(C227,'[23]BANCO DE DADOS'!$A$3:$F$10542,2,FALSE),""))</f>
        <v>COMPOSIÇÃO</v>
      </c>
      <c r="C227" s="96" t="s">
        <v>193</v>
      </c>
      <c r="D227" s="97" t="str">
        <f>IFERROR(IF(C227="","FALTA",VLOOKUP($C227,'[23]E-FISCO'!$A$1:$B$5439,2,)),"FALTA")</f>
        <v>FALTA</v>
      </c>
      <c r="E227" s="9" t="str">
        <f>IFERROR(VLOOKUP(C227,'[23]SINAPI DEZEMBRO'!$A:$E,2,FALSE),IFERROR(VLOOKUP(C227,'[23]BANCO DE DADOS'!$A$3:$F$10542,3,FALSE),""))</f>
        <v>DESMOBILIZAÇÃO DE MAQUINAS E EQUIPAMENTOS - PAVIMENTAÇÃO EM PARALELEPÍPEDO E/OU INTERTRAVADO</v>
      </c>
      <c r="F227" s="5" t="str">
        <f>IFERROR(VLOOKUP(C227,'[23]SINAPI DEZEMBRO'!$A:$E,3,FALSE),IFERROR(VLOOKUP(C227,'[23]BANCO DE DADOS'!$A$3:$F$10542,4,FALSE),""))</f>
        <v>UN</v>
      </c>
      <c r="G227" s="98">
        <f>VLOOKUP(A227,'[23]MEM LOTE 6 SERTÃO S.FRANCISCO'!$1:$1048576,6,FALSE)</f>
        <v>6</v>
      </c>
      <c r="H227" s="99">
        <v>1</v>
      </c>
      <c r="I227" s="100">
        <f>IF($H227="","",IF($H227=1,$O$10,IF($H227=2,$O$11,IF($H227=3,$O$12,IF($H227=4,$O$13,IF($H227=5,$O$14,IF($H227=6,$O$15)))))))</f>
        <v>0.2621</v>
      </c>
      <c r="J227" s="6">
        <f>IFERROR(VLOOKUP(C227,'[23]SINAPI DEZEMBRO'!$A:$E,4,FALSE),IFERROR(VLOOKUP(C227,'[23]BANCO DE DADOS'!$A$3:$F$10542,5,FALSE),""))</f>
        <v>417.32</v>
      </c>
      <c r="K227" s="7">
        <f>IF($G227="","",TRUNC((J227*I227)+J227,2))</f>
        <v>526.69000000000005</v>
      </c>
      <c r="L227" s="100">
        <f>IF($H227="","",IF($H227=1,$P$10,IF($H227=2,$P$11,IF($H227=3,$P$12,IF($H227=4,$P$13,IF($H227=5,$P$14,IF($H227=6,$P$15)))))))</f>
        <v>0</v>
      </c>
      <c r="M227" s="129"/>
      <c r="N227" s="7">
        <f>IF($G227="","",TRUNC((M227*L227)+M227,2))</f>
        <v>0</v>
      </c>
      <c r="O227" s="7">
        <f>IF($G227="","",TRUNC(K227*G227,2))</f>
        <v>3160.14</v>
      </c>
      <c r="P227" s="7">
        <f>IF($G227="","",TRUNC(N227*G227,2))</f>
        <v>0</v>
      </c>
      <c r="Q227" s="20" t="e">
        <f>P227/P226</f>
        <v>#DIV/0!</v>
      </c>
      <c r="V227" s="101"/>
    </row>
    <row r="228" spans="1:22" x14ac:dyDescent="0.25">
      <c r="A228" s="89" t="s">
        <v>283</v>
      </c>
      <c r="B228" s="89"/>
      <c r="C228" s="90"/>
      <c r="D228" s="91"/>
      <c r="E228" s="3" t="s">
        <v>78</v>
      </c>
      <c r="F228" s="91"/>
      <c r="G228" s="92"/>
      <c r="H228" s="91"/>
      <c r="I228" s="91"/>
      <c r="J228" s="93"/>
      <c r="K228" s="91"/>
      <c r="L228" s="91"/>
      <c r="M228" s="128"/>
      <c r="N228" s="91"/>
      <c r="O228" s="94">
        <f>SUM(O229:O236)</f>
        <v>463522.28</v>
      </c>
      <c r="P228" s="94">
        <f>SUM(P229:P236)</f>
        <v>0</v>
      </c>
      <c r="V228" s="101"/>
    </row>
    <row r="229" spans="1:22" ht="49.5" x14ac:dyDescent="0.25">
      <c r="A229" s="49" t="s">
        <v>284</v>
      </c>
      <c r="B229" s="95" t="str">
        <f>IFERROR(VLOOKUP(C229,'[23]SINAPI DEZEMBRO'!$A:$F,6,FALSE),IFERROR(VLOOKUP(C229,'[23]BANCO DE DADOS'!$A$3:$F$10542,2,FALSE),""))</f>
        <v>SICRO OUTUBRO / 2025</v>
      </c>
      <c r="C229" s="96">
        <v>5502114</v>
      </c>
      <c r="D229" s="97" t="str">
        <f>IFERROR(IF(C229="","FALTA",VLOOKUP($C229,'[23]E-FISCO'!$A$1:$B$5439,2,)),"FALTA")</f>
        <v>FALTA</v>
      </c>
      <c r="E229" s="9" t="str">
        <f>IFERROR(VLOOKUP(C229,'[23]SINAPI DEZEMBRO'!$A:$E,2,FALSE),IFERROR(VLOOKUP(C229,'[23]BANCO DE DADOS'!$A$3:$F$10542,3,FALSE),""))</f>
        <v>ESCAVAÇÃO, CARGA E TRANSPORTE DE MATERIAL DE 1ª CATEGORIA - DMT DE 1.000 A 1.200 M - CAMINHO DE SERVIÇO EM LEITO NATURAL - COM ESCAVADEIRA E CAMINHÃO BASCULANTE DE 14 M³</v>
      </c>
      <c r="F229" s="5" t="str">
        <f>IFERROR(VLOOKUP(C229,'[23]SINAPI DEZEMBRO'!$A:$E,3,FALSE),IFERROR(VLOOKUP(C229,'[23]BANCO DE DADOS'!$A$3:$F$10542,4,FALSE),""))</f>
        <v>M³</v>
      </c>
      <c r="G229" s="98">
        <f>VLOOKUP(A229,'[23]MEM LOTE 6 SERTÃO S.FRANCISCO'!$1:$1048576,6,FALSE)</f>
        <v>4237.72</v>
      </c>
      <c r="H229" s="99">
        <v>1</v>
      </c>
      <c r="I229" s="100">
        <f t="shared" ref="I229:I236" si="88">IF($H229="","",IF($H229=1,$O$10,IF($H229=2,$O$11,IF($H229=3,$O$12,IF($H229=4,$O$13,IF($H229=5,$O$14,IF($H229=6,$O$15)))))))</f>
        <v>0.2621</v>
      </c>
      <c r="J229" s="6">
        <f>IFERROR(VLOOKUP(C229,'[23]SINAPI DEZEMBRO'!$A:$E,4,FALSE),IFERROR(VLOOKUP(C229,'[23]BANCO DE DADOS'!$A$3:$F$10542,5,FALSE),""))</f>
        <v>8.41</v>
      </c>
      <c r="K229" s="7">
        <f t="shared" ref="K229:K236" si="89">IF($G229="","",TRUNC((J229*I229)+J229,2))</f>
        <v>10.61</v>
      </c>
      <c r="L229" s="100">
        <f t="shared" ref="L229:L236" si="90">IF($H229="","",IF($H229=1,$P$10,IF($H229=2,$P$11,IF($H229=3,$P$12,IF($H229=4,$P$13,IF($H229=5,$P$14,IF($H229=6,$P$15)))))))</f>
        <v>0</v>
      </c>
      <c r="M229" s="129"/>
      <c r="N229" s="7">
        <f t="shared" ref="N229:N236" si="91">IF($G229="","",TRUNC((M229*L229)+M229,2))</f>
        <v>0</v>
      </c>
      <c r="O229" s="7">
        <f t="shared" ref="O229:O236" si="92">IF($G229="","",TRUNC(K229*G229,2))</f>
        <v>44962.2</v>
      </c>
      <c r="P229" s="7">
        <f t="shared" ref="P229:P236" si="93">IF($G229="","",TRUNC(N229*G229,2))</f>
        <v>0</v>
      </c>
      <c r="Q229" s="20" t="e">
        <f>P229/$P$228</f>
        <v>#DIV/0!</v>
      </c>
      <c r="V229" s="101"/>
    </row>
    <row r="230" spans="1:22" x14ac:dyDescent="0.25">
      <c r="A230" s="49" t="s">
        <v>285</v>
      </c>
      <c r="B230" s="95" t="str">
        <f>IFERROR(VLOOKUP(C230,'[23]SINAPI DEZEMBRO'!$A:$F,6,FALSE),IFERROR(VLOOKUP(C230,'[23]BANCO DE DADOS'!$A$3:$F$10542,2,FALSE),""))</f>
        <v>SICRO OUTUBRO / 2025</v>
      </c>
      <c r="C230" s="96">
        <v>4413942</v>
      </c>
      <c r="D230" s="97" t="str">
        <f>IFERROR(IF(C230="","FALTA",VLOOKUP($C230,'[23]E-FISCO'!$A$1:$B$5439,2,)),"FALTA")</f>
        <v>514993 - 2</v>
      </c>
      <c r="E230" s="9" t="str">
        <f>IFERROR(VLOOKUP(C230,'[23]SINAPI DEZEMBRO'!$A:$E,2,FALSE),IFERROR(VLOOKUP(C230,'[23]BANCO DE DADOS'!$A$3:$F$10542,3,FALSE),""))</f>
        <v>ESPALHAMENTO DE MATERIAL EM BOTA-FORA</v>
      </c>
      <c r="F230" s="5" t="str">
        <f>IFERROR(VLOOKUP(C230,'[23]SINAPI DEZEMBRO'!$A:$E,3,FALSE),IFERROR(VLOOKUP(C230,'[23]BANCO DE DADOS'!$A$3:$F$10542,4,FALSE),""))</f>
        <v>M³</v>
      </c>
      <c r="G230" s="98">
        <f>VLOOKUP(A230,'[23]MEM LOTE 6 SERTÃO S.FRANCISCO'!$1:$1048576,6,FALSE)</f>
        <v>4237.72</v>
      </c>
      <c r="H230" s="99">
        <v>1</v>
      </c>
      <c r="I230" s="100">
        <f t="shared" si="88"/>
        <v>0.2621</v>
      </c>
      <c r="J230" s="6">
        <f>IFERROR(VLOOKUP(C230,'[23]SINAPI DEZEMBRO'!$A:$E,4,FALSE),IFERROR(VLOOKUP(C230,'[23]BANCO DE DADOS'!$A$3:$F$10542,5,FALSE),""))</f>
        <v>2.69</v>
      </c>
      <c r="K230" s="7">
        <f t="shared" si="89"/>
        <v>3.39</v>
      </c>
      <c r="L230" s="100">
        <f t="shared" si="90"/>
        <v>0</v>
      </c>
      <c r="M230" s="129"/>
      <c r="N230" s="7">
        <f t="shared" si="91"/>
        <v>0</v>
      </c>
      <c r="O230" s="7">
        <f t="shared" si="92"/>
        <v>14365.87</v>
      </c>
      <c r="P230" s="7">
        <f t="shared" si="93"/>
        <v>0</v>
      </c>
      <c r="Q230" s="20" t="e">
        <f t="shared" ref="Q230:Q236" si="94">P230/$P$228</f>
        <v>#DIV/0!</v>
      </c>
      <c r="V230" s="101"/>
    </row>
    <row r="231" spans="1:22" ht="33" x14ac:dyDescent="0.25">
      <c r="A231" s="49" t="s">
        <v>286</v>
      </c>
      <c r="B231" s="95" t="str">
        <f>IFERROR(VLOOKUP(C231,'[23]SINAPI DEZEMBRO'!$A:$F,6,FALSE),IFERROR(VLOOKUP(C231,'[23]BANCO DE DADOS'!$A$3:$F$10542,2,FALSE),""))</f>
        <v>SICRO OUTUBRO / 2025</v>
      </c>
      <c r="C231" s="96">
        <v>4011227</v>
      </c>
      <c r="D231" s="97" t="str">
        <f>IFERROR(IF(C231="","FALTA",VLOOKUP($C231,'[23]E-FISCO'!$A$1:$B$5439,2,)),"FALTA")</f>
        <v>514979 - 7</v>
      </c>
      <c r="E231" s="9" t="str">
        <f>IFERROR(VLOOKUP(C231,'[23]SINAPI DEZEMBRO'!$A:$E,2,FALSE),IFERROR(VLOOKUP(C231,'[23]BANCO DE DADOS'!$A$3:$F$10542,3,FALSE),""))</f>
        <v>SUB-BASE DE SOLO ESTABILIZADO GRANULOMETRICAMENTE SEM MISTURA COM MATERIAL DE JAZIDA - 100% PROCTOR INTERMEDIÁRIO</v>
      </c>
      <c r="F231" s="5" t="str">
        <f>IFERROR(VLOOKUP(C231,'[23]SINAPI DEZEMBRO'!$A:$E,3,FALSE),IFERROR(VLOOKUP(C231,'[23]BANCO DE DADOS'!$A$3:$F$10542,4,FALSE),""))</f>
        <v>M³</v>
      </c>
      <c r="G231" s="98">
        <f>VLOOKUP(A231,'[23]MEM LOTE 6 SERTÃO S.FRANCISCO'!$1:$1048576,6,FALSE)</f>
        <v>295.35000000000002</v>
      </c>
      <c r="H231" s="99">
        <v>1</v>
      </c>
      <c r="I231" s="100">
        <f t="shared" si="88"/>
        <v>0.2621</v>
      </c>
      <c r="J231" s="6">
        <f>IFERROR(VLOOKUP(C231,'[23]SINAPI DEZEMBRO'!$A:$E,4,FALSE),IFERROR(VLOOKUP(C231,'[23]BANCO DE DADOS'!$A$3:$F$10542,5,FALSE),""))</f>
        <v>15.23</v>
      </c>
      <c r="K231" s="7">
        <f t="shared" si="89"/>
        <v>19.22</v>
      </c>
      <c r="L231" s="100">
        <f t="shared" si="90"/>
        <v>0</v>
      </c>
      <c r="M231" s="129"/>
      <c r="N231" s="7">
        <f t="shared" si="91"/>
        <v>0</v>
      </c>
      <c r="O231" s="7">
        <f t="shared" si="92"/>
        <v>5676.62</v>
      </c>
      <c r="P231" s="7">
        <f t="shared" si="93"/>
        <v>0</v>
      </c>
      <c r="Q231" s="20" t="e">
        <f t="shared" si="94"/>
        <v>#DIV/0!</v>
      </c>
      <c r="V231" s="101"/>
    </row>
    <row r="232" spans="1:22" ht="49.5" x14ac:dyDescent="0.25">
      <c r="A232" s="49" t="s">
        <v>287</v>
      </c>
      <c r="B232" s="95" t="str">
        <f>IFERROR(VLOOKUP(C232,'[23]SINAPI DEZEMBRO'!$A:$F,6,FALSE),IFERROR(VLOOKUP(C232,'[23]BANCO DE DADOS'!$A$3:$F$10542,2,FALSE),""))</f>
        <v>SINAPI DEZEMBRO 2025</v>
      </c>
      <c r="C232" s="96">
        <v>98525</v>
      </c>
      <c r="D232" s="97" t="str">
        <f>IFERROR(IF(C232="","FALTA",VLOOKUP($C232,'[23]E-FISCO'!$A$1:$B$5439,2,)),"FALTA")</f>
        <v>FALTA</v>
      </c>
      <c r="E232" s="9" t="str">
        <f>IFERROR(VLOOKUP(C232,'[23]SINAPI DEZEMBRO'!$A:$E,2,FALSE),IFERROR(VLOOKUP(C232,'[23]BANCO DE DADOS'!$A$3:$F$10542,3,FALSE),""))</f>
        <v>LIMPEZA MECANIZADA DE CAMADA VEGETAL, VEGETAÇÃO E PEQUENAS ÁRVORES (DIÂMETRO DE TRONCO MENOR QUE 0,20 M), COM TRATOR DE ESTEIRAS. AF_03/2024</v>
      </c>
      <c r="F232" s="5" t="str">
        <f>IFERROR(VLOOKUP(C232,'[23]SINAPI DEZEMBRO'!$A:$E,3,FALSE),IFERROR(VLOOKUP(C232,'[23]BANCO DE DADOS'!$A$3:$F$10542,4,FALSE),""))</f>
        <v>M2</v>
      </c>
      <c r="G232" s="98">
        <f>VLOOKUP(A232,'[23]MEM LOTE 6 SERTÃO S.FRANCISCO'!$1:$1048576,6,FALSE)</f>
        <v>28251.53</v>
      </c>
      <c r="H232" s="99">
        <v>1</v>
      </c>
      <c r="I232" s="100">
        <f t="shared" si="88"/>
        <v>0.2621</v>
      </c>
      <c r="J232" s="6">
        <f>IFERROR(VLOOKUP(C232,'[23]SINAPI DEZEMBRO'!$A:$E,4,FALSE),IFERROR(VLOOKUP(C232,'[23]BANCO DE DADOS'!$A$3:$F$10542,5,FALSE),""))</f>
        <v>0.65</v>
      </c>
      <c r="K232" s="7">
        <f t="shared" si="89"/>
        <v>0.82</v>
      </c>
      <c r="L232" s="100">
        <f t="shared" si="90"/>
        <v>0</v>
      </c>
      <c r="M232" s="129"/>
      <c r="N232" s="7">
        <f t="shared" si="91"/>
        <v>0</v>
      </c>
      <c r="O232" s="7">
        <f t="shared" si="92"/>
        <v>23166.25</v>
      </c>
      <c r="P232" s="7">
        <f t="shared" si="93"/>
        <v>0</v>
      </c>
      <c r="Q232" s="20" t="e">
        <f t="shared" si="94"/>
        <v>#DIV/0!</v>
      </c>
      <c r="V232" s="101"/>
    </row>
    <row r="233" spans="1:22" ht="49.5" x14ac:dyDescent="0.25">
      <c r="A233" s="49" t="s">
        <v>288</v>
      </c>
      <c r="B233" s="95" t="str">
        <f>IFERROR(VLOOKUP(C233,'[23]SINAPI DEZEMBRO'!$A:$F,6,FALSE),IFERROR(VLOOKUP(C233,'[23]BANCO DE DADOS'!$A$3:$F$10542,2,FALSE),""))</f>
        <v>SINAPI DEZEMBRO 2025</v>
      </c>
      <c r="C233" s="96">
        <v>100979</v>
      </c>
      <c r="D233" s="97" t="str">
        <f>IFERROR(IF(C233="","FALTA",VLOOKUP($C233,'[23]E-FISCO'!$A$1:$B$5439,2,)),"FALTA")</f>
        <v>FALTA</v>
      </c>
      <c r="E233" s="9" t="str">
        <f>IFERROR(VLOOKUP(C233,'[23]SINAPI DEZEMBRO'!$A:$E,2,FALSE),IFERROR(VLOOKUP(C233,'[23]BANCO DE DADOS'!$A$3:$F$10542,3,FALSE),""))</f>
        <v>CARGA, MANOBRA E DESCARGA DE SOLOS E MATERIAIS GRANULARES EM CAMINHÃO BASCULANTE 14 M³ - CARGA COM ESCAVADEIRA HIDRÁULICA (CAÇAMBA DE 1,20 M³ / 155 HP) E DESCARGA LIVRE (UNIDADE: M3). AF_07/2020</v>
      </c>
      <c r="F233" s="5" t="str">
        <f>IFERROR(VLOOKUP(C233,'[23]SINAPI DEZEMBRO'!$A:$E,3,FALSE),IFERROR(VLOOKUP(C233,'[23]BANCO DE DADOS'!$A$3:$F$10542,4,FALSE),""))</f>
        <v>M3</v>
      </c>
      <c r="G233" s="98">
        <f>VLOOKUP(A233,'[23]MEM LOTE 6 SERTÃO S.FRANCISCO'!$1:$1048576,6,FALSE)</f>
        <v>7345.39</v>
      </c>
      <c r="H233" s="99">
        <v>1</v>
      </c>
      <c r="I233" s="100">
        <f t="shared" si="88"/>
        <v>0.2621</v>
      </c>
      <c r="J233" s="6">
        <f>IFERROR(VLOOKUP(C233,'[23]SINAPI DEZEMBRO'!$A:$E,4,FALSE),IFERROR(VLOOKUP(C233,'[23]BANCO DE DADOS'!$A$3:$F$10542,5,FALSE),""))</f>
        <v>6.66</v>
      </c>
      <c r="K233" s="7">
        <f t="shared" si="89"/>
        <v>8.4</v>
      </c>
      <c r="L233" s="100">
        <f t="shared" si="90"/>
        <v>0</v>
      </c>
      <c r="M233" s="129"/>
      <c r="N233" s="7">
        <f t="shared" si="91"/>
        <v>0</v>
      </c>
      <c r="O233" s="7">
        <f t="shared" si="92"/>
        <v>61701.27</v>
      </c>
      <c r="P233" s="7">
        <f t="shared" si="93"/>
        <v>0</v>
      </c>
      <c r="Q233" s="20" t="e">
        <f t="shared" si="94"/>
        <v>#DIV/0!</v>
      </c>
      <c r="V233" s="101"/>
    </row>
    <row r="234" spans="1:22" ht="33" x14ac:dyDescent="0.25">
      <c r="A234" s="49" t="s">
        <v>289</v>
      </c>
      <c r="B234" s="95" t="str">
        <f>IFERROR(VLOOKUP(C234,'[23]SINAPI DEZEMBRO'!$A:$F,6,FALSE),IFERROR(VLOOKUP(C234,'[23]BANCO DE DADOS'!$A$3:$F$10542,2,FALSE),""))</f>
        <v>SINAPI DEZEMBRO 2025</v>
      </c>
      <c r="C234" s="96">
        <v>95876</v>
      </c>
      <c r="D234" s="97" t="str">
        <f>IFERROR(IF(C234="","FALTA",VLOOKUP($C234,'[23]E-FISCO'!$A$1:$B$5439,2,)),"FALTA")</f>
        <v>FALTA</v>
      </c>
      <c r="E234" s="9" t="str">
        <f>IFERROR(VLOOKUP(C234,'[23]SINAPI DEZEMBRO'!$A:$E,2,FALSE),IFERROR(VLOOKUP(C234,'[23]BANCO DE DADOS'!$A$3:$F$10542,3,FALSE),""))</f>
        <v>TRANSPORTE COM CAMINHÃO BASCULANTE DE 14 M³, EM VIA URBANA PAVIMENTADA, DMT ATÉ 30 KM (UNIDADE: M3XKM). AF_07/2020</v>
      </c>
      <c r="F234" s="5" t="str">
        <f>IFERROR(VLOOKUP(C234,'[23]SINAPI DEZEMBRO'!$A:$E,3,FALSE),IFERROR(VLOOKUP(C234,'[23]BANCO DE DADOS'!$A$3:$F$10542,4,FALSE),""))</f>
        <v>M3XKM</v>
      </c>
      <c r="G234" s="98">
        <f>VLOOKUP(A234,'[23]MEM LOTE 6 SERTÃO S.FRANCISCO'!$1:$1048576,6,FALSE)</f>
        <v>110180.85</v>
      </c>
      <c r="H234" s="99">
        <v>1</v>
      </c>
      <c r="I234" s="100">
        <f t="shared" si="88"/>
        <v>0.2621</v>
      </c>
      <c r="J234" s="6">
        <f>IFERROR(VLOOKUP(C234,'[23]SINAPI DEZEMBRO'!$A:$E,4,FALSE),IFERROR(VLOOKUP(C234,'[23]BANCO DE DADOS'!$A$3:$F$10542,5,FALSE),""))</f>
        <v>2.16</v>
      </c>
      <c r="K234" s="7">
        <f t="shared" si="89"/>
        <v>2.72</v>
      </c>
      <c r="L234" s="100">
        <f t="shared" si="90"/>
        <v>0</v>
      </c>
      <c r="M234" s="129"/>
      <c r="N234" s="7">
        <f t="shared" si="91"/>
        <v>0</v>
      </c>
      <c r="O234" s="7">
        <f t="shared" si="92"/>
        <v>299691.90999999997</v>
      </c>
      <c r="P234" s="7">
        <f t="shared" si="93"/>
        <v>0</v>
      </c>
      <c r="Q234" s="20" t="e">
        <f t="shared" si="94"/>
        <v>#DIV/0!</v>
      </c>
      <c r="V234" s="101"/>
    </row>
    <row r="235" spans="1:22" ht="33" x14ac:dyDescent="0.25">
      <c r="A235" s="49" t="s">
        <v>290</v>
      </c>
      <c r="B235" s="95" t="str">
        <f>IFERROR(VLOOKUP(C235,'[23]SINAPI DEZEMBRO'!$A:$F,6,FALSE),IFERROR(VLOOKUP(C235,'[23]BANCO DE DADOS'!$A$3:$F$10542,2,FALSE),""))</f>
        <v>ORSE NOVEMBRO / 2025</v>
      </c>
      <c r="C235" s="96">
        <v>4268</v>
      </c>
      <c r="D235" s="97" t="str">
        <f>IFERROR(IF(C235="","FALTA",VLOOKUP($C235,'[23]E-FISCO'!$A$1:$B$5439,2,)),"FALTA")</f>
        <v>FALTA</v>
      </c>
      <c r="E235" s="4" t="str">
        <f>IFERROR(VLOOKUP(C235,'[23]SINAPI DEZEMBRO'!$A:$E,2,FALSE),IFERROR(VLOOKUP(C235,'[23]BANCO DE DADOS'!$A$3:$F$10542,3,FALSE),""))</f>
        <v>REMOÇÃO DE ÁRVORE, PORTE MÉDIO, COM UTILIZAÇÃO DE RETRO-ESCAVADEIRA</v>
      </c>
      <c r="F235" s="5" t="str">
        <f>IFERROR(VLOOKUP(C235,'[23]SINAPI DEZEMBRO'!$A:$E,3,FALSE),IFERROR(VLOOKUP(C235,'[23]BANCO DE DADOS'!$A$3:$F$10542,4,FALSE),""))</f>
        <v>UN</v>
      </c>
      <c r="G235" s="98">
        <f>VLOOKUP(A235,'[23]MEM LOTE 6 SERTÃO S.FRANCISCO'!$1:$1048576,6,FALSE)</f>
        <v>3</v>
      </c>
      <c r="H235" s="99">
        <v>1</v>
      </c>
      <c r="I235" s="100">
        <f t="shared" si="88"/>
        <v>0.2621</v>
      </c>
      <c r="J235" s="6">
        <f>IFERROR(VLOOKUP(C235,'[23]SINAPI DEZEMBRO'!$A:$E,4,FALSE),IFERROR(VLOOKUP(C235,'[23]BANCO DE DADOS'!$A$3:$F$10542,5,FALSE),""))</f>
        <v>106.85</v>
      </c>
      <c r="K235" s="7">
        <f t="shared" si="89"/>
        <v>134.85</v>
      </c>
      <c r="L235" s="100">
        <f t="shared" si="90"/>
        <v>0</v>
      </c>
      <c r="M235" s="129"/>
      <c r="N235" s="7">
        <f t="shared" si="91"/>
        <v>0</v>
      </c>
      <c r="O235" s="7">
        <f t="shared" si="92"/>
        <v>404.55</v>
      </c>
      <c r="P235" s="7">
        <f t="shared" si="93"/>
        <v>0</v>
      </c>
      <c r="Q235" s="20" t="e">
        <f t="shared" si="94"/>
        <v>#DIV/0!</v>
      </c>
      <c r="V235" s="101"/>
    </row>
    <row r="236" spans="1:22" x14ac:dyDescent="0.25">
      <c r="A236" s="49" t="s">
        <v>291</v>
      </c>
      <c r="B236" s="95" t="str">
        <f>IFERROR(VLOOKUP(C236,'[23]SINAPI DEZEMBRO'!$A:$F,6,FALSE),IFERROR(VLOOKUP(C236,'[23]BANCO DE DADOS'!$A$3:$F$10542,2,FALSE),""))</f>
        <v>COMPOSIÇÃO</v>
      </c>
      <c r="C236" s="96" t="s">
        <v>87</v>
      </c>
      <c r="D236" s="97" t="str">
        <f>IFERROR(IF(C236="","FALTA",VLOOKUP($C236,'[23]E-FISCO'!$A$1:$B$5439,2,)),"FALTA")</f>
        <v>FALTA</v>
      </c>
      <c r="E236" s="4" t="str">
        <f>IFERROR(VLOOKUP(C236,'[23]SINAPI DEZEMBRO'!$A:$E,2,FALSE),IFERROR(VLOOKUP(C236,'[23]BANCO DE DADOS'!$A$3:$F$10542,3,FALSE),""))</f>
        <v>AQUISIÇÃO DE MATERIAL DE JAZIDA PARA EXECUÇÃO DA SUB-BASE</v>
      </c>
      <c r="F236" s="5" t="str">
        <f>IFERROR(VLOOKUP(C236,'[23]SINAPI DEZEMBRO'!$A:$E,3,FALSE),IFERROR(VLOOKUP(C236,'[23]BANCO DE DADOS'!$A$3:$F$10542,4,FALSE),""))</f>
        <v>M3</v>
      </c>
      <c r="G236" s="98">
        <f>VLOOKUP(A236,'[23]MEM LOTE 6 SERTÃO S.FRANCISCO'!$1:$1048576,6,FALSE)</f>
        <v>295.35000000000002</v>
      </c>
      <c r="H236" s="99">
        <v>5</v>
      </c>
      <c r="I236" s="100">
        <f t="shared" si="88"/>
        <v>0.184</v>
      </c>
      <c r="J236" s="6">
        <f>IFERROR(VLOOKUP(C236,'[23]SINAPI DEZEMBRO'!$A:$E,4,FALSE),IFERROR(VLOOKUP(C236,'[23]BANCO DE DADOS'!$A$3:$F$10542,5,FALSE),""))</f>
        <v>38.76</v>
      </c>
      <c r="K236" s="7">
        <f t="shared" si="89"/>
        <v>45.89</v>
      </c>
      <c r="L236" s="100">
        <f t="shared" si="90"/>
        <v>0</v>
      </c>
      <c r="M236" s="129"/>
      <c r="N236" s="7">
        <f t="shared" si="91"/>
        <v>0</v>
      </c>
      <c r="O236" s="7">
        <f t="shared" si="92"/>
        <v>13553.61</v>
      </c>
      <c r="P236" s="7">
        <f t="shared" si="93"/>
        <v>0</v>
      </c>
      <c r="Q236" s="20" t="e">
        <f t="shared" si="94"/>
        <v>#DIV/0!</v>
      </c>
      <c r="V236" s="101"/>
    </row>
    <row r="237" spans="1:22" x14ac:dyDescent="0.25">
      <c r="A237" s="89" t="s">
        <v>292</v>
      </c>
      <c r="B237" s="89"/>
      <c r="C237" s="90"/>
      <c r="D237" s="91"/>
      <c r="E237" s="3" t="s">
        <v>293</v>
      </c>
      <c r="F237" s="91"/>
      <c r="G237" s="92"/>
      <c r="H237" s="91"/>
      <c r="I237" s="91"/>
      <c r="J237" s="93"/>
      <c r="K237" s="91"/>
      <c r="L237" s="91"/>
      <c r="M237" s="128"/>
      <c r="N237" s="91"/>
      <c r="O237" s="94">
        <f>SUM(O238:O252)</f>
        <v>4773706.04</v>
      </c>
      <c r="P237" s="94">
        <f>SUM(P238:P252)</f>
        <v>0</v>
      </c>
      <c r="V237" s="101"/>
    </row>
    <row r="238" spans="1:22" ht="49.5" x14ac:dyDescent="0.25">
      <c r="A238" s="49" t="s">
        <v>294</v>
      </c>
      <c r="B238" s="95" t="str">
        <f>IFERROR(VLOOKUP(C238,'[23]SINAPI DEZEMBRO'!$A:$F,6,FALSE),IFERROR(VLOOKUP(C238,'[23]BANCO DE DADOS'!$A$3:$F$10542,2,FALSE),""))</f>
        <v>SINAPI DEZEMBRO 2025</v>
      </c>
      <c r="C238" s="96">
        <v>100576</v>
      </c>
      <c r="D238" s="97" t="str">
        <f>IFERROR(IF(C238="","FALTA",VLOOKUP($C238,'[23]E-FISCO'!$A$1:$B$5439,2,)),"FALTA")</f>
        <v>FALTA</v>
      </c>
      <c r="E238" s="9" t="str">
        <f>IFERROR(VLOOKUP(C238,'[23]SINAPI DEZEMBRO'!$A:$E,2,FALSE),IFERROR(VLOOKUP(C238,'[23]BANCO DE DADOS'!$A$3:$F$10542,3,FALSE),""))</f>
        <v>REGULARIZAÇÃO E COMPACTAÇÃO DE SUBLEITO DE SOLO PREDOMINANTEMENTE ARGILOSO, PARA OBRAS DE CONSTRUÇÃO DE PAVIMENTOS. AF_09/2024</v>
      </c>
      <c r="F238" s="5" t="str">
        <f>IFERROR(VLOOKUP(C238,'[23]SINAPI DEZEMBRO'!$A:$E,3,FALSE),IFERROR(VLOOKUP(C238,'[23]BANCO DE DADOS'!$A$3:$F$10542,4,FALSE),""))</f>
        <v>M2</v>
      </c>
      <c r="G238" s="98">
        <f>VLOOKUP(A238,'[23]MEM LOTE 6 SERTÃO S.FRANCISCO'!$1:$1048576,6,FALSE)</f>
        <v>28251.53</v>
      </c>
      <c r="H238" s="99">
        <v>1</v>
      </c>
      <c r="I238" s="100">
        <f t="shared" ref="I238:I252" si="95">IF($H238="","",IF($H238=1,$O$10,IF($H238=2,$O$11,IF($H238=3,$O$12,IF($H238=4,$O$13,IF($H238=5,$O$14,IF($H238=6,$O$15)))))))</f>
        <v>0.2621</v>
      </c>
      <c r="J238" s="6">
        <f>IFERROR(VLOOKUP(C238,'[23]SINAPI DEZEMBRO'!$A:$E,4,FALSE),IFERROR(VLOOKUP(C238,'[23]BANCO DE DADOS'!$A$3:$F$10542,5,FALSE),""))</f>
        <v>2.69</v>
      </c>
      <c r="K238" s="7">
        <f t="shared" ref="K238:K252" si="96">IF($G238="","",TRUNC((J238*I238)+J238,2))</f>
        <v>3.39</v>
      </c>
      <c r="L238" s="100">
        <f t="shared" ref="L238:L252" si="97">IF($H238="","",IF($H238=1,$P$10,IF($H238=2,$P$11,IF($H238=3,$P$12,IF($H238=4,$P$13,IF($H238=5,$P$14,IF($H238=6,$P$15)))))))</f>
        <v>0</v>
      </c>
      <c r="M238" s="129"/>
      <c r="N238" s="7">
        <f t="shared" ref="N238:N252" si="98">IF($G238="","",TRUNC((M238*L238)+M238,2))</f>
        <v>0</v>
      </c>
      <c r="O238" s="7">
        <f t="shared" ref="O238:O252" si="99">IF($G238="","",TRUNC(K238*G238,2))</f>
        <v>95772.68</v>
      </c>
      <c r="P238" s="7">
        <f t="shared" ref="P238:P252" si="100">IF($G238="","",TRUNC(N238*G238,2))</f>
        <v>0</v>
      </c>
      <c r="Q238" s="20" t="e">
        <f>P238/$P$237</f>
        <v>#DIV/0!</v>
      </c>
      <c r="V238" s="101"/>
    </row>
    <row r="239" spans="1:22" ht="33" x14ac:dyDescent="0.25">
      <c r="A239" s="49" t="s">
        <v>295</v>
      </c>
      <c r="B239" s="95" t="str">
        <f>IFERROR(VLOOKUP(C239,'[23]SINAPI DEZEMBRO'!$A:$F,6,FALSE),IFERROR(VLOOKUP(C239,'[23]BANCO DE DADOS'!$A$3:$F$10542,2,FALSE),""))</f>
        <v>SICRO OUTUBRO / 2025</v>
      </c>
      <c r="C239" s="96">
        <v>4011300</v>
      </c>
      <c r="D239" s="97" t="str">
        <f>IFERROR(IF(C239="","FALTA",VLOOKUP($C239,'[23]E-FISCO'!$A$1:$B$5439,2,)),"FALTA")</f>
        <v>608284 - 0</v>
      </c>
      <c r="E239" s="9" t="str">
        <f>IFERROR(VLOOKUP(C239,'[23]SINAPI DEZEMBRO'!$A:$E,2,FALSE),IFERROR(VLOOKUP(C239,'[23]BANCO DE DADOS'!$A$3:$F$10542,3,FALSE),""))</f>
        <v>SUB-BASE DE SOLO MELHORADO COM 3% DE CIMENTO E MISTURA NA PISTA COM MATERIAL DE JAZIDA - 100% PROCTOR INTERMEDIÁRIO</v>
      </c>
      <c r="F239" s="5" t="str">
        <f>IFERROR(VLOOKUP(C239,'[23]SINAPI DEZEMBRO'!$A:$E,3,FALSE),IFERROR(VLOOKUP(C239,'[23]BANCO DE DADOS'!$A$3:$F$10542,4,FALSE),""))</f>
        <v>M³</v>
      </c>
      <c r="G239" s="98">
        <f>VLOOKUP(A239,'[23]MEM LOTE 6 SERTÃO S.FRANCISCO'!$1:$1048576,6,FALSE)</f>
        <v>1476.78</v>
      </c>
      <c r="H239" s="99">
        <v>1</v>
      </c>
      <c r="I239" s="100">
        <f t="shared" si="95"/>
        <v>0.2621</v>
      </c>
      <c r="J239" s="6">
        <f>IFERROR(VLOOKUP(C239,'[23]SINAPI DEZEMBRO'!$A:$E,4,FALSE),IFERROR(VLOOKUP(C239,'[23]BANCO DE DADOS'!$A$3:$F$10542,5,FALSE),""))</f>
        <v>60.81</v>
      </c>
      <c r="K239" s="7">
        <f t="shared" si="96"/>
        <v>76.739999999999995</v>
      </c>
      <c r="L239" s="100">
        <f t="shared" si="97"/>
        <v>0</v>
      </c>
      <c r="M239" s="129"/>
      <c r="N239" s="7">
        <f t="shared" si="98"/>
        <v>0</v>
      </c>
      <c r="O239" s="7">
        <f t="shared" si="99"/>
        <v>113328.09</v>
      </c>
      <c r="P239" s="7">
        <f t="shared" si="100"/>
        <v>0</v>
      </c>
      <c r="Q239" s="20" t="e">
        <f t="shared" ref="Q239:Q252" si="101">P239/$P$237</f>
        <v>#DIV/0!</v>
      </c>
      <c r="V239" s="101"/>
    </row>
    <row r="240" spans="1:22" ht="49.5" x14ac:dyDescent="0.25">
      <c r="A240" s="49" t="s">
        <v>296</v>
      </c>
      <c r="B240" s="95" t="str">
        <f>IFERROR(VLOOKUP(C240,'[23]SINAPI DEZEMBRO'!$A:$F,6,FALSE),IFERROR(VLOOKUP(C240,'[23]BANCO DE DADOS'!$A$3:$F$10542,2,FALSE),""))</f>
        <v>SINAPI DEZEMBRO 2025</v>
      </c>
      <c r="C240" s="96">
        <v>96396</v>
      </c>
      <c r="D240" s="97" t="str">
        <f>IFERROR(IF(C240="","FALTA",VLOOKUP($C240,'[23]E-FISCO'!$A$1:$B$5439,2,)),"FALTA")</f>
        <v>FALTA</v>
      </c>
      <c r="E240" s="9" t="str">
        <f>IFERROR(VLOOKUP(C240,'[23]SINAPI DEZEMBRO'!$A:$E,2,FALSE),IFERROR(VLOOKUP(C240,'[23]BANCO DE DADOS'!$A$3:$F$10542,3,FALSE),""))</f>
        <v>CONSTRUÇÃO DE BASE E SUB-BASE PARA PAVIMENTAÇÃO DE BRITA GRADUADA SIMPLES, COM ESPESSURA DE 15 CM - EXCLUSIVE CARGA E TRANSPORTE. AF_09/2024</v>
      </c>
      <c r="F240" s="5" t="str">
        <f>IFERROR(VLOOKUP(C240,'[23]SINAPI DEZEMBRO'!$A:$E,3,FALSE),IFERROR(VLOOKUP(C240,'[23]BANCO DE DADOS'!$A$3:$F$10542,4,FALSE),""))</f>
        <v>M3</v>
      </c>
      <c r="G240" s="98">
        <f>VLOOKUP(A240,'[23]MEM LOTE 6 SERTÃO S.FRANCISCO'!$1:$1048576,6,FALSE)</f>
        <v>2825.15</v>
      </c>
      <c r="H240" s="99">
        <v>1</v>
      </c>
      <c r="I240" s="100">
        <f t="shared" si="95"/>
        <v>0.2621</v>
      </c>
      <c r="J240" s="6">
        <f>IFERROR(VLOOKUP(C240,'[23]SINAPI DEZEMBRO'!$A:$E,4,FALSE),IFERROR(VLOOKUP(C240,'[23]BANCO DE DADOS'!$A$3:$F$10542,5,FALSE),""))</f>
        <v>174.98</v>
      </c>
      <c r="K240" s="7">
        <f t="shared" si="96"/>
        <v>220.84</v>
      </c>
      <c r="L240" s="100">
        <f t="shared" si="97"/>
        <v>0</v>
      </c>
      <c r="M240" s="129"/>
      <c r="N240" s="7">
        <f t="shared" si="98"/>
        <v>0</v>
      </c>
      <c r="O240" s="7">
        <f t="shared" si="99"/>
        <v>623906.12</v>
      </c>
      <c r="P240" s="7">
        <f t="shared" si="100"/>
        <v>0</v>
      </c>
      <c r="Q240" s="20" t="e">
        <f t="shared" si="101"/>
        <v>#DIV/0!</v>
      </c>
      <c r="R240" s="103"/>
      <c r="V240" s="101"/>
    </row>
    <row r="241" spans="1:22" ht="49.5" x14ac:dyDescent="0.25">
      <c r="A241" s="49" t="s">
        <v>297</v>
      </c>
      <c r="B241" s="95" t="str">
        <f>IFERROR(VLOOKUP(C241,'[23]SINAPI DEZEMBRO'!$A:$F,6,FALSE),IFERROR(VLOOKUP(C241,'[23]BANCO DE DADOS'!$A$3:$F$10542,2,FALSE),""))</f>
        <v>SINAPI DEZEMBRO 2025</v>
      </c>
      <c r="C241" s="104">
        <v>100975</v>
      </c>
      <c r="D241" s="97" t="str">
        <f>IFERROR(IF(C241="","FALTA",VLOOKUP($C241,'[23]E-FISCO'!$A$1:$B$5439,2,)),"FALTA")</f>
        <v>FALTA</v>
      </c>
      <c r="E241" s="9" t="str">
        <f>IFERROR(VLOOKUP(C241,'[23]SINAPI DEZEMBRO'!$A:$E,2,FALSE),IFERROR(VLOOKUP(C241,'[23]BANCO DE DADOS'!$A$3:$F$10542,3,FALSE),""))</f>
        <v>CARGA, MANOBRA E DESCARGA DE SOLOS E MATERIAIS GRANULARES EM CAMINHÃO BASCULANTE 14 M³ - CARGA COM PÁ CARREGADEIRA (CAÇAMBA DE 1,7 A 2,8 M³ / 128 HP) E DESCARGA LIVRE (UNIDADE: M3). AF_07/2020</v>
      </c>
      <c r="F241" s="5" t="str">
        <f>IFERROR(VLOOKUP(C241,'[23]SINAPI DEZEMBRO'!$A:$E,3,FALSE),IFERROR(VLOOKUP(C241,'[23]BANCO DE DADOS'!$A$3:$F$10542,4,FALSE),""))</f>
        <v>M3</v>
      </c>
      <c r="G241" s="98">
        <f>VLOOKUP(A241,'[23]MEM LOTE 6 SERTÃO S.FRANCISCO'!$1:$1048576,6,FALSE)</f>
        <v>4597.28</v>
      </c>
      <c r="H241" s="99">
        <v>1</v>
      </c>
      <c r="I241" s="100">
        <f t="shared" si="95"/>
        <v>0.2621</v>
      </c>
      <c r="J241" s="6">
        <f>IFERROR(VLOOKUP(C241,'[23]SINAPI DEZEMBRO'!$A:$E,4,FALSE),IFERROR(VLOOKUP(C241,'[23]BANCO DE DADOS'!$A$3:$F$10542,5,FALSE),""))</f>
        <v>8.4700000000000006</v>
      </c>
      <c r="K241" s="7">
        <f t="shared" si="96"/>
        <v>10.68</v>
      </c>
      <c r="L241" s="100">
        <f t="shared" si="97"/>
        <v>0</v>
      </c>
      <c r="M241" s="129"/>
      <c r="N241" s="7">
        <f t="shared" si="98"/>
        <v>0</v>
      </c>
      <c r="O241" s="7">
        <f t="shared" si="99"/>
        <v>49098.95</v>
      </c>
      <c r="P241" s="7">
        <f t="shared" si="100"/>
        <v>0</v>
      </c>
      <c r="Q241" s="20" t="e">
        <f t="shared" si="101"/>
        <v>#DIV/0!</v>
      </c>
      <c r="V241" s="101"/>
    </row>
    <row r="242" spans="1:22" ht="49.5" x14ac:dyDescent="0.25">
      <c r="A242" s="49" t="s">
        <v>298</v>
      </c>
      <c r="B242" s="95" t="str">
        <f>IFERROR(VLOOKUP(C242,'[23]SINAPI DEZEMBRO'!$A:$F,6,FALSE),IFERROR(VLOOKUP(C242,'[23]BANCO DE DADOS'!$A$3:$F$10542,2,FALSE),""))</f>
        <v>SINAPI DEZEMBRO 2025</v>
      </c>
      <c r="C242" s="104">
        <v>93593</v>
      </c>
      <c r="D242" s="97" t="str">
        <f>IFERROR(IF(C242="","FALTA",VLOOKUP($C242,'[23]E-FISCO'!$A$1:$B$5439,2,)),"FALTA")</f>
        <v>FALTA</v>
      </c>
      <c r="E242" s="9" t="str">
        <f>IFERROR(VLOOKUP(C242,'[23]SINAPI DEZEMBRO'!$A:$E,2,FALSE),IFERROR(VLOOKUP(C242,'[23]BANCO DE DADOS'!$A$3:$F$10542,3,FALSE),""))</f>
        <v>TRANSPORTE COM CAMINHÃO BASCULANTE DE 14 M³, EM VIA URBANA PAVIMENTADA, ADICIONAL PARA DMT EXCEDENTE A 30 KM (UNIDADE: M3XKM). AF_07/2020</v>
      </c>
      <c r="F242" s="5" t="str">
        <f>IFERROR(VLOOKUP(C242,'[23]SINAPI DEZEMBRO'!$A:$E,3,FALSE),IFERROR(VLOOKUP(C242,'[23]BANCO DE DADOS'!$A$3:$F$10542,4,FALSE),""))</f>
        <v>M3XKM</v>
      </c>
      <c r="G242" s="98">
        <f>VLOOKUP(A242,'[23]MEM LOTE 6 SERTÃO S.FRANCISCO'!$1:$1048576,6,FALSE)</f>
        <v>681053.36</v>
      </c>
      <c r="H242" s="99">
        <v>1</v>
      </c>
      <c r="I242" s="100">
        <f t="shared" si="95"/>
        <v>0.2621</v>
      </c>
      <c r="J242" s="6">
        <f>IFERROR(VLOOKUP(C242,'[23]SINAPI DEZEMBRO'!$A:$E,4,FALSE),IFERROR(VLOOKUP(C242,'[23]BANCO DE DADOS'!$A$3:$F$10542,5,FALSE),""))</f>
        <v>0.87</v>
      </c>
      <c r="K242" s="7">
        <f t="shared" si="96"/>
        <v>1.0900000000000001</v>
      </c>
      <c r="L242" s="100">
        <f t="shared" si="97"/>
        <v>0</v>
      </c>
      <c r="M242" s="129"/>
      <c r="N242" s="7">
        <f t="shared" si="98"/>
        <v>0</v>
      </c>
      <c r="O242" s="7">
        <f t="shared" si="99"/>
        <v>742348.16</v>
      </c>
      <c r="P242" s="7">
        <f t="shared" si="100"/>
        <v>0</v>
      </c>
      <c r="Q242" s="20" t="e">
        <f t="shared" si="101"/>
        <v>#DIV/0!</v>
      </c>
      <c r="V242" s="101"/>
    </row>
    <row r="243" spans="1:22" ht="33" x14ac:dyDescent="0.25">
      <c r="A243" s="49" t="s">
        <v>299</v>
      </c>
      <c r="B243" s="95" t="str">
        <f>IFERROR(VLOOKUP(C243,'[23]SINAPI DEZEMBRO'!$A:$F,6,FALSE),IFERROR(VLOOKUP(C243,'[23]BANCO DE DADOS'!$A$3:$F$10542,2,FALSE),""))</f>
        <v>SINAPI DEZEMBRO 2025</v>
      </c>
      <c r="C243" s="104">
        <v>95876</v>
      </c>
      <c r="D243" s="97" t="str">
        <f>IFERROR(IF(C243="","FALTA",VLOOKUP($C243,'[23]E-FISCO'!$A$1:$B$5439,2,)),"FALTA")</f>
        <v>FALTA</v>
      </c>
      <c r="E243" s="9" t="str">
        <f>IFERROR(VLOOKUP(C243,'[23]SINAPI DEZEMBRO'!$A:$E,2,FALSE),IFERROR(VLOOKUP(C243,'[23]BANCO DE DADOS'!$A$3:$F$10542,3,FALSE),""))</f>
        <v>TRANSPORTE COM CAMINHÃO BASCULANTE DE 14 M³, EM VIA URBANA PAVIMENTADA, DMT ATÉ 30 KM (UNIDADE: M3XKM). AF_07/2020</v>
      </c>
      <c r="F243" s="5" t="str">
        <f>IFERROR(VLOOKUP(C243,'[23]SINAPI DEZEMBRO'!$A:$E,3,FALSE),IFERROR(VLOOKUP(C243,'[23]BANCO DE DADOS'!$A$3:$F$10542,4,FALSE),""))</f>
        <v>M3XKM</v>
      </c>
      <c r="G243" s="98">
        <f>VLOOKUP(A243,'[23]MEM LOTE 6 SERTÃO S.FRANCISCO'!$1:$1048576,6,FALSE)</f>
        <v>75672.59</v>
      </c>
      <c r="H243" s="99">
        <v>1</v>
      </c>
      <c r="I243" s="100">
        <f t="shared" si="95"/>
        <v>0.2621</v>
      </c>
      <c r="J243" s="6">
        <f>IFERROR(VLOOKUP(C243,'[23]SINAPI DEZEMBRO'!$A:$E,4,FALSE),IFERROR(VLOOKUP(C243,'[23]BANCO DE DADOS'!$A$3:$F$10542,5,FALSE),""))</f>
        <v>2.16</v>
      </c>
      <c r="K243" s="7">
        <f t="shared" si="96"/>
        <v>2.72</v>
      </c>
      <c r="L243" s="100">
        <f t="shared" si="97"/>
        <v>0</v>
      </c>
      <c r="M243" s="129"/>
      <c r="N243" s="7">
        <f t="shared" si="98"/>
        <v>0</v>
      </c>
      <c r="O243" s="7">
        <f t="shared" si="99"/>
        <v>205829.44</v>
      </c>
      <c r="P243" s="7">
        <f t="shared" si="100"/>
        <v>0</v>
      </c>
      <c r="Q243" s="20" t="e">
        <f t="shared" si="101"/>
        <v>#DIV/0!</v>
      </c>
      <c r="V243" s="101"/>
    </row>
    <row r="244" spans="1:22" ht="33" x14ac:dyDescent="0.25">
      <c r="A244" s="49" t="s">
        <v>300</v>
      </c>
      <c r="B244" s="95" t="str">
        <f>IFERROR(VLOOKUP(C244,'[23]SINAPI DEZEMBRO'!$A:$F,6,FALSE),IFERROR(VLOOKUP(C244,'[23]BANCO DE DADOS'!$A$3:$F$10542,2,FALSE),""))</f>
        <v>SINAPI DEZEMBRO 2025</v>
      </c>
      <c r="C244" s="104">
        <v>92398</v>
      </c>
      <c r="D244" s="97" t="str">
        <f>IFERROR(IF(C244="","FALTA",VLOOKUP($C244,'[23]E-FISCO'!$A$1:$B$5439,2,)),"FALTA")</f>
        <v>FALTA</v>
      </c>
      <c r="E244" s="9" t="str">
        <f>IFERROR(VLOOKUP(C244,'[23]SINAPI DEZEMBRO'!$A:$E,2,FALSE),IFERROR(VLOOKUP(C244,'[23]BANCO DE DADOS'!$A$3:$F$10542,3,FALSE),""))</f>
        <v>EXECUÇÃO DE PAVIMENTO EM PISO INTERTRAVADO, COM BLOCO RETANGULAR COR NATURAL DE 20 X 10 CM, ESPESSURA 8 CM. AF_10/2022</v>
      </c>
      <c r="F244" s="5" t="str">
        <f>IFERROR(VLOOKUP(C244,'[23]SINAPI DEZEMBRO'!$A:$E,3,FALSE),IFERROR(VLOOKUP(C244,'[23]BANCO DE DADOS'!$A$3:$F$10542,4,FALSE),""))</f>
        <v>M2</v>
      </c>
      <c r="G244" s="98">
        <f>VLOOKUP(A244,'[23]MEM LOTE 6 SERTÃO S.FRANCISCO'!$1:$1048576,6,FALSE)</f>
        <v>8423.44</v>
      </c>
      <c r="H244" s="99">
        <v>1</v>
      </c>
      <c r="I244" s="100">
        <f t="shared" si="95"/>
        <v>0.2621</v>
      </c>
      <c r="J244" s="6">
        <f>IFERROR(VLOOKUP(C244,'[23]SINAPI DEZEMBRO'!$A:$E,4,FALSE),IFERROR(VLOOKUP(C244,'[23]BANCO DE DADOS'!$A$3:$F$10542,5,FALSE),""))</f>
        <v>87.16</v>
      </c>
      <c r="K244" s="7">
        <f t="shared" si="96"/>
        <v>110</v>
      </c>
      <c r="L244" s="100">
        <f t="shared" si="97"/>
        <v>0</v>
      </c>
      <c r="M244" s="129"/>
      <c r="N244" s="7">
        <f t="shared" si="98"/>
        <v>0</v>
      </c>
      <c r="O244" s="7">
        <f t="shared" si="99"/>
        <v>926578.4</v>
      </c>
      <c r="P244" s="7">
        <f t="shared" si="100"/>
        <v>0</v>
      </c>
      <c r="Q244" s="20" t="e">
        <f t="shared" si="101"/>
        <v>#DIV/0!</v>
      </c>
      <c r="V244" s="101"/>
    </row>
    <row r="245" spans="1:22" ht="33" x14ac:dyDescent="0.25">
      <c r="A245" s="49" t="s">
        <v>301</v>
      </c>
      <c r="B245" s="95" t="str">
        <f>IFERROR(VLOOKUP(C245,'[23]SINAPI DEZEMBRO'!$A:$F,6,FALSE),IFERROR(VLOOKUP(C245,'[23]BANCO DE DADOS'!$A$3:$F$10542,2,FALSE),""))</f>
        <v>SINAPI DEZEMBRO 2025</v>
      </c>
      <c r="C245" s="96">
        <v>92400</v>
      </c>
      <c r="D245" s="97" t="str">
        <f>IFERROR(IF(C245="","FALTA",VLOOKUP($C245,'[23]E-FISCO'!$A$1:$B$5439,2,)),"FALTA")</f>
        <v>FALTA</v>
      </c>
      <c r="E245" s="9" t="str">
        <f>IFERROR(VLOOKUP(C245,'[23]SINAPI DEZEMBRO'!$A:$E,2,FALSE),IFERROR(VLOOKUP(C245,'[23]BANCO DE DADOS'!$A$3:$F$10542,3,FALSE),""))</f>
        <v>EXECUÇÃO DE PAVIMENTO EM PISO INTERTRAVADO, COM BLOCO RETANGULAR DE 20 X 10 CM, ESPESSURA 10 CM. AF_10/2022</v>
      </c>
      <c r="F245" s="5" t="str">
        <f>IFERROR(VLOOKUP(C245,'[23]SINAPI DEZEMBRO'!$A:$E,3,FALSE),IFERROR(VLOOKUP(C245,'[23]BANCO DE DADOS'!$A$3:$F$10542,4,FALSE),""))</f>
        <v>M2</v>
      </c>
      <c r="G245" s="98">
        <f>VLOOKUP(A245,'[23]MEM LOTE 6 SERTÃO S.FRANCISCO'!$1:$1048576,6,FALSE)</f>
        <v>8698.7099999999991</v>
      </c>
      <c r="H245" s="99">
        <v>1</v>
      </c>
      <c r="I245" s="100">
        <f t="shared" si="95"/>
        <v>0.2621</v>
      </c>
      <c r="J245" s="6">
        <f>IFERROR(VLOOKUP(C245,'[23]SINAPI DEZEMBRO'!$A:$E,4,FALSE),IFERROR(VLOOKUP(C245,'[23]BANCO DE DADOS'!$A$3:$F$10542,5,FALSE),""))</f>
        <v>101.23</v>
      </c>
      <c r="K245" s="7">
        <f t="shared" si="96"/>
        <v>127.76</v>
      </c>
      <c r="L245" s="100">
        <f t="shared" si="97"/>
        <v>0</v>
      </c>
      <c r="M245" s="129"/>
      <c r="N245" s="7">
        <f t="shared" si="98"/>
        <v>0</v>
      </c>
      <c r="O245" s="7">
        <f t="shared" si="99"/>
        <v>1111347.18</v>
      </c>
      <c r="P245" s="7">
        <f t="shared" si="100"/>
        <v>0</v>
      </c>
      <c r="Q245" s="20" t="e">
        <f t="shared" si="101"/>
        <v>#DIV/0!</v>
      </c>
      <c r="V245" s="101"/>
    </row>
    <row r="246" spans="1:22" ht="33" x14ac:dyDescent="0.25">
      <c r="A246" s="49" t="s">
        <v>302</v>
      </c>
      <c r="B246" s="95" t="str">
        <f>IFERROR(VLOOKUP(C246,'[23]SINAPI DEZEMBRO'!$A:$F,6,FALSE),IFERROR(VLOOKUP(C246,'[23]BANCO DE DADOS'!$A$3:$F$10542,2,FALSE),""))</f>
        <v>SINAPI DEZEMBRO 2025</v>
      </c>
      <c r="C246" s="96">
        <v>94281</v>
      </c>
      <c r="D246" s="97" t="str">
        <f>IFERROR(IF(C246="","FALTA",VLOOKUP($C246,'[23]E-FISCO'!$A$1:$B$5439,2,)),"FALTA")</f>
        <v>FALTA</v>
      </c>
      <c r="E246" s="9" t="str">
        <f>IFERROR(VLOOKUP(C246,'[23]SINAPI DEZEMBRO'!$A:$E,2,FALSE),IFERROR(VLOOKUP(C246,'[23]BANCO DE DADOS'!$A$3:$F$10542,3,FALSE),""))</f>
        <v>EXECUÇÃO DE SARJETA DE CONCRETO USINADO, MOLDADA IN LOCO EM TRECHO RETO, 30 CM BASE X 15 CM ALTURA. AF_01/2024</v>
      </c>
      <c r="F246" s="5" t="str">
        <f>IFERROR(VLOOKUP(C246,'[23]SINAPI DEZEMBRO'!$A:$E,3,FALSE),IFERROR(VLOOKUP(C246,'[23]BANCO DE DADOS'!$A$3:$F$10542,4,FALSE),""))</f>
        <v>M</v>
      </c>
      <c r="G246" s="98">
        <f>VLOOKUP(A246,'[23]MEM LOTE 6 SERTÃO S.FRANCISCO'!$1:$1048576,6,FALSE)</f>
        <v>5136.6400000000003</v>
      </c>
      <c r="H246" s="99">
        <v>1</v>
      </c>
      <c r="I246" s="100">
        <f t="shared" si="95"/>
        <v>0.2621</v>
      </c>
      <c r="J246" s="6">
        <f>IFERROR(VLOOKUP(C246,'[23]SINAPI DEZEMBRO'!$A:$E,4,FALSE),IFERROR(VLOOKUP(C246,'[23]BANCO DE DADOS'!$A$3:$F$10542,5,FALSE),""))</f>
        <v>45.01</v>
      </c>
      <c r="K246" s="7">
        <f t="shared" si="96"/>
        <v>56.8</v>
      </c>
      <c r="L246" s="100">
        <f t="shared" si="97"/>
        <v>0</v>
      </c>
      <c r="M246" s="129"/>
      <c r="N246" s="7">
        <f t="shared" si="98"/>
        <v>0</v>
      </c>
      <c r="O246" s="7">
        <f t="shared" si="99"/>
        <v>291761.15000000002</v>
      </c>
      <c r="P246" s="7">
        <f t="shared" si="100"/>
        <v>0</v>
      </c>
      <c r="Q246" s="20" t="e">
        <f t="shared" si="101"/>
        <v>#DIV/0!</v>
      </c>
      <c r="V246" s="101"/>
    </row>
    <row r="247" spans="1:22" ht="33" x14ac:dyDescent="0.25">
      <c r="A247" s="49" t="s">
        <v>303</v>
      </c>
      <c r="B247" s="95" t="str">
        <f>IFERROR(VLOOKUP(C247,'[23]SINAPI DEZEMBRO'!$A:$F,6,FALSE),IFERROR(VLOOKUP(C247,'[23]BANCO DE DADOS'!$A$3:$F$10542,2,FALSE),""))</f>
        <v>SINAPI DEZEMBRO 2025</v>
      </c>
      <c r="C247" s="96">
        <v>94282</v>
      </c>
      <c r="D247" s="97" t="str">
        <f>IFERROR(IF(C247="","FALTA",VLOOKUP($C247,'[23]E-FISCO'!$A$1:$B$5439,2,)),"FALTA")</f>
        <v>FALTA</v>
      </c>
      <c r="E247" s="9" t="str">
        <f>IFERROR(VLOOKUP(C247,'[23]SINAPI DEZEMBRO'!$A:$E,2,FALSE),IFERROR(VLOOKUP(C247,'[23]BANCO DE DADOS'!$A$3:$F$10542,3,FALSE),""))</f>
        <v>EXECUÇÃO DE SARJETA DE CONCRETO USINADO, MOLDADA IN LOCO EM TRECHO CURVO, 30 CM BASE X 15 CM ALTURA. AF_01/2024</v>
      </c>
      <c r="F247" s="5" t="str">
        <f>IFERROR(VLOOKUP(C247,'[23]SINAPI DEZEMBRO'!$A:$E,3,FALSE),IFERROR(VLOOKUP(C247,'[23]BANCO DE DADOS'!$A$3:$F$10542,4,FALSE),""))</f>
        <v>M</v>
      </c>
      <c r="G247" s="98">
        <f>VLOOKUP(A247,'[23]MEM LOTE 6 SERTÃO S.FRANCISCO'!$1:$1048576,6,FALSE)</f>
        <v>570.73</v>
      </c>
      <c r="H247" s="99">
        <v>1</v>
      </c>
      <c r="I247" s="100">
        <f t="shared" si="95"/>
        <v>0.2621</v>
      </c>
      <c r="J247" s="6">
        <f>IFERROR(VLOOKUP(C247,'[23]SINAPI DEZEMBRO'!$A:$E,4,FALSE),IFERROR(VLOOKUP(C247,'[23]BANCO DE DADOS'!$A$3:$F$10542,5,FALSE),""))</f>
        <v>52.41</v>
      </c>
      <c r="K247" s="7">
        <f t="shared" si="96"/>
        <v>66.14</v>
      </c>
      <c r="L247" s="100">
        <f t="shared" si="97"/>
        <v>0</v>
      </c>
      <c r="M247" s="129"/>
      <c r="N247" s="7">
        <f t="shared" si="98"/>
        <v>0</v>
      </c>
      <c r="O247" s="7">
        <f t="shared" si="99"/>
        <v>37748.080000000002</v>
      </c>
      <c r="P247" s="7">
        <f t="shared" si="100"/>
        <v>0</v>
      </c>
      <c r="Q247" s="20" t="e">
        <f t="shared" si="101"/>
        <v>#DIV/0!</v>
      </c>
      <c r="V247" s="101"/>
    </row>
    <row r="248" spans="1:22" ht="49.5" x14ac:dyDescent="0.25">
      <c r="A248" s="49" t="s">
        <v>304</v>
      </c>
      <c r="B248" s="95" t="str">
        <f>IFERROR(VLOOKUP(C248,'[23]SINAPI DEZEMBRO'!$A:$F,6,FALSE),IFERROR(VLOOKUP(C248,'[23]BANCO DE DADOS'!$A$3:$F$10542,2,FALSE),""))</f>
        <v>SINAPI DEZEMBRO 2025</v>
      </c>
      <c r="C248" s="96">
        <v>94273</v>
      </c>
      <c r="D248" s="97" t="str">
        <f>IFERROR(IF(C248="","FALTA",VLOOKUP($C248,'[23]E-FISCO'!$A$1:$B$5439,2,)),"FALTA")</f>
        <v>440498 - 0</v>
      </c>
      <c r="E248" s="9" t="str">
        <f>IFERROR(VLOOKUP(C248,'[23]SINAPI DEZEMBRO'!$A:$E,2,FALSE),IFERROR(VLOOKUP(C248,'[23]BANCO DE DADOS'!$A$3:$F$10542,3,FALSE),""))</f>
        <v>ASSENTAMENTO DE GUIA (MEIO-FIO) EM TRECHO RETO, CONFECCIONADA EM CONCRETO PRÉ-FABRICADO, DIMENSÕES 100X15X13X30 CM (COMPRIMENTO X BASE INFERIOR X BASE SUPERIOR X ALTURA). AF_01/2024</v>
      </c>
      <c r="F248" s="5" t="str">
        <f>IFERROR(VLOOKUP(C248,'[23]SINAPI DEZEMBRO'!$A:$E,3,FALSE),IFERROR(VLOOKUP(C248,'[23]BANCO DE DADOS'!$A$3:$F$10542,4,FALSE),""))</f>
        <v>M</v>
      </c>
      <c r="G248" s="98">
        <f>VLOOKUP(A248,'[23]MEM LOTE 6 SERTÃO S.FRANCISCO'!$1:$1048576,6,FALSE)</f>
        <v>6848.85</v>
      </c>
      <c r="H248" s="99">
        <v>1</v>
      </c>
      <c r="I248" s="100">
        <f t="shared" si="95"/>
        <v>0.2621</v>
      </c>
      <c r="J248" s="6">
        <f>IFERROR(VLOOKUP(C248,'[23]SINAPI DEZEMBRO'!$A:$E,4,FALSE),IFERROR(VLOOKUP(C248,'[23]BANCO DE DADOS'!$A$3:$F$10542,5,FALSE),""))</f>
        <v>51.62</v>
      </c>
      <c r="K248" s="7">
        <f t="shared" si="96"/>
        <v>65.14</v>
      </c>
      <c r="L248" s="100">
        <f t="shared" si="97"/>
        <v>0</v>
      </c>
      <c r="M248" s="129"/>
      <c r="N248" s="7">
        <f t="shared" si="98"/>
        <v>0</v>
      </c>
      <c r="O248" s="7">
        <f t="shared" si="99"/>
        <v>446134.08</v>
      </c>
      <c r="P248" s="7">
        <f t="shared" si="100"/>
        <v>0</v>
      </c>
      <c r="Q248" s="20" t="e">
        <f t="shared" si="101"/>
        <v>#DIV/0!</v>
      </c>
      <c r="V248" s="101"/>
    </row>
    <row r="249" spans="1:22" ht="49.5" x14ac:dyDescent="0.25">
      <c r="A249" s="49" t="s">
        <v>305</v>
      </c>
      <c r="B249" s="95" t="str">
        <f>IFERROR(VLOOKUP(C249,'[23]SINAPI DEZEMBRO'!$A:$F,6,FALSE),IFERROR(VLOOKUP(C249,'[23]BANCO DE DADOS'!$A$3:$F$10542,2,FALSE),""))</f>
        <v>SINAPI DEZEMBRO 2025</v>
      </c>
      <c r="C249" s="96">
        <v>94274</v>
      </c>
      <c r="D249" s="97" t="str">
        <f>IFERROR(IF(C249="","FALTA",VLOOKUP($C249,'[23]E-FISCO'!$A$1:$B$5439,2,)),"FALTA")</f>
        <v>FALTA</v>
      </c>
      <c r="E249" s="9" t="str">
        <f>IFERROR(VLOOKUP(C249,'[23]SINAPI DEZEMBRO'!$A:$E,2,FALSE),IFERROR(VLOOKUP(C249,'[23]BANCO DE DADOS'!$A$3:$F$10542,3,FALSE),""))</f>
        <v>ASSENTAMENTO DE GUIA (MEIO-FIO) EM TRECHO CURVO, CONFECCIONADA EM CONCRETO PRÉ-FABRICADO, DIMENSÕES 100X15X13X30 CM (COMPRIMENTO X BASE INFERIOR X BASE SUPERIOR X ALTURA). AF_01/2024</v>
      </c>
      <c r="F249" s="5" t="str">
        <f>IFERROR(VLOOKUP(C249,'[23]SINAPI DEZEMBRO'!$A:$E,3,FALSE),IFERROR(VLOOKUP(C249,'[23]BANCO DE DADOS'!$A$3:$F$10542,4,FALSE),""))</f>
        <v>M</v>
      </c>
      <c r="G249" s="98">
        <f>VLOOKUP(A249,'[23]MEM LOTE 6 SERTÃO S.FRANCISCO'!$1:$1048576,6,FALSE)</f>
        <v>570.73</v>
      </c>
      <c r="H249" s="99">
        <v>1</v>
      </c>
      <c r="I249" s="100">
        <f t="shared" si="95"/>
        <v>0.2621</v>
      </c>
      <c r="J249" s="6">
        <f>IFERROR(VLOOKUP(C249,'[23]SINAPI DEZEMBRO'!$A:$E,4,FALSE),IFERROR(VLOOKUP(C249,'[23]BANCO DE DADOS'!$A$3:$F$10542,5,FALSE),""))</f>
        <v>54.42</v>
      </c>
      <c r="K249" s="7">
        <f t="shared" si="96"/>
        <v>68.680000000000007</v>
      </c>
      <c r="L249" s="100">
        <f t="shared" si="97"/>
        <v>0</v>
      </c>
      <c r="M249" s="129"/>
      <c r="N249" s="7">
        <f t="shared" si="98"/>
        <v>0</v>
      </c>
      <c r="O249" s="7">
        <f t="shared" si="99"/>
        <v>39197.730000000003</v>
      </c>
      <c r="P249" s="7">
        <f t="shared" si="100"/>
        <v>0</v>
      </c>
      <c r="Q249" s="20" t="e">
        <f t="shared" si="101"/>
        <v>#DIV/0!</v>
      </c>
      <c r="V249" s="101"/>
    </row>
    <row r="250" spans="1:22" x14ac:dyDescent="0.25">
      <c r="A250" s="49" t="s">
        <v>306</v>
      </c>
      <c r="B250" s="95" t="str">
        <f>IFERROR(VLOOKUP(C250,'[23]SINAPI DEZEMBRO'!$A:$F,6,FALSE),IFERROR(VLOOKUP(C250,'[23]BANCO DE DADOS'!$A$3:$F$10542,2,FALSE),""))</f>
        <v>SINAPI DEZEMBRO 2025</v>
      </c>
      <c r="C250" s="96">
        <v>102498</v>
      </c>
      <c r="D250" s="97" t="str">
        <f>IFERROR(IF(C250="","FALTA",VLOOKUP($C250,'[23]E-FISCO'!$A$1:$B$5439,2,)),"FALTA")</f>
        <v>FALTA</v>
      </c>
      <c r="E250" s="9" t="str">
        <f>IFERROR(VLOOKUP(C250,'[23]SINAPI DEZEMBRO'!$A:$E,2,FALSE),IFERROR(VLOOKUP(C250,'[23]BANCO DE DADOS'!$A$3:$F$10542,3,FALSE),""))</f>
        <v>PINTURA DE MEIO-FIO COM TINTA BRANCA A BASE DE CAL (CAIAÇÃO). AF_05/2021</v>
      </c>
      <c r="F250" s="5" t="str">
        <f>IFERROR(VLOOKUP(C250,'[23]SINAPI DEZEMBRO'!$A:$E,3,FALSE),IFERROR(VLOOKUP(C250,'[23]BANCO DE DADOS'!$A$3:$F$10542,4,FALSE),""))</f>
        <v>M</v>
      </c>
      <c r="G250" s="98">
        <f>VLOOKUP(A250,'[23]MEM LOTE 6 SERTÃO S.FRANCISCO'!$1:$1048576,6,FALSE)</f>
        <v>5707.37</v>
      </c>
      <c r="H250" s="99">
        <v>1</v>
      </c>
      <c r="I250" s="100">
        <f t="shared" si="95"/>
        <v>0.2621</v>
      </c>
      <c r="J250" s="6">
        <f>IFERROR(VLOOKUP(C250,'[23]SINAPI DEZEMBRO'!$A:$E,4,FALSE),IFERROR(VLOOKUP(C250,'[23]BANCO DE DADOS'!$A$3:$F$10542,5,FALSE),""))</f>
        <v>1.72</v>
      </c>
      <c r="K250" s="7">
        <f t="shared" si="96"/>
        <v>2.17</v>
      </c>
      <c r="L250" s="100">
        <f t="shared" si="97"/>
        <v>0</v>
      </c>
      <c r="M250" s="129"/>
      <c r="N250" s="7">
        <f t="shared" si="98"/>
        <v>0</v>
      </c>
      <c r="O250" s="7">
        <f t="shared" si="99"/>
        <v>12384.99</v>
      </c>
      <c r="P250" s="7">
        <f t="shared" si="100"/>
        <v>0</v>
      </c>
      <c r="Q250" s="20" t="e">
        <f t="shared" si="101"/>
        <v>#DIV/0!</v>
      </c>
      <c r="V250" s="101"/>
    </row>
    <row r="251" spans="1:22" x14ac:dyDescent="0.25">
      <c r="A251" s="49" t="s">
        <v>307</v>
      </c>
      <c r="B251" s="95" t="str">
        <f>IFERROR(VLOOKUP(C251,'[23]SINAPI DEZEMBRO'!$A:$F,6,FALSE),IFERROR(VLOOKUP(C251,'[23]BANCO DE DADOS'!$A$3:$F$10542,2,FALSE),""))</f>
        <v>SICRO OUTUBRO / 2025</v>
      </c>
      <c r="C251" s="96">
        <v>4915708</v>
      </c>
      <c r="D251" s="97" t="str">
        <f>IFERROR(IF(C251="","FALTA",VLOOKUP($C251,'[23]E-FISCO'!$A$1:$B$5439,2,)),"FALTA")</f>
        <v>498786 - 1</v>
      </c>
      <c r="E251" s="9" t="str">
        <f>IFERROR(VLOOKUP(C251,'[23]SINAPI DEZEMBRO'!$A:$E,2,FALSE),IFERROR(VLOOKUP(C251,'[23]BANCO DE DADOS'!$A$3:$F$10542,3,FALSE),""))</f>
        <v>LIMPEZA DE SARJETA E MEIO-FIO</v>
      </c>
      <c r="F251" s="5" t="str">
        <f>IFERROR(VLOOKUP(C251,'[23]SINAPI DEZEMBRO'!$A:$E,3,FALSE),IFERROR(VLOOKUP(C251,'[23]BANCO DE DADOS'!$A$3:$F$10542,4,FALSE),""))</f>
        <v>M</v>
      </c>
      <c r="G251" s="98">
        <f>VLOOKUP(A251,'[23]MEM LOTE 6 SERTÃO S.FRANCISCO'!$1:$1048576,6,FALSE)</f>
        <v>11414.74</v>
      </c>
      <c r="H251" s="99">
        <v>1</v>
      </c>
      <c r="I251" s="100">
        <f t="shared" si="95"/>
        <v>0.2621</v>
      </c>
      <c r="J251" s="6">
        <f>IFERROR(VLOOKUP(C251,'[23]SINAPI DEZEMBRO'!$A:$E,4,FALSE),IFERROR(VLOOKUP(C251,'[23]BANCO DE DADOS'!$A$3:$F$10542,5,FALSE),""))</f>
        <v>0.73</v>
      </c>
      <c r="K251" s="7">
        <f t="shared" si="96"/>
        <v>0.92</v>
      </c>
      <c r="L251" s="100">
        <f t="shared" si="97"/>
        <v>0</v>
      </c>
      <c r="M251" s="129"/>
      <c r="N251" s="7">
        <f t="shared" si="98"/>
        <v>0</v>
      </c>
      <c r="O251" s="7">
        <f t="shared" si="99"/>
        <v>10501.56</v>
      </c>
      <c r="P251" s="7">
        <f t="shared" si="100"/>
        <v>0</v>
      </c>
      <c r="Q251" s="20" t="e">
        <f t="shared" si="101"/>
        <v>#DIV/0!</v>
      </c>
      <c r="V251" s="101"/>
    </row>
    <row r="252" spans="1:22" x14ac:dyDescent="0.25">
      <c r="A252" s="49" t="s">
        <v>308</v>
      </c>
      <c r="B252" s="95" t="str">
        <f>IFERROR(VLOOKUP(C252,'[23]SINAPI DEZEMBRO'!$A:$F,6,FALSE),IFERROR(VLOOKUP(C252,'[23]BANCO DE DADOS'!$A$3:$F$10542,2,FALSE),""))</f>
        <v>COMPOSIÇÃO</v>
      </c>
      <c r="C252" s="96" t="s">
        <v>87</v>
      </c>
      <c r="D252" s="97" t="str">
        <f>IFERROR(IF(C252="","FALTA",VLOOKUP($C252,'[23]E-FISCO'!$A$1:$B$5439,2,)),"FALTA")</f>
        <v>FALTA</v>
      </c>
      <c r="E252" s="9" t="str">
        <f>IFERROR(VLOOKUP(C252,'[23]SINAPI DEZEMBRO'!$A:$E,2,FALSE),IFERROR(VLOOKUP(C252,'[23]BANCO DE DADOS'!$A$3:$F$10542,3,FALSE),""))</f>
        <v>AQUISIÇÃO DE MATERIAL DE JAZIDA PARA EXECUÇÃO DA SUB-BASE</v>
      </c>
      <c r="F252" s="5" t="str">
        <f>IFERROR(VLOOKUP(C252,'[23]SINAPI DEZEMBRO'!$A:$E,3,FALSE),IFERROR(VLOOKUP(C252,'[23]BANCO DE DADOS'!$A$3:$F$10542,4,FALSE),""))</f>
        <v>M3</v>
      </c>
      <c r="G252" s="98">
        <f>VLOOKUP(A252,'[23]MEM LOTE 6 SERTÃO S.FRANCISCO'!$1:$1048576,6,FALSE)</f>
        <v>1476.78</v>
      </c>
      <c r="H252" s="99">
        <v>5</v>
      </c>
      <c r="I252" s="100">
        <f t="shared" si="95"/>
        <v>0.184</v>
      </c>
      <c r="J252" s="6">
        <f>IFERROR(VLOOKUP(C252,'[23]SINAPI DEZEMBRO'!$A:$E,4,FALSE),IFERROR(VLOOKUP(C252,'[23]BANCO DE DADOS'!$A$3:$F$10542,5,FALSE),""))</f>
        <v>38.76</v>
      </c>
      <c r="K252" s="7">
        <f t="shared" si="96"/>
        <v>45.89</v>
      </c>
      <c r="L252" s="100">
        <f t="shared" si="97"/>
        <v>0</v>
      </c>
      <c r="M252" s="129"/>
      <c r="N252" s="7">
        <f t="shared" si="98"/>
        <v>0</v>
      </c>
      <c r="O252" s="7">
        <f t="shared" si="99"/>
        <v>67769.429999999993</v>
      </c>
      <c r="P252" s="7">
        <f t="shared" si="100"/>
        <v>0</v>
      </c>
      <c r="Q252" s="20" t="e">
        <f t="shared" si="101"/>
        <v>#DIV/0!</v>
      </c>
      <c r="V252" s="101"/>
    </row>
    <row r="253" spans="1:22" x14ac:dyDescent="0.25">
      <c r="A253" s="89" t="s">
        <v>309</v>
      </c>
      <c r="B253" s="89"/>
      <c r="C253" s="90"/>
      <c r="D253" s="91"/>
      <c r="E253" s="3" t="s">
        <v>110</v>
      </c>
      <c r="F253" s="91"/>
      <c r="G253" s="92"/>
      <c r="H253" s="91"/>
      <c r="I253" s="91"/>
      <c r="J253" s="93"/>
      <c r="K253" s="91"/>
      <c r="L253" s="91"/>
      <c r="M253" s="128"/>
      <c r="N253" s="91"/>
      <c r="O253" s="94">
        <f>SUM(O254:O261)</f>
        <v>1071716.9099999999</v>
      </c>
      <c r="P253" s="94">
        <f>SUM(P254:P261)</f>
        <v>0</v>
      </c>
      <c r="V253" s="101"/>
    </row>
    <row r="254" spans="1:22" x14ac:dyDescent="0.25">
      <c r="A254" s="49" t="s">
        <v>310</v>
      </c>
      <c r="B254" s="95" t="str">
        <f>IFERROR(VLOOKUP(C254,'[23]SINAPI DEZEMBRO'!$A:$F,6,FALSE),IFERROR(VLOOKUP(C254,'[23]BANCO DE DADOS'!$A$3:$F$10542,2,FALSE),""))</f>
        <v>SINAPI DEZEMBRO 2025</v>
      </c>
      <c r="C254" s="96">
        <v>94342</v>
      </c>
      <c r="D254" s="97" t="str">
        <f>IFERROR(IF(C254="","FALTA",VLOOKUP($C254,'[23]E-FISCO'!$A$1:$B$5439,2,)),"FALTA")</f>
        <v>431162 - 0</v>
      </c>
      <c r="E254" s="9" t="str">
        <f>IFERROR(VLOOKUP(C254,'[23]SINAPI DEZEMBRO'!$A:$E,2,FALSE),IFERROR(VLOOKUP(C254,'[23]BANCO DE DADOS'!$A$3:$F$10542,3,FALSE),""))</f>
        <v>ATERRO MANUAL DE VALAS COM AREIA PARA ATERRO. AF_08/2023</v>
      </c>
      <c r="F254" s="5" t="str">
        <f>IFERROR(VLOOKUP(C254,'[23]SINAPI DEZEMBRO'!$A:$E,3,FALSE),IFERROR(VLOOKUP(C254,'[23]BANCO DE DADOS'!$A$3:$F$10542,4,FALSE),""))</f>
        <v>M3</v>
      </c>
      <c r="G254" s="98">
        <f>VLOOKUP(A254,'[23]MEM LOTE 6 SERTÃO S.FRANCISCO'!$1:$1048576,6,FALSE)</f>
        <v>1908.25</v>
      </c>
      <c r="H254" s="99">
        <v>1</v>
      </c>
      <c r="I254" s="100">
        <f t="shared" ref="I254:I261" si="102">IF($H254="","",IF($H254=1,$O$10,IF($H254=2,$O$11,IF($H254=3,$O$12,IF($H254=4,$O$13,IF($H254=5,$O$14,IF($H254=6,$O$15)))))))</f>
        <v>0.2621</v>
      </c>
      <c r="J254" s="6">
        <f>IFERROR(VLOOKUP(C254,'[23]SINAPI DEZEMBRO'!$A:$E,4,FALSE),IFERROR(VLOOKUP(C254,'[23]BANCO DE DADOS'!$A$3:$F$10542,5,FALSE),""))</f>
        <v>126.29</v>
      </c>
      <c r="K254" s="7">
        <f t="shared" ref="K254:K261" si="103">IF($G254="","",TRUNC((J254*I254)+J254,2))</f>
        <v>159.38999999999999</v>
      </c>
      <c r="L254" s="100">
        <f t="shared" ref="L254:L261" si="104">IF($H254="","",IF($H254=1,$P$10,IF($H254=2,$P$11,IF($H254=3,$P$12,IF($H254=4,$P$13,IF($H254=5,$P$14,IF($H254=6,$P$15)))))))</f>
        <v>0</v>
      </c>
      <c r="M254" s="129"/>
      <c r="N254" s="7">
        <f t="shared" ref="N254:N261" si="105">IF($G254="","",TRUNC((M254*L254)+M254,2))</f>
        <v>0</v>
      </c>
      <c r="O254" s="7">
        <f t="shared" ref="O254:O261" si="106">IF($G254="","",TRUNC(K254*G254,2))</f>
        <v>304155.96000000002</v>
      </c>
      <c r="P254" s="7">
        <f t="shared" ref="P254:P261" si="107">IF($G254="","",TRUNC(N254*G254,2))</f>
        <v>0</v>
      </c>
      <c r="Q254" s="20" t="e">
        <f>P254/$P$253</f>
        <v>#DIV/0!</v>
      </c>
      <c r="V254" s="101"/>
    </row>
    <row r="255" spans="1:22" x14ac:dyDescent="0.25">
      <c r="A255" s="49" t="s">
        <v>311</v>
      </c>
      <c r="B255" s="95" t="str">
        <f>IFERROR(VLOOKUP(C255,'[23]SINAPI DEZEMBRO'!$A:$F,6,FALSE),IFERROR(VLOOKUP(C255,'[23]BANCO DE DADOS'!$A$3:$F$10542,2,FALSE),""))</f>
        <v>COMPESA 2024.2</v>
      </c>
      <c r="C255" s="96" t="s">
        <v>113</v>
      </c>
      <c r="D255" s="97" t="str">
        <f>IFERROR(IF(C255="","FALTA",VLOOKUP($C255,'[23]E-FISCO'!$A$1:$B$5439,2,)),"FALTA")</f>
        <v>612622 - 7</v>
      </c>
      <c r="E255" s="9" t="str">
        <f>IFERROR(VLOOKUP(C255,'[23]SINAPI DEZEMBRO'!$A:$E,2,FALSE),IFERROR(VLOOKUP(C255,'[23]BANCO DE DADOS'!$A$3:$F$10542,3,FALSE),""))</f>
        <v>COMPACTAÇÃO MECÂNICA LEVE EM CAMADAS DE 0,20 M DE ESPESSURA.</v>
      </c>
      <c r="F255" s="5" t="str">
        <f>IFERROR(VLOOKUP(C255,'[23]SINAPI DEZEMBRO'!$A:$E,3,FALSE),IFERROR(VLOOKUP(C255,'[23]BANCO DE DADOS'!$A$3:$F$10542,4,FALSE),""))</f>
        <v>M2</v>
      </c>
      <c r="G255" s="98">
        <f>VLOOKUP(A255,'[23]MEM LOTE 6 SERTÃO S.FRANCISCO'!$1:$1048576,6,FALSE)</f>
        <v>4794.1899999999996</v>
      </c>
      <c r="H255" s="99">
        <v>1</v>
      </c>
      <c r="I255" s="100">
        <f t="shared" si="102"/>
        <v>0.2621</v>
      </c>
      <c r="J255" s="6">
        <f>IFERROR(VLOOKUP(C255,'[23]SINAPI DEZEMBRO'!$A:$E,4,FALSE),IFERROR(VLOOKUP(C255,'[23]BANCO DE DADOS'!$A$3:$F$10542,5,FALSE),""))</f>
        <v>0.56999999999999995</v>
      </c>
      <c r="K255" s="7">
        <f t="shared" si="103"/>
        <v>0.71</v>
      </c>
      <c r="L255" s="100">
        <f t="shared" si="104"/>
        <v>0</v>
      </c>
      <c r="M255" s="129"/>
      <c r="N255" s="7">
        <f t="shared" si="105"/>
        <v>0</v>
      </c>
      <c r="O255" s="7">
        <f t="shared" si="106"/>
        <v>3403.87</v>
      </c>
      <c r="P255" s="7">
        <f t="shared" si="107"/>
        <v>0</v>
      </c>
      <c r="Q255" s="20" t="e">
        <f t="shared" ref="Q255:Q261" si="108">P255/$P$253</f>
        <v>#DIV/0!</v>
      </c>
      <c r="V255" s="101"/>
    </row>
    <row r="256" spans="1:22" ht="49.5" x14ac:dyDescent="0.25">
      <c r="A256" s="49" t="s">
        <v>312</v>
      </c>
      <c r="B256" s="95" t="str">
        <f>IFERROR(VLOOKUP(C256,'[23]SINAPI DEZEMBRO'!$A:$F,6,FALSE),IFERROR(VLOOKUP(C256,'[23]BANCO DE DADOS'!$A$3:$F$10542,2,FALSE),""))</f>
        <v>SINAPI DEZEMBRO 2025</v>
      </c>
      <c r="C256" s="96">
        <v>94968</v>
      </c>
      <c r="D256" s="97" t="str">
        <f>IFERROR(IF(C256="","FALTA",VLOOKUP($C256,'[23]E-FISCO'!$A$1:$B$5439,2,)),"FALTA")</f>
        <v>438843 - 7</v>
      </c>
      <c r="E256" s="9" t="str">
        <f>IFERROR(VLOOKUP(C256,'[23]SINAPI DEZEMBRO'!$A:$E,2,FALSE),IFERROR(VLOOKUP(C256,'[23]BANCO DE DADOS'!$A$3:$F$10542,3,FALSE),""))</f>
        <v>CONCRETO MAGRO PARA LASTRO, TRAÇO 1:4,5:4,5 (EM MASSA SECA DE CIMENTO/ AREIA MÉDIA/ BRITA 1) - PREPARO MECÂNICO COM BETONEIRA 600 L. AF_05/2021</v>
      </c>
      <c r="F256" s="5" t="str">
        <f>IFERROR(VLOOKUP(C256,'[23]SINAPI DEZEMBRO'!$A:$E,3,FALSE),IFERROR(VLOOKUP(C256,'[23]BANCO DE DADOS'!$A$3:$F$10542,4,FALSE),""))</f>
        <v>M3</v>
      </c>
      <c r="G256" s="98">
        <f>VLOOKUP(A256,'[23]MEM LOTE 6 SERTÃO S.FRANCISCO'!$1:$1048576,6,FALSE)</f>
        <v>25.68</v>
      </c>
      <c r="H256" s="99">
        <v>1</v>
      </c>
      <c r="I256" s="100">
        <f t="shared" si="102"/>
        <v>0.2621</v>
      </c>
      <c r="J256" s="6">
        <f>IFERROR(VLOOKUP(C256,'[23]SINAPI DEZEMBRO'!$A:$E,4,FALSE),IFERROR(VLOOKUP(C256,'[23]BANCO DE DADOS'!$A$3:$F$10542,5,FALSE),""))</f>
        <v>438.22</v>
      </c>
      <c r="K256" s="7">
        <f t="shared" si="103"/>
        <v>553.07000000000005</v>
      </c>
      <c r="L256" s="100">
        <f t="shared" si="104"/>
        <v>0</v>
      </c>
      <c r="M256" s="129"/>
      <c r="N256" s="7">
        <f t="shared" si="105"/>
        <v>0</v>
      </c>
      <c r="O256" s="7">
        <f t="shared" si="106"/>
        <v>14202.83</v>
      </c>
      <c r="P256" s="7">
        <f t="shared" si="107"/>
        <v>0</v>
      </c>
      <c r="Q256" s="20" t="e">
        <f t="shared" si="108"/>
        <v>#DIV/0!</v>
      </c>
      <c r="V256" s="101"/>
    </row>
    <row r="257" spans="1:22" ht="66" x14ac:dyDescent="0.25">
      <c r="A257" s="49" t="s">
        <v>313</v>
      </c>
      <c r="B257" s="95" t="str">
        <f>IFERROR(VLOOKUP(C257,'[23]SINAPI DEZEMBRO'!$A:$F,6,FALSE),IFERROR(VLOOKUP(C257,'[23]BANCO DE DADOS'!$A$3:$F$10542,2,FALSE),""))</f>
        <v>SINAPI DEZEMBRO 2025</v>
      </c>
      <c r="C257" s="96">
        <v>90099</v>
      </c>
      <c r="D257" s="97" t="str">
        <f>IFERROR(IF(C257="","FALTA",VLOOKUP($C257,'[23]E-FISCO'!$A$1:$B$5439,2,)),"FALTA")</f>
        <v>FALTA</v>
      </c>
      <c r="E257" s="9" t="str">
        <f>IFERROR(VLOOKUP(C257,'[23]SINAPI DEZEMBRO'!$A:$E,2,FALSE),IFERROR(VLOOKUP(C257,'[23]BANCO DE DADOS'!$A$3:$F$10542,3,FALSE),""))</f>
        <v>ESCAVAÇÃO MECANIZADA DE VALA COM PROF. ATÉ 1,5 M (MÉDIA MONTANTE E JUSANTE/UMA COMPOSIÇÃO POR TRECHO), RETROESCAV. (0,26 M3), LARG. MENOR QUE 0,8 M, EM SOLO DE 1A CATEGORIA, EM LOCAIS COM ALTO NÍVEL DE INTERFERÊNCIA. AF_09/2024</v>
      </c>
      <c r="F257" s="5" t="str">
        <f>IFERROR(VLOOKUP(C257,'[23]SINAPI DEZEMBRO'!$A:$E,3,FALSE),IFERROR(VLOOKUP(C257,'[23]BANCO DE DADOS'!$A$3:$F$10542,4,FALSE),""))</f>
        <v>M3</v>
      </c>
      <c r="G257" s="98">
        <f>VLOOKUP(A257,'[23]MEM LOTE 6 SERTÃO S.FRANCISCO'!$1:$1048576,6,FALSE)</f>
        <v>179.78</v>
      </c>
      <c r="H257" s="99">
        <v>1</v>
      </c>
      <c r="I257" s="100">
        <f t="shared" si="102"/>
        <v>0.2621</v>
      </c>
      <c r="J257" s="6">
        <f>IFERROR(VLOOKUP(C257,'[23]SINAPI DEZEMBRO'!$A:$E,4,FALSE),IFERROR(VLOOKUP(C257,'[23]BANCO DE DADOS'!$A$3:$F$10542,5,FALSE),""))</f>
        <v>14.61</v>
      </c>
      <c r="K257" s="7">
        <f t="shared" si="103"/>
        <v>18.43</v>
      </c>
      <c r="L257" s="100">
        <f t="shared" si="104"/>
        <v>0</v>
      </c>
      <c r="M257" s="129"/>
      <c r="N257" s="7">
        <f t="shared" si="105"/>
        <v>0</v>
      </c>
      <c r="O257" s="7">
        <f t="shared" si="106"/>
        <v>3313.34</v>
      </c>
      <c r="P257" s="7">
        <f t="shared" si="107"/>
        <v>0</v>
      </c>
      <c r="Q257" s="20" t="e">
        <f t="shared" si="108"/>
        <v>#DIV/0!</v>
      </c>
      <c r="V257" s="101"/>
    </row>
    <row r="258" spans="1:22" ht="49.5" x14ac:dyDescent="0.25">
      <c r="A258" s="49" t="s">
        <v>314</v>
      </c>
      <c r="B258" s="95" t="str">
        <f>IFERROR(VLOOKUP(C258,'[23]SINAPI DEZEMBRO'!$A:$F,6,FALSE),IFERROR(VLOOKUP(C258,'[23]BANCO DE DADOS'!$A$3:$F$10542,2,FALSE),""))</f>
        <v>SINAPI DEZEMBRO 2025</v>
      </c>
      <c r="C258" s="96">
        <v>100975</v>
      </c>
      <c r="D258" s="97" t="str">
        <f>IFERROR(IF(C258="","FALTA",VLOOKUP($C258,'[23]E-FISCO'!$A$1:$B$5439,2,)),"FALTA")</f>
        <v>FALTA</v>
      </c>
      <c r="E258" s="4" t="str">
        <f>IFERROR(VLOOKUP(C258,'[23]SINAPI DEZEMBRO'!$A:$E,2,FALSE),IFERROR(VLOOKUP(C258,'[23]BANCO DE DADOS'!$A$3:$F$10542,3,FALSE),""))</f>
        <v>CARGA, MANOBRA E DESCARGA DE SOLOS E MATERIAIS GRANULARES EM CAMINHÃO BASCULANTE 14 M³ - CARGA COM PÁ CARREGADEIRA (CAÇAMBA DE 1,7 A 2,8 M³ / 128 HP) E DESCARGA LIVRE (UNIDADE: M3). AF_07/2020</v>
      </c>
      <c r="F258" s="5" t="str">
        <f>IFERROR(VLOOKUP(C258,'[23]SINAPI DEZEMBRO'!$A:$E,3,FALSE),IFERROR(VLOOKUP(C258,'[23]BANCO DE DADOS'!$A$3:$F$10542,4,FALSE),""))</f>
        <v>M3</v>
      </c>
      <c r="G258" s="98">
        <f>VLOOKUP(A258,'[23]MEM LOTE 6 SERTÃO S.FRANCISCO'!$1:$1048576,6,FALSE)</f>
        <v>224.72</v>
      </c>
      <c r="H258" s="99">
        <v>1</v>
      </c>
      <c r="I258" s="100">
        <f t="shared" si="102"/>
        <v>0.2621</v>
      </c>
      <c r="J258" s="6">
        <f>IFERROR(VLOOKUP(C258,'[23]SINAPI DEZEMBRO'!$A:$E,4,FALSE),IFERROR(VLOOKUP(C258,'[23]BANCO DE DADOS'!$A$3:$F$10542,5,FALSE),""))</f>
        <v>8.4700000000000006</v>
      </c>
      <c r="K258" s="7">
        <f t="shared" si="103"/>
        <v>10.68</v>
      </c>
      <c r="L258" s="100">
        <f t="shared" si="104"/>
        <v>0</v>
      </c>
      <c r="M258" s="129"/>
      <c r="N258" s="7">
        <f t="shared" si="105"/>
        <v>0</v>
      </c>
      <c r="O258" s="7">
        <f t="shared" si="106"/>
        <v>2400</v>
      </c>
      <c r="P258" s="7">
        <f t="shared" si="107"/>
        <v>0</v>
      </c>
      <c r="Q258" s="20" t="e">
        <f t="shared" si="108"/>
        <v>#DIV/0!</v>
      </c>
      <c r="R258" s="20"/>
      <c r="V258" s="101"/>
    </row>
    <row r="259" spans="1:22" ht="33" x14ac:dyDescent="0.25">
      <c r="A259" s="49" t="s">
        <v>315</v>
      </c>
      <c r="B259" s="95" t="str">
        <f>IFERROR(VLOOKUP(C259,'[23]SINAPI DEZEMBRO'!$A:$F,6,FALSE),IFERROR(VLOOKUP(C259,'[23]BANCO DE DADOS'!$A$3:$F$10542,2,FALSE),""))</f>
        <v>SINAPI DEZEMBRO 2025</v>
      </c>
      <c r="C259" s="96">
        <v>95876</v>
      </c>
      <c r="D259" s="97" t="str">
        <f>IFERROR(IF(C259="","FALTA",VLOOKUP($C259,'[23]E-FISCO'!$A$1:$B$5439,2,)),"FALTA")</f>
        <v>FALTA</v>
      </c>
      <c r="E259" s="4" t="str">
        <f>IFERROR(VLOOKUP(C259,'[23]SINAPI DEZEMBRO'!$A:$E,2,FALSE),IFERROR(VLOOKUP(C259,'[23]BANCO DE DADOS'!$A$3:$F$10542,3,FALSE),""))</f>
        <v>TRANSPORTE COM CAMINHÃO BASCULANTE DE 14 M³, EM VIA URBANA PAVIMENTADA, DMT ATÉ 30 KM (UNIDADE: M3XKM). AF_07/2020</v>
      </c>
      <c r="F259" s="5" t="str">
        <f>IFERROR(VLOOKUP(C259,'[23]SINAPI DEZEMBRO'!$A:$E,3,FALSE),IFERROR(VLOOKUP(C259,'[23]BANCO DE DADOS'!$A$3:$F$10542,4,FALSE),""))</f>
        <v>M3XKM</v>
      </c>
      <c r="G259" s="98">
        <f>VLOOKUP(A259,'[23]MEM LOTE 6 SERTÃO S.FRANCISCO'!$1:$1048576,6,FALSE)</f>
        <v>3370.8</v>
      </c>
      <c r="H259" s="99">
        <v>1</v>
      </c>
      <c r="I259" s="100">
        <f t="shared" si="102"/>
        <v>0.2621</v>
      </c>
      <c r="J259" s="6">
        <f>IFERROR(VLOOKUP(C259,'[23]SINAPI DEZEMBRO'!$A:$E,4,FALSE),IFERROR(VLOOKUP(C259,'[23]BANCO DE DADOS'!$A$3:$F$10542,5,FALSE),""))</f>
        <v>2.16</v>
      </c>
      <c r="K259" s="7">
        <f t="shared" si="103"/>
        <v>2.72</v>
      </c>
      <c r="L259" s="100">
        <f t="shared" si="104"/>
        <v>0</v>
      </c>
      <c r="M259" s="129"/>
      <c r="N259" s="7">
        <f t="shared" si="105"/>
        <v>0</v>
      </c>
      <c r="O259" s="7">
        <f t="shared" si="106"/>
        <v>9168.57</v>
      </c>
      <c r="P259" s="7">
        <f t="shared" si="107"/>
        <v>0</v>
      </c>
      <c r="Q259" s="20" t="e">
        <f t="shared" si="108"/>
        <v>#DIV/0!</v>
      </c>
      <c r="R259" s="20"/>
      <c r="V259" s="101"/>
    </row>
    <row r="260" spans="1:22" ht="33" x14ac:dyDescent="0.25">
      <c r="A260" s="49" t="s">
        <v>316</v>
      </c>
      <c r="B260" s="95" t="str">
        <f>IFERROR(VLOOKUP(C260,'[23]SINAPI DEZEMBRO'!$A:$F,6,FALSE),IFERROR(VLOOKUP(C260,'[23]BANCO DE DADOS'!$A$3:$F$10542,2,FALSE),""))</f>
        <v>SINAPI DEZEMBRO 2025</v>
      </c>
      <c r="C260" s="96">
        <v>93679</v>
      </c>
      <c r="D260" s="97" t="str">
        <f>IFERROR(IF(C260="","FALTA",VLOOKUP($C260,'[23]E-FISCO'!$A$1:$B$5439,2,)),"FALTA")</f>
        <v>445400 - 6</v>
      </c>
      <c r="E260" s="9" t="str">
        <f>IFERROR(VLOOKUP(C260,'[23]SINAPI DEZEMBRO'!$A:$E,2,FALSE),IFERROR(VLOOKUP(C260,'[23]BANCO DE DADOS'!$A$3:$F$10542,3,FALSE),""))</f>
        <v>EXECUÇÃO DE PASSEIO EM PISO INTERTRAVADO, COM BLOCO RETANGULAR COLORIDO DE 20 X 10 CM, ESPESSURA 6 CM. AF_10/2022</v>
      </c>
      <c r="F260" s="5" t="str">
        <f>IFERROR(VLOOKUP(C260,'[23]SINAPI DEZEMBRO'!$A:$E,3,FALSE),IFERROR(VLOOKUP(C260,'[23]BANCO DE DADOS'!$A$3:$F$10542,4,FALSE),""))</f>
        <v>M2</v>
      </c>
      <c r="G260" s="98">
        <f>VLOOKUP(A260,'[23]MEM LOTE 6 SERTÃO S.FRANCISCO'!$1:$1048576,6,FALSE)</f>
        <v>4794.1899999999996</v>
      </c>
      <c r="H260" s="99">
        <v>1</v>
      </c>
      <c r="I260" s="100">
        <f t="shared" si="102"/>
        <v>0.2621</v>
      </c>
      <c r="J260" s="6">
        <f>IFERROR(VLOOKUP(C260,'[23]SINAPI DEZEMBRO'!$A:$E,4,FALSE),IFERROR(VLOOKUP(C260,'[23]BANCO DE DADOS'!$A$3:$F$10542,5,FALSE),""))</f>
        <v>101.9</v>
      </c>
      <c r="K260" s="7">
        <f t="shared" si="103"/>
        <v>128.6</v>
      </c>
      <c r="L260" s="100">
        <f t="shared" si="104"/>
        <v>0</v>
      </c>
      <c r="M260" s="129"/>
      <c r="N260" s="7">
        <f t="shared" si="105"/>
        <v>0</v>
      </c>
      <c r="O260" s="7">
        <f t="shared" si="106"/>
        <v>616532.82999999996</v>
      </c>
      <c r="P260" s="7">
        <f t="shared" si="107"/>
        <v>0</v>
      </c>
      <c r="Q260" s="20" t="e">
        <f t="shared" si="108"/>
        <v>#DIV/0!</v>
      </c>
      <c r="V260" s="101"/>
    </row>
    <row r="261" spans="1:22" ht="49.5" x14ac:dyDescent="0.25">
      <c r="A261" s="49" t="s">
        <v>317</v>
      </c>
      <c r="B261" s="95" t="str">
        <f>IFERROR(VLOOKUP(C261,'[23]SINAPI DEZEMBRO'!$A:$F,6,FALSE),IFERROR(VLOOKUP(C261,'[23]BANCO DE DADOS'!$A$3:$F$10542,2,FALSE),""))</f>
        <v>SINAPI DEZEMBRO 2025</v>
      </c>
      <c r="C261" s="96">
        <v>105004</v>
      </c>
      <c r="D261" s="97" t="str">
        <f>IFERROR(IF(C261="","FALTA",VLOOKUP($C261,'[23]E-FISCO'!$A$1:$B$5439,2,)),"FALTA")</f>
        <v>FALTA</v>
      </c>
      <c r="E261" s="9" t="str">
        <f>IFERROR(VLOOKUP(C261,'[23]SINAPI DEZEMBRO'!$A:$E,2,FALSE),IFERROR(VLOOKUP(C261,'[23]BANCO DE DADOS'!$A$3:$F$10542,3,FALSE),""))</f>
        <v>RAMPA DE ACESSIBILIDADE EM CONCRETO MOLDADO IN LOCO, EM CALÇADA NOVA COM LARGURA MENOR À 3,00 M, FCK 25MPA, COM PISO PODOTÁTIL. AF_03/2024</v>
      </c>
      <c r="F261" s="5" t="str">
        <f>IFERROR(VLOOKUP(C261,'[23]SINAPI DEZEMBRO'!$A:$E,3,FALSE),IFERROR(VLOOKUP(C261,'[23]BANCO DE DADOS'!$A$3:$F$10542,4,FALSE),""))</f>
        <v>M2</v>
      </c>
      <c r="G261" s="98">
        <f>VLOOKUP(A261,'[23]MEM LOTE 6 SERTÃO S.FRANCISCO'!$1:$1048576,6,FALSE)</f>
        <v>739.67</v>
      </c>
      <c r="H261" s="99">
        <v>1</v>
      </c>
      <c r="I261" s="100">
        <f t="shared" si="102"/>
        <v>0.2621</v>
      </c>
      <c r="J261" s="6">
        <f>IFERROR(VLOOKUP(C261,'[23]SINAPI DEZEMBRO'!$A:$E,4,FALSE),IFERROR(VLOOKUP(C261,'[23]BANCO DE DADOS'!$A$3:$F$10542,5,FALSE),""))</f>
        <v>126.98</v>
      </c>
      <c r="K261" s="7">
        <f t="shared" si="103"/>
        <v>160.26</v>
      </c>
      <c r="L261" s="100">
        <f t="shared" si="104"/>
        <v>0</v>
      </c>
      <c r="M261" s="129"/>
      <c r="N261" s="7">
        <f t="shared" si="105"/>
        <v>0</v>
      </c>
      <c r="O261" s="7">
        <f t="shared" si="106"/>
        <v>118539.51</v>
      </c>
      <c r="P261" s="7">
        <f t="shared" si="107"/>
        <v>0</v>
      </c>
      <c r="Q261" s="20" t="e">
        <f t="shared" si="108"/>
        <v>#DIV/0!</v>
      </c>
      <c r="V261" s="101"/>
    </row>
    <row r="262" spans="1:22" x14ac:dyDescent="0.25">
      <c r="A262" s="89" t="s">
        <v>318</v>
      </c>
      <c r="B262" s="89"/>
      <c r="C262" s="90"/>
      <c r="D262" s="91"/>
      <c r="E262" s="3" t="s">
        <v>121</v>
      </c>
      <c r="F262" s="91"/>
      <c r="G262" s="92"/>
      <c r="H262" s="91"/>
      <c r="I262" s="91"/>
      <c r="J262" s="93"/>
      <c r="K262" s="91"/>
      <c r="L262" s="91"/>
      <c r="M262" s="128"/>
      <c r="N262" s="91"/>
      <c r="O262" s="94">
        <f>SUM(O263:O278)</f>
        <v>540681.52</v>
      </c>
      <c r="P262" s="94">
        <f>SUM(P263:P278)</f>
        <v>0</v>
      </c>
      <c r="V262" s="101"/>
    </row>
    <row r="263" spans="1:22" ht="33" x14ac:dyDescent="0.25">
      <c r="A263" s="49" t="s">
        <v>319</v>
      </c>
      <c r="B263" s="95" t="str">
        <f>IFERROR(VLOOKUP(C263,'[23]SINAPI DEZEMBRO'!$A:$F,6,FALSE),IFERROR(VLOOKUP(C263,'[23]BANCO DE DADOS'!$A$3:$F$10542,2,FALSE),""))</f>
        <v>SINAPI-I DEZEMBRO 2025</v>
      </c>
      <c r="C263" s="96">
        <v>7761</v>
      </c>
      <c r="D263" s="97" t="str">
        <f>IFERROR(IF(C263="","FALTA",VLOOKUP($C263,'[23]E-FISCO'!$A$1:$B$5439,2,)),"FALTA")</f>
        <v>FALTA</v>
      </c>
      <c r="E263" s="9" t="str">
        <f>IFERROR(VLOOKUP(C263,'[23]SINAPI DEZEMBRO'!$A:$E,2,FALSE),IFERROR(VLOOKUP(C263,'[23]BANCO DE DADOS'!$A$3:$F$10542,3,FALSE),""))</f>
        <v>TUBO DE CONCRETO ARMADO PARA AGUAS PLUVIAIS, CLASSE PA-2, COM ENCAIXE PONTA E BOLSA, DIAMETRO NOMINAL DE 400 MM</v>
      </c>
      <c r="F263" s="5" t="str">
        <f>IFERROR(VLOOKUP(C263,'[23]SINAPI DEZEMBRO'!$A:$E,3,FALSE),IFERROR(VLOOKUP(C263,'[23]BANCO DE DADOS'!$A$3:$F$10542,4,FALSE),""))</f>
        <v>M</v>
      </c>
      <c r="G263" s="98">
        <f>VLOOKUP(A263,'[23]MEM LOTE 6 SERTÃO S.FRANCISCO'!$1:$1048576,6,FALSE)</f>
        <v>142.68</v>
      </c>
      <c r="H263" s="99">
        <v>5</v>
      </c>
      <c r="I263" s="100">
        <f t="shared" ref="I263:I278" si="109">IF($H263="","",IF($H263=1,$O$10,IF($H263=2,$O$11,IF($H263=3,$O$12,IF($H263=4,$O$13,IF($H263=5,$O$14,IF($H263=6,$O$15)))))))</f>
        <v>0.184</v>
      </c>
      <c r="J263" s="6">
        <f>IFERROR(VLOOKUP(C263,'[23]SINAPI DEZEMBRO'!$A:$E,4,FALSE),IFERROR(VLOOKUP(C263,'[23]BANCO DE DADOS'!$A$3:$F$10542,5,FALSE),""))</f>
        <v>102.68</v>
      </c>
      <c r="K263" s="7">
        <f t="shared" ref="K263:K278" si="110">IF($G263="","",TRUNC((J263*I263)+J263,2))</f>
        <v>121.57</v>
      </c>
      <c r="L263" s="100">
        <f t="shared" ref="L263:L278" si="111">IF($H263="","",IF($H263=1,$P$10,IF($H263=2,$P$11,IF($H263=3,$P$12,IF($H263=4,$P$13,IF($H263=5,$P$14,IF($H263=6,$P$15)))))))</f>
        <v>0</v>
      </c>
      <c r="M263" s="129"/>
      <c r="N263" s="7">
        <f t="shared" ref="N263:N278" si="112">IF($G263="","",TRUNC((M263*L263)+M263,2))</f>
        <v>0</v>
      </c>
      <c r="O263" s="7">
        <f t="shared" ref="O263:O278" si="113">IF($G263="","",TRUNC(K263*G263,2))</f>
        <v>17345.599999999999</v>
      </c>
      <c r="P263" s="7">
        <f t="shared" ref="P263:P278" si="114">IF($G263="","",TRUNC(N263*G263,2))</f>
        <v>0</v>
      </c>
      <c r="Q263" s="20" t="e">
        <f>P263/$P$262</f>
        <v>#DIV/0!</v>
      </c>
      <c r="V263" s="101"/>
    </row>
    <row r="264" spans="1:22" ht="49.5" x14ac:dyDescent="0.25">
      <c r="A264" s="49" t="s">
        <v>320</v>
      </c>
      <c r="B264" s="95" t="str">
        <f>IFERROR(VLOOKUP(C264,'[23]SINAPI DEZEMBRO'!$A:$F,6,FALSE),IFERROR(VLOOKUP(C264,'[23]BANCO DE DADOS'!$A$3:$F$10542,2,FALSE),""))</f>
        <v>SINAPI DEZEMBRO 2025</v>
      </c>
      <c r="C264" s="96">
        <v>92809</v>
      </c>
      <c r="D264" s="97" t="str">
        <f>IFERROR(IF(C264="","FALTA",VLOOKUP($C264,'[23]E-FISCO'!$A$1:$B$5439,2,)),"FALTA")</f>
        <v>FALTA</v>
      </c>
      <c r="E264" s="9" t="str">
        <f>IFERROR(VLOOKUP(C264,'[23]SINAPI DEZEMBRO'!$A:$E,2,FALSE),IFERROR(VLOOKUP(C264,'[23]BANCO DE DADOS'!$A$3:$F$10542,3,FALSE),""))</f>
        <v>ASSENTAMENTO DE TUBO DE CONCRETO PARA REDES COLETORAS DE ÁGUAS PLUVIAIS, DIÂMETRO DE 400 MM, JUNTA RÍGIDA, INSTALADO EM LOCAL COM BAIXO NÍVEL DE INTERFERÊNCIAS (NÃO INCLUI FORNECIMENTO). AF_03/2024</v>
      </c>
      <c r="F264" s="5" t="str">
        <f>IFERROR(VLOOKUP(C264,'[23]SINAPI DEZEMBRO'!$A:$E,3,FALSE),IFERROR(VLOOKUP(C264,'[23]BANCO DE DADOS'!$A$3:$F$10542,4,FALSE),""))</f>
        <v>M</v>
      </c>
      <c r="G264" s="98">
        <f>VLOOKUP(A264,'[23]MEM LOTE 6 SERTÃO S.FRANCISCO'!$1:$1048576,6,FALSE)</f>
        <v>142.68</v>
      </c>
      <c r="H264" s="99">
        <v>1</v>
      </c>
      <c r="I264" s="100">
        <f t="shared" si="109"/>
        <v>0.2621</v>
      </c>
      <c r="J264" s="6">
        <f>IFERROR(VLOOKUP(C264,'[23]SINAPI DEZEMBRO'!$A:$E,4,FALSE),IFERROR(VLOOKUP(C264,'[23]BANCO DE DADOS'!$A$3:$F$10542,5,FALSE),""))</f>
        <v>32.57</v>
      </c>
      <c r="K264" s="7">
        <f t="shared" si="110"/>
        <v>41.1</v>
      </c>
      <c r="L264" s="100">
        <f t="shared" si="111"/>
        <v>0</v>
      </c>
      <c r="M264" s="129"/>
      <c r="N264" s="7">
        <f t="shared" si="112"/>
        <v>0</v>
      </c>
      <c r="O264" s="7">
        <f t="shared" si="113"/>
        <v>5864.14</v>
      </c>
      <c r="P264" s="7">
        <f t="shared" si="114"/>
        <v>0</v>
      </c>
      <c r="Q264" s="20" t="e">
        <f t="shared" ref="Q264:Q278" si="115">P264/$P$262</f>
        <v>#DIV/0!</v>
      </c>
      <c r="V264" s="101"/>
    </row>
    <row r="265" spans="1:22" ht="33" x14ac:dyDescent="0.25">
      <c r="A265" s="49" t="s">
        <v>321</v>
      </c>
      <c r="B265" s="95" t="str">
        <f>IFERROR(VLOOKUP(C265,'[23]SINAPI DEZEMBRO'!$A:$F,6,FALSE),IFERROR(VLOOKUP(C265,'[23]BANCO DE DADOS'!$A$3:$F$10542,2,FALSE),""))</f>
        <v>SINAPI-I DEZEMBRO 2025</v>
      </c>
      <c r="C265" s="96">
        <v>7762</v>
      </c>
      <c r="D265" s="97" t="str">
        <f>IFERROR(IF(C265="","FALTA",VLOOKUP($C265,'[23]E-FISCO'!$A$1:$B$5439,2,)),"FALTA")</f>
        <v>FALTA</v>
      </c>
      <c r="E265" s="9" t="str">
        <f>IFERROR(VLOOKUP(C265,'[23]SINAPI DEZEMBRO'!$A:$E,2,FALSE),IFERROR(VLOOKUP(C265,'[23]BANCO DE DADOS'!$A$3:$F$10542,3,FALSE),""))</f>
        <v>TUBO DE CONCRETO ARMADO PARA AGUAS PLUVIAIS, CLASSE PA-2, COM ENCAIXE PONTA E BOLSA, DIAMETRO NOMINAL DE 600 MM</v>
      </c>
      <c r="F265" s="5" t="str">
        <f>IFERROR(VLOOKUP(C265,'[23]SINAPI DEZEMBRO'!$A:$E,3,FALSE),IFERROR(VLOOKUP(C265,'[23]BANCO DE DADOS'!$A$3:$F$10542,4,FALSE),""))</f>
        <v>M</v>
      </c>
      <c r="G265" s="98">
        <f>VLOOKUP(A265,'[23]MEM LOTE 6 SERTÃO S.FRANCISCO'!$1:$1048576,6,FALSE)</f>
        <v>142.68</v>
      </c>
      <c r="H265" s="99">
        <v>5</v>
      </c>
      <c r="I265" s="100">
        <f t="shared" si="109"/>
        <v>0.184</v>
      </c>
      <c r="J265" s="6">
        <f>IFERROR(VLOOKUP(C265,'[23]SINAPI DEZEMBRO'!$A:$E,4,FALSE),IFERROR(VLOOKUP(C265,'[23]BANCO DE DADOS'!$A$3:$F$10542,5,FALSE),""))</f>
        <v>163.11000000000001</v>
      </c>
      <c r="K265" s="7">
        <f t="shared" si="110"/>
        <v>193.12</v>
      </c>
      <c r="L265" s="100">
        <f t="shared" si="111"/>
        <v>0</v>
      </c>
      <c r="M265" s="129"/>
      <c r="N265" s="7">
        <f t="shared" si="112"/>
        <v>0</v>
      </c>
      <c r="O265" s="7">
        <f t="shared" si="113"/>
        <v>27554.36</v>
      </c>
      <c r="P265" s="7">
        <f t="shared" si="114"/>
        <v>0</v>
      </c>
      <c r="Q265" s="20" t="e">
        <f t="shared" si="115"/>
        <v>#DIV/0!</v>
      </c>
      <c r="V265" s="101"/>
    </row>
    <row r="266" spans="1:22" ht="49.5" x14ac:dyDescent="0.25">
      <c r="A266" s="49" t="s">
        <v>322</v>
      </c>
      <c r="B266" s="95" t="str">
        <f>IFERROR(VLOOKUP(C266,'[23]SINAPI DEZEMBRO'!$A:$F,6,FALSE),IFERROR(VLOOKUP(C266,'[23]BANCO DE DADOS'!$A$3:$F$10542,2,FALSE),""))</f>
        <v>SINAPI DEZEMBRO 2025</v>
      </c>
      <c r="C266" s="96">
        <v>92811</v>
      </c>
      <c r="D266" s="97" t="str">
        <f>IFERROR(IF(C266="","FALTA",VLOOKUP($C266,'[23]E-FISCO'!$A$1:$B$5439,2,)),"FALTA")</f>
        <v>FALTA</v>
      </c>
      <c r="E266" s="9" t="str">
        <f>IFERROR(VLOOKUP(C266,'[23]SINAPI DEZEMBRO'!$A:$E,2,FALSE),IFERROR(VLOOKUP(C266,'[23]BANCO DE DADOS'!$A$3:$F$10542,3,FALSE),""))</f>
        <v>ASSENTAMENTO DE TUBO DE CONCRETO PARA REDES COLETORAS DE ÁGUAS PLUVIAIS, DIÂMETRO DE 600 MM, JUNTA RÍGIDA, INSTALADO EM LOCAL COM BAIXO NÍVEL DE INTERFERÊNCIAS (NÃO INCLUI FORNECIMENTO). AF_03/2024</v>
      </c>
      <c r="F266" s="5" t="str">
        <f>IFERROR(VLOOKUP(C266,'[23]SINAPI DEZEMBRO'!$A:$E,3,FALSE),IFERROR(VLOOKUP(C266,'[23]BANCO DE DADOS'!$A$3:$F$10542,4,FALSE),""))</f>
        <v>M</v>
      </c>
      <c r="G266" s="98">
        <f>VLOOKUP(A266,'[23]MEM LOTE 6 SERTÃO S.FRANCISCO'!$1:$1048576,6,FALSE)</f>
        <v>142.68</v>
      </c>
      <c r="H266" s="99">
        <v>1</v>
      </c>
      <c r="I266" s="100">
        <f t="shared" si="109"/>
        <v>0.2621</v>
      </c>
      <c r="J266" s="6">
        <f>IFERROR(VLOOKUP(C266,'[23]SINAPI DEZEMBRO'!$A:$E,4,FALSE),IFERROR(VLOOKUP(C266,'[23]BANCO DE DADOS'!$A$3:$F$10542,5,FALSE),""))</f>
        <v>51.98</v>
      </c>
      <c r="K266" s="7">
        <f t="shared" si="110"/>
        <v>65.599999999999994</v>
      </c>
      <c r="L266" s="100">
        <f t="shared" si="111"/>
        <v>0</v>
      </c>
      <c r="M266" s="129"/>
      <c r="N266" s="7">
        <f t="shared" si="112"/>
        <v>0</v>
      </c>
      <c r="O266" s="7">
        <f t="shared" si="113"/>
        <v>9359.7999999999993</v>
      </c>
      <c r="P266" s="7">
        <f t="shared" si="114"/>
        <v>0</v>
      </c>
      <c r="Q266" s="20" t="e">
        <f t="shared" si="115"/>
        <v>#DIV/0!</v>
      </c>
      <c r="V266" s="101"/>
    </row>
    <row r="267" spans="1:22" ht="33" x14ac:dyDescent="0.25">
      <c r="A267" s="49" t="s">
        <v>323</v>
      </c>
      <c r="B267" s="95" t="str">
        <f>IFERROR(VLOOKUP(C267,'[23]SINAPI DEZEMBRO'!$A:$F,6,FALSE),IFERROR(VLOOKUP(C267,'[23]BANCO DE DADOS'!$A$3:$F$10542,2,FALSE),""))</f>
        <v>SINAPI-I DEZEMBRO 2025</v>
      </c>
      <c r="C267" s="96">
        <v>12572</v>
      </c>
      <c r="D267" s="97" t="str">
        <f>IFERROR(IF(C267="","FALTA",VLOOKUP($C267,'[23]E-FISCO'!$A$1:$B$5439,2,)),"FALTA")</f>
        <v>FALTA</v>
      </c>
      <c r="E267" s="9" t="str">
        <f>IFERROR(VLOOKUP(C267,'[23]SINAPI DEZEMBRO'!$A:$E,2,FALSE),IFERROR(VLOOKUP(C267,'[23]BANCO DE DADOS'!$A$3:$F$10542,3,FALSE),""))</f>
        <v>TUBO DE CONCRETO ARMADO PARA AGUAS PLUVIAIS, CLASSE PA-3, COM ENCAIXE PONTA E BOLSA, DIAMETRO NOMINAL DE 1000 MM</v>
      </c>
      <c r="F267" s="5" t="str">
        <f>IFERROR(VLOOKUP(C267,'[23]SINAPI DEZEMBRO'!$A:$E,3,FALSE),IFERROR(VLOOKUP(C267,'[23]BANCO DE DADOS'!$A$3:$F$10542,4,FALSE),""))</f>
        <v>M</v>
      </c>
      <c r="G267" s="98">
        <f>VLOOKUP(A267,'[23]MEM LOTE 6 SERTÃO S.FRANCISCO'!$1:$1048576,6,FALSE)</f>
        <v>142.68</v>
      </c>
      <c r="H267" s="99">
        <v>5</v>
      </c>
      <c r="I267" s="100">
        <f t="shared" si="109"/>
        <v>0.184</v>
      </c>
      <c r="J267" s="6">
        <f>IFERROR(VLOOKUP(C267,'[23]SINAPI DEZEMBRO'!$A:$E,4,FALSE),IFERROR(VLOOKUP(C267,'[23]BANCO DE DADOS'!$A$3:$F$10542,5,FALSE),""))</f>
        <v>513.44000000000005</v>
      </c>
      <c r="K267" s="7">
        <f t="shared" si="110"/>
        <v>607.91</v>
      </c>
      <c r="L267" s="100">
        <f t="shared" si="111"/>
        <v>0</v>
      </c>
      <c r="M267" s="129"/>
      <c r="N267" s="7">
        <f t="shared" si="112"/>
        <v>0</v>
      </c>
      <c r="O267" s="7">
        <f t="shared" si="113"/>
        <v>86736.59</v>
      </c>
      <c r="P267" s="7">
        <f t="shared" si="114"/>
        <v>0</v>
      </c>
      <c r="Q267" s="20" t="e">
        <f t="shared" si="115"/>
        <v>#DIV/0!</v>
      </c>
      <c r="V267" s="101"/>
    </row>
    <row r="268" spans="1:22" ht="49.5" x14ac:dyDescent="0.25">
      <c r="A268" s="49" t="s">
        <v>324</v>
      </c>
      <c r="B268" s="95" t="str">
        <f>IFERROR(VLOOKUP(C268,'[23]SINAPI DEZEMBRO'!$A:$F,6,FALSE),IFERROR(VLOOKUP(C268,'[23]BANCO DE DADOS'!$A$3:$F$10542,2,FALSE),""))</f>
        <v>SINAPI DEZEMBRO 2025</v>
      </c>
      <c r="C268" s="96">
        <v>92815</v>
      </c>
      <c r="D268" s="97" t="str">
        <f>IFERROR(IF(C268="","FALTA",VLOOKUP($C268,'[23]E-FISCO'!$A$1:$B$5439,2,)),"FALTA")</f>
        <v>FALTA</v>
      </c>
      <c r="E268" s="9" t="str">
        <f>IFERROR(VLOOKUP(C268,'[23]SINAPI DEZEMBRO'!$A:$E,2,FALSE),IFERROR(VLOOKUP(C268,'[23]BANCO DE DADOS'!$A$3:$F$10542,3,FALSE),""))</f>
        <v>ASSENTAMENTO DE TUBO DE CONCRETO PARA REDES COLETORAS DE ÁGUAS PLUVIAIS, DIÂMETRO DE 1000 MM, JUNTA RÍGIDA, INSTALADO EM LOCAL COM BAIXO NÍVEL DE INTERFERÊNCIAS (NÃO INCLUI FORNECIMENTO). AF_03/2024</v>
      </c>
      <c r="F268" s="5" t="str">
        <f>IFERROR(VLOOKUP(C268,'[23]SINAPI DEZEMBRO'!$A:$E,3,FALSE),IFERROR(VLOOKUP(C268,'[23]BANCO DE DADOS'!$A$3:$F$10542,4,FALSE),""))</f>
        <v>M</v>
      </c>
      <c r="G268" s="98">
        <f>VLOOKUP(A268,'[23]MEM LOTE 6 SERTÃO S.FRANCISCO'!$1:$1048576,6,FALSE)</f>
        <v>142.68</v>
      </c>
      <c r="H268" s="99">
        <v>1</v>
      </c>
      <c r="I268" s="100">
        <f t="shared" si="109"/>
        <v>0.2621</v>
      </c>
      <c r="J268" s="6">
        <f>IFERROR(VLOOKUP(C268,'[23]SINAPI DEZEMBRO'!$A:$E,4,FALSE),IFERROR(VLOOKUP(C268,'[23]BANCO DE DADOS'!$A$3:$F$10542,5,FALSE),""))</f>
        <v>94.15</v>
      </c>
      <c r="K268" s="7">
        <f t="shared" si="110"/>
        <v>118.82</v>
      </c>
      <c r="L268" s="100">
        <f t="shared" si="111"/>
        <v>0</v>
      </c>
      <c r="M268" s="129"/>
      <c r="N268" s="7">
        <f t="shared" si="112"/>
        <v>0</v>
      </c>
      <c r="O268" s="7">
        <f t="shared" si="113"/>
        <v>16953.23</v>
      </c>
      <c r="P268" s="7">
        <f t="shared" si="114"/>
        <v>0</v>
      </c>
      <c r="Q268" s="20" t="e">
        <f t="shared" si="115"/>
        <v>#DIV/0!</v>
      </c>
      <c r="V268" s="101"/>
    </row>
    <row r="269" spans="1:22" ht="66" x14ac:dyDescent="0.25">
      <c r="A269" s="49" t="s">
        <v>325</v>
      </c>
      <c r="B269" s="95" t="str">
        <f>IFERROR(VLOOKUP(C269,'[23]SINAPI DEZEMBRO'!$A:$F,6,FALSE),IFERROR(VLOOKUP(C269,'[23]BANCO DE DADOS'!$A$3:$F$10542,2,FALSE),""))</f>
        <v>SINAPI DEZEMBRO 2025</v>
      </c>
      <c r="C269" s="96">
        <v>102329</v>
      </c>
      <c r="D269" s="97" t="str">
        <f>IFERROR(IF(C269="","FALTA",VLOOKUP($C269,'[23]E-FISCO'!$A$1:$B$5439,2,)),"FALTA")</f>
        <v>FALTA</v>
      </c>
      <c r="E269" s="9" t="str">
        <f>IFERROR(VLOOKUP(C269,'[23]SINAPI DEZEMBRO'!$A:$E,2,FALSE),IFERROR(VLOOKUP(C269,'[23]BANCO DE DADOS'!$A$3:$F$10542,3,FALSE),""))</f>
        <v>ESCAVAÇÃO MECANIZADA DE VALA COM PROF. MAIOR QUE 1,5 M ATÉ 3,0 M (MÉDIA MONTANTE E JUSANTE/UMA COMPOSIÇÃO POR TRECHO), RETROESCAV. (0,26 M3), LARG. DE 0,8 M A 1,5 M, EM SOLO DE 2A CATEGORIA, EM LOCAIS COM BAIXO NÍVEL DE INTERFERÊNCIA. AF_09/2024</v>
      </c>
      <c r="F269" s="5" t="str">
        <f>IFERROR(VLOOKUP(C269,'[23]SINAPI DEZEMBRO'!$A:$E,3,FALSE),IFERROR(VLOOKUP(C269,'[23]BANCO DE DADOS'!$A$3:$F$10542,4,FALSE),""))</f>
        <v>M3</v>
      </c>
      <c r="G269" s="98">
        <f>VLOOKUP(A269,'[23]MEM LOTE 6 SERTÃO S.FRANCISCO'!$1:$1048576,6,FALSE)</f>
        <v>385.22</v>
      </c>
      <c r="H269" s="99">
        <v>1</v>
      </c>
      <c r="I269" s="100">
        <f t="shared" si="109"/>
        <v>0.2621</v>
      </c>
      <c r="J269" s="6">
        <f>IFERROR(VLOOKUP(C269,'[23]SINAPI DEZEMBRO'!$A:$E,4,FALSE),IFERROR(VLOOKUP(C269,'[23]BANCO DE DADOS'!$A$3:$F$10542,5,FALSE),""))</f>
        <v>8.92</v>
      </c>
      <c r="K269" s="7">
        <f t="shared" si="110"/>
        <v>11.25</v>
      </c>
      <c r="L269" s="100">
        <f t="shared" si="111"/>
        <v>0</v>
      </c>
      <c r="M269" s="129"/>
      <c r="N269" s="7">
        <f t="shared" si="112"/>
        <v>0</v>
      </c>
      <c r="O269" s="7">
        <f t="shared" si="113"/>
        <v>4333.72</v>
      </c>
      <c r="P269" s="7">
        <f t="shared" si="114"/>
        <v>0</v>
      </c>
      <c r="Q269" s="20" t="e">
        <f t="shared" si="115"/>
        <v>#DIV/0!</v>
      </c>
      <c r="V269" s="101"/>
    </row>
    <row r="270" spans="1:22" x14ac:dyDescent="0.25">
      <c r="A270" s="49" t="s">
        <v>326</v>
      </c>
      <c r="B270" s="95" t="str">
        <f>IFERROR(VLOOKUP(C270,'[23]SINAPI DEZEMBRO'!$A:$F,6,FALSE),IFERROR(VLOOKUP(C270,'[23]BANCO DE DADOS'!$A$3:$F$10542,2,FALSE),""))</f>
        <v>SINAPI DEZEMBRO 2025</v>
      </c>
      <c r="C270" s="96">
        <v>94342</v>
      </c>
      <c r="D270" s="97" t="str">
        <f>IFERROR(IF(C270="","FALTA",VLOOKUP($C270,'[23]E-FISCO'!$A$1:$B$5439,2,)),"FALTA")</f>
        <v>431162 - 0</v>
      </c>
      <c r="E270" s="9" t="str">
        <f>IFERROR(VLOOKUP(C270,'[23]SINAPI DEZEMBRO'!$A:$E,2,FALSE),IFERROR(VLOOKUP(C270,'[23]BANCO DE DADOS'!$A$3:$F$10542,3,FALSE),""))</f>
        <v>ATERRO MANUAL DE VALAS COM AREIA PARA ATERRO. AF_08/2023</v>
      </c>
      <c r="F270" s="5" t="str">
        <f>IFERROR(VLOOKUP(C270,'[23]SINAPI DEZEMBRO'!$A:$E,3,FALSE),IFERROR(VLOOKUP(C270,'[23]BANCO DE DADOS'!$A$3:$F$10542,4,FALSE),""))</f>
        <v>M3</v>
      </c>
      <c r="G270" s="98">
        <f>VLOOKUP(A270,'[23]MEM LOTE 6 SERTÃO S.FRANCISCO'!$1:$1048576,6,FALSE)</f>
        <v>214.02</v>
      </c>
      <c r="H270" s="99">
        <v>1</v>
      </c>
      <c r="I270" s="100">
        <f t="shared" si="109"/>
        <v>0.2621</v>
      </c>
      <c r="J270" s="6">
        <f>IFERROR(VLOOKUP(C270,'[23]SINAPI DEZEMBRO'!$A:$E,4,FALSE),IFERROR(VLOOKUP(C270,'[23]BANCO DE DADOS'!$A$3:$F$10542,5,FALSE),""))</f>
        <v>126.29</v>
      </c>
      <c r="K270" s="7">
        <f t="shared" si="110"/>
        <v>159.38999999999999</v>
      </c>
      <c r="L270" s="100">
        <f t="shared" si="111"/>
        <v>0</v>
      </c>
      <c r="M270" s="129"/>
      <c r="N270" s="7">
        <f t="shared" si="112"/>
        <v>0</v>
      </c>
      <c r="O270" s="7">
        <f t="shared" si="113"/>
        <v>34112.639999999999</v>
      </c>
      <c r="P270" s="7">
        <f t="shared" si="114"/>
        <v>0</v>
      </c>
      <c r="Q270" s="20" t="e">
        <f t="shared" si="115"/>
        <v>#DIV/0!</v>
      </c>
      <c r="V270" s="101"/>
    </row>
    <row r="271" spans="1:22" ht="49.5" x14ac:dyDescent="0.25">
      <c r="A271" s="49" t="s">
        <v>327</v>
      </c>
      <c r="B271" s="95" t="str">
        <f>IFERROR(VLOOKUP(C271,'[23]SINAPI DEZEMBRO'!$A:$F,6,FALSE),IFERROR(VLOOKUP(C271,'[23]BANCO DE DADOS'!$A$3:$F$10542,2,FALSE),""))</f>
        <v>SINAPI DEZEMBRO 2025</v>
      </c>
      <c r="C271" s="96">
        <v>100975</v>
      </c>
      <c r="D271" s="97" t="str">
        <f>IFERROR(IF(C271="","FALTA",VLOOKUP($C271,'[23]E-FISCO'!$A$1:$B$5439,2,)),"FALTA")</f>
        <v>FALTA</v>
      </c>
      <c r="E271" s="4" t="str">
        <f>IFERROR(VLOOKUP(C271,'[23]SINAPI DEZEMBRO'!$A:$E,2,FALSE),IFERROR(VLOOKUP(C271,'[23]BANCO DE DADOS'!$A$3:$F$10542,3,FALSE),""))</f>
        <v>CARGA, MANOBRA E DESCARGA DE SOLOS E MATERIAIS GRANULARES EM CAMINHÃO BASCULANTE 14 M³ - CARGA COM PÁ CARREGADEIRA (CAÇAMBA DE 1,7 A 2,8 M³ / 128 HP) E DESCARGA LIVRE (UNIDADE: M3). AF_07/2020</v>
      </c>
      <c r="F271" s="5" t="str">
        <f>IFERROR(VLOOKUP(C271,'[23]SINAPI DEZEMBRO'!$A:$E,3,FALSE),IFERROR(VLOOKUP(C271,'[23]BANCO DE DADOS'!$A$3:$F$10542,4,FALSE),""))</f>
        <v>M3</v>
      </c>
      <c r="G271" s="98">
        <f>VLOOKUP(A271,'[23]MEM LOTE 6 SERTÃO S.FRANCISCO'!$1:$1048576,6,FALSE)</f>
        <v>481.52</v>
      </c>
      <c r="H271" s="99">
        <v>1</v>
      </c>
      <c r="I271" s="100">
        <f t="shared" si="109"/>
        <v>0.2621</v>
      </c>
      <c r="J271" s="6">
        <f>IFERROR(VLOOKUP(C271,'[23]SINAPI DEZEMBRO'!$A:$E,4,FALSE),IFERROR(VLOOKUP(C271,'[23]BANCO DE DADOS'!$A$3:$F$10542,5,FALSE),""))</f>
        <v>8.4700000000000006</v>
      </c>
      <c r="K271" s="7">
        <f t="shared" si="110"/>
        <v>10.68</v>
      </c>
      <c r="L271" s="100">
        <f t="shared" si="111"/>
        <v>0</v>
      </c>
      <c r="M271" s="129"/>
      <c r="N271" s="7">
        <f t="shared" si="112"/>
        <v>0</v>
      </c>
      <c r="O271" s="7">
        <f t="shared" si="113"/>
        <v>5142.63</v>
      </c>
      <c r="P271" s="7">
        <f t="shared" si="114"/>
        <v>0</v>
      </c>
      <c r="Q271" s="20" t="e">
        <f t="shared" si="115"/>
        <v>#DIV/0!</v>
      </c>
      <c r="V271" s="101"/>
    </row>
    <row r="272" spans="1:22" ht="33" x14ac:dyDescent="0.25">
      <c r="A272" s="49" t="s">
        <v>328</v>
      </c>
      <c r="B272" s="95" t="str">
        <f>IFERROR(VLOOKUP(C272,'[23]SINAPI DEZEMBRO'!$A:$F,6,FALSE),IFERROR(VLOOKUP(C272,'[23]BANCO DE DADOS'!$A$3:$F$10542,2,FALSE),""))</f>
        <v>SINAPI DEZEMBRO 2025</v>
      </c>
      <c r="C272" s="96">
        <v>95876</v>
      </c>
      <c r="D272" s="97" t="str">
        <f>IFERROR(IF(C272="","FALTA",VLOOKUP($C272,'[23]E-FISCO'!$A$1:$B$5439,2,)),"FALTA")</f>
        <v>FALTA</v>
      </c>
      <c r="E272" s="4" t="str">
        <f>IFERROR(VLOOKUP(C272,'[23]SINAPI DEZEMBRO'!$A:$E,2,FALSE),IFERROR(VLOOKUP(C272,'[23]BANCO DE DADOS'!$A$3:$F$10542,3,FALSE),""))</f>
        <v>TRANSPORTE COM CAMINHÃO BASCULANTE DE 14 M³, EM VIA URBANA PAVIMENTADA, DMT ATÉ 30 KM (UNIDADE: M3XKM). AF_07/2020</v>
      </c>
      <c r="F272" s="5" t="str">
        <f>IFERROR(VLOOKUP(C272,'[23]SINAPI DEZEMBRO'!$A:$E,3,FALSE),IFERROR(VLOOKUP(C272,'[23]BANCO DE DADOS'!$A$3:$F$10542,4,FALSE),""))</f>
        <v>M3XKM</v>
      </c>
      <c r="G272" s="98">
        <f>VLOOKUP(A272,'[23]MEM LOTE 6 SERTÃO S.FRANCISCO'!$1:$1048576,6,FALSE)</f>
        <v>7222.8</v>
      </c>
      <c r="H272" s="99">
        <v>1</v>
      </c>
      <c r="I272" s="100">
        <f t="shared" si="109"/>
        <v>0.2621</v>
      </c>
      <c r="J272" s="6">
        <f>IFERROR(VLOOKUP(C272,'[23]SINAPI DEZEMBRO'!$A:$E,4,FALSE),IFERROR(VLOOKUP(C272,'[23]BANCO DE DADOS'!$A$3:$F$10542,5,FALSE),""))</f>
        <v>2.16</v>
      </c>
      <c r="K272" s="7">
        <f t="shared" si="110"/>
        <v>2.72</v>
      </c>
      <c r="L272" s="100">
        <f t="shared" si="111"/>
        <v>0</v>
      </c>
      <c r="M272" s="129"/>
      <c r="N272" s="7">
        <f t="shared" si="112"/>
        <v>0</v>
      </c>
      <c r="O272" s="7">
        <f t="shared" si="113"/>
        <v>19646.009999999998</v>
      </c>
      <c r="P272" s="7">
        <f t="shared" si="114"/>
        <v>0</v>
      </c>
      <c r="Q272" s="20" t="e">
        <f t="shared" si="115"/>
        <v>#DIV/0!</v>
      </c>
      <c r="V272" s="101"/>
    </row>
    <row r="273" spans="1:22" ht="49.5" x14ac:dyDescent="0.25">
      <c r="A273" s="49" t="s">
        <v>329</v>
      </c>
      <c r="B273" s="95" t="str">
        <f>IFERROR(VLOOKUP(C273,'[23]SINAPI DEZEMBRO'!$A:$F,6,FALSE),IFERROR(VLOOKUP(C273,'[23]BANCO DE DADOS'!$A$3:$F$10542,2,FALSE),""))</f>
        <v>SINAPI DEZEMBRO 2025</v>
      </c>
      <c r="C273" s="96">
        <v>97951</v>
      </c>
      <c r="D273" s="97" t="str">
        <f>IFERROR(IF(C273="","FALTA",VLOOKUP($C273,'[23]E-FISCO'!$A$1:$B$5439,2,)),"FALTA")</f>
        <v>FALTA</v>
      </c>
      <c r="E273" s="9" t="str">
        <f>IFERROR(VLOOKUP(C273,'[23]SINAPI DEZEMBRO'!$A:$E,2,FALSE),IFERROR(VLOOKUP(C273,'[23]BANCO DE DADOS'!$A$3:$F$10542,3,FALSE),""))</f>
        <v>CAIXA PARA BOCA DE LOBO COMBINADA COM GRELHA RETANGULAR, EM ALVENARIA COM TIJOLOS CERÂMICOS MACIÇOS, DIMENSÕES INTERNAS: 1,3X1X1,2 M. AF_12/2020</v>
      </c>
      <c r="F273" s="5" t="str">
        <f>IFERROR(VLOOKUP(C273,'[23]SINAPI DEZEMBRO'!$A:$E,3,FALSE),IFERROR(VLOOKUP(C273,'[23]BANCO DE DADOS'!$A$3:$F$10542,4,FALSE),""))</f>
        <v>UN</v>
      </c>
      <c r="G273" s="98">
        <f>VLOOKUP(A273,'[23]MEM LOTE 6 SERTÃO S.FRANCISCO'!$1:$1048576,6,FALSE)</f>
        <v>28</v>
      </c>
      <c r="H273" s="99">
        <v>1</v>
      </c>
      <c r="I273" s="100">
        <f t="shared" si="109"/>
        <v>0.2621</v>
      </c>
      <c r="J273" s="6">
        <f>IFERROR(VLOOKUP(C273,'[23]SINAPI DEZEMBRO'!$A:$E,4,FALSE),IFERROR(VLOOKUP(C273,'[23]BANCO DE DADOS'!$A$3:$F$10542,5,FALSE),""))</f>
        <v>2721.37</v>
      </c>
      <c r="K273" s="7">
        <f t="shared" si="110"/>
        <v>3434.64</v>
      </c>
      <c r="L273" s="100">
        <f t="shared" si="111"/>
        <v>0</v>
      </c>
      <c r="M273" s="129"/>
      <c r="N273" s="7">
        <f t="shared" si="112"/>
        <v>0</v>
      </c>
      <c r="O273" s="7">
        <f t="shared" si="113"/>
        <v>96169.919999999998</v>
      </c>
      <c r="P273" s="7">
        <f t="shared" si="114"/>
        <v>0</v>
      </c>
      <c r="Q273" s="20" t="e">
        <f t="shared" si="115"/>
        <v>#DIV/0!</v>
      </c>
      <c r="V273" s="101"/>
    </row>
    <row r="274" spans="1:22" ht="33" x14ac:dyDescent="0.25">
      <c r="A274" s="49" t="s">
        <v>330</v>
      </c>
      <c r="B274" s="95" t="str">
        <f>IFERROR(VLOOKUP(C274,'[23]SINAPI DEZEMBRO'!$A:$F,6,FALSE),IFERROR(VLOOKUP(C274,'[23]BANCO DE DADOS'!$A$3:$F$10542,2,FALSE),""))</f>
        <v>SICRO OUTUBRO / 2025</v>
      </c>
      <c r="C274" s="96">
        <v>804121</v>
      </c>
      <c r="D274" s="97" t="str">
        <f>IFERROR(IF(C274="","FALTA",VLOOKUP($C274,'[23]E-FISCO'!$A$1:$B$5439,2,)),"FALTA")</f>
        <v>589545 - 6</v>
      </c>
      <c r="E274" s="9" t="str">
        <f>IFERROR(VLOOKUP(C274,'[23]SINAPI DEZEMBRO'!$A:$E,2,FALSE),IFERROR(VLOOKUP(C274,'[23]BANCO DE DADOS'!$A$3:$F$10542,3,FALSE),""))</f>
        <v>BOCA DE BSTC D = 1,00 M - ESCONSIDADE 0° - AREIA E BRITA COMERCIAIS - ALAS RETAS</v>
      </c>
      <c r="F274" s="5" t="str">
        <f>IFERROR(VLOOKUP(C274,'[23]SINAPI DEZEMBRO'!$A:$E,3,FALSE),IFERROR(VLOOKUP(C274,'[23]BANCO DE DADOS'!$A$3:$F$10542,4,FALSE),""))</f>
        <v>UN</v>
      </c>
      <c r="G274" s="98">
        <f>VLOOKUP(A274,'[23]MEM LOTE 6 SERTÃO S.FRANCISCO'!$1:$1048576,6,FALSE)</f>
        <v>28</v>
      </c>
      <c r="H274" s="99">
        <v>1</v>
      </c>
      <c r="I274" s="100">
        <f t="shared" si="109"/>
        <v>0.2621</v>
      </c>
      <c r="J274" s="6">
        <f>IFERROR(VLOOKUP(C274,'[23]SINAPI DEZEMBRO'!$A:$E,4,FALSE),IFERROR(VLOOKUP(C274,'[23]BANCO DE DADOS'!$A$3:$F$10542,5,FALSE),""))</f>
        <v>1918.52</v>
      </c>
      <c r="K274" s="7">
        <f t="shared" si="110"/>
        <v>2421.36</v>
      </c>
      <c r="L274" s="100">
        <f t="shared" si="111"/>
        <v>0</v>
      </c>
      <c r="M274" s="129"/>
      <c r="N274" s="7">
        <f t="shared" si="112"/>
        <v>0</v>
      </c>
      <c r="O274" s="7">
        <f t="shared" si="113"/>
        <v>67798.080000000002</v>
      </c>
      <c r="P274" s="7">
        <f t="shared" si="114"/>
        <v>0</v>
      </c>
      <c r="Q274" s="20" t="e">
        <f t="shared" si="115"/>
        <v>#DIV/0!</v>
      </c>
      <c r="V274" s="101"/>
    </row>
    <row r="275" spans="1:22" ht="33" x14ac:dyDescent="0.25">
      <c r="A275" s="49" t="s">
        <v>331</v>
      </c>
      <c r="B275" s="95" t="str">
        <f>IFERROR(VLOOKUP(C275,'[23]SINAPI DEZEMBRO'!$A:$F,6,FALSE),IFERROR(VLOOKUP(C275,'[23]BANCO DE DADOS'!$A$3:$F$10542,2,FALSE),""))</f>
        <v>ORSE NOVEMBRO / 2025</v>
      </c>
      <c r="C275" s="96">
        <v>10224</v>
      </c>
      <c r="D275" s="97" t="str">
        <f>IFERROR(IF(C275="","FALTA",VLOOKUP($C275,'[23]E-FISCO'!$A$1:$B$5439,2,)),"FALTA")</f>
        <v>FALTA</v>
      </c>
      <c r="E275" s="4" t="str">
        <f>IFERROR(VLOOKUP(C275,'[23]SINAPI DEZEMBRO'!$A:$E,2,FALSE),IFERROR(VLOOKUP(C275,'[23]BANCO DE DADOS'!$A$3:$F$10542,3,FALSE),""))</f>
        <v>CANALETA DE DRENAGEM EM CONCRETO, DIMENSÕES INTERNAS 40 X 50CM, COM TAMPA DE CONCRETO, INCLUSIVE ESCAVAÇÃO MANUAL</v>
      </c>
      <c r="F275" s="5" t="str">
        <f>IFERROR(VLOOKUP(C275,'[23]SINAPI DEZEMBRO'!$A:$E,3,FALSE),IFERROR(VLOOKUP(C275,'[23]BANCO DE DADOS'!$A$3:$F$10542,4,FALSE),""))</f>
        <v>M</v>
      </c>
      <c r="G275" s="98">
        <f>VLOOKUP(A275,'[23]MEM LOTE 6 SERTÃO S.FRANCISCO'!$1:$1048576,6,FALSE)</f>
        <v>142.68</v>
      </c>
      <c r="H275" s="99">
        <v>1</v>
      </c>
      <c r="I275" s="100">
        <f t="shared" si="109"/>
        <v>0.2621</v>
      </c>
      <c r="J275" s="6">
        <f>IFERROR(VLOOKUP(C275,'[23]SINAPI DEZEMBRO'!$A:$E,4,FALSE),IFERROR(VLOOKUP(C275,'[23]BANCO DE DADOS'!$A$3:$F$10542,5,FALSE),""))</f>
        <v>518.71</v>
      </c>
      <c r="K275" s="7">
        <f t="shared" si="110"/>
        <v>654.66</v>
      </c>
      <c r="L275" s="100">
        <f t="shared" si="111"/>
        <v>0</v>
      </c>
      <c r="M275" s="129"/>
      <c r="N275" s="7">
        <f t="shared" si="112"/>
        <v>0</v>
      </c>
      <c r="O275" s="7">
        <f t="shared" si="113"/>
        <v>93406.88</v>
      </c>
      <c r="P275" s="7">
        <f t="shared" si="114"/>
        <v>0</v>
      </c>
      <c r="Q275" s="20" t="e">
        <f t="shared" si="115"/>
        <v>#DIV/0!</v>
      </c>
      <c r="V275" s="101"/>
    </row>
    <row r="276" spans="1:22" ht="33" x14ac:dyDescent="0.25">
      <c r="A276" s="49" t="s">
        <v>332</v>
      </c>
      <c r="B276" s="95" t="str">
        <f>IFERROR(VLOOKUP(C276,'[23]SINAPI DEZEMBRO'!$A:$F,6,FALSE),IFERROR(VLOOKUP(C276,'[23]BANCO DE DADOS'!$A$3:$F$10542,2,FALSE),""))</f>
        <v>SINAPI DEZEMBRO 2025</v>
      </c>
      <c r="C276" s="96">
        <v>89512</v>
      </c>
      <c r="D276" s="97" t="str">
        <f>IFERROR(IF(C276="","FALTA",VLOOKUP($C276,'[23]E-FISCO'!$A$1:$B$5439,2,)),"FALTA")</f>
        <v>FALTA</v>
      </c>
      <c r="E276" s="9" t="str">
        <f>IFERROR(VLOOKUP(C276,'[23]SINAPI DEZEMBRO'!$A:$E,2,FALSE),IFERROR(VLOOKUP(C276,'[23]BANCO DE DADOS'!$A$3:$F$10542,3,FALSE),""))</f>
        <v>TUBO PVC, SÉRIE R, ÁGUA PLUVIAL, DN 100 MM, FORNECIDO E INSTALADO EM RAMAL DE ENCAMINHAMENTO. AF_06/2022</v>
      </c>
      <c r="F276" s="5" t="str">
        <f>IFERROR(VLOOKUP(C276,'[23]SINAPI DEZEMBRO'!$A:$E,3,FALSE),IFERROR(VLOOKUP(C276,'[23]BANCO DE DADOS'!$A$3:$F$10542,4,FALSE),""))</f>
        <v>M</v>
      </c>
      <c r="G276" s="98">
        <f>VLOOKUP(A276,'[23]MEM LOTE 6 SERTÃO S.FRANCISCO'!$1:$1048576,6,FALSE)</f>
        <v>285.36</v>
      </c>
      <c r="H276" s="99">
        <v>1</v>
      </c>
      <c r="I276" s="100">
        <f t="shared" si="109"/>
        <v>0.2621</v>
      </c>
      <c r="J276" s="6">
        <f>IFERROR(VLOOKUP(C276,'[23]SINAPI DEZEMBRO'!$A:$E,4,FALSE),IFERROR(VLOOKUP(C276,'[23]BANCO DE DADOS'!$A$3:$F$10542,5,FALSE),""))</f>
        <v>44.07</v>
      </c>
      <c r="K276" s="7">
        <f t="shared" si="110"/>
        <v>55.62</v>
      </c>
      <c r="L276" s="100">
        <f t="shared" si="111"/>
        <v>0</v>
      </c>
      <c r="M276" s="129"/>
      <c r="N276" s="7">
        <f t="shared" si="112"/>
        <v>0</v>
      </c>
      <c r="O276" s="7">
        <f t="shared" si="113"/>
        <v>15871.72</v>
      </c>
      <c r="P276" s="7">
        <f t="shared" si="114"/>
        <v>0</v>
      </c>
      <c r="Q276" s="20" t="e">
        <f t="shared" si="115"/>
        <v>#DIV/0!</v>
      </c>
      <c r="V276" s="101"/>
    </row>
    <row r="277" spans="1:22" ht="33" x14ac:dyDescent="0.25">
      <c r="A277" s="49" t="s">
        <v>333</v>
      </c>
      <c r="B277" s="95" t="str">
        <f>IFERROR(VLOOKUP(C277,'[23]SINAPI DEZEMBRO'!$A:$F,6,FALSE),IFERROR(VLOOKUP(C277,'[23]BANCO DE DADOS'!$A$3:$F$10542,2,FALSE),""))</f>
        <v>SINAPI DEZEMBRO 2025</v>
      </c>
      <c r="C277" s="96">
        <v>104166</v>
      </c>
      <c r="D277" s="97" t="str">
        <f>IFERROR(IF(C277="","FALTA",VLOOKUP($C277,'[23]E-FISCO'!$A$1:$B$5439,2,)),"FALTA")</f>
        <v>FALTA</v>
      </c>
      <c r="E277" s="9" t="str">
        <f>IFERROR(VLOOKUP(C277,'[23]SINAPI DEZEMBRO'!$A:$E,2,FALSE),IFERROR(VLOOKUP(C277,'[23]BANCO DE DADOS'!$A$3:$F$10542,3,FALSE),""))</f>
        <v>TUBO PVC, SÉRIE R, ÁGUA PLUVIAL, DN 150 MM, FORNECIDO E INSTALADO EM RAMAL DE ENCAMINHAMENTO. AF_06/2022</v>
      </c>
      <c r="F277" s="5" t="str">
        <f>IFERROR(VLOOKUP(C277,'[23]SINAPI DEZEMBRO'!$A:$E,3,FALSE),IFERROR(VLOOKUP(C277,'[23]BANCO DE DADOS'!$A$3:$F$10542,4,FALSE),""))</f>
        <v>M</v>
      </c>
      <c r="G277" s="98">
        <f>VLOOKUP(A277,'[23]MEM LOTE 6 SERTÃO S.FRANCISCO'!$1:$1048576,6,FALSE)</f>
        <v>171.22</v>
      </c>
      <c r="H277" s="99">
        <v>1</v>
      </c>
      <c r="I277" s="100">
        <f t="shared" si="109"/>
        <v>0.2621</v>
      </c>
      <c r="J277" s="6">
        <f>IFERROR(VLOOKUP(C277,'[23]SINAPI DEZEMBRO'!$A:$E,4,FALSE),IFERROR(VLOOKUP(C277,'[23]BANCO DE DADOS'!$A$3:$F$10542,5,FALSE),""))</f>
        <v>63.63</v>
      </c>
      <c r="K277" s="7">
        <f t="shared" si="110"/>
        <v>80.3</v>
      </c>
      <c r="L277" s="100">
        <f t="shared" si="111"/>
        <v>0</v>
      </c>
      <c r="M277" s="129"/>
      <c r="N277" s="7">
        <f t="shared" si="112"/>
        <v>0</v>
      </c>
      <c r="O277" s="7">
        <f t="shared" si="113"/>
        <v>13748.96</v>
      </c>
      <c r="P277" s="7">
        <f t="shared" si="114"/>
        <v>0</v>
      </c>
      <c r="Q277" s="20" t="e">
        <f t="shared" si="115"/>
        <v>#DIV/0!</v>
      </c>
      <c r="V277" s="101"/>
    </row>
    <row r="278" spans="1:22" ht="49.5" x14ac:dyDescent="0.25">
      <c r="A278" s="49" t="s">
        <v>334</v>
      </c>
      <c r="B278" s="95" t="str">
        <f>IFERROR(VLOOKUP(C278,'[23]SINAPI DEZEMBRO'!$A:$F,6,FALSE),IFERROR(VLOOKUP(C278,'[23]BANCO DE DADOS'!$A$3:$F$10542,2,FALSE),""))</f>
        <v>SINAPI DEZEMBRO 2025</v>
      </c>
      <c r="C278" s="96">
        <v>99251</v>
      </c>
      <c r="D278" s="97" t="str">
        <f>IFERROR(IF(C278="","FALTA",VLOOKUP($C278,'[23]E-FISCO'!$A$1:$B$5439,2,)),"FALTA")</f>
        <v>FALTA</v>
      </c>
      <c r="E278" s="4" t="str">
        <f>IFERROR(VLOOKUP(C278,'[23]SINAPI DEZEMBRO'!$A:$E,2,FALSE),IFERROR(VLOOKUP(C278,'[23]BANCO DE DADOS'!$A$3:$F$10542,3,FALSE),""))</f>
        <v>CAIXA ENTERRADA HIDRÁULICA RETANGULAR EM ALVENARIA COM TIJOLOS CERÂMICOS MACIÇOS, DIMENSÕES INTERNAS: 0,4X0,4X0,4 M PARA REDE DE DRENAGEM. AF_12/2020</v>
      </c>
      <c r="F278" s="5" t="str">
        <f>IFERROR(VLOOKUP(C278,'[23]SINAPI DEZEMBRO'!$A:$E,3,FALSE),IFERROR(VLOOKUP(C278,'[23]BANCO DE DADOS'!$A$3:$F$10542,4,FALSE),""))</f>
        <v>UN</v>
      </c>
      <c r="G278" s="98">
        <f>VLOOKUP(A278,'[23]MEM LOTE 6 SERTÃO S.FRANCISCO'!$1:$1048576,6,FALSE)</f>
        <v>76</v>
      </c>
      <c r="H278" s="99">
        <v>1</v>
      </c>
      <c r="I278" s="100">
        <f t="shared" si="109"/>
        <v>0.2621</v>
      </c>
      <c r="J278" s="6">
        <f>IFERROR(VLOOKUP(C278,'[23]SINAPI DEZEMBRO'!$A:$E,4,FALSE),IFERROR(VLOOKUP(C278,'[23]BANCO DE DADOS'!$A$3:$F$10542,5,FALSE),""))</f>
        <v>277.70999999999998</v>
      </c>
      <c r="K278" s="7">
        <f t="shared" si="110"/>
        <v>350.49</v>
      </c>
      <c r="L278" s="100">
        <f t="shared" si="111"/>
        <v>0</v>
      </c>
      <c r="M278" s="129"/>
      <c r="N278" s="7">
        <f t="shared" si="112"/>
        <v>0</v>
      </c>
      <c r="O278" s="7">
        <f t="shared" si="113"/>
        <v>26637.24</v>
      </c>
      <c r="P278" s="7">
        <f t="shared" si="114"/>
        <v>0</v>
      </c>
      <c r="Q278" s="20" t="e">
        <f t="shared" si="115"/>
        <v>#DIV/0!</v>
      </c>
      <c r="V278" s="101"/>
    </row>
    <row r="279" spans="1:22" ht="17.25" customHeight="1" x14ac:dyDescent="0.25">
      <c r="A279" s="89" t="s">
        <v>335</v>
      </c>
      <c r="B279" s="89"/>
      <c r="C279" s="90"/>
      <c r="D279" s="91"/>
      <c r="E279" s="3" t="s">
        <v>145</v>
      </c>
      <c r="F279" s="91"/>
      <c r="G279" s="92"/>
      <c r="H279" s="91"/>
      <c r="I279" s="91"/>
      <c r="J279" s="93"/>
      <c r="K279" s="91"/>
      <c r="L279" s="91"/>
      <c r="M279" s="128"/>
      <c r="N279" s="91"/>
      <c r="O279" s="94">
        <f>SUM(O280:O288)</f>
        <v>143053.25</v>
      </c>
      <c r="P279" s="94">
        <f>SUM(P280:P288)</f>
        <v>0</v>
      </c>
      <c r="V279" s="101"/>
    </row>
    <row r="280" spans="1:22" ht="33" x14ac:dyDescent="0.25">
      <c r="A280" s="49" t="s">
        <v>336</v>
      </c>
      <c r="B280" s="95" t="str">
        <f>IFERROR(VLOOKUP(C280,'[23]SINAPI DEZEMBRO'!$A:$F,6,FALSE),IFERROR(VLOOKUP(C280,'[23]BANCO DE DADOS'!$A$3:$F$10542,2,FALSE),""))</f>
        <v>SICRO OUTUBRO / 2025</v>
      </c>
      <c r="C280" s="96">
        <v>5213444</v>
      </c>
      <c r="D280" s="97" t="str">
        <f>IFERROR(IF(C280="","FALTA",VLOOKUP($C280,'[23]E-FISCO'!$A$1:$B$5439,2,)),"FALTA")</f>
        <v>556854 - 4</v>
      </c>
      <c r="E280" s="9" t="str">
        <f>IFERROR(VLOOKUP(C280,'[23]SINAPI DEZEMBRO'!$A:$E,2,FALSE),IFERROR(VLOOKUP(C280,'[23]BANCO DE DADOS'!$A$3:$F$10542,3,FALSE),""))</f>
        <v>PLACA DE REGULAMENTAÇÃO EM AÇO, R1 LADO 0,248 M - PELÍCULA RETRORREFLETIVA TIPO I + SI - FORNECIMENTO E IMPLANTAÇÃO</v>
      </c>
      <c r="F280" s="5" t="str">
        <f>IFERROR(VLOOKUP(C280,'[23]SINAPI DEZEMBRO'!$A:$E,3,FALSE),IFERROR(VLOOKUP(C280,'[23]BANCO DE DADOS'!$A$3:$F$10542,4,FALSE),""))</f>
        <v>UN</v>
      </c>
      <c r="G280" s="98">
        <f>VLOOKUP(A280,'[23]MEM LOTE 6 SERTÃO S.FRANCISCO'!$1:$1048576,6,FALSE)</f>
        <v>45</v>
      </c>
      <c r="H280" s="99">
        <v>1</v>
      </c>
      <c r="I280" s="100">
        <f t="shared" ref="I280:I288" si="116">IF($H280="","",IF($H280=1,$O$10,IF($H280=2,$O$11,IF($H280=3,$O$12,IF($H280=4,$O$13,IF($H280=5,$O$14,IF($H280=6,$O$15)))))))</f>
        <v>0.2621</v>
      </c>
      <c r="J280" s="6">
        <f>IFERROR(VLOOKUP(C280,'[23]SINAPI DEZEMBRO'!$A:$E,4,FALSE),IFERROR(VLOOKUP(C280,'[23]BANCO DE DADOS'!$A$3:$F$10542,5,FALSE),""))</f>
        <v>290.60000000000002</v>
      </c>
      <c r="K280" s="7">
        <f t="shared" ref="K280:K288" si="117">IF($G280="","",TRUNC((J280*I280)+J280,2))</f>
        <v>366.76</v>
      </c>
      <c r="L280" s="100">
        <f t="shared" ref="L280:L288" si="118">IF($H280="","",IF($H280=1,$P$10,IF($H280=2,$P$11,IF($H280=3,$P$12,IF($H280=4,$P$13,IF($H280=5,$P$14,IF($H280=6,$P$15)))))))</f>
        <v>0</v>
      </c>
      <c r="M280" s="129"/>
      <c r="N280" s="7">
        <f t="shared" ref="N280:N288" si="119">IF($G280="","",TRUNC((M280*L280)+M280,2))</f>
        <v>0</v>
      </c>
      <c r="O280" s="7">
        <f t="shared" ref="O280:O288" si="120">IF($G280="","",TRUNC(K280*G280,2))</f>
        <v>16504.2</v>
      </c>
      <c r="P280" s="7">
        <f t="shared" ref="P280:P288" si="121">IF($G280="","",TRUNC(N280*G280,2))</f>
        <v>0</v>
      </c>
      <c r="Q280" s="20" t="e">
        <f>P280/$P$279</f>
        <v>#DIV/0!</v>
      </c>
      <c r="V280" s="101"/>
    </row>
    <row r="281" spans="1:22" ht="33" x14ac:dyDescent="0.25">
      <c r="A281" s="49" t="s">
        <v>337</v>
      </c>
      <c r="B281" s="95" t="str">
        <f>IFERROR(VLOOKUP(C281,'[23]SINAPI DEZEMBRO'!$A:$F,6,FALSE),IFERROR(VLOOKUP(C281,'[23]BANCO DE DADOS'!$A$3:$F$10542,2,FALSE),""))</f>
        <v>SICRO OUTUBRO / 2025</v>
      </c>
      <c r="C281" s="96">
        <v>5213855</v>
      </c>
      <c r="D281" s="97" t="str">
        <f>IFERROR(IF(C281="","FALTA",VLOOKUP($C281,'[23]E-FISCO'!$A$1:$B$5439,2,)),"FALTA")</f>
        <v>563840 - 2</v>
      </c>
      <c r="E281" s="9" t="str">
        <f>IFERROR(VLOOKUP(C281,'[23]SINAPI DEZEMBRO'!$A:$E,2,FALSE),IFERROR(VLOOKUP(C281,'[23]BANCO DE DADOS'!$A$3:$F$10542,3,FALSE),""))</f>
        <v>SUPORTE METÁLICO GALVANIZADO PARA PLACA DE REGULAMENTAÇÃO - R1 - LADO DE 0,248 M - FORNECIMENTO E IMPLANTAÇÃO</v>
      </c>
      <c r="F281" s="5" t="str">
        <f>IFERROR(VLOOKUP(C281,'[23]SINAPI DEZEMBRO'!$A:$E,3,FALSE),IFERROR(VLOOKUP(C281,'[23]BANCO DE DADOS'!$A$3:$F$10542,4,FALSE),""))</f>
        <v>UN</v>
      </c>
      <c r="G281" s="98">
        <f>VLOOKUP(A281,'[23]MEM LOTE 6 SERTÃO S.FRANCISCO'!$1:$1048576,6,FALSE)</f>
        <v>45</v>
      </c>
      <c r="H281" s="99">
        <v>1</v>
      </c>
      <c r="I281" s="100">
        <f t="shared" si="116"/>
        <v>0.2621</v>
      </c>
      <c r="J281" s="6">
        <f>IFERROR(VLOOKUP(C281,'[23]SINAPI DEZEMBRO'!$A:$E,4,FALSE),IFERROR(VLOOKUP(C281,'[23]BANCO DE DADOS'!$A$3:$F$10542,5,FALSE),""))</f>
        <v>435.57</v>
      </c>
      <c r="K281" s="7">
        <f t="shared" si="117"/>
        <v>549.73</v>
      </c>
      <c r="L281" s="100">
        <f t="shared" si="118"/>
        <v>0</v>
      </c>
      <c r="M281" s="129"/>
      <c r="N281" s="7">
        <f t="shared" si="119"/>
        <v>0</v>
      </c>
      <c r="O281" s="7">
        <f t="shared" si="120"/>
        <v>24737.85</v>
      </c>
      <c r="P281" s="7">
        <f t="shared" si="121"/>
        <v>0</v>
      </c>
      <c r="Q281" s="20" t="e">
        <f t="shared" ref="Q281:Q288" si="122">P281/$P$279</f>
        <v>#DIV/0!</v>
      </c>
      <c r="V281" s="101"/>
    </row>
    <row r="282" spans="1:22" ht="33" x14ac:dyDescent="0.25">
      <c r="A282" s="49" t="s">
        <v>338</v>
      </c>
      <c r="B282" s="95" t="str">
        <f>IFERROR(VLOOKUP(C282,'[23]SINAPI DEZEMBRO'!$A:$F,6,FALSE),IFERROR(VLOOKUP(C282,'[23]BANCO DE DADOS'!$A$3:$F$10542,2,FALSE),""))</f>
        <v>SICRO OUTUBRO / 2025</v>
      </c>
      <c r="C282" s="96">
        <v>5213464</v>
      </c>
      <c r="D282" s="97" t="str">
        <f>IFERROR(IF(C282="","FALTA",VLOOKUP($C282,'[23]E-FISCO'!$A$1:$B$5439,2,)),"FALTA")</f>
        <v>556853 - 6</v>
      </c>
      <c r="E282" s="9" t="str">
        <f>IFERROR(VLOOKUP(C282,'[23]SINAPI DEZEMBRO'!$A:$E,2,FALSE),IFERROR(VLOOKUP(C282,'[23]BANCO DE DADOS'!$A$3:$F$10542,3,FALSE),""))</f>
        <v>PLACA DE ADVERTÊNCIA EM AÇO, LADO DE 0,60 M - PELÍCULA RETRORREFLETIVA TIPO I + SI - FORNECIMENTO E IMPLANTAÇÃO</v>
      </c>
      <c r="F282" s="5" t="str">
        <f>IFERROR(VLOOKUP(C282,'[23]SINAPI DEZEMBRO'!$A:$E,3,FALSE),IFERROR(VLOOKUP(C282,'[23]BANCO DE DADOS'!$A$3:$F$10542,4,FALSE),""))</f>
        <v>UN</v>
      </c>
      <c r="G282" s="98">
        <f>VLOOKUP(A282,'[23]MEM LOTE 6 SERTÃO S.FRANCISCO'!$1:$1048576,6,FALSE)</f>
        <v>18</v>
      </c>
      <c r="H282" s="99">
        <v>1</v>
      </c>
      <c r="I282" s="100">
        <f t="shared" si="116"/>
        <v>0.2621</v>
      </c>
      <c r="J282" s="6">
        <f>IFERROR(VLOOKUP(C282,'[23]SINAPI DEZEMBRO'!$A:$E,4,FALSE),IFERROR(VLOOKUP(C282,'[23]BANCO DE DADOS'!$A$3:$F$10542,5,FALSE),""))</f>
        <v>290.57</v>
      </c>
      <c r="K282" s="7">
        <f t="shared" si="117"/>
        <v>366.72</v>
      </c>
      <c r="L282" s="100">
        <f t="shared" si="118"/>
        <v>0</v>
      </c>
      <c r="M282" s="129"/>
      <c r="N282" s="7">
        <f t="shared" si="119"/>
        <v>0</v>
      </c>
      <c r="O282" s="7">
        <f t="shared" si="120"/>
        <v>6600.96</v>
      </c>
      <c r="P282" s="7">
        <f t="shared" si="121"/>
        <v>0</v>
      </c>
      <c r="Q282" s="20" t="e">
        <f t="shared" si="122"/>
        <v>#DIV/0!</v>
      </c>
      <c r="V282" s="101"/>
    </row>
    <row r="283" spans="1:22" ht="49.5" x14ac:dyDescent="0.25">
      <c r="A283" s="49" t="s">
        <v>339</v>
      </c>
      <c r="B283" s="95" t="str">
        <f>IFERROR(VLOOKUP(C283,'[23]SINAPI DEZEMBRO'!$A:$F,6,FALSE),IFERROR(VLOOKUP(C283,'[23]BANCO DE DADOS'!$A$3:$F$10542,2,FALSE),""))</f>
        <v>SICRO OUTUBRO / 2025</v>
      </c>
      <c r="C283" s="96">
        <v>5213863</v>
      </c>
      <c r="D283" s="97" t="str">
        <f>IFERROR(IF(C283="","FALTA",VLOOKUP($C283,'[23]E-FISCO'!$A$1:$B$5439,2,)),"FALTA")</f>
        <v>563839 - 9</v>
      </c>
      <c r="E283" s="9" t="str">
        <f>IFERROR(VLOOKUP(C283,'[23]SINAPI DEZEMBRO'!$A:$E,2,FALSE),IFERROR(VLOOKUP(C283,'[23]BANCO DE DADOS'!$A$3:$F$10542,3,FALSE),""))</f>
        <v>SUPORTE METÁLICO GALVANIZADO PARA PLACA DE ADVERTÊNCIA OU REGULAMENTAÇÃO - LADO OU DIÂMETRO DE 0,60 M - FORNECIMENTO E IMPLANTAÇÃO</v>
      </c>
      <c r="F283" s="5" t="str">
        <f>IFERROR(VLOOKUP(C283,'[23]SINAPI DEZEMBRO'!$A:$E,3,FALSE),IFERROR(VLOOKUP(C283,'[23]BANCO DE DADOS'!$A$3:$F$10542,4,FALSE),""))</f>
        <v>UN</v>
      </c>
      <c r="G283" s="98">
        <f>VLOOKUP(A283,'[23]MEM LOTE 6 SERTÃO S.FRANCISCO'!$1:$1048576,6,FALSE)</f>
        <v>63</v>
      </c>
      <c r="H283" s="99">
        <v>1</v>
      </c>
      <c r="I283" s="100">
        <f t="shared" si="116"/>
        <v>0.2621</v>
      </c>
      <c r="J283" s="6">
        <f>IFERROR(VLOOKUP(C283,'[23]SINAPI DEZEMBRO'!$A:$E,4,FALSE),IFERROR(VLOOKUP(C283,'[23]BANCO DE DADOS'!$A$3:$F$10542,5,FALSE),""))</f>
        <v>484.52</v>
      </c>
      <c r="K283" s="7">
        <f t="shared" si="117"/>
        <v>611.51</v>
      </c>
      <c r="L283" s="100">
        <f t="shared" si="118"/>
        <v>0</v>
      </c>
      <c r="M283" s="129"/>
      <c r="N283" s="7">
        <f t="shared" si="119"/>
        <v>0</v>
      </c>
      <c r="O283" s="7">
        <f t="shared" si="120"/>
        <v>38525.129999999997</v>
      </c>
      <c r="P283" s="7">
        <f t="shared" si="121"/>
        <v>0</v>
      </c>
      <c r="Q283" s="20" t="e">
        <f t="shared" si="122"/>
        <v>#DIV/0!</v>
      </c>
      <c r="V283" s="101"/>
    </row>
    <row r="284" spans="1:22" ht="33" x14ac:dyDescent="0.25">
      <c r="A284" s="49" t="s">
        <v>340</v>
      </c>
      <c r="B284" s="95" t="str">
        <f>IFERROR(VLOOKUP(C284,'[23]SINAPI DEZEMBRO'!$A:$F,6,FALSE),IFERROR(VLOOKUP(C284,'[23]BANCO DE DADOS'!$A$3:$F$10542,2,FALSE),""))</f>
        <v>SICRO OUTUBRO / 2025</v>
      </c>
      <c r="C284" s="96">
        <v>5213440</v>
      </c>
      <c r="D284" s="97" t="str">
        <f>IFERROR(IF(C284="","FALTA",VLOOKUP($C284,'[23]E-FISCO'!$A$1:$B$5439,2,)),"FALTA")</f>
        <v>509149 - 7</v>
      </c>
      <c r="E284" s="9" t="str">
        <f>IFERROR(VLOOKUP(C284,'[23]SINAPI DEZEMBRO'!$A:$E,2,FALSE),IFERROR(VLOOKUP(C284,'[23]BANCO DE DADOS'!$A$3:$F$10542,3,FALSE),""))</f>
        <v>PLACA DE REGULAMENTAÇÃO EM AÇO D = 0,60 M - PELÍCULA RETRORREFLETIVA TIPO I + SI - FORNECIMENTO E IMPLANTAÇÃO</v>
      </c>
      <c r="F284" s="5" t="str">
        <f>IFERROR(VLOOKUP(C284,'[23]SINAPI DEZEMBRO'!$A:$E,3,FALSE),IFERROR(VLOOKUP(C284,'[23]BANCO DE DADOS'!$A$3:$F$10542,4,FALSE),""))</f>
        <v>UN</v>
      </c>
      <c r="G284" s="98">
        <f>VLOOKUP(A284,'[23]MEM LOTE 6 SERTÃO S.FRANCISCO'!$1:$1048576,6,FALSE)</f>
        <v>45</v>
      </c>
      <c r="H284" s="99">
        <v>1</v>
      </c>
      <c r="I284" s="100">
        <f t="shared" si="116"/>
        <v>0.2621</v>
      </c>
      <c r="J284" s="6">
        <f>IFERROR(VLOOKUP(C284,'[23]SINAPI DEZEMBRO'!$A:$E,4,FALSE),IFERROR(VLOOKUP(C284,'[23]BANCO DE DADOS'!$A$3:$F$10542,5,FALSE),""))</f>
        <v>290.52999999999997</v>
      </c>
      <c r="K284" s="7">
        <f t="shared" si="117"/>
        <v>366.67</v>
      </c>
      <c r="L284" s="100">
        <f t="shared" si="118"/>
        <v>0</v>
      </c>
      <c r="M284" s="129"/>
      <c r="N284" s="7">
        <f t="shared" si="119"/>
        <v>0</v>
      </c>
      <c r="O284" s="7">
        <f t="shared" si="120"/>
        <v>16500.150000000001</v>
      </c>
      <c r="P284" s="7">
        <f t="shared" si="121"/>
        <v>0</v>
      </c>
      <c r="Q284" s="20" t="e">
        <f t="shared" si="122"/>
        <v>#DIV/0!</v>
      </c>
      <c r="V284" s="101"/>
    </row>
    <row r="285" spans="1:22" ht="33" x14ac:dyDescent="0.25">
      <c r="A285" s="49" t="s">
        <v>341</v>
      </c>
      <c r="B285" s="95" t="str">
        <f>IFERROR(VLOOKUP(C285,'[23]SINAPI DEZEMBRO'!$A:$F,6,FALSE),IFERROR(VLOOKUP(C285,'[23]BANCO DE DADOS'!$A$3:$F$10542,2,FALSE),""))</f>
        <v>SICRO OUTUBRO / 2025</v>
      </c>
      <c r="C285" s="96">
        <v>5213448</v>
      </c>
      <c r="D285" s="97" t="str">
        <f>IFERROR(IF(C285="","FALTA",VLOOKUP($C285,'[23]E-FISCO'!$A$1:$B$5439,2,)),"FALTA")</f>
        <v>608292 - 0</v>
      </c>
      <c r="E285" s="9" t="str">
        <f>IFERROR(VLOOKUP(C285,'[23]SINAPI DEZEMBRO'!$A:$E,2,FALSE),IFERROR(VLOOKUP(C285,'[23]BANCO DE DADOS'!$A$3:$F$10542,3,FALSE),""))</f>
        <v>PLACA DE REGULAMENTAÇÃO EM AÇO, R2 LADO 0,60 M - PELÍCULA RETRORREFLETIVA TIPO I + SI - FORNECIMENTO E IMPLANTAÇÃO</v>
      </c>
      <c r="F285" s="5" t="str">
        <f>IFERROR(VLOOKUP(C285,'[23]SINAPI DEZEMBRO'!$A:$E,3,FALSE),IFERROR(VLOOKUP(C285,'[23]BANCO DE DADOS'!$A$3:$F$10542,4,FALSE),""))</f>
        <v>UN</v>
      </c>
      <c r="G285" s="98">
        <f>VLOOKUP(A285,'[23]MEM LOTE 6 SERTÃO S.FRANCISCO'!$1:$1048576,6,FALSE)</f>
        <v>6</v>
      </c>
      <c r="H285" s="99">
        <v>1</v>
      </c>
      <c r="I285" s="100">
        <f t="shared" si="116"/>
        <v>0.2621</v>
      </c>
      <c r="J285" s="6">
        <f>IFERROR(VLOOKUP(C285,'[23]SINAPI DEZEMBRO'!$A:$E,4,FALSE),IFERROR(VLOOKUP(C285,'[23]BANCO DE DADOS'!$A$3:$F$10542,5,FALSE),""))</f>
        <v>199.32</v>
      </c>
      <c r="K285" s="7">
        <f t="shared" si="117"/>
        <v>251.56</v>
      </c>
      <c r="L285" s="100">
        <f t="shared" si="118"/>
        <v>0</v>
      </c>
      <c r="M285" s="129"/>
      <c r="N285" s="7">
        <f t="shared" si="119"/>
        <v>0</v>
      </c>
      <c r="O285" s="7">
        <f t="shared" si="120"/>
        <v>1509.36</v>
      </c>
      <c r="P285" s="7">
        <f t="shared" si="121"/>
        <v>0</v>
      </c>
      <c r="Q285" s="20" t="e">
        <f t="shared" si="122"/>
        <v>#DIV/0!</v>
      </c>
      <c r="V285" s="101"/>
    </row>
    <row r="286" spans="1:22" ht="33" x14ac:dyDescent="0.25">
      <c r="A286" s="49" t="s">
        <v>342</v>
      </c>
      <c r="B286" s="95" t="str">
        <f>IFERROR(VLOOKUP(C286,'[23]SINAPI DEZEMBRO'!$A:$F,6,FALSE),IFERROR(VLOOKUP(C286,'[23]BANCO DE DADOS'!$A$3:$F$10542,2,FALSE),""))</f>
        <v>SICRO OUTUBRO / 2025</v>
      </c>
      <c r="C286" s="96">
        <v>5213859</v>
      </c>
      <c r="D286" s="97" t="str">
        <f>IFERROR(IF(C286="","FALTA",VLOOKUP($C286,'[23]E-FISCO'!$A$1:$B$5439,2,)),"FALTA")</f>
        <v>608288 - 2</v>
      </c>
      <c r="E286" s="4" t="str">
        <f>IFERROR(VLOOKUP(C286,'[23]SINAPI DEZEMBRO'!$A:$E,2,FALSE),IFERROR(VLOOKUP(C286,'[23]BANCO DE DADOS'!$A$3:$F$10542,3,FALSE),""))</f>
        <v>SUPORTE METÁLICO GALVANIZADO PARA PLACA DE REGULAMENTAÇÃO - R2 - LADO DE 0,60 M - FORNECIMENTO E IMPLANTAÇÃO</v>
      </c>
      <c r="F286" s="5" t="str">
        <f>IFERROR(VLOOKUP(C286,'[23]SINAPI DEZEMBRO'!$A:$E,3,FALSE),IFERROR(VLOOKUP(C286,'[23]BANCO DE DADOS'!$A$3:$F$10542,4,FALSE),""))</f>
        <v>UN</v>
      </c>
      <c r="G286" s="98">
        <f>VLOOKUP(A286,'[23]MEM LOTE 6 SERTÃO S.FRANCISCO'!$1:$1048576,6,FALSE)</f>
        <v>6</v>
      </c>
      <c r="H286" s="99">
        <v>1</v>
      </c>
      <c r="I286" s="100">
        <f t="shared" si="116"/>
        <v>0.2621</v>
      </c>
      <c r="J286" s="6">
        <f>IFERROR(VLOOKUP(C286,'[23]SINAPI DEZEMBRO'!$A:$E,4,FALSE),IFERROR(VLOOKUP(C286,'[23]BANCO DE DADOS'!$A$3:$F$10542,5,FALSE),""))</f>
        <v>479.01</v>
      </c>
      <c r="K286" s="7">
        <f t="shared" si="117"/>
        <v>604.54999999999995</v>
      </c>
      <c r="L286" s="100">
        <f t="shared" si="118"/>
        <v>0</v>
      </c>
      <c r="M286" s="129"/>
      <c r="N286" s="7">
        <f t="shared" si="119"/>
        <v>0</v>
      </c>
      <c r="O286" s="7">
        <f t="shared" si="120"/>
        <v>3627.3</v>
      </c>
      <c r="P286" s="7">
        <f t="shared" si="121"/>
        <v>0</v>
      </c>
      <c r="Q286" s="20" t="e">
        <f t="shared" si="122"/>
        <v>#DIV/0!</v>
      </c>
      <c r="V286" s="101"/>
    </row>
    <row r="287" spans="1:22" ht="66" x14ac:dyDescent="0.25">
      <c r="A287" s="49" t="s">
        <v>343</v>
      </c>
      <c r="B287" s="95" t="str">
        <f>IFERROR(VLOOKUP(C287,'[23]SINAPI DEZEMBRO'!$A:$F,6,FALSE),IFERROR(VLOOKUP(C287,'[23]BANCO DE DADOS'!$A$3:$F$10542,2,FALSE),""))</f>
        <v>COMPOSIÇÃO</v>
      </c>
      <c r="C287" s="96" t="s">
        <v>154</v>
      </c>
      <c r="D287" s="97" t="str">
        <f>IFERROR(IF(C287="","FALTA",VLOOKUP($C287,'[23]E-FISCO'!$A$1:$B$5439,2,)),"FALTA")</f>
        <v>FALTA</v>
      </c>
      <c r="E287" s="4" t="str">
        <f>IFERROR(VLOOKUP(C287,'[23]SINAPI DEZEMBRO'!$A:$E,2,FALSE),IFERROR(VLOOKUP(C287,'[23]BANCO DE DADOS'!$A$3:$F$10542,3,FALSE),""))</f>
        <v>COLOCAÇÃO DE PLACA DE IDENTIFICAÇÃO DE RUAS, TIPO TOTEM, COMPOSTO POR TUBO DE AÇO GALVANIZADO COM DIÂMETRO 2"E H= 2,50M COM 3 PLACAS EM CHAPA DE AÇO, SENDO DUAS  COM DIMENSÕES  DE 45,00 X 20,00CM E UMA COM DIMENSÃO DE 45,00 X 45,00</v>
      </c>
      <c r="F287" s="5" t="str">
        <f>IFERROR(VLOOKUP(C287,'[23]SINAPI DEZEMBRO'!$A:$E,3,FALSE),IFERROR(VLOOKUP(C287,'[23]BANCO DE DADOS'!$A$3:$F$10542,4,FALSE),""))</f>
        <v>UN</v>
      </c>
      <c r="G287" s="98">
        <f>VLOOKUP(A287,'[23]MEM LOTE 6 SERTÃO S.FRANCISCO'!$1:$1048576,6,FALSE)</f>
        <v>15</v>
      </c>
      <c r="H287" s="99">
        <v>1</v>
      </c>
      <c r="I287" s="100">
        <f t="shared" si="116"/>
        <v>0.2621</v>
      </c>
      <c r="J287" s="6">
        <f>IFERROR(VLOOKUP(C287,'[23]SINAPI DEZEMBRO'!$A:$E,4,FALSE),IFERROR(VLOOKUP(C287,'[23]BANCO DE DADOS'!$A$3:$F$10542,5,FALSE),""))</f>
        <v>757.97</v>
      </c>
      <c r="K287" s="7">
        <f t="shared" si="117"/>
        <v>956.63</v>
      </c>
      <c r="L287" s="100">
        <f t="shared" si="118"/>
        <v>0</v>
      </c>
      <c r="M287" s="129"/>
      <c r="N287" s="7">
        <f t="shared" si="119"/>
        <v>0</v>
      </c>
      <c r="O287" s="7">
        <f t="shared" si="120"/>
        <v>14349.45</v>
      </c>
      <c r="P287" s="7">
        <f t="shared" si="121"/>
        <v>0</v>
      </c>
      <c r="Q287" s="20" t="e">
        <f t="shared" si="122"/>
        <v>#DIV/0!</v>
      </c>
      <c r="V287" s="101"/>
    </row>
    <row r="288" spans="1:22" ht="66" x14ac:dyDescent="0.25">
      <c r="A288" s="49" t="s">
        <v>344</v>
      </c>
      <c r="B288" s="95" t="str">
        <f>IFERROR(VLOOKUP(C288,'[23]SINAPI DEZEMBRO'!$A:$F,6,FALSE),IFERROR(VLOOKUP(C288,'[23]BANCO DE DADOS'!$A$3:$F$10542,2,FALSE),""))</f>
        <v>COMPOSIÇÃO</v>
      </c>
      <c r="C288" s="96" t="s">
        <v>156</v>
      </c>
      <c r="D288" s="97" t="str">
        <f>IFERROR(IF(C288="","FALTA",VLOOKUP($C288,'[23]E-FISCO'!$A$1:$B$5439,2,)),"FALTA")</f>
        <v>FALTA</v>
      </c>
      <c r="E288" s="4" t="str">
        <f>IFERROR(VLOOKUP(C288,'[23]SINAPI DEZEMBRO'!$A:$E,2,FALSE),IFERROR(VLOOKUP(C288,'[23]BANCO DE DADOS'!$A$3:$F$10542,3,FALSE),""))</f>
        <v>COLOCAÇÃO DE PLACA DE IDENTIFICAÇÃO DE RUAS, TIPO TOTEM, COMPOSTO POR TUBO DE AÇO GALVANIZADO COM DIÂMETRO 2"E H= 2,50M COM 2 PLACAS EM CHAPA DE AÇO, SENDO UMA  COM DIMENSÕES  DE 45,00 X 20,00CM E UMA COM DIMENSÃO DE 45,00 X 45,00</v>
      </c>
      <c r="F288" s="5" t="str">
        <f>IFERROR(VLOOKUP(C288,'[23]SINAPI DEZEMBRO'!$A:$E,3,FALSE),IFERROR(VLOOKUP(C288,'[23]BANCO DE DADOS'!$A$3:$F$10542,4,FALSE),""))</f>
        <v>UN</v>
      </c>
      <c r="G288" s="98">
        <f>VLOOKUP(A288,'[23]MEM LOTE 6 SERTÃO S.FRANCISCO'!$1:$1048576,6,FALSE)</f>
        <v>23</v>
      </c>
      <c r="H288" s="99">
        <v>1</v>
      </c>
      <c r="I288" s="100">
        <f t="shared" si="116"/>
        <v>0.2621</v>
      </c>
      <c r="J288" s="6">
        <f>IFERROR(VLOOKUP(C288,'[23]SINAPI DEZEMBRO'!$A:$E,4,FALSE),IFERROR(VLOOKUP(C288,'[23]BANCO DE DADOS'!$A$3:$F$10542,5,FALSE),""))</f>
        <v>713.06</v>
      </c>
      <c r="K288" s="7">
        <f t="shared" si="117"/>
        <v>899.95</v>
      </c>
      <c r="L288" s="100">
        <f t="shared" si="118"/>
        <v>0</v>
      </c>
      <c r="M288" s="129"/>
      <c r="N288" s="7">
        <f t="shared" si="119"/>
        <v>0</v>
      </c>
      <c r="O288" s="7">
        <f t="shared" si="120"/>
        <v>20698.849999999999</v>
      </c>
      <c r="P288" s="7">
        <f t="shared" si="121"/>
        <v>0</v>
      </c>
      <c r="Q288" s="20" t="e">
        <f t="shared" si="122"/>
        <v>#DIV/0!</v>
      </c>
      <c r="V288" s="101"/>
    </row>
    <row r="289" spans="1:22" x14ac:dyDescent="0.25">
      <c r="A289" s="89" t="s">
        <v>345</v>
      </c>
      <c r="B289" s="89"/>
      <c r="C289" s="90"/>
      <c r="D289" s="91"/>
      <c r="E289" s="3" t="s">
        <v>164</v>
      </c>
      <c r="F289" s="91"/>
      <c r="G289" s="92"/>
      <c r="H289" s="91"/>
      <c r="I289" s="91"/>
      <c r="J289" s="93"/>
      <c r="K289" s="91"/>
      <c r="L289" s="91"/>
      <c r="M289" s="128"/>
      <c r="N289" s="91"/>
      <c r="O289" s="94">
        <f>SUM(O290:O301)</f>
        <v>196567.15</v>
      </c>
      <c r="P289" s="94">
        <f>SUM(P290:P301)</f>
        <v>0</v>
      </c>
      <c r="V289" s="101"/>
    </row>
    <row r="290" spans="1:22" x14ac:dyDescent="0.25">
      <c r="A290" s="49" t="s">
        <v>346</v>
      </c>
      <c r="B290" s="95" t="str">
        <f>IFERROR(VLOOKUP(C290,'[23]SINAPI DEZEMBRO'!$A:$F,6,FALSE),IFERROR(VLOOKUP(C290,'[23]BANCO DE DADOS'!$A$3:$F$10542,2,FALSE),""))</f>
        <v>SINAPI-I DEZEMBRO 2025</v>
      </c>
      <c r="C290" s="96">
        <v>10848</v>
      </c>
      <c r="D290" s="97" t="str">
        <f>IFERROR(IF(C290="","FALTA",VLOOKUP($C290,'[23]E-FISCO'!$A$1:$B$5439,2,)),"FALTA")</f>
        <v>FALTA</v>
      </c>
      <c r="E290" s="9" t="str">
        <f>IFERROR(VLOOKUP(C290,'[23]SINAPI DEZEMBRO'!$A:$E,2,FALSE),IFERROR(VLOOKUP(C290,'[23]BANCO DE DADOS'!$A$3:$F$10542,3,FALSE),""))</f>
        <v>PLACA DE INAUGURACAO METALICA, *40* CM X *60* CM</v>
      </c>
      <c r="F290" s="5" t="str">
        <f>IFERROR(VLOOKUP(C290,'[23]SINAPI DEZEMBRO'!$A:$E,3,FALSE),IFERROR(VLOOKUP(C290,'[23]BANCO DE DADOS'!$A$3:$F$10542,4,FALSE),""))</f>
        <v>UN</v>
      </c>
      <c r="G290" s="98">
        <f>VLOOKUP(A290,'[23]MEM LOTE 6 SERTÃO S.FRANCISCO'!$1:$1048576,6,FALSE)</f>
        <v>7</v>
      </c>
      <c r="H290" s="99">
        <v>5</v>
      </c>
      <c r="I290" s="100">
        <f t="shared" ref="I290:I301" si="123">IF($H290="","",IF($H290=1,$O$10,IF($H290=2,$O$11,IF($H290=3,$O$12,IF($H290=4,$O$13,IF($H290=5,$O$14,IF($H290=6,$O$15)))))))</f>
        <v>0.184</v>
      </c>
      <c r="J290" s="6">
        <f>IFERROR(VLOOKUP(C290,'[23]SINAPI DEZEMBRO'!$A:$E,4,FALSE),IFERROR(VLOOKUP(C290,'[23]BANCO DE DADOS'!$A$3:$F$10542,5,FALSE),""))</f>
        <v>1206.01</v>
      </c>
      <c r="K290" s="7">
        <f t="shared" ref="K290:K301" si="124">IF($G290="","",TRUNC((J290*I290)+J290,2))</f>
        <v>1427.91</v>
      </c>
      <c r="L290" s="100">
        <f t="shared" ref="L290:L301" si="125">IF($H290="","",IF($H290=1,$P$10,IF($H290=2,$P$11,IF($H290=3,$P$12,IF($H290=4,$P$13,IF($H290=5,$P$14,IF($H290=6,$P$15)))))))</f>
        <v>0</v>
      </c>
      <c r="M290" s="129"/>
      <c r="N290" s="7">
        <f t="shared" ref="N290:N301" si="126">IF($G290="","",TRUNC((M290*L290)+M290,2))</f>
        <v>0</v>
      </c>
      <c r="O290" s="7">
        <f t="shared" ref="O290:O301" si="127">IF($G290="","",TRUNC(K290*G290,2))</f>
        <v>9995.3700000000008</v>
      </c>
      <c r="P290" s="7">
        <f t="shared" ref="P290:P301" si="128">IF($G290="","",TRUNC(N290*G290,2))</f>
        <v>0</v>
      </c>
      <c r="Q290" s="20" t="e">
        <f>P290/$P$289</f>
        <v>#DIV/0!</v>
      </c>
      <c r="V290" s="101"/>
    </row>
    <row r="291" spans="1:22" ht="49.5" x14ac:dyDescent="0.25">
      <c r="A291" s="49" t="s">
        <v>347</v>
      </c>
      <c r="B291" s="95" t="str">
        <f>IFERROR(VLOOKUP(C291,'[23]SINAPI DEZEMBRO'!$A:$F,6,FALSE),IFERROR(VLOOKUP(C291,'[23]BANCO DE DADOS'!$A$3:$F$10542,2,FALSE),""))</f>
        <v>SICRO OUTUBRO / 2025</v>
      </c>
      <c r="C291" s="96">
        <v>5213834</v>
      </c>
      <c r="D291" s="97" t="str">
        <f>IFERROR(IF(C291="","FALTA",VLOOKUP($C291,'[23]E-FISCO'!$A$1:$B$5439,2,)),"FALTA")</f>
        <v>FALTA</v>
      </c>
      <c r="E291" s="9" t="str">
        <f>IFERROR(VLOOKUP(C291,'[23]SINAPI DEZEMBRO'!$A:$E,2,FALSE),IFERROR(VLOOKUP(C291,'[23]BANCO DE DADOS'!$A$3:$F$10542,3,FALSE),""))</f>
        <v>BARREIRA PLÁSTICA PARA CANALIZAÇÃO DE TRÂNSITO - 60 X 45 X 60 CM - UTILIZAÇÃO DE 600 CICLOS - FORNECIMENTO, 01 IMPLANTAÇÃO E 01 RETIRADA DIÁRIA</v>
      </c>
      <c r="F291" s="5" t="str">
        <f>IFERROR(VLOOKUP(C291,'[23]SINAPI DEZEMBRO'!$A:$E,3,FALSE),IFERROR(VLOOKUP(C291,'[23]BANCO DE DADOS'!$A$3:$F$10542,4,FALSE),""))</f>
        <v>UN.DIA</v>
      </c>
      <c r="G291" s="98">
        <f>VLOOKUP(A291,'[23]MEM LOTE 6 SERTÃO S.FRANCISCO'!$1:$1048576,6,FALSE)</f>
        <v>968</v>
      </c>
      <c r="H291" s="99">
        <v>1</v>
      </c>
      <c r="I291" s="100">
        <f t="shared" si="123"/>
        <v>0.2621</v>
      </c>
      <c r="J291" s="6">
        <f>IFERROR(VLOOKUP(C291,'[23]SINAPI DEZEMBRO'!$A:$E,4,FALSE),IFERROR(VLOOKUP(C291,'[23]BANCO DE DADOS'!$A$3:$F$10542,5,FALSE),""))</f>
        <v>7.59</v>
      </c>
      <c r="K291" s="7">
        <f t="shared" si="124"/>
        <v>9.57</v>
      </c>
      <c r="L291" s="100">
        <f t="shared" si="125"/>
        <v>0</v>
      </c>
      <c r="M291" s="129"/>
      <c r="N291" s="7">
        <f t="shared" si="126"/>
        <v>0</v>
      </c>
      <c r="O291" s="7">
        <f t="shared" si="127"/>
        <v>9263.76</v>
      </c>
      <c r="P291" s="7">
        <f t="shared" si="128"/>
        <v>0</v>
      </c>
      <c r="Q291" s="20" t="e">
        <f t="shared" ref="Q291:Q297" si="129">P291/$P$289</f>
        <v>#DIV/0!</v>
      </c>
      <c r="V291" s="101"/>
    </row>
    <row r="292" spans="1:22" ht="49.5" x14ac:dyDescent="0.25">
      <c r="A292" s="49" t="s">
        <v>348</v>
      </c>
      <c r="B292" s="95" t="str">
        <f>IFERROR(VLOOKUP(C292,'[23]SINAPI DEZEMBRO'!$A:$F,6,FALSE),IFERROR(VLOOKUP(C292,'[23]BANCO DE DADOS'!$A$3:$F$10542,2,FALSE),""))</f>
        <v>SICRO OUTUBRO / 2025</v>
      </c>
      <c r="C292" s="96">
        <v>5213838</v>
      </c>
      <c r="D292" s="97" t="str">
        <f>IFERROR(IF(C292="","FALTA",VLOOKUP($C292,'[23]E-FISCO'!$A$1:$B$5439,2,)),"FALTA")</f>
        <v>514990 - 8</v>
      </c>
      <c r="E292" s="9" t="str">
        <f>IFERROR(VLOOKUP(C292,'[23]SINAPI DEZEMBRO'!$A:$E,2,FALSE),IFERROR(VLOOKUP(C292,'[23]BANCO DE DADOS'!$A$3:$F$10542,3,FALSE),""))</f>
        <v>CILINDRO CANALIZADOR DE TRÁFEGO COM BASE QUADRADA DE 111 X 56 X 56 CM - UTILIZAÇÃO DE 600 CICLOS - FORNECIMENTO, 01 IMPLANTAÇÃO E 01 RETIRADA DIÁRIA</v>
      </c>
      <c r="F292" s="5" t="str">
        <f>IFERROR(VLOOKUP(C292,'[23]SINAPI DEZEMBRO'!$A:$E,3,FALSE),IFERROR(VLOOKUP(C292,'[23]BANCO DE DADOS'!$A$3:$F$10542,4,FALSE),""))</f>
        <v>UN.DIA</v>
      </c>
      <c r="G292" s="98">
        <f>VLOOKUP(A292,'[23]MEM LOTE 6 SERTÃO S.FRANCISCO'!$1:$1048576,6,FALSE)</f>
        <v>968</v>
      </c>
      <c r="H292" s="99">
        <v>1</v>
      </c>
      <c r="I292" s="100">
        <f t="shared" si="123"/>
        <v>0.2621</v>
      </c>
      <c r="J292" s="6">
        <f>IFERROR(VLOOKUP(C292,'[23]SINAPI DEZEMBRO'!$A:$E,4,FALSE),IFERROR(VLOOKUP(C292,'[23]BANCO DE DADOS'!$A$3:$F$10542,5,FALSE),""))</f>
        <v>5.16</v>
      </c>
      <c r="K292" s="7">
        <f t="shared" si="124"/>
        <v>6.51</v>
      </c>
      <c r="L292" s="100">
        <f t="shared" si="125"/>
        <v>0</v>
      </c>
      <c r="M292" s="129"/>
      <c r="N292" s="7">
        <f t="shared" si="126"/>
        <v>0</v>
      </c>
      <c r="O292" s="7">
        <f t="shared" si="127"/>
        <v>6301.68</v>
      </c>
      <c r="P292" s="7">
        <f t="shared" si="128"/>
        <v>0</v>
      </c>
      <c r="Q292" s="20" t="e">
        <f t="shared" si="129"/>
        <v>#DIV/0!</v>
      </c>
      <c r="V292" s="101"/>
    </row>
    <row r="293" spans="1:22" ht="33" x14ac:dyDescent="0.25">
      <c r="A293" s="49" t="s">
        <v>349</v>
      </c>
      <c r="B293" s="95" t="str">
        <f>IFERROR(VLOOKUP(C293,'[23]SINAPI DEZEMBRO'!$A:$F,6,FALSE),IFERROR(VLOOKUP(C293,'[23]BANCO DE DADOS'!$A$3:$F$10542,2,FALSE),""))</f>
        <v>SINAPI DEZEMBRO 2025</v>
      </c>
      <c r="C293" s="96">
        <v>104790</v>
      </c>
      <c r="D293" s="97" t="str">
        <f>IFERROR(IF(C293="","FALTA",VLOOKUP($C293,'[23]E-FISCO'!$A$1:$B$5439,2,)),"FALTA")</f>
        <v>FALTA</v>
      </c>
      <c r="E293" s="9" t="str">
        <f>IFERROR(VLOOKUP(C293,'[23]SINAPI DEZEMBRO'!$A:$E,2,FALSE),IFERROR(VLOOKUP(C293,'[23]BANCO DE DADOS'!$A$3:$F$10542,3,FALSE),""))</f>
        <v>DEMOLIÇÃO DE PISO DE CONCRETO SIMPLES, DE FORMA MECANIZADA COM MARTELETE, SEM REAPROVEITAMENTO. AF_09/2023</v>
      </c>
      <c r="F293" s="5" t="str">
        <f>IFERROR(VLOOKUP(C293,'[23]SINAPI DEZEMBRO'!$A:$E,3,FALSE),IFERROR(VLOOKUP(C293,'[23]BANCO DE DADOS'!$A$3:$F$10542,4,FALSE),""))</f>
        <v>M3</v>
      </c>
      <c r="G293" s="98">
        <f>VLOOKUP(A293,'[23]MEM LOTE 6 SERTÃO S.FRANCISCO'!$1:$1048576,6,FALSE)</f>
        <v>1.89</v>
      </c>
      <c r="H293" s="99">
        <v>1</v>
      </c>
      <c r="I293" s="100">
        <f t="shared" si="123"/>
        <v>0.2621</v>
      </c>
      <c r="J293" s="6">
        <f>IFERROR(VLOOKUP(C293,'[23]SINAPI DEZEMBRO'!$A:$E,4,FALSE),IFERROR(VLOOKUP(C293,'[23]BANCO DE DADOS'!$A$3:$F$10542,5,FALSE),""))</f>
        <v>100.24</v>
      </c>
      <c r="K293" s="7">
        <f t="shared" si="124"/>
        <v>126.51</v>
      </c>
      <c r="L293" s="100">
        <f t="shared" si="125"/>
        <v>0</v>
      </c>
      <c r="M293" s="129"/>
      <c r="N293" s="7">
        <f t="shared" si="126"/>
        <v>0</v>
      </c>
      <c r="O293" s="7">
        <f t="shared" si="127"/>
        <v>239.1</v>
      </c>
      <c r="P293" s="7">
        <f t="shared" si="128"/>
        <v>0</v>
      </c>
      <c r="Q293" s="20" t="e">
        <f t="shared" si="129"/>
        <v>#DIV/0!</v>
      </c>
      <c r="V293" s="101"/>
    </row>
    <row r="294" spans="1:22" ht="33" x14ac:dyDescent="0.25">
      <c r="A294" s="49" t="s">
        <v>350</v>
      </c>
      <c r="B294" s="95" t="str">
        <f>IFERROR(VLOOKUP(C294,'[23]SINAPI DEZEMBRO'!$A:$F,6,FALSE),IFERROR(VLOOKUP(C294,'[23]BANCO DE DADOS'!$A$3:$F$10542,2,FALSE),""))</f>
        <v>SICRO OUTUBRO / 2025</v>
      </c>
      <c r="C294" s="96">
        <v>5219544</v>
      </c>
      <c r="D294" s="97" t="str">
        <f>IFERROR(IF(C294="","FALTA",VLOOKUP($C294,'[23]E-FISCO'!$A$1:$B$5439,2,)),"FALTA")</f>
        <v>612624 - 3</v>
      </c>
      <c r="E294" s="9" t="str">
        <f>IFERROR(VLOOKUP(C294,'[23]SINAPI DEZEMBRO'!$A:$E,2,FALSE),IFERROR(VLOOKUP(C294,'[23]BANCO DE DADOS'!$A$3:$F$10542,3,FALSE),""))</f>
        <v>CAVALETE EM PERFIL METÁLICO PARA PLACA DE SINALIZAÇÃO - 1,00 M X 1,00 M - CONFECÇÃO</v>
      </c>
      <c r="F294" s="5" t="str">
        <f>IFERROR(VLOOKUP(C294,'[23]SINAPI DEZEMBRO'!$A:$E,3,FALSE),IFERROR(VLOOKUP(C294,'[23]BANCO DE DADOS'!$A$3:$F$10542,4,FALSE),""))</f>
        <v>UN</v>
      </c>
      <c r="G294" s="98">
        <f>VLOOKUP(A294,'[23]MEM LOTE 6 SERTÃO S.FRANCISCO'!$1:$1048576,6,FALSE)</f>
        <v>40</v>
      </c>
      <c r="H294" s="99">
        <v>1</v>
      </c>
      <c r="I294" s="100">
        <f t="shared" si="123"/>
        <v>0.2621</v>
      </c>
      <c r="J294" s="6">
        <f>IFERROR(VLOOKUP(C294,'[23]SINAPI DEZEMBRO'!$A:$E,4,FALSE),IFERROR(VLOOKUP(C294,'[23]BANCO DE DADOS'!$A$3:$F$10542,5,FALSE),""))</f>
        <v>244.47</v>
      </c>
      <c r="K294" s="7">
        <f t="shared" si="124"/>
        <v>308.54000000000002</v>
      </c>
      <c r="L294" s="100">
        <f t="shared" si="125"/>
        <v>0</v>
      </c>
      <c r="M294" s="129"/>
      <c r="N294" s="7">
        <f t="shared" si="126"/>
        <v>0</v>
      </c>
      <c r="O294" s="7">
        <f t="shared" si="127"/>
        <v>12341.6</v>
      </c>
      <c r="P294" s="7">
        <f t="shared" si="128"/>
        <v>0</v>
      </c>
      <c r="Q294" s="20" t="e">
        <f t="shared" si="129"/>
        <v>#DIV/0!</v>
      </c>
      <c r="V294" s="101"/>
    </row>
    <row r="295" spans="1:22" ht="33" x14ac:dyDescent="0.25">
      <c r="A295" s="49" t="s">
        <v>351</v>
      </c>
      <c r="B295" s="95" t="str">
        <f>IFERROR(VLOOKUP(C295,'[23]SINAPI DEZEMBRO'!$A:$F,6,FALSE),IFERROR(VLOOKUP(C295,'[23]BANCO DE DADOS'!$A$3:$F$10542,2,FALSE),""))</f>
        <v>SICRO OUTUBRO / 2025</v>
      </c>
      <c r="C295" s="96">
        <v>5213417</v>
      </c>
      <c r="D295" s="97" t="str">
        <f>IFERROR(IF(C295="","FALTA",VLOOKUP($C295,'[23]E-FISCO'!$A$1:$B$5439,2,)),"FALTA")</f>
        <v>612623 - 5</v>
      </c>
      <c r="E295" s="9" t="str">
        <f>IFERROR(VLOOKUP(C295,'[23]SINAPI DEZEMBRO'!$A:$E,2,FALSE),IFERROR(VLOOKUP(C295,'[23]BANCO DE DADOS'!$A$3:$F$10542,3,FALSE),""))</f>
        <v>PLACA EM AÇO Nº 16 GALVANIZADO COM PELÍCULA RETRORREFLETIVA TIPO I + III - CONFECÇÃO</v>
      </c>
      <c r="F295" s="5" t="str">
        <f>IFERROR(VLOOKUP(C295,'[23]SINAPI DEZEMBRO'!$A:$E,3,FALSE),IFERROR(VLOOKUP(C295,'[23]BANCO DE DADOS'!$A$3:$F$10542,4,FALSE),""))</f>
        <v>M²</v>
      </c>
      <c r="G295" s="98">
        <f>VLOOKUP(A295,'[23]MEM LOTE 6 SERTÃO S.FRANCISCO'!$1:$1048576,6,FALSE)</f>
        <v>32</v>
      </c>
      <c r="H295" s="99">
        <v>1</v>
      </c>
      <c r="I295" s="100">
        <f t="shared" si="123"/>
        <v>0.2621</v>
      </c>
      <c r="J295" s="6">
        <f>IFERROR(VLOOKUP(C295,'[23]SINAPI DEZEMBRO'!$A:$E,4,FALSE),IFERROR(VLOOKUP(C295,'[23]BANCO DE DADOS'!$A$3:$F$10542,5,FALSE),""))</f>
        <v>440.08</v>
      </c>
      <c r="K295" s="7">
        <f t="shared" si="124"/>
        <v>555.41999999999996</v>
      </c>
      <c r="L295" s="100">
        <f t="shared" si="125"/>
        <v>0</v>
      </c>
      <c r="M295" s="129"/>
      <c r="N295" s="7">
        <f t="shared" si="126"/>
        <v>0</v>
      </c>
      <c r="O295" s="7">
        <f t="shared" si="127"/>
        <v>17773.439999999999</v>
      </c>
      <c r="P295" s="7">
        <f t="shared" si="128"/>
        <v>0</v>
      </c>
      <c r="Q295" s="20" t="e">
        <f t="shared" si="129"/>
        <v>#DIV/0!</v>
      </c>
      <c r="V295" s="101"/>
    </row>
    <row r="296" spans="1:22" ht="49.5" x14ac:dyDescent="0.25">
      <c r="A296" s="49" t="s">
        <v>352</v>
      </c>
      <c r="B296" s="95" t="str">
        <f>IFERROR(VLOOKUP(C296,'[23]SINAPI DEZEMBRO'!$A:$F,6,FALSE),IFERROR(VLOOKUP(C296,'[23]BANCO DE DADOS'!$A$3:$F$10542,2,FALSE),""))</f>
        <v>SICRO OUTUBRO / 2025</v>
      </c>
      <c r="C296" s="96">
        <v>5502972</v>
      </c>
      <c r="D296" s="97" t="str">
        <f>IFERROR(IF(C296="","FALTA",VLOOKUP($C296,'[23]E-FISCO'!$A$1:$B$5439,2,)),"FALTA")</f>
        <v>FALTA</v>
      </c>
      <c r="E296" s="9" t="str">
        <f>IFERROR(VLOOKUP(C296,'[23]SINAPI DEZEMBRO'!$A:$E,2,FALSE),IFERROR(VLOOKUP(C296,'[23]BANCO DE DADOS'!$A$3:$F$10542,3,FALSE),""))</f>
        <v>ESCAVAÇÃO DE VALA EM MATERIAL DE 3ª CATEGORIA - RESISTÊNCIA À COMPRESSÃO ACIMA DE 110 MPA - COM ESCAVADEIRA E ROMPEDOR HIDRÁULICO 1.700 KG</v>
      </c>
      <c r="F296" s="5" t="str">
        <f>IFERROR(VLOOKUP(C296,'[23]SINAPI DEZEMBRO'!$A:$E,3,FALSE),IFERROR(VLOOKUP(C296,'[23]BANCO DE DADOS'!$A$3:$F$10542,4,FALSE),""))</f>
        <v>M³</v>
      </c>
      <c r="G296" s="98">
        <f>VLOOKUP(A296,'[23]MEM LOTE 6 SERTÃO S.FRANCISCO'!$1:$1048576,6,FALSE)</f>
        <v>3.64</v>
      </c>
      <c r="H296" s="99">
        <v>1</v>
      </c>
      <c r="I296" s="100">
        <f t="shared" si="123"/>
        <v>0.2621</v>
      </c>
      <c r="J296" s="6">
        <f>IFERROR(VLOOKUP(C296,'[23]SINAPI DEZEMBRO'!$A:$E,4,FALSE),IFERROR(VLOOKUP(C296,'[23]BANCO DE DADOS'!$A$3:$F$10542,5,FALSE),""))</f>
        <v>207.99</v>
      </c>
      <c r="K296" s="7">
        <f t="shared" si="124"/>
        <v>262.5</v>
      </c>
      <c r="L296" s="100">
        <f t="shared" si="125"/>
        <v>0</v>
      </c>
      <c r="M296" s="129"/>
      <c r="N296" s="7">
        <f t="shared" si="126"/>
        <v>0</v>
      </c>
      <c r="O296" s="7">
        <f t="shared" si="127"/>
        <v>955.5</v>
      </c>
      <c r="P296" s="7">
        <f t="shared" si="128"/>
        <v>0</v>
      </c>
      <c r="Q296" s="20" t="e">
        <f t="shared" si="129"/>
        <v>#DIV/0!</v>
      </c>
      <c r="V296" s="101"/>
    </row>
    <row r="297" spans="1:22" ht="49.5" x14ac:dyDescent="0.25">
      <c r="A297" s="49" t="s">
        <v>353</v>
      </c>
      <c r="B297" s="95" t="str">
        <f>IFERROR(VLOOKUP(C297,'[23]SINAPI DEZEMBRO'!$A:$F,6,FALSE),IFERROR(VLOOKUP(C297,'[23]BANCO DE DADOS'!$A$3:$F$10542,2,FALSE),""))</f>
        <v>SINAPI DEZEMBRO 2025</v>
      </c>
      <c r="C297" s="96">
        <v>103310</v>
      </c>
      <c r="D297" s="97" t="str">
        <f>IFERROR(IF(C297="","FALTA",VLOOKUP($C297,'[23]E-FISCO'!$A$1:$B$5439,2,)),"FALTA")</f>
        <v>FALTA</v>
      </c>
      <c r="E297" s="9" t="str">
        <f>IFERROR(VLOOKUP(C297,'[23]SINAPI DEZEMBRO'!$A:$E,2,FALSE),IFERROR(VLOOKUP(C297,'[23]BANCO DE DADOS'!$A$3:$F$10542,3,FALSE),""))</f>
        <v>INSTALAÇÃO DE LIXEIRA METÁLICA DUPLA, CAPACIDADE DE 60 L, EM TUBO DE AÇO CARBONO E CESTOS EM CHAPA DE AÇO COM PINTURA ELETROSTÁTICA, SOBRE SOLO. AF_11/2021</v>
      </c>
      <c r="F297" s="5" t="str">
        <f>IFERROR(VLOOKUP(C297,'[23]SINAPI DEZEMBRO'!$A:$E,3,FALSE),IFERROR(VLOOKUP(C297,'[23]BANCO DE DADOS'!$A$3:$F$10542,4,FALSE),""))</f>
        <v>UN</v>
      </c>
      <c r="G297" s="98">
        <f>VLOOKUP(A297,'[23]MEM LOTE 6 SERTÃO S.FRANCISCO'!$1:$1048576,6,FALSE)</f>
        <v>60</v>
      </c>
      <c r="H297" s="99">
        <v>1</v>
      </c>
      <c r="I297" s="100">
        <f t="shared" si="123"/>
        <v>0.2621</v>
      </c>
      <c r="J297" s="6">
        <f>IFERROR(VLOOKUP(C297,'[23]SINAPI DEZEMBRO'!$A:$E,4,FALSE),IFERROR(VLOOKUP(C297,'[23]BANCO DE DADOS'!$A$3:$F$10542,5,FALSE),""))</f>
        <v>1288.1199999999999</v>
      </c>
      <c r="K297" s="7">
        <f t="shared" si="124"/>
        <v>1625.73</v>
      </c>
      <c r="L297" s="100">
        <f t="shared" si="125"/>
        <v>0</v>
      </c>
      <c r="M297" s="129"/>
      <c r="N297" s="7">
        <f t="shared" si="126"/>
        <v>0</v>
      </c>
      <c r="O297" s="7">
        <f t="shared" si="127"/>
        <v>97543.8</v>
      </c>
      <c r="P297" s="7">
        <f t="shared" si="128"/>
        <v>0</v>
      </c>
      <c r="Q297" s="20" t="e">
        <f t="shared" si="129"/>
        <v>#DIV/0!</v>
      </c>
      <c r="V297" s="101"/>
    </row>
    <row r="298" spans="1:22" ht="33" x14ac:dyDescent="0.25">
      <c r="A298" s="49" t="s">
        <v>354</v>
      </c>
      <c r="B298" s="95" t="str">
        <f>IFERROR(VLOOKUP(C298,'[23]SINAPI DEZEMBRO'!$A:$F,6,FALSE),IFERROR(VLOOKUP(C298,'[23]BANCO DE DADOS'!$A$3:$F$10542,2,FALSE),""))</f>
        <v>SICRO OUTUBRO / 2025</v>
      </c>
      <c r="C298" s="96">
        <v>5213850</v>
      </c>
      <c r="D298" s="97" t="str">
        <f>IFERROR(IF(C298="","FALTA",VLOOKUP($C298,'[23]E-FISCO'!$A$1:$B$5439,2,)),"FALTA")</f>
        <v>572200 - 4</v>
      </c>
      <c r="E298" s="4" t="str">
        <f>IFERROR(VLOOKUP(C298,'[23]SINAPI DEZEMBRO'!$A:$E,2,FALSE),IFERROR(VLOOKUP(C298,'[23]BANCO DE DADOS'!$A$3:$F$10542,3,FALSE),""))</f>
        <v>OPERAÇÃO DE SINALIZAÇÃO POR BANDEIROLA DE TECIDO OU COM PLACA METÁLICA</v>
      </c>
      <c r="F298" s="5" t="str">
        <f>IFERROR(VLOOKUP(C298,'[23]SINAPI DEZEMBRO'!$A:$E,3,FALSE),IFERROR(VLOOKUP(C298,'[23]BANCO DE DADOS'!$A$3:$F$10542,4,FALSE),""))</f>
        <v>H</v>
      </c>
      <c r="G298" s="98">
        <f>VLOOKUP(A298,'[23]MEM LOTE 6 SERTÃO S.FRANCISCO'!$1:$1048576,6,FALSE)</f>
        <v>1408</v>
      </c>
      <c r="H298" s="99">
        <v>1</v>
      </c>
      <c r="I298" s="100">
        <f t="shared" si="123"/>
        <v>0.2621</v>
      </c>
      <c r="J298" s="6">
        <f>IFERROR(VLOOKUP(C298,'[23]SINAPI DEZEMBRO'!$A:$E,4,FALSE),IFERROR(VLOOKUP(C298,'[23]BANCO DE DADOS'!$A$3:$F$10542,5,FALSE),""))</f>
        <v>21.96</v>
      </c>
      <c r="K298" s="7">
        <f t="shared" si="124"/>
        <v>27.71</v>
      </c>
      <c r="L298" s="100">
        <f t="shared" si="125"/>
        <v>0</v>
      </c>
      <c r="M298" s="129"/>
      <c r="N298" s="7">
        <f t="shared" si="126"/>
        <v>0</v>
      </c>
      <c r="O298" s="7">
        <f t="shared" si="127"/>
        <v>39015.68</v>
      </c>
      <c r="P298" s="7">
        <f t="shared" si="128"/>
        <v>0</v>
      </c>
      <c r="Q298" s="20" t="e">
        <f t="shared" ref="Q298:Q301" si="130">P298/$P$202</f>
        <v>#DIV/0!</v>
      </c>
      <c r="V298" s="101"/>
    </row>
    <row r="299" spans="1:22" ht="33" x14ac:dyDescent="0.25">
      <c r="A299" s="49" t="s">
        <v>355</v>
      </c>
      <c r="B299" s="95" t="str">
        <f>IFERROR(VLOOKUP(C299,'[23]SINAPI DEZEMBRO'!$A:$F,6,FALSE),IFERROR(VLOOKUP(C299,'[23]BANCO DE DADOS'!$A$3:$F$10542,2,FALSE),""))</f>
        <v>SICRO OUTUBRO / 2025</v>
      </c>
      <c r="C299" s="96">
        <v>5213835</v>
      </c>
      <c r="D299" s="97" t="str">
        <f>IFERROR(IF(C299="","FALTA",VLOOKUP($C299,'[23]E-FISCO'!$A$1:$B$5439,2,)),"FALTA")</f>
        <v>498814 - 0</v>
      </c>
      <c r="E299" s="4" t="str">
        <f>IFERROR(VLOOKUP(C299,'[23]SINAPI DEZEMBRO'!$A:$E,2,FALSE),IFERROR(VLOOKUP(C299,'[23]BANCO DE DADOS'!$A$3:$F$10542,3,FALSE),""))</f>
        <v>CONE PLÁSTICO PARA CANALIZAÇÃO DE TRÂNSITO - UTILIZAÇÃO DE 150 CICLOS - FORNECIMENTO, 01 IMPLANTAÇÃO E 01 RETIRADA DIÁRIA</v>
      </c>
      <c r="F299" s="5" t="str">
        <f>IFERROR(VLOOKUP(C299,'[23]SINAPI DEZEMBRO'!$A:$E,3,FALSE),IFERROR(VLOOKUP(C299,'[23]BANCO DE DADOS'!$A$3:$F$10542,4,FALSE),""))</f>
        <v>UN.DIA</v>
      </c>
      <c r="G299" s="98">
        <f>VLOOKUP(A299,'[23]MEM LOTE 6 SERTÃO S.FRANCISCO'!$1:$1048576,6,FALSE)</f>
        <v>660</v>
      </c>
      <c r="H299" s="99">
        <v>1</v>
      </c>
      <c r="I299" s="100">
        <f t="shared" si="123"/>
        <v>0.2621</v>
      </c>
      <c r="J299" s="6">
        <f>IFERROR(VLOOKUP(C299,'[23]SINAPI DEZEMBRO'!$A:$E,4,FALSE),IFERROR(VLOOKUP(C299,'[23]BANCO DE DADOS'!$A$3:$F$10542,5,FALSE),""))</f>
        <v>0.75</v>
      </c>
      <c r="K299" s="7">
        <f t="shared" si="124"/>
        <v>0.94</v>
      </c>
      <c r="L299" s="100">
        <f t="shared" si="125"/>
        <v>0</v>
      </c>
      <c r="M299" s="129"/>
      <c r="N299" s="7">
        <f t="shared" si="126"/>
        <v>0</v>
      </c>
      <c r="O299" s="7">
        <f t="shared" si="127"/>
        <v>620.4</v>
      </c>
      <c r="P299" s="7">
        <f t="shared" si="128"/>
        <v>0</v>
      </c>
      <c r="Q299" s="20" t="e">
        <f t="shared" si="130"/>
        <v>#DIV/0!</v>
      </c>
      <c r="V299" s="101"/>
    </row>
    <row r="300" spans="1:22" ht="49.5" x14ac:dyDescent="0.25">
      <c r="A300" s="49" t="s">
        <v>356</v>
      </c>
      <c r="B300" s="95" t="str">
        <f>IFERROR(VLOOKUP(C300,'[23]SINAPI DEZEMBRO'!$A:$F,6,FALSE),IFERROR(VLOOKUP(C300,'[23]BANCO DE DADOS'!$A$3:$F$10542,2,FALSE),""))</f>
        <v>SICRO OUTUBRO / 2025</v>
      </c>
      <c r="C300" s="96">
        <v>5212557</v>
      </c>
      <c r="D300" s="97" t="str">
        <f>IFERROR(IF(C300="","FALTA",VLOOKUP($C300,'[23]E-FISCO'!$A$1:$B$5439,2,)),"FALTA")</f>
        <v>566697 - 0</v>
      </c>
      <c r="E300" s="4" t="str">
        <f>IFERROR(VLOOKUP(C300,'[23]SINAPI DEZEMBRO'!$A:$E,2,FALSE),IFERROR(VLOOKUP(C300,'[23]BANCO DE DADOS'!$A$3:$F$10542,3,FALSE),""))</f>
        <v>PLACA DE REGULAMENTAÇÃO PARA SINALIZAÇÃO DE OBRAS MONTADA EM SUPORTE METÁLICO MÓVEL - D = 1,00 M - UTILIZAÇÃO DE 600 CICLOS - FORNECIMENTO, 01 IMPLANTAÇÃO E 01 RETIRADA DIÁRIA</v>
      </c>
      <c r="F300" s="5" t="str">
        <f>IFERROR(VLOOKUP(C300,'[23]SINAPI DEZEMBRO'!$A:$E,3,FALSE),IFERROR(VLOOKUP(C300,'[23]BANCO DE DADOS'!$A$3:$F$10542,4,FALSE),""))</f>
        <v>UN.DIA</v>
      </c>
      <c r="G300" s="98">
        <f>VLOOKUP(A300,'[23]MEM LOTE 6 SERTÃO S.FRANCISCO'!$1:$1048576,6,FALSE)</f>
        <v>145</v>
      </c>
      <c r="H300" s="99">
        <v>1</v>
      </c>
      <c r="I300" s="100">
        <f t="shared" si="123"/>
        <v>0.2621</v>
      </c>
      <c r="J300" s="6">
        <f>IFERROR(VLOOKUP(C300,'[23]SINAPI DEZEMBRO'!$A:$E,4,FALSE),IFERROR(VLOOKUP(C300,'[23]BANCO DE DADOS'!$A$3:$F$10542,5,FALSE),""))</f>
        <v>3.76</v>
      </c>
      <c r="K300" s="7">
        <f t="shared" si="124"/>
        <v>4.74</v>
      </c>
      <c r="L300" s="100">
        <f t="shared" si="125"/>
        <v>0</v>
      </c>
      <c r="M300" s="129"/>
      <c r="N300" s="7">
        <f t="shared" si="126"/>
        <v>0</v>
      </c>
      <c r="O300" s="7">
        <f t="shared" si="127"/>
        <v>687.3</v>
      </c>
      <c r="P300" s="7">
        <f t="shared" si="128"/>
        <v>0</v>
      </c>
      <c r="Q300" s="20" t="e">
        <f t="shared" si="130"/>
        <v>#DIV/0!</v>
      </c>
      <c r="V300" s="101"/>
    </row>
    <row r="301" spans="1:22" ht="49.5" x14ac:dyDescent="0.25">
      <c r="A301" s="49" t="s">
        <v>357</v>
      </c>
      <c r="B301" s="95" t="str">
        <f>IFERROR(VLOOKUP(C301,'[23]SINAPI DEZEMBRO'!$A:$F,6,FALSE),IFERROR(VLOOKUP(C301,'[23]BANCO DE DADOS'!$A$3:$F$10542,2,FALSE),""))</f>
        <v>SICRO OUTUBRO / 2025</v>
      </c>
      <c r="C301" s="96">
        <v>5212560</v>
      </c>
      <c r="D301" s="97" t="str">
        <f>IFERROR(IF(C301="","FALTA",VLOOKUP($C301,'[23]E-FISCO'!$A$1:$B$5439,2,)),"FALTA")</f>
        <v>595122 - 4</v>
      </c>
      <c r="E301" s="4" t="str">
        <f>IFERROR(VLOOKUP(C301,'[23]SINAPI DEZEMBRO'!$A:$E,2,FALSE),IFERROR(VLOOKUP(C301,'[23]BANCO DE DADOS'!$A$3:$F$10542,3,FALSE),""))</f>
        <v>PLACA DE ADVERTÊNCIA PARA SINALIZAÇÃO DE OBRAS MONTADA EM SUPORTE METÁLICO MÓVEL, LADO 1,00 M - UTILIZAÇÃO DE 600 CICLOS - FORNECIMENTO, 01 IMPLANTAÇÃO E 01 RETIRADA DIÁRIA</v>
      </c>
      <c r="F301" s="5" t="str">
        <f>IFERROR(VLOOKUP(C301,'[23]SINAPI DEZEMBRO'!$A:$E,3,FALSE),IFERROR(VLOOKUP(C301,'[23]BANCO DE DADOS'!$A$3:$F$10542,4,FALSE),""))</f>
        <v>UN.DIA</v>
      </c>
      <c r="G301" s="98">
        <f>VLOOKUP(A301,'[23]MEM LOTE 6 SERTÃO S.FRANCISCO'!$1:$1048576,6,FALSE)</f>
        <v>363</v>
      </c>
      <c r="H301" s="99">
        <v>1</v>
      </c>
      <c r="I301" s="100">
        <f t="shared" si="123"/>
        <v>0.2621</v>
      </c>
      <c r="J301" s="6">
        <f>IFERROR(VLOOKUP(C301,'[23]SINAPI DEZEMBRO'!$A:$E,4,FALSE),IFERROR(VLOOKUP(C301,'[23]BANCO DE DADOS'!$A$3:$F$10542,5,FALSE),""))</f>
        <v>4</v>
      </c>
      <c r="K301" s="7">
        <f t="shared" si="124"/>
        <v>5.04</v>
      </c>
      <c r="L301" s="100">
        <f t="shared" si="125"/>
        <v>0</v>
      </c>
      <c r="M301" s="129"/>
      <c r="N301" s="7">
        <f t="shared" si="126"/>
        <v>0</v>
      </c>
      <c r="O301" s="7">
        <f t="shared" si="127"/>
        <v>1829.52</v>
      </c>
      <c r="P301" s="7">
        <f t="shared" si="128"/>
        <v>0</v>
      </c>
      <c r="Q301" s="20" t="e">
        <f t="shared" si="130"/>
        <v>#DIV/0!</v>
      </c>
      <c r="V301" s="101"/>
    </row>
    <row r="302" spans="1:22" ht="49.5" x14ac:dyDescent="0.25">
      <c r="A302" s="83" t="s">
        <v>358</v>
      </c>
      <c r="B302" s="83"/>
      <c r="C302" s="84"/>
      <c r="D302" s="85"/>
      <c r="E302" s="8" t="s">
        <v>359</v>
      </c>
      <c r="F302" s="85"/>
      <c r="G302" s="86"/>
      <c r="H302" s="85"/>
      <c r="I302" s="85"/>
      <c r="J302" s="87"/>
      <c r="K302" s="85"/>
      <c r="L302" s="85"/>
      <c r="M302" s="127"/>
      <c r="N302" s="85"/>
      <c r="O302" s="88">
        <f>SUM(O303,O305,O309,O311,O313,O329,O339,O346)</f>
        <v>10322879.560000001</v>
      </c>
      <c r="P302" s="88">
        <f>SUM(P303,P305,P309,P311,P313,P329,P339,P346)</f>
        <v>0</v>
      </c>
      <c r="V302" s="101"/>
    </row>
    <row r="303" spans="1:22" x14ac:dyDescent="0.25">
      <c r="A303" s="89" t="s">
        <v>360</v>
      </c>
      <c r="B303" s="89"/>
      <c r="C303" s="90"/>
      <c r="D303" s="91"/>
      <c r="E303" s="3" t="s">
        <v>58</v>
      </c>
      <c r="F303" s="91"/>
      <c r="G303" s="92"/>
      <c r="H303" s="91"/>
      <c r="I303" s="91"/>
      <c r="J303" s="93"/>
      <c r="K303" s="91"/>
      <c r="L303" s="91"/>
      <c r="M303" s="128"/>
      <c r="N303" s="91"/>
      <c r="O303" s="94">
        <f>SUM(O304)</f>
        <v>799500.64</v>
      </c>
      <c r="P303" s="94">
        <f>SUM(P304)</f>
        <v>0</v>
      </c>
      <c r="V303" s="101"/>
    </row>
    <row r="304" spans="1:22" ht="33" x14ac:dyDescent="0.25">
      <c r="A304" s="49" t="s">
        <v>361</v>
      </c>
      <c r="B304" s="95" t="str">
        <f>IFERROR(VLOOKUP(C304,'[23]SINAPI DEZEMBRO'!$A:$F,6,FALSE),IFERROR(VLOOKUP(C304,'[23]BANCO DE DADOS'!$A$3:$F$10542,2,FALSE),""))</f>
        <v>COMPOSIÇÃO</v>
      </c>
      <c r="C304" s="96" t="s">
        <v>362</v>
      </c>
      <c r="D304" s="97" t="str">
        <f>IFERROR(IF(C304="","FALTA",VLOOKUP($C304,'[23]E-FISCO'!$A$1:$B$5439,2,)),"FALTA")</f>
        <v>FALTA</v>
      </c>
      <c r="E304" s="9" t="str">
        <f>IFERROR(VLOOKUP(C304,'[23]SINAPI DEZEMBRO'!$A:$E,2,FALSE),IFERROR(VLOOKUP(C304,'[23]BANCO DE DADOS'!$A$3:$F$10542,3,FALSE),""))</f>
        <v>ADMINISTRAÇÃO LOCAL PARA PAVIMENTAÇÃO DE CAPEAMENTO E/OU RECAPEAMENTO (12 MESES)</v>
      </c>
      <c r="F304" s="5" t="str">
        <f>IFERROR(VLOOKUP(C304,'[23]SINAPI DEZEMBRO'!$A:$E,3,FALSE),IFERROR(VLOOKUP(C304,'[23]BANCO DE DADOS'!$A$3:$F$10542,4,FALSE),""))</f>
        <v>UN</v>
      </c>
      <c r="G304" s="98">
        <f>VLOOKUP(A304,'[23]MEM LOTE 6 SERTÃO S.FRANCISCO'!$1:$1048576,6,FALSE)</f>
        <v>1</v>
      </c>
      <c r="H304" s="99">
        <v>1</v>
      </c>
      <c r="I304" s="100">
        <f>IF($H304="","",IF($H304=1,$O$10,IF($H304=2,$O$11,IF($H304=3,$O$12,IF($H304=4,$O$13,IF($H304=5,$O$14,IF($H304=6,$O$15)))))))</f>
        <v>0.2621</v>
      </c>
      <c r="J304" s="6">
        <f>IFERROR(VLOOKUP(C304,'[23]SINAPI DEZEMBRO'!$A:$E,4,FALSE),IFERROR(VLOOKUP(C304,'[23]BANCO DE DADOS'!$A$3:$F$10542,5,FALSE),""))</f>
        <v>633468.54</v>
      </c>
      <c r="K304" s="7">
        <f>IF($G304="","",TRUNC((J304*I304)+J304,2))</f>
        <v>799500.64</v>
      </c>
      <c r="L304" s="100">
        <f>IF($H304="","",IF($H304=1,$P$10,IF($H304=2,$P$11,IF($H304=3,$P$12,IF($H304=4,$P$13,IF($H304=5,$P$14,IF($H304=6,$P$15)))))))</f>
        <v>0</v>
      </c>
      <c r="M304" s="129"/>
      <c r="N304" s="7">
        <f>IF($G304="","",TRUNC((M304*L304)+M304,2))</f>
        <v>0</v>
      </c>
      <c r="O304" s="7">
        <f>IF($G304="","",TRUNC(K304*G304,2))</f>
        <v>799500.64</v>
      </c>
      <c r="P304" s="7">
        <f>IF($G304="","",TRUNC(N304*G304,2))</f>
        <v>0</v>
      </c>
      <c r="Q304" s="20" t="e">
        <f>P304/P303</f>
        <v>#DIV/0!</v>
      </c>
      <c r="R304" s="20">
        <f>O304/O302</f>
        <v>7.7399999999999997E-2</v>
      </c>
      <c r="S304" s="20" t="e">
        <f>P304/P302</f>
        <v>#DIV/0!</v>
      </c>
      <c r="V304" s="101"/>
    </row>
    <row r="305" spans="1:22" x14ac:dyDescent="0.25">
      <c r="A305" s="89" t="s">
        <v>363</v>
      </c>
      <c r="B305" s="89"/>
      <c r="C305" s="105"/>
      <c r="D305" s="91"/>
      <c r="E305" s="3" t="s">
        <v>62</v>
      </c>
      <c r="F305" s="91"/>
      <c r="G305" s="92"/>
      <c r="H305" s="91"/>
      <c r="I305" s="91"/>
      <c r="J305" s="93"/>
      <c r="K305" s="91"/>
      <c r="L305" s="91"/>
      <c r="M305" s="128"/>
      <c r="N305" s="91"/>
      <c r="O305" s="94">
        <f>SUM(O306:O308)</f>
        <v>225540.64</v>
      </c>
      <c r="P305" s="94">
        <f>SUM(P306:P308)</f>
        <v>0</v>
      </c>
      <c r="V305" s="101"/>
    </row>
    <row r="306" spans="1:22" ht="33" x14ac:dyDescent="0.25">
      <c r="A306" s="49" t="s">
        <v>364</v>
      </c>
      <c r="B306" s="95" t="str">
        <f>IFERROR(VLOOKUP(C306,'[23]SINAPI DEZEMBRO'!$A:$F,6,FALSE),IFERROR(VLOOKUP(C306,'[23]BANCO DE DADOS'!$A$3:$F$10542,2,FALSE),""))</f>
        <v>SINAPI DEZEMBRO 2025</v>
      </c>
      <c r="C306" s="96">
        <v>103689</v>
      </c>
      <c r="D306" s="97" t="str">
        <f>IFERROR(IF(C306="","FALTA",VLOOKUP($C306,'[23]E-FISCO'!$A$1:$B$5439,2,)),"FALTA")</f>
        <v>FALTA</v>
      </c>
      <c r="E306" s="9" t="str">
        <f>IFERROR(VLOOKUP(C306,'[23]SINAPI DEZEMBRO'!$A:$E,2,FALSE),IFERROR(VLOOKUP(C306,'[23]BANCO DE DADOS'!$A$3:$F$10542,3,FALSE),""))</f>
        <v>FORNECIMENTO E INSTALAÇÃO DE PLACA DE OBRA COM CHAPA GALVANIZADA E ESTRUTURA DE MADEIRA. AF_03/2022_PS</v>
      </c>
      <c r="F306" s="5" t="str">
        <f>IFERROR(VLOOKUP(C306,'[23]SINAPI DEZEMBRO'!$A:$E,3,FALSE),IFERROR(VLOOKUP(C306,'[23]BANCO DE DADOS'!$A$3:$F$10542,4,FALSE),""))</f>
        <v>M2</v>
      </c>
      <c r="G306" s="98">
        <f>VLOOKUP(A306,'[23]MEM LOTE 6 SERTÃO S.FRANCISCO'!$1:$1048576,6,FALSE)</f>
        <v>147.41999999999999</v>
      </c>
      <c r="H306" s="99">
        <v>1</v>
      </c>
      <c r="I306" s="100">
        <f>IF($H306="","",IF($H306=1,$O$10,IF($H306=2,$O$11,IF($H306=3,$O$12,IF($H306=4,$O$13,IF($H306=5,$O$14,IF($H306=6,$O$15)))))))</f>
        <v>0.2621</v>
      </c>
      <c r="J306" s="6">
        <f>IFERROR(VLOOKUP(C306,'[23]SINAPI DEZEMBRO'!$A:$E,4,FALSE),IFERROR(VLOOKUP(C306,'[23]BANCO DE DADOS'!$A$3:$F$10542,5,FALSE),""))</f>
        <v>464.96</v>
      </c>
      <c r="K306" s="7">
        <f>IF($G306="","",TRUNC((J306*I306)+J306,2))</f>
        <v>586.82000000000005</v>
      </c>
      <c r="L306" s="100">
        <f>IF($H306="","",IF($H306=1,$P$10,IF($H306=2,$P$11,IF($H306=3,$P$12,IF($H306=4,$P$13,IF($H306=5,$P$14,IF($H306=6,$P$15)))))))</f>
        <v>0</v>
      </c>
      <c r="M306" s="129"/>
      <c r="N306" s="7">
        <f>IF($G306="","",TRUNC((M306*L306)+M306,2))</f>
        <v>0</v>
      </c>
      <c r="O306" s="7">
        <f>IF($G306="","",TRUNC(K306*G306,2))</f>
        <v>86509</v>
      </c>
      <c r="P306" s="7">
        <f>IF($G306="","",TRUNC(N306*G306,2))</f>
        <v>0</v>
      </c>
      <c r="Q306" s="20" t="e">
        <f>P306/$P$305</f>
        <v>#DIV/0!</v>
      </c>
      <c r="V306" s="101"/>
    </row>
    <row r="307" spans="1:22" ht="49.5" x14ac:dyDescent="0.25">
      <c r="A307" s="49" t="s">
        <v>365</v>
      </c>
      <c r="B307" s="95" t="str">
        <f>IFERROR(VLOOKUP(C307,'[23]SINAPI DEZEMBRO'!$A:$F,6,FALSE),IFERROR(VLOOKUP(C307,'[23]BANCO DE DADOS'!$A$3:$F$10542,2,FALSE),""))</f>
        <v>COMPESA 2024.2</v>
      </c>
      <c r="C307" s="96" t="s">
        <v>65</v>
      </c>
      <c r="D307" s="97" t="str">
        <f>IFERROR(IF(C307="","FALTA",VLOOKUP($C307,'[23]E-FISCO'!$A$1:$B$5439,2,)),"FALTA")</f>
        <v>FALTA</v>
      </c>
      <c r="E307" s="9" t="str">
        <f>IFERROR(VLOOKUP(C307,'[23]SINAPI DEZEMBRO'!$A:$E,2,FALSE),IFERROR(VLOOKUP(C307,'[23]BANCO DE DADOS'!$A$3:$F$10542,3,FALSE),""))</f>
        <v>CANTEIRO ITINERANTE COMPOSTO DE TOLDO, CONJUNTO DE MESA E CADEIRAS E BANHEIRO QUÍMICO COM LIMPEZA DIÁRIA INCLUSO COLETA E DESTINAÇÃO FINAL DE EFLUENTES</v>
      </c>
      <c r="F307" s="5" t="str">
        <f>IFERROR(VLOOKUP(C307,'[23]SINAPI DEZEMBRO'!$A:$E,3,FALSE),IFERROR(VLOOKUP(C307,'[23]BANCO DE DADOS'!$A$3:$F$10542,4,FALSE),""))</f>
        <v>MÊS</v>
      </c>
      <c r="G307" s="98">
        <f>VLOOKUP(A307,'[23]MEM LOTE 6 SERTÃO S.FRANCISCO'!$1:$1048576,6,FALSE)</f>
        <v>22</v>
      </c>
      <c r="H307" s="99">
        <v>1</v>
      </c>
      <c r="I307" s="100">
        <f>IF($H307="","",IF($H307=1,$O$10,IF($H307=2,$O$11,IF($H307=3,$O$12,IF($H307=4,$O$13,IF($H307=5,$O$14,IF($H307=6,$O$15)))))))</f>
        <v>0.2621</v>
      </c>
      <c r="J307" s="6">
        <f>IFERROR(VLOOKUP(C307,'[23]SINAPI DEZEMBRO'!$A:$E,4,FALSE),IFERROR(VLOOKUP(C307,'[23]BANCO DE DADOS'!$A$3:$F$10542,5,FALSE),""))</f>
        <v>4181.8900000000003</v>
      </c>
      <c r="K307" s="7">
        <f>IF($G307="","",TRUNC((J307*I307)+J307,2))</f>
        <v>5277.96</v>
      </c>
      <c r="L307" s="100">
        <f>IF($H307="","",IF($H307=1,$P$10,IF($H307=2,$P$11,IF($H307=3,$P$12,IF($H307=4,$P$13,IF($H307=5,$P$14,IF($H307=6,$P$15)))))))</f>
        <v>0</v>
      </c>
      <c r="M307" s="129"/>
      <c r="N307" s="7">
        <f>IF($G307="","",TRUNC((M307*L307)+M307,2))</f>
        <v>0</v>
      </c>
      <c r="O307" s="7">
        <f>IF($G307="","",TRUNC(K307*G307,2))</f>
        <v>116115.12</v>
      </c>
      <c r="P307" s="7">
        <f>IF($G307="","",TRUNC(N307*G307,2))</f>
        <v>0</v>
      </c>
      <c r="Q307" s="20" t="e">
        <f t="shared" ref="Q307:Q308" si="131">P307/$P$305</f>
        <v>#DIV/0!</v>
      </c>
      <c r="V307" s="101"/>
    </row>
    <row r="308" spans="1:22" ht="33" x14ac:dyDescent="0.25">
      <c r="A308" s="49" t="s">
        <v>366</v>
      </c>
      <c r="B308" s="95" t="str">
        <f>IFERROR(VLOOKUP(C308,'[23]SINAPI DEZEMBRO'!$A:$F,6,FALSE),IFERROR(VLOOKUP(C308,'[23]BANCO DE DADOS'!$A$3:$F$10542,2,FALSE),""))</f>
        <v>ORSE NOVEMBRO / 2025</v>
      </c>
      <c r="C308" s="96">
        <v>4659</v>
      </c>
      <c r="D308" s="97" t="str">
        <f>IFERROR(IF(C308="","FALTA",VLOOKUP($C308,'[23]E-FISCO'!$A$1:$B$5439,2,)),"FALTA")</f>
        <v>FALTA</v>
      </c>
      <c r="E308" s="9" t="str">
        <f>IFERROR(VLOOKUP(C308,'[23]SINAPI DEZEMBRO'!$A:$E,2,FALSE),IFERROR(VLOOKUP(C308,'[23]BANCO DE DADOS'!$A$3:$F$10542,3,FALSE),""))</f>
        <v>LOCAÇÃO DE CONTAINER - REFEITÓRIO SEM BANHEIRO - 6,00 X 2,40M - REV 02_02/2022</v>
      </c>
      <c r="F308" s="5" t="str">
        <f>IFERROR(VLOOKUP(C308,'[23]SINAPI DEZEMBRO'!$A:$E,3,FALSE),IFERROR(VLOOKUP(C308,'[23]BANCO DE DADOS'!$A$3:$F$10542,4,FALSE),""))</f>
        <v>MÊS</v>
      </c>
      <c r="G308" s="98">
        <f>VLOOKUP(A308,'[23]MEM LOTE 6 SERTÃO S.FRANCISCO'!$1:$1048576,6,FALSE)</f>
        <v>11</v>
      </c>
      <c r="H308" s="99">
        <v>6</v>
      </c>
      <c r="I308" s="100">
        <f>IF($H308="","",IF($H308=1,$O$10,IF($H308=2,$O$11,IF($H308=3,$O$12,IF($H308=4,$O$13,IF($H308=5,$O$14,IF($H308=6,$O$15)))))))</f>
        <v>0.15740000000000001</v>
      </c>
      <c r="J308" s="6">
        <f>IFERROR(VLOOKUP(C308,'[23]SINAPI DEZEMBRO'!$A:$E,4,FALSE),IFERROR(VLOOKUP(C308,'[23]BANCO DE DADOS'!$A$3:$F$10542,5,FALSE),""))</f>
        <v>1800</v>
      </c>
      <c r="K308" s="7">
        <f>IF($G308="","",TRUNC((J308*I308)+J308,2))</f>
        <v>2083.3200000000002</v>
      </c>
      <c r="L308" s="100">
        <f>IF($H308="","",IF($H308=1,$P$10,IF($H308=2,$P$11,IF($H308=3,$P$12,IF($H308=4,$P$13,IF($H308=5,$P$14,IF($H308=6,$P$15)))))))</f>
        <v>0</v>
      </c>
      <c r="M308" s="129"/>
      <c r="N308" s="7">
        <f>IF($G308="","",TRUNC((M308*L308)+M308,2))</f>
        <v>0</v>
      </c>
      <c r="O308" s="7">
        <f>IF($G308="","",TRUNC(K308*G308,2))</f>
        <v>22916.52</v>
      </c>
      <c r="P308" s="7">
        <f>IF($G308="","",TRUNC(N308*G308,2))</f>
        <v>0</v>
      </c>
      <c r="Q308" s="20" t="e">
        <f t="shared" si="131"/>
        <v>#DIV/0!</v>
      </c>
      <c r="V308" s="101"/>
    </row>
    <row r="309" spans="1:22" x14ac:dyDescent="0.25">
      <c r="A309" s="89" t="s">
        <v>367</v>
      </c>
      <c r="B309" s="89"/>
      <c r="C309" s="90"/>
      <c r="D309" s="91"/>
      <c r="E309" s="3" t="s">
        <v>48</v>
      </c>
      <c r="F309" s="91"/>
      <c r="G309" s="92"/>
      <c r="H309" s="91"/>
      <c r="I309" s="91"/>
      <c r="J309" s="93"/>
      <c r="K309" s="91"/>
      <c r="L309" s="91"/>
      <c r="M309" s="128"/>
      <c r="N309" s="91"/>
      <c r="O309" s="94">
        <f>SUM(O310:O310)</f>
        <v>166010.82</v>
      </c>
      <c r="P309" s="94">
        <f>SUM(P310:P310)</f>
        <v>0</v>
      </c>
      <c r="V309" s="101"/>
    </row>
    <row r="310" spans="1:22" ht="33" x14ac:dyDescent="0.25">
      <c r="A310" s="49" t="s">
        <v>368</v>
      </c>
      <c r="B310" s="95" t="str">
        <f>IFERROR(VLOOKUP(C310,'[23]SINAPI DEZEMBRO'!$A:$F,6,FALSE),IFERROR(VLOOKUP(C310,'[23]BANCO DE DADOS'!$A$3:$F$10542,2,FALSE),""))</f>
        <v>COMPOSIÇÃO</v>
      </c>
      <c r="C310" s="96" t="s">
        <v>73</v>
      </c>
      <c r="D310" s="97" t="str">
        <f>IFERROR(IF(C310="","FALTA",VLOOKUP($C310,'[23]E-FISCO'!$A$1:$B$5439,2,)),"FALTA")</f>
        <v>FALTA</v>
      </c>
      <c r="E310" s="9" t="str">
        <f>IFERROR(VLOOKUP(C310,'[23]SINAPI DEZEMBRO'!$A:$E,2,FALSE),IFERROR(VLOOKUP(C310,'[23]BANCO DE DADOS'!$A$3:$F$10542,3,FALSE),""))</f>
        <v>MOBILIZAÇÃO DE MAQUINAS E EQUIPAMENTOS - PAVIMENTAÇÃO ASFÁLTICA, CAPEAMENTO E/OU RECAPEAMENTO</v>
      </c>
      <c r="F310" s="5" t="str">
        <f>IFERROR(VLOOKUP(C310,'[23]SINAPI DEZEMBRO'!$A:$E,3,FALSE),IFERROR(VLOOKUP(C310,'[23]BANCO DE DADOS'!$A$3:$F$10542,4,FALSE),""))</f>
        <v>UN</v>
      </c>
      <c r="G310" s="98">
        <f>VLOOKUP(A310,'[23]MEM LOTE 6 SERTÃO S.FRANCISCO'!$1:$1048576,6,FALSE)</f>
        <v>6</v>
      </c>
      <c r="H310" s="99">
        <v>1</v>
      </c>
      <c r="I310" s="100">
        <f>IF($H310="","",IF($H310=1,$O$10,IF($H310=2,$O$11,IF($H310=3,$O$12,IF($H310=4,$O$13,IF($H310=5,$O$14,IF($H310=6,$O$15)))))))</f>
        <v>0.2621</v>
      </c>
      <c r="J310" s="6">
        <f>IFERROR(VLOOKUP(C310,'[23]SINAPI DEZEMBRO'!$A:$E,4,FALSE),IFERROR(VLOOKUP(C310,'[23]BANCO DE DADOS'!$A$3:$F$10542,5,FALSE),""))</f>
        <v>21922.57</v>
      </c>
      <c r="K310" s="7">
        <f>IF($G310="","",TRUNC((J310*I310)+J310,2))</f>
        <v>27668.47</v>
      </c>
      <c r="L310" s="100">
        <f>IF($H310="","",IF($H310=1,$P$10,IF($H310=2,$P$11,IF($H310=3,$P$12,IF($H310=4,$P$13,IF($H310=5,$P$14,IF($H310=6,$P$15)))))))</f>
        <v>0</v>
      </c>
      <c r="M310" s="129"/>
      <c r="N310" s="7">
        <f>IF($G310="","",TRUNC((M310*L310)+M310,2))</f>
        <v>0</v>
      </c>
      <c r="O310" s="7">
        <f>IF($G310="","",TRUNC(K310*G310,2))</f>
        <v>166010.82</v>
      </c>
      <c r="P310" s="7">
        <f>IF($G310="","",TRUNC(N310*G310,2))</f>
        <v>0</v>
      </c>
      <c r="Q310" s="20" t="e">
        <f>P310/P309</f>
        <v>#DIV/0!</v>
      </c>
      <c r="V310" s="101"/>
    </row>
    <row r="311" spans="1:22" x14ac:dyDescent="0.25">
      <c r="A311" s="89" t="s">
        <v>369</v>
      </c>
      <c r="B311" s="89"/>
      <c r="C311" s="90"/>
      <c r="D311" s="91"/>
      <c r="E311" s="3" t="s">
        <v>52</v>
      </c>
      <c r="F311" s="91"/>
      <c r="G311" s="92"/>
      <c r="H311" s="91"/>
      <c r="I311" s="91"/>
      <c r="J311" s="93"/>
      <c r="K311" s="91"/>
      <c r="L311" s="91"/>
      <c r="M311" s="128"/>
      <c r="N311" s="91"/>
      <c r="O311" s="94">
        <f>SUM(O312:O312)</f>
        <v>166010.82</v>
      </c>
      <c r="P311" s="94">
        <f>SUM(P312:P312)</f>
        <v>0</v>
      </c>
      <c r="V311" s="101"/>
    </row>
    <row r="312" spans="1:22" ht="33" x14ac:dyDescent="0.25">
      <c r="A312" s="49" t="s">
        <v>370</v>
      </c>
      <c r="B312" s="95" t="str">
        <f>IFERROR(VLOOKUP(C312,'[23]SINAPI DEZEMBRO'!$A:$F,6,FALSE),IFERROR(VLOOKUP(C312,'[23]BANCO DE DADOS'!$A$3:$F$10542,2,FALSE),""))</f>
        <v>COMPOSIÇÃO</v>
      </c>
      <c r="C312" s="96" t="s">
        <v>76</v>
      </c>
      <c r="D312" s="97" t="str">
        <f>IFERROR(IF(C312="","FALTA",VLOOKUP($C312,'[23]E-FISCO'!$A$1:$B$5439,2,)),"FALTA")</f>
        <v>FALTA</v>
      </c>
      <c r="E312" s="9" t="str">
        <f>IFERROR(VLOOKUP(C312,'[23]SINAPI DEZEMBRO'!$A:$E,2,FALSE),IFERROR(VLOOKUP(C312,'[23]BANCO DE DADOS'!$A$3:$F$10542,3,FALSE),""))</f>
        <v>DESMOBILIZAÇÃO DE MAQUINAS E EQUIPAMENTOS - PAVIMENTAÇÃO ASFÁLTICA, CAPEAMENTO E/OU RECAPEAMENTO</v>
      </c>
      <c r="F312" s="5" t="str">
        <f>IFERROR(VLOOKUP(C312,'[23]SINAPI DEZEMBRO'!$A:$E,3,FALSE),IFERROR(VLOOKUP(C312,'[23]BANCO DE DADOS'!$A$3:$F$10542,4,FALSE),""))</f>
        <v>UN</v>
      </c>
      <c r="G312" s="98">
        <f>VLOOKUP(A312,'[23]MEM LOTE 6 SERTÃO S.FRANCISCO'!$1:$1048576,6,FALSE)</f>
        <v>6</v>
      </c>
      <c r="H312" s="99">
        <v>1</v>
      </c>
      <c r="I312" s="100">
        <f>IF($H312="","",IF($H312=1,$O$10,IF($H312=2,$O$11,IF($H312=3,$O$12,IF($H312=4,$O$13,IF($H312=5,$O$14,IF($H312=6,$O$15)))))))</f>
        <v>0.2621</v>
      </c>
      <c r="J312" s="6">
        <f>IFERROR(VLOOKUP(C312,'[23]SINAPI DEZEMBRO'!$A:$E,4,FALSE),IFERROR(VLOOKUP(C312,'[23]BANCO DE DADOS'!$A$3:$F$10542,5,FALSE),""))</f>
        <v>21922.57</v>
      </c>
      <c r="K312" s="7">
        <f>IF($G312="","",TRUNC((J312*I312)+J312,2))</f>
        <v>27668.47</v>
      </c>
      <c r="L312" s="100">
        <f>IF($H312="","",IF($H312=1,$P$10,IF($H312=2,$P$11,IF($H312=3,$P$12,IF($H312=4,$P$13,IF($H312=5,$P$14,IF($H312=6,$P$15)))))))</f>
        <v>0</v>
      </c>
      <c r="M312" s="129"/>
      <c r="N312" s="7">
        <f>IF($G312="","",TRUNC((M312*L312)+M312,2))</f>
        <v>0</v>
      </c>
      <c r="O312" s="7">
        <f>IF($G312="","",TRUNC(K312*G312,2))</f>
        <v>166010.82</v>
      </c>
      <c r="P312" s="7">
        <f>IF($G312="","",TRUNC(N312*G312,2))</f>
        <v>0</v>
      </c>
      <c r="Q312" s="20" t="e">
        <f>P312/P311</f>
        <v>#DIV/0!</v>
      </c>
      <c r="V312" s="101"/>
    </row>
    <row r="313" spans="1:22" x14ac:dyDescent="0.25">
      <c r="A313" s="89" t="s">
        <v>371</v>
      </c>
      <c r="B313" s="89"/>
      <c r="C313" s="90"/>
      <c r="D313" s="91"/>
      <c r="E313" s="3" t="s">
        <v>89</v>
      </c>
      <c r="F313" s="91"/>
      <c r="G313" s="92"/>
      <c r="H313" s="91"/>
      <c r="I313" s="91"/>
      <c r="J313" s="93"/>
      <c r="K313" s="91"/>
      <c r="L313" s="91"/>
      <c r="M313" s="128"/>
      <c r="N313" s="91"/>
      <c r="O313" s="94">
        <f>SUM(O314:O328)</f>
        <v>7104264.4000000004</v>
      </c>
      <c r="P313" s="94">
        <f>SUM(P314:P328)</f>
        <v>0</v>
      </c>
      <c r="V313" s="101"/>
    </row>
    <row r="314" spans="1:22" x14ac:dyDescent="0.25">
      <c r="A314" s="49" t="s">
        <v>372</v>
      </c>
      <c r="B314" s="95" t="str">
        <f>IFERROR(VLOOKUP(C314,'[23]SINAPI DEZEMBRO'!$A:$F,6,FALSE),IFERROR(VLOOKUP(C314,'[23]BANCO DE DADOS'!$A$3:$F$10542,2,FALSE),""))</f>
        <v>SICRO OUTUBRO / 2025</v>
      </c>
      <c r="C314" s="96">
        <v>4011212</v>
      </c>
      <c r="D314" s="97" t="str">
        <f>IFERROR(IF(C314="","FALTA",VLOOKUP($C314,'[23]E-FISCO'!$A$1:$B$5439,2,)),"FALTA")</f>
        <v>564933 - 1</v>
      </c>
      <c r="E314" s="9" t="str">
        <f>IFERROR(VLOOKUP(C314,'[23]SINAPI DEZEMBRO'!$A:$E,2,FALSE),IFERROR(VLOOKUP(C314,'[23]BANCO DE DADOS'!$A$3:$F$10542,3,FALSE),""))</f>
        <v>VARREDURA DA SUPERFÍCIE PARA EXECUÇÃO DE REVESTIMENTO ASFÁLTICO</v>
      </c>
      <c r="F314" s="5" t="str">
        <f>IFERROR(VLOOKUP(C314,'[23]SINAPI DEZEMBRO'!$A:$E,3,FALSE),IFERROR(VLOOKUP(C314,'[23]BANCO DE DADOS'!$A$3:$F$10542,4,FALSE),""))</f>
        <v>M²</v>
      </c>
      <c r="G314" s="98">
        <f>VLOOKUP(A314,'[23]MEM LOTE 6 SERTÃO S.FRANCISCO'!$1:$1048576,6,FALSE)</f>
        <v>72609.8</v>
      </c>
      <c r="H314" s="99">
        <v>1</v>
      </c>
      <c r="I314" s="100">
        <f t="shared" ref="I314:I328" si="132">IF($H314="","",IF($H314=1,$O$10,IF($H314=2,$O$11,IF($H314=3,$O$12,IF($H314=4,$O$13,IF($H314=5,$O$14,IF($H314=6,$O$15)))))))</f>
        <v>0.2621</v>
      </c>
      <c r="J314" s="6">
        <f>IFERROR(VLOOKUP(C314,'[23]SINAPI DEZEMBRO'!$A:$E,4,FALSE),IFERROR(VLOOKUP(C314,'[23]BANCO DE DADOS'!$A$3:$F$10542,5,FALSE),""))</f>
        <v>0.08</v>
      </c>
      <c r="K314" s="7">
        <f t="shared" ref="K314:K328" si="133">IF($G314="","",TRUNC((J314*I314)+J314,2))</f>
        <v>0.1</v>
      </c>
      <c r="L314" s="100">
        <f t="shared" ref="L314:L328" si="134">IF($H314="","",IF($H314=1,$P$10,IF($H314=2,$P$11,IF($H314=3,$P$12,IF($H314=4,$P$13,IF($H314=5,$P$14,IF($H314=6,$P$15)))))))</f>
        <v>0</v>
      </c>
      <c r="M314" s="129"/>
      <c r="N314" s="7">
        <f t="shared" ref="N314:N328" si="135">IF($G314="","",TRUNC((M314*L314)+M314,2))</f>
        <v>0</v>
      </c>
      <c r="O314" s="7">
        <f t="shared" ref="O314:O328" si="136">IF($G314="","",TRUNC(K314*G314,2))</f>
        <v>7260.98</v>
      </c>
      <c r="P314" s="7">
        <f t="shared" ref="P314:P328" si="137">IF($G314="","",TRUNC(N314*G314,2))</f>
        <v>0</v>
      </c>
      <c r="Q314" s="20" t="e">
        <f>P314/$P$313</f>
        <v>#DIV/0!</v>
      </c>
      <c r="V314" s="101"/>
    </row>
    <row r="315" spans="1:22" x14ac:dyDescent="0.25">
      <c r="A315" s="49" t="s">
        <v>373</v>
      </c>
      <c r="B315" s="95" t="str">
        <f>IFERROR(VLOOKUP(C315,'[23]SINAPI DEZEMBRO'!$A:$F,6,FALSE),IFERROR(VLOOKUP(C315,'[23]BANCO DE DADOS'!$A$3:$F$10542,2,FALSE),""))</f>
        <v>COMPOSIÇÃO</v>
      </c>
      <c r="C315" s="96" t="s">
        <v>96</v>
      </c>
      <c r="D315" s="97" t="str">
        <f>IFERROR(IF(C315="","FALTA",VLOOKUP($C315,'[23]E-FISCO'!$A$1:$B$5439,2,)),"FALTA")</f>
        <v>FALTA</v>
      </c>
      <c r="E315" s="9" t="str">
        <f>IFERROR(VLOOKUP(C315,'[23]SINAPI DEZEMBRO'!$A:$E,2,FALSE),IFERROR(VLOOKUP(C315,'[23]BANCO DE DADOS'!$A$3:$F$10542,3,FALSE),""))</f>
        <v>CONCRETO ASFÁLTICO - FAIXA C-12,5 - AREIA E BRITA COMERCIAIS</v>
      </c>
      <c r="F315" s="5" t="str">
        <f>IFERROR(VLOOKUP(C315,'[23]SINAPI DEZEMBRO'!$A:$E,3,FALSE),IFERROR(VLOOKUP(C315,'[23]BANCO DE DADOS'!$A$3:$F$10542,4,FALSE),""))</f>
        <v>T</v>
      </c>
      <c r="G315" s="98">
        <f>VLOOKUP(A315,'[23]MEM LOTE 6 SERTÃO S.FRANCISCO'!$1:$1048576,6,FALSE)</f>
        <v>9275.17</v>
      </c>
      <c r="H315" s="99">
        <v>1</v>
      </c>
      <c r="I315" s="100">
        <f t="shared" si="132"/>
        <v>0.2621</v>
      </c>
      <c r="J315" s="6">
        <f>IFERROR(VLOOKUP(C315,'[23]SINAPI DEZEMBRO'!$A:$E,4,FALSE),IFERROR(VLOOKUP(C315,'[23]BANCO DE DADOS'!$A$3:$F$10542,5,FALSE),""))</f>
        <v>416.11</v>
      </c>
      <c r="K315" s="7">
        <f t="shared" si="133"/>
        <v>525.16999999999996</v>
      </c>
      <c r="L315" s="100">
        <f t="shared" si="134"/>
        <v>0</v>
      </c>
      <c r="M315" s="129"/>
      <c r="N315" s="7">
        <f t="shared" si="135"/>
        <v>0</v>
      </c>
      <c r="O315" s="7">
        <f t="shared" si="136"/>
        <v>4871041.0199999996</v>
      </c>
      <c r="P315" s="7">
        <f t="shared" si="137"/>
        <v>0</v>
      </c>
      <c r="Q315" s="20" t="e">
        <f t="shared" ref="Q315:Q328" si="138">P315/$P$313</f>
        <v>#DIV/0!</v>
      </c>
      <c r="V315" s="101"/>
    </row>
    <row r="316" spans="1:22" ht="33" x14ac:dyDescent="0.25">
      <c r="A316" s="49" t="s">
        <v>374</v>
      </c>
      <c r="B316" s="95" t="str">
        <f>IFERROR(VLOOKUP(C316,'[23]SINAPI DEZEMBRO'!$A:$F,6,FALSE),IFERROR(VLOOKUP(C316,'[23]BANCO DE DADOS'!$A$3:$F$10542,2,FALSE),""))</f>
        <v>SINAPI DEZEMBRO 2025</v>
      </c>
      <c r="C316" s="96">
        <v>100987</v>
      </c>
      <c r="D316" s="97" t="str">
        <f>IFERROR(IF(C316="","FALTA",VLOOKUP($C316,'[23]E-FISCO'!$A$1:$B$5439,2,)),"FALTA")</f>
        <v>FALTA</v>
      </c>
      <c r="E316" s="9" t="str">
        <f>IFERROR(VLOOKUP(C316,'[23]SINAPI DEZEMBRO'!$A:$E,2,FALSE),IFERROR(VLOOKUP(C316,'[23]BANCO DE DADOS'!$A$3:$F$10542,3,FALSE),""))</f>
        <v>CARGA DE MISTURA ASFÁLTICA EM CAMINHÃO BASCULANTE 14 M³ (UNIDADE: M3). AF_07/2020</v>
      </c>
      <c r="F316" s="5" t="str">
        <f>IFERROR(VLOOKUP(C316,'[23]SINAPI DEZEMBRO'!$A:$E,3,FALSE),IFERROR(VLOOKUP(C316,'[23]BANCO DE DADOS'!$A$3:$F$10542,4,FALSE),""))</f>
        <v>M3</v>
      </c>
      <c r="G316" s="98">
        <f>VLOOKUP(A316,'[23]MEM LOTE 6 SERTÃO S.FRANCISCO'!$1:$1048576,6,FALSE)</f>
        <v>3630.49</v>
      </c>
      <c r="H316" s="99">
        <v>1</v>
      </c>
      <c r="I316" s="100">
        <f t="shared" si="132"/>
        <v>0.2621</v>
      </c>
      <c r="J316" s="6">
        <f>IFERROR(VLOOKUP(C316,'[23]SINAPI DEZEMBRO'!$A:$E,4,FALSE),IFERROR(VLOOKUP(C316,'[23]BANCO DE DADOS'!$A$3:$F$10542,5,FALSE),""))</f>
        <v>10.42</v>
      </c>
      <c r="K316" s="7">
        <f t="shared" si="133"/>
        <v>13.15</v>
      </c>
      <c r="L316" s="100">
        <f t="shared" si="134"/>
        <v>0</v>
      </c>
      <c r="M316" s="129"/>
      <c r="N316" s="7">
        <f t="shared" si="135"/>
        <v>0</v>
      </c>
      <c r="O316" s="7">
        <f t="shared" si="136"/>
        <v>47740.94</v>
      </c>
      <c r="P316" s="7">
        <f t="shared" si="137"/>
        <v>0</v>
      </c>
      <c r="Q316" s="20" t="e">
        <f t="shared" si="138"/>
        <v>#DIV/0!</v>
      </c>
      <c r="V316" s="101"/>
    </row>
    <row r="317" spans="1:22" ht="49.5" x14ac:dyDescent="0.25">
      <c r="A317" s="49" t="s">
        <v>375</v>
      </c>
      <c r="B317" s="95" t="str">
        <f>IFERROR(VLOOKUP(C317,'[23]SINAPI DEZEMBRO'!$A:$F,6,FALSE),IFERROR(VLOOKUP(C317,'[23]BANCO DE DADOS'!$A$3:$F$10542,2,FALSE),""))</f>
        <v>SINAPI DEZEMBRO 2025</v>
      </c>
      <c r="C317" s="96">
        <v>93593</v>
      </c>
      <c r="D317" s="97" t="str">
        <f>IFERROR(IF(C317="","FALTA",VLOOKUP($C317,'[23]E-FISCO'!$A$1:$B$5439,2,)),"FALTA")</f>
        <v>FALTA</v>
      </c>
      <c r="E317" s="9" t="str">
        <f>IFERROR(VLOOKUP(C317,'[23]SINAPI DEZEMBRO'!$A:$E,2,FALSE),IFERROR(VLOOKUP(C317,'[23]BANCO DE DADOS'!$A$3:$F$10542,3,FALSE),""))</f>
        <v>TRANSPORTE COM CAMINHÃO BASCULANTE DE 14 M³, EM VIA URBANA PAVIMENTADA, ADICIONAL PARA DMT EXCEDENTE A 30 KM (UNIDADE: M3XKM). AF_07/2020</v>
      </c>
      <c r="F317" s="5" t="str">
        <f>IFERROR(VLOOKUP(C317,'[23]SINAPI DEZEMBRO'!$A:$E,3,FALSE),IFERROR(VLOOKUP(C317,'[23]BANCO DE DADOS'!$A$3:$F$10542,4,FALSE),""))</f>
        <v>M3XKM</v>
      </c>
      <c r="G317" s="98">
        <f>VLOOKUP(A317,'[23]MEM LOTE 6 SERTÃO S.FRANCISCO'!$1:$1048576,6,FALSE)</f>
        <v>281784.11</v>
      </c>
      <c r="H317" s="99">
        <v>1</v>
      </c>
      <c r="I317" s="100">
        <f t="shared" si="132"/>
        <v>0.2621</v>
      </c>
      <c r="J317" s="6">
        <f>IFERROR(VLOOKUP(C317,'[23]SINAPI DEZEMBRO'!$A:$E,4,FALSE),IFERROR(VLOOKUP(C317,'[23]BANCO DE DADOS'!$A$3:$F$10542,5,FALSE),""))</f>
        <v>0.87</v>
      </c>
      <c r="K317" s="7">
        <f t="shared" si="133"/>
        <v>1.0900000000000001</v>
      </c>
      <c r="L317" s="100">
        <f t="shared" si="134"/>
        <v>0</v>
      </c>
      <c r="M317" s="129"/>
      <c r="N317" s="7">
        <f t="shared" si="135"/>
        <v>0</v>
      </c>
      <c r="O317" s="7">
        <f t="shared" si="136"/>
        <v>307144.67</v>
      </c>
      <c r="P317" s="7">
        <f t="shared" si="137"/>
        <v>0</v>
      </c>
      <c r="Q317" s="20" t="e">
        <f t="shared" si="138"/>
        <v>#DIV/0!</v>
      </c>
      <c r="V317" s="101"/>
    </row>
    <row r="318" spans="1:22" ht="33" x14ac:dyDescent="0.25">
      <c r="A318" s="49" t="s">
        <v>376</v>
      </c>
      <c r="B318" s="95" t="str">
        <f>IFERROR(VLOOKUP(C318,'[23]SINAPI DEZEMBRO'!$A:$F,6,FALSE),IFERROR(VLOOKUP(C318,'[23]BANCO DE DADOS'!$A$3:$F$10542,2,FALSE),""))</f>
        <v>SINAPI DEZEMBRO 2025</v>
      </c>
      <c r="C318" s="96">
        <v>95876</v>
      </c>
      <c r="D318" s="97" t="str">
        <f>IFERROR(IF(C318="","FALTA",VLOOKUP($C318,'[23]E-FISCO'!$A$1:$B$5439,2,)),"FALTA")</f>
        <v>FALTA</v>
      </c>
      <c r="E318" s="9" t="str">
        <f>IFERROR(VLOOKUP(C318,'[23]SINAPI DEZEMBRO'!$A:$E,2,FALSE),IFERROR(VLOOKUP(C318,'[23]BANCO DE DADOS'!$A$3:$F$10542,3,FALSE),""))</f>
        <v>TRANSPORTE COM CAMINHÃO BASCULANTE DE 14 M³, EM VIA URBANA PAVIMENTADA, DMT ATÉ 30 KM (UNIDADE: M3XKM). AF_07/2020</v>
      </c>
      <c r="F318" s="5" t="str">
        <f>IFERROR(VLOOKUP(C318,'[23]SINAPI DEZEMBRO'!$A:$E,3,FALSE),IFERROR(VLOOKUP(C318,'[23]BANCO DE DADOS'!$A$3:$F$10542,4,FALSE),""))</f>
        <v>M3XKM</v>
      </c>
      <c r="G318" s="98">
        <f>VLOOKUP(A318,'[23]MEM LOTE 6 SERTÃO S.FRANCISCO'!$1:$1048576,6,FALSE)</f>
        <v>31309.34</v>
      </c>
      <c r="H318" s="99">
        <v>1</v>
      </c>
      <c r="I318" s="100">
        <f t="shared" si="132"/>
        <v>0.2621</v>
      </c>
      <c r="J318" s="6">
        <f>IFERROR(VLOOKUP(C318,'[23]SINAPI DEZEMBRO'!$A:$E,4,FALSE),IFERROR(VLOOKUP(C318,'[23]BANCO DE DADOS'!$A$3:$F$10542,5,FALSE),""))</f>
        <v>2.16</v>
      </c>
      <c r="K318" s="7">
        <f t="shared" si="133"/>
        <v>2.72</v>
      </c>
      <c r="L318" s="100">
        <f t="shared" si="134"/>
        <v>0</v>
      </c>
      <c r="M318" s="129"/>
      <c r="N318" s="7">
        <f t="shared" si="135"/>
        <v>0</v>
      </c>
      <c r="O318" s="7">
        <f t="shared" si="136"/>
        <v>85161.4</v>
      </c>
      <c r="P318" s="7">
        <f t="shared" si="137"/>
        <v>0</v>
      </c>
      <c r="Q318" s="20" t="e">
        <f t="shared" si="138"/>
        <v>#DIV/0!</v>
      </c>
      <c r="V318" s="101"/>
    </row>
    <row r="319" spans="1:22" ht="49.5" customHeight="1" x14ac:dyDescent="0.25">
      <c r="A319" s="49" t="s">
        <v>377</v>
      </c>
      <c r="B319" s="95" t="str">
        <f>IFERROR(VLOOKUP(C319,'[23]SINAPI DEZEMBRO'!$A:$F,6,FALSE),IFERROR(VLOOKUP(C319,'[23]BANCO DE DADOS'!$A$3:$F$10542,2,FALSE),""))</f>
        <v>SINAPI DEZEMBRO 2025</v>
      </c>
      <c r="C319" s="96">
        <v>102333</v>
      </c>
      <c r="D319" s="97" t="str">
        <f>IFERROR(IF(C319="","FALTA",VLOOKUP($C319,'[23]E-FISCO'!$A$1:$B$5439,2,)),"FALTA")</f>
        <v>FALTA</v>
      </c>
      <c r="E319" s="9" t="str">
        <f>IFERROR(VLOOKUP(C319,'[23]SINAPI DEZEMBRO'!$A:$E,2,FALSE),IFERROR(VLOOKUP(C319,'[23]BANCO DE DADOS'!$A$3:$F$10542,3,FALSE),""))</f>
        <v>TRANSPORTE COM CAMINHÃO TANQUE DE TRANSPORTE DE MATERIAL ASFÁLTICO DE 20000 L, EM VIA URBANA PAVIMENTADA, ADICIONAL PARA DMT EXCEDENTE A 30 KM (UNIDADE: TXKM). AF_07/2020</v>
      </c>
      <c r="F319" s="5" t="str">
        <f>IFERROR(VLOOKUP(C319,'[23]SINAPI DEZEMBRO'!$A:$E,3,FALSE),IFERROR(VLOOKUP(C319,'[23]BANCO DE DADOS'!$A$3:$F$10542,4,FALSE),""))</f>
        <v>TXKM</v>
      </c>
      <c r="G319" s="98">
        <f>VLOOKUP(A319,'[23]MEM LOTE 6 SERTÃO S.FRANCISCO'!$1:$1048576,6,FALSE)</f>
        <v>2817.84</v>
      </c>
      <c r="H319" s="99">
        <v>1</v>
      </c>
      <c r="I319" s="100">
        <f t="shared" si="132"/>
        <v>0.2621</v>
      </c>
      <c r="J319" s="6">
        <f>IFERROR(VLOOKUP(C319,'[23]SINAPI DEZEMBRO'!$A:$E,4,FALSE),IFERROR(VLOOKUP(C319,'[23]BANCO DE DADOS'!$A$3:$F$10542,5,FALSE),""))</f>
        <v>0.74</v>
      </c>
      <c r="K319" s="7">
        <f t="shared" si="133"/>
        <v>0.93</v>
      </c>
      <c r="L319" s="100">
        <f t="shared" si="134"/>
        <v>0</v>
      </c>
      <c r="M319" s="129"/>
      <c r="N319" s="7">
        <f t="shared" si="135"/>
        <v>0</v>
      </c>
      <c r="O319" s="7">
        <f t="shared" si="136"/>
        <v>2620.59</v>
      </c>
      <c r="P319" s="7">
        <f t="shared" si="137"/>
        <v>0</v>
      </c>
      <c r="Q319" s="20" t="e">
        <f t="shared" si="138"/>
        <v>#DIV/0!</v>
      </c>
      <c r="V319" s="101"/>
    </row>
    <row r="320" spans="1:22" x14ac:dyDescent="0.25">
      <c r="A320" s="49" t="s">
        <v>378</v>
      </c>
      <c r="B320" s="95" t="str">
        <f>IFERROR(VLOOKUP(C320,'[23]SINAPI DEZEMBRO'!$A:$F,6,FALSE),IFERROR(VLOOKUP(C320,'[23]BANCO DE DADOS'!$A$3:$F$10542,2,FALSE),""))</f>
        <v>SICRO OUTUBRO / 2025</v>
      </c>
      <c r="C320" s="96">
        <v>4011353</v>
      </c>
      <c r="D320" s="97" t="str">
        <f>IFERROR(IF(C320="","FALTA",VLOOKUP($C320,'[23]E-FISCO'!$A$1:$B$5439,2,)),"FALTA")</f>
        <v>484847 - 0</v>
      </c>
      <c r="E320" s="9" t="str">
        <f>IFERROR(VLOOKUP(C320,'[23]SINAPI DEZEMBRO'!$A:$E,2,FALSE),IFERROR(VLOOKUP(C320,'[23]BANCO DE DADOS'!$A$3:$F$10542,3,FALSE),""))</f>
        <v>PINTURA DE LIGAÇÃO (ADAPTADO)</v>
      </c>
      <c r="F320" s="5" t="str">
        <f>IFERROR(VLOOKUP(C320,'[23]SINAPI DEZEMBRO'!$A:$E,3,FALSE),IFERROR(VLOOKUP(C320,'[23]BANCO DE DADOS'!$A$3:$F$10542,4,FALSE),""))</f>
        <v>M²</v>
      </c>
      <c r="G320" s="98">
        <f>VLOOKUP(A320,'[23]MEM LOTE 6 SERTÃO S.FRANCISCO'!$1:$1048576,6,FALSE)</f>
        <v>72609.8</v>
      </c>
      <c r="H320" s="99">
        <v>1</v>
      </c>
      <c r="I320" s="100">
        <f t="shared" si="132"/>
        <v>0.2621</v>
      </c>
      <c r="J320" s="6">
        <f>IFERROR(VLOOKUP(C320,'[23]SINAPI DEZEMBRO'!$A:$E,4,FALSE),IFERROR(VLOOKUP(C320,'[23]BANCO DE DADOS'!$A$3:$F$10542,5,FALSE),""))</f>
        <v>1.91</v>
      </c>
      <c r="K320" s="7">
        <f t="shared" si="133"/>
        <v>2.41</v>
      </c>
      <c r="L320" s="100">
        <f t="shared" si="134"/>
        <v>0</v>
      </c>
      <c r="M320" s="129"/>
      <c r="N320" s="7">
        <f t="shared" si="135"/>
        <v>0</v>
      </c>
      <c r="O320" s="7">
        <f t="shared" si="136"/>
        <v>174989.61</v>
      </c>
      <c r="P320" s="7">
        <f t="shared" si="137"/>
        <v>0</v>
      </c>
      <c r="Q320" s="20" t="e">
        <f t="shared" si="138"/>
        <v>#DIV/0!</v>
      </c>
      <c r="V320" s="101"/>
    </row>
    <row r="321" spans="1:22" ht="49.5" x14ac:dyDescent="0.25">
      <c r="A321" s="49" t="s">
        <v>379</v>
      </c>
      <c r="B321" s="95" t="str">
        <f>IFERROR(VLOOKUP(C321,'[23]SINAPI DEZEMBRO'!$A:$F,6,FALSE),IFERROR(VLOOKUP(C321,'[23]BANCO DE DADOS'!$A$3:$F$10542,2,FALSE),""))</f>
        <v>SINAPI DEZEMBRO 2025</v>
      </c>
      <c r="C321" s="96">
        <v>96001</v>
      </c>
      <c r="D321" s="97" t="str">
        <f>IFERROR(IF(C321="","FALTA",VLOOKUP($C321,'[23]E-FISCO'!$A$1:$B$5439,2,)),"FALTA")</f>
        <v>FALTA</v>
      </c>
      <c r="E321" s="9" t="str">
        <f>IFERROR(VLOOKUP(C321,'[23]SINAPI DEZEMBRO'!$A:$E,2,FALSE),IFERROR(VLOOKUP(C321,'[23]BANCO DE DADOS'!$A$3:$F$10542,3,FALSE),""))</f>
        <v>FRESAGEM DE PAVIMENTO ASFÁLTICO, COM LARGURA DA VIA MAIOR QUE 6,00 M E MENOR OU IGUAL 10,00 M, EM LOCAIS COM NIVEL BAIXO DE INTERFERÊNCIA. AF_10/2025</v>
      </c>
      <c r="F321" s="5" t="str">
        <f>IFERROR(VLOOKUP(C321,'[23]SINAPI DEZEMBRO'!$A:$E,3,FALSE),IFERROR(VLOOKUP(C321,'[23]BANCO DE DADOS'!$A$3:$F$10542,4,FALSE),""))</f>
        <v>M2</v>
      </c>
      <c r="G321" s="98">
        <f>VLOOKUP(A321,'[23]MEM LOTE 6 SERTÃO S.FRANCISCO'!$1:$1048576,6,FALSE)</f>
        <v>21782.94</v>
      </c>
      <c r="H321" s="99">
        <v>1</v>
      </c>
      <c r="I321" s="100">
        <f t="shared" si="132"/>
        <v>0.2621</v>
      </c>
      <c r="J321" s="6">
        <f>IFERROR(VLOOKUP(C321,'[23]SINAPI DEZEMBRO'!$A:$E,4,FALSE),IFERROR(VLOOKUP(C321,'[23]BANCO DE DADOS'!$A$3:$F$10542,5,FALSE),""))</f>
        <v>7.6</v>
      </c>
      <c r="K321" s="7">
        <f t="shared" si="133"/>
        <v>9.59</v>
      </c>
      <c r="L321" s="100">
        <f t="shared" si="134"/>
        <v>0</v>
      </c>
      <c r="M321" s="129"/>
      <c r="N321" s="7">
        <f t="shared" si="135"/>
        <v>0</v>
      </c>
      <c r="O321" s="7">
        <f t="shared" si="136"/>
        <v>208898.39</v>
      </c>
      <c r="P321" s="7">
        <f t="shared" si="137"/>
        <v>0</v>
      </c>
      <c r="Q321" s="20" t="e">
        <f t="shared" si="138"/>
        <v>#DIV/0!</v>
      </c>
      <c r="V321" s="101"/>
    </row>
    <row r="322" spans="1:22" ht="33" x14ac:dyDescent="0.25">
      <c r="A322" s="49" t="s">
        <v>380</v>
      </c>
      <c r="B322" s="95" t="str">
        <f>IFERROR(VLOOKUP(C322,'[23]SINAPI DEZEMBRO'!$A:$F,6,FALSE),IFERROR(VLOOKUP(C322,'[23]BANCO DE DADOS'!$A$3:$F$10542,2,FALSE),""))</f>
        <v>COMPOSIÇÃO</v>
      </c>
      <c r="C322" s="96" t="s">
        <v>103</v>
      </c>
      <c r="D322" s="97" t="str">
        <f>IFERROR(IF(C322="","FALTA",VLOOKUP($C322,'[23]E-FISCO'!$A$1:$B$5439,2,)),"FALTA")</f>
        <v>FALTA</v>
      </c>
      <c r="E322" s="9" t="str">
        <f>IFERROR(VLOOKUP(C322,'[23]SINAPI DEZEMBRO'!$A:$E,2,FALSE),IFERROR(VLOOKUP(C322,'[23]BANCO DE DADOS'!$A$3:$F$10542,3,FALSE),""))</f>
        <v>TRANSPORTE DE EMULSÃO ASFÁLTICA CATIÔNICA RR-2C PARA PAVIMENTAÇÃO ASFÁLTICA DA REFINARIA ATÉ A OBRA</v>
      </c>
      <c r="F322" s="5" t="str">
        <f>IFERROR(VLOOKUP(C322,'[23]SINAPI DEZEMBRO'!$A:$E,3,FALSE),IFERROR(VLOOKUP(C322,'[23]BANCO DE DADOS'!$A$3:$F$10542,4,FALSE),""))</f>
        <v>T</v>
      </c>
      <c r="G322" s="98">
        <f>VLOOKUP(A322,'[23]MEM LOTE 6 SERTÃO S.FRANCISCO'!$1:$1048576,6,FALSE)</f>
        <v>32.67</v>
      </c>
      <c r="H322" s="99">
        <v>2</v>
      </c>
      <c r="I322" s="100">
        <f t="shared" si="132"/>
        <v>0.1961</v>
      </c>
      <c r="J322" s="6">
        <f>IFERROR(VLOOKUP(C322,'[23]SINAPI DEZEMBRO'!$A:$E,4,FALSE),IFERROR(VLOOKUP(C322,'[23]BANCO DE DADOS'!$A$3:$F$10542,5,FALSE),""))</f>
        <v>585.75</v>
      </c>
      <c r="K322" s="7">
        <f t="shared" si="133"/>
        <v>700.61</v>
      </c>
      <c r="L322" s="100">
        <f t="shared" si="134"/>
        <v>0</v>
      </c>
      <c r="M322" s="129"/>
      <c r="N322" s="7">
        <f t="shared" si="135"/>
        <v>0</v>
      </c>
      <c r="O322" s="7">
        <f t="shared" si="136"/>
        <v>22888.92</v>
      </c>
      <c r="P322" s="7">
        <f t="shared" si="137"/>
        <v>0</v>
      </c>
      <c r="Q322" s="20" t="e">
        <f t="shared" si="138"/>
        <v>#DIV/0!</v>
      </c>
      <c r="V322" s="101"/>
    </row>
    <row r="323" spans="1:22" ht="33" x14ac:dyDescent="0.25">
      <c r="A323" s="49" t="s">
        <v>381</v>
      </c>
      <c r="B323" s="95" t="str">
        <f>IFERROR(VLOOKUP(C323,'[23]SINAPI DEZEMBRO'!$A:$F,6,FALSE),IFERROR(VLOOKUP(C323,'[23]BANCO DE DADOS'!$A$3:$F$10542,2,FALSE),""))</f>
        <v>COMPOSIÇÃO</v>
      </c>
      <c r="C323" s="96" t="s">
        <v>107</v>
      </c>
      <c r="D323" s="97" t="str">
        <f>IFERROR(IF(C323="","FALTA",VLOOKUP($C323,'[23]E-FISCO'!$A$1:$B$5439,2,)),"FALTA")</f>
        <v>FALTA</v>
      </c>
      <c r="E323" s="9" t="str">
        <f>IFERROR(VLOOKUP(C323,'[23]SINAPI DEZEMBRO'!$A:$E,2,FALSE),IFERROR(VLOOKUP(C323,'[23]BANCO DE DADOS'!$A$3:$F$10542,3,FALSE),""))</f>
        <v>TRANSPORTE DE CIMENTO ASFÁLTICO DE PETRÓLEO CAP 50/70 DA REFINARIA ATÉ A USINA DE ASFALTO</v>
      </c>
      <c r="F323" s="5" t="str">
        <f>IFERROR(VLOOKUP(C323,'[23]SINAPI DEZEMBRO'!$A:$E,3,FALSE),IFERROR(VLOOKUP(C323,'[23]BANCO DE DADOS'!$A$3:$F$10542,4,FALSE),""))</f>
        <v>T</v>
      </c>
      <c r="G323" s="98">
        <f>VLOOKUP(A323,'[23]MEM LOTE 6 SERTÃO S.FRANCISCO'!$1:$1048576,6,FALSE)</f>
        <v>586.19000000000005</v>
      </c>
      <c r="H323" s="99">
        <v>2</v>
      </c>
      <c r="I323" s="100">
        <f t="shared" si="132"/>
        <v>0.1961</v>
      </c>
      <c r="J323" s="6">
        <f>IFERROR(VLOOKUP(C323,'[23]SINAPI DEZEMBRO'!$A:$E,4,FALSE),IFERROR(VLOOKUP(C323,'[23]BANCO DE DADOS'!$A$3:$F$10542,5,FALSE),""))</f>
        <v>585.75</v>
      </c>
      <c r="K323" s="7">
        <f t="shared" si="133"/>
        <v>700.61</v>
      </c>
      <c r="L323" s="100">
        <f t="shared" si="134"/>
        <v>0</v>
      </c>
      <c r="M323" s="129"/>
      <c r="N323" s="7">
        <f t="shared" si="135"/>
        <v>0</v>
      </c>
      <c r="O323" s="7">
        <f t="shared" si="136"/>
        <v>410690.57</v>
      </c>
      <c r="P323" s="7">
        <f t="shared" si="137"/>
        <v>0</v>
      </c>
      <c r="Q323" s="20" t="e">
        <f t="shared" si="138"/>
        <v>#DIV/0!</v>
      </c>
      <c r="V323" s="101"/>
    </row>
    <row r="324" spans="1:22" ht="49.5" x14ac:dyDescent="0.25">
      <c r="A324" s="49" t="s">
        <v>382</v>
      </c>
      <c r="B324" s="95" t="str">
        <f>IFERROR(VLOOKUP(C324,'[23]SINAPI DEZEMBRO'!$A:$F,6,FALSE),IFERROR(VLOOKUP(C324,'[23]BANCO DE DADOS'!$A$3:$F$10542,2,FALSE),""))</f>
        <v>SINAPI DEZEMBRO 2025</v>
      </c>
      <c r="C324" s="96">
        <v>96396</v>
      </c>
      <c r="D324" s="97" t="str">
        <f>IFERROR(IF(C324="","FALTA",VLOOKUP($C324,'[23]E-FISCO'!$A$1:$B$5439,2,)),"FALTA")</f>
        <v>FALTA</v>
      </c>
      <c r="E324" s="9" t="str">
        <f>IFERROR(VLOOKUP(C324,'[23]SINAPI DEZEMBRO'!$A:$E,2,FALSE),IFERROR(VLOOKUP(C324,'[23]BANCO DE DADOS'!$A$3:$F$10542,3,FALSE),""))</f>
        <v>CONSTRUÇÃO DE BASE E SUB-BASE PARA PAVIMENTAÇÃO DE BRITA GRADUADA SIMPLES, COM ESPESSURA DE 15 CM - EXCLUSIVE CARGA E TRANSPORTE. AF_09/2024</v>
      </c>
      <c r="F324" s="5" t="str">
        <f>IFERROR(VLOOKUP(C324,'[23]SINAPI DEZEMBRO'!$A:$E,3,FALSE),IFERROR(VLOOKUP(C324,'[23]BANCO DE DADOS'!$A$3:$F$10542,4,FALSE),""))</f>
        <v>M3</v>
      </c>
      <c r="G324" s="98">
        <f>VLOOKUP(A324,'[23]MEM LOTE 6 SERTÃO S.FRANCISCO'!$1:$1048576,6,FALSE)</f>
        <v>1089.1400000000001</v>
      </c>
      <c r="H324" s="99">
        <v>1</v>
      </c>
      <c r="I324" s="100">
        <f t="shared" si="132"/>
        <v>0.2621</v>
      </c>
      <c r="J324" s="6">
        <f>IFERROR(VLOOKUP(C324,'[23]SINAPI DEZEMBRO'!$A:$E,4,FALSE),IFERROR(VLOOKUP(C324,'[23]BANCO DE DADOS'!$A$3:$F$10542,5,FALSE),""))</f>
        <v>174.98</v>
      </c>
      <c r="K324" s="7">
        <f t="shared" si="133"/>
        <v>220.84</v>
      </c>
      <c r="L324" s="100">
        <f t="shared" si="134"/>
        <v>0</v>
      </c>
      <c r="M324" s="129"/>
      <c r="N324" s="7">
        <f t="shared" si="135"/>
        <v>0</v>
      </c>
      <c r="O324" s="7">
        <f t="shared" si="136"/>
        <v>240525.67</v>
      </c>
      <c r="P324" s="7">
        <f t="shared" si="137"/>
        <v>0</v>
      </c>
      <c r="Q324" s="20" t="e">
        <f t="shared" si="138"/>
        <v>#DIV/0!</v>
      </c>
      <c r="V324" s="101"/>
    </row>
    <row r="325" spans="1:22" ht="49.5" x14ac:dyDescent="0.25">
      <c r="A325" s="49" t="s">
        <v>383</v>
      </c>
      <c r="B325" s="95" t="str">
        <f>IFERROR(VLOOKUP(C325,'[23]SINAPI DEZEMBRO'!$A:$F,6,FALSE),IFERROR(VLOOKUP(C325,'[23]BANCO DE DADOS'!$A$3:$F$10542,2,FALSE),""))</f>
        <v>SINAPI DEZEMBRO 2025</v>
      </c>
      <c r="C325" s="104">
        <v>100975</v>
      </c>
      <c r="D325" s="97" t="str">
        <f>IFERROR(IF(C325="","FALTA",VLOOKUP($C325,'[23]E-FISCO'!$A$1:$B$5439,2,)),"FALTA")</f>
        <v>FALTA</v>
      </c>
      <c r="E325" s="9" t="str">
        <f>IFERROR(VLOOKUP(C325,'[23]SINAPI DEZEMBRO'!$A:$E,2,FALSE),IFERROR(VLOOKUP(C325,'[23]BANCO DE DADOS'!$A$3:$F$10542,3,FALSE),""))</f>
        <v>CARGA, MANOBRA E DESCARGA DE SOLOS E MATERIAIS GRANULARES EM CAMINHÃO BASCULANTE 14 M³ - CARGA COM PÁ CARREGADEIRA (CAÇAMBA DE 1,7 A 2,8 M³ / 128 HP) E DESCARGA LIVRE (UNIDADE: M3). AF_07/2020</v>
      </c>
      <c r="F325" s="5" t="str">
        <f>IFERROR(VLOOKUP(C325,'[23]SINAPI DEZEMBRO'!$A:$E,3,FALSE),IFERROR(VLOOKUP(C325,'[23]BANCO DE DADOS'!$A$3:$F$10542,4,FALSE),""))</f>
        <v>M3</v>
      </c>
      <c r="G325" s="98">
        <f>VLOOKUP(A325,'[23]MEM LOTE 6 SERTÃO S.FRANCISCO'!$1:$1048576,6,FALSE)</f>
        <v>2178.2800000000002</v>
      </c>
      <c r="H325" s="99">
        <v>1</v>
      </c>
      <c r="I325" s="100">
        <f t="shared" si="132"/>
        <v>0.2621</v>
      </c>
      <c r="J325" s="6">
        <f>IFERROR(VLOOKUP(C325,'[23]SINAPI DEZEMBRO'!$A:$E,4,FALSE),IFERROR(VLOOKUP(C325,'[23]BANCO DE DADOS'!$A$3:$F$10542,5,FALSE),""))</f>
        <v>8.4700000000000006</v>
      </c>
      <c r="K325" s="7">
        <f t="shared" si="133"/>
        <v>10.68</v>
      </c>
      <c r="L325" s="100">
        <f t="shared" si="134"/>
        <v>0</v>
      </c>
      <c r="M325" s="129"/>
      <c r="N325" s="7">
        <f t="shared" si="135"/>
        <v>0</v>
      </c>
      <c r="O325" s="7">
        <f t="shared" si="136"/>
        <v>23264.03</v>
      </c>
      <c r="P325" s="7">
        <f t="shared" si="137"/>
        <v>0</v>
      </c>
      <c r="Q325" s="20" t="e">
        <f t="shared" si="138"/>
        <v>#DIV/0!</v>
      </c>
      <c r="V325" s="101"/>
    </row>
    <row r="326" spans="1:22" ht="49.5" x14ac:dyDescent="0.25">
      <c r="A326" s="49" t="s">
        <v>384</v>
      </c>
      <c r="B326" s="95" t="str">
        <f>IFERROR(VLOOKUP(C326,'[23]SINAPI DEZEMBRO'!$A:$F,6,FALSE),IFERROR(VLOOKUP(C326,'[23]BANCO DE DADOS'!$A$3:$F$10542,2,FALSE),""))</f>
        <v>SINAPI DEZEMBRO 2025</v>
      </c>
      <c r="C326" s="104">
        <v>93593</v>
      </c>
      <c r="D326" s="97" t="str">
        <f>IFERROR(IF(C326="","FALTA",VLOOKUP($C326,'[23]E-FISCO'!$A$1:$B$5439,2,)),"FALTA")</f>
        <v>FALTA</v>
      </c>
      <c r="E326" s="9" t="str">
        <f>IFERROR(VLOOKUP(C326,'[23]SINAPI DEZEMBRO'!$A:$E,2,FALSE),IFERROR(VLOOKUP(C326,'[23]BANCO DE DADOS'!$A$3:$F$10542,3,FALSE),""))</f>
        <v>TRANSPORTE COM CAMINHÃO BASCULANTE DE 14 M³, EM VIA URBANA PAVIMENTADA, ADICIONAL PARA DMT EXCEDENTE A 30 KM (UNIDADE: M3XKM). AF_07/2020</v>
      </c>
      <c r="F326" s="5" t="str">
        <f>IFERROR(VLOOKUP(C326,'[23]SINAPI DEZEMBRO'!$A:$E,3,FALSE),IFERROR(VLOOKUP(C326,'[23]BANCO DE DADOS'!$A$3:$F$10542,4,FALSE),""))</f>
        <v>M3XKM</v>
      </c>
      <c r="G326" s="98">
        <f>VLOOKUP(A326,'[23]MEM LOTE 6 SERTÃO S.FRANCISCO'!$1:$1048576,6,FALSE)</f>
        <v>271895.08</v>
      </c>
      <c r="H326" s="99">
        <v>1</v>
      </c>
      <c r="I326" s="100">
        <f t="shared" si="132"/>
        <v>0.2621</v>
      </c>
      <c r="J326" s="6">
        <f>IFERROR(VLOOKUP(C326,'[23]SINAPI DEZEMBRO'!$A:$E,4,FALSE),IFERROR(VLOOKUP(C326,'[23]BANCO DE DADOS'!$A$3:$F$10542,5,FALSE),""))</f>
        <v>0.87</v>
      </c>
      <c r="K326" s="7">
        <f t="shared" si="133"/>
        <v>1.0900000000000001</v>
      </c>
      <c r="L326" s="100">
        <f t="shared" si="134"/>
        <v>0</v>
      </c>
      <c r="M326" s="129"/>
      <c r="N326" s="7">
        <f t="shared" si="135"/>
        <v>0</v>
      </c>
      <c r="O326" s="7">
        <f t="shared" si="136"/>
        <v>296365.63</v>
      </c>
      <c r="P326" s="7">
        <f t="shared" si="137"/>
        <v>0</v>
      </c>
      <c r="Q326" s="20" t="e">
        <f t="shared" si="138"/>
        <v>#DIV/0!</v>
      </c>
      <c r="V326" s="101"/>
    </row>
    <row r="327" spans="1:22" ht="33" x14ac:dyDescent="0.25">
      <c r="A327" s="49" t="s">
        <v>385</v>
      </c>
      <c r="B327" s="95" t="str">
        <f>IFERROR(VLOOKUP(C327,'[23]SINAPI DEZEMBRO'!$A:$F,6,FALSE),IFERROR(VLOOKUP(C327,'[23]BANCO DE DADOS'!$A$3:$F$10542,2,FALSE),""))</f>
        <v>SINAPI DEZEMBRO 2025</v>
      </c>
      <c r="C327" s="104">
        <v>95876</v>
      </c>
      <c r="D327" s="97" t="str">
        <f>IFERROR(IF(C327="","FALTA",VLOOKUP($C327,'[23]E-FISCO'!$A$1:$B$5439,2,)),"FALTA")</f>
        <v>FALTA</v>
      </c>
      <c r="E327" s="9" t="str">
        <f>IFERROR(VLOOKUP(C327,'[23]SINAPI DEZEMBRO'!$A:$E,2,FALSE),IFERROR(VLOOKUP(C327,'[23]BANCO DE DADOS'!$A$3:$F$10542,3,FALSE),""))</f>
        <v>TRANSPORTE COM CAMINHÃO BASCULANTE DE 14 M³, EM VIA URBANA PAVIMENTADA, DMT ATÉ 30 KM (UNIDADE: M3XKM). AF_07/2020</v>
      </c>
      <c r="F327" s="5" t="str">
        <f>IFERROR(VLOOKUP(C327,'[23]SINAPI DEZEMBRO'!$A:$E,3,FALSE),IFERROR(VLOOKUP(C327,'[23]BANCO DE DADOS'!$A$3:$F$10542,4,FALSE),""))</f>
        <v>M3XKM</v>
      </c>
      <c r="G327" s="98">
        <f>VLOOKUP(A327,'[23]MEM LOTE 6 SERTÃO S.FRANCISCO'!$1:$1048576,6,FALSE)</f>
        <v>30210.560000000001</v>
      </c>
      <c r="H327" s="99">
        <v>1</v>
      </c>
      <c r="I327" s="100">
        <f t="shared" si="132"/>
        <v>0.2621</v>
      </c>
      <c r="J327" s="6">
        <f>IFERROR(VLOOKUP(C327,'[23]SINAPI DEZEMBRO'!$A:$E,4,FALSE),IFERROR(VLOOKUP(C327,'[23]BANCO DE DADOS'!$A$3:$F$10542,5,FALSE),""))</f>
        <v>2.16</v>
      </c>
      <c r="K327" s="7">
        <f t="shared" si="133"/>
        <v>2.72</v>
      </c>
      <c r="L327" s="100">
        <f t="shared" si="134"/>
        <v>0</v>
      </c>
      <c r="M327" s="129"/>
      <c r="N327" s="7">
        <f t="shared" si="135"/>
        <v>0</v>
      </c>
      <c r="O327" s="7">
        <f t="shared" si="136"/>
        <v>82172.72</v>
      </c>
      <c r="P327" s="7">
        <f t="shared" si="137"/>
        <v>0</v>
      </c>
      <c r="Q327" s="20" t="e">
        <f t="shared" si="138"/>
        <v>#DIV/0!</v>
      </c>
      <c r="V327" s="101"/>
    </row>
    <row r="328" spans="1:22" ht="49.5" x14ac:dyDescent="0.25">
      <c r="A328" s="49" t="s">
        <v>386</v>
      </c>
      <c r="B328" s="95" t="str">
        <f>IFERROR(VLOOKUP(C328,'[23]SINAPI DEZEMBRO'!$A:$F,6,FALSE),IFERROR(VLOOKUP(C328,'[23]BANCO DE DADOS'!$A$3:$F$10542,2,FALSE),""))</f>
        <v>COTAÇÃO</v>
      </c>
      <c r="C328" s="104" t="s">
        <v>387</v>
      </c>
      <c r="D328" s="97" t="str">
        <f>IFERROR(IF(C328="","FALTA",VLOOKUP($C328,'[23]E-FISCO'!$A$1:$B$5439,2,)),"FALTA")</f>
        <v>FALTA</v>
      </c>
      <c r="E328" s="9" t="str">
        <f>IFERROR(VLOOKUP(C328,'[23]SINAPI DEZEMBRO'!$A:$E,2,FALSE),IFERROR(VLOOKUP(C328,'[23]BANCO DE DADOS'!$A$3:$F$10542,3,FALSE),""))</f>
        <v>SERVICO DE TRATAMENTO DE RESIDUOS - DO TIPO REJEITOS SOLIDOS, CLASSE A( CONAMA 307/02 )e  II B (NBR 10004), EM CENTRAL DE TRATAMENTO (ENTULHO/METRALHA/FRESA)</v>
      </c>
      <c r="F328" s="5" t="str">
        <f>IFERROR(VLOOKUP(C328,'[23]SINAPI DEZEMBRO'!$A:$E,3,FALSE),IFERROR(VLOOKUP(C328,'[23]BANCO DE DADOS'!$A$3:$F$10542,4,FALSE),""))</f>
        <v>T</v>
      </c>
      <c r="G328" s="98">
        <f>VLOOKUP(A328,'[23]MEM LOTE 6 SERTÃO S.FRANCISCO'!$1:$1048576,6,FALSE)</f>
        <v>2782.55</v>
      </c>
      <c r="H328" s="99">
        <v>2</v>
      </c>
      <c r="I328" s="100">
        <f t="shared" si="132"/>
        <v>0.1961</v>
      </c>
      <c r="J328" s="6">
        <f>IFERROR(VLOOKUP(C328,'[23]SINAPI DEZEMBRO'!$A:$E,4,FALSE),IFERROR(VLOOKUP(C328,'[23]BANCO DE DADOS'!$A$3:$F$10542,5,FALSE),""))</f>
        <v>97.2</v>
      </c>
      <c r="K328" s="7">
        <f t="shared" si="133"/>
        <v>116.26</v>
      </c>
      <c r="L328" s="100">
        <f t="shared" si="134"/>
        <v>0</v>
      </c>
      <c r="M328" s="129"/>
      <c r="N328" s="7">
        <f t="shared" si="135"/>
        <v>0</v>
      </c>
      <c r="O328" s="7">
        <f t="shared" si="136"/>
        <v>323499.26</v>
      </c>
      <c r="P328" s="7">
        <f t="shared" si="137"/>
        <v>0</v>
      </c>
      <c r="Q328" s="20" t="e">
        <f t="shared" si="138"/>
        <v>#DIV/0!</v>
      </c>
      <c r="V328" s="101"/>
    </row>
    <row r="329" spans="1:22" x14ac:dyDescent="0.25">
      <c r="A329" s="89" t="s">
        <v>388</v>
      </c>
      <c r="B329" s="89"/>
      <c r="C329" s="90"/>
      <c r="D329" s="91"/>
      <c r="E329" s="3" t="s">
        <v>145</v>
      </c>
      <c r="F329" s="91"/>
      <c r="G329" s="92"/>
      <c r="H329" s="91"/>
      <c r="I329" s="91"/>
      <c r="J329" s="93"/>
      <c r="K329" s="91"/>
      <c r="L329" s="91"/>
      <c r="M329" s="128"/>
      <c r="N329" s="91"/>
      <c r="O329" s="94">
        <f>SUM(O330:O338)</f>
        <v>490790.45</v>
      </c>
      <c r="P329" s="94">
        <f>SUM(P330:P338)</f>
        <v>0</v>
      </c>
      <c r="V329" s="101"/>
    </row>
    <row r="330" spans="1:22" ht="33" x14ac:dyDescent="0.25">
      <c r="A330" s="49" t="s">
        <v>389</v>
      </c>
      <c r="B330" s="95" t="str">
        <f>IFERROR(VLOOKUP(C330,'[23]SINAPI DEZEMBRO'!$A:$F,6,FALSE),IFERROR(VLOOKUP(C330,'[23]BANCO DE DADOS'!$A$3:$F$10542,2,FALSE),""))</f>
        <v>SICRO OUTUBRO / 2025</v>
      </c>
      <c r="C330" s="96">
        <v>5213444</v>
      </c>
      <c r="D330" s="97" t="str">
        <f>IFERROR(IF(C330="","FALTA",VLOOKUP($C330,'[23]E-FISCO'!$A$1:$B$5439,2,)),"FALTA")</f>
        <v>556854 - 4</v>
      </c>
      <c r="E330" s="9" t="str">
        <f>IFERROR(VLOOKUP(C330,'[23]SINAPI DEZEMBRO'!$A:$E,2,FALSE),IFERROR(VLOOKUP(C330,'[23]BANCO DE DADOS'!$A$3:$F$10542,3,FALSE),""))</f>
        <v>PLACA DE REGULAMENTAÇÃO EM AÇO, R1 LADO 0,248 M - PELÍCULA RETRORREFLETIVA TIPO I + SI - FORNECIMENTO E IMPLANTAÇÃO</v>
      </c>
      <c r="F330" s="5" t="str">
        <f>IFERROR(VLOOKUP(C330,'[23]SINAPI DEZEMBRO'!$A:$E,3,FALSE),IFERROR(VLOOKUP(C330,'[23]BANCO DE DADOS'!$A$3:$F$10542,4,FALSE),""))</f>
        <v>UN</v>
      </c>
      <c r="G330" s="98">
        <f>VLOOKUP(A330,'[23]MEM LOTE 6 SERTÃO S.FRANCISCO'!$1:$1048576,6,FALSE)</f>
        <v>180</v>
      </c>
      <c r="H330" s="99">
        <v>1</v>
      </c>
      <c r="I330" s="100">
        <f t="shared" ref="I330:I338" si="139">IF($H330="","",IF($H330=1,$O$10,IF($H330=2,$O$11,IF($H330=3,$O$12,IF($H330=4,$O$13,IF($H330=5,$O$14,IF($H330=6,$O$15)))))))</f>
        <v>0.2621</v>
      </c>
      <c r="J330" s="6">
        <f>IFERROR(VLOOKUP(C330,'[23]SINAPI DEZEMBRO'!$A:$E,4,FALSE),IFERROR(VLOOKUP(C330,'[23]BANCO DE DADOS'!$A$3:$F$10542,5,FALSE),""))</f>
        <v>290.60000000000002</v>
      </c>
      <c r="K330" s="7">
        <f t="shared" ref="K330:K338" si="140">IF($G330="","",TRUNC((J330*I330)+J330,2))</f>
        <v>366.76</v>
      </c>
      <c r="L330" s="100">
        <f t="shared" ref="L330:L338" si="141">IF($H330="","",IF($H330=1,$P$10,IF($H330=2,$P$11,IF($H330=3,$P$12,IF($H330=4,$P$13,IF($H330=5,$P$14,IF($H330=6,$P$15)))))))</f>
        <v>0</v>
      </c>
      <c r="M330" s="129"/>
      <c r="N330" s="7">
        <f t="shared" ref="N330:N338" si="142">IF($G330="","",TRUNC((M330*L330)+M330,2))</f>
        <v>0</v>
      </c>
      <c r="O330" s="7">
        <f t="shared" ref="O330:O338" si="143">IF($G330="","",TRUNC(K330*G330,2))</f>
        <v>66016.800000000003</v>
      </c>
      <c r="P330" s="7">
        <f t="shared" ref="P330:P338" si="144">IF($G330="","",TRUNC(N330*G330,2))</f>
        <v>0</v>
      </c>
      <c r="Q330" s="20" t="e">
        <f>P330/$P$329</f>
        <v>#DIV/0!</v>
      </c>
      <c r="V330" s="101"/>
    </row>
    <row r="331" spans="1:22" ht="33" x14ac:dyDescent="0.25">
      <c r="A331" s="49" t="s">
        <v>390</v>
      </c>
      <c r="B331" s="95" t="str">
        <f>IFERROR(VLOOKUP(C331,'[23]SINAPI DEZEMBRO'!$A:$F,6,FALSE),IFERROR(VLOOKUP(C331,'[23]BANCO DE DADOS'!$A$3:$F$10542,2,FALSE),""))</f>
        <v>SICRO OUTUBRO / 2025</v>
      </c>
      <c r="C331" s="96">
        <v>5213855</v>
      </c>
      <c r="D331" s="97" t="str">
        <f>IFERROR(IF(C331="","FALTA",VLOOKUP($C331,'[23]E-FISCO'!$A$1:$B$5439,2,)),"FALTA")</f>
        <v>563840 - 2</v>
      </c>
      <c r="E331" s="9" t="str">
        <f>IFERROR(VLOOKUP(C331,'[23]SINAPI DEZEMBRO'!$A:$E,2,FALSE),IFERROR(VLOOKUP(C331,'[23]BANCO DE DADOS'!$A$3:$F$10542,3,FALSE),""))</f>
        <v>SUPORTE METÁLICO GALVANIZADO PARA PLACA DE REGULAMENTAÇÃO - R1 - LADO DE 0,248 M - FORNECIMENTO E IMPLANTAÇÃO</v>
      </c>
      <c r="F331" s="5" t="str">
        <f>IFERROR(VLOOKUP(C331,'[23]SINAPI DEZEMBRO'!$A:$E,3,FALSE),IFERROR(VLOOKUP(C331,'[23]BANCO DE DADOS'!$A$3:$F$10542,4,FALSE),""))</f>
        <v>UN</v>
      </c>
      <c r="G331" s="98">
        <f>VLOOKUP(A331,'[23]MEM LOTE 6 SERTÃO S.FRANCISCO'!$1:$1048576,6,FALSE)</f>
        <v>15</v>
      </c>
      <c r="H331" s="99">
        <v>1</v>
      </c>
      <c r="I331" s="100">
        <f t="shared" si="139"/>
        <v>0.2621</v>
      </c>
      <c r="J331" s="6">
        <f>IFERROR(VLOOKUP(C331,'[23]SINAPI DEZEMBRO'!$A:$E,4,FALSE),IFERROR(VLOOKUP(C331,'[23]BANCO DE DADOS'!$A$3:$F$10542,5,FALSE),""))</f>
        <v>435.57</v>
      </c>
      <c r="K331" s="7">
        <f t="shared" si="140"/>
        <v>549.73</v>
      </c>
      <c r="L331" s="100">
        <f t="shared" si="141"/>
        <v>0</v>
      </c>
      <c r="M331" s="129"/>
      <c r="N331" s="7">
        <f t="shared" si="142"/>
        <v>0</v>
      </c>
      <c r="O331" s="7">
        <f t="shared" si="143"/>
        <v>8245.9500000000007</v>
      </c>
      <c r="P331" s="7">
        <f t="shared" si="144"/>
        <v>0</v>
      </c>
      <c r="Q331" s="20" t="e">
        <f t="shared" ref="Q331:Q338" si="145">P331/$P$329</f>
        <v>#DIV/0!</v>
      </c>
      <c r="V331" s="101"/>
    </row>
    <row r="332" spans="1:22" ht="33" x14ac:dyDescent="0.25">
      <c r="A332" s="49" t="s">
        <v>391</v>
      </c>
      <c r="B332" s="95" t="str">
        <f>IFERROR(VLOOKUP(C332,'[23]SINAPI DEZEMBRO'!$A:$F,6,FALSE),IFERROR(VLOOKUP(C332,'[23]BANCO DE DADOS'!$A$3:$F$10542,2,FALSE),""))</f>
        <v>SICRO OUTUBRO / 2025</v>
      </c>
      <c r="C332" s="96">
        <v>5213464</v>
      </c>
      <c r="D332" s="97" t="str">
        <f>IFERROR(IF(C332="","FALTA",VLOOKUP($C332,'[23]E-FISCO'!$A$1:$B$5439,2,)),"FALTA")</f>
        <v>556853 - 6</v>
      </c>
      <c r="E332" s="9" t="str">
        <f>IFERROR(VLOOKUP(C332,'[23]SINAPI DEZEMBRO'!$A:$E,2,FALSE),IFERROR(VLOOKUP(C332,'[23]BANCO DE DADOS'!$A$3:$F$10542,3,FALSE),""))</f>
        <v>PLACA DE ADVERTÊNCIA EM AÇO, LADO DE 0,60 M - PELÍCULA RETRORREFLETIVA TIPO I + SI - FORNECIMENTO E IMPLANTAÇÃO</v>
      </c>
      <c r="F332" s="5" t="str">
        <f>IFERROR(VLOOKUP(C332,'[23]SINAPI DEZEMBRO'!$A:$E,3,FALSE),IFERROR(VLOOKUP(C332,'[23]BANCO DE DADOS'!$A$3:$F$10542,4,FALSE),""))</f>
        <v>UN</v>
      </c>
      <c r="G332" s="98">
        <f>VLOOKUP(A332,'[23]MEM LOTE 6 SERTÃO S.FRANCISCO'!$1:$1048576,6,FALSE)</f>
        <v>72</v>
      </c>
      <c r="H332" s="99">
        <v>1</v>
      </c>
      <c r="I332" s="100">
        <f t="shared" si="139"/>
        <v>0.2621</v>
      </c>
      <c r="J332" s="6">
        <f>IFERROR(VLOOKUP(C332,'[23]SINAPI DEZEMBRO'!$A:$E,4,FALSE),IFERROR(VLOOKUP(C332,'[23]BANCO DE DADOS'!$A$3:$F$10542,5,FALSE),""))</f>
        <v>290.57</v>
      </c>
      <c r="K332" s="7">
        <f t="shared" si="140"/>
        <v>366.72</v>
      </c>
      <c r="L332" s="100">
        <f t="shared" si="141"/>
        <v>0</v>
      </c>
      <c r="M332" s="129"/>
      <c r="N332" s="7">
        <f t="shared" si="142"/>
        <v>0</v>
      </c>
      <c r="O332" s="7">
        <f t="shared" si="143"/>
        <v>26403.84</v>
      </c>
      <c r="P332" s="7">
        <f t="shared" si="144"/>
        <v>0</v>
      </c>
      <c r="Q332" s="20" t="e">
        <f t="shared" si="145"/>
        <v>#DIV/0!</v>
      </c>
      <c r="V332" s="101"/>
    </row>
    <row r="333" spans="1:22" ht="49.5" x14ac:dyDescent="0.25">
      <c r="A333" s="49" t="s">
        <v>392</v>
      </c>
      <c r="B333" s="95" t="str">
        <f>IFERROR(VLOOKUP(C333,'[23]SINAPI DEZEMBRO'!$A:$F,6,FALSE),IFERROR(VLOOKUP(C333,'[23]BANCO DE DADOS'!$A$3:$F$10542,2,FALSE),""))</f>
        <v>SICRO OUTUBRO / 2025</v>
      </c>
      <c r="C333" s="96">
        <v>5213863</v>
      </c>
      <c r="D333" s="97" t="str">
        <f>IFERROR(IF(C333="","FALTA",VLOOKUP($C333,'[23]E-FISCO'!$A$1:$B$5439,2,)),"FALTA")</f>
        <v>563839 - 9</v>
      </c>
      <c r="E333" s="9" t="str">
        <f>IFERROR(VLOOKUP(C333,'[23]SINAPI DEZEMBRO'!$A:$E,2,FALSE),IFERROR(VLOOKUP(C333,'[23]BANCO DE DADOS'!$A$3:$F$10542,3,FALSE),""))</f>
        <v>SUPORTE METÁLICO GALVANIZADO PARA PLACA DE ADVERTÊNCIA OU REGULAMENTAÇÃO - LADO OU DIÂMETRO DE 0,60 M - FORNECIMENTO E IMPLANTAÇÃO</v>
      </c>
      <c r="F333" s="5" t="str">
        <f>IFERROR(VLOOKUP(C333,'[23]SINAPI DEZEMBRO'!$A:$E,3,FALSE),IFERROR(VLOOKUP(C333,'[23]BANCO DE DADOS'!$A$3:$F$10542,4,FALSE),""))</f>
        <v>UN</v>
      </c>
      <c r="G333" s="98">
        <f>VLOOKUP(A333,'[23]MEM LOTE 6 SERTÃO S.FRANCISCO'!$1:$1048576,6,FALSE)</f>
        <v>252</v>
      </c>
      <c r="H333" s="99">
        <v>1</v>
      </c>
      <c r="I333" s="100">
        <f t="shared" si="139"/>
        <v>0.2621</v>
      </c>
      <c r="J333" s="6">
        <f>IFERROR(VLOOKUP(C333,'[23]SINAPI DEZEMBRO'!$A:$E,4,FALSE),IFERROR(VLOOKUP(C333,'[23]BANCO DE DADOS'!$A$3:$F$10542,5,FALSE),""))</f>
        <v>484.52</v>
      </c>
      <c r="K333" s="7">
        <f t="shared" si="140"/>
        <v>611.51</v>
      </c>
      <c r="L333" s="100">
        <f t="shared" si="141"/>
        <v>0</v>
      </c>
      <c r="M333" s="129"/>
      <c r="N333" s="7">
        <f t="shared" si="142"/>
        <v>0</v>
      </c>
      <c r="O333" s="7">
        <f t="shared" si="143"/>
        <v>154100.51999999999</v>
      </c>
      <c r="P333" s="7">
        <f t="shared" si="144"/>
        <v>0</v>
      </c>
      <c r="Q333" s="20" t="e">
        <f t="shared" si="145"/>
        <v>#DIV/0!</v>
      </c>
      <c r="V333" s="101"/>
    </row>
    <row r="334" spans="1:22" ht="33" x14ac:dyDescent="0.25">
      <c r="A334" s="49" t="s">
        <v>393</v>
      </c>
      <c r="B334" s="95" t="str">
        <f>IFERROR(VLOOKUP(C334,'[23]SINAPI DEZEMBRO'!$A:$F,6,FALSE),IFERROR(VLOOKUP(C334,'[23]BANCO DE DADOS'!$A$3:$F$10542,2,FALSE),""))</f>
        <v>SICRO OUTUBRO / 2025</v>
      </c>
      <c r="C334" s="96">
        <v>5213440</v>
      </c>
      <c r="D334" s="97" t="str">
        <f>IFERROR(IF(C334="","FALTA",VLOOKUP($C334,'[23]E-FISCO'!$A$1:$B$5439,2,)),"FALTA")</f>
        <v>509149 - 7</v>
      </c>
      <c r="E334" s="9" t="str">
        <f>IFERROR(VLOOKUP(C334,'[23]SINAPI DEZEMBRO'!$A:$E,2,FALSE),IFERROR(VLOOKUP(C334,'[23]BANCO DE DADOS'!$A$3:$F$10542,3,FALSE),""))</f>
        <v>PLACA DE REGULAMENTAÇÃO EM AÇO D = 0,60 M - PELÍCULA RETRORREFLETIVA TIPO I + SI - FORNECIMENTO E IMPLANTAÇÃO</v>
      </c>
      <c r="F334" s="5" t="str">
        <f>IFERROR(VLOOKUP(C334,'[23]SINAPI DEZEMBRO'!$A:$E,3,FALSE),IFERROR(VLOOKUP(C334,'[23]BANCO DE DADOS'!$A$3:$F$10542,4,FALSE),""))</f>
        <v>UN</v>
      </c>
      <c r="G334" s="98">
        <f>VLOOKUP(A334,'[23]MEM LOTE 6 SERTÃO S.FRANCISCO'!$1:$1048576,6,FALSE)</f>
        <v>180</v>
      </c>
      <c r="H334" s="99">
        <v>1</v>
      </c>
      <c r="I334" s="100">
        <f t="shared" si="139"/>
        <v>0.2621</v>
      </c>
      <c r="J334" s="6">
        <f>IFERROR(VLOOKUP(C334,'[23]SINAPI DEZEMBRO'!$A:$E,4,FALSE),IFERROR(VLOOKUP(C334,'[23]BANCO DE DADOS'!$A$3:$F$10542,5,FALSE),""))</f>
        <v>290.52999999999997</v>
      </c>
      <c r="K334" s="7">
        <f t="shared" si="140"/>
        <v>366.67</v>
      </c>
      <c r="L334" s="100">
        <f t="shared" si="141"/>
        <v>0</v>
      </c>
      <c r="M334" s="129"/>
      <c r="N334" s="7">
        <f t="shared" si="142"/>
        <v>0</v>
      </c>
      <c r="O334" s="7">
        <f t="shared" si="143"/>
        <v>66000.600000000006</v>
      </c>
      <c r="P334" s="7">
        <f t="shared" si="144"/>
        <v>0</v>
      </c>
      <c r="Q334" s="20" t="e">
        <f t="shared" si="145"/>
        <v>#DIV/0!</v>
      </c>
      <c r="V334" s="101"/>
    </row>
    <row r="335" spans="1:22" ht="33" x14ac:dyDescent="0.25">
      <c r="A335" s="49" t="s">
        <v>394</v>
      </c>
      <c r="B335" s="95" t="str">
        <f>IFERROR(VLOOKUP(C335,'[23]SINAPI DEZEMBRO'!$A:$F,6,FALSE),IFERROR(VLOOKUP(C335,'[23]BANCO DE DADOS'!$A$3:$F$10542,2,FALSE),""))</f>
        <v>SICRO OUTUBRO / 2025</v>
      </c>
      <c r="C335" s="96">
        <v>5213448</v>
      </c>
      <c r="D335" s="97" t="str">
        <f>IFERROR(IF(C335="","FALTA",VLOOKUP($C335,'[23]E-FISCO'!$A$1:$B$5439,2,)),"FALTA")</f>
        <v>608292 - 0</v>
      </c>
      <c r="E335" s="9" t="str">
        <f>IFERROR(VLOOKUP(C335,'[23]SINAPI DEZEMBRO'!$A:$E,2,FALSE),IFERROR(VLOOKUP(C335,'[23]BANCO DE DADOS'!$A$3:$F$10542,3,FALSE),""))</f>
        <v>PLACA DE REGULAMENTAÇÃO EM AÇO, R2 LADO 0,60 M - PELÍCULA RETRORREFLETIVA TIPO I + SI - FORNECIMENTO E IMPLANTAÇÃO</v>
      </c>
      <c r="F335" s="5" t="str">
        <f>IFERROR(VLOOKUP(C335,'[23]SINAPI DEZEMBRO'!$A:$E,3,FALSE),IFERROR(VLOOKUP(C335,'[23]BANCO DE DADOS'!$A$3:$F$10542,4,FALSE),""))</f>
        <v>UN</v>
      </c>
      <c r="G335" s="98">
        <f>VLOOKUP(A335,'[23]MEM LOTE 6 SERTÃO S.FRANCISCO'!$1:$1048576,6,FALSE)</f>
        <v>24</v>
      </c>
      <c r="H335" s="99">
        <v>1</v>
      </c>
      <c r="I335" s="100">
        <f t="shared" si="139"/>
        <v>0.2621</v>
      </c>
      <c r="J335" s="6">
        <f>IFERROR(VLOOKUP(C335,'[23]SINAPI DEZEMBRO'!$A:$E,4,FALSE),IFERROR(VLOOKUP(C335,'[23]BANCO DE DADOS'!$A$3:$F$10542,5,FALSE),""))</f>
        <v>199.32</v>
      </c>
      <c r="K335" s="7">
        <f t="shared" si="140"/>
        <v>251.56</v>
      </c>
      <c r="L335" s="100">
        <f t="shared" si="141"/>
        <v>0</v>
      </c>
      <c r="M335" s="129"/>
      <c r="N335" s="7">
        <f t="shared" si="142"/>
        <v>0</v>
      </c>
      <c r="O335" s="7">
        <f t="shared" si="143"/>
        <v>6037.44</v>
      </c>
      <c r="P335" s="7">
        <f t="shared" si="144"/>
        <v>0</v>
      </c>
      <c r="Q335" s="20" t="e">
        <f t="shared" si="145"/>
        <v>#DIV/0!</v>
      </c>
      <c r="V335" s="101"/>
    </row>
    <row r="336" spans="1:22" ht="33" x14ac:dyDescent="0.25">
      <c r="A336" s="49" t="s">
        <v>395</v>
      </c>
      <c r="B336" s="95" t="str">
        <f>IFERROR(VLOOKUP(C336,'[23]SINAPI DEZEMBRO'!$A:$F,6,FALSE),IFERROR(VLOOKUP(C336,'[23]BANCO DE DADOS'!$A$3:$F$10542,2,FALSE),""))</f>
        <v>SICRO OUTUBRO / 2025</v>
      </c>
      <c r="C336" s="96">
        <v>5213859</v>
      </c>
      <c r="D336" s="97" t="str">
        <f>IFERROR(IF(C336="","FALTA",VLOOKUP($C336,'[23]E-FISCO'!$A$1:$B$5439,2,)),"FALTA")</f>
        <v>608288 - 2</v>
      </c>
      <c r="E336" s="4" t="str">
        <f>IFERROR(VLOOKUP(C336,'[23]SINAPI DEZEMBRO'!$A:$E,2,FALSE),IFERROR(VLOOKUP(C336,'[23]BANCO DE DADOS'!$A$3:$F$10542,3,FALSE),""))</f>
        <v>SUPORTE METÁLICO GALVANIZADO PARA PLACA DE REGULAMENTAÇÃO - R2 - LADO DE 0,60 M - FORNECIMENTO E IMPLANTAÇÃO</v>
      </c>
      <c r="F336" s="5" t="str">
        <f>IFERROR(VLOOKUP(C336,'[23]SINAPI DEZEMBRO'!$A:$E,3,FALSE),IFERROR(VLOOKUP(C336,'[23]BANCO DE DADOS'!$A$3:$F$10542,4,FALSE),""))</f>
        <v>UN</v>
      </c>
      <c r="G336" s="98">
        <f>VLOOKUP(A336,'[23]MEM LOTE 6 SERTÃO S.FRANCISCO'!$1:$1048576,6,FALSE)</f>
        <v>24</v>
      </c>
      <c r="H336" s="99">
        <v>1</v>
      </c>
      <c r="I336" s="100">
        <f t="shared" si="139"/>
        <v>0.2621</v>
      </c>
      <c r="J336" s="6">
        <f>IFERROR(VLOOKUP(C336,'[23]SINAPI DEZEMBRO'!$A:$E,4,FALSE),IFERROR(VLOOKUP(C336,'[23]BANCO DE DADOS'!$A$3:$F$10542,5,FALSE),""))</f>
        <v>479.01</v>
      </c>
      <c r="K336" s="7">
        <f t="shared" si="140"/>
        <v>604.54999999999995</v>
      </c>
      <c r="L336" s="100">
        <f t="shared" si="141"/>
        <v>0</v>
      </c>
      <c r="M336" s="129"/>
      <c r="N336" s="7">
        <f t="shared" si="142"/>
        <v>0</v>
      </c>
      <c r="O336" s="7">
        <f t="shared" si="143"/>
        <v>14509.2</v>
      </c>
      <c r="P336" s="7">
        <f t="shared" si="144"/>
        <v>0</v>
      </c>
      <c r="Q336" s="20" t="e">
        <f t="shared" si="145"/>
        <v>#DIV/0!</v>
      </c>
      <c r="V336" s="101"/>
    </row>
    <row r="337" spans="1:22" ht="66" x14ac:dyDescent="0.25">
      <c r="A337" s="49" t="s">
        <v>396</v>
      </c>
      <c r="B337" s="95" t="str">
        <f>IFERROR(VLOOKUP(C337,'[23]SINAPI DEZEMBRO'!$A:$F,6,FALSE),IFERROR(VLOOKUP(C337,'[23]BANCO DE DADOS'!$A$3:$F$10542,2,FALSE),""))</f>
        <v>COMPOSIÇÃO</v>
      </c>
      <c r="C337" s="96" t="s">
        <v>154</v>
      </c>
      <c r="D337" s="97" t="str">
        <f>IFERROR(IF(C337="","FALTA",VLOOKUP($C337,'[23]E-FISCO'!$A$1:$B$5439,2,)),"FALTA")</f>
        <v>FALTA</v>
      </c>
      <c r="E337" s="4" t="str">
        <f>IFERROR(VLOOKUP(C337,'[23]SINAPI DEZEMBRO'!$A:$E,2,FALSE),IFERROR(VLOOKUP(C337,'[23]BANCO DE DADOS'!$A$3:$F$10542,3,FALSE),""))</f>
        <v>COLOCAÇÃO DE PLACA DE IDENTIFICAÇÃO DE RUAS, TIPO TOTEM, COMPOSTO POR TUBO DE AÇO GALVANIZADO COM DIÂMETRO 2"E H= 2,50M COM 3 PLACAS EM CHAPA DE AÇO, SENDO DUAS  COM DIMENSÕES  DE 45,00 X 20,00CM E UMA COM DIMENSÃO DE 45,00 X 45,00</v>
      </c>
      <c r="F337" s="5" t="str">
        <f>IFERROR(VLOOKUP(C337,'[23]SINAPI DEZEMBRO'!$A:$E,3,FALSE),IFERROR(VLOOKUP(C337,'[23]BANCO DE DADOS'!$A$3:$F$10542,4,FALSE),""))</f>
        <v>UN</v>
      </c>
      <c r="G337" s="98">
        <f>VLOOKUP(A337,'[23]MEM LOTE 6 SERTÃO S.FRANCISCO'!$1:$1048576,6,FALSE)</f>
        <v>65</v>
      </c>
      <c r="H337" s="99">
        <v>1</v>
      </c>
      <c r="I337" s="100">
        <f t="shared" si="139"/>
        <v>0.2621</v>
      </c>
      <c r="J337" s="6">
        <f>IFERROR(VLOOKUP(C337,'[23]SINAPI DEZEMBRO'!$A:$E,4,FALSE),IFERROR(VLOOKUP(C337,'[23]BANCO DE DADOS'!$A$3:$F$10542,5,FALSE),""))</f>
        <v>757.97</v>
      </c>
      <c r="K337" s="7">
        <f t="shared" si="140"/>
        <v>956.63</v>
      </c>
      <c r="L337" s="100">
        <f t="shared" si="141"/>
        <v>0</v>
      </c>
      <c r="M337" s="129"/>
      <c r="N337" s="7">
        <f t="shared" si="142"/>
        <v>0</v>
      </c>
      <c r="O337" s="7">
        <f t="shared" si="143"/>
        <v>62180.95</v>
      </c>
      <c r="P337" s="7">
        <f t="shared" si="144"/>
        <v>0</v>
      </c>
      <c r="Q337" s="20" t="e">
        <f t="shared" si="145"/>
        <v>#DIV/0!</v>
      </c>
      <c r="V337" s="101"/>
    </row>
    <row r="338" spans="1:22" ht="66" x14ac:dyDescent="0.25">
      <c r="A338" s="49" t="s">
        <v>397</v>
      </c>
      <c r="B338" s="95" t="str">
        <f>IFERROR(VLOOKUP(C338,'[23]SINAPI DEZEMBRO'!$A:$F,6,FALSE),IFERROR(VLOOKUP(C338,'[23]BANCO DE DADOS'!$A$3:$F$10542,2,FALSE),""))</f>
        <v>COMPOSIÇÃO</v>
      </c>
      <c r="C338" s="96" t="s">
        <v>156</v>
      </c>
      <c r="D338" s="97" t="str">
        <f>IFERROR(IF(C338="","FALTA",VLOOKUP($C338,'[23]E-FISCO'!$A$1:$B$5439,2,)),"FALTA")</f>
        <v>FALTA</v>
      </c>
      <c r="E338" s="4" t="str">
        <f>IFERROR(VLOOKUP(C338,'[23]SINAPI DEZEMBRO'!$A:$E,2,FALSE),IFERROR(VLOOKUP(C338,'[23]BANCO DE DADOS'!$A$3:$F$10542,3,FALSE),""))</f>
        <v>COLOCAÇÃO DE PLACA DE IDENTIFICAÇÃO DE RUAS, TIPO TOTEM, COMPOSTO POR TUBO DE AÇO GALVANIZADO COM DIÂMETRO 2"E H= 2,50M COM 2 PLACAS EM CHAPA DE AÇO, SENDO UMA  COM DIMENSÕES  DE 45,00 X 20,00CM E UMA COM DIMENSÃO DE 45,00 X 45,00</v>
      </c>
      <c r="F338" s="5" t="str">
        <f>IFERROR(VLOOKUP(C338,'[23]SINAPI DEZEMBRO'!$A:$E,3,FALSE),IFERROR(VLOOKUP(C338,'[23]BANCO DE DADOS'!$A$3:$F$10542,4,FALSE),""))</f>
        <v>UN</v>
      </c>
      <c r="G338" s="98">
        <f>VLOOKUP(A338,'[23]MEM LOTE 6 SERTÃO S.FRANCISCO'!$1:$1048576,6,FALSE)</f>
        <v>97</v>
      </c>
      <c r="H338" s="99">
        <v>1</v>
      </c>
      <c r="I338" s="100">
        <f t="shared" si="139"/>
        <v>0.2621</v>
      </c>
      <c r="J338" s="6">
        <f>IFERROR(VLOOKUP(C338,'[23]SINAPI DEZEMBRO'!$A:$E,4,FALSE),IFERROR(VLOOKUP(C338,'[23]BANCO DE DADOS'!$A$3:$F$10542,5,FALSE),""))</f>
        <v>713.06</v>
      </c>
      <c r="K338" s="7">
        <f t="shared" si="140"/>
        <v>899.95</v>
      </c>
      <c r="L338" s="100">
        <f t="shared" si="141"/>
        <v>0</v>
      </c>
      <c r="M338" s="129"/>
      <c r="N338" s="7">
        <f t="shared" si="142"/>
        <v>0</v>
      </c>
      <c r="O338" s="7">
        <f t="shared" si="143"/>
        <v>87295.15</v>
      </c>
      <c r="P338" s="7">
        <f t="shared" si="144"/>
        <v>0</v>
      </c>
      <c r="Q338" s="20" t="e">
        <f t="shared" si="145"/>
        <v>#DIV/0!</v>
      </c>
      <c r="V338" s="101"/>
    </row>
    <row r="339" spans="1:22" x14ac:dyDescent="0.25">
      <c r="A339" s="89" t="s">
        <v>398</v>
      </c>
      <c r="B339" s="89"/>
      <c r="C339" s="90"/>
      <c r="D339" s="91"/>
      <c r="E339" s="3" t="s">
        <v>158</v>
      </c>
      <c r="F339" s="91"/>
      <c r="G339" s="92"/>
      <c r="H339" s="91"/>
      <c r="I339" s="91"/>
      <c r="J339" s="93"/>
      <c r="K339" s="91"/>
      <c r="L339" s="91"/>
      <c r="M339" s="128"/>
      <c r="N339" s="91"/>
      <c r="O339" s="94">
        <f>SUM(O340:O345)</f>
        <v>791614.45</v>
      </c>
      <c r="P339" s="94">
        <f>SUM(P340:P345)</f>
        <v>0</v>
      </c>
      <c r="V339" s="101"/>
    </row>
    <row r="340" spans="1:22" x14ac:dyDescent="0.25">
      <c r="A340" s="49" t="s">
        <v>399</v>
      </c>
      <c r="B340" s="95" t="str">
        <f>IFERROR(VLOOKUP(C340,'[23]SINAPI DEZEMBRO'!$A:$F,6,FALSE),IFERROR(VLOOKUP(C340,'[23]BANCO DE DADOS'!$A$3:$F$10542,2,FALSE),""))</f>
        <v>SICRO OUTUBRO / 2025</v>
      </c>
      <c r="C340" s="96">
        <v>5213401</v>
      </c>
      <c r="D340" s="97" t="str">
        <f>IFERROR(IF(C340="","FALTA",VLOOKUP($C340,'[23]E-FISCO'!$A$1:$B$5439,2,)),"FALTA")</f>
        <v>568235 - 5</v>
      </c>
      <c r="E340" s="9" t="str">
        <f>IFERROR(VLOOKUP(C340,'[23]SINAPI DEZEMBRO'!$A:$E,2,FALSE),IFERROR(VLOOKUP(C340,'[23]BANCO DE DADOS'!$A$3:$F$10542,3,FALSE),""))</f>
        <v>PINTURA DE FAIXA COM TINTA ACRÍLICA - ESPESSURA DE 0,6 MM</v>
      </c>
      <c r="F340" s="5" t="str">
        <f>IFERROR(VLOOKUP(C340,'[23]SINAPI DEZEMBRO'!$A:$E,3,FALSE),IFERROR(VLOOKUP(C340,'[23]BANCO DE DADOS'!$A$3:$F$10542,4,FALSE),""))</f>
        <v>M²</v>
      </c>
      <c r="G340" s="98">
        <f>VLOOKUP(A340,'[23]MEM LOTE 6 SERTÃO S.FRANCISCO'!$1:$1048576,6,FALSE)</f>
        <v>9197.23</v>
      </c>
      <c r="H340" s="99">
        <v>1</v>
      </c>
      <c r="I340" s="100">
        <f t="shared" ref="I340:I345" si="146">IF($H340="","",IF($H340=1,$O$10,IF($H340=2,$O$11,IF($H340=3,$O$12,IF($H340=4,$O$13,IF($H340=5,$O$14,IF($H340=6,$O$15)))))))</f>
        <v>0.2621</v>
      </c>
      <c r="J340" s="6">
        <f>IFERROR(VLOOKUP(C340,'[23]SINAPI DEZEMBRO'!$A:$E,4,FALSE),IFERROR(VLOOKUP(C340,'[23]BANCO DE DADOS'!$A$3:$F$10542,5,FALSE),""))</f>
        <v>28.53</v>
      </c>
      <c r="K340" s="7">
        <f t="shared" ref="K340:K345" si="147">IF($G340="","",TRUNC((J340*I340)+J340,2))</f>
        <v>36</v>
      </c>
      <c r="L340" s="100">
        <f t="shared" ref="L340:L345" si="148">IF($H340="","",IF($H340=1,$P$10,IF($H340=2,$P$11,IF($H340=3,$P$12,IF($H340=4,$P$13,IF($H340=5,$P$14,IF($H340=6,$P$15)))))))</f>
        <v>0</v>
      </c>
      <c r="M340" s="129"/>
      <c r="N340" s="7">
        <f t="shared" ref="N340:N345" si="149">IF($G340="","",TRUNC((M340*L340)+M340,2))</f>
        <v>0</v>
      </c>
      <c r="O340" s="7">
        <f t="shared" ref="O340:O345" si="150">IF($G340="","",TRUNC(K340*G340,2))</f>
        <v>331100.28000000003</v>
      </c>
      <c r="P340" s="7">
        <f t="shared" ref="P340:P345" si="151">IF($G340="","",TRUNC(N340*G340,2))</f>
        <v>0</v>
      </c>
      <c r="Q340" s="20" t="e">
        <f>P340/$P$339</f>
        <v>#DIV/0!</v>
      </c>
      <c r="V340" s="101"/>
    </row>
    <row r="341" spans="1:22" ht="33" x14ac:dyDescent="0.25">
      <c r="A341" s="49" t="s">
        <v>400</v>
      </c>
      <c r="B341" s="95" t="str">
        <f>IFERROR(VLOOKUP(C341,'[23]SINAPI DEZEMBRO'!$A:$F,6,FALSE),IFERROR(VLOOKUP(C341,'[23]BANCO DE DADOS'!$A$3:$F$10542,2,FALSE),""))</f>
        <v>SICRO OUTUBRO / 2025</v>
      </c>
      <c r="C341" s="96">
        <v>5213410</v>
      </c>
      <c r="D341" s="97" t="str">
        <f>IFERROR(IF(C341="","FALTA",VLOOKUP($C341,'[23]E-FISCO'!$A$1:$B$5439,2,)),"FALTA")</f>
        <v>608281 - 5</v>
      </c>
      <c r="E341" s="9" t="str">
        <f>IFERROR(VLOOKUP(C341,'[23]SINAPI DEZEMBRO'!$A:$E,2,FALSE),IFERROR(VLOOKUP(C341,'[23]BANCO DE DADOS'!$A$3:$F$10542,3,FALSE),""))</f>
        <v>PINTURA DE FAIXA COM TERMOPLÁSTICO EM ALTO RELEVO TIPO I POR EXTRUSÃO - RELEVO DUPLO COM BASE</v>
      </c>
      <c r="F341" s="5" t="str">
        <f>IFERROR(VLOOKUP(C341,'[23]SINAPI DEZEMBRO'!$A:$E,3,FALSE),IFERROR(VLOOKUP(C341,'[23]BANCO DE DADOS'!$A$3:$F$10542,4,FALSE),""))</f>
        <v>M²</v>
      </c>
      <c r="G341" s="98">
        <f>VLOOKUP(A341,'[23]MEM LOTE 6 SERTÃO S.FRANCISCO'!$1:$1048576,6,FALSE)</f>
        <v>484.08</v>
      </c>
      <c r="H341" s="99">
        <v>1</v>
      </c>
      <c r="I341" s="100">
        <f t="shared" si="146"/>
        <v>0.2621</v>
      </c>
      <c r="J341" s="6">
        <f>IFERROR(VLOOKUP(C341,'[23]SINAPI DEZEMBRO'!$A:$E,4,FALSE),IFERROR(VLOOKUP(C341,'[23]BANCO DE DADOS'!$A$3:$F$10542,5,FALSE),""))</f>
        <v>150.31</v>
      </c>
      <c r="K341" s="7">
        <f t="shared" si="147"/>
        <v>189.7</v>
      </c>
      <c r="L341" s="100">
        <f t="shared" si="148"/>
        <v>0</v>
      </c>
      <c r="M341" s="129"/>
      <c r="N341" s="7">
        <f t="shared" si="149"/>
        <v>0</v>
      </c>
      <c r="O341" s="7">
        <f t="shared" si="150"/>
        <v>91829.97</v>
      </c>
      <c r="P341" s="7">
        <f t="shared" si="151"/>
        <v>0</v>
      </c>
      <c r="Q341" s="20" t="e">
        <f t="shared" ref="Q341:Q345" si="152">P341/$P$339</f>
        <v>#DIV/0!</v>
      </c>
      <c r="V341" s="101"/>
    </row>
    <row r="342" spans="1:22" ht="33" x14ac:dyDescent="0.25">
      <c r="A342" s="49" t="s">
        <v>401</v>
      </c>
      <c r="B342" s="95" t="str">
        <f>IFERROR(VLOOKUP(C342,'[23]SINAPI DEZEMBRO'!$A:$F,6,FALSE),IFERROR(VLOOKUP(C342,'[23]BANCO DE DADOS'!$A$3:$F$10542,2,FALSE),""))</f>
        <v>SICRO OUTUBRO / 2025</v>
      </c>
      <c r="C342" s="96">
        <v>5219606</v>
      </c>
      <c r="D342" s="97" t="str">
        <f>IFERROR(IF(C342="","FALTA",VLOOKUP($C342,'[23]E-FISCO'!$A$1:$B$5439,2,)),"FALTA")</f>
        <v>608282 - 3</v>
      </c>
      <c r="E342" s="4" t="str">
        <f>IFERROR(VLOOKUP(C342,'[23]SINAPI DEZEMBRO'!$A:$E,2,FALSE),IFERROR(VLOOKUP(C342,'[23]BANCO DE DADOS'!$A$3:$F$10542,3,FALSE),""))</f>
        <v>TACHA REFLETIVA EM PLÁSTICO INJETADO - BIDIRECIONAL TIPO II - COM UM PINO - FORNECIMENTO E COLOCAÇÃO</v>
      </c>
      <c r="F342" s="5" t="str">
        <f>IFERROR(VLOOKUP(C342,'[23]SINAPI DEZEMBRO'!$A:$E,3,FALSE),IFERROR(VLOOKUP(C342,'[23]BANCO DE DADOS'!$A$3:$F$10542,4,FALSE),""))</f>
        <v>UN</v>
      </c>
      <c r="G342" s="98">
        <f>VLOOKUP(A342,'[23]MEM LOTE 6 SERTÃO S.FRANCISCO'!$1:$1048576,6,FALSE)</f>
        <v>2420</v>
      </c>
      <c r="H342" s="99">
        <v>1</v>
      </c>
      <c r="I342" s="100">
        <f t="shared" si="146"/>
        <v>0.2621</v>
      </c>
      <c r="J342" s="6">
        <f>IFERROR(VLOOKUP(C342,'[23]SINAPI DEZEMBRO'!$A:$E,4,FALSE),IFERROR(VLOOKUP(C342,'[23]BANCO DE DADOS'!$A$3:$F$10542,5,FALSE),""))</f>
        <v>38.31</v>
      </c>
      <c r="K342" s="7">
        <f t="shared" si="147"/>
        <v>48.35</v>
      </c>
      <c r="L342" s="100">
        <f t="shared" si="148"/>
        <v>0</v>
      </c>
      <c r="M342" s="129"/>
      <c r="N342" s="7">
        <f t="shared" si="149"/>
        <v>0</v>
      </c>
      <c r="O342" s="7">
        <f t="shared" si="150"/>
        <v>117007</v>
      </c>
      <c r="P342" s="7">
        <f t="shared" si="151"/>
        <v>0</v>
      </c>
      <c r="Q342" s="20" t="e">
        <f t="shared" si="152"/>
        <v>#DIV/0!</v>
      </c>
      <c r="V342" s="101"/>
    </row>
    <row r="343" spans="1:22" ht="33" x14ac:dyDescent="0.25">
      <c r="A343" s="49" t="s">
        <v>402</v>
      </c>
      <c r="B343" s="95" t="str">
        <f>IFERROR(VLOOKUP(C343,'[23]SINAPI DEZEMBRO'!$A:$F,6,FALSE),IFERROR(VLOOKUP(C343,'[23]BANCO DE DADOS'!$A$3:$F$10542,2,FALSE),""))</f>
        <v>SICRO OUTUBRO / 2025</v>
      </c>
      <c r="C343" s="96">
        <v>5213407</v>
      </c>
      <c r="D343" s="97" t="str">
        <f>IFERROR(IF(C343="","FALTA",VLOOKUP($C343,'[23]E-FISCO'!$A$1:$B$5439,2,)),"FALTA")</f>
        <v>503241 - 5</v>
      </c>
      <c r="E343" s="4" t="str">
        <f>IFERROR(VLOOKUP(C343,'[23]SINAPI DEZEMBRO'!$A:$E,2,FALSE),IFERROR(VLOOKUP(C343,'[23]BANCO DE DADOS'!$A$3:$F$10542,3,FALSE),""))</f>
        <v>PINTURA DE SETAS E ZEBRADOS COM TINTA ACRÍLICA EMULSIONADA EM ÁGUA - ESPESSURA DE 0,5 MM</v>
      </c>
      <c r="F343" s="5" t="str">
        <f>IFERROR(VLOOKUP(C343,'[23]SINAPI DEZEMBRO'!$A:$E,3,FALSE),IFERROR(VLOOKUP(C343,'[23]BANCO DE DADOS'!$A$3:$F$10542,4,FALSE),""))</f>
        <v>M²</v>
      </c>
      <c r="G343" s="98">
        <f>VLOOKUP(A343,'[23]MEM LOTE 6 SERTÃO S.FRANCISCO'!$1:$1048576,6,FALSE)</f>
        <v>3630.48</v>
      </c>
      <c r="H343" s="99">
        <v>1</v>
      </c>
      <c r="I343" s="100">
        <f t="shared" si="146"/>
        <v>0.2621</v>
      </c>
      <c r="J343" s="6">
        <f>IFERROR(VLOOKUP(C343,'[23]SINAPI DEZEMBRO'!$A:$E,4,FALSE),IFERROR(VLOOKUP(C343,'[23]BANCO DE DADOS'!$A$3:$F$10542,5,FALSE),""))</f>
        <v>33.75</v>
      </c>
      <c r="K343" s="7">
        <f t="shared" si="147"/>
        <v>42.59</v>
      </c>
      <c r="L343" s="100">
        <f t="shared" si="148"/>
        <v>0</v>
      </c>
      <c r="M343" s="129"/>
      <c r="N343" s="7">
        <f t="shared" si="149"/>
        <v>0</v>
      </c>
      <c r="O343" s="7">
        <f t="shared" si="150"/>
        <v>154622.14000000001</v>
      </c>
      <c r="P343" s="7">
        <f t="shared" si="151"/>
        <v>0</v>
      </c>
      <c r="Q343" s="20" t="e">
        <f t="shared" si="152"/>
        <v>#DIV/0!</v>
      </c>
      <c r="V343" s="101"/>
    </row>
    <row r="344" spans="1:22" x14ac:dyDescent="0.25">
      <c r="A344" s="49" t="s">
        <v>403</v>
      </c>
      <c r="B344" s="95" t="str">
        <f>IFERROR(VLOOKUP(C344,'[23]SINAPI DEZEMBRO'!$A:$F,6,FALSE),IFERROR(VLOOKUP(C344,'[23]BANCO DE DADOS'!$A$3:$F$10542,2,FALSE),""))</f>
        <v>SINAPI DEZEMBRO 2025</v>
      </c>
      <c r="C344" s="96">
        <v>102498</v>
      </c>
      <c r="D344" s="97" t="str">
        <f>IFERROR(IF(C344="","FALTA",VLOOKUP($C344,'[23]E-FISCO'!$A$1:$B$5439,2,)),"FALTA")</f>
        <v>FALTA</v>
      </c>
      <c r="E344" s="4" t="str">
        <f>IFERROR(VLOOKUP(C344,'[23]SINAPI DEZEMBRO'!$A:$E,2,FALSE),IFERROR(VLOOKUP(C344,'[23]BANCO DE DADOS'!$A$3:$F$10542,3,FALSE),""))</f>
        <v>PINTURA DE MEIO-FIO COM TINTA BRANCA A BASE DE CAL (CAIAÇÃO). AF_05/2021</v>
      </c>
      <c r="F344" s="5" t="str">
        <f>IFERROR(VLOOKUP(C344,'[23]SINAPI DEZEMBRO'!$A:$E,3,FALSE),IFERROR(VLOOKUP(C344,'[23]BANCO DE DADOS'!$A$3:$F$10542,4,FALSE),""))</f>
        <v>M</v>
      </c>
      <c r="G344" s="98">
        <f>VLOOKUP(A344,'[23]MEM LOTE 6 SERTÃO S.FRANCISCO'!$1:$1048576,6,FALSE)</f>
        <v>24203.26</v>
      </c>
      <c r="H344" s="99">
        <v>1</v>
      </c>
      <c r="I344" s="100">
        <f t="shared" si="146"/>
        <v>0.2621</v>
      </c>
      <c r="J344" s="6">
        <f>IFERROR(VLOOKUP(C344,'[23]SINAPI DEZEMBRO'!$A:$E,4,FALSE),IFERROR(VLOOKUP(C344,'[23]BANCO DE DADOS'!$A$3:$F$10542,5,FALSE),""))</f>
        <v>1.72</v>
      </c>
      <c r="K344" s="7">
        <f t="shared" si="147"/>
        <v>2.17</v>
      </c>
      <c r="L344" s="100">
        <f t="shared" si="148"/>
        <v>0</v>
      </c>
      <c r="M344" s="129"/>
      <c r="N344" s="7">
        <f t="shared" si="149"/>
        <v>0</v>
      </c>
      <c r="O344" s="7">
        <f t="shared" si="150"/>
        <v>52521.07</v>
      </c>
      <c r="P344" s="7">
        <f t="shared" si="151"/>
        <v>0</v>
      </c>
      <c r="Q344" s="20" t="e">
        <f t="shared" si="152"/>
        <v>#DIV/0!</v>
      </c>
      <c r="V344" s="101"/>
    </row>
    <row r="345" spans="1:22" x14ac:dyDescent="0.25">
      <c r="A345" s="49" t="s">
        <v>404</v>
      </c>
      <c r="B345" s="95" t="str">
        <f>IFERROR(VLOOKUP(C345,'[23]SINAPI DEZEMBRO'!$A:$F,6,FALSE),IFERROR(VLOOKUP(C345,'[23]BANCO DE DADOS'!$A$3:$F$10542,2,FALSE),""))</f>
        <v>SICRO OUTUBRO / 2025</v>
      </c>
      <c r="C345" s="96">
        <v>4915708</v>
      </c>
      <c r="D345" s="97" t="str">
        <f>IFERROR(IF(C345="","FALTA",VLOOKUP($C345,'[23]E-FISCO'!$A$1:$B$5439,2,)),"FALTA")</f>
        <v>498786 - 1</v>
      </c>
      <c r="E345" s="4" t="str">
        <f>IFERROR(VLOOKUP(C345,'[23]SINAPI DEZEMBRO'!$A:$E,2,FALSE),IFERROR(VLOOKUP(C345,'[23]BANCO DE DADOS'!$A$3:$F$10542,3,FALSE),""))</f>
        <v>LIMPEZA DE SARJETA E MEIO-FIO</v>
      </c>
      <c r="F345" s="5" t="str">
        <f>IFERROR(VLOOKUP(C345,'[23]SINAPI DEZEMBRO'!$A:$E,3,FALSE),IFERROR(VLOOKUP(C345,'[23]BANCO DE DADOS'!$A$3:$F$10542,4,FALSE),""))</f>
        <v>M</v>
      </c>
      <c r="G345" s="98">
        <f>VLOOKUP(A345,'[23]MEM LOTE 6 SERTÃO S.FRANCISCO'!$1:$1048576,6,FALSE)</f>
        <v>48406.52</v>
      </c>
      <c r="H345" s="99">
        <v>1</v>
      </c>
      <c r="I345" s="100">
        <f t="shared" si="146"/>
        <v>0.2621</v>
      </c>
      <c r="J345" s="6">
        <f>IFERROR(VLOOKUP(C345,'[23]SINAPI DEZEMBRO'!$A:$E,4,FALSE),IFERROR(VLOOKUP(C345,'[23]BANCO DE DADOS'!$A$3:$F$10542,5,FALSE),""))</f>
        <v>0.73</v>
      </c>
      <c r="K345" s="7">
        <f t="shared" si="147"/>
        <v>0.92</v>
      </c>
      <c r="L345" s="100">
        <f t="shared" si="148"/>
        <v>0</v>
      </c>
      <c r="M345" s="129"/>
      <c r="N345" s="7">
        <f t="shared" si="149"/>
        <v>0</v>
      </c>
      <c r="O345" s="7">
        <f t="shared" si="150"/>
        <v>44533.99</v>
      </c>
      <c r="P345" s="7">
        <f t="shared" si="151"/>
        <v>0</v>
      </c>
      <c r="Q345" s="20" t="e">
        <f t="shared" si="152"/>
        <v>#DIV/0!</v>
      </c>
      <c r="V345" s="101"/>
    </row>
    <row r="346" spans="1:22" x14ac:dyDescent="0.25">
      <c r="A346" s="89" t="s">
        <v>405</v>
      </c>
      <c r="B346" s="89"/>
      <c r="C346" s="90"/>
      <c r="D346" s="91"/>
      <c r="E346" s="3" t="s">
        <v>164</v>
      </c>
      <c r="F346" s="91"/>
      <c r="G346" s="92"/>
      <c r="H346" s="91"/>
      <c r="I346" s="91"/>
      <c r="J346" s="93"/>
      <c r="K346" s="91"/>
      <c r="L346" s="91"/>
      <c r="M346" s="128"/>
      <c r="N346" s="91"/>
      <c r="O346" s="94">
        <f>SUM(O347:O357)</f>
        <v>579147.34</v>
      </c>
      <c r="P346" s="94">
        <f>SUM(P347:P357)</f>
        <v>0</v>
      </c>
      <c r="V346" s="101"/>
    </row>
    <row r="347" spans="1:22" x14ac:dyDescent="0.25">
      <c r="A347" s="49" t="s">
        <v>406</v>
      </c>
      <c r="B347" s="95" t="str">
        <f>IFERROR(VLOOKUP(C347,'[23]SINAPI DEZEMBRO'!$A:$F,6,FALSE),IFERROR(VLOOKUP(C347,'[23]BANCO DE DADOS'!$A$3:$F$10542,2,FALSE),""))</f>
        <v>SINAPI-I DEZEMBRO 2025</v>
      </c>
      <c r="C347" s="96">
        <v>10848</v>
      </c>
      <c r="D347" s="97" t="str">
        <f>IFERROR(IF(C347="","FALTA",VLOOKUP($C347,'[23]E-FISCO'!$A$1:$B$5439,2,)),"FALTA")</f>
        <v>FALTA</v>
      </c>
      <c r="E347" s="9" t="str">
        <f>IFERROR(VLOOKUP(C347,'[23]SINAPI DEZEMBRO'!$A:$E,2,FALSE),IFERROR(VLOOKUP(C347,'[23]BANCO DE DADOS'!$A$3:$F$10542,3,FALSE),""))</f>
        <v>PLACA DE INAUGURACAO METALICA, *40* CM X *60* CM</v>
      </c>
      <c r="F347" s="5" t="str">
        <f>IFERROR(VLOOKUP(C347,'[23]SINAPI DEZEMBRO'!$A:$E,3,FALSE),IFERROR(VLOOKUP(C347,'[23]BANCO DE DADOS'!$A$3:$F$10542,4,FALSE),""))</f>
        <v>UN</v>
      </c>
      <c r="G347" s="98">
        <f>VLOOKUP(A347,'[23]MEM LOTE 6 SERTÃO S.FRANCISCO'!$1:$1048576,6,FALSE)</f>
        <v>7</v>
      </c>
      <c r="H347" s="99">
        <v>5</v>
      </c>
      <c r="I347" s="100">
        <f t="shared" ref="I347:I357" si="153">IF($H347="","",IF($H347=1,$O$10,IF($H347=2,$O$11,IF($H347=3,$O$12,IF($H347=4,$O$13,IF($H347=5,$O$14,IF($H347=6,$O$15)))))))</f>
        <v>0.184</v>
      </c>
      <c r="J347" s="6">
        <f>IFERROR(VLOOKUP(C347,'[23]SINAPI DEZEMBRO'!$A:$E,4,FALSE),IFERROR(VLOOKUP(C347,'[23]BANCO DE DADOS'!$A$3:$F$10542,5,FALSE),""))</f>
        <v>1206.01</v>
      </c>
      <c r="K347" s="7">
        <f t="shared" ref="K347:K357" si="154">IF($G347="","",TRUNC((J347*I347)+J347,2))</f>
        <v>1427.91</v>
      </c>
      <c r="L347" s="100">
        <f t="shared" ref="L347:L357" si="155">IF($H347="","",IF($H347=1,$P$10,IF($H347=2,$P$11,IF($H347=3,$P$12,IF($H347=4,$P$13,IF($H347=5,$P$14,IF($H347=6,$P$15)))))))</f>
        <v>0</v>
      </c>
      <c r="M347" s="129"/>
      <c r="N347" s="7">
        <f t="shared" ref="N347:N357" si="156">IF($G347="","",TRUNC((M347*L347)+M347,2))</f>
        <v>0</v>
      </c>
      <c r="O347" s="7">
        <f t="shared" ref="O347:O357" si="157">IF($G347="","",TRUNC(K347*G347,2))</f>
        <v>9995.3700000000008</v>
      </c>
      <c r="P347" s="7">
        <f t="shared" ref="P347:P357" si="158">IF($G347="","",TRUNC(N347*G347,2))</f>
        <v>0</v>
      </c>
      <c r="Q347" s="20" t="e">
        <f>P347/$P$346</f>
        <v>#DIV/0!</v>
      </c>
      <c r="V347" s="101"/>
    </row>
    <row r="348" spans="1:22" ht="49.5" x14ac:dyDescent="0.25">
      <c r="A348" s="49" t="s">
        <v>407</v>
      </c>
      <c r="B348" s="95" t="str">
        <f>IFERROR(VLOOKUP(C348,'[23]SINAPI DEZEMBRO'!$A:$F,6,FALSE),IFERROR(VLOOKUP(C348,'[23]BANCO DE DADOS'!$A$3:$F$10542,2,FALSE),""))</f>
        <v>SICRO OUTUBRO / 2025</v>
      </c>
      <c r="C348" s="96">
        <v>5213834</v>
      </c>
      <c r="D348" s="97" t="str">
        <f>IFERROR(IF(C348="","FALTA",VLOOKUP($C348,'[23]E-FISCO'!$A$1:$B$5439,2,)),"FALTA")</f>
        <v>FALTA</v>
      </c>
      <c r="E348" s="9" t="str">
        <f>IFERROR(VLOOKUP(C348,'[23]SINAPI DEZEMBRO'!$A:$E,2,FALSE),IFERROR(VLOOKUP(C348,'[23]BANCO DE DADOS'!$A$3:$F$10542,3,FALSE),""))</f>
        <v>BARREIRA PLÁSTICA PARA CANALIZAÇÃO DE TRÂNSITO - 60 X 45 X 60 CM - UTILIZAÇÃO DE 600 CICLOS - FORNECIMENTO, 01 IMPLANTAÇÃO E 01 RETIRADA DIÁRIA</v>
      </c>
      <c r="F348" s="5" t="str">
        <f>IFERROR(VLOOKUP(C348,'[23]SINAPI DEZEMBRO'!$A:$E,3,FALSE),IFERROR(VLOOKUP(C348,'[23]BANCO DE DADOS'!$A$3:$F$10542,4,FALSE),""))</f>
        <v>UN.DIA</v>
      </c>
      <c r="G348" s="98">
        <f>VLOOKUP(A348,'[23]MEM LOTE 6 SERTÃO S.FRANCISCO'!$1:$1048576,6,FALSE)</f>
        <v>968</v>
      </c>
      <c r="H348" s="99">
        <v>1</v>
      </c>
      <c r="I348" s="100">
        <f t="shared" si="153"/>
        <v>0.2621</v>
      </c>
      <c r="J348" s="6">
        <f>IFERROR(VLOOKUP(C348,'[23]SINAPI DEZEMBRO'!$A:$E,4,FALSE),IFERROR(VLOOKUP(C348,'[23]BANCO DE DADOS'!$A$3:$F$10542,5,FALSE),""))</f>
        <v>7.59</v>
      </c>
      <c r="K348" s="7">
        <f t="shared" si="154"/>
        <v>9.57</v>
      </c>
      <c r="L348" s="100">
        <f t="shared" si="155"/>
        <v>0</v>
      </c>
      <c r="M348" s="129"/>
      <c r="N348" s="7">
        <f t="shared" si="156"/>
        <v>0</v>
      </c>
      <c r="O348" s="7">
        <f t="shared" si="157"/>
        <v>9263.76</v>
      </c>
      <c r="P348" s="7">
        <f t="shared" si="158"/>
        <v>0</v>
      </c>
      <c r="Q348" s="20" t="e">
        <f t="shared" ref="Q348:Q357" si="159">P348/$P$346</f>
        <v>#DIV/0!</v>
      </c>
      <c r="V348" s="101"/>
    </row>
    <row r="349" spans="1:22" ht="49.5" x14ac:dyDescent="0.25">
      <c r="A349" s="49" t="s">
        <v>408</v>
      </c>
      <c r="B349" s="95" t="str">
        <f>IFERROR(VLOOKUP(C349,'[23]SINAPI DEZEMBRO'!$A:$F,6,FALSE),IFERROR(VLOOKUP(C349,'[23]BANCO DE DADOS'!$A$3:$F$10542,2,FALSE),""))</f>
        <v>SICRO OUTUBRO / 2025</v>
      </c>
      <c r="C349" s="96">
        <v>5213838</v>
      </c>
      <c r="D349" s="97" t="str">
        <f>IFERROR(IF(C349="","FALTA",VLOOKUP($C349,'[23]E-FISCO'!$A$1:$B$5439,2,)),"FALTA")</f>
        <v>514990 - 8</v>
      </c>
      <c r="E349" s="9" t="str">
        <f>IFERROR(VLOOKUP(C349,'[23]SINAPI DEZEMBRO'!$A:$E,2,FALSE),IFERROR(VLOOKUP(C349,'[23]BANCO DE DADOS'!$A$3:$F$10542,3,FALSE),""))</f>
        <v>CILINDRO CANALIZADOR DE TRÁFEGO COM BASE QUADRADA DE 111 X 56 X 56 CM - UTILIZAÇÃO DE 600 CICLOS - FORNECIMENTO, 01 IMPLANTAÇÃO E 01 RETIRADA DIÁRIA</v>
      </c>
      <c r="F349" s="5" t="str">
        <f>IFERROR(VLOOKUP(C349,'[23]SINAPI DEZEMBRO'!$A:$E,3,FALSE),IFERROR(VLOOKUP(C349,'[23]BANCO DE DADOS'!$A$3:$F$10542,4,FALSE),""))</f>
        <v>UN.DIA</v>
      </c>
      <c r="G349" s="98">
        <f>VLOOKUP(A349,'[23]MEM LOTE 6 SERTÃO S.FRANCISCO'!$1:$1048576,6,FALSE)</f>
        <v>968</v>
      </c>
      <c r="H349" s="99">
        <v>1</v>
      </c>
      <c r="I349" s="100">
        <f t="shared" si="153"/>
        <v>0.2621</v>
      </c>
      <c r="J349" s="6">
        <f>IFERROR(VLOOKUP(C349,'[23]SINAPI DEZEMBRO'!$A:$E,4,FALSE),IFERROR(VLOOKUP(C349,'[23]BANCO DE DADOS'!$A$3:$F$10542,5,FALSE),""))</f>
        <v>5.16</v>
      </c>
      <c r="K349" s="7">
        <f t="shared" si="154"/>
        <v>6.51</v>
      </c>
      <c r="L349" s="100">
        <f t="shared" si="155"/>
        <v>0</v>
      </c>
      <c r="M349" s="129"/>
      <c r="N349" s="7">
        <f t="shared" si="156"/>
        <v>0</v>
      </c>
      <c r="O349" s="7">
        <f t="shared" si="157"/>
        <v>6301.68</v>
      </c>
      <c r="P349" s="7">
        <f t="shared" si="158"/>
        <v>0</v>
      </c>
      <c r="Q349" s="20" t="e">
        <f t="shared" si="159"/>
        <v>#DIV/0!</v>
      </c>
      <c r="V349" s="101"/>
    </row>
    <row r="350" spans="1:22" ht="33" x14ac:dyDescent="0.25">
      <c r="A350" s="49" t="s">
        <v>409</v>
      </c>
      <c r="B350" s="95" t="str">
        <f>IFERROR(VLOOKUP(C350,'[23]SINAPI DEZEMBRO'!$A:$F,6,FALSE),IFERROR(VLOOKUP(C350,'[23]BANCO DE DADOS'!$A$3:$F$10542,2,FALSE),""))</f>
        <v>SINAPI DEZEMBRO 2025</v>
      </c>
      <c r="C350" s="96">
        <v>104790</v>
      </c>
      <c r="D350" s="97" t="str">
        <f>IFERROR(IF(C350="","FALTA",VLOOKUP($C350,'[23]E-FISCO'!$A$1:$B$5439,2,)),"FALTA")</f>
        <v>FALTA</v>
      </c>
      <c r="E350" s="9" t="str">
        <f>IFERROR(VLOOKUP(C350,'[23]SINAPI DEZEMBRO'!$A:$E,2,FALSE),IFERROR(VLOOKUP(C350,'[23]BANCO DE DADOS'!$A$3:$F$10542,3,FALSE),""))</f>
        <v>DEMOLIÇÃO DE PISO DE CONCRETO SIMPLES, DE FORMA MECANIZADA COM MARTELETE, SEM REAPROVEITAMENTO. AF_09/2023</v>
      </c>
      <c r="F350" s="5" t="str">
        <f>IFERROR(VLOOKUP(C350,'[23]SINAPI DEZEMBRO'!$A:$E,3,FALSE),IFERROR(VLOOKUP(C350,'[23]BANCO DE DADOS'!$A$3:$F$10542,4,FALSE),""))</f>
        <v>M3</v>
      </c>
      <c r="G350" s="98">
        <f>VLOOKUP(A350,'[23]MEM LOTE 6 SERTÃO S.FRANCISCO'!$1:$1048576,6,FALSE)</f>
        <v>6.31</v>
      </c>
      <c r="H350" s="99">
        <v>1</v>
      </c>
      <c r="I350" s="100">
        <f t="shared" si="153"/>
        <v>0.2621</v>
      </c>
      <c r="J350" s="6">
        <f>IFERROR(VLOOKUP(C350,'[23]SINAPI DEZEMBRO'!$A:$E,4,FALSE),IFERROR(VLOOKUP(C350,'[23]BANCO DE DADOS'!$A$3:$F$10542,5,FALSE),""))</f>
        <v>100.24</v>
      </c>
      <c r="K350" s="7">
        <f t="shared" si="154"/>
        <v>126.51</v>
      </c>
      <c r="L350" s="100">
        <f t="shared" si="155"/>
        <v>0</v>
      </c>
      <c r="M350" s="129"/>
      <c r="N350" s="7">
        <f t="shared" si="156"/>
        <v>0</v>
      </c>
      <c r="O350" s="7">
        <f t="shared" si="157"/>
        <v>798.27</v>
      </c>
      <c r="P350" s="7">
        <f t="shared" si="158"/>
        <v>0</v>
      </c>
      <c r="Q350" s="20" t="e">
        <f t="shared" si="159"/>
        <v>#DIV/0!</v>
      </c>
      <c r="V350" s="101"/>
    </row>
    <row r="351" spans="1:22" ht="33" x14ac:dyDescent="0.25">
      <c r="A351" s="49" t="s">
        <v>410</v>
      </c>
      <c r="B351" s="95" t="str">
        <f>IFERROR(VLOOKUP(C351,'[23]SINAPI DEZEMBRO'!$A:$F,6,FALSE),IFERROR(VLOOKUP(C351,'[23]BANCO DE DADOS'!$A$3:$F$10542,2,FALSE),""))</f>
        <v>SICRO OUTUBRO / 2025</v>
      </c>
      <c r="C351" s="96">
        <v>5219544</v>
      </c>
      <c r="D351" s="97" t="str">
        <f>IFERROR(IF(C351="","FALTA",VLOOKUP($C351,'[23]E-FISCO'!$A$1:$B$5439,2,)),"FALTA")</f>
        <v>612624 - 3</v>
      </c>
      <c r="E351" s="9" t="str">
        <f>IFERROR(VLOOKUP(C351,'[23]SINAPI DEZEMBRO'!$A:$E,2,FALSE),IFERROR(VLOOKUP(C351,'[23]BANCO DE DADOS'!$A$3:$F$10542,3,FALSE),""))</f>
        <v>CAVALETE EM PERFIL METÁLICO PARA PLACA DE SINALIZAÇÃO - 1,00 M X 1,00 M - CONFECÇÃO</v>
      </c>
      <c r="F351" s="5" t="str">
        <f>IFERROR(VLOOKUP(C351,'[23]SINAPI DEZEMBRO'!$A:$E,3,FALSE),IFERROR(VLOOKUP(C351,'[23]BANCO DE DADOS'!$A$3:$F$10542,4,FALSE),""))</f>
        <v>UN</v>
      </c>
      <c r="G351" s="98">
        <f>VLOOKUP(A351,'[23]MEM LOTE 6 SERTÃO S.FRANCISCO'!$1:$1048576,6,FALSE)</f>
        <v>160</v>
      </c>
      <c r="H351" s="99">
        <v>1</v>
      </c>
      <c r="I351" s="100">
        <f t="shared" si="153"/>
        <v>0.2621</v>
      </c>
      <c r="J351" s="6">
        <f>IFERROR(VLOOKUP(C351,'[23]SINAPI DEZEMBRO'!$A:$E,4,FALSE),IFERROR(VLOOKUP(C351,'[23]BANCO DE DADOS'!$A$3:$F$10542,5,FALSE),""))</f>
        <v>244.47</v>
      </c>
      <c r="K351" s="7">
        <f t="shared" si="154"/>
        <v>308.54000000000002</v>
      </c>
      <c r="L351" s="100">
        <f t="shared" si="155"/>
        <v>0</v>
      </c>
      <c r="M351" s="129"/>
      <c r="N351" s="7">
        <f t="shared" si="156"/>
        <v>0</v>
      </c>
      <c r="O351" s="7">
        <f t="shared" si="157"/>
        <v>49366.400000000001</v>
      </c>
      <c r="P351" s="7">
        <f t="shared" si="158"/>
        <v>0</v>
      </c>
      <c r="Q351" s="20" t="e">
        <f t="shared" si="159"/>
        <v>#DIV/0!</v>
      </c>
      <c r="V351" s="101"/>
    </row>
    <row r="352" spans="1:22" ht="33" x14ac:dyDescent="0.25">
      <c r="A352" s="49" t="s">
        <v>411</v>
      </c>
      <c r="B352" s="95" t="str">
        <f>IFERROR(VLOOKUP(C352,'[23]SINAPI DEZEMBRO'!$A:$F,6,FALSE),IFERROR(VLOOKUP(C352,'[23]BANCO DE DADOS'!$A$3:$F$10542,2,FALSE),""))</f>
        <v>SICRO OUTUBRO / 2025</v>
      </c>
      <c r="C352" s="96">
        <v>5213417</v>
      </c>
      <c r="D352" s="97" t="str">
        <f>IFERROR(IF(C352="","FALTA",VLOOKUP($C352,'[23]E-FISCO'!$A$1:$B$5439,2,)),"FALTA")</f>
        <v>612623 - 5</v>
      </c>
      <c r="E352" s="9" t="str">
        <f>IFERROR(VLOOKUP(C352,'[23]SINAPI DEZEMBRO'!$A:$E,2,FALSE),IFERROR(VLOOKUP(C352,'[23]BANCO DE DADOS'!$A$3:$F$10542,3,FALSE),""))</f>
        <v>PLACA EM AÇO Nº 16 GALVANIZADO COM PELÍCULA RETRORREFLETIVA TIPO I + III - CONFECÇÃO</v>
      </c>
      <c r="F352" s="5" t="str">
        <f>IFERROR(VLOOKUP(C352,'[23]SINAPI DEZEMBRO'!$A:$E,3,FALSE),IFERROR(VLOOKUP(C352,'[23]BANCO DE DADOS'!$A$3:$F$10542,4,FALSE),""))</f>
        <v>M²</v>
      </c>
      <c r="G352" s="98">
        <f>VLOOKUP(A352,'[23]MEM LOTE 6 SERTÃO S.FRANCISCO'!$1:$1048576,6,FALSE)</f>
        <v>128</v>
      </c>
      <c r="H352" s="99">
        <v>1</v>
      </c>
      <c r="I352" s="100">
        <f t="shared" si="153"/>
        <v>0.2621</v>
      </c>
      <c r="J352" s="6">
        <f>IFERROR(VLOOKUP(C352,'[23]SINAPI DEZEMBRO'!$A:$E,4,FALSE),IFERROR(VLOOKUP(C352,'[23]BANCO DE DADOS'!$A$3:$F$10542,5,FALSE),""))</f>
        <v>440.08</v>
      </c>
      <c r="K352" s="7">
        <f t="shared" si="154"/>
        <v>555.41999999999996</v>
      </c>
      <c r="L352" s="100">
        <f t="shared" si="155"/>
        <v>0</v>
      </c>
      <c r="M352" s="129"/>
      <c r="N352" s="7">
        <f t="shared" si="156"/>
        <v>0</v>
      </c>
      <c r="O352" s="7">
        <f t="shared" si="157"/>
        <v>71093.759999999995</v>
      </c>
      <c r="P352" s="7">
        <f t="shared" si="158"/>
        <v>0</v>
      </c>
      <c r="Q352" s="20" t="e">
        <f t="shared" si="159"/>
        <v>#DIV/0!</v>
      </c>
      <c r="V352" s="101"/>
    </row>
    <row r="353" spans="1:29" ht="49.5" x14ac:dyDescent="0.25">
      <c r="A353" s="49" t="s">
        <v>412</v>
      </c>
      <c r="B353" s="95" t="str">
        <f>IFERROR(VLOOKUP(C353,'[23]SINAPI DEZEMBRO'!$A:$F,6,FALSE),IFERROR(VLOOKUP(C353,'[23]BANCO DE DADOS'!$A$3:$F$10542,2,FALSE),""))</f>
        <v>SINAPI DEZEMBRO 2025</v>
      </c>
      <c r="C353" s="96">
        <v>103310</v>
      </c>
      <c r="D353" s="97" t="str">
        <f>IFERROR(IF(C353="","FALTA",VLOOKUP($C353,'[23]E-FISCO'!$A$1:$B$5439,2,)),"FALTA")</f>
        <v>FALTA</v>
      </c>
      <c r="E353" s="9" t="str">
        <f>IFERROR(VLOOKUP(C353,'[23]SINAPI DEZEMBRO'!$A:$E,2,FALSE),IFERROR(VLOOKUP(C353,'[23]BANCO DE DADOS'!$A$3:$F$10542,3,FALSE),""))</f>
        <v>INSTALAÇÃO DE LIXEIRA METÁLICA DUPLA, CAPACIDADE DE 60 L, EM TUBO DE AÇO CARBONO E CESTOS EM CHAPA DE AÇO COM PINTURA ELETROSTÁTICA, SOBRE SOLO. AF_11/2021</v>
      </c>
      <c r="F353" s="5" t="str">
        <f>IFERROR(VLOOKUP(C353,'[23]SINAPI DEZEMBRO'!$A:$E,3,FALSE),IFERROR(VLOOKUP(C353,'[23]BANCO DE DADOS'!$A$3:$F$10542,4,FALSE),""))</f>
        <v>UN</v>
      </c>
      <c r="G353" s="98">
        <f>VLOOKUP(A353,'[23]MEM LOTE 6 SERTÃO S.FRANCISCO'!$1:$1048576,6,FALSE)</f>
        <v>240</v>
      </c>
      <c r="H353" s="99">
        <v>1</v>
      </c>
      <c r="I353" s="100">
        <f t="shared" si="153"/>
        <v>0.2621</v>
      </c>
      <c r="J353" s="6">
        <f>IFERROR(VLOOKUP(C353,'[23]SINAPI DEZEMBRO'!$A:$E,4,FALSE),IFERROR(VLOOKUP(C353,'[23]BANCO DE DADOS'!$A$3:$F$10542,5,FALSE),""))</f>
        <v>1288.1199999999999</v>
      </c>
      <c r="K353" s="7">
        <f t="shared" si="154"/>
        <v>1625.73</v>
      </c>
      <c r="L353" s="100">
        <f t="shared" si="155"/>
        <v>0</v>
      </c>
      <c r="M353" s="129"/>
      <c r="N353" s="7">
        <f t="shared" si="156"/>
        <v>0</v>
      </c>
      <c r="O353" s="7">
        <f t="shared" si="157"/>
        <v>390175.2</v>
      </c>
      <c r="P353" s="7">
        <f t="shared" si="158"/>
        <v>0</v>
      </c>
      <c r="Q353" s="20" t="e">
        <f t="shared" si="159"/>
        <v>#DIV/0!</v>
      </c>
      <c r="V353" s="101"/>
    </row>
    <row r="354" spans="1:29" ht="33" x14ac:dyDescent="0.25">
      <c r="A354" s="49" t="s">
        <v>413</v>
      </c>
      <c r="B354" s="95" t="str">
        <f>IFERROR(VLOOKUP(C354,'[23]SINAPI DEZEMBRO'!$A:$F,6,FALSE),IFERROR(VLOOKUP(C354,'[23]BANCO DE DADOS'!$A$3:$F$10542,2,FALSE),""))</f>
        <v>SICRO OUTUBRO / 2025</v>
      </c>
      <c r="C354" s="96">
        <v>5213850</v>
      </c>
      <c r="D354" s="97" t="str">
        <f>IFERROR(IF(C354="","FALTA",VLOOKUP($C354,'[23]E-FISCO'!$A$1:$B$5439,2,)),"FALTA")</f>
        <v>572200 - 4</v>
      </c>
      <c r="E354" s="9" t="str">
        <f>IFERROR(VLOOKUP(C354,'[23]SINAPI DEZEMBRO'!$A:$E,2,FALSE),IFERROR(VLOOKUP(C354,'[23]BANCO DE DADOS'!$A$3:$F$10542,3,FALSE),""))</f>
        <v>OPERAÇÃO DE SINALIZAÇÃO POR BANDEIROLA DE TECIDO OU COM PLACA METÁLICA</v>
      </c>
      <c r="F354" s="5" t="str">
        <f>IFERROR(VLOOKUP(C354,'[23]SINAPI DEZEMBRO'!$A:$E,3,FALSE),IFERROR(VLOOKUP(C354,'[23]BANCO DE DADOS'!$A$3:$F$10542,4,FALSE),""))</f>
        <v>H</v>
      </c>
      <c r="G354" s="98">
        <f>VLOOKUP(A354,'[23]MEM LOTE 6 SERTÃO S.FRANCISCO'!$1:$1048576,6,FALSE)</f>
        <v>1408</v>
      </c>
      <c r="H354" s="99">
        <v>1</v>
      </c>
      <c r="I354" s="100">
        <f t="shared" si="153"/>
        <v>0.2621</v>
      </c>
      <c r="J354" s="6">
        <f>IFERROR(VLOOKUP(C354,'[23]SINAPI DEZEMBRO'!$A:$E,4,FALSE),IFERROR(VLOOKUP(C354,'[23]BANCO DE DADOS'!$A$3:$F$10542,5,FALSE),""))</f>
        <v>21.96</v>
      </c>
      <c r="K354" s="7">
        <f t="shared" si="154"/>
        <v>27.71</v>
      </c>
      <c r="L354" s="100">
        <f t="shared" si="155"/>
        <v>0</v>
      </c>
      <c r="M354" s="129"/>
      <c r="N354" s="7">
        <f t="shared" si="156"/>
        <v>0</v>
      </c>
      <c r="O354" s="7">
        <f t="shared" si="157"/>
        <v>39015.68</v>
      </c>
      <c r="P354" s="7">
        <f t="shared" si="158"/>
        <v>0</v>
      </c>
      <c r="Q354" s="20" t="e">
        <f t="shared" si="159"/>
        <v>#DIV/0!</v>
      </c>
      <c r="V354" s="101"/>
    </row>
    <row r="355" spans="1:29" ht="33" x14ac:dyDescent="0.25">
      <c r="A355" s="49" t="s">
        <v>414</v>
      </c>
      <c r="B355" s="95" t="str">
        <f>IFERROR(VLOOKUP(C355,'[23]SINAPI DEZEMBRO'!$A:$F,6,FALSE),IFERROR(VLOOKUP(C355,'[23]BANCO DE DADOS'!$A$3:$F$10542,2,FALSE),""))</f>
        <v>SICRO OUTUBRO / 2025</v>
      </c>
      <c r="C355" s="96">
        <v>5213835</v>
      </c>
      <c r="D355" s="97" t="str">
        <f>IFERROR(IF(C355="","FALTA",VLOOKUP($C355,'[23]E-FISCO'!$A$1:$B$5439,2,)),"FALTA")</f>
        <v>498814 - 0</v>
      </c>
      <c r="E355" s="9" t="str">
        <f>IFERROR(VLOOKUP(C355,'[23]SINAPI DEZEMBRO'!$A:$E,2,FALSE),IFERROR(VLOOKUP(C355,'[23]BANCO DE DADOS'!$A$3:$F$10542,3,FALSE),""))</f>
        <v>CONE PLÁSTICO PARA CANALIZAÇÃO DE TRÂNSITO - UTILIZAÇÃO DE 150 CICLOS - FORNECIMENTO, 01 IMPLANTAÇÃO E 01 RETIRADA DIÁRIA</v>
      </c>
      <c r="F355" s="5" t="str">
        <f>IFERROR(VLOOKUP(C355,'[23]SINAPI DEZEMBRO'!$A:$E,3,FALSE),IFERROR(VLOOKUP(C355,'[23]BANCO DE DADOS'!$A$3:$F$10542,4,FALSE),""))</f>
        <v>UN.DIA</v>
      </c>
      <c r="G355" s="98">
        <f>VLOOKUP(A355,'[23]MEM LOTE 6 SERTÃO S.FRANCISCO'!$1:$1048576,6,FALSE)</f>
        <v>660</v>
      </c>
      <c r="H355" s="99">
        <v>1</v>
      </c>
      <c r="I355" s="100">
        <f t="shared" si="153"/>
        <v>0.2621</v>
      </c>
      <c r="J355" s="6">
        <f>IFERROR(VLOOKUP(C355,'[23]SINAPI DEZEMBRO'!$A:$E,4,FALSE),IFERROR(VLOOKUP(C355,'[23]BANCO DE DADOS'!$A$3:$F$10542,5,FALSE),""))</f>
        <v>0.75</v>
      </c>
      <c r="K355" s="7">
        <f t="shared" si="154"/>
        <v>0.94</v>
      </c>
      <c r="L355" s="100">
        <f t="shared" si="155"/>
        <v>0</v>
      </c>
      <c r="M355" s="129"/>
      <c r="N355" s="7">
        <f t="shared" si="156"/>
        <v>0</v>
      </c>
      <c r="O355" s="7">
        <f t="shared" si="157"/>
        <v>620.4</v>
      </c>
      <c r="P355" s="7">
        <f t="shared" si="158"/>
        <v>0</v>
      </c>
      <c r="Q355" s="20" t="e">
        <f t="shared" si="159"/>
        <v>#DIV/0!</v>
      </c>
      <c r="V355" s="101"/>
    </row>
    <row r="356" spans="1:29" ht="49.5" x14ac:dyDescent="0.25">
      <c r="A356" s="49" t="s">
        <v>415</v>
      </c>
      <c r="B356" s="95" t="str">
        <f>IFERROR(VLOOKUP(C356,'[23]SINAPI DEZEMBRO'!$A:$F,6,FALSE),IFERROR(VLOOKUP(C356,'[23]BANCO DE DADOS'!$A$3:$F$10542,2,FALSE),""))</f>
        <v>SICRO OUTUBRO / 2025</v>
      </c>
      <c r="C356" s="96">
        <v>5212557</v>
      </c>
      <c r="D356" s="97" t="str">
        <f>IFERROR(IF(C356="","FALTA",VLOOKUP($C356,'[23]E-FISCO'!$A$1:$B$5439,2,)),"FALTA")</f>
        <v>566697 - 0</v>
      </c>
      <c r="E356" s="9" t="str">
        <f>IFERROR(VLOOKUP(C356,'[23]SINAPI DEZEMBRO'!$A:$E,2,FALSE),IFERROR(VLOOKUP(C356,'[23]BANCO DE DADOS'!$A$3:$F$10542,3,FALSE),""))</f>
        <v>PLACA DE REGULAMENTAÇÃO PARA SINALIZAÇÃO DE OBRAS MONTADA EM SUPORTE METÁLICO MÓVEL - D = 1,00 M - UTILIZAÇÃO DE 600 CICLOS - FORNECIMENTO, 01 IMPLANTAÇÃO E 01 RETIRADA DIÁRIA</v>
      </c>
      <c r="F356" s="5" t="str">
        <f>IFERROR(VLOOKUP(C356,'[23]SINAPI DEZEMBRO'!$A:$E,3,FALSE),IFERROR(VLOOKUP(C356,'[23]BANCO DE DADOS'!$A$3:$F$10542,4,FALSE),""))</f>
        <v>UN.DIA</v>
      </c>
      <c r="G356" s="98">
        <f>VLOOKUP(A356,'[23]MEM LOTE 6 SERTÃO S.FRANCISCO'!$1:$1048576,6,FALSE)</f>
        <v>145</v>
      </c>
      <c r="H356" s="99">
        <v>1</v>
      </c>
      <c r="I356" s="100">
        <f t="shared" si="153"/>
        <v>0.2621</v>
      </c>
      <c r="J356" s="6">
        <f>IFERROR(VLOOKUP(C356,'[23]SINAPI DEZEMBRO'!$A:$E,4,FALSE),IFERROR(VLOOKUP(C356,'[23]BANCO DE DADOS'!$A$3:$F$10542,5,FALSE),""))</f>
        <v>3.76</v>
      </c>
      <c r="K356" s="7">
        <f t="shared" si="154"/>
        <v>4.74</v>
      </c>
      <c r="L356" s="100">
        <f t="shared" si="155"/>
        <v>0</v>
      </c>
      <c r="M356" s="129"/>
      <c r="N356" s="7">
        <f t="shared" si="156"/>
        <v>0</v>
      </c>
      <c r="O356" s="7">
        <f t="shared" si="157"/>
        <v>687.3</v>
      </c>
      <c r="P356" s="7">
        <f t="shared" si="158"/>
        <v>0</v>
      </c>
      <c r="Q356" s="20" t="e">
        <f t="shared" si="159"/>
        <v>#DIV/0!</v>
      </c>
      <c r="V356" s="101"/>
    </row>
    <row r="357" spans="1:29" ht="50.25" thickBot="1" x14ac:dyDescent="0.3">
      <c r="A357" s="49" t="s">
        <v>416</v>
      </c>
      <c r="B357" s="95" t="str">
        <f>IFERROR(VLOOKUP(C357,'[23]SINAPI DEZEMBRO'!$A:$F,6,FALSE),IFERROR(VLOOKUP(C357,'[23]BANCO DE DADOS'!$A$3:$F$10542,2,FALSE),""))</f>
        <v>SICRO OUTUBRO / 2025</v>
      </c>
      <c r="C357" s="96">
        <v>5212560</v>
      </c>
      <c r="D357" s="97" t="str">
        <f>IFERROR(IF(C357="","FALTA",VLOOKUP($C357,'[23]E-FISCO'!$A$1:$B$5439,2,)),"FALTA")</f>
        <v>595122 - 4</v>
      </c>
      <c r="E357" s="9" t="str">
        <f>IFERROR(VLOOKUP(C357,'[23]SINAPI DEZEMBRO'!$A:$E,2,FALSE),IFERROR(VLOOKUP(C357,'[23]BANCO DE DADOS'!$A$3:$F$10542,3,FALSE),""))</f>
        <v>PLACA DE ADVERTÊNCIA PARA SINALIZAÇÃO DE OBRAS MONTADA EM SUPORTE METÁLICO MÓVEL, LADO 1,00 M - UTILIZAÇÃO DE 600 CICLOS - FORNECIMENTO, 01 IMPLANTAÇÃO E 01 RETIRADA DIÁRIA</v>
      </c>
      <c r="F357" s="5" t="str">
        <f>IFERROR(VLOOKUP(C357,'[23]SINAPI DEZEMBRO'!$A:$E,3,FALSE),IFERROR(VLOOKUP(C357,'[23]BANCO DE DADOS'!$A$3:$F$10542,4,FALSE),""))</f>
        <v>UN.DIA</v>
      </c>
      <c r="G357" s="98">
        <f>VLOOKUP(A357,'[23]MEM LOTE 6 SERTÃO S.FRANCISCO'!$1:$1048576,6,FALSE)</f>
        <v>363</v>
      </c>
      <c r="H357" s="99">
        <v>1</v>
      </c>
      <c r="I357" s="100">
        <f t="shared" si="153"/>
        <v>0.2621</v>
      </c>
      <c r="J357" s="6">
        <f>IFERROR(VLOOKUP(C357,'[23]SINAPI DEZEMBRO'!$A:$E,4,FALSE),IFERROR(VLOOKUP(C357,'[23]BANCO DE DADOS'!$A$3:$F$10542,5,FALSE),""))</f>
        <v>4</v>
      </c>
      <c r="K357" s="7">
        <f t="shared" si="154"/>
        <v>5.04</v>
      </c>
      <c r="L357" s="100">
        <f t="shared" si="155"/>
        <v>0</v>
      </c>
      <c r="M357" s="129"/>
      <c r="N357" s="7">
        <f t="shared" si="156"/>
        <v>0</v>
      </c>
      <c r="O357" s="7">
        <f t="shared" si="157"/>
        <v>1829.52</v>
      </c>
      <c r="P357" s="7">
        <f t="shared" si="158"/>
        <v>0</v>
      </c>
      <c r="Q357" s="20" t="e">
        <f t="shared" si="159"/>
        <v>#DIV/0!</v>
      </c>
      <c r="V357" s="101"/>
    </row>
    <row r="358" spans="1:29" s="1" customFormat="1" ht="17.25" thickBot="1" x14ac:dyDescent="0.3">
      <c r="A358" s="106"/>
      <c r="B358" s="107"/>
      <c r="C358" s="108"/>
      <c r="D358" s="108"/>
      <c r="E358" s="10"/>
      <c r="F358" s="11"/>
      <c r="G358" s="12"/>
      <c r="H358" s="12"/>
      <c r="I358" s="12"/>
      <c r="J358" s="12"/>
      <c r="K358" s="12"/>
      <c r="L358" s="109"/>
      <c r="M358" s="12"/>
      <c r="N358" s="12" t="s">
        <v>417</v>
      </c>
      <c r="O358" s="110">
        <f>SUM(O23,O31,O129,O215,O302)</f>
        <v>38993193.43</v>
      </c>
      <c r="P358" s="110">
        <f>SUM(P23,P31,P129,P215,P302)</f>
        <v>0</v>
      </c>
      <c r="Q358" s="111"/>
      <c r="R358" s="112"/>
      <c r="S358" s="112"/>
      <c r="T358" s="112"/>
      <c r="U358" s="112"/>
      <c r="V358" s="112"/>
      <c r="W358" s="112"/>
      <c r="X358" s="112"/>
      <c r="Y358" s="112"/>
      <c r="Z358" s="112"/>
      <c r="AA358" s="112"/>
      <c r="AB358" s="112"/>
      <c r="AC358" s="112"/>
    </row>
    <row r="359" spans="1:29" x14ac:dyDescent="0.25">
      <c r="B359" s="113"/>
      <c r="C359" s="13"/>
      <c r="D359" s="13"/>
      <c r="E359" s="13"/>
      <c r="F359" s="13"/>
      <c r="G359" s="114"/>
      <c r="H359" s="114"/>
      <c r="I359" s="114"/>
      <c r="J359" s="115"/>
      <c r="K359" s="115"/>
      <c r="L359" s="13"/>
      <c r="M359" s="13"/>
      <c r="N359" s="13"/>
      <c r="O359" s="13"/>
      <c r="P359" s="13"/>
    </row>
    <row r="360" spans="1:29" x14ac:dyDescent="0.2">
      <c r="A360" s="116" t="s">
        <v>418</v>
      </c>
      <c r="B360" s="117"/>
      <c r="C360" s="117"/>
      <c r="D360" s="117"/>
    </row>
    <row r="361" spans="1:29" x14ac:dyDescent="0.2">
      <c r="A361" s="118" t="s">
        <v>419</v>
      </c>
      <c r="B361" s="119"/>
      <c r="C361" s="120"/>
      <c r="D361" s="121"/>
    </row>
    <row r="362" spans="1:29" x14ac:dyDescent="0.2">
      <c r="A362" s="122" t="s">
        <v>420</v>
      </c>
      <c r="B362" s="130"/>
      <c r="C362" s="120"/>
      <c r="D362" s="123"/>
    </row>
    <row r="363" spans="1:29" ht="14.1" customHeight="1" x14ac:dyDescent="0.2">
      <c r="A363" s="122" t="s">
        <v>421</v>
      </c>
      <c r="B363" s="131"/>
      <c r="C363" s="124"/>
      <c r="D363" s="124"/>
    </row>
    <row r="364" spans="1:29" ht="14.1" customHeight="1" x14ac:dyDescent="0.2">
      <c r="A364" s="122" t="s">
        <v>422</v>
      </c>
      <c r="B364" s="130"/>
      <c r="C364" s="124"/>
      <c r="D364" s="124"/>
    </row>
    <row r="365" spans="1:29" ht="14.1" customHeight="1" x14ac:dyDescent="0.2">
      <c r="A365" s="122"/>
      <c r="B365" s="123"/>
      <c r="C365" s="124"/>
      <c r="D365" s="124"/>
    </row>
  </sheetData>
  <sheetProtection algorithmName="SHA-512" hashValue="YkMvQ6GcAX2KIvl+6HzSTShdOMkrdZudFJ0pSfLHceUJNz541xSv8cTufTNtwnZCASj15+NWOenebt8i1EnrbQ==" saltValue="k4kRc4sQXNjQq+V7GxODew==" spinCount="100000" sheet="1" objects="1" scenarios="1"/>
  <autoFilter ref="A20:AC358" xr:uid="{00000000-0009-0000-0000-000005000000}">
    <filterColumn colId="8" showButton="0"/>
    <filterColumn colId="9" showButton="0"/>
    <filterColumn colId="11" showButton="0"/>
    <filterColumn colId="12" showButton="0"/>
    <filterColumn colId="14" showButton="0"/>
  </autoFilter>
  <mergeCells count="26">
    <mergeCell ref="M15:N15"/>
    <mergeCell ref="E3:L5"/>
    <mergeCell ref="A8:D8"/>
    <mergeCell ref="L8:P8"/>
    <mergeCell ref="A9:A10"/>
    <mergeCell ref="B9:D10"/>
    <mergeCell ref="M9:N9"/>
    <mergeCell ref="M10:N10"/>
    <mergeCell ref="M11:N11"/>
    <mergeCell ref="A12:D12"/>
    <mergeCell ref="M12:N12"/>
    <mergeCell ref="M13:N13"/>
    <mergeCell ref="M14:N14"/>
    <mergeCell ref="O20:P20"/>
    <mergeCell ref="B22:N22"/>
    <mergeCell ref="A20:A21"/>
    <mergeCell ref="B20:B21"/>
    <mergeCell ref="C20:C21"/>
    <mergeCell ref="D20:D21"/>
    <mergeCell ref="E20:E21"/>
    <mergeCell ref="F20:F21"/>
    <mergeCell ref="A360:D360"/>
    <mergeCell ref="G20:G21"/>
    <mergeCell ref="H20:H21"/>
    <mergeCell ref="I20:K20"/>
    <mergeCell ref="L20:N20"/>
  </mergeCells>
  <dataValidations count="1">
    <dataValidation type="list" allowBlank="1" showInputMessage="1" showErrorMessage="1" sqref="H33 H312 H117:H128 H25:H26 H41 H131 H30 H225 H112:H115 H217 H139 H203:H214 H219:H223 H310 H304 H227 H340:H345 H330:H338 H176:H191 H102:H110 H79:H100 H43 H193:H201 H229:H236 H141 H45:H52 H152:H165 H290:H301 H143:H150 H280:H288 H35:H39 H133:H137 H306:H308 H263:H278 H70:H77 H167:H174 H254:H261 H28 H54:H68 H347:H357 H238:H252 H314:H328" xr:uid="{66115902-D6AA-4547-B36A-9B5E2DD220A7}">
      <formula1>$L$10:$L$15</formula1>
    </dataValidation>
  </dataValidations>
  <printOptions horizontalCentered="1"/>
  <pageMargins left="0.51181102362204722" right="0.51181102362204722" top="0.78740157480314965" bottom="0.78740157480314965" header="0.31496062992125984" footer="0.31496062992125984"/>
  <pageSetup paperSize="9" scale="34" fitToHeight="0" orientation="portrait" r:id="rId1"/>
  <headerFooter>
    <oddFooter>&amp;CPag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C CÓDIGO</vt:lpstr>
      <vt:lpstr>'C CÓDIGO'!Area_de_impressao</vt:lpstr>
      <vt:lpstr>'C CÓDIGO'!Titulos_de_impressao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Renata Silva de Melo</dc:creator>
  <cp:lastModifiedBy>Maria Renata Silva de Melo</cp:lastModifiedBy>
  <cp:lastPrinted>2026-05-18T02:19:03Z</cp:lastPrinted>
  <dcterms:created xsi:type="dcterms:W3CDTF">2026-05-18T02:15:04Z</dcterms:created>
  <dcterms:modified xsi:type="dcterms:W3CDTF">2026-05-18T02:19:05Z</dcterms:modified>
</cp:coreProperties>
</file>